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Users\david\Google Drive\Universidad\10. Semestre\Sistemas Inteligentes\Tareas\Tarea2\"/>
    </mc:Choice>
  </mc:AlternateContent>
  <bookViews>
    <workbookView xWindow="0" yWindow="0" windowWidth="25200" windowHeight="13050" firstSheet="4" activeTab="8" xr2:uid="{00000000-000D-0000-FFFF-FFFF00000000}"/>
  </bookViews>
  <sheets>
    <sheet name="datos-molina" sheetId="1" r:id="rId1"/>
    <sheet name="Probabilidades" sheetId="2" r:id="rId2"/>
    <sheet name="Información" sheetId="3" r:id="rId3"/>
    <sheet name="Seguidores-Respuestas" sheetId="4" r:id="rId4"/>
    <sheet name="INPUT-OUTPUT y ERROR" sheetId="5" r:id="rId5"/>
    <sheet name="ERROR" sheetId="6" r:id="rId6"/>
    <sheet name="MRR" sheetId="7" r:id="rId7"/>
    <sheet name="ROC" sheetId="16" r:id="rId8"/>
    <sheet name="LIFT" sheetId="15" r:id="rId9"/>
    <sheet name="MRR-NUEVO" sheetId="8" r:id="rId10"/>
  </sheets>
  <definedNames>
    <definedName name="_xlchart.v1.0" hidden="1">LIFT!$D$1</definedName>
    <definedName name="_xlchart.v1.1" hidden="1">LIFT!$D$14</definedName>
    <definedName name="_xlchart.v1.10" hidden="1">LIFT!$O$15:$O$24</definedName>
    <definedName name="_xlchart.v1.11" hidden="1">LIFT!$O$2:$O$11</definedName>
    <definedName name="_xlchart.v1.12" hidden="1">LIFT!$Q$21</definedName>
    <definedName name="_xlchart.v1.13" hidden="1">LIFT!$Q$22:$Q$31</definedName>
    <definedName name="_xlchart.v1.14" hidden="1">LIFT!$R$22:$R$31</definedName>
    <definedName name="_xlchart.v1.2" hidden="1">LIFT!$G$15:$G$24</definedName>
    <definedName name="_xlchart.v1.3" hidden="1">LIFT!$G$2:$G$11</definedName>
    <definedName name="_xlchart.v1.4" hidden="1">LIFT!$H$15:$H$24</definedName>
    <definedName name="_xlchart.v1.5" hidden="1">LIFT!$H$2:$H$11</definedName>
    <definedName name="_xlchart.v1.6" hidden="1">LIFT!$K$1</definedName>
    <definedName name="_xlchart.v1.7" hidden="1">LIFT!$K$14</definedName>
    <definedName name="_xlchart.v1.8" hidden="1">LIFT!$N$15:$N$24</definedName>
    <definedName name="_xlchart.v1.9" hidden="1">LIFT!$N$2:$N$11</definedName>
  </definedNames>
  <calcPr calcId="171027"/>
  <fileRecoveryPr autoRecover="0"/>
</workbook>
</file>

<file path=xl/calcChain.xml><?xml version="1.0" encoding="utf-8"?>
<calcChain xmlns="http://schemas.openxmlformats.org/spreadsheetml/2006/main">
  <c r="M16" i="15" l="1"/>
  <c r="M17" i="15"/>
  <c r="M18" i="15"/>
  <c r="M19" i="15"/>
  <c r="M20" i="15"/>
  <c r="M21" i="15"/>
  <c r="M22" i="15"/>
  <c r="M23" i="15"/>
  <c r="M24" i="15"/>
  <c r="M15" i="15"/>
  <c r="P14" i="15" l="1"/>
  <c r="L24" i="15"/>
  <c r="L23" i="15"/>
  <c r="L22" i="15"/>
  <c r="L21" i="15"/>
  <c r="L20" i="15"/>
  <c r="L19" i="15"/>
  <c r="L18" i="15"/>
  <c r="L17" i="15"/>
  <c r="L16" i="15"/>
  <c r="L15" i="15"/>
  <c r="N15" i="15" s="1"/>
  <c r="E24" i="15"/>
  <c r="E23" i="15"/>
  <c r="E22" i="15"/>
  <c r="E21" i="15"/>
  <c r="E20" i="15"/>
  <c r="E19" i="15"/>
  <c r="E18" i="15"/>
  <c r="E17" i="15"/>
  <c r="E16" i="15"/>
  <c r="E15" i="15"/>
  <c r="I14" i="15"/>
  <c r="P1" i="15"/>
  <c r="I1" i="15"/>
  <c r="F6" i="15" s="1"/>
  <c r="L11" i="15"/>
  <c r="M11" i="15" s="1"/>
  <c r="L10" i="15"/>
  <c r="M10" i="15" s="1"/>
  <c r="L9" i="15"/>
  <c r="M9" i="15" s="1"/>
  <c r="L8" i="15"/>
  <c r="M8" i="15" s="1"/>
  <c r="L7" i="15"/>
  <c r="M7" i="15" s="1"/>
  <c r="L6" i="15"/>
  <c r="M6" i="15" s="1"/>
  <c r="L5" i="15"/>
  <c r="M5" i="15" s="1"/>
  <c r="L4" i="15"/>
  <c r="M4" i="15" s="1"/>
  <c r="L3" i="15"/>
  <c r="M3" i="15" s="1"/>
  <c r="L2" i="15"/>
  <c r="E11" i="15"/>
  <c r="E10" i="15"/>
  <c r="E9" i="15"/>
  <c r="F9" i="15" s="1"/>
  <c r="E8" i="15"/>
  <c r="F8" i="15" s="1"/>
  <c r="E7" i="15"/>
  <c r="E6" i="15"/>
  <c r="E5" i="15"/>
  <c r="F5" i="15" s="1"/>
  <c r="E4" i="15"/>
  <c r="F4" i="15" s="1"/>
  <c r="E3" i="15"/>
  <c r="E2" i="15"/>
  <c r="M2" i="15" l="1"/>
  <c r="N2" i="15" s="1"/>
  <c r="N3" i="15" s="1"/>
  <c r="N4" i="15" s="1"/>
  <c r="N5" i="15" s="1"/>
  <c r="N6" i="15" s="1"/>
  <c r="N7" i="15" s="1"/>
  <c r="N8" i="15" s="1"/>
  <c r="N9" i="15" s="1"/>
  <c r="N10" i="15" s="1"/>
  <c r="N11" i="15" s="1"/>
  <c r="F16" i="15"/>
  <c r="F20" i="15"/>
  <c r="F24" i="15"/>
  <c r="F11" i="15"/>
  <c r="F7" i="15"/>
  <c r="F3" i="15"/>
  <c r="F10" i="15"/>
  <c r="F2" i="15"/>
  <c r="G2" i="15" s="1"/>
  <c r="G3" i="15" s="1"/>
  <c r="G4" i="15" s="1"/>
  <c r="G5" i="15" s="1"/>
  <c r="G6" i="15" s="1"/>
  <c r="G7" i="15" s="1"/>
  <c r="G8" i="15" s="1"/>
  <c r="G9" i="15" s="1"/>
  <c r="G10" i="15" s="1"/>
  <c r="G11" i="15" s="1"/>
  <c r="F17" i="15"/>
  <c r="F21" i="15"/>
  <c r="F18" i="15"/>
  <c r="F22" i="15"/>
  <c r="F15" i="15"/>
  <c r="G15" i="15" s="1"/>
  <c r="G16" i="15" s="1"/>
  <c r="G17" i="15" s="1"/>
  <c r="G18" i="15" s="1"/>
  <c r="G19" i="15" s="1"/>
  <c r="G20" i="15" s="1"/>
  <c r="G21" i="15" s="1"/>
  <c r="G22" i="15" s="1"/>
  <c r="G23" i="15" s="1"/>
  <c r="G24" i="15" s="1"/>
  <c r="F19" i="15"/>
  <c r="F23" i="15"/>
  <c r="N16" i="15"/>
  <c r="N17" i="15"/>
  <c r="N18" i="15" s="1"/>
  <c r="N19" i="15" s="1"/>
  <c r="N20" i="15" s="1"/>
  <c r="N21" i="15" s="1"/>
  <c r="N22" i="15" s="1"/>
  <c r="N23" i="15" s="1"/>
  <c r="N24" i="15" s="1"/>
  <c r="AP3" i="16" l="1"/>
  <c r="AQ3" i="16"/>
  <c r="AP4" i="16"/>
  <c r="AQ4" i="16"/>
  <c r="AP5" i="16"/>
  <c r="AQ5" i="16"/>
  <c r="AP6" i="16"/>
  <c r="AQ6" i="16"/>
  <c r="AP7" i="16"/>
  <c r="AQ7" i="16"/>
  <c r="AP8" i="16"/>
  <c r="AQ8" i="16"/>
  <c r="AP9" i="16"/>
  <c r="AQ9" i="16"/>
  <c r="AP10" i="16"/>
  <c r="AQ10" i="16"/>
  <c r="AP11" i="16"/>
  <c r="AQ11" i="16"/>
  <c r="AP12" i="16"/>
  <c r="AQ12" i="16"/>
  <c r="AP13" i="16"/>
  <c r="AQ13" i="16"/>
  <c r="AP14" i="16"/>
  <c r="AQ14" i="16"/>
  <c r="AP15" i="16"/>
  <c r="AQ15" i="16"/>
  <c r="AP16" i="16"/>
  <c r="AQ16" i="16"/>
  <c r="AP17" i="16"/>
  <c r="AQ17" i="16"/>
  <c r="AP18" i="16"/>
  <c r="AQ18" i="16"/>
  <c r="AP19" i="16"/>
  <c r="AQ19" i="16"/>
  <c r="AP20" i="16"/>
  <c r="AQ20" i="16"/>
  <c r="AP21" i="16"/>
  <c r="AQ21" i="16"/>
  <c r="AP22" i="16"/>
  <c r="AQ22" i="16"/>
  <c r="AP23" i="16"/>
  <c r="AQ23" i="16"/>
  <c r="AP24" i="16"/>
  <c r="AQ24" i="16"/>
  <c r="AP25" i="16"/>
  <c r="AQ25" i="16"/>
  <c r="AP26" i="16"/>
  <c r="AQ26" i="16"/>
  <c r="AP27" i="16"/>
  <c r="AQ27" i="16"/>
  <c r="AP28" i="16"/>
  <c r="AQ28" i="16"/>
  <c r="AP29" i="16"/>
  <c r="AQ29" i="16"/>
  <c r="AP30" i="16"/>
  <c r="AQ30" i="16"/>
  <c r="AP31" i="16"/>
  <c r="AQ31" i="16"/>
  <c r="AP32" i="16"/>
  <c r="AQ32" i="16"/>
  <c r="AP33" i="16"/>
  <c r="AQ33" i="16"/>
  <c r="AP34" i="16"/>
  <c r="AQ34" i="16"/>
  <c r="AP35" i="16"/>
  <c r="AQ35" i="16"/>
  <c r="AP36" i="16"/>
  <c r="AQ36" i="16"/>
  <c r="AP37" i="16"/>
  <c r="AQ37" i="16"/>
  <c r="AP38" i="16"/>
  <c r="AQ38" i="16"/>
  <c r="AP39" i="16"/>
  <c r="AQ39" i="16"/>
  <c r="AP40" i="16"/>
  <c r="AQ40" i="16"/>
  <c r="AP41" i="16"/>
  <c r="AQ41" i="16"/>
  <c r="AP42" i="16"/>
  <c r="AQ42" i="16"/>
  <c r="AP43" i="16"/>
  <c r="AQ43" i="16"/>
  <c r="AP44" i="16"/>
  <c r="AQ44" i="16"/>
  <c r="AP45" i="16"/>
  <c r="AQ45" i="16"/>
  <c r="AP46" i="16"/>
  <c r="AQ46" i="16"/>
  <c r="AP47" i="16"/>
  <c r="AQ47" i="16"/>
  <c r="AP48" i="16"/>
  <c r="AQ48" i="16"/>
  <c r="AP49" i="16"/>
  <c r="AQ49" i="16"/>
  <c r="AP50" i="16"/>
  <c r="AQ50" i="16"/>
  <c r="AP51" i="16"/>
  <c r="AQ51" i="16"/>
  <c r="AP52" i="16"/>
  <c r="AQ52" i="16"/>
  <c r="AP53" i="16"/>
  <c r="AQ53" i="16"/>
  <c r="AP54" i="16"/>
  <c r="AQ54" i="16"/>
  <c r="AP55" i="16"/>
  <c r="AQ55" i="16"/>
  <c r="AP56" i="16"/>
  <c r="AQ56" i="16"/>
  <c r="AP57" i="16"/>
  <c r="AQ57" i="16"/>
  <c r="AP58" i="16"/>
  <c r="AQ58" i="16"/>
  <c r="AP59" i="16"/>
  <c r="AQ59" i="16"/>
  <c r="AP60" i="16"/>
  <c r="AQ60" i="16"/>
  <c r="AP61" i="16"/>
  <c r="AQ61" i="16"/>
  <c r="AP62" i="16"/>
  <c r="AQ62" i="16"/>
  <c r="AP63" i="16"/>
  <c r="AQ63" i="16"/>
  <c r="AP64" i="16"/>
  <c r="AQ64" i="16"/>
  <c r="AP65" i="16"/>
  <c r="AQ65" i="16"/>
  <c r="AP66" i="16"/>
  <c r="AQ66" i="16"/>
  <c r="AP67" i="16"/>
  <c r="AQ67" i="16"/>
  <c r="AP68" i="16"/>
  <c r="AQ68" i="16"/>
  <c r="AP69" i="16"/>
  <c r="AQ69" i="16"/>
  <c r="AP70" i="16"/>
  <c r="AQ70" i="16"/>
  <c r="AP71" i="16"/>
  <c r="AQ71" i="16"/>
  <c r="AP72" i="16"/>
  <c r="AQ72" i="16"/>
  <c r="AP73" i="16"/>
  <c r="AQ73" i="16"/>
  <c r="AP74" i="16"/>
  <c r="AQ74" i="16"/>
  <c r="AP75" i="16"/>
  <c r="AQ75" i="16"/>
  <c r="AP76" i="16"/>
  <c r="AQ76" i="16"/>
  <c r="AP77" i="16"/>
  <c r="AQ77" i="16"/>
  <c r="AP78" i="16"/>
  <c r="AQ78" i="16"/>
  <c r="AP79" i="16"/>
  <c r="AQ79" i="16"/>
  <c r="AP80" i="16"/>
  <c r="AQ80" i="16"/>
  <c r="AP81" i="16"/>
  <c r="AQ81" i="16"/>
  <c r="AP82" i="16"/>
  <c r="AQ82" i="16"/>
  <c r="AP83" i="16"/>
  <c r="AQ83" i="16"/>
  <c r="AP84" i="16"/>
  <c r="AQ84" i="16"/>
  <c r="AP85" i="16"/>
  <c r="AQ85" i="16"/>
  <c r="AP86" i="16"/>
  <c r="AQ86" i="16"/>
  <c r="AP87" i="16"/>
  <c r="AQ87" i="16"/>
  <c r="AP88" i="16"/>
  <c r="AQ88" i="16"/>
  <c r="AP89" i="16"/>
  <c r="AQ89" i="16"/>
  <c r="AP90" i="16"/>
  <c r="AQ90" i="16"/>
  <c r="AP91" i="16"/>
  <c r="AQ91" i="16"/>
  <c r="AP92" i="16"/>
  <c r="AQ92" i="16"/>
  <c r="AP93" i="16"/>
  <c r="AQ93" i="16"/>
  <c r="AP94" i="16"/>
  <c r="AQ94" i="16"/>
  <c r="AP95" i="16"/>
  <c r="AQ95" i="16"/>
  <c r="AP96" i="16"/>
  <c r="AQ96" i="16"/>
  <c r="AP97" i="16"/>
  <c r="AQ97" i="16"/>
  <c r="AP98" i="16"/>
  <c r="AQ98" i="16"/>
  <c r="AP99" i="16"/>
  <c r="AQ99" i="16"/>
  <c r="AP100" i="16"/>
  <c r="AQ100" i="16"/>
  <c r="AP101" i="16"/>
  <c r="AQ101" i="16"/>
  <c r="AP102" i="16"/>
  <c r="AQ102" i="16"/>
  <c r="AP103" i="16"/>
  <c r="AQ103" i="16"/>
  <c r="AP104" i="16"/>
  <c r="AQ104" i="16"/>
  <c r="AP105" i="16"/>
  <c r="AQ105" i="16"/>
  <c r="AP106" i="16"/>
  <c r="AQ106" i="16"/>
  <c r="AP107" i="16"/>
  <c r="AQ107" i="16"/>
  <c r="AP108" i="16"/>
  <c r="AQ108" i="16"/>
  <c r="AP109" i="16"/>
  <c r="AQ109" i="16"/>
  <c r="AP110" i="16"/>
  <c r="AQ110" i="16"/>
  <c r="AP111" i="16"/>
  <c r="AQ111" i="16"/>
  <c r="AP112" i="16"/>
  <c r="AQ112" i="16"/>
  <c r="AP113" i="16"/>
  <c r="AQ113" i="16"/>
  <c r="AP114" i="16"/>
  <c r="AQ114" i="16"/>
  <c r="AP115" i="16"/>
  <c r="AQ115" i="16"/>
  <c r="AP116" i="16"/>
  <c r="AQ116" i="16"/>
  <c r="AP117" i="16"/>
  <c r="AQ117" i="16"/>
  <c r="AP118" i="16"/>
  <c r="AQ118" i="16"/>
  <c r="AP119" i="16"/>
  <c r="AQ119" i="16"/>
  <c r="AP120" i="16"/>
  <c r="AQ120" i="16"/>
  <c r="AP121" i="16"/>
  <c r="AQ121" i="16"/>
  <c r="AP122" i="16"/>
  <c r="AQ122" i="16"/>
  <c r="AP123" i="16"/>
  <c r="AQ123" i="16"/>
  <c r="AP124" i="16"/>
  <c r="AQ124" i="16"/>
  <c r="AP125" i="16"/>
  <c r="AQ125" i="16"/>
  <c r="AP126" i="16"/>
  <c r="AQ126" i="16"/>
  <c r="AP127" i="16"/>
  <c r="AQ127" i="16"/>
  <c r="AP128" i="16"/>
  <c r="AQ128" i="16"/>
  <c r="AP129" i="16"/>
  <c r="AQ129" i="16"/>
  <c r="AP130" i="16"/>
  <c r="AQ130" i="16"/>
  <c r="AP131" i="16"/>
  <c r="AQ131" i="16"/>
  <c r="AP132" i="16"/>
  <c r="AQ132" i="16"/>
  <c r="AP133" i="16"/>
  <c r="AQ133" i="16"/>
  <c r="AP134" i="16"/>
  <c r="AQ134" i="16"/>
  <c r="AP135" i="16"/>
  <c r="AQ135" i="16"/>
  <c r="AP136" i="16"/>
  <c r="AQ136" i="16"/>
  <c r="AP137" i="16"/>
  <c r="AQ137" i="16"/>
  <c r="AP138" i="16"/>
  <c r="AQ138" i="16"/>
  <c r="AP139" i="16"/>
  <c r="AQ139" i="16"/>
  <c r="AP140" i="16"/>
  <c r="AQ140" i="16"/>
  <c r="AP141" i="16"/>
  <c r="AQ141" i="16"/>
  <c r="AP142" i="16"/>
  <c r="AQ142" i="16"/>
  <c r="AP143" i="16"/>
  <c r="AQ143" i="16"/>
  <c r="AP144" i="16"/>
  <c r="AQ144" i="16"/>
  <c r="AP145" i="16"/>
  <c r="AQ145" i="16"/>
  <c r="AP146" i="16"/>
  <c r="AQ146" i="16"/>
  <c r="AP147" i="16"/>
  <c r="AQ147" i="16"/>
  <c r="AP148" i="16"/>
  <c r="AQ148" i="16"/>
  <c r="AP149" i="16"/>
  <c r="AQ149" i="16"/>
  <c r="AP150" i="16"/>
  <c r="AQ150" i="16"/>
  <c r="AP151" i="16"/>
  <c r="AQ151" i="16"/>
  <c r="AP152" i="16"/>
  <c r="AQ152" i="16"/>
  <c r="AP153" i="16"/>
  <c r="AQ153" i="16"/>
  <c r="AP154" i="16"/>
  <c r="AQ154" i="16"/>
  <c r="AP155" i="16"/>
  <c r="AQ155" i="16"/>
  <c r="AP156" i="16"/>
  <c r="AQ156" i="16"/>
  <c r="AP157" i="16"/>
  <c r="AQ157" i="16"/>
  <c r="AP158" i="16"/>
  <c r="AQ158" i="16"/>
  <c r="AP159" i="16"/>
  <c r="AQ159" i="16"/>
  <c r="AP160" i="16"/>
  <c r="AQ160" i="16"/>
  <c r="AP161" i="16"/>
  <c r="AQ161" i="16"/>
  <c r="AP162" i="16"/>
  <c r="AQ162" i="16"/>
  <c r="AP163" i="16"/>
  <c r="AQ163" i="16"/>
  <c r="AP164" i="16"/>
  <c r="AQ164" i="16"/>
  <c r="AP165" i="16"/>
  <c r="AQ165" i="16"/>
  <c r="AP166" i="16"/>
  <c r="AQ166" i="16"/>
  <c r="AP167" i="16"/>
  <c r="AQ167" i="16"/>
  <c r="AP168" i="16"/>
  <c r="AQ168" i="16"/>
  <c r="AP169" i="16"/>
  <c r="AQ169" i="16"/>
  <c r="AP170" i="16"/>
  <c r="AQ170" i="16"/>
  <c r="AP171" i="16"/>
  <c r="AQ171" i="16"/>
  <c r="AP172" i="16"/>
  <c r="AQ172" i="16"/>
  <c r="AP173" i="16"/>
  <c r="AQ173" i="16"/>
  <c r="AP174" i="16"/>
  <c r="AQ174" i="16"/>
  <c r="AP175" i="16"/>
  <c r="AQ175" i="16"/>
  <c r="AP176" i="16"/>
  <c r="AQ176" i="16"/>
  <c r="AP177" i="16"/>
  <c r="AQ177" i="16"/>
  <c r="AP178" i="16"/>
  <c r="AQ178" i="16"/>
  <c r="AP179" i="16"/>
  <c r="AQ179" i="16"/>
  <c r="AP180" i="16"/>
  <c r="AQ180" i="16"/>
  <c r="AP181" i="16"/>
  <c r="AQ181" i="16"/>
  <c r="AP182" i="16"/>
  <c r="AQ182" i="16"/>
  <c r="AP183" i="16"/>
  <c r="AQ183" i="16"/>
  <c r="AP184" i="16"/>
  <c r="AQ184" i="16"/>
  <c r="AP185" i="16"/>
  <c r="AQ185" i="16"/>
  <c r="AP186" i="16"/>
  <c r="AQ186" i="16"/>
  <c r="AP187" i="16"/>
  <c r="AQ187" i="16"/>
  <c r="AP188" i="16"/>
  <c r="AQ188" i="16"/>
  <c r="AP189" i="16"/>
  <c r="AQ189" i="16"/>
  <c r="AP190" i="16"/>
  <c r="AQ190" i="16"/>
  <c r="AP191" i="16"/>
  <c r="AQ191" i="16"/>
  <c r="AP192" i="16"/>
  <c r="AQ192" i="16"/>
  <c r="AP193" i="16"/>
  <c r="AQ193" i="16"/>
  <c r="AP194" i="16"/>
  <c r="AQ194" i="16"/>
  <c r="AP195" i="16"/>
  <c r="AQ195" i="16"/>
  <c r="AP196" i="16"/>
  <c r="AQ196" i="16"/>
  <c r="AP197" i="16"/>
  <c r="AQ197" i="16"/>
  <c r="AP198" i="16"/>
  <c r="AQ198" i="16"/>
  <c r="AP199" i="16"/>
  <c r="AQ199" i="16"/>
  <c r="AP200" i="16"/>
  <c r="AQ200" i="16"/>
  <c r="AP201" i="16"/>
  <c r="AQ201" i="16"/>
  <c r="AP202" i="16"/>
  <c r="AQ202" i="16"/>
  <c r="AP203" i="16"/>
  <c r="AQ203" i="16"/>
  <c r="AP204" i="16"/>
  <c r="AQ204" i="16"/>
  <c r="AP205" i="16"/>
  <c r="AQ205" i="16"/>
  <c r="AP206" i="16"/>
  <c r="AQ206" i="16"/>
  <c r="AP207" i="16"/>
  <c r="AQ207" i="16"/>
  <c r="AP208" i="16"/>
  <c r="AQ208" i="16"/>
  <c r="AP209" i="16"/>
  <c r="AQ209" i="16"/>
  <c r="AP210" i="16"/>
  <c r="AQ210" i="16"/>
  <c r="AP211" i="16"/>
  <c r="AQ211" i="16"/>
  <c r="AP212" i="16"/>
  <c r="AQ212" i="16"/>
  <c r="AP213" i="16"/>
  <c r="AQ213" i="16"/>
  <c r="AP214" i="16"/>
  <c r="AQ214" i="16"/>
  <c r="AP215" i="16"/>
  <c r="AQ215" i="16"/>
  <c r="AP216" i="16"/>
  <c r="AQ216" i="16"/>
  <c r="AP217" i="16"/>
  <c r="AQ217" i="16"/>
  <c r="AP218" i="16"/>
  <c r="AQ218" i="16"/>
  <c r="AP219" i="16"/>
  <c r="AQ219" i="16"/>
  <c r="AP220" i="16"/>
  <c r="AQ220" i="16"/>
  <c r="AP221" i="16"/>
  <c r="AQ221" i="16"/>
  <c r="AP222" i="16"/>
  <c r="AQ222" i="16"/>
  <c r="AP223" i="16"/>
  <c r="AQ223" i="16"/>
  <c r="AP224" i="16"/>
  <c r="AQ224" i="16"/>
  <c r="AP225" i="16"/>
  <c r="AQ225" i="16"/>
  <c r="AP226" i="16"/>
  <c r="AQ226" i="16"/>
  <c r="AP227" i="16"/>
  <c r="AQ227" i="16"/>
  <c r="AP228" i="16"/>
  <c r="AQ228" i="16"/>
  <c r="AP229" i="16"/>
  <c r="AQ229" i="16"/>
  <c r="AP230" i="16"/>
  <c r="AQ230" i="16"/>
  <c r="AP231" i="16"/>
  <c r="AQ231" i="16"/>
  <c r="AP232" i="16"/>
  <c r="AQ232" i="16"/>
  <c r="AP233" i="16"/>
  <c r="AQ233" i="16"/>
  <c r="AP234" i="16"/>
  <c r="AQ234" i="16"/>
  <c r="AP235" i="16"/>
  <c r="AQ235" i="16"/>
  <c r="AP236" i="16"/>
  <c r="AQ236" i="16"/>
  <c r="AP237" i="16"/>
  <c r="AQ237" i="16"/>
  <c r="AP238" i="16"/>
  <c r="AQ238" i="16"/>
  <c r="AP239" i="16"/>
  <c r="AQ239" i="16"/>
  <c r="AP240" i="16"/>
  <c r="AQ240" i="16"/>
  <c r="AP241" i="16"/>
  <c r="AQ241" i="16"/>
  <c r="AP242" i="16"/>
  <c r="AQ242" i="16"/>
  <c r="AP243" i="16"/>
  <c r="AQ243" i="16"/>
  <c r="AP244" i="16"/>
  <c r="AQ244" i="16"/>
  <c r="AP245" i="16"/>
  <c r="AQ245" i="16"/>
  <c r="AP246" i="16"/>
  <c r="AQ246" i="16"/>
  <c r="AP247" i="16"/>
  <c r="AQ247" i="16"/>
  <c r="AP248" i="16"/>
  <c r="AQ248" i="16"/>
  <c r="AP249" i="16"/>
  <c r="AQ249" i="16"/>
  <c r="AP250" i="16"/>
  <c r="AQ250" i="16"/>
  <c r="AP251" i="16"/>
  <c r="AQ251" i="16"/>
  <c r="AP252" i="16"/>
  <c r="AQ252" i="16"/>
  <c r="AP253" i="16"/>
  <c r="AQ253" i="16"/>
  <c r="AP254" i="16"/>
  <c r="AQ254" i="16"/>
  <c r="AP255" i="16"/>
  <c r="AQ255" i="16"/>
  <c r="AP256" i="16"/>
  <c r="AQ256" i="16"/>
  <c r="AP257" i="16"/>
  <c r="AQ257" i="16"/>
  <c r="AP258" i="16"/>
  <c r="AQ258" i="16"/>
  <c r="AP259" i="16"/>
  <c r="AQ259" i="16"/>
  <c r="AP260" i="16"/>
  <c r="AQ260" i="16"/>
  <c r="AP261" i="16"/>
  <c r="AQ261" i="16"/>
  <c r="AP262" i="16"/>
  <c r="AQ262" i="16"/>
  <c r="AP263" i="16"/>
  <c r="AQ263" i="16"/>
  <c r="AP264" i="16"/>
  <c r="AQ264" i="16"/>
  <c r="AP265" i="16"/>
  <c r="AQ265" i="16"/>
  <c r="AP266" i="16"/>
  <c r="AQ266" i="16"/>
  <c r="AP267" i="16"/>
  <c r="AQ267" i="16"/>
  <c r="AP268" i="16"/>
  <c r="AQ268" i="16"/>
  <c r="AP269" i="16"/>
  <c r="AQ269" i="16"/>
  <c r="AP270" i="16"/>
  <c r="AQ270" i="16"/>
  <c r="AP271" i="16"/>
  <c r="AQ271" i="16"/>
  <c r="AP272" i="16"/>
  <c r="AQ272" i="16"/>
  <c r="AP273" i="16"/>
  <c r="AQ273" i="16"/>
  <c r="AP274" i="16"/>
  <c r="AQ274" i="16"/>
  <c r="AP275" i="16"/>
  <c r="AQ275" i="16"/>
  <c r="AP276" i="16"/>
  <c r="AQ276" i="16"/>
  <c r="AP277" i="16"/>
  <c r="AQ277" i="16"/>
  <c r="AP278" i="16"/>
  <c r="AQ278" i="16"/>
  <c r="AP279" i="16"/>
  <c r="AQ279" i="16"/>
  <c r="AP280" i="16"/>
  <c r="AQ280" i="16"/>
  <c r="AP281" i="16"/>
  <c r="AQ281" i="16"/>
  <c r="AP282" i="16"/>
  <c r="AQ282" i="16"/>
  <c r="AP283" i="16"/>
  <c r="AQ283" i="16"/>
  <c r="AP284" i="16"/>
  <c r="AQ284" i="16"/>
  <c r="AP285" i="16"/>
  <c r="AQ285" i="16"/>
  <c r="AP286" i="16"/>
  <c r="AQ286" i="16"/>
  <c r="AP287" i="16"/>
  <c r="AQ287" i="16"/>
  <c r="AP288" i="16"/>
  <c r="AQ288" i="16"/>
  <c r="AP289" i="16"/>
  <c r="AQ289" i="16"/>
  <c r="AP290" i="16"/>
  <c r="AQ290" i="16"/>
  <c r="AP291" i="16"/>
  <c r="AQ291" i="16"/>
  <c r="AP292" i="16"/>
  <c r="AQ292" i="16"/>
  <c r="AP293" i="16"/>
  <c r="AQ293" i="16"/>
  <c r="AP294" i="16"/>
  <c r="AQ294" i="16"/>
  <c r="AP295" i="16"/>
  <c r="AQ295" i="16"/>
  <c r="AP296" i="16"/>
  <c r="AQ296" i="16"/>
  <c r="AP297" i="16"/>
  <c r="AQ297" i="16"/>
  <c r="AP298" i="16"/>
  <c r="AQ298" i="16"/>
  <c r="AP299" i="16"/>
  <c r="AQ299" i="16"/>
  <c r="AP300" i="16"/>
  <c r="AQ300" i="16"/>
  <c r="AP301" i="16"/>
  <c r="AQ301" i="16"/>
  <c r="AP302" i="16"/>
  <c r="AQ302" i="16"/>
  <c r="AP303" i="16"/>
  <c r="AQ303" i="16"/>
  <c r="AP304" i="16"/>
  <c r="AQ304" i="16"/>
  <c r="AP305" i="16"/>
  <c r="AQ305" i="16"/>
  <c r="AP306" i="16"/>
  <c r="AQ306" i="16"/>
  <c r="AP307" i="16"/>
  <c r="AQ307" i="16"/>
  <c r="AP308" i="16"/>
  <c r="AQ308" i="16"/>
  <c r="AP309" i="16"/>
  <c r="AQ309" i="16"/>
  <c r="AP310" i="16"/>
  <c r="AQ310" i="16"/>
  <c r="AP311" i="16"/>
  <c r="AQ311" i="16"/>
  <c r="AP312" i="16"/>
  <c r="AQ312" i="16"/>
  <c r="AP313" i="16"/>
  <c r="AQ313" i="16"/>
  <c r="AP314" i="16"/>
  <c r="AQ314" i="16"/>
  <c r="AP315" i="16"/>
  <c r="AQ315" i="16"/>
  <c r="AP316" i="16"/>
  <c r="AQ316" i="16"/>
  <c r="AP317" i="16"/>
  <c r="AQ317" i="16"/>
  <c r="AP318" i="16"/>
  <c r="AQ318" i="16"/>
  <c r="AP319" i="16"/>
  <c r="AQ319" i="16"/>
  <c r="AP320" i="16"/>
  <c r="AQ320" i="16"/>
  <c r="AP321" i="16"/>
  <c r="AQ321" i="16"/>
  <c r="AP322" i="16"/>
  <c r="AQ322" i="16"/>
  <c r="AP323" i="16"/>
  <c r="AQ323" i="16"/>
  <c r="AP324" i="16"/>
  <c r="AQ324" i="16"/>
  <c r="AP325" i="16"/>
  <c r="AQ325" i="16"/>
  <c r="AP326" i="16"/>
  <c r="AQ326" i="16"/>
  <c r="AP327" i="16"/>
  <c r="AQ327" i="16"/>
  <c r="AP328" i="16"/>
  <c r="AQ328" i="16"/>
  <c r="AP329" i="16"/>
  <c r="AQ329" i="16"/>
  <c r="AP330" i="16"/>
  <c r="AQ330" i="16"/>
  <c r="AP331" i="16"/>
  <c r="AQ331" i="16"/>
  <c r="AP332" i="16"/>
  <c r="AQ332" i="16"/>
  <c r="AP333" i="16"/>
  <c r="AQ333" i="16"/>
  <c r="AP334" i="16"/>
  <c r="AQ334" i="16"/>
  <c r="AP335" i="16"/>
  <c r="AQ335" i="16"/>
  <c r="AP336" i="16"/>
  <c r="AQ336" i="16"/>
  <c r="AP337" i="16"/>
  <c r="AQ337" i="16"/>
  <c r="AP338" i="16"/>
  <c r="AQ338" i="16"/>
  <c r="AP339" i="16"/>
  <c r="AQ339" i="16"/>
  <c r="AP340" i="16"/>
  <c r="AQ340" i="16"/>
  <c r="AP341" i="16"/>
  <c r="AQ341" i="16"/>
  <c r="AP342" i="16"/>
  <c r="AQ342" i="16"/>
  <c r="AP343" i="16"/>
  <c r="AQ343" i="16"/>
  <c r="AP344" i="16"/>
  <c r="AQ344" i="16"/>
  <c r="AP345" i="16"/>
  <c r="AQ345" i="16"/>
  <c r="AP346" i="16"/>
  <c r="AQ346" i="16"/>
  <c r="AP347" i="16"/>
  <c r="AQ347" i="16"/>
  <c r="AP348" i="16"/>
  <c r="AQ348" i="16"/>
  <c r="AP349" i="16"/>
  <c r="AQ349" i="16"/>
  <c r="AP350" i="16"/>
  <c r="AQ350" i="16"/>
  <c r="AP351" i="16"/>
  <c r="AQ351" i="16"/>
  <c r="AP352" i="16"/>
  <c r="AQ352" i="16"/>
  <c r="AP353" i="16"/>
  <c r="AQ353" i="16"/>
  <c r="AP354" i="16"/>
  <c r="AQ354" i="16"/>
  <c r="AP355" i="16"/>
  <c r="AQ355" i="16"/>
  <c r="AP356" i="16"/>
  <c r="AQ356" i="16"/>
  <c r="AP357" i="16"/>
  <c r="AQ357" i="16"/>
  <c r="AP358" i="16"/>
  <c r="AQ358" i="16"/>
  <c r="AP359" i="16"/>
  <c r="AQ359" i="16"/>
  <c r="AP360" i="16"/>
  <c r="AQ360" i="16"/>
  <c r="AP361" i="16"/>
  <c r="AQ361" i="16"/>
  <c r="AP362" i="16"/>
  <c r="AQ362" i="16"/>
  <c r="AP363" i="16"/>
  <c r="AQ363" i="16"/>
  <c r="AP364" i="16"/>
  <c r="AQ364" i="16"/>
  <c r="AP365" i="16"/>
  <c r="AQ365" i="16"/>
  <c r="AP366" i="16"/>
  <c r="AQ366" i="16"/>
  <c r="AP367" i="16"/>
  <c r="AQ367" i="16"/>
  <c r="AP368" i="16"/>
  <c r="AQ368" i="16"/>
  <c r="AP369" i="16"/>
  <c r="AQ369" i="16"/>
  <c r="AP370" i="16"/>
  <c r="AQ370" i="16"/>
  <c r="AP371" i="16"/>
  <c r="AQ371" i="16"/>
  <c r="AP372" i="16"/>
  <c r="AQ372" i="16"/>
  <c r="AP373" i="16"/>
  <c r="AQ373" i="16"/>
  <c r="AP374" i="16"/>
  <c r="AQ374" i="16"/>
  <c r="AP375" i="16"/>
  <c r="AQ375" i="16"/>
  <c r="AP376" i="16"/>
  <c r="AQ376" i="16"/>
  <c r="AP377" i="16"/>
  <c r="AQ377" i="16"/>
  <c r="AP378" i="16"/>
  <c r="AQ378" i="16"/>
  <c r="AP379" i="16"/>
  <c r="AQ379" i="16"/>
  <c r="AP380" i="16"/>
  <c r="AQ380" i="16"/>
  <c r="AP381" i="16"/>
  <c r="AQ381" i="16"/>
  <c r="AP382" i="16"/>
  <c r="AQ382" i="16"/>
  <c r="AP383" i="16"/>
  <c r="AQ383" i="16"/>
  <c r="AP384" i="16"/>
  <c r="AQ384" i="16"/>
  <c r="AP385" i="16"/>
  <c r="AQ385" i="16"/>
  <c r="AP386" i="16"/>
  <c r="AQ386" i="16"/>
  <c r="AP387" i="16"/>
  <c r="AQ387" i="16"/>
  <c r="AP388" i="16"/>
  <c r="AQ388" i="16"/>
  <c r="AP389" i="16"/>
  <c r="AQ389" i="16"/>
  <c r="AP390" i="16"/>
  <c r="AQ390" i="16"/>
  <c r="AP391" i="16"/>
  <c r="AQ391" i="16"/>
  <c r="AP392" i="16"/>
  <c r="AQ392" i="16"/>
  <c r="AP393" i="16"/>
  <c r="AQ393" i="16"/>
  <c r="AP394" i="16"/>
  <c r="AQ394" i="16"/>
  <c r="AP395" i="16"/>
  <c r="AQ395" i="16"/>
  <c r="AP396" i="16"/>
  <c r="AQ396" i="16"/>
  <c r="AP397" i="16"/>
  <c r="AQ397" i="16"/>
  <c r="AP398" i="16"/>
  <c r="AQ398" i="16"/>
  <c r="AP399" i="16"/>
  <c r="AQ399" i="16"/>
  <c r="AP400" i="16"/>
  <c r="AQ400" i="16"/>
  <c r="AP401" i="16"/>
  <c r="AQ401" i="16"/>
  <c r="AP402" i="16"/>
  <c r="AQ402" i="16"/>
  <c r="AP403" i="16"/>
  <c r="AQ403" i="16"/>
  <c r="AP404" i="16"/>
  <c r="AQ404" i="16"/>
  <c r="AP405" i="16"/>
  <c r="AQ405" i="16"/>
  <c r="AP406" i="16"/>
  <c r="AQ406" i="16"/>
  <c r="AP407" i="16"/>
  <c r="AQ407" i="16"/>
  <c r="AP408" i="16"/>
  <c r="AQ408" i="16"/>
  <c r="AP409" i="16"/>
  <c r="AQ409" i="16"/>
  <c r="AP410" i="16"/>
  <c r="AQ410" i="16"/>
  <c r="AP411" i="16"/>
  <c r="AQ411" i="16"/>
  <c r="AP412" i="16"/>
  <c r="AQ412" i="16"/>
  <c r="AP413" i="16"/>
  <c r="AQ413" i="16"/>
  <c r="AP414" i="16"/>
  <c r="AQ414" i="16"/>
  <c r="AP415" i="16"/>
  <c r="AQ415" i="16"/>
  <c r="AP416" i="16"/>
  <c r="AQ416" i="16"/>
  <c r="AP417" i="16"/>
  <c r="AQ417" i="16"/>
  <c r="AP418" i="16"/>
  <c r="AQ418" i="16"/>
  <c r="AP419" i="16"/>
  <c r="AQ419" i="16"/>
  <c r="AP420" i="16"/>
  <c r="AQ420" i="16"/>
  <c r="AP421" i="16"/>
  <c r="AQ421" i="16"/>
  <c r="AP422" i="16"/>
  <c r="AQ422" i="16"/>
  <c r="AP423" i="16"/>
  <c r="AQ423" i="16"/>
  <c r="AP424" i="16"/>
  <c r="AQ424" i="16"/>
  <c r="AP425" i="16"/>
  <c r="AQ425" i="16"/>
  <c r="AP426" i="16"/>
  <c r="AQ426" i="16"/>
  <c r="AP427" i="16"/>
  <c r="AQ427" i="16"/>
  <c r="AP428" i="16"/>
  <c r="AQ428" i="16"/>
  <c r="AP429" i="16"/>
  <c r="AQ429" i="16"/>
  <c r="AP430" i="16"/>
  <c r="AQ430" i="16"/>
  <c r="AP431" i="16"/>
  <c r="AQ431" i="16"/>
  <c r="AP432" i="16"/>
  <c r="AQ432" i="16"/>
  <c r="AP433" i="16"/>
  <c r="AQ433" i="16"/>
  <c r="AP434" i="16"/>
  <c r="AQ434" i="16"/>
  <c r="AP435" i="16"/>
  <c r="AQ435" i="16"/>
  <c r="AP436" i="16"/>
  <c r="AQ436" i="16"/>
  <c r="AP437" i="16"/>
  <c r="AQ437" i="16"/>
  <c r="AP438" i="16"/>
  <c r="AQ438" i="16"/>
  <c r="AP439" i="16"/>
  <c r="AQ439" i="16"/>
  <c r="AP440" i="16"/>
  <c r="AQ440" i="16"/>
  <c r="AP441" i="16"/>
  <c r="AQ441" i="16"/>
  <c r="AP442" i="16"/>
  <c r="AQ442" i="16"/>
  <c r="AP443" i="16"/>
  <c r="AQ443" i="16"/>
  <c r="AP444" i="16"/>
  <c r="AQ444" i="16"/>
  <c r="AP445" i="16"/>
  <c r="AQ445" i="16"/>
  <c r="AP446" i="16"/>
  <c r="AQ446" i="16"/>
  <c r="AP447" i="16"/>
  <c r="AQ447" i="16"/>
  <c r="AP448" i="16"/>
  <c r="AQ448" i="16"/>
  <c r="AP449" i="16"/>
  <c r="AQ449" i="16"/>
  <c r="AP450" i="16"/>
  <c r="AQ450" i="16"/>
  <c r="AP451" i="16"/>
  <c r="AQ451" i="16"/>
  <c r="AP452" i="16"/>
  <c r="AQ452" i="16"/>
  <c r="AP453" i="16"/>
  <c r="AQ453" i="16"/>
  <c r="AP454" i="16"/>
  <c r="AQ454" i="16"/>
  <c r="AP455" i="16"/>
  <c r="AQ455" i="16"/>
  <c r="AP456" i="16"/>
  <c r="AQ456" i="16"/>
  <c r="AP457" i="16"/>
  <c r="AQ457" i="16"/>
  <c r="AP458" i="16"/>
  <c r="AQ458" i="16"/>
  <c r="AP459" i="16"/>
  <c r="AQ459" i="16"/>
  <c r="AP460" i="16"/>
  <c r="AQ460" i="16"/>
  <c r="AP461" i="16"/>
  <c r="AQ461" i="16"/>
  <c r="AP462" i="16"/>
  <c r="AQ462" i="16"/>
  <c r="AP463" i="16"/>
  <c r="AQ463" i="16"/>
  <c r="AP464" i="16"/>
  <c r="AQ464" i="16"/>
  <c r="AP465" i="16"/>
  <c r="AQ465" i="16"/>
  <c r="AP466" i="16"/>
  <c r="AQ466" i="16"/>
  <c r="AP467" i="16"/>
  <c r="AQ467" i="16"/>
  <c r="AP468" i="16"/>
  <c r="AQ468" i="16"/>
  <c r="AP469" i="16"/>
  <c r="AQ469" i="16"/>
  <c r="AP470" i="16"/>
  <c r="AQ470" i="16"/>
  <c r="AP471" i="16"/>
  <c r="AQ471" i="16"/>
  <c r="AP472" i="16"/>
  <c r="AQ472" i="16"/>
  <c r="AP473" i="16"/>
  <c r="AQ473" i="16"/>
  <c r="AP474" i="16"/>
  <c r="AQ474" i="16"/>
  <c r="AP475" i="16"/>
  <c r="AQ475" i="16"/>
  <c r="AP476" i="16"/>
  <c r="AQ476" i="16"/>
  <c r="AP477" i="16"/>
  <c r="AQ477" i="16"/>
  <c r="AP478" i="16"/>
  <c r="AQ478" i="16"/>
  <c r="AP479" i="16"/>
  <c r="AQ479" i="16"/>
  <c r="AP480" i="16"/>
  <c r="AQ480" i="16"/>
  <c r="AP481" i="16"/>
  <c r="AQ481" i="16"/>
  <c r="AP482" i="16"/>
  <c r="AQ482" i="16"/>
  <c r="AP483" i="16"/>
  <c r="AQ483" i="16"/>
  <c r="AP484" i="16"/>
  <c r="AQ484" i="16"/>
  <c r="AP485" i="16"/>
  <c r="AQ485" i="16"/>
  <c r="AP486" i="16"/>
  <c r="AQ486" i="16"/>
  <c r="AP487" i="16"/>
  <c r="AQ487" i="16"/>
  <c r="AP488" i="16"/>
  <c r="AQ488" i="16"/>
  <c r="AP489" i="16"/>
  <c r="AQ489" i="16"/>
  <c r="AP490" i="16"/>
  <c r="AQ490" i="16"/>
  <c r="AP491" i="16"/>
  <c r="AQ491" i="16"/>
  <c r="AP492" i="16"/>
  <c r="AQ492" i="16"/>
  <c r="AP493" i="16"/>
  <c r="AQ493" i="16"/>
  <c r="AP494" i="16"/>
  <c r="AQ494" i="16"/>
  <c r="AP495" i="16"/>
  <c r="AQ495" i="16"/>
  <c r="AP496" i="16"/>
  <c r="AQ496" i="16"/>
  <c r="AP497" i="16"/>
  <c r="AQ497" i="16"/>
  <c r="AP498" i="16"/>
  <c r="AQ498" i="16"/>
  <c r="AP499" i="16"/>
  <c r="AQ499" i="16"/>
  <c r="AP500" i="16"/>
  <c r="AQ500" i="16"/>
  <c r="AP501" i="16"/>
  <c r="AQ501" i="16"/>
  <c r="AP502" i="16"/>
  <c r="AQ502" i="16"/>
  <c r="AP503" i="16"/>
  <c r="AQ503" i="16"/>
  <c r="AP504" i="16"/>
  <c r="AQ504" i="16"/>
  <c r="AP505" i="16"/>
  <c r="AQ505" i="16"/>
  <c r="AP506" i="16"/>
  <c r="AQ506" i="16"/>
  <c r="AP507" i="16"/>
  <c r="AQ507" i="16"/>
  <c r="AP508" i="16"/>
  <c r="AQ508" i="16"/>
  <c r="AP509" i="16"/>
  <c r="AQ509" i="16"/>
  <c r="AP510" i="16"/>
  <c r="AQ510" i="16"/>
  <c r="AP511" i="16"/>
  <c r="AQ511" i="16"/>
  <c r="AP512" i="16"/>
  <c r="AQ512" i="16"/>
  <c r="AP513" i="16"/>
  <c r="AQ513" i="16"/>
  <c r="AP514" i="16"/>
  <c r="AQ514" i="16"/>
  <c r="AP515" i="16"/>
  <c r="AQ515" i="16"/>
  <c r="AP516" i="16"/>
  <c r="AQ516" i="16"/>
  <c r="AP517" i="16"/>
  <c r="AQ517" i="16"/>
  <c r="AP518" i="16"/>
  <c r="AQ518" i="16"/>
  <c r="AP519" i="16"/>
  <c r="AQ519" i="16"/>
  <c r="AP520" i="16"/>
  <c r="AQ520" i="16"/>
  <c r="AP521" i="16"/>
  <c r="AQ521" i="16"/>
  <c r="AP522" i="16"/>
  <c r="AQ522" i="16"/>
  <c r="AP523" i="16"/>
  <c r="AQ523" i="16"/>
  <c r="AP524" i="16"/>
  <c r="AQ524" i="16"/>
  <c r="AP525" i="16"/>
  <c r="AQ525" i="16"/>
  <c r="AP526" i="16"/>
  <c r="AQ526" i="16"/>
  <c r="AP527" i="16"/>
  <c r="AQ527" i="16"/>
  <c r="AP528" i="16"/>
  <c r="AQ528" i="16"/>
  <c r="AP529" i="16"/>
  <c r="AQ529" i="16"/>
  <c r="AP530" i="16"/>
  <c r="AQ530" i="16"/>
  <c r="AP531" i="16"/>
  <c r="AQ531" i="16"/>
  <c r="AP532" i="16"/>
  <c r="AQ532" i="16"/>
  <c r="AP533" i="16"/>
  <c r="AQ533" i="16"/>
  <c r="AP534" i="16"/>
  <c r="AQ534" i="16"/>
  <c r="AP535" i="16"/>
  <c r="AQ535" i="16"/>
  <c r="AP536" i="16"/>
  <c r="AQ536" i="16"/>
  <c r="AP537" i="16"/>
  <c r="AQ537" i="16"/>
  <c r="AP538" i="16"/>
  <c r="AQ538" i="16"/>
  <c r="AP539" i="16"/>
  <c r="AQ539" i="16"/>
  <c r="AP540" i="16"/>
  <c r="AQ540" i="16"/>
  <c r="AP541" i="16"/>
  <c r="AQ541" i="16"/>
  <c r="AP542" i="16"/>
  <c r="AQ542" i="16"/>
  <c r="AP543" i="16"/>
  <c r="AQ543" i="16"/>
  <c r="AP544" i="16"/>
  <c r="AQ544" i="16"/>
  <c r="AP545" i="16"/>
  <c r="AQ545" i="16"/>
  <c r="AP546" i="16"/>
  <c r="AQ546" i="16"/>
  <c r="AP547" i="16"/>
  <c r="AQ547" i="16"/>
  <c r="AP548" i="16"/>
  <c r="AQ548" i="16"/>
  <c r="AP549" i="16"/>
  <c r="AQ549" i="16"/>
  <c r="AP550" i="16"/>
  <c r="AQ550" i="16"/>
  <c r="AP551" i="16"/>
  <c r="AQ551" i="16"/>
  <c r="AP552" i="16"/>
  <c r="AQ552" i="16"/>
  <c r="AP553" i="16"/>
  <c r="AQ553" i="16"/>
  <c r="AP554" i="16"/>
  <c r="AQ554" i="16"/>
  <c r="AP555" i="16"/>
  <c r="AQ555" i="16"/>
  <c r="AP556" i="16"/>
  <c r="AQ556" i="16"/>
  <c r="AP557" i="16"/>
  <c r="AQ557" i="16"/>
  <c r="AP558" i="16"/>
  <c r="AQ558" i="16"/>
  <c r="AP559" i="16"/>
  <c r="AQ559" i="16"/>
  <c r="AP560" i="16"/>
  <c r="AQ560" i="16"/>
  <c r="AP561" i="16"/>
  <c r="AQ561" i="16"/>
  <c r="AP562" i="16"/>
  <c r="AQ562" i="16"/>
  <c r="AP563" i="16"/>
  <c r="AQ563" i="16"/>
  <c r="AP564" i="16"/>
  <c r="AQ564" i="16"/>
  <c r="AP565" i="16"/>
  <c r="AQ565" i="16"/>
  <c r="AP566" i="16"/>
  <c r="AQ566" i="16"/>
  <c r="AP567" i="16"/>
  <c r="AQ567" i="16"/>
  <c r="AP568" i="16"/>
  <c r="AQ568" i="16"/>
  <c r="AP569" i="16"/>
  <c r="AQ569" i="16"/>
  <c r="AP570" i="16"/>
  <c r="AQ570" i="16"/>
  <c r="AP571" i="16"/>
  <c r="AQ571" i="16"/>
  <c r="AP572" i="16"/>
  <c r="AQ572" i="16"/>
  <c r="AP573" i="16"/>
  <c r="AQ573" i="16"/>
  <c r="AP574" i="16"/>
  <c r="AQ574" i="16"/>
  <c r="AP575" i="16"/>
  <c r="AQ575" i="16"/>
  <c r="AP576" i="16"/>
  <c r="AQ576" i="16"/>
  <c r="AP577" i="16"/>
  <c r="AQ577" i="16"/>
  <c r="AP578" i="16"/>
  <c r="AQ578" i="16"/>
  <c r="AP579" i="16"/>
  <c r="AQ579" i="16"/>
  <c r="AP580" i="16"/>
  <c r="AQ580" i="16"/>
  <c r="AP581" i="16"/>
  <c r="AQ581" i="16"/>
  <c r="AP582" i="16"/>
  <c r="AQ582" i="16"/>
  <c r="AP583" i="16"/>
  <c r="AQ583" i="16"/>
  <c r="AP584" i="16"/>
  <c r="AQ584" i="16"/>
  <c r="AP585" i="16"/>
  <c r="AQ585" i="16"/>
  <c r="AP586" i="16"/>
  <c r="AQ586" i="16"/>
  <c r="AP587" i="16"/>
  <c r="AQ587" i="16"/>
  <c r="AP588" i="16"/>
  <c r="AQ588" i="16"/>
  <c r="AP589" i="16"/>
  <c r="AQ589" i="16"/>
  <c r="AP590" i="16"/>
  <c r="AQ590" i="16"/>
  <c r="AP591" i="16"/>
  <c r="AQ591" i="16"/>
  <c r="AP592" i="16"/>
  <c r="AQ592" i="16"/>
  <c r="AP593" i="16"/>
  <c r="AQ593" i="16"/>
  <c r="AP594" i="16"/>
  <c r="AQ594" i="16"/>
  <c r="AP595" i="16"/>
  <c r="AQ595" i="16"/>
  <c r="AP596" i="16"/>
  <c r="AQ596" i="16"/>
  <c r="AP597" i="16"/>
  <c r="AQ597" i="16"/>
  <c r="AP598" i="16"/>
  <c r="AQ598" i="16"/>
  <c r="AP599" i="16"/>
  <c r="AQ599" i="16"/>
  <c r="AP600" i="16"/>
  <c r="AQ600" i="16"/>
  <c r="AP601" i="16"/>
  <c r="AQ601" i="16"/>
  <c r="AP602" i="16"/>
  <c r="AQ602" i="16"/>
  <c r="AP603" i="16"/>
  <c r="AQ603" i="16"/>
  <c r="AP604" i="16"/>
  <c r="AQ604" i="16"/>
  <c r="AP605" i="16"/>
  <c r="AQ605" i="16"/>
  <c r="AP606" i="16"/>
  <c r="AQ606" i="16"/>
  <c r="AP607" i="16"/>
  <c r="AQ607" i="16"/>
  <c r="AP608" i="16"/>
  <c r="AQ608" i="16"/>
  <c r="AP609" i="16"/>
  <c r="AQ609" i="16"/>
  <c r="AP610" i="16"/>
  <c r="AQ610" i="16"/>
  <c r="AP611" i="16"/>
  <c r="AQ611" i="16"/>
  <c r="AP612" i="16"/>
  <c r="AQ612" i="16"/>
  <c r="AP613" i="16"/>
  <c r="AQ613" i="16"/>
  <c r="AP614" i="16"/>
  <c r="AQ614" i="16"/>
  <c r="AP615" i="16"/>
  <c r="AQ615" i="16"/>
  <c r="AP616" i="16"/>
  <c r="AQ616" i="16"/>
  <c r="AP617" i="16"/>
  <c r="AQ617" i="16"/>
  <c r="AP618" i="16"/>
  <c r="AQ618" i="16"/>
  <c r="AP619" i="16"/>
  <c r="AQ619" i="16"/>
  <c r="AP620" i="16"/>
  <c r="AQ620" i="16"/>
  <c r="AP621" i="16"/>
  <c r="AQ621" i="16"/>
  <c r="AP622" i="16"/>
  <c r="AQ622" i="16"/>
  <c r="AP623" i="16"/>
  <c r="AQ623" i="16"/>
  <c r="AP624" i="16"/>
  <c r="AQ624" i="16"/>
  <c r="AP625" i="16"/>
  <c r="AQ625" i="16"/>
  <c r="AP626" i="16"/>
  <c r="AQ626" i="16"/>
  <c r="AP627" i="16"/>
  <c r="AQ627" i="16"/>
  <c r="AP628" i="16"/>
  <c r="AQ628" i="16"/>
  <c r="AP629" i="16"/>
  <c r="AQ629" i="16"/>
  <c r="AP630" i="16"/>
  <c r="AQ630" i="16"/>
  <c r="AP631" i="16"/>
  <c r="AQ631" i="16"/>
  <c r="AP632" i="16"/>
  <c r="AQ632" i="16"/>
  <c r="AP633" i="16"/>
  <c r="AQ633" i="16"/>
  <c r="AP634" i="16"/>
  <c r="AQ634" i="16"/>
  <c r="AP635" i="16"/>
  <c r="AQ635" i="16"/>
  <c r="AP636" i="16"/>
  <c r="AQ636" i="16"/>
  <c r="AP637" i="16"/>
  <c r="AQ637" i="16"/>
  <c r="AP638" i="16"/>
  <c r="AQ638" i="16"/>
  <c r="AP639" i="16"/>
  <c r="AQ639" i="16"/>
  <c r="AP640" i="16"/>
  <c r="AQ640" i="16"/>
  <c r="AP641" i="16"/>
  <c r="AQ641" i="16"/>
  <c r="AP642" i="16"/>
  <c r="AQ642" i="16"/>
  <c r="AP643" i="16"/>
  <c r="AQ643" i="16"/>
  <c r="AP644" i="16"/>
  <c r="AQ644" i="16"/>
  <c r="AP645" i="16"/>
  <c r="AQ645" i="16"/>
  <c r="AP646" i="16"/>
  <c r="AQ646" i="16"/>
  <c r="AP647" i="16"/>
  <c r="AQ647" i="16"/>
  <c r="AP648" i="16"/>
  <c r="AQ648" i="16"/>
  <c r="AP649" i="16"/>
  <c r="AQ649" i="16"/>
  <c r="AP650" i="16"/>
  <c r="AQ650" i="16"/>
  <c r="AP651" i="16"/>
  <c r="AQ651" i="16"/>
  <c r="AP652" i="16"/>
  <c r="AQ652" i="16"/>
  <c r="AP653" i="16"/>
  <c r="AQ653" i="16"/>
  <c r="AP654" i="16"/>
  <c r="AQ654" i="16"/>
  <c r="AP655" i="16"/>
  <c r="AQ655" i="16"/>
  <c r="AP656" i="16"/>
  <c r="AQ656" i="16"/>
  <c r="AP657" i="16"/>
  <c r="AQ657" i="16"/>
  <c r="AP658" i="16"/>
  <c r="AQ658" i="16"/>
  <c r="AP659" i="16"/>
  <c r="AQ659" i="16"/>
  <c r="AP660" i="16"/>
  <c r="AQ660" i="16"/>
  <c r="AP661" i="16"/>
  <c r="AQ661" i="16"/>
  <c r="AP662" i="16"/>
  <c r="AQ662" i="16"/>
  <c r="AP663" i="16"/>
  <c r="AQ663" i="16"/>
  <c r="AP664" i="16"/>
  <c r="AQ664" i="16"/>
  <c r="AP665" i="16"/>
  <c r="AQ665" i="16"/>
  <c r="AP666" i="16"/>
  <c r="AQ666" i="16"/>
  <c r="AP667" i="16"/>
  <c r="AQ667" i="16"/>
  <c r="AP668" i="16"/>
  <c r="AQ668" i="16"/>
  <c r="AP669" i="16"/>
  <c r="AQ669" i="16"/>
  <c r="AP670" i="16"/>
  <c r="AQ670" i="16"/>
  <c r="AP671" i="16"/>
  <c r="AQ671" i="16"/>
  <c r="AP672" i="16"/>
  <c r="AQ672" i="16"/>
  <c r="AP673" i="16"/>
  <c r="AQ673" i="16"/>
  <c r="AP674" i="16"/>
  <c r="AQ674" i="16"/>
  <c r="AP675" i="16"/>
  <c r="AQ675" i="16"/>
  <c r="AP676" i="16"/>
  <c r="AQ676" i="16"/>
  <c r="AP677" i="16"/>
  <c r="AQ677" i="16"/>
  <c r="AP678" i="16"/>
  <c r="AQ678" i="16"/>
  <c r="AP679" i="16"/>
  <c r="AQ679" i="16"/>
  <c r="AP680" i="16"/>
  <c r="AQ680" i="16"/>
  <c r="AP681" i="16"/>
  <c r="AQ681" i="16"/>
  <c r="AP682" i="16"/>
  <c r="AQ682" i="16"/>
  <c r="AP683" i="16"/>
  <c r="AQ683" i="16"/>
  <c r="AP684" i="16"/>
  <c r="AQ684" i="16"/>
  <c r="AP685" i="16"/>
  <c r="AQ685" i="16"/>
  <c r="AP686" i="16"/>
  <c r="AQ686" i="16"/>
  <c r="AP687" i="16"/>
  <c r="AQ687" i="16"/>
  <c r="AP688" i="16"/>
  <c r="AQ688" i="16"/>
  <c r="AP689" i="16"/>
  <c r="AQ689" i="16"/>
  <c r="AP690" i="16"/>
  <c r="AQ690" i="16"/>
  <c r="AP691" i="16"/>
  <c r="AQ691" i="16"/>
  <c r="AP692" i="16"/>
  <c r="AQ692" i="16"/>
  <c r="AP693" i="16"/>
  <c r="AQ693" i="16"/>
  <c r="AP694" i="16"/>
  <c r="AQ694" i="16"/>
  <c r="AP695" i="16"/>
  <c r="AQ695" i="16"/>
  <c r="AP696" i="16"/>
  <c r="AQ696" i="16"/>
  <c r="AP697" i="16"/>
  <c r="AQ697" i="16"/>
  <c r="AP698" i="16"/>
  <c r="AQ698" i="16"/>
  <c r="AP699" i="16"/>
  <c r="AQ699" i="16"/>
  <c r="AP700" i="16"/>
  <c r="AQ700" i="16"/>
  <c r="AP701" i="16"/>
  <c r="AQ701" i="16"/>
  <c r="AP702" i="16"/>
  <c r="AQ702" i="16"/>
  <c r="AP703" i="16"/>
  <c r="AQ703" i="16"/>
  <c r="AP704" i="16"/>
  <c r="AQ704" i="16"/>
  <c r="AP705" i="16"/>
  <c r="AQ705" i="16"/>
  <c r="AP706" i="16"/>
  <c r="AQ706" i="16"/>
  <c r="AP707" i="16"/>
  <c r="AQ707" i="16"/>
  <c r="AP708" i="16"/>
  <c r="AQ708" i="16"/>
  <c r="AP709" i="16"/>
  <c r="AQ709" i="16"/>
  <c r="AP710" i="16"/>
  <c r="AQ710" i="16"/>
  <c r="AP711" i="16"/>
  <c r="AQ711" i="16"/>
  <c r="AP712" i="16"/>
  <c r="AQ712" i="16"/>
  <c r="AP713" i="16"/>
  <c r="AQ713" i="16"/>
  <c r="AP714" i="16"/>
  <c r="AQ714" i="16"/>
  <c r="AP715" i="16"/>
  <c r="AQ715" i="16"/>
  <c r="AP716" i="16"/>
  <c r="AQ716" i="16"/>
  <c r="AP717" i="16"/>
  <c r="AQ717" i="16"/>
  <c r="AP718" i="16"/>
  <c r="AQ718" i="16"/>
  <c r="AP719" i="16"/>
  <c r="AQ719" i="16"/>
  <c r="AP720" i="16"/>
  <c r="AQ720" i="16"/>
  <c r="AP721" i="16"/>
  <c r="AQ721" i="16"/>
  <c r="AP722" i="16"/>
  <c r="AQ722" i="16"/>
  <c r="AP723" i="16"/>
  <c r="AQ723" i="16"/>
  <c r="AP724" i="16"/>
  <c r="AQ724" i="16"/>
  <c r="AP725" i="16"/>
  <c r="AQ725" i="16"/>
  <c r="AP726" i="16"/>
  <c r="AQ726" i="16"/>
  <c r="AP727" i="16"/>
  <c r="AQ727" i="16"/>
  <c r="AP728" i="16"/>
  <c r="AQ728" i="16"/>
  <c r="AP729" i="16"/>
  <c r="AQ729" i="16"/>
  <c r="AP730" i="16"/>
  <c r="AQ730" i="16"/>
  <c r="AP731" i="16"/>
  <c r="AQ731" i="16"/>
  <c r="AP732" i="16"/>
  <c r="AQ732" i="16"/>
  <c r="AP733" i="16"/>
  <c r="AQ733" i="16"/>
  <c r="AP734" i="16"/>
  <c r="AQ734" i="16"/>
  <c r="AP735" i="16"/>
  <c r="AQ735" i="16"/>
  <c r="AP736" i="16"/>
  <c r="AQ736" i="16"/>
  <c r="AP737" i="16"/>
  <c r="AQ737" i="16"/>
  <c r="AP738" i="16"/>
  <c r="AQ738" i="16"/>
  <c r="AP739" i="16"/>
  <c r="AQ739" i="16"/>
  <c r="AP740" i="16"/>
  <c r="AQ740" i="16"/>
  <c r="AP741" i="16"/>
  <c r="AQ741" i="16"/>
  <c r="AP742" i="16"/>
  <c r="AQ742" i="16"/>
  <c r="AP743" i="16"/>
  <c r="AQ743" i="16"/>
  <c r="AP744" i="16"/>
  <c r="AQ744" i="16"/>
  <c r="AP745" i="16"/>
  <c r="AQ745" i="16"/>
  <c r="AP746" i="16"/>
  <c r="AQ746" i="16"/>
  <c r="AP747" i="16"/>
  <c r="AQ747" i="16"/>
  <c r="AP748" i="16"/>
  <c r="AQ748" i="16"/>
  <c r="AP749" i="16"/>
  <c r="AQ749" i="16"/>
  <c r="AP750" i="16"/>
  <c r="AQ750" i="16"/>
  <c r="AP751" i="16"/>
  <c r="AQ751" i="16"/>
  <c r="AP752" i="16"/>
  <c r="AQ752" i="16"/>
  <c r="AP753" i="16"/>
  <c r="AQ753" i="16"/>
  <c r="AP754" i="16"/>
  <c r="AQ754" i="16"/>
  <c r="AP755" i="16"/>
  <c r="AQ755" i="16"/>
  <c r="AP756" i="16"/>
  <c r="AQ756" i="16"/>
  <c r="AP757" i="16"/>
  <c r="AQ757" i="16"/>
  <c r="AP758" i="16"/>
  <c r="AQ758" i="16"/>
  <c r="AP759" i="16"/>
  <c r="AQ759" i="16"/>
  <c r="AP760" i="16"/>
  <c r="AQ760" i="16"/>
  <c r="AP761" i="16"/>
  <c r="AQ761" i="16"/>
  <c r="AP762" i="16"/>
  <c r="AQ762" i="16"/>
  <c r="AP763" i="16"/>
  <c r="AQ763" i="16"/>
  <c r="AP764" i="16"/>
  <c r="AQ764" i="16"/>
  <c r="AP765" i="16"/>
  <c r="AQ765" i="16"/>
  <c r="AP766" i="16"/>
  <c r="AQ766" i="16"/>
  <c r="AP767" i="16"/>
  <c r="AQ767" i="16"/>
  <c r="AP768" i="16"/>
  <c r="AQ768" i="16"/>
  <c r="AP769" i="16"/>
  <c r="AQ769" i="16"/>
  <c r="AP770" i="16"/>
  <c r="AQ770" i="16"/>
  <c r="AP771" i="16"/>
  <c r="AQ771" i="16"/>
  <c r="AP772" i="16"/>
  <c r="AQ772" i="16"/>
  <c r="AP773" i="16"/>
  <c r="AQ773" i="16"/>
  <c r="AP774" i="16"/>
  <c r="AQ774" i="16"/>
  <c r="AP775" i="16"/>
  <c r="AQ775" i="16"/>
  <c r="AP776" i="16"/>
  <c r="AQ776" i="16"/>
  <c r="AP777" i="16"/>
  <c r="AQ777" i="16"/>
  <c r="AP778" i="16"/>
  <c r="AQ778" i="16"/>
  <c r="AP779" i="16"/>
  <c r="AQ779" i="16"/>
  <c r="AP780" i="16"/>
  <c r="AQ780" i="16"/>
  <c r="AP781" i="16"/>
  <c r="AQ781" i="16"/>
  <c r="AP782" i="16"/>
  <c r="AQ782" i="16"/>
  <c r="AP783" i="16"/>
  <c r="AQ783" i="16"/>
  <c r="AP784" i="16"/>
  <c r="AQ784" i="16"/>
  <c r="AP785" i="16"/>
  <c r="AQ785" i="16"/>
  <c r="AP786" i="16"/>
  <c r="AQ786" i="16"/>
  <c r="AP787" i="16"/>
  <c r="AQ787" i="16"/>
  <c r="AP788" i="16"/>
  <c r="AQ788" i="16"/>
  <c r="AP789" i="16"/>
  <c r="AQ789" i="16"/>
  <c r="AP790" i="16"/>
  <c r="AQ790" i="16"/>
  <c r="AP791" i="16"/>
  <c r="AQ791" i="16"/>
  <c r="AP792" i="16"/>
  <c r="AQ792" i="16"/>
  <c r="AP793" i="16"/>
  <c r="AQ793" i="16"/>
  <c r="AP794" i="16"/>
  <c r="AQ794" i="16"/>
  <c r="AP795" i="16"/>
  <c r="AQ795" i="16"/>
  <c r="AP796" i="16"/>
  <c r="AQ796" i="16"/>
  <c r="AP797" i="16"/>
  <c r="AQ797" i="16"/>
  <c r="AP798" i="16"/>
  <c r="AQ798" i="16"/>
  <c r="AP799" i="16"/>
  <c r="AQ799" i="16"/>
  <c r="AP800" i="16"/>
  <c r="AQ800" i="16"/>
  <c r="AP801" i="16"/>
  <c r="AQ801" i="16"/>
  <c r="AP802" i="16"/>
  <c r="AQ802" i="16"/>
  <c r="AP803" i="16"/>
  <c r="AQ803" i="16"/>
  <c r="AP804" i="16"/>
  <c r="AQ804" i="16"/>
  <c r="AP805" i="16"/>
  <c r="AQ805" i="16"/>
  <c r="AP806" i="16"/>
  <c r="AQ806" i="16"/>
  <c r="AP807" i="16"/>
  <c r="AQ807" i="16"/>
  <c r="AP808" i="16"/>
  <c r="AQ808" i="16"/>
  <c r="AP809" i="16"/>
  <c r="AQ809" i="16"/>
  <c r="AP810" i="16"/>
  <c r="AQ810" i="16"/>
  <c r="AP811" i="16"/>
  <c r="AQ811" i="16"/>
  <c r="AP812" i="16"/>
  <c r="AQ812" i="16"/>
  <c r="AP813" i="16"/>
  <c r="AQ813" i="16"/>
  <c r="AP814" i="16"/>
  <c r="AQ814" i="16"/>
  <c r="AP815" i="16"/>
  <c r="AQ815" i="16"/>
  <c r="AP816" i="16"/>
  <c r="AQ816" i="16"/>
  <c r="AP817" i="16"/>
  <c r="AQ817" i="16"/>
  <c r="AP818" i="16"/>
  <c r="AQ818" i="16"/>
  <c r="AP819" i="16"/>
  <c r="AQ819" i="16"/>
  <c r="AP820" i="16"/>
  <c r="AQ820" i="16"/>
  <c r="AP821" i="16"/>
  <c r="AQ821" i="16"/>
  <c r="AP822" i="16"/>
  <c r="AQ822" i="16"/>
  <c r="AP823" i="16"/>
  <c r="AQ823" i="16"/>
  <c r="AP824" i="16"/>
  <c r="AQ824" i="16"/>
  <c r="AP825" i="16"/>
  <c r="AQ825" i="16"/>
  <c r="AP826" i="16"/>
  <c r="AQ826" i="16"/>
  <c r="AP827" i="16"/>
  <c r="AQ827" i="16"/>
  <c r="AP828" i="16"/>
  <c r="AQ828" i="16"/>
  <c r="AP829" i="16"/>
  <c r="AQ829" i="16"/>
  <c r="AP830" i="16"/>
  <c r="AQ830" i="16"/>
  <c r="AP831" i="16"/>
  <c r="AQ831" i="16"/>
  <c r="AP832" i="16"/>
  <c r="AQ832" i="16"/>
  <c r="AP833" i="16"/>
  <c r="AQ833" i="16"/>
  <c r="AP834" i="16"/>
  <c r="AQ834" i="16"/>
  <c r="AP835" i="16"/>
  <c r="AQ835" i="16"/>
  <c r="AP836" i="16"/>
  <c r="AQ836" i="16"/>
  <c r="AP837" i="16"/>
  <c r="AQ837" i="16"/>
  <c r="AP838" i="16"/>
  <c r="AQ838" i="16"/>
  <c r="AP839" i="16"/>
  <c r="AQ839" i="16"/>
  <c r="AP840" i="16"/>
  <c r="AQ840" i="16"/>
  <c r="AP841" i="16"/>
  <c r="AQ841" i="16"/>
  <c r="AP842" i="16"/>
  <c r="AQ842" i="16"/>
  <c r="AP843" i="16"/>
  <c r="AQ843" i="16"/>
  <c r="AP844" i="16"/>
  <c r="AQ844" i="16"/>
  <c r="AP845" i="16"/>
  <c r="AQ845" i="16"/>
  <c r="AP846" i="16"/>
  <c r="AQ846" i="16"/>
  <c r="AP847" i="16"/>
  <c r="AQ847" i="16"/>
  <c r="AP848" i="16"/>
  <c r="AQ848" i="16"/>
  <c r="AP849" i="16"/>
  <c r="AQ849" i="16"/>
  <c r="AP850" i="16"/>
  <c r="AQ850" i="16"/>
  <c r="AP851" i="16"/>
  <c r="AQ851" i="16"/>
  <c r="AP852" i="16"/>
  <c r="AQ852" i="16"/>
  <c r="AP853" i="16"/>
  <c r="AQ853" i="16"/>
  <c r="AP854" i="16"/>
  <c r="AQ854" i="16"/>
  <c r="AP855" i="16"/>
  <c r="AQ855" i="16"/>
  <c r="AP856" i="16"/>
  <c r="AQ856" i="16"/>
  <c r="AP857" i="16"/>
  <c r="AQ857" i="16"/>
  <c r="AP858" i="16"/>
  <c r="AQ858" i="16"/>
  <c r="AP859" i="16"/>
  <c r="AQ859" i="16"/>
  <c r="AP860" i="16"/>
  <c r="AQ860" i="16"/>
  <c r="AP861" i="16"/>
  <c r="AQ861" i="16"/>
  <c r="AP862" i="16"/>
  <c r="AQ862" i="16"/>
  <c r="AP863" i="16"/>
  <c r="AQ863" i="16"/>
  <c r="AP864" i="16"/>
  <c r="AQ864" i="16"/>
  <c r="AP865" i="16"/>
  <c r="AQ865" i="16"/>
  <c r="AP866" i="16"/>
  <c r="AQ866" i="16"/>
  <c r="AP867" i="16"/>
  <c r="AQ867" i="16"/>
  <c r="AP868" i="16"/>
  <c r="AQ868" i="16"/>
  <c r="AP869" i="16"/>
  <c r="AQ869" i="16"/>
  <c r="AP870" i="16"/>
  <c r="AQ870" i="16"/>
  <c r="AP871" i="16"/>
  <c r="AQ871" i="16"/>
  <c r="AP872" i="16"/>
  <c r="AQ872" i="16"/>
  <c r="AP873" i="16"/>
  <c r="AQ873" i="16"/>
  <c r="AP874" i="16"/>
  <c r="AQ874" i="16"/>
  <c r="AP875" i="16"/>
  <c r="AQ875" i="16"/>
  <c r="AP876" i="16"/>
  <c r="AQ876" i="16"/>
  <c r="AP877" i="16"/>
  <c r="AQ877" i="16"/>
  <c r="AP878" i="16"/>
  <c r="AQ878" i="16"/>
  <c r="AP879" i="16"/>
  <c r="AQ879" i="16"/>
  <c r="AP880" i="16"/>
  <c r="AQ880" i="16"/>
  <c r="AP881" i="16"/>
  <c r="AQ881" i="16"/>
  <c r="AP882" i="16"/>
  <c r="AQ882" i="16"/>
  <c r="AP883" i="16"/>
  <c r="AQ883" i="16"/>
  <c r="AP884" i="16"/>
  <c r="AQ884" i="16"/>
  <c r="AP885" i="16"/>
  <c r="AQ885" i="16"/>
  <c r="AP886" i="16"/>
  <c r="AQ886" i="16"/>
  <c r="AP887" i="16"/>
  <c r="AQ887" i="16"/>
  <c r="AP888" i="16"/>
  <c r="AQ888" i="16"/>
  <c r="AP889" i="16"/>
  <c r="AQ889" i="16"/>
  <c r="AP890" i="16"/>
  <c r="AQ890" i="16"/>
  <c r="AP891" i="16"/>
  <c r="AQ891" i="16"/>
  <c r="AP892" i="16"/>
  <c r="AQ892" i="16"/>
  <c r="AP893" i="16"/>
  <c r="AQ893" i="16"/>
  <c r="AP894" i="16"/>
  <c r="AQ894" i="16"/>
  <c r="AP895" i="16"/>
  <c r="AQ895" i="16"/>
  <c r="AP896" i="16"/>
  <c r="AQ896" i="16"/>
  <c r="AP897" i="16"/>
  <c r="AQ897" i="16"/>
  <c r="AP898" i="16"/>
  <c r="AQ898" i="16"/>
  <c r="AP899" i="16"/>
  <c r="AQ899" i="16"/>
  <c r="AP900" i="16"/>
  <c r="AQ900" i="16"/>
  <c r="AP901" i="16"/>
  <c r="AQ901" i="16"/>
  <c r="AP902" i="16"/>
  <c r="AQ902" i="16"/>
  <c r="AP903" i="16"/>
  <c r="AQ903" i="16"/>
  <c r="AP904" i="16"/>
  <c r="AQ904" i="16"/>
  <c r="AP905" i="16"/>
  <c r="AQ905" i="16"/>
  <c r="AP906" i="16"/>
  <c r="AQ906" i="16"/>
  <c r="AP907" i="16"/>
  <c r="AQ907" i="16"/>
  <c r="AP908" i="16"/>
  <c r="AQ908" i="16"/>
  <c r="AP909" i="16"/>
  <c r="AQ909" i="16"/>
  <c r="AP910" i="16"/>
  <c r="AQ910" i="16"/>
  <c r="AP911" i="16"/>
  <c r="AQ911" i="16"/>
  <c r="AP912" i="16"/>
  <c r="AQ912" i="16"/>
  <c r="AP913" i="16"/>
  <c r="AQ913" i="16"/>
  <c r="AP914" i="16"/>
  <c r="AQ914" i="16"/>
  <c r="AP915" i="16"/>
  <c r="AQ915" i="16"/>
  <c r="AP916" i="16"/>
  <c r="AQ916" i="16"/>
  <c r="AP917" i="16"/>
  <c r="AQ917" i="16"/>
  <c r="AP918" i="16"/>
  <c r="AQ918" i="16"/>
  <c r="AP919" i="16"/>
  <c r="AQ919" i="16"/>
  <c r="AP920" i="16"/>
  <c r="AQ920" i="16"/>
  <c r="AP921" i="16"/>
  <c r="AQ921" i="16"/>
  <c r="AP922" i="16"/>
  <c r="AQ922" i="16"/>
  <c r="AP923" i="16"/>
  <c r="AQ923" i="16"/>
  <c r="AP924" i="16"/>
  <c r="AQ924" i="16"/>
  <c r="AP925" i="16"/>
  <c r="AQ925" i="16"/>
  <c r="AP926" i="16"/>
  <c r="AQ926" i="16"/>
  <c r="AP927" i="16"/>
  <c r="AQ927" i="16"/>
  <c r="AP928" i="16"/>
  <c r="AQ928" i="16"/>
  <c r="AP929" i="16"/>
  <c r="AQ929" i="16"/>
  <c r="AP930" i="16"/>
  <c r="AQ930" i="16"/>
  <c r="AP931" i="16"/>
  <c r="AQ931" i="16"/>
  <c r="AP932" i="16"/>
  <c r="AQ932" i="16"/>
  <c r="AP933" i="16"/>
  <c r="AQ933" i="16"/>
  <c r="AP934" i="16"/>
  <c r="AQ934" i="16"/>
  <c r="AP935" i="16"/>
  <c r="AQ935" i="16"/>
  <c r="AP936" i="16"/>
  <c r="AQ936" i="16"/>
  <c r="AP937" i="16"/>
  <c r="AQ937" i="16"/>
  <c r="AP938" i="16"/>
  <c r="AQ938" i="16"/>
  <c r="AP939" i="16"/>
  <c r="AQ939" i="16"/>
  <c r="AP940" i="16"/>
  <c r="AQ940" i="16"/>
  <c r="AP941" i="16"/>
  <c r="AQ941" i="16"/>
  <c r="AP942" i="16"/>
  <c r="AQ942" i="16"/>
  <c r="AP943" i="16"/>
  <c r="AQ943" i="16"/>
  <c r="AP944" i="16"/>
  <c r="AQ944" i="16"/>
  <c r="AP945" i="16"/>
  <c r="AQ945" i="16"/>
  <c r="AP946" i="16"/>
  <c r="AQ946" i="16"/>
  <c r="AP947" i="16"/>
  <c r="AQ947" i="16"/>
  <c r="AP948" i="16"/>
  <c r="AQ948" i="16"/>
  <c r="AP949" i="16"/>
  <c r="AQ949" i="16"/>
  <c r="AP950" i="16"/>
  <c r="AQ950" i="16"/>
  <c r="AP951" i="16"/>
  <c r="AQ951" i="16"/>
  <c r="AP952" i="16"/>
  <c r="AQ952" i="16"/>
  <c r="AP953" i="16"/>
  <c r="AQ953" i="16"/>
  <c r="AP954" i="16"/>
  <c r="AQ954" i="16"/>
  <c r="AP955" i="16"/>
  <c r="AQ955" i="16"/>
  <c r="AP956" i="16"/>
  <c r="AQ956" i="16"/>
  <c r="AP957" i="16"/>
  <c r="AQ957" i="16"/>
  <c r="AP958" i="16"/>
  <c r="AQ958" i="16"/>
  <c r="AP959" i="16"/>
  <c r="AQ959" i="16"/>
  <c r="AP960" i="16"/>
  <c r="AQ960" i="16"/>
  <c r="AP961" i="16"/>
  <c r="AQ961" i="16"/>
  <c r="AP962" i="16"/>
  <c r="AQ962" i="16"/>
  <c r="AP963" i="16"/>
  <c r="AQ963" i="16"/>
  <c r="AP964" i="16"/>
  <c r="AQ964" i="16"/>
  <c r="AP965" i="16"/>
  <c r="AQ965" i="16"/>
  <c r="AP966" i="16"/>
  <c r="AQ966" i="16"/>
  <c r="AP967" i="16"/>
  <c r="AQ967" i="16"/>
  <c r="AP968" i="16"/>
  <c r="AQ968" i="16"/>
  <c r="AP969" i="16"/>
  <c r="AQ969" i="16"/>
  <c r="AP970" i="16"/>
  <c r="AQ970" i="16"/>
  <c r="AP971" i="16"/>
  <c r="AQ971" i="16"/>
  <c r="AP972" i="16"/>
  <c r="AQ972" i="16"/>
  <c r="AP973" i="16"/>
  <c r="AQ973" i="16"/>
  <c r="AP974" i="16"/>
  <c r="AQ974" i="16"/>
  <c r="AP975" i="16"/>
  <c r="AQ975" i="16"/>
  <c r="AP976" i="16"/>
  <c r="AQ976" i="16"/>
  <c r="AP977" i="16"/>
  <c r="AQ977" i="16"/>
  <c r="AP978" i="16"/>
  <c r="AQ978" i="16"/>
  <c r="AP979" i="16"/>
  <c r="AQ979" i="16"/>
  <c r="AP980" i="16"/>
  <c r="AQ980" i="16"/>
  <c r="AP981" i="16"/>
  <c r="AQ981" i="16"/>
  <c r="AP982" i="16"/>
  <c r="AQ982" i="16"/>
  <c r="AP983" i="16"/>
  <c r="AQ983" i="16"/>
  <c r="AP984" i="16"/>
  <c r="AQ984" i="16"/>
  <c r="AP985" i="16"/>
  <c r="AQ985" i="16"/>
  <c r="AP986" i="16"/>
  <c r="AQ986" i="16"/>
  <c r="AP987" i="16"/>
  <c r="AQ987" i="16"/>
  <c r="AP988" i="16"/>
  <c r="AQ988" i="16"/>
  <c r="AP989" i="16"/>
  <c r="AQ989" i="16"/>
  <c r="AP990" i="16"/>
  <c r="AQ990" i="16"/>
  <c r="AP991" i="16"/>
  <c r="AQ991" i="16"/>
  <c r="AP992" i="16"/>
  <c r="AQ992" i="16"/>
  <c r="AP993" i="16"/>
  <c r="AQ993" i="16"/>
  <c r="AP994" i="16"/>
  <c r="AQ994" i="16"/>
  <c r="AP995" i="16"/>
  <c r="AQ995" i="16"/>
  <c r="AP996" i="16"/>
  <c r="AQ996" i="16"/>
  <c r="AP997" i="16"/>
  <c r="AQ997" i="16"/>
  <c r="AP998" i="16"/>
  <c r="AQ998" i="16"/>
  <c r="AP999" i="16"/>
  <c r="AQ999" i="16"/>
  <c r="AP1000" i="16"/>
  <c r="AQ1000" i="16"/>
  <c r="AP1001" i="16"/>
  <c r="AQ1001" i="16"/>
  <c r="AP1002" i="16"/>
  <c r="AQ1002" i="16"/>
  <c r="AP1003" i="16"/>
  <c r="AQ1003" i="16"/>
  <c r="AP1004" i="16"/>
  <c r="AQ1004" i="16"/>
  <c r="AP1005" i="16"/>
  <c r="AQ1005" i="16"/>
  <c r="AP1006" i="16"/>
  <c r="AQ1006" i="16"/>
  <c r="AP1007" i="16"/>
  <c r="AQ1007" i="16"/>
  <c r="AP1008" i="16"/>
  <c r="AQ1008" i="16"/>
  <c r="AP1009" i="16"/>
  <c r="AQ1009" i="16"/>
  <c r="AP1010" i="16"/>
  <c r="AQ1010" i="16"/>
  <c r="AP1011" i="16"/>
  <c r="AQ1011" i="16"/>
  <c r="AP1012" i="16"/>
  <c r="AQ1012" i="16"/>
  <c r="AP1013" i="16"/>
  <c r="AQ1013" i="16"/>
  <c r="AP1014" i="16"/>
  <c r="AQ1014" i="16"/>
  <c r="AP1015" i="16"/>
  <c r="AQ1015" i="16"/>
  <c r="AP1016" i="16"/>
  <c r="AQ1016" i="16"/>
  <c r="AP1017" i="16"/>
  <c r="AQ1017" i="16"/>
  <c r="AP1018" i="16"/>
  <c r="AQ1018" i="16"/>
  <c r="AP1019" i="16"/>
  <c r="AQ1019" i="16"/>
  <c r="AP1020" i="16"/>
  <c r="AQ1020" i="16"/>
  <c r="AP1021" i="16"/>
  <c r="AQ1021" i="16"/>
  <c r="AP1022" i="16"/>
  <c r="AQ1022" i="16"/>
  <c r="AP1023" i="16"/>
  <c r="AQ1023" i="16"/>
  <c r="AP1024" i="16"/>
  <c r="AQ1024" i="16"/>
  <c r="AP1025" i="16"/>
  <c r="AQ1025" i="16"/>
  <c r="AP1026" i="16"/>
  <c r="AQ1026" i="16"/>
  <c r="AP1027" i="16"/>
  <c r="AQ1027" i="16"/>
  <c r="AP1028" i="16"/>
  <c r="AQ1028" i="16"/>
  <c r="AP1029" i="16"/>
  <c r="AQ1029" i="16"/>
  <c r="AP1030" i="16"/>
  <c r="AQ1030" i="16"/>
  <c r="AP1031" i="16"/>
  <c r="AQ1031" i="16"/>
  <c r="AP1032" i="16"/>
  <c r="AQ1032" i="16"/>
  <c r="AP1033" i="16"/>
  <c r="AQ1033" i="16"/>
  <c r="AP1034" i="16"/>
  <c r="AQ1034" i="16"/>
  <c r="AP1035" i="16"/>
  <c r="AQ1035" i="16"/>
  <c r="AP1036" i="16"/>
  <c r="AQ1036" i="16"/>
  <c r="AP1037" i="16"/>
  <c r="AQ1037" i="16"/>
  <c r="AP1038" i="16"/>
  <c r="AQ1038" i="16"/>
  <c r="AP1039" i="16"/>
  <c r="AQ1039" i="16"/>
  <c r="AP1040" i="16"/>
  <c r="AQ1040" i="16"/>
  <c r="AP1041" i="16"/>
  <c r="AQ1041" i="16"/>
  <c r="AP1042" i="16"/>
  <c r="AQ1042" i="16"/>
  <c r="AP1043" i="16"/>
  <c r="AQ1043" i="16"/>
  <c r="AP1044" i="16"/>
  <c r="AQ1044" i="16"/>
  <c r="AP1045" i="16"/>
  <c r="AQ1045" i="16"/>
  <c r="AP1046" i="16"/>
  <c r="AQ1046" i="16"/>
  <c r="AP1047" i="16"/>
  <c r="AQ1047" i="16"/>
  <c r="AP1048" i="16"/>
  <c r="AQ1048" i="16"/>
  <c r="AP1049" i="16"/>
  <c r="AQ1049" i="16"/>
  <c r="AP1050" i="16"/>
  <c r="AQ1050" i="16"/>
  <c r="AP1051" i="16"/>
  <c r="AQ1051" i="16"/>
  <c r="AP1052" i="16"/>
  <c r="AQ1052" i="16"/>
  <c r="AP1053" i="16"/>
  <c r="AQ1053" i="16"/>
  <c r="AP1054" i="16"/>
  <c r="AQ1054" i="16"/>
  <c r="AP1055" i="16"/>
  <c r="AQ1055" i="16"/>
  <c r="AP1056" i="16"/>
  <c r="AQ1056" i="16"/>
  <c r="AP1057" i="16"/>
  <c r="AQ1057" i="16"/>
  <c r="AP1058" i="16"/>
  <c r="AQ1058" i="16"/>
  <c r="AP1059" i="16"/>
  <c r="AQ1059" i="16"/>
  <c r="AP1060" i="16"/>
  <c r="AQ1060" i="16"/>
  <c r="AP1061" i="16"/>
  <c r="AQ1061" i="16"/>
  <c r="AP1062" i="16"/>
  <c r="AQ1062" i="16"/>
  <c r="AP1063" i="16"/>
  <c r="AQ1063" i="16"/>
  <c r="AP1064" i="16"/>
  <c r="AQ1064" i="16"/>
  <c r="AP1065" i="16"/>
  <c r="AQ1065" i="16"/>
  <c r="AP1066" i="16"/>
  <c r="AQ1066" i="16"/>
  <c r="AP1067" i="16"/>
  <c r="AQ1067" i="16"/>
  <c r="AP1068" i="16"/>
  <c r="AQ1068" i="16"/>
  <c r="AP1069" i="16"/>
  <c r="AQ1069" i="16"/>
  <c r="AP1070" i="16"/>
  <c r="AQ1070" i="16"/>
  <c r="AP1071" i="16"/>
  <c r="AQ1071" i="16"/>
  <c r="AP1072" i="16"/>
  <c r="AQ1072" i="16"/>
  <c r="AP1073" i="16"/>
  <c r="AQ1073" i="16"/>
  <c r="AP1074" i="16"/>
  <c r="AQ1074" i="16"/>
  <c r="AP1075" i="16"/>
  <c r="AQ1075" i="16"/>
  <c r="AP1076" i="16"/>
  <c r="AQ1076" i="16"/>
  <c r="AP1077" i="16"/>
  <c r="AQ1077" i="16"/>
  <c r="AP1078" i="16"/>
  <c r="AQ1078" i="16"/>
  <c r="AP1079" i="16"/>
  <c r="AQ1079" i="16"/>
  <c r="AP1080" i="16"/>
  <c r="AQ1080" i="16"/>
  <c r="AP1081" i="16"/>
  <c r="AQ1081" i="16"/>
  <c r="AP1082" i="16"/>
  <c r="AQ1082" i="16"/>
  <c r="AP1083" i="16"/>
  <c r="AQ1083" i="16"/>
  <c r="AP1084" i="16"/>
  <c r="AQ1084" i="16"/>
  <c r="AP1085" i="16"/>
  <c r="AQ1085" i="16"/>
  <c r="AP1086" i="16"/>
  <c r="AQ1086" i="16"/>
  <c r="AP1087" i="16"/>
  <c r="AQ1087" i="16"/>
  <c r="AP1088" i="16"/>
  <c r="AQ1088" i="16"/>
  <c r="AP1089" i="16"/>
  <c r="AQ1089" i="16"/>
  <c r="AP1090" i="16"/>
  <c r="AQ1090" i="16"/>
  <c r="AP1091" i="16"/>
  <c r="AQ1091" i="16"/>
  <c r="AP1092" i="16"/>
  <c r="AQ1092" i="16"/>
  <c r="AP1093" i="16"/>
  <c r="AQ1093" i="16"/>
  <c r="AP1094" i="16"/>
  <c r="AQ1094" i="16"/>
  <c r="AP1095" i="16"/>
  <c r="AQ1095" i="16"/>
  <c r="AP1096" i="16"/>
  <c r="AQ1096" i="16"/>
  <c r="AP1097" i="16"/>
  <c r="AQ1097" i="16"/>
  <c r="AP1098" i="16"/>
  <c r="AQ1098" i="16"/>
  <c r="AP1099" i="16"/>
  <c r="AQ1099" i="16"/>
  <c r="AP1100" i="16"/>
  <c r="AQ1100" i="16"/>
  <c r="AP1101" i="16"/>
  <c r="AQ1101" i="16"/>
  <c r="AP1102" i="16"/>
  <c r="AQ1102" i="16"/>
  <c r="AP1103" i="16"/>
  <c r="AQ1103" i="16"/>
  <c r="AP1104" i="16"/>
  <c r="AQ1104" i="16"/>
  <c r="AP1105" i="16"/>
  <c r="AQ1105" i="16"/>
  <c r="AP1106" i="16"/>
  <c r="AQ1106" i="16"/>
  <c r="AP1107" i="16"/>
  <c r="AQ1107" i="16"/>
  <c r="AP1108" i="16"/>
  <c r="AQ1108" i="16"/>
  <c r="AP1109" i="16"/>
  <c r="AQ1109" i="16"/>
  <c r="AP1110" i="16"/>
  <c r="AQ1110" i="16"/>
  <c r="AP1111" i="16"/>
  <c r="AQ1111" i="16"/>
  <c r="AP1112" i="16"/>
  <c r="AQ1112" i="16"/>
  <c r="AP1113" i="16"/>
  <c r="AQ1113" i="16"/>
  <c r="AP1114" i="16"/>
  <c r="AQ1114" i="16"/>
  <c r="AP1115" i="16"/>
  <c r="AQ1115" i="16"/>
  <c r="AP1116" i="16"/>
  <c r="AQ1116" i="16"/>
  <c r="AP1117" i="16"/>
  <c r="AQ1117" i="16"/>
  <c r="AP1118" i="16"/>
  <c r="AQ1118" i="16"/>
  <c r="AP1119" i="16"/>
  <c r="AQ1119" i="16"/>
  <c r="AP1120" i="16"/>
  <c r="AQ1120" i="16"/>
  <c r="AP1121" i="16"/>
  <c r="AQ1121" i="16"/>
  <c r="AP1122" i="16"/>
  <c r="AQ1122" i="16"/>
  <c r="AP1123" i="16"/>
  <c r="AQ1123" i="16"/>
  <c r="AP1124" i="16"/>
  <c r="AQ1124" i="16"/>
  <c r="AP1125" i="16"/>
  <c r="AQ1125" i="16"/>
  <c r="AP1126" i="16"/>
  <c r="AQ1126" i="16"/>
  <c r="AP1127" i="16"/>
  <c r="AQ1127" i="16"/>
  <c r="AP1128" i="16"/>
  <c r="AQ1128" i="16"/>
  <c r="AP1129" i="16"/>
  <c r="AQ1129" i="16"/>
  <c r="AP1130" i="16"/>
  <c r="AQ1130" i="16"/>
  <c r="AP1131" i="16"/>
  <c r="AQ1131" i="16"/>
  <c r="AP1132" i="16"/>
  <c r="AQ1132" i="16"/>
  <c r="AP1133" i="16"/>
  <c r="AQ1133" i="16"/>
  <c r="AP1134" i="16"/>
  <c r="AQ1134" i="16"/>
  <c r="AP1135" i="16"/>
  <c r="AQ1135" i="16"/>
  <c r="AP1136" i="16"/>
  <c r="AQ1136" i="16"/>
  <c r="AP1137" i="16"/>
  <c r="AQ1137" i="16"/>
  <c r="AP1138" i="16"/>
  <c r="AQ1138" i="16"/>
  <c r="AP1139" i="16"/>
  <c r="AQ1139" i="16"/>
  <c r="AP1140" i="16"/>
  <c r="AQ1140" i="16"/>
  <c r="AP1141" i="16"/>
  <c r="AQ1141" i="16"/>
  <c r="AP1142" i="16"/>
  <c r="AQ1142" i="16"/>
  <c r="AP1143" i="16"/>
  <c r="AQ1143" i="16"/>
  <c r="AP1144" i="16"/>
  <c r="AQ1144" i="16"/>
  <c r="AP1145" i="16"/>
  <c r="AQ1145" i="16"/>
  <c r="AP1146" i="16"/>
  <c r="AQ1146" i="16"/>
  <c r="AP1147" i="16"/>
  <c r="AQ1147" i="16"/>
  <c r="AP1148" i="16"/>
  <c r="AQ1148" i="16"/>
  <c r="AP1149" i="16"/>
  <c r="AQ1149" i="16"/>
  <c r="AP1150" i="16"/>
  <c r="AQ1150" i="16"/>
  <c r="AP1151" i="16"/>
  <c r="AQ1151" i="16"/>
  <c r="AP1152" i="16"/>
  <c r="AQ1152" i="16"/>
  <c r="AP1153" i="16"/>
  <c r="AQ1153" i="16"/>
  <c r="AP1154" i="16"/>
  <c r="AQ1154" i="16"/>
  <c r="AP1155" i="16"/>
  <c r="AQ1155" i="16"/>
  <c r="AP1156" i="16"/>
  <c r="AQ1156" i="16"/>
  <c r="AP1157" i="16"/>
  <c r="AQ1157" i="16"/>
  <c r="AP1158" i="16"/>
  <c r="AQ1158" i="16"/>
  <c r="AP1159" i="16"/>
  <c r="AQ1159" i="16"/>
  <c r="AP1160" i="16"/>
  <c r="AQ1160" i="16"/>
  <c r="AP1161" i="16"/>
  <c r="AQ1161" i="16"/>
  <c r="AP1162" i="16"/>
  <c r="AQ1162" i="16"/>
  <c r="AP1163" i="16"/>
  <c r="AQ1163" i="16"/>
  <c r="AP1164" i="16"/>
  <c r="AQ1164" i="16"/>
  <c r="AP1165" i="16"/>
  <c r="AQ1165" i="16"/>
  <c r="AP1166" i="16"/>
  <c r="AQ1166" i="16"/>
  <c r="AP1167" i="16"/>
  <c r="AQ1167" i="16"/>
  <c r="AP1168" i="16"/>
  <c r="AQ1168" i="16"/>
  <c r="AP1169" i="16"/>
  <c r="AQ1169" i="16"/>
  <c r="AP1170" i="16"/>
  <c r="AQ1170" i="16"/>
  <c r="AP1171" i="16"/>
  <c r="AQ1171" i="16"/>
  <c r="AP1172" i="16"/>
  <c r="AQ1172" i="16"/>
  <c r="AP1173" i="16"/>
  <c r="AQ1173" i="16"/>
  <c r="AP1174" i="16"/>
  <c r="AQ1174" i="16"/>
  <c r="AP1175" i="16"/>
  <c r="AQ1175" i="16"/>
  <c r="AP1176" i="16"/>
  <c r="AQ1176" i="16"/>
  <c r="AP1177" i="16"/>
  <c r="AQ1177" i="16"/>
  <c r="AP1178" i="16"/>
  <c r="AQ1178" i="16"/>
  <c r="AP1179" i="16"/>
  <c r="AQ1179" i="16"/>
  <c r="AP1180" i="16"/>
  <c r="AQ1180" i="16"/>
  <c r="AP1181" i="16"/>
  <c r="AQ1181" i="16"/>
  <c r="AP1182" i="16"/>
  <c r="AQ1182" i="16"/>
  <c r="AP1183" i="16"/>
  <c r="AQ1183" i="16"/>
  <c r="AP1184" i="16"/>
  <c r="AQ1184" i="16"/>
  <c r="AP1185" i="16"/>
  <c r="AQ1185" i="16"/>
  <c r="AP1186" i="16"/>
  <c r="AQ1186" i="16"/>
  <c r="AP1187" i="16"/>
  <c r="AQ1187" i="16"/>
  <c r="AP1188" i="16"/>
  <c r="AQ1188" i="16"/>
  <c r="AP1189" i="16"/>
  <c r="AQ1189" i="16"/>
  <c r="AP1190" i="16"/>
  <c r="AQ1190" i="16"/>
  <c r="AP1191" i="16"/>
  <c r="AQ1191" i="16"/>
  <c r="AP1192" i="16"/>
  <c r="AQ1192" i="16"/>
  <c r="AP1193" i="16"/>
  <c r="AQ1193" i="16"/>
  <c r="AP1194" i="16"/>
  <c r="AQ1194" i="16"/>
  <c r="AP1195" i="16"/>
  <c r="AQ1195" i="16"/>
  <c r="AP1196" i="16"/>
  <c r="AQ1196" i="16"/>
  <c r="AP1197" i="16"/>
  <c r="AQ1197" i="16"/>
  <c r="AP1198" i="16"/>
  <c r="AQ1198" i="16"/>
  <c r="AP1199" i="16"/>
  <c r="AQ1199" i="16"/>
  <c r="AP1200" i="16"/>
  <c r="AQ1200" i="16"/>
  <c r="AP1201" i="16"/>
  <c r="AQ1201" i="16"/>
  <c r="AP1202" i="16"/>
  <c r="AQ1202" i="16"/>
  <c r="AP1203" i="16"/>
  <c r="AQ1203" i="16"/>
  <c r="AP1204" i="16"/>
  <c r="AQ1204" i="16"/>
  <c r="AP1205" i="16"/>
  <c r="AQ1205" i="16"/>
  <c r="AP1206" i="16"/>
  <c r="AQ1206" i="16"/>
  <c r="AP1207" i="16"/>
  <c r="AQ1207" i="16"/>
  <c r="AP1208" i="16"/>
  <c r="AQ1208" i="16"/>
  <c r="AP1209" i="16"/>
  <c r="AQ1209" i="16"/>
  <c r="AP1210" i="16"/>
  <c r="AQ1210" i="16"/>
  <c r="AP1211" i="16"/>
  <c r="AQ1211" i="16"/>
  <c r="AP1212" i="16"/>
  <c r="AQ1212" i="16"/>
  <c r="AP1213" i="16"/>
  <c r="AQ1213" i="16"/>
  <c r="AP1214" i="16"/>
  <c r="AQ1214" i="16"/>
  <c r="AP1215" i="16"/>
  <c r="AQ1215" i="16"/>
  <c r="AP1216" i="16"/>
  <c r="AQ1216" i="16"/>
  <c r="AP1217" i="16"/>
  <c r="AQ1217" i="16"/>
  <c r="AP1218" i="16"/>
  <c r="AQ1218" i="16"/>
  <c r="AP1219" i="16"/>
  <c r="AQ1219" i="16"/>
  <c r="AP1220" i="16"/>
  <c r="AQ1220" i="16"/>
  <c r="AP1221" i="16"/>
  <c r="AQ1221" i="16"/>
  <c r="AP1222" i="16"/>
  <c r="AQ1222" i="16"/>
  <c r="AP1223" i="16"/>
  <c r="AQ1223" i="16"/>
  <c r="AP1224" i="16"/>
  <c r="AQ1224" i="16"/>
  <c r="AP1225" i="16"/>
  <c r="AQ1225" i="16"/>
  <c r="AP1226" i="16"/>
  <c r="AQ1226" i="16"/>
  <c r="AP1227" i="16"/>
  <c r="AQ1227" i="16"/>
  <c r="AP1228" i="16"/>
  <c r="AQ1228" i="16"/>
  <c r="AP1229" i="16"/>
  <c r="AQ1229" i="16"/>
  <c r="AP1230" i="16"/>
  <c r="AQ1230" i="16"/>
  <c r="AP1231" i="16"/>
  <c r="AQ1231" i="16"/>
  <c r="AP1232" i="16"/>
  <c r="AQ1232" i="16"/>
  <c r="AP1233" i="16"/>
  <c r="AQ1233" i="16"/>
  <c r="AP1234" i="16"/>
  <c r="AQ1234" i="16"/>
  <c r="AP1235" i="16"/>
  <c r="AQ1235" i="16"/>
  <c r="AP1236" i="16"/>
  <c r="AQ1236" i="16"/>
  <c r="AP1237" i="16"/>
  <c r="AQ1237" i="16"/>
  <c r="AP1238" i="16"/>
  <c r="AQ1238" i="16"/>
  <c r="AP1239" i="16"/>
  <c r="AQ1239" i="16"/>
  <c r="AP1240" i="16"/>
  <c r="AQ1240" i="16"/>
  <c r="AP1241" i="16"/>
  <c r="AQ1241" i="16"/>
  <c r="AP1242" i="16"/>
  <c r="AQ1242" i="16"/>
  <c r="AP1243" i="16"/>
  <c r="AQ1243" i="16"/>
  <c r="AP1244" i="16"/>
  <c r="AQ1244" i="16"/>
  <c r="AP1245" i="16"/>
  <c r="AQ1245" i="16"/>
  <c r="AP1246" i="16"/>
  <c r="AQ1246" i="16"/>
  <c r="AP1247" i="16"/>
  <c r="AQ1247" i="16"/>
  <c r="AP1248" i="16"/>
  <c r="AQ1248" i="16"/>
  <c r="AP1249" i="16"/>
  <c r="AQ1249" i="16"/>
  <c r="AP1250" i="16"/>
  <c r="AQ1250" i="16"/>
  <c r="AP1251" i="16"/>
  <c r="AQ1251" i="16"/>
  <c r="AP1252" i="16"/>
  <c r="AQ1252" i="16"/>
  <c r="AP1253" i="16"/>
  <c r="AQ1253" i="16"/>
  <c r="AP1254" i="16"/>
  <c r="AQ1254" i="16"/>
  <c r="AP1255" i="16"/>
  <c r="AQ1255" i="16"/>
  <c r="AP1256" i="16"/>
  <c r="AQ1256" i="16"/>
  <c r="AP1257" i="16"/>
  <c r="AQ1257" i="16"/>
  <c r="AP1258" i="16"/>
  <c r="AQ1258" i="16"/>
  <c r="AP1259" i="16"/>
  <c r="AQ1259" i="16"/>
  <c r="AP1260" i="16"/>
  <c r="AQ1260" i="16"/>
  <c r="AP1261" i="16"/>
  <c r="AQ1261" i="16"/>
  <c r="AP1262" i="16"/>
  <c r="AQ1262" i="16"/>
  <c r="AP1263" i="16"/>
  <c r="AQ1263" i="16"/>
  <c r="AP1264" i="16"/>
  <c r="AQ1264" i="16"/>
  <c r="AP1265" i="16"/>
  <c r="AQ1265" i="16"/>
  <c r="AP1266" i="16"/>
  <c r="AQ1266" i="16"/>
  <c r="AP1267" i="16"/>
  <c r="AQ1267" i="16"/>
  <c r="AP1268" i="16"/>
  <c r="AQ1268" i="16"/>
  <c r="AP1269" i="16"/>
  <c r="AQ1269" i="16"/>
  <c r="AP1270" i="16"/>
  <c r="AQ1270" i="16"/>
  <c r="AP1271" i="16"/>
  <c r="AQ1271" i="16"/>
  <c r="AP1272" i="16"/>
  <c r="AQ1272" i="16"/>
  <c r="AP1273" i="16"/>
  <c r="AQ1273" i="16"/>
  <c r="AP1274" i="16"/>
  <c r="AQ1274" i="16"/>
  <c r="AP1275" i="16"/>
  <c r="AQ1275" i="16"/>
  <c r="AP1276" i="16"/>
  <c r="AQ1276" i="16"/>
  <c r="AP1277" i="16"/>
  <c r="AQ1277" i="16"/>
  <c r="AP1278" i="16"/>
  <c r="AQ1278" i="16"/>
  <c r="AP1279" i="16"/>
  <c r="AQ1279" i="16"/>
  <c r="AP1280" i="16"/>
  <c r="AQ1280" i="16"/>
  <c r="AP1281" i="16"/>
  <c r="AQ1281" i="16"/>
  <c r="AP1282" i="16"/>
  <c r="AQ1282" i="16"/>
  <c r="AP1283" i="16"/>
  <c r="AQ1283" i="16"/>
  <c r="AP1284" i="16"/>
  <c r="AQ1284" i="16"/>
  <c r="AP1285" i="16"/>
  <c r="AQ1285" i="16"/>
  <c r="AP1286" i="16"/>
  <c r="AQ1286" i="16"/>
  <c r="AP1287" i="16"/>
  <c r="AQ1287" i="16"/>
  <c r="AP1288" i="16"/>
  <c r="AQ1288" i="16"/>
  <c r="AP1289" i="16"/>
  <c r="AQ1289" i="16"/>
  <c r="AP1290" i="16"/>
  <c r="AQ1290" i="16"/>
  <c r="AP1291" i="16"/>
  <c r="AQ1291" i="16"/>
  <c r="AP1292" i="16"/>
  <c r="AQ1292" i="16"/>
  <c r="AP1293" i="16"/>
  <c r="AQ1293" i="16"/>
  <c r="AP1294" i="16"/>
  <c r="AQ1294" i="16"/>
  <c r="AP1295" i="16"/>
  <c r="AQ1295" i="16"/>
  <c r="AP1296" i="16"/>
  <c r="AQ1296" i="16"/>
  <c r="AP1297" i="16"/>
  <c r="AQ1297" i="16"/>
  <c r="AP1298" i="16"/>
  <c r="AQ1298" i="16"/>
  <c r="AP1299" i="16"/>
  <c r="AQ1299" i="16"/>
  <c r="AP1300" i="16"/>
  <c r="AQ1300" i="16"/>
  <c r="AP1301" i="16"/>
  <c r="AQ1301" i="16"/>
  <c r="AP1302" i="16"/>
  <c r="AQ1302" i="16"/>
  <c r="AP1303" i="16"/>
  <c r="AQ1303" i="16"/>
  <c r="AP1304" i="16"/>
  <c r="AQ1304" i="16"/>
  <c r="AP1305" i="16"/>
  <c r="AQ1305" i="16"/>
  <c r="AP1306" i="16"/>
  <c r="AQ1306" i="16"/>
  <c r="AP1307" i="16"/>
  <c r="AQ1307" i="16"/>
  <c r="AP1308" i="16"/>
  <c r="AQ1308" i="16"/>
  <c r="AP1309" i="16"/>
  <c r="AQ1309" i="16"/>
  <c r="AP1310" i="16"/>
  <c r="AQ1310" i="16"/>
  <c r="AP1311" i="16"/>
  <c r="AQ1311" i="16"/>
  <c r="AP1312" i="16"/>
  <c r="AQ1312" i="16"/>
  <c r="AP1313" i="16"/>
  <c r="AQ1313" i="16"/>
  <c r="AP1314" i="16"/>
  <c r="AQ1314" i="16"/>
  <c r="AP1315" i="16"/>
  <c r="AQ1315" i="16"/>
  <c r="AP1316" i="16"/>
  <c r="AQ1316" i="16"/>
  <c r="AP1317" i="16"/>
  <c r="AQ1317" i="16"/>
  <c r="AP1318" i="16"/>
  <c r="AQ1318" i="16"/>
  <c r="AP1319" i="16"/>
  <c r="AQ1319" i="16"/>
  <c r="AP1320" i="16"/>
  <c r="AQ1320" i="16"/>
  <c r="AP1321" i="16"/>
  <c r="AQ1321" i="16"/>
  <c r="AP1322" i="16"/>
  <c r="AQ1322" i="16"/>
  <c r="AP1323" i="16"/>
  <c r="AQ1323" i="16"/>
  <c r="AP1324" i="16"/>
  <c r="AQ1324" i="16"/>
  <c r="AP1325" i="16"/>
  <c r="AQ1325" i="16"/>
  <c r="AP1326" i="16"/>
  <c r="AQ1326" i="16"/>
  <c r="AP1327" i="16"/>
  <c r="AQ1327" i="16"/>
  <c r="AP1328" i="16"/>
  <c r="AQ1328" i="16"/>
  <c r="AP1329" i="16"/>
  <c r="AQ1329" i="16"/>
  <c r="AP1330" i="16"/>
  <c r="AQ1330" i="16"/>
  <c r="AP1331" i="16"/>
  <c r="AQ1331" i="16"/>
  <c r="AP1332" i="16"/>
  <c r="AQ1332" i="16"/>
  <c r="AP1333" i="16"/>
  <c r="AQ1333" i="16"/>
  <c r="AP1334" i="16"/>
  <c r="AQ1334" i="16"/>
  <c r="AP1335" i="16"/>
  <c r="AQ1335" i="16"/>
  <c r="AP1336" i="16"/>
  <c r="AQ1336" i="16"/>
  <c r="AP1337" i="16"/>
  <c r="AQ1337" i="16"/>
  <c r="AP1338" i="16"/>
  <c r="AQ1338" i="16"/>
  <c r="AP1339" i="16"/>
  <c r="AQ1339" i="16"/>
  <c r="AP1340" i="16"/>
  <c r="AQ1340" i="16"/>
  <c r="AP1341" i="16"/>
  <c r="AQ1341" i="16"/>
  <c r="AP1342" i="16"/>
  <c r="AQ1342" i="16"/>
  <c r="AP1343" i="16"/>
  <c r="AQ1343" i="16"/>
  <c r="AP1344" i="16"/>
  <c r="AQ1344" i="16"/>
  <c r="AP1345" i="16"/>
  <c r="AQ1345" i="16"/>
  <c r="AP1346" i="16"/>
  <c r="AQ1346" i="16"/>
  <c r="AP1347" i="16"/>
  <c r="AQ1347" i="16"/>
  <c r="AP1348" i="16"/>
  <c r="AQ1348" i="16"/>
  <c r="AP1349" i="16"/>
  <c r="AQ1349" i="16"/>
  <c r="AP1350" i="16"/>
  <c r="AQ1350" i="16"/>
  <c r="AP1351" i="16"/>
  <c r="AQ1351" i="16"/>
  <c r="AP1352" i="16"/>
  <c r="AQ1352" i="16"/>
  <c r="AP1353" i="16"/>
  <c r="AQ1353" i="16"/>
  <c r="AP1354" i="16"/>
  <c r="AQ1354" i="16"/>
  <c r="AP1355" i="16"/>
  <c r="AQ1355" i="16"/>
  <c r="AP1356" i="16"/>
  <c r="AQ1356" i="16"/>
  <c r="AP1357" i="16"/>
  <c r="AQ1357" i="16"/>
  <c r="AP1358" i="16"/>
  <c r="AQ1358" i="16"/>
  <c r="AP1359" i="16"/>
  <c r="AQ1359" i="16"/>
  <c r="AP1360" i="16"/>
  <c r="AQ1360" i="16"/>
  <c r="AP1361" i="16"/>
  <c r="AQ1361" i="16"/>
  <c r="AP1362" i="16"/>
  <c r="AQ1362" i="16"/>
  <c r="AP1363" i="16"/>
  <c r="AQ1363" i="16"/>
  <c r="AP1364" i="16"/>
  <c r="AQ1364" i="16"/>
  <c r="AP1365" i="16"/>
  <c r="AQ1365" i="16"/>
  <c r="AP1366" i="16"/>
  <c r="AQ1366" i="16"/>
  <c r="AP1367" i="16"/>
  <c r="AQ1367" i="16"/>
  <c r="AP1368" i="16"/>
  <c r="AQ1368" i="16"/>
  <c r="AP1369" i="16"/>
  <c r="AQ1369" i="16"/>
  <c r="AP1370" i="16"/>
  <c r="AQ1370" i="16"/>
  <c r="AP1371" i="16"/>
  <c r="AQ1371" i="16"/>
  <c r="AP1372" i="16"/>
  <c r="AQ1372" i="16"/>
  <c r="AP1373" i="16"/>
  <c r="AQ1373" i="16"/>
  <c r="AP1374" i="16"/>
  <c r="AQ1374" i="16"/>
  <c r="AP1375" i="16"/>
  <c r="AQ1375" i="16"/>
  <c r="AP1376" i="16"/>
  <c r="AQ1376" i="16"/>
  <c r="AP1377" i="16"/>
  <c r="AQ1377" i="16"/>
  <c r="AP1378" i="16"/>
  <c r="AQ1378" i="16"/>
  <c r="AP1379" i="16"/>
  <c r="AQ1379" i="16"/>
  <c r="AP1380" i="16"/>
  <c r="AQ1380" i="16"/>
  <c r="AP1381" i="16"/>
  <c r="AQ1381" i="16"/>
  <c r="AP1382" i="16"/>
  <c r="AQ1382" i="16"/>
  <c r="AP1383" i="16"/>
  <c r="AQ1383" i="16"/>
  <c r="AP1384" i="16"/>
  <c r="AQ1384" i="16"/>
  <c r="AP1385" i="16"/>
  <c r="AQ1385" i="16"/>
  <c r="AP1386" i="16"/>
  <c r="AQ1386" i="16"/>
  <c r="AP1387" i="16"/>
  <c r="AQ1387" i="16"/>
  <c r="AP1388" i="16"/>
  <c r="AQ1388" i="16"/>
  <c r="AP1389" i="16"/>
  <c r="AQ1389" i="16"/>
  <c r="AP1390" i="16"/>
  <c r="AQ1390" i="16"/>
  <c r="AP1391" i="16"/>
  <c r="AQ1391" i="16"/>
  <c r="AP1392" i="16"/>
  <c r="AQ1392" i="16"/>
  <c r="AP1393" i="16"/>
  <c r="AQ1393" i="16"/>
  <c r="AP1394" i="16"/>
  <c r="AQ1394" i="16"/>
  <c r="AP1395" i="16"/>
  <c r="AQ1395" i="16"/>
  <c r="AP1396" i="16"/>
  <c r="AQ1396" i="16"/>
  <c r="AP1397" i="16"/>
  <c r="AQ1397" i="16"/>
  <c r="AP1398" i="16"/>
  <c r="AQ1398" i="16"/>
  <c r="AP1399" i="16"/>
  <c r="AQ1399" i="16"/>
  <c r="AP1400" i="16"/>
  <c r="AQ1400" i="16"/>
  <c r="AP1401" i="16"/>
  <c r="AQ1401" i="16"/>
  <c r="AP1402" i="16"/>
  <c r="AQ1402" i="16"/>
  <c r="AP1403" i="16"/>
  <c r="AQ1403" i="16"/>
  <c r="AP1404" i="16"/>
  <c r="AQ1404" i="16"/>
  <c r="AP1405" i="16"/>
  <c r="AQ1405" i="16"/>
  <c r="AP1406" i="16"/>
  <c r="AQ1406" i="16"/>
  <c r="AP1407" i="16"/>
  <c r="AQ1407" i="16"/>
  <c r="AP1408" i="16"/>
  <c r="AQ1408" i="16"/>
  <c r="AP1409" i="16"/>
  <c r="AQ1409" i="16"/>
  <c r="AP1410" i="16"/>
  <c r="AQ1410" i="16"/>
  <c r="AP1411" i="16"/>
  <c r="AQ1411" i="16"/>
  <c r="AP1412" i="16"/>
  <c r="AQ1412" i="16"/>
  <c r="AP1413" i="16"/>
  <c r="AQ1413" i="16"/>
  <c r="AP1414" i="16"/>
  <c r="AQ1414" i="16"/>
  <c r="AP1415" i="16"/>
  <c r="AQ1415" i="16"/>
  <c r="AP1416" i="16"/>
  <c r="AQ1416" i="16"/>
  <c r="AP1417" i="16"/>
  <c r="AQ1417" i="16"/>
  <c r="AP1418" i="16"/>
  <c r="AQ1418" i="16"/>
  <c r="AP1419" i="16"/>
  <c r="AQ1419" i="16"/>
  <c r="AP1420" i="16"/>
  <c r="AQ1420" i="16"/>
  <c r="AP1421" i="16"/>
  <c r="AQ1421" i="16"/>
  <c r="AP1422" i="16"/>
  <c r="AQ1422" i="16"/>
  <c r="AP1423" i="16"/>
  <c r="AQ1423" i="16"/>
  <c r="AP1424" i="16"/>
  <c r="AQ1424" i="16"/>
  <c r="AP1425" i="16"/>
  <c r="AQ1425" i="16"/>
  <c r="AP1426" i="16"/>
  <c r="AQ1426" i="16"/>
  <c r="AP1427" i="16"/>
  <c r="AQ1427" i="16"/>
  <c r="AP1428" i="16"/>
  <c r="AQ1428" i="16"/>
  <c r="AP1429" i="16"/>
  <c r="AQ1429" i="16"/>
  <c r="AP1430" i="16"/>
  <c r="AQ1430" i="16"/>
  <c r="AP1431" i="16"/>
  <c r="AQ1431" i="16"/>
  <c r="AP1432" i="16"/>
  <c r="AQ1432" i="16"/>
  <c r="AP1433" i="16"/>
  <c r="AQ1433" i="16"/>
  <c r="AP1434" i="16"/>
  <c r="AQ1434" i="16"/>
  <c r="AP1435" i="16"/>
  <c r="AQ1435" i="16"/>
  <c r="AP1436" i="16"/>
  <c r="AQ1436" i="16"/>
  <c r="AP1437" i="16"/>
  <c r="AQ1437" i="16"/>
  <c r="AP1438" i="16"/>
  <c r="AQ1438" i="16"/>
  <c r="AP1439" i="16"/>
  <c r="AQ1439" i="16"/>
  <c r="AP1440" i="16"/>
  <c r="AQ1440" i="16"/>
  <c r="AP1441" i="16"/>
  <c r="AQ1441" i="16"/>
  <c r="AP1442" i="16"/>
  <c r="AQ1442" i="16"/>
  <c r="AP1443" i="16"/>
  <c r="AQ1443" i="16"/>
  <c r="AP1444" i="16"/>
  <c r="AQ1444" i="16"/>
  <c r="AP1445" i="16"/>
  <c r="AQ1445" i="16"/>
  <c r="AP1446" i="16"/>
  <c r="AQ1446" i="16"/>
  <c r="AP1447" i="16"/>
  <c r="AQ1447" i="16"/>
  <c r="AP1448" i="16"/>
  <c r="AQ1448" i="16"/>
  <c r="AP1449" i="16"/>
  <c r="AQ1449" i="16"/>
  <c r="AP1450" i="16"/>
  <c r="AQ1450" i="16"/>
  <c r="AP1451" i="16"/>
  <c r="AQ1451" i="16"/>
  <c r="AP1452" i="16"/>
  <c r="AQ1452" i="16"/>
  <c r="AP1453" i="16"/>
  <c r="AQ1453" i="16"/>
  <c r="AP1454" i="16"/>
  <c r="AQ1454" i="16"/>
  <c r="AP1455" i="16"/>
  <c r="AQ1455" i="16"/>
  <c r="AP1456" i="16"/>
  <c r="AQ1456" i="16"/>
  <c r="AP1457" i="16"/>
  <c r="AQ1457" i="16"/>
  <c r="AP1458" i="16"/>
  <c r="AQ1458" i="16"/>
  <c r="AP1459" i="16"/>
  <c r="AQ1459" i="16"/>
  <c r="AP1460" i="16"/>
  <c r="AQ1460" i="16"/>
  <c r="AP1461" i="16"/>
  <c r="AQ1461" i="16"/>
  <c r="AP1462" i="16"/>
  <c r="AQ1462" i="16"/>
  <c r="AP1463" i="16"/>
  <c r="AQ1463" i="16"/>
  <c r="AP1464" i="16"/>
  <c r="AQ1464" i="16"/>
  <c r="AP1465" i="16"/>
  <c r="AQ1465" i="16"/>
  <c r="AP1466" i="16"/>
  <c r="AQ1466" i="16"/>
  <c r="AP1467" i="16"/>
  <c r="AQ1467" i="16"/>
  <c r="AP1468" i="16"/>
  <c r="AQ1468" i="16"/>
  <c r="AP1469" i="16"/>
  <c r="AQ1469" i="16"/>
  <c r="AP1470" i="16"/>
  <c r="AQ1470" i="16"/>
  <c r="AP1471" i="16"/>
  <c r="AQ1471" i="16"/>
  <c r="AP1472" i="16"/>
  <c r="AQ1472" i="16"/>
  <c r="AP1473" i="16"/>
  <c r="AQ1473" i="16"/>
  <c r="AP1474" i="16"/>
  <c r="AQ1474" i="16"/>
  <c r="AP1475" i="16"/>
  <c r="AQ1475" i="16"/>
  <c r="AP1476" i="16"/>
  <c r="AQ1476" i="16"/>
  <c r="AP1477" i="16"/>
  <c r="AQ1477" i="16"/>
  <c r="AP1478" i="16"/>
  <c r="AQ1478" i="16"/>
  <c r="AP1479" i="16"/>
  <c r="AQ1479" i="16"/>
  <c r="AP1480" i="16"/>
  <c r="AQ1480" i="16"/>
  <c r="AP1481" i="16"/>
  <c r="AQ1481" i="16"/>
  <c r="AP1482" i="16"/>
  <c r="AQ1482" i="16"/>
  <c r="AP1483" i="16"/>
  <c r="AQ1483" i="16"/>
  <c r="AP1484" i="16"/>
  <c r="AQ1484" i="16"/>
  <c r="AP1485" i="16"/>
  <c r="AQ1485" i="16"/>
  <c r="AP1486" i="16"/>
  <c r="AQ1486" i="16"/>
  <c r="AP1487" i="16"/>
  <c r="AQ1487" i="16"/>
  <c r="AP1488" i="16"/>
  <c r="AQ1488" i="16"/>
  <c r="AP1489" i="16"/>
  <c r="AQ1489" i="16"/>
  <c r="AP1490" i="16"/>
  <c r="AQ1490" i="16"/>
  <c r="AP1491" i="16"/>
  <c r="AQ1491" i="16"/>
  <c r="AP1492" i="16"/>
  <c r="AQ1492" i="16"/>
  <c r="AP1493" i="16"/>
  <c r="AQ1493" i="16"/>
  <c r="AP1494" i="16"/>
  <c r="AQ1494" i="16"/>
  <c r="AP1495" i="16"/>
  <c r="AQ1495" i="16"/>
  <c r="AP1496" i="16"/>
  <c r="AQ1496" i="16"/>
  <c r="AP1497" i="16"/>
  <c r="AQ1497" i="16"/>
  <c r="AP1498" i="16"/>
  <c r="AQ1498" i="16"/>
  <c r="AP1499" i="16"/>
  <c r="AQ1499" i="16"/>
  <c r="AP1500" i="16"/>
  <c r="AQ1500" i="16"/>
  <c r="AP1501" i="16"/>
  <c r="AQ1501" i="16"/>
  <c r="AP1502" i="16"/>
  <c r="AQ1502" i="16"/>
  <c r="AP1503" i="16"/>
  <c r="AQ1503" i="16"/>
  <c r="AP1504" i="16"/>
  <c r="AQ1504" i="16"/>
  <c r="AP1505" i="16"/>
  <c r="AQ1505" i="16"/>
  <c r="AP1506" i="16"/>
  <c r="AQ1506" i="16"/>
  <c r="AP1507" i="16"/>
  <c r="AQ1507" i="16"/>
  <c r="AP1508" i="16"/>
  <c r="AQ1508" i="16"/>
  <c r="AP1509" i="16"/>
  <c r="AQ1509" i="16"/>
  <c r="AP1510" i="16"/>
  <c r="AQ1510" i="16"/>
  <c r="AP1511" i="16"/>
  <c r="AQ1511" i="16"/>
  <c r="AP1512" i="16"/>
  <c r="AQ1512" i="16"/>
  <c r="AP1513" i="16"/>
  <c r="AQ1513" i="16"/>
  <c r="AP1514" i="16"/>
  <c r="AQ1514" i="16"/>
  <c r="AP1515" i="16"/>
  <c r="AQ1515" i="16"/>
  <c r="AP1516" i="16"/>
  <c r="AQ1516" i="16"/>
  <c r="AP1517" i="16"/>
  <c r="AQ1517" i="16"/>
  <c r="AP1518" i="16"/>
  <c r="AQ1518" i="16"/>
  <c r="AP1519" i="16"/>
  <c r="AQ1519" i="16"/>
  <c r="AP1520" i="16"/>
  <c r="AQ1520" i="16"/>
  <c r="AP1521" i="16"/>
  <c r="AQ1521" i="16"/>
  <c r="AP1522" i="16"/>
  <c r="AQ1522" i="16"/>
  <c r="AP1523" i="16"/>
  <c r="AQ1523" i="16"/>
  <c r="AP1524" i="16"/>
  <c r="AQ1524" i="16"/>
  <c r="AP1525" i="16"/>
  <c r="AQ1525" i="16"/>
  <c r="AP1526" i="16"/>
  <c r="AQ1526" i="16"/>
  <c r="AP1527" i="16"/>
  <c r="AQ1527" i="16"/>
  <c r="AP1528" i="16"/>
  <c r="AQ1528" i="16"/>
  <c r="AP1529" i="16"/>
  <c r="AQ1529" i="16"/>
  <c r="AP1530" i="16"/>
  <c r="AQ1530" i="16"/>
  <c r="AP1531" i="16"/>
  <c r="AQ1531" i="16"/>
  <c r="AP1532" i="16"/>
  <c r="AQ1532" i="16"/>
  <c r="AP1533" i="16"/>
  <c r="AQ1533" i="16"/>
  <c r="AP1534" i="16"/>
  <c r="AQ1534" i="16"/>
  <c r="AP1535" i="16"/>
  <c r="AQ1535" i="16"/>
  <c r="AP1536" i="16"/>
  <c r="AQ1536" i="16"/>
  <c r="AP1537" i="16"/>
  <c r="AQ1537" i="16"/>
  <c r="AP1538" i="16"/>
  <c r="AQ1538" i="16"/>
  <c r="AP1539" i="16"/>
  <c r="AQ1539" i="16"/>
  <c r="AP1540" i="16"/>
  <c r="AQ1540" i="16"/>
  <c r="AP1541" i="16"/>
  <c r="AQ1541" i="16"/>
  <c r="AP1542" i="16"/>
  <c r="AQ1542" i="16"/>
  <c r="AP1543" i="16"/>
  <c r="AQ1543" i="16"/>
  <c r="AP1544" i="16"/>
  <c r="AQ1544" i="16"/>
  <c r="AP1545" i="16"/>
  <c r="AQ1545" i="16"/>
  <c r="AP1546" i="16"/>
  <c r="AQ1546" i="16"/>
  <c r="AP1547" i="16"/>
  <c r="AQ1547" i="16"/>
  <c r="AP1548" i="16"/>
  <c r="AQ1548" i="16"/>
  <c r="AP1549" i="16"/>
  <c r="AQ1549" i="16"/>
  <c r="AP1550" i="16"/>
  <c r="AQ1550" i="16"/>
  <c r="AP1551" i="16"/>
  <c r="AQ1551" i="16"/>
  <c r="AP1552" i="16"/>
  <c r="AQ1552" i="16"/>
  <c r="AP1553" i="16"/>
  <c r="AQ1553" i="16"/>
  <c r="AP1554" i="16"/>
  <c r="AQ1554" i="16"/>
  <c r="AP1555" i="16"/>
  <c r="AQ1555" i="16"/>
  <c r="AP1556" i="16"/>
  <c r="AQ1556" i="16"/>
  <c r="AP1557" i="16"/>
  <c r="AQ1557" i="16"/>
  <c r="AP1558" i="16"/>
  <c r="AQ1558" i="16"/>
  <c r="AP1559" i="16"/>
  <c r="AQ1559" i="16"/>
  <c r="AP1560" i="16"/>
  <c r="AQ1560" i="16"/>
  <c r="AP1561" i="16"/>
  <c r="AQ1561" i="16"/>
  <c r="AP1562" i="16"/>
  <c r="AQ1562" i="16"/>
  <c r="AP1563" i="16"/>
  <c r="AQ1563" i="16"/>
  <c r="AP1564" i="16"/>
  <c r="AQ1564" i="16"/>
  <c r="AP1565" i="16"/>
  <c r="AQ1565" i="16"/>
  <c r="AP1566" i="16"/>
  <c r="AQ1566" i="16"/>
  <c r="AP1567" i="16"/>
  <c r="AQ1567" i="16"/>
  <c r="AP1568" i="16"/>
  <c r="AQ1568" i="16"/>
  <c r="AP1569" i="16"/>
  <c r="AQ1569" i="16"/>
  <c r="AP1570" i="16"/>
  <c r="AQ1570" i="16"/>
  <c r="AP1571" i="16"/>
  <c r="AQ1571" i="16"/>
  <c r="AP1572" i="16"/>
  <c r="AQ1572" i="16"/>
  <c r="AP1573" i="16"/>
  <c r="AQ1573" i="16"/>
  <c r="AP1574" i="16"/>
  <c r="AQ1574" i="16"/>
  <c r="AP1575" i="16"/>
  <c r="AQ1575" i="16"/>
  <c r="AP1576" i="16"/>
  <c r="AQ1576" i="16"/>
  <c r="AP1577" i="16"/>
  <c r="AQ1577" i="16"/>
  <c r="AP1578" i="16"/>
  <c r="AQ1578" i="16"/>
  <c r="AP1579" i="16"/>
  <c r="AQ1579" i="16"/>
  <c r="AP1580" i="16"/>
  <c r="AQ1580" i="16"/>
  <c r="AP1581" i="16"/>
  <c r="AQ1581" i="16"/>
  <c r="AP1582" i="16"/>
  <c r="AQ1582" i="16"/>
  <c r="AP1583" i="16"/>
  <c r="AQ1583" i="16"/>
  <c r="AP1584" i="16"/>
  <c r="AQ1584" i="16"/>
  <c r="AP1585" i="16"/>
  <c r="AQ1585" i="16"/>
  <c r="AP1586" i="16"/>
  <c r="AQ1586" i="16"/>
  <c r="AP1587" i="16"/>
  <c r="AQ1587" i="16"/>
  <c r="AP1588" i="16"/>
  <c r="AQ1588" i="16"/>
  <c r="AP1589" i="16"/>
  <c r="AQ1589" i="16"/>
  <c r="AP1590" i="16"/>
  <c r="AQ1590" i="16"/>
  <c r="AP1591" i="16"/>
  <c r="AQ1591" i="16"/>
  <c r="AP1592" i="16"/>
  <c r="AQ1592" i="16"/>
  <c r="AP1593" i="16"/>
  <c r="AQ1593" i="16"/>
  <c r="AP1594" i="16"/>
  <c r="AQ1594" i="16"/>
  <c r="AP1595" i="16"/>
  <c r="AQ1595" i="16"/>
  <c r="AP1596" i="16"/>
  <c r="AQ1596" i="16"/>
  <c r="AP1597" i="16"/>
  <c r="AQ1597" i="16"/>
  <c r="AP1598" i="16"/>
  <c r="AQ1598" i="16"/>
  <c r="AP1599" i="16"/>
  <c r="AQ1599" i="16"/>
  <c r="AP1600" i="16"/>
  <c r="AQ1600" i="16"/>
  <c r="AP1601" i="16"/>
  <c r="AQ1601" i="16"/>
  <c r="AP1602" i="16"/>
  <c r="AQ1602" i="16"/>
  <c r="AP1603" i="16"/>
  <c r="AQ1603" i="16"/>
  <c r="AP1604" i="16"/>
  <c r="AQ1604" i="16"/>
  <c r="AP1605" i="16"/>
  <c r="AQ1605" i="16"/>
  <c r="AP1606" i="16"/>
  <c r="AQ1606" i="16"/>
  <c r="AP1607" i="16"/>
  <c r="AQ1607" i="16"/>
  <c r="AP1608" i="16"/>
  <c r="AQ1608" i="16"/>
  <c r="AP1609" i="16"/>
  <c r="AQ1609" i="16"/>
  <c r="AP1610" i="16"/>
  <c r="AQ1610" i="16"/>
  <c r="AP1611" i="16"/>
  <c r="AQ1611" i="16"/>
  <c r="AP1612" i="16"/>
  <c r="AQ1612" i="16"/>
  <c r="AP1613" i="16"/>
  <c r="AQ1613" i="16"/>
  <c r="AP1614" i="16"/>
  <c r="AQ1614" i="16"/>
  <c r="AP1615" i="16"/>
  <c r="AQ1615" i="16"/>
  <c r="AP1616" i="16"/>
  <c r="AQ1616" i="16"/>
  <c r="AP1617" i="16"/>
  <c r="AQ1617" i="16"/>
  <c r="AP1618" i="16"/>
  <c r="AQ1618" i="16"/>
  <c r="AP1619" i="16"/>
  <c r="AQ1619" i="16"/>
  <c r="AP1620" i="16"/>
  <c r="AQ1620" i="16"/>
  <c r="AP1621" i="16"/>
  <c r="AQ1621" i="16"/>
  <c r="AP1622" i="16"/>
  <c r="AQ1622" i="16"/>
  <c r="AP1623" i="16"/>
  <c r="AQ1623" i="16"/>
  <c r="AP1624" i="16"/>
  <c r="AQ1624" i="16"/>
  <c r="AP1625" i="16"/>
  <c r="AQ1625" i="16"/>
  <c r="AP1626" i="16"/>
  <c r="AQ1626" i="16"/>
  <c r="AP1627" i="16"/>
  <c r="AQ1627" i="16"/>
  <c r="AP1628" i="16"/>
  <c r="AQ1628" i="16"/>
  <c r="AP1629" i="16"/>
  <c r="AQ1629" i="16"/>
  <c r="AP1630" i="16"/>
  <c r="AQ1630" i="16"/>
  <c r="AP1631" i="16"/>
  <c r="AQ1631" i="16"/>
  <c r="AP1632" i="16"/>
  <c r="AQ1632" i="16"/>
  <c r="AP1633" i="16"/>
  <c r="AQ1633" i="16"/>
  <c r="AP1634" i="16"/>
  <c r="AQ1634" i="16"/>
  <c r="AP1635" i="16"/>
  <c r="AQ1635" i="16"/>
  <c r="AP1636" i="16"/>
  <c r="AQ1636" i="16"/>
  <c r="AP1637" i="16"/>
  <c r="AQ1637" i="16"/>
  <c r="AP1638" i="16"/>
  <c r="AQ1638" i="16"/>
  <c r="AP1639" i="16"/>
  <c r="AQ1639" i="16"/>
  <c r="AP1640" i="16"/>
  <c r="AQ1640" i="16"/>
  <c r="AP1641" i="16"/>
  <c r="AQ1641" i="16"/>
  <c r="AP1642" i="16"/>
  <c r="AQ1642" i="16"/>
  <c r="AP1643" i="16"/>
  <c r="AQ1643" i="16"/>
  <c r="AP1644" i="16"/>
  <c r="AQ1644" i="16"/>
  <c r="AP1645" i="16"/>
  <c r="AQ1645" i="16"/>
  <c r="AP1646" i="16"/>
  <c r="AQ1646" i="16"/>
  <c r="AP1647" i="16"/>
  <c r="AQ1647" i="16"/>
  <c r="AP1648" i="16"/>
  <c r="AQ1648" i="16"/>
  <c r="AP1649" i="16"/>
  <c r="AQ1649" i="16"/>
  <c r="AP1650" i="16"/>
  <c r="AQ1650" i="16"/>
  <c r="AP1651" i="16"/>
  <c r="AQ1651" i="16"/>
  <c r="AP1652" i="16"/>
  <c r="AQ1652" i="16"/>
  <c r="AP1653" i="16"/>
  <c r="AQ1653" i="16"/>
  <c r="AP1654" i="16"/>
  <c r="AQ1654" i="16"/>
  <c r="AP1655" i="16"/>
  <c r="AQ1655" i="16"/>
  <c r="AP1656" i="16"/>
  <c r="AQ1656" i="16"/>
  <c r="AP1657" i="16"/>
  <c r="AQ1657" i="16"/>
  <c r="AP1658" i="16"/>
  <c r="AQ1658" i="16"/>
  <c r="AP1659" i="16"/>
  <c r="AQ1659" i="16"/>
  <c r="AP1660" i="16"/>
  <c r="AQ1660" i="16"/>
  <c r="AP1661" i="16"/>
  <c r="AQ1661" i="16"/>
  <c r="AP1662" i="16"/>
  <c r="AQ1662" i="16"/>
  <c r="AP1663" i="16"/>
  <c r="AQ1663" i="16"/>
  <c r="AP1664" i="16"/>
  <c r="AQ1664" i="16"/>
  <c r="AP1665" i="16"/>
  <c r="AQ1665" i="16"/>
  <c r="AP1666" i="16"/>
  <c r="AQ1666" i="16"/>
  <c r="AP1667" i="16"/>
  <c r="AQ1667" i="16"/>
  <c r="AP1668" i="16"/>
  <c r="AQ1668" i="16"/>
  <c r="AP1669" i="16"/>
  <c r="AQ1669" i="16"/>
  <c r="AP1670" i="16"/>
  <c r="AQ1670" i="16"/>
  <c r="AP1671" i="16"/>
  <c r="AQ1671" i="16"/>
  <c r="AP1672" i="16"/>
  <c r="AQ1672" i="16"/>
  <c r="AP1673" i="16"/>
  <c r="AQ1673" i="16"/>
  <c r="AP1674" i="16"/>
  <c r="AQ1674" i="16"/>
  <c r="AP1675" i="16"/>
  <c r="AQ1675" i="16"/>
  <c r="AP1676" i="16"/>
  <c r="AQ1676" i="16"/>
  <c r="AP1677" i="16"/>
  <c r="AQ1677" i="16"/>
  <c r="AP1678" i="16"/>
  <c r="AQ1678" i="16"/>
  <c r="AP1679" i="16"/>
  <c r="AQ1679" i="16"/>
  <c r="AP1680" i="16"/>
  <c r="AQ1680" i="16"/>
  <c r="AP1681" i="16"/>
  <c r="AQ1681" i="16"/>
  <c r="AP1682" i="16"/>
  <c r="AQ1682" i="16"/>
  <c r="AP1683" i="16"/>
  <c r="AQ1683" i="16"/>
  <c r="AP1684" i="16"/>
  <c r="AQ1684" i="16"/>
  <c r="AP1685" i="16"/>
  <c r="AQ1685" i="16"/>
  <c r="AP1686" i="16"/>
  <c r="AQ1686" i="16"/>
  <c r="AP1687" i="16"/>
  <c r="AQ1687" i="16"/>
  <c r="AP1688" i="16"/>
  <c r="AQ1688" i="16"/>
  <c r="AP1689" i="16"/>
  <c r="AQ1689" i="16"/>
  <c r="AP1690" i="16"/>
  <c r="AQ1690" i="16"/>
  <c r="AP1691" i="16"/>
  <c r="AQ1691" i="16"/>
  <c r="AP1692" i="16"/>
  <c r="AQ1692" i="16"/>
  <c r="AP1693" i="16"/>
  <c r="AQ1693" i="16"/>
  <c r="AP1694" i="16"/>
  <c r="AQ1694" i="16"/>
  <c r="AP1695" i="16"/>
  <c r="AQ1695" i="16"/>
  <c r="AP1696" i="16"/>
  <c r="AQ1696" i="16"/>
  <c r="AP1697" i="16"/>
  <c r="AQ1697" i="16"/>
  <c r="AP1698" i="16"/>
  <c r="AQ1698" i="16"/>
  <c r="AP1699" i="16"/>
  <c r="AQ1699" i="16"/>
  <c r="AP1700" i="16"/>
  <c r="AQ1700" i="16"/>
  <c r="AP1701" i="16"/>
  <c r="AQ1701" i="16"/>
  <c r="AP1702" i="16"/>
  <c r="AQ1702" i="16"/>
  <c r="AP1703" i="16"/>
  <c r="AQ1703" i="16"/>
  <c r="AP1704" i="16"/>
  <c r="AQ1704" i="16"/>
  <c r="AP1705" i="16"/>
  <c r="AQ1705" i="16"/>
  <c r="AP1706" i="16"/>
  <c r="AQ1706" i="16"/>
  <c r="AP1707" i="16"/>
  <c r="AQ1707" i="16"/>
  <c r="AP1708" i="16"/>
  <c r="AQ1708" i="16"/>
  <c r="AP1709" i="16"/>
  <c r="AQ1709" i="16"/>
  <c r="AP1710" i="16"/>
  <c r="AQ1710" i="16"/>
  <c r="AP1711" i="16"/>
  <c r="AQ1711" i="16"/>
  <c r="AP1712" i="16"/>
  <c r="AQ1712" i="16"/>
  <c r="AP1713" i="16"/>
  <c r="AQ1713" i="16"/>
  <c r="AP1714" i="16"/>
  <c r="AQ1714" i="16"/>
  <c r="AP1715" i="16"/>
  <c r="AQ1715" i="16"/>
  <c r="AP1716" i="16"/>
  <c r="AQ1716" i="16"/>
  <c r="AP1717" i="16"/>
  <c r="AQ1717" i="16"/>
  <c r="AP1718" i="16"/>
  <c r="AQ1718" i="16"/>
  <c r="AP1719" i="16"/>
  <c r="AQ1719" i="16"/>
  <c r="AP1720" i="16"/>
  <c r="AQ1720" i="16"/>
  <c r="AP1721" i="16"/>
  <c r="AQ1721" i="16"/>
  <c r="AP1722" i="16"/>
  <c r="AQ1722" i="16"/>
  <c r="AP1723" i="16"/>
  <c r="AQ1723" i="16"/>
  <c r="AP1724" i="16"/>
  <c r="AQ1724" i="16"/>
  <c r="AP1725" i="16"/>
  <c r="AQ1725" i="16"/>
  <c r="AP1726" i="16"/>
  <c r="AQ1726" i="16"/>
  <c r="AP1727" i="16"/>
  <c r="AQ1727" i="16"/>
  <c r="AP1728" i="16"/>
  <c r="AQ1728" i="16"/>
  <c r="AP1729" i="16"/>
  <c r="AQ1729" i="16"/>
  <c r="AP1730" i="16"/>
  <c r="AQ1730" i="16"/>
  <c r="AP1731" i="16"/>
  <c r="AQ1731" i="16"/>
  <c r="AP1732" i="16"/>
  <c r="AQ1732" i="16"/>
  <c r="AP1733" i="16"/>
  <c r="AQ1733" i="16"/>
  <c r="AP1734" i="16"/>
  <c r="AQ1734" i="16"/>
  <c r="AP1735" i="16"/>
  <c r="AQ1735" i="16"/>
  <c r="AP1736" i="16"/>
  <c r="AQ1736" i="16"/>
  <c r="AP1737" i="16"/>
  <c r="AQ1737" i="16"/>
  <c r="AP1738" i="16"/>
  <c r="AQ1738" i="16"/>
  <c r="AP1739" i="16"/>
  <c r="AQ1739" i="16"/>
  <c r="AP1740" i="16"/>
  <c r="AQ1740" i="16"/>
  <c r="AP1741" i="16"/>
  <c r="AQ1741" i="16"/>
  <c r="AP1742" i="16"/>
  <c r="AQ1742" i="16"/>
  <c r="AP1743" i="16"/>
  <c r="AQ1743" i="16"/>
  <c r="AP1744" i="16"/>
  <c r="AQ1744" i="16"/>
  <c r="AP1745" i="16"/>
  <c r="AQ1745" i="16"/>
  <c r="AP1746" i="16"/>
  <c r="AQ1746" i="16"/>
  <c r="AP1747" i="16"/>
  <c r="AQ1747" i="16"/>
  <c r="AP1748" i="16"/>
  <c r="AQ1748" i="16"/>
  <c r="AP1749" i="16"/>
  <c r="AQ1749" i="16"/>
  <c r="AP1750" i="16"/>
  <c r="AQ1750" i="16"/>
  <c r="AP1751" i="16"/>
  <c r="AQ1751" i="16"/>
  <c r="AP1752" i="16"/>
  <c r="AQ1752" i="16"/>
  <c r="AP1753" i="16"/>
  <c r="AQ1753" i="16"/>
  <c r="AP1754" i="16"/>
  <c r="AQ1754" i="16"/>
  <c r="AP1755" i="16"/>
  <c r="AQ1755" i="16"/>
  <c r="AP1756" i="16"/>
  <c r="AQ1756" i="16"/>
  <c r="AP1757" i="16"/>
  <c r="AQ1757" i="16"/>
  <c r="AP1758" i="16"/>
  <c r="AQ1758" i="16"/>
  <c r="AP1759" i="16"/>
  <c r="AQ1759" i="16"/>
  <c r="AP1760" i="16"/>
  <c r="AQ1760" i="16"/>
  <c r="AP1761" i="16"/>
  <c r="AQ1761" i="16"/>
  <c r="AP1762" i="16"/>
  <c r="AQ1762" i="16"/>
  <c r="AP1763" i="16"/>
  <c r="AQ1763" i="16"/>
  <c r="AP1764" i="16"/>
  <c r="AQ1764" i="16"/>
  <c r="AP1765" i="16"/>
  <c r="AQ1765" i="16"/>
  <c r="AP1766" i="16"/>
  <c r="AQ1766" i="16"/>
  <c r="AP1767" i="16"/>
  <c r="AQ1767" i="16"/>
  <c r="AP1768" i="16"/>
  <c r="AQ1768" i="16"/>
  <c r="AP1769" i="16"/>
  <c r="AQ1769" i="16"/>
  <c r="AP1770" i="16"/>
  <c r="AQ1770" i="16"/>
  <c r="AP1771" i="16"/>
  <c r="AQ1771" i="16"/>
  <c r="AP1772" i="16"/>
  <c r="AQ1772" i="16"/>
  <c r="AP1773" i="16"/>
  <c r="AQ1773" i="16"/>
  <c r="AP1774" i="16"/>
  <c r="AQ1774" i="16"/>
  <c r="AP1775" i="16"/>
  <c r="AQ1775" i="16"/>
  <c r="AP1776" i="16"/>
  <c r="AQ1776" i="16"/>
  <c r="AP1777" i="16"/>
  <c r="AQ1777" i="16"/>
  <c r="AP1778" i="16"/>
  <c r="AQ1778" i="16"/>
  <c r="AP1779" i="16"/>
  <c r="AQ1779" i="16"/>
  <c r="AP1780" i="16"/>
  <c r="AQ1780" i="16"/>
  <c r="AP1781" i="16"/>
  <c r="AQ1781" i="16"/>
  <c r="AP1782" i="16"/>
  <c r="AQ1782" i="16"/>
  <c r="AP1783" i="16"/>
  <c r="AQ1783" i="16"/>
  <c r="AP1784" i="16"/>
  <c r="AQ1784" i="16"/>
  <c r="AP1785" i="16"/>
  <c r="AQ1785" i="16"/>
  <c r="AP1786" i="16"/>
  <c r="AQ1786" i="16"/>
  <c r="AP1787" i="16"/>
  <c r="AQ1787" i="16"/>
  <c r="AP1788" i="16"/>
  <c r="AQ1788" i="16"/>
  <c r="AP1789" i="16"/>
  <c r="AQ1789" i="16"/>
  <c r="AP1790" i="16"/>
  <c r="AQ1790" i="16"/>
  <c r="AP1791" i="16"/>
  <c r="AQ1791" i="16"/>
  <c r="AP1792" i="16"/>
  <c r="AQ1792" i="16"/>
  <c r="AP1793" i="16"/>
  <c r="AQ1793" i="16"/>
  <c r="AP1794" i="16"/>
  <c r="AQ1794" i="16"/>
  <c r="AP1795" i="16"/>
  <c r="AQ1795" i="16"/>
  <c r="AP1796" i="16"/>
  <c r="AQ1796" i="16"/>
  <c r="AP1797" i="16"/>
  <c r="AQ1797" i="16"/>
  <c r="AP1798" i="16"/>
  <c r="AQ1798" i="16"/>
  <c r="AP1799" i="16"/>
  <c r="AQ1799" i="16"/>
  <c r="AP1800" i="16"/>
  <c r="AQ1800" i="16"/>
  <c r="AP1801" i="16"/>
  <c r="AQ1801" i="16"/>
  <c r="AP1802" i="16"/>
  <c r="AQ1802" i="16"/>
  <c r="AP1803" i="16"/>
  <c r="AQ1803" i="16"/>
  <c r="AP1804" i="16"/>
  <c r="AQ1804" i="16"/>
  <c r="AP1805" i="16"/>
  <c r="AQ1805" i="16"/>
  <c r="AP1806" i="16"/>
  <c r="AQ1806" i="16"/>
  <c r="AP1807" i="16"/>
  <c r="AQ1807" i="16"/>
  <c r="AP1808" i="16"/>
  <c r="AQ1808" i="16"/>
  <c r="AP1809" i="16"/>
  <c r="AQ1809" i="16"/>
  <c r="AP1810" i="16"/>
  <c r="AQ1810" i="16"/>
  <c r="AP1811" i="16"/>
  <c r="AQ1811" i="16"/>
  <c r="AP1812" i="16"/>
  <c r="AQ1812" i="16"/>
  <c r="AP1813" i="16"/>
  <c r="AQ1813" i="16"/>
  <c r="AP1814" i="16"/>
  <c r="AQ1814" i="16"/>
  <c r="AP1815" i="16"/>
  <c r="AQ1815" i="16"/>
  <c r="AP1816" i="16"/>
  <c r="AQ1816" i="16"/>
  <c r="AP1817" i="16"/>
  <c r="AQ1817" i="16"/>
  <c r="AP1818" i="16"/>
  <c r="AQ1818" i="16"/>
  <c r="AP1819" i="16"/>
  <c r="AQ1819" i="16"/>
  <c r="AP1820" i="16"/>
  <c r="AQ1820" i="16"/>
  <c r="AP1821" i="16"/>
  <c r="AQ1821" i="16"/>
  <c r="AP1822" i="16"/>
  <c r="AQ1822" i="16"/>
  <c r="AP1823" i="16"/>
  <c r="AQ1823" i="16"/>
  <c r="AP1824" i="16"/>
  <c r="AQ1824" i="16"/>
  <c r="AP1825" i="16"/>
  <c r="AQ1825" i="16"/>
  <c r="AP1826" i="16"/>
  <c r="AQ1826" i="16"/>
  <c r="AP1827" i="16"/>
  <c r="AQ1827" i="16"/>
  <c r="AP1828" i="16"/>
  <c r="AQ1828" i="16"/>
  <c r="AP1829" i="16"/>
  <c r="AQ1829" i="16"/>
  <c r="AP1830" i="16"/>
  <c r="AQ1830" i="16"/>
  <c r="AP1831" i="16"/>
  <c r="AQ1831" i="16"/>
  <c r="AP1832" i="16"/>
  <c r="AQ1832" i="16"/>
  <c r="AP1833" i="16"/>
  <c r="AQ1833" i="16"/>
  <c r="AP1834" i="16"/>
  <c r="AQ1834" i="16"/>
  <c r="AP1835" i="16"/>
  <c r="AQ1835" i="16"/>
  <c r="AP1836" i="16"/>
  <c r="AQ1836" i="16"/>
  <c r="AP1837" i="16"/>
  <c r="AQ1837" i="16"/>
  <c r="AP1838" i="16"/>
  <c r="AQ1838" i="16"/>
  <c r="AP1839" i="16"/>
  <c r="AQ1839" i="16"/>
  <c r="AP1840" i="16"/>
  <c r="AQ1840" i="16"/>
  <c r="AP1841" i="16"/>
  <c r="AQ1841" i="16"/>
  <c r="AP1842" i="16"/>
  <c r="AQ1842" i="16"/>
  <c r="AP1843" i="16"/>
  <c r="AQ1843" i="16"/>
  <c r="AP1844" i="16"/>
  <c r="AQ1844" i="16"/>
  <c r="AP1845" i="16"/>
  <c r="AQ1845" i="16"/>
  <c r="AP1846" i="16"/>
  <c r="AQ1846" i="16"/>
  <c r="AP1847" i="16"/>
  <c r="AQ1847" i="16"/>
  <c r="AP1848" i="16"/>
  <c r="AQ1848" i="16"/>
  <c r="AP1849" i="16"/>
  <c r="AQ1849" i="16"/>
  <c r="AP1850" i="16"/>
  <c r="AQ1850" i="16"/>
  <c r="AP1851" i="16"/>
  <c r="AQ1851" i="16"/>
  <c r="AP1852" i="16"/>
  <c r="AQ1852" i="16"/>
  <c r="AP1853" i="16"/>
  <c r="AQ1853" i="16"/>
  <c r="AP1854" i="16"/>
  <c r="AQ1854" i="16"/>
  <c r="AP1855" i="16"/>
  <c r="AQ1855" i="16"/>
  <c r="AP1856" i="16"/>
  <c r="AQ1856" i="16"/>
  <c r="AP1857" i="16"/>
  <c r="AQ1857" i="16"/>
  <c r="AP1858" i="16"/>
  <c r="AQ1858" i="16"/>
  <c r="AP1859" i="16"/>
  <c r="AQ1859" i="16"/>
  <c r="AP1860" i="16"/>
  <c r="AQ1860" i="16"/>
  <c r="AP1861" i="16"/>
  <c r="AQ1861" i="16"/>
  <c r="AP1862" i="16"/>
  <c r="AQ1862" i="16"/>
  <c r="AP1863" i="16"/>
  <c r="AQ1863" i="16"/>
  <c r="AP1864" i="16"/>
  <c r="AQ1864" i="16"/>
  <c r="AP1865" i="16"/>
  <c r="AQ1865" i="16"/>
  <c r="AP1866" i="16"/>
  <c r="AQ1866" i="16"/>
  <c r="AP1867" i="16"/>
  <c r="AQ1867" i="16"/>
  <c r="AP1868" i="16"/>
  <c r="AQ1868" i="16"/>
  <c r="AP1869" i="16"/>
  <c r="AQ1869" i="16"/>
  <c r="AP1870" i="16"/>
  <c r="AQ1870" i="16"/>
  <c r="AP1871" i="16"/>
  <c r="AQ1871" i="16"/>
  <c r="AP1872" i="16"/>
  <c r="AQ1872" i="16"/>
  <c r="AP1873" i="16"/>
  <c r="AQ1873" i="16"/>
  <c r="AP1874" i="16"/>
  <c r="AQ1874" i="16"/>
  <c r="AP1875" i="16"/>
  <c r="AQ1875" i="16"/>
  <c r="AP1876" i="16"/>
  <c r="AQ1876" i="16"/>
  <c r="AP1877" i="16"/>
  <c r="AQ1877" i="16"/>
  <c r="AP1878" i="16"/>
  <c r="AQ1878" i="16"/>
  <c r="AP1879" i="16"/>
  <c r="AQ1879" i="16"/>
  <c r="AP1880" i="16"/>
  <c r="AQ1880" i="16"/>
  <c r="AP1881" i="16"/>
  <c r="AQ1881" i="16"/>
  <c r="AP1882" i="16"/>
  <c r="AQ1882" i="16"/>
  <c r="AP1883" i="16"/>
  <c r="AQ1883" i="16"/>
  <c r="AP1884" i="16"/>
  <c r="AQ1884" i="16"/>
  <c r="AP1885" i="16"/>
  <c r="AQ1885" i="16"/>
  <c r="AP1886" i="16"/>
  <c r="AQ1886" i="16"/>
  <c r="AP1887" i="16"/>
  <c r="AQ1887" i="16"/>
  <c r="AP1888" i="16"/>
  <c r="AQ1888" i="16"/>
  <c r="AP1889" i="16"/>
  <c r="AQ1889" i="16"/>
  <c r="AP1890" i="16"/>
  <c r="AQ1890" i="16"/>
  <c r="AP1891" i="16"/>
  <c r="AQ1891" i="16"/>
  <c r="AP1892" i="16"/>
  <c r="AQ1892" i="16"/>
  <c r="AP1893" i="16"/>
  <c r="AQ1893" i="16"/>
  <c r="AP1894" i="16"/>
  <c r="AQ1894" i="16"/>
  <c r="AP1895" i="16"/>
  <c r="AQ1895" i="16"/>
  <c r="AP1896" i="16"/>
  <c r="AQ1896" i="16"/>
  <c r="AP1897" i="16"/>
  <c r="AQ1897" i="16"/>
  <c r="AP1898" i="16"/>
  <c r="AQ1898" i="16"/>
  <c r="AP1899" i="16"/>
  <c r="AQ1899" i="16"/>
  <c r="AP1900" i="16"/>
  <c r="AQ1900" i="16"/>
  <c r="AP1901" i="16"/>
  <c r="AQ1901" i="16"/>
  <c r="AP1902" i="16"/>
  <c r="AQ1902" i="16"/>
  <c r="AP1903" i="16"/>
  <c r="AQ1903" i="16"/>
  <c r="AP1904" i="16"/>
  <c r="AQ1904" i="16"/>
  <c r="AP1905" i="16"/>
  <c r="AQ1905" i="16"/>
  <c r="AP1906" i="16"/>
  <c r="AQ1906" i="16"/>
  <c r="AP1907" i="16"/>
  <c r="AQ1907" i="16"/>
  <c r="AP1908" i="16"/>
  <c r="AQ1908" i="16"/>
  <c r="AP1909" i="16"/>
  <c r="AQ1909" i="16"/>
  <c r="AP1910" i="16"/>
  <c r="AQ1910" i="16"/>
  <c r="AP1911" i="16"/>
  <c r="AQ1911" i="16"/>
  <c r="AP1912" i="16"/>
  <c r="AQ1912" i="16"/>
  <c r="AP1913" i="16"/>
  <c r="AQ1913" i="16"/>
  <c r="AP1914" i="16"/>
  <c r="AQ1914" i="16"/>
  <c r="AP1915" i="16"/>
  <c r="AQ1915" i="16"/>
  <c r="AP1916" i="16"/>
  <c r="AQ1916" i="16"/>
  <c r="AP1917" i="16"/>
  <c r="AQ1917" i="16"/>
  <c r="AP1918" i="16"/>
  <c r="AQ1918" i="16"/>
  <c r="AP1919" i="16"/>
  <c r="AQ1919" i="16"/>
  <c r="AP1920" i="16"/>
  <c r="AQ1920" i="16"/>
  <c r="AP1921" i="16"/>
  <c r="AQ1921" i="16"/>
  <c r="AP1922" i="16"/>
  <c r="AQ1922" i="16"/>
  <c r="AP1923" i="16"/>
  <c r="AQ1923" i="16"/>
  <c r="AP1924" i="16"/>
  <c r="AQ1924" i="16"/>
  <c r="AP1925" i="16"/>
  <c r="AQ1925" i="16"/>
  <c r="AP1926" i="16"/>
  <c r="AQ1926" i="16"/>
  <c r="AP1927" i="16"/>
  <c r="AQ1927" i="16"/>
  <c r="AP1928" i="16"/>
  <c r="AQ1928" i="16"/>
  <c r="AP1929" i="16"/>
  <c r="AQ1929" i="16"/>
  <c r="AP1930" i="16"/>
  <c r="AQ1930" i="16"/>
  <c r="AP1931" i="16"/>
  <c r="AQ1931" i="16"/>
  <c r="AP1932" i="16"/>
  <c r="AQ1932" i="16"/>
  <c r="AP1933" i="16"/>
  <c r="AQ1933" i="16"/>
  <c r="AP1934" i="16"/>
  <c r="AQ1934" i="16"/>
  <c r="AP1935" i="16"/>
  <c r="AQ1935" i="16"/>
  <c r="AP1936" i="16"/>
  <c r="AQ1936" i="16"/>
  <c r="AP1937" i="16"/>
  <c r="AQ1937" i="16"/>
  <c r="AP1938" i="16"/>
  <c r="AQ1938" i="16"/>
  <c r="AP1939" i="16"/>
  <c r="AQ1939" i="16"/>
  <c r="AP1940" i="16"/>
  <c r="AQ1940" i="16"/>
  <c r="AP1941" i="16"/>
  <c r="AQ1941" i="16"/>
  <c r="AP1942" i="16"/>
  <c r="AQ1942" i="16"/>
  <c r="AP1943" i="16"/>
  <c r="AQ1943" i="16"/>
  <c r="AP1944" i="16"/>
  <c r="AQ1944" i="16"/>
  <c r="AP1945" i="16"/>
  <c r="AQ1945" i="16"/>
  <c r="AP1946" i="16"/>
  <c r="AQ1946" i="16"/>
  <c r="AP1947" i="16"/>
  <c r="AQ1947" i="16"/>
  <c r="AP1948" i="16"/>
  <c r="AQ1948" i="16"/>
  <c r="AP1949" i="16"/>
  <c r="AQ1949" i="16"/>
  <c r="AP1950" i="16"/>
  <c r="AQ1950" i="16"/>
  <c r="AP1951" i="16"/>
  <c r="AQ1951" i="16"/>
  <c r="AP1952" i="16"/>
  <c r="AQ1952" i="16"/>
  <c r="AP1953" i="16"/>
  <c r="AQ1953" i="16"/>
  <c r="AP1954" i="16"/>
  <c r="AQ1954" i="16"/>
  <c r="AP1955" i="16"/>
  <c r="AQ1955" i="16"/>
  <c r="AP1956" i="16"/>
  <c r="AQ1956" i="16"/>
  <c r="AP1957" i="16"/>
  <c r="AQ1957" i="16"/>
  <c r="AP1958" i="16"/>
  <c r="AQ1958" i="16"/>
  <c r="AP1959" i="16"/>
  <c r="AQ1959" i="16"/>
  <c r="AP1960" i="16"/>
  <c r="AQ1960" i="16"/>
  <c r="AP1961" i="16"/>
  <c r="AQ1961" i="16"/>
  <c r="AP1962" i="16"/>
  <c r="AQ1962" i="16"/>
  <c r="AP1963" i="16"/>
  <c r="AQ1963" i="16"/>
  <c r="AP1964" i="16"/>
  <c r="AQ1964" i="16"/>
  <c r="AP1965" i="16"/>
  <c r="AQ1965" i="16"/>
  <c r="AP1966" i="16"/>
  <c r="AQ1966" i="16"/>
  <c r="AP1967" i="16"/>
  <c r="AQ1967" i="16"/>
  <c r="AP1968" i="16"/>
  <c r="AQ1968" i="16"/>
  <c r="AP1969" i="16"/>
  <c r="AQ1969" i="16"/>
  <c r="AP1970" i="16"/>
  <c r="AQ1970" i="16"/>
  <c r="AP1971" i="16"/>
  <c r="AQ1971" i="16"/>
  <c r="AP1972" i="16"/>
  <c r="AQ1972" i="16"/>
  <c r="AP1973" i="16"/>
  <c r="AQ1973" i="16"/>
  <c r="AP1974" i="16"/>
  <c r="AQ1974" i="16"/>
  <c r="AP1975" i="16"/>
  <c r="AQ1975" i="16"/>
  <c r="AP1976" i="16"/>
  <c r="AQ1976" i="16"/>
  <c r="AP1977" i="16"/>
  <c r="AQ1977" i="16"/>
  <c r="AP1978" i="16"/>
  <c r="AQ1978" i="16"/>
  <c r="AP1979" i="16"/>
  <c r="AQ1979" i="16"/>
  <c r="AP1980" i="16"/>
  <c r="AQ1980" i="16"/>
  <c r="AP1981" i="16"/>
  <c r="AQ1981" i="16"/>
  <c r="AP1982" i="16"/>
  <c r="AQ1982" i="16"/>
  <c r="AP1983" i="16"/>
  <c r="AQ1983" i="16"/>
  <c r="AP1984" i="16"/>
  <c r="AQ1984" i="16"/>
  <c r="AP1985" i="16"/>
  <c r="AQ1985" i="16"/>
  <c r="AP1986" i="16"/>
  <c r="AQ1986" i="16"/>
  <c r="AP1987" i="16"/>
  <c r="AQ1987" i="16"/>
  <c r="AP1988" i="16"/>
  <c r="AQ1988" i="16"/>
  <c r="AP1989" i="16"/>
  <c r="AQ1989" i="16"/>
  <c r="AP1990" i="16"/>
  <c r="AQ1990" i="16"/>
  <c r="AP1991" i="16"/>
  <c r="AQ1991" i="16"/>
  <c r="AP1992" i="16"/>
  <c r="AQ1992" i="16"/>
  <c r="AP1993" i="16"/>
  <c r="AQ1993" i="16"/>
  <c r="AP1994" i="16"/>
  <c r="AQ1994" i="16"/>
  <c r="AP1995" i="16"/>
  <c r="AQ1995" i="16"/>
  <c r="AP1996" i="16"/>
  <c r="AQ1996" i="16"/>
  <c r="AP1997" i="16"/>
  <c r="AQ1997" i="16"/>
  <c r="AP1998" i="16"/>
  <c r="AQ1998" i="16"/>
  <c r="AP1999" i="16"/>
  <c r="AQ1999" i="16"/>
  <c r="AP2000" i="16"/>
  <c r="AQ2000" i="16"/>
  <c r="AP2001" i="16"/>
  <c r="AQ2001" i="16"/>
  <c r="AQ2" i="16"/>
  <c r="AP2" i="16"/>
  <c r="AK3" i="16"/>
  <c r="AK4" i="16"/>
  <c r="AK5" i="16"/>
  <c r="AK6" i="16"/>
  <c r="AK7" i="16"/>
  <c r="AK8" i="16"/>
  <c r="AK9" i="16"/>
  <c r="AK10" i="16"/>
  <c r="AK11" i="16"/>
  <c r="AK12" i="16"/>
  <c r="AK13" i="16"/>
  <c r="AK14" i="16"/>
  <c r="AK15" i="16"/>
  <c r="AK16" i="16"/>
  <c r="AK17" i="16"/>
  <c r="AK18" i="16"/>
  <c r="AK19" i="16"/>
  <c r="AK20" i="16"/>
  <c r="AK21" i="16"/>
  <c r="AK22" i="16"/>
  <c r="AK23" i="16"/>
  <c r="AK24" i="16"/>
  <c r="AK25" i="16"/>
  <c r="AK26" i="16"/>
  <c r="AK27" i="16"/>
  <c r="AK28" i="16"/>
  <c r="AK29" i="16"/>
  <c r="AK30" i="16"/>
  <c r="AK31" i="16"/>
  <c r="AK32" i="16"/>
  <c r="AK33" i="16"/>
  <c r="AK34" i="16"/>
  <c r="AK35" i="16"/>
  <c r="AK36" i="16"/>
  <c r="AK37" i="16"/>
  <c r="AK38" i="16"/>
  <c r="AK39" i="16"/>
  <c r="AK40" i="16"/>
  <c r="AK41" i="16"/>
  <c r="AK42" i="16"/>
  <c r="AK43" i="16"/>
  <c r="AK44" i="16"/>
  <c r="AK45" i="16"/>
  <c r="AK46" i="16"/>
  <c r="AK47" i="16"/>
  <c r="AK48" i="16"/>
  <c r="AK49" i="16"/>
  <c r="AK50" i="16"/>
  <c r="AK51" i="16"/>
  <c r="AK52" i="16"/>
  <c r="AK53" i="16"/>
  <c r="AK54" i="16"/>
  <c r="AK55" i="16"/>
  <c r="AK56" i="16"/>
  <c r="AK57" i="16"/>
  <c r="AK58" i="16"/>
  <c r="AK59" i="16"/>
  <c r="AK60" i="16"/>
  <c r="AK61" i="16"/>
  <c r="AK62" i="16"/>
  <c r="AK63" i="16"/>
  <c r="AK64" i="16"/>
  <c r="AK65" i="16"/>
  <c r="AK66" i="16"/>
  <c r="AK67" i="16"/>
  <c r="AK68" i="16"/>
  <c r="AK69" i="16"/>
  <c r="AK70" i="16"/>
  <c r="AK71" i="16"/>
  <c r="AK72" i="16"/>
  <c r="AK73" i="16"/>
  <c r="AK74" i="16"/>
  <c r="AK75" i="16"/>
  <c r="AK76" i="16"/>
  <c r="AK77" i="16"/>
  <c r="AK78" i="16"/>
  <c r="AK79" i="16"/>
  <c r="AK80" i="16"/>
  <c r="AK81" i="16"/>
  <c r="AK82" i="16"/>
  <c r="AK83" i="16"/>
  <c r="AK84" i="16"/>
  <c r="AK85" i="16"/>
  <c r="AK86" i="16"/>
  <c r="AK87" i="16"/>
  <c r="AK88" i="16"/>
  <c r="AK89" i="16"/>
  <c r="AK90" i="16"/>
  <c r="AK91" i="16"/>
  <c r="AK92" i="16"/>
  <c r="AK93" i="16"/>
  <c r="AK94" i="16"/>
  <c r="AK95" i="16"/>
  <c r="AK96" i="16"/>
  <c r="AK97" i="16"/>
  <c r="AK98" i="16"/>
  <c r="AK99" i="16"/>
  <c r="AK100" i="16"/>
  <c r="AK101" i="16"/>
  <c r="AK102" i="16"/>
  <c r="AK103" i="16"/>
  <c r="AK104" i="16"/>
  <c r="AK105" i="16"/>
  <c r="AK106" i="16"/>
  <c r="AK107" i="16"/>
  <c r="AK108" i="16"/>
  <c r="AK109" i="16"/>
  <c r="AK110" i="16"/>
  <c r="AK111" i="16"/>
  <c r="AK112" i="16"/>
  <c r="AK113" i="16"/>
  <c r="AK114" i="16"/>
  <c r="AK115" i="16"/>
  <c r="AK116" i="16"/>
  <c r="AK117" i="16"/>
  <c r="AK118" i="16"/>
  <c r="AK119" i="16"/>
  <c r="AK120" i="16"/>
  <c r="AK121" i="16"/>
  <c r="AK122" i="16"/>
  <c r="AK123" i="16"/>
  <c r="AK124" i="16"/>
  <c r="AK125" i="16"/>
  <c r="AK126" i="16"/>
  <c r="AK127" i="16"/>
  <c r="AK128" i="16"/>
  <c r="AK129" i="16"/>
  <c r="AK130" i="16"/>
  <c r="AK131" i="16"/>
  <c r="AK132" i="16"/>
  <c r="AK133" i="16"/>
  <c r="AK134" i="16"/>
  <c r="AK135" i="16"/>
  <c r="AK136" i="16"/>
  <c r="AK137" i="16"/>
  <c r="AK138" i="16"/>
  <c r="AK139" i="16"/>
  <c r="AK140" i="16"/>
  <c r="AK141" i="16"/>
  <c r="AK142" i="16"/>
  <c r="AK143" i="16"/>
  <c r="AK144" i="16"/>
  <c r="AK145" i="16"/>
  <c r="AK146" i="16"/>
  <c r="AK147" i="16"/>
  <c r="AK148" i="16"/>
  <c r="AK149" i="16"/>
  <c r="AK150" i="16"/>
  <c r="AK151" i="16"/>
  <c r="AK152" i="16"/>
  <c r="AK153" i="16"/>
  <c r="AK154" i="16"/>
  <c r="AK155" i="16"/>
  <c r="AK156" i="16"/>
  <c r="AK157" i="16"/>
  <c r="AK158" i="16"/>
  <c r="AK159" i="16"/>
  <c r="AK160" i="16"/>
  <c r="AK161" i="16"/>
  <c r="AK162" i="16"/>
  <c r="AK163" i="16"/>
  <c r="AK164" i="16"/>
  <c r="AK165" i="16"/>
  <c r="AK166" i="16"/>
  <c r="AM166" i="16" s="1"/>
  <c r="AK167" i="16"/>
  <c r="AK168" i="16"/>
  <c r="AK169" i="16"/>
  <c r="AK170" i="16"/>
  <c r="AM170" i="16" s="1"/>
  <c r="AK171" i="16"/>
  <c r="AK172" i="16"/>
  <c r="AK173" i="16"/>
  <c r="AK174" i="16"/>
  <c r="AM174" i="16" s="1"/>
  <c r="AK175" i="16"/>
  <c r="AK176" i="16"/>
  <c r="AK177" i="16"/>
  <c r="AK178" i="16"/>
  <c r="AM178" i="16" s="1"/>
  <c r="AK179" i="16"/>
  <c r="AK180" i="16"/>
  <c r="AK181" i="16"/>
  <c r="AK182" i="16"/>
  <c r="AM182" i="16" s="1"/>
  <c r="AK183" i="16"/>
  <c r="AK184" i="16"/>
  <c r="AK185" i="16"/>
  <c r="AK186" i="16"/>
  <c r="AM186" i="16" s="1"/>
  <c r="AK187" i="16"/>
  <c r="AK188" i="16"/>
  <c r="AK189" i="16"/>
  <c r="AK190" i="16"/>
  <c r="AM190" i="16" s="1"/>
  <c r="AK191" i="16"/>
  <c r="AK192" i="16"/>
  <c r="AK193" i="16"/>
  <c r="AK194" i="16"/>
  <c r="AM194" i="16" s="1"/>
  <c r="AK195" i="16"/>
  <c r="AK196" i="16"/>
  <c r="AK197" i="16"/>
  <c r="AK198" i="16"/>
  <c r="AM198" i="16" s="1"/>
  <c r="AK199" i="16"/>
  <c r="AK200" i="16"/>
  <c r="AK201" i="16"/>
  <c r="AK202" i="16"/>
  <c r="AM202" i="16" s="1"/>
  <c r="AK203" i="16"/>
  <c r="AK204" i="16"/>
  <c r="AK205" i="16"/>
  <c r="AK206" i="16"/>
  <c r="AM206" i="16" s="1"/>
  <c r="AK207" i="16"/>
  <c r="AK208" i="16"/>
  <c r="AK209" i="16"/>
  <c r="AK210" i="16"/>
  <c r="AM210" i="16" s="1"/>
  <c r="AK211" i="16"/>
  <c r="AK212" i="16"/>
  <c r="AK213" i="16"/>
  <c r="AK214" i="16"/>
  <c r="AM214" i="16" s="1"/>
  <c r="AK215" i="16"/>
  <c r="AK216" i="16"/>
  <c r="AK217" i="16"/>
  <c r="AK218" i="16"/>
  <c r="AM218" i="16" s="1"/>
  <c r="AK219" i="16"/>
  <c r="AK220" i="16"/>
  <c r="AK221" i="16"/>
  <c r="AK222" i="16"/>
  <c r="AM222" i="16" s="1"/>
  <c r="AK223" i="16"/>
  <c r="AK224" i="16"/>
  <c r="AK225" i="16"/>
  <c r="AK226" i="16"/>
  <c r="AM226" i="16" s="1"/>
  <c r="AK227" i="16"/>
  <c r="AK228" i="16"/>
  <c r="AK229" i="16"/>
  <c r="AK230" i="16"/>
  <c r="AM230" i="16" s="1"/>
  <c r="AK231" i="16"/>
  <c r="AK232" i="16"/>
  <c r="AK233" i="16"/>
  <c r="AK234" i="16"/>
  <c r="AM234" i="16" s="1"/>
  <c r="AK235" i="16"/>
  <c r="AK236" i="16"/>
  <c r="AK237" i="16"/>
  <c r="AK238" i="16"/>
  <c r="AM238" i="16" s="1"/>
  <c r="AK239" i="16"/>
  <c r="AK240" i="16"/>
  <c r="AK241" i="16"/>
  <c r="AK242" i="16"/>
  <c r="AM242" i="16" s="1"/>
  <c r="AK243" i="16"/>
  <c r="AK244" i="16"/>
  <c r="AK245" i="16"/>
  <c r="AK246" i="16"/>
  <c r="AM246" i="16" s="1"/>
  <c r="AK247" i="16"/>
  <c r="AK248" i="16"/>
  <c r="AK249" i="16"/>
  <c r="AK250" i="16"/>
  <c r="AM250" i="16" s="1"/>
  <c r="AK251" i="16"/>
  <c r="AK252" i="16"/>
  <c r="AK253" i="16"/>
  <c r="AK254" i="16"/>
  <c r="AM254" i="16" s="1"/>
  <c r="AK255" i="16"/>
  <c r="AK256" i="16"/>
  <c r="AK257" i="16"/>
  <c r="AK258" i="16"/>
  <c r="AM258" i="16" s="1"/>
  <c r="AK259" i="16"/>
  <c r="AK260" i="16"/>
  <c r="AK261" i="16"/>
  <c r="AK262" i="16"/>
  <c r="AK263" i="16"/>
  <c r="AK264" i="16"/>
  <c r="AK265" i="16"/>
  <c r="AK266" i="16"/>
  <c r="AK267" i="16"/>
  <c r="AK268" i="16"/>
  <c r="AK269" i="16"/>
  <c r="AK270" i="16"/>
  <c r="AK271" i="16"/>
  <c r="AK272" i="16"/>
  <c r="AK273" i="16"/>
  <c r="AK274" i="16"/>
  <c r="AK275" i="16"/>
  <c r="AK276" i="16"/>
  <c r="AK277" i="16"/>
  <c r="AK278" i="16"/>
  <c r="AM278" i="16" s="1"/>
  <c r="AK279" i="16"/>
  <c r="AK280" i="16"/>
  <c r="AK281" i="16"/>
  <c r="AK282" i="16"/>
  <c r="AM282" i="16" s="1"/>
  <c r="AK283" i="16"/>
  <c r="AK284" i="16"/>
  <c r="AK285" i="16"/>
  <c r="AK286" i="16"/>
  <c r="AM286" i="16" s="1"/>
  <c r="AK287" i="16"/>
  <c r="AK288" i="16"/>
  <c r="AK289" i="16"/>
  <c r="AK290" i="16"/>
  <c r="AM290" i="16" s="1"/>
  <c r="AK291" i="16"/>
  <c r="AK292" i="16"/>
  <c r="AK293" i="16"/>
  <c r="AK294" i="16"/>
  <c r="AM294" i="16" s="1"/>
  <c r="AK295" i="16"/>
  <c r="AK296" i="16"/>
  <c r="AK297" i="16"/>
  <c r="AK298" i="16"/>
  <c r="AM298" i="16" s="1"/>
  <c r="AK299" i="16"/>
  <c r="AK300" i="16"/>
  <c r="AK301" i="16"/>
  <c r="AK302" i="16"/>
  <c r="AM302" i="16" s="1"/>
  <c r="AK303" i="16"/>
  <c r="AK304" i="16"/>
  <c r="AK305" i="16"/>
  <c r="AK306" i="16"/>
  <c r="AM306" i="16" s="1"/>
  <c r="AK307" i="16"/>
  <c r="AK308" i="16"/>
  <c r="AK309" i="16"/>
  <c r="AK310" i="16"/>
  <c r="AM310" i="16" s="1"/>
  <c r="AK311" i="16"/>
  <c r="AK312" i="16"/>
  <c r="AK313" i="16"/>
  <c r="AK314" i="16"/>
  <c r="AM314" i="16" s="1"/>
  <c r="AK315" i="16"/>
  <c r="AK316" i="16"/>
  <c r="AK317" i="16"/>
  <c r="AK318" i="16"/>
  <c r="AM318" i="16" s="1"/>
  <c r="AK319" i="16"/>
  <c r="AK320" i="16"/>
  <c r="AK321" i="16"/>
  <c r="AK322" i="16"/>
  <c r="AM322" i="16" s="1"/>
  <c r="AK323" i="16"/>
  <c r="AK324" i="16"/>
  <c r="AK325" i="16"/>
  <c r="AK326" i="16"/>
  <c r="AM326" i="16" s="1"/>
  <c r="AK327" i="16"/>
  <c r="AK328" i="16"/>
  <c r="AK329" i="16"/>
  <c r="AK330" i="16"/>
  <c r="AM330" i="16" s="1"/>
  <c r="AK331" i="16"/>
  <c r="AK332" i="16"/>
  <c r="AK333" i="16"/>
  <c r="AK334" i="16"/>
  <c r="AM334" i="16" s="1"/>
  <c r="AK335" i="16"/>
  <c r="AK336" i="16"/>
  <c r="AK337" i="16"/>
  <c r="AK338" i="16"/>
  <c r="AM338" i="16" s="1"/>
  <c r="AK339" i="16"/>
  <c r="AK340" i="16"/>
  <c r="AK341" i="16"/>
  <c r="AK342" i="16"/>
  <c r="AM342" i="16" s="1"/>
  <c r="AK343" i="16"/>
  <c r="AK344" i="16"/>
  <c r="AK345" i="16"/>
  <c r="AK346" i="16"/>
  <c r="AM346" i="16" s="1"/>
  <c r="AK347" i="16"/>
  <c r="AK348" i="16"/>
  <c r="AK349" i="16"/>
  <c r="AK350" i="16"/>
  <c r="AM350" i="16" s="1"/>
  <c r="AK351" i="16"/>
  <c r="AK352" i="16"/>
  <c r="AK353" i="16"/>
  <c r="AK354" i="16"/>
  <c r="AM354" i="16" s="1"/>
  <c r="AK355" i="16"/>
  <c r="AK356" i="16"/>
  <c r="AK357" i="16"/>
  <c r="AK358" i="16"/>
  <c r="AM358" i="16" s="1"/>
  <c r="AK359" i="16"/>
  <c r="AK360" i="16"/>
  <c r="AK361" i="16"/>
  <c r="AK362" i="16"/>
  <c r="AM362" i="16" s="1"/>
  <c r="AK363" i="16"/>
  <c r="AK364" i="16"/>
  <c r="AK365" i="16"/>
  <c r="AK366" i="16"/>
  <c r="AM366" i="16" s="1"/>
  <c r="AK367" i="16"/>
  <c r="AK368" i="16"/>
  <c r="AK369" i="16"/>
  <c r="AK370" i="16"/>
  <c r="AM370" i="16" s="1"/>
  <c r="AK371" i="16"/>
  <c r="AK372" i="16"/>
  <c r="AK373" i="16"/>
  <c r="AK374" i="16"/>
  <c r="AM374" i="16" s="1"/>
  <c r="AK375" i="16"/>
  <c r="AK376" i="16"/>
  <c r="AK377" i="16"/>
  <c r="AK378" i="16"/>
  <c r="AM378" i="16" s="1"/>
  <c r="AK379" i="16"/>
  <c r="AK380" i="16"/>
  <c r="AK381" i="16"/>
  <c r="AK382" i="16"/>
  <c r="AM382" i="16" s="1"/>
  <c r="AK383" i="16"/>
  <c r="AK384" i="16"/>
  <c r="AK385" i="16"/>
  <c r="AK386" i="16"/>
  <c r="AM386" i="16" s="1"/>
  <c r="AK387" i="16"/>
  <c r="AK388" i="16"/>
  <c r="AK389" i="16"/>
  <c r="AK390" i="16"/>
  <c r="AM390" i="16" s="1"/>
  <c r="AK391" i="16"/>
  <c r="AK392" i="16"/>
  <c r="AK393" i="16"/>
  <c r="AK394" i="16"/>
  <c r="AM394" i="16" s="1"/>
  <c r="AK395" i="16"/>
  <c r="AK396" i="16"/>
  <c r="AK397" i="16"/>
  <c r="AK398" i="16"/>
  <c r="AM398" i="16" s="1"/>
  <c r="AK399" i="16"/>
  <c r="AK400" i="16"/>
  <c r="AK401" i="16"/>
  <c r="AK402" i="16"/>
  <c r="AM402" i="16" s="1"/>
  <c r="AK403" i="16"/>
  <c r="AK404" i="16"/>
  <c r="AK405" i="16"/>
  <c r="AK406" i="16"/>
  <c r="AM406" i="16" s="1"/>
  <c r="AK407" i="16"/>
  <c r="AK408" i="16"/>
  <c r="AK409" i="16"/>
  <c r="AK410" i="16"/>
  <c r="AM410" i="16" s="1"/>
  <c r="AK411" i="16"/>
  <c r="AK412" i="16"/>
  <c r="AK413" i="16"/>
  <c r="AK414" i="16"/>
  <c r="AM414" i="16" s="1"/>
  <c r="AK415" i="16"/>
  <c r="AK416" i="16"/>
  <c r="AK417" i="16"/>
  <c r="AK418" i="16"/>
  <c r="AM418" i="16" s="1"/>
  <c r="AK419" i="16"/>
  <c r="AK420" i="16"/>
  <c r="AK421" i="16"/>
  <c r="AK422" i="16"/>
  <c r="AM422" i="16" s="1"/>
  <c r="AK423" i="16"/>
  <c r="AK424" i="16"/>
  <c r="AK425" i="16"/>
  <c r="AK426" i="16"/>
  <c r="AM426" i="16" s="1"/>
  <c r="AK427" i="16"/>
  <c r="AK428" i="16"/>
  <c r="AK429" i="16"/>
  <c r="AK430" i="16"/>
  <c r="AM430" i="16" s="1"/>
  <c r="AK431" i="16"/>
  <c r="AK432" i="16"/>
  <c r="AK433" i="16"/>
  <c r="AK434" i="16"/>
  <c r="AM434" i="16" s="1"/>
  <c r="AK435" i="16"/>
  <c r="AK436" i="16"/>
  <c r="AK437" i="16"/>
  <c r="AK438" i="16"/>
  <c r="AM438" i="16" s="1"/>
  <c r="AK439" i="16"/>
  <c r="AK440" i="16"/>
  <c r="AK441" i="16"/>
  <c r="AK442" i="16"/>
  <c r="AM442" i="16" s="1"/>
  <c r="AK443" i="16"/>
  <c r="AK444" i="16"/>
  <c r="AK445" i="16"/>
  <c r="AK446" i="16"/>
  <c r="AM446" i="16" s="1"/>
  <c r="AK447" i="16"/>
  <c r="AK448" i="16"/>
  <c r="AK449" i="16"/>
  <c r="AK450" i="16"/>
  <c r="AM450" i="16" s="1"/>
  <c r="AK451" i="16"/>
  <c r="AK452" i="16"/>
  <c r="AK453" i="16"/>
  <c r="AK454" i="16"/>
  <c r="AM454" i="16" s="1"/>
  <c r="AK455" i="16"/>
  <c r="AK456" i="16"/>
  <c r="AK457" i="16"/>
  <c r="AK458" i="16"/>
  <c r="AM458" i="16" s="1"/>
  <c r="AK459" i="16"/>
  <c r="AK460" i="16"/>
  <c r="AK461" i="16"/>
  <c r="AK462" i="16"/>
  <c r="AM462" i="16" s="1"/>
  <c r="AK463" i="16"/>
  <c r="AK464" i="16"/>
  <c r="AK465" i="16"/>
  <c r="AK466" i="16"/>
  <c r="AM466" i="16" s="1"/>
  <c r="AK467" i="16"/>
  <c r="AK468" i="16"/>
  <c r="AK469" i="16"/>
  <c r="AK470" i="16"/>
  <c r="AM470" i="16" s="1"/>
  <c r="AK471" i="16"/>
  <c r="AK472" i="16"/>
  <c r="AK473" i="16"/>
  <c r="AK474" i="16"/>
  <c r="AM474" i="16" s="1"/>
  <c r="AK475" i="16"/>
  <c r="AK476" i="16"/>
  <c r="AK477" i="16"/>
  <c r="AK478" i="16"/>
  <c r="AM478" i="16" s="1"/>
  <c r="AK479" i="16"/>
  <c r="AK480" i="16"/>
  <c r="AK481" i="16"/>
  <c r="AK482" i="16"/>
  <c r="AM482" i="16" s="1"/>
  <c r="AK483" i="16"/>
  <c r="AK484" i="16"/>
  <c r="AK485" i="16"/>
  <c r="AK486" i="16"/>
  <c r="AM486" i="16" s="1"/>
  <c r="AK487" i="16"/>
  <c r="AK488" i="16"/>
  <c r="AK489" i="16"/>
  <c r="AK490" i="16"/>
  <c r="AM490" i="16" s="1"/>
  <c r="AK491" i="16"/>
  <c r="AK492" i="16"/>
  <c r="AK493" i="16"/>
  <c r="AK494" i="16"/>
  <c r="AM494" i="16" s="1"/>
  <c r="AK495" i="16"/>
  <c r="AK496" i="16"/>
  <c r="AK497" i="16"/>
  <c r="AK498" i="16"/>
  <c r="AM498" i="16" s="1"/>
  <c r="AK499" i="16"/>
  <c r="AK500" i="16"/>
  <c r="AK501" i="16"/>
  <c r="AK502" i="16"/>
  <c r="AM502" i="16" s="1"/>
  <c r="AK503" i="16"/>
  <c r="AK504" i="16"/>
  <c r="AK505" i="16"/>
  <c r="AK506" i="16"/>
  <c r="AM506" i="16" s="1"/>
  <c r="AK507" i="16"/>
  <c r="AK508" i="16"/>
  <c r="AK509" i="16"/>
  <c r="AK510" i="16"/>
  <c r="AM510" i="16" s="1"/>
  <c r="AK511" i="16"/>
  <c r="AK512" i="16"/>
  <c r="AK513" i="16"/>
  <c r="AK514" i="16"/>
  <c r="AM514" i="16" s="1"/>
  <c r="AK515" i="16"/>
  <c r="AK516" i="16"/>
  <c r="AK517" i="16"/>
  <c r="AK518" i="16"/>
  <c r="AM518" i="16" s="1"/>
  <c r="AK519" i="16"/>
  <c r="AK520" i="16"/>
  <c r="AK521" i="16"/>
  <c r="AK522" i="16"/>
  <c r="AM522" i="16" s="1"/>
  <c r="AK523" i="16"/>
  <c r="AK524" i="16"/>
  <c r="AK525" i="16"/>
  <c r="AK526" i="16"/>
  <c r="AM526" i="16" s="1"/>
  <c r="AK527" i="16"/>
  <c r="AK528" i="16"/>
  <c r="AK529" i="16"/>
  <c r="AK530" i="16"/>
  <c r="AM530" i="16" s="1"/>
  <c r="AK531" i="16"/>
  <c r="AK532" i="16"/>
  <c r="AK533" i="16"/>
  <c r="AK534" i="16"/>
  <c r="AM534" i="16" s="1"/>
  <c r="AK535" i="16"/>
  <c r="AK536" i="16"/>
  <c r="AK537" i="16"/>
  <c r="AK538" i="16"/>
  <c r="AM538" i="16" s="1"/>
  <c r="AK539" i="16"/>
  <c r="AK540" i="16"/>
  <c r="AK541" i="16"/>
  <c r="AK542" i="16"/>
  <c r="AM542" i="16" s="1"/>
  <c r="AK543" i="16"/>
  <c r="AK544" i="16"/>
  <c r="AK545" i="16"/>
  <c r="AK546" i="16"/>
  <c r="AM546" i="16" s="1"/>
  <c r="AK547" i="16"/>
  <c r="AK548" i="16"/>
  <c r="AK549" i="16"/>
  <c r="AK550" i="16"/>
  <c r="AM550" i="16" s="1"/>
  <c r="AK551" i="16"/>
  <c r="AK552" i="16"/>
  <c r="AK553" i="16"/>
  <c r="AK554" i="16"/>
  <c r="AM554" i="16" s="1"/>
  <c r="AK555" i="16"/>
  <c r="AK556" i="16"/>
  <c r="AK557" i="16"/>
  <c r="AK558" i="16"/>
  <c r="AM558" i="16" s="1"/>
  <c r="AK559" i="16"/>
  <c r="AK560" i="16"/>
  <c r="AK561" i="16"/>
  <c r="AK562" i="16"/>
  <c r="AM562" i="16" s="1"/>
  <c r="AK563" i="16"/>
  <c r="AK564" i="16"/>
  <c r="AK565" i="16"/>
  <c r="AK566" i="16"/>
  <c r="AM566" i="16" s="1"/>
  <c r="AK567" i="16"/>
  <c r="AK568" i="16"/>
  <c r="AK569" i="16"/>
  <c r="AK570" i="16"/>
  <c r="AK571" i="16"/>
  <c r="AK572" i="16"/>
  <c r="AK573" i="16"/>
  <c r="AK574" i="16"/>
  <c r="AM574" i="16" s="1"/>
  <c r="AK575" i="16"/>
  <c r="AK576" i="16"/>
  <c r="AK577" i="16"/>
  <c r="AK578" i="16"/>
  <c r="AK579" i="16"/>
  <c r="AK580" i="16"/>
  <c r="AK581" i="16"/>
  <c r="AK582" i="16"/>
  <c r="AM582" i="16" s="1"/>
  <c r="AK583" i="16"/>
  <c r="AK584" i="16"/>
  <c r="AK585" i="16"/>
  <c r="AK586" i="16"/>
  <c r="AK587" i="16"/>
  <c r="AK588" i="16"/>
  <c r="AK589" i="16"/>
  <c r="AK590" i="16"/>
  <c r="AM590" i="16" s="1"/>
  <c r="AK591" i="16"/>
  <c r="AK592" i="16"/>
  <c r="AK593" i="16"/>
  <c r="AK594" i="16"/>
  <c r="AK595" i="16"/>
  <c r="AK596" i="16"/>
  <c r="AK597" i="16"/>
  <c r="AK598" i="16"/>
  <c r="AM598" i="16" s="1"/>
  <c r="AK599" i="16"/>
  <c r="AK600" i="16"/>
  <c r="AK601" i="16"/>
  <c r="AK602" i="16"/>
  <c r="AK603" i="16"/>
  <c r="AK604" i="16"/>
  <c r="AK605" i="16"/>
  <c r="AK606" i="16"/>
  <c r="AM606" i="16" s="1"/>
  <c r="AK607" i="16"/>
  <c r="AK608" i="16"/>
  <c r="AK609" i="16"/>
  <c r="AK610" i="16"/>
  <c r="AK611" i="16"/>
  <c r="AK612" i="16"/>
  <c r="AK613" i="16"/>
  <c r="AK614" i="16"/>
  <c r="AM614" i="16" s="1"/>
  <c r="AK615" i="16"/>
  <c r="AK616" i="16"/>
  <c r="AK617" i="16"/>
  <c r="AK618" i="16"/>
  <c r="AK619" i="16"/>
  <c r="AK620" i="16"/>
  <c r="AK621" i="16"/>
  <c r="AK622" i="16"/>
  <c r="AM622" i="16" s="1"/>
  <c r="AK623" i="16"/>
  <c r="AK624" i="16"/>
  <c r="AK625" i="16"/>
  <c r="AK626" i="16"/>
  <c r="AK627" i="16"/>
  <c r="AK628" i="16"/>
  <c r="AK629" i="16"/>
  <c r="AK630" i="16"/>
  <c r="AM630" i="16" s="1"/>
  <c r="AK631" i="16"/>
  <c r="AK632" i="16"/>
  <c r="AK633" i="16"/>
  <c r="AK634" i="16"/>
  <c r="AK635" i="16"/>
  <c r="AK636" i="16"/>
  <c r="AK637" i="16"/>
  <c r="AK638" i="16"/>
  <c r="AK639" i="16"/>
  <c r="AK640" i="16"/>
  <c r="AK641" i="16"/>
  <c r="AK642" i="16"/>
  <c r="AK643" i="16"/>
  <c r="AK644" i="16"/>
  <c r="AK645" i="16"/>
  <c r="AK646" i="16"/>
  <c r="AK647" i="16"/>
  <c r="AK648" i="16"/>
  <c r="AK649" i="16"/>
  <c r="AK650" i="16"/>
  <c r="AK651" i="16"/>
  <c r="AK652" i="16"/>
  <c r="AK653" i="16"/>
  <c r="AK654" i="16"/>
  <c r="AK655" i="16"/>
  <c r="AK656" i="16"/>
  <c r="AK657" i="16"/>
  <c r="AK658" i="16"/>
  <c r="AK659" i="16"/>
  <c r="AK660" i="16"/>
  <c r="AK661" i="16"/>
  <c r="AK662" i="16"/>
  <c r="AK663" i="16"/>
  <c r="AK664" i="16"/>
  <c r="AK665" i="16"/>
  <c r="AK666" i="16"/>
  <c r="AK667" i="16"/>
  <c r="AK668" i="16"/>
  <c r="AK669" i="16"/>
  <c r="AK670" i="16"/>
  <c r="AK671" i="16"/>
  <c r="AK672" i="16"/>
  <c r="AK673" i="16"/>
  <c r="AK674" i="16"/>
  <c r="AK675" i="16"/>
  <c r="AK676" i="16"/>
  <c r="AK677" i="16"/>
  <c r="AK678" i="16"/>
  <c r="AK679" i="16"/>
  <c r="AK680" i="16"/>
  <c r="AK681" i="16"/>
  <c r="AK682" i="16"/>
  <c r="AK683" i="16"/>
  <c r="AK684" i="16"/>
  <c r="AK685" i="16"/>
  <c r="AK686" i="16"/>
  <c r="AK687" i="16"/>
  <c r="AK688" i="16"/>
  <c r="AK689" i="16"/>
  <c r="AK690" i="16"/>
  <c r="AK691" i="16"/>
  <c r="AK692" i="16"/>
  <c r="AK693" i="16"/>
  <c r="AK694" i="16"/>
  <c r="AK695" i="16"/>
  <c r="AK696" i="16"/>
  <c r="AK697" i="16"/>
  <c r="AK698" i="16"/>
  <c r="AK699" i="16"/>
  <c r="AK700" i="16"/>
  <c r="AK701" i="16"/>
  <c r="AK702" i="16"/>
  <c r="AK703" i="16"/>
  <c r="AK704" i="16"/>
  <c r="AK705" i="16"/>
  <c r="AK706" i="16"/>
  <c r="AK707" i="16"/>
  <c r="AK708" i="16"/>
  <c r="AK709" i="16"/>
  <c r="AK710" i="16"/>
  <c r="AK711" i="16"/>
  <c r="AK712" i="16"/>
  <c r="AK713" i="16"/>
  <c r="AK714" i="16"/>
  <c r="AK715" i="16"/>
  <c r="AK716" i="16"/>
  <c r="AK717" i="16"/>
  <c r="AK718" i="16"/>
  <c r="AK719" i="16"/>
  <c r="AK720" i="16"/>
  <c r="AK721" i="16"/>
  <c r="AK722" i="16"/>
  <c r="AK723" i="16"/>
  <c r="AK724" i="16"/>
  <c r="AK725" i="16"/>
  <c r="AK726" i="16"/>
  <c r="AK727" i="16"/>
  <c r="AK728" i="16"/>
  <c r="AK729" i="16"/>
  <c r="AK730" i="16"/>
  <c r="AK731" i="16"/>
  <c r="AK732" i="16"/>
  <c r="AK733" i="16"/>
  <c r="AK734" i="16"/>
  <c r="AK735" i="16"/>
  <c r="AK736" i="16"/>
  <c r="AK737" i="16"/>
  <c r="AK738" i="16"/>
  <c r="AK739" i="16"/>
  <c r="AK740" i="16"/>
  <c r="AK741" i="16"/>
  <c r="AK742" i="16"/>
  <c r="AK743" i="16"/>
  <c r="AK744" i="16"/>
  <c r="AK745" i="16"/>
  <c r="AK746" i="16"/>
  <c r="AK747" i="16"/>
  <c r="AK748" i="16"/>
  <c r="AK749" i="16"/>
  <c r="AK750" i="16"/>
  <c r="AK751" i="16"/>
  <c r="AK752" i="16"/>
  <c r="AK753" i="16"/>
  <c r="AK754" i="16"/>
  <c r="AK755" i="16"/>
  <c r="AK756" i="16"/>
  <c r="AK757" i="16"/>
  <c r="AK758" i="16"/>
  <c r="AK759" i="16"/>
  <c r="AK760" i="16"/>
  <c r="AK761" i="16"/>
  <c r="AK762" i="16"/>
  <c r="AK763" i="16"/>
  <c r="AK764" i="16"/>
  <c r="AK765" i="16"/>
  <c r="AK766" i="16"/>
  <c r="AK767" i="16"/>
  <c r="AK768" i="16"/>
  <c r="AK769" i="16"/>
  <c r="AK770" i="16"/>
  <c r="AM770" i="16" s="1"/>
  <c r="AK771" i="16"/>
  <c r="AK772" i="16"/>
  <c r="AK773" i="16"/>
  <c r="AK774" i="16"/>
  <c r="AM774" i="16" s="1"/>
  <c r="AK775" i="16"/>
  <c r="AK776" i="16"/>
  <c r="AK777" i="16"/>
  <c r="AK778" i="16"/>
  <c r="AM778" i="16" s="1"/>
  <c r="AK779" i="16"/>
  <c r="AK780" i="16"/>
  <c r="AK781" i="16"/>
  <c r="AK782" i="16"/>
  <c r="AM782" i="16" s="1"/>
  <c r="AK783" i="16"/>
  <c r="AK784" i="16"/>
  <c r="AK785" i="16"/>
  <c r="AK786" i="16"/>
  <c r="AM786" i="16" s="1"/>
  <c r="AK787" i="16"/>
  <c r="AK788" i="16"/>
  <c r="AK789" i="16"/>
  <c r="AK790" i="16"/>
  <c r="AM790" i="16" s="1"/>
  <c r="AK791" i="16"/>
  <c r="AK792" i="16"/>
  <c r="AK793" i="16"/>
  <c r="AK794" i="16"/>
  <c r="AM794" i="16" s="1"/>
  <c r="AK795" i="16"/>
  <c r="AK796" i="16"/>
  <c r="AK797" i="16"/>
  <c r="AK798" i="16"/>
  <c r="AM798" i="16" s="1"/>
  <c r="AK799" i="16"/>
  <c r="AK800" i="16"/>
  <c r="AK801" i="16"/>
  <c r="AK802" i="16"/>
  <c r="AM802" i="16" s="1"/>
  <c r="AK803" i="16"/>
  <c r="AK804" i="16"/>
  <c r="AK805" i="16"/>
  <c r="AK806" i="16"/>
  <c r="AM806" i="16" s="1"/>
  <c r="AK807" i="16"/>
  <c r="AK808" i="16"/>
  <c r="AK809" i="16"/>
  <c r="AK810" i="16"/>
  <c r="AM810" i="16" s="1"/>
  <c r="AK811" i="16"/>
  <c r="AK812" i="16"/>
  <c r="AK813" i="16"/>
  <c r="AK814" i="16"/>
  <c r="AM814" i="16" s="1"/>
  <c r="AK815" i="16"/>
  <c r="AK816" i="16"/>
  <c r="AK817" i="16"/>
  <c r="AK818" i="16"/>
  <c r="AM818" i="16" s="1"/>
  <c r="AK819" i="16"/>
  <c r="AK820" i="16"/>
  <c r="AK821" i="16"/>
  <c r="AK822" i="16"/>
  <c r="AM822" i="16" s="1"/>
  <c r="AK823" i="16"/>
  <c r="AK824" i="16"/>
  <c r="AK825" i="16"/>
  <c r="AK826" i="16"/>
  <c r="AM826" i="16" s="1"/>
  <c r="AK827" i="16"/>
  <c r="AK828" i="16"/>
  <c r="AK829" i="16"/>
  <c r="AK830" i="16"/>
  <c r="AM830" i="16" s="1"/>
  <c r="AK831" i="16"/>
  <c r="AK832" i="16"/>
  <c r="AK833" i="16"/>
  <c r="AK834" i="16"/>
  <c r="AM834" i="16" s="1"/>
  <c r="AK835" i="16"/>
  <c r="AK836" i="16"/>
  <c r="AK837" i="16"/>
  <c r="AK838" i="16"/>
  <c r="AM838" i="16" s="1"/>
  <c r="AK839" i="16"/>
  <c r="AK840" i="16"/>
  <c r="AK841" i="16"/>
  <c r="AK842" i="16"/>
  <c r="AM842" i="16" s="1"/>
  <c r="AK843" i="16"/>
  <c r="AK844" i="16"/>
  <c r="AK845" i="16"/>
  <c r="AK846" i="16"/>
  <c r="AM846" i="16" s="1"/>
  <c r="AK847" i="16"/>
  <c r="AK848" i="16"/>
  <c r="AK849" i="16"/>
  <c r="AK850" i="16"/>
  <c r="AM850" i="16" s="1"/>
  <c r="AK851" i="16"/>
  <c r="AK852" i="16"/>
  <c r="AK853" i="16"/>
  <c r="AK854" i="16"/>
  <c r="AM854" i="16" s="1"/>
  <c r="AK855" i="16"/>
  <c r="AK856" i="16"/>
  <c r="AK857" i="16"/>
  <c r="AK858" i="16"/>
  <c r="AM858" i="16" s="1"/>
  <c r="AK859" i="16"/>
  <c r="AK860" i="16"/>
  <c r="AK861" i="16"/>
  <c r="AK862" i="16"/>
  <c r="AM862" i="16" s="1"/>
  <c r="AK863" i="16"/>
  <c r="AK864" i="16"/>
  <c r="AK865" i="16"/>
  <c r="AK866" i="16"/>
  <c r="AM866" i="16" s="1"/>
  <c r="AK867" i="16"/>
  <c r="AK868" i="16"/>
  <c r="AK869" i="16"/>
  <c r="AK870" i="16"/>
  <c r="AM870" i="16" s="1"/>
  <c r="AK871" i="16"/>
  <c r="AK872" i="16"/>
  <c r="AK873" i="16"/>
  <c r="AK874" i="16"/>
  <c r="AM874" i="16" s="1"/>
  <c r="AK875" i="16"/>
  <c r="AK876" i="16"/>
  <c r="AK877" i="16"/>
  <c r="AK878" i="16"/>
  <c r="AM878" i="16" s="1"/>
  <c r="AK879" i="16"/>
  <c r="AK880" i="16"/>
  <c r="AK881" i="16"/>
  <c r="AK882" i="16"/>
  <c r="AM882" i="16" s="1"/>
  <c r="AK883" i="16"/>
  <c r="AK884" i="16"/>
  <c r="AK885" i="16"/>
  <c r="AK886" i="16"/>
  <c r="AM886" i="16" s="1"/>
  <c r="AK887" i="16"/>
  <c r="AK888" i="16"/>
  <c r="AK889" i="16"/>
  <c r="AK890" i="16"/>
  <c r="AM890" i="16" s="1"/>
  <c r="AK891" i="16"/>
  <c r="AK892" i="16"/>
  <c r="AK893" i="16"/>
  <c r="AK894" i="16"/>
  <c r="AM894" i="16" s="1"/>
  <c r="AK895" i="16"/>
  <c r="AK896" i="16"/>
  <c r="AK897" i="16"/>
  <c r="AK898" i="16"/>
  <c r="AM898" i="16" s="1"/>
  <c r="AK899" i="16"/>
  <c r="AK900" i="16"/>
  <c r="AK901" i="16"/>
  <c r="AK902" i="16"/>
  <c r="AM902" i="16" s="1"/>
  <c r="AK903" i="16"/>
  <c r="AK904" i="16"/>
  <c r="AK905" i="16"/>
  <c r="AK906" i="16"/>
  <c r="AM906" i="16" s="1"/>
  <c r="AK907" i="16"/>
  <c r="AK908" i="16"/>
  <c r="AK909" i="16"/>
  <c r="AK910" i="16"/>
  <c r="AM910" i="16" s="1"/>
  <c r="AK911" i="16"/>
  <c r="AK912" i="16"/>
  <c r="AK913" i="16"/>
  <c r="AK914" i="16"/>
  <c r="AM914" i="16" s="1"/>
  <c r="AK915" i="16"/>
  <c r="AK916" i="16"/>
  <c r="AK917" i="16"/>
  <c r="AK918" i="16"/>
  <c r="AM918" i="16" s="1"/>
  <c r="AK919" i="16"/>
  <c r="AK920" i="16"/>
  <c r="AK921" i="16"/>
  <c r="AK922" i="16"/>
  <c r="AM922" i="16" s="1"/>
  <c r="AK923" i="16"/>
  <c r="AK924" i="16"/>
  <c r="AK925" i="16"/>
  <c r="AK926" i="16"/>
  <c r="AK927" i="16"/>
  <c r="AK928" i="16"/>
  <c r="AK929" i="16"/>
  <c r="AK930" i="16"/>
  <c r="AM930" i="16" s="1"/>
  <c r="AK931" i="16"/>
  <c r="AK932" i="16"/>
  <c r="AK933" i="16"/>
  <c r="AK934" i="16"/>
  <c r="AM934" i="16" s="1"/>
  <c r="AK935" i="16"/>
  <c r="AK936" i="16"/>
  <c r="AK937" i="16"/>
  <c r="AK938" i="16"/>
  <c r="AM938" i="16" s="1"/>
  <c r="AK939" i="16"/>
  <c r="AK940" i="16"/>
  <c r="AK941" i="16"/>
  <c r="AK942" i="16"/>
  <c r="AM942" i="16" s="1"/>
  <c r="AK943" i="16"/>
  <c r="AK944" i="16"/>
  <c r="AK945" i="16"/>
  <c r="AK946" i="16"/>
  <c r="AM946" i="16" s="1"/>
  <c r="AK947" i="16"/>
  <c r="AK948" i="16"/>
  <c r="AK949" i="16"/>
  <c r="AK950" i="16"/>
  <c r="AM950" i="16" s="1"/>
  <c r="AK951" i="16"/>
  <c r="AK952" i="16"/>
  <c r="AK953" i="16"/>
  <c r="AK954" i="16"/>
  <c r="AM954" i="16" s="1"/>
  <c r="AK955" i="16"/>
  <c r="AK956" i="16"/>
  <c r="AK957" i="16"/>
  <c r="AK958" i="16"/>
  <c r="AM958" i="16" s="1"/>
  <c r="AK959" i="16"/>
  <c r="AK960" i="16"/>
  <c r="AK961" i="16"/>
  <c r="AK962" i="16"/>
  <c r="AM962" i="16" s="1"/>
  <c r="AK963" i="16"/>
  <c r="AK964" i="16"/>
  <c r="AK965" i="16"/>
  <c r="AK966" i="16"/>
  <c r="AM966" i="16" s="1"/>
  <c r="AK967" i="16"/>
  <c r="AK968" i="16"/>
  <c r="AK969" i="16"/>
  <c r="AK970" i="16"/>
  <c r="AM970" i="16" s="1"/>
  <c r="AK971" i="16"/>
  <c r="AK972" i="16"/>
  <c r="AK973" i="16"/>
  <c r="AK974" i="16"/>
  <c r="AM974" i="16" s="1"/>
  <c r="AK975" i="16"/>
  <c r="AK976" i="16"/>
  <c r="AK977" i="16"/>
  <c r="AK978" i="16"/>
  <c r="AM978" i="16" s="1"/>
  <c r="AK979" i="16"/>
  <c r="AK980" i="16"/>
  <c r="AK981" i="16"/>
  <c r="AK982" i="16"/>
  <c r="AM982" i="16" s="1"/>
  <c r="AK983" i="16"/>
  <c r="AK984" i="16"/>
  <c r="AK985" i="16"/>
  <c r="AK986" i="16"/>
  <c r="AM986" i="16" s="1"/>
  <c r="AK987" i="16"/>
  <c r="AK988" i="16"/>
  <c r="AK989" i="16"/>
  <c r="AK990" i="16"/>
  <c r="AM990" i="16" s="1"/>
  <c r="AK991" i="16"/>
  <c r="AK992" i="16"/>
  <c r="AK993" i="16"/>
  <c r="AK994" i="16"/>
  <c r="AM994" i="16" s="1"/>
  <c r="AK995" i="16"/>
  <c r="AK996" i="16"/>
  <c r="AK997" i="16"/>
  <c r="AK998" i="16"/>
  <c r="AM998" i="16" s="1"/>
  <c r="AK999" i="16"/>
  <c r="AK1000" i="16"/>
  <c r="AK1001" i="16"/>
  <c r="AK1002" i="16"/>
  <c r="AM1002" i="16" s="1"/>
  <c r="AK1003" i="16"/>
  <c r="AK1004" i="16"/>
  <c r="AK1005" i="16"/>
  <c r="AK1006" i="16"/>
  <c r="AM1006" i="16" s="1"/>
  <c r="AK1007" i="16"/>
  <c r="AK1008" i="16"/>
  <c r="AK1009" i="16"/>
  <c r="AK1010" i="16"/>
  <c r="AM1010" i="16" s="1"/>
  <c r="AK1011" i="16"/>
  <c r="AK1012" i="16"/>
  <c r="AK1013" i="16"/>
  <c r="AK1014" i="16"/>
  <c r="AM1014" i="16" s="1"/>
  <c r="AK1015" i="16"/>
  <c r="AK1016" i="16"/>
  <c r="AK1017" i="16"/>
  <c r="AK1018" i="16"/>
  <c r="AM1018" i="16" s="1"/>
  <c r="AK1019" i="16"/>
  <c r="AK1020" i="16"/>
  <c r="AK1021" i="16"/>
  <c r="AK1022" i="16"/>
  <c r="AM1022" i="16" s="1"/>
  <c r="AK1023" i="16"/>
  <c r="AK1024" i="16"/>
  <c r="AK1025" i="16"/>
  <c r="AK1026" i="16"/>
  <c r="AM1026" i="16" s="1"/>
  <c r="AK1027" i="16"/>
  <c r="AK1028" i="16"/>
  <c r="AK1029" i="16"/>
  <c r="AK1030" i="16"/>
  <c r="AM1030" i="16" s="1"/>
  <c r="AK1031" i="16"/>
  <c r="AK1032" i="16"/>
  <c r="AK1033" i="16"/>
  <c r="AK1034" i="16"/>
  <c r="AK1035" i="16"/>
  <c r="AK1036" i="16"/>
  <c r="AK1037" i="16"/>
  <c r="AK1038" i="16"/>
  <c r="AK1039" i="16"/>
  <c r="AK1040" i="16"/>
  <c r="AK1041" i="16"/>
  <c r="AK1042" i="16"/>
  <c r="AK1043" i="16"/>
  <c r="AK1044" i="16"/>
  <c r="AK1045" i="16"/>
  <c r="AK1046" i="16"/>
  <c r="AK1047" i="16"/>
  <c r="AK1048" i="16"/>
  <c r="AK1049" i="16"/>
  <c r="AK1050" i="16"/>
  <c r="AK1051" i="16"/>
  <c r="AK1052" i="16"/>
  <c r="AK1053" i="16"/>
  <c r="AK1054" i="16"/>
  <c r="AK1055" i="16"/>
  <c r="AK1056" i="16"/>
  <c r="AK1057" i="16"/>
  <c r="AK1058" i="16"/>
  <c r="AK1059" i="16"/>
  <c r="AK1060" i="16"/>
  <c r="AK1061" i="16"/>
  <c r="AK1062" i="16"/>
  <c r="AK1063" i="16"/>
  <c r="AK1064" i="16"/>
  <c r="AK1065" i="16"/>
  <c r="AK1066" i="16"/>
  <c r="AK1067" i="16"/>
  <c r="AK1068" i="16"/>
  <c r="AK1069" i="16"/>
  <c r="AK1070" i="16"/>
  <c r="AK1071" i="16"/>
  <c r="AK1072" i="16"/>
  <c r="AK1073" i="16"/>
  <c r="AK1074" i="16"/>
  <c r="AK1075" i="16"/>
  <c r="AK1076" i="16"/>
  <c r="AK1077" i="16"/>
  <c r="AK1078" i="16"/>
  <c r="AK1079" i="16"/>
  <c r="AK1080" i="16"/>
  <c r="AK1081" i="16"/>
  <c r="AK1082" i="16"/>
  <c r="AK1083" i="16"/>
  <c r="AK1084" i="16"/>
  <c r="AK1085" i="16"/>
  <c r="AK1086" i="16"/>
  <c r="AK1087" i="16"/>
  <c r="AK1088" i="16"/>
  <c r="AK1089" i="16"/>
  <c r="AK1090" i="16"/>
  <c r="AK1091" i="16"/>
  <c r="AK1092" i="16"/>
  <c r="AK1093" i="16"/>
  <c r="AK1094" i="16"/>
  <c r="AK1095" i="16"/>
  <c r="AK1096" i="16"/>
  <c r="AK1097" i="16"/>
  <c r="AK1098" i="16"/>
  <c r="AK1099" i="16"/>
  <c r="AK1100" i="16"/>
  <c r="AK1101" i="16"/>
  <c r="AK1102" i="16"/>
  <c r="AK1103" i="16"/>
  <c r="AK1104" i="16"/>
  <c r="AK1105" i="16"/>
  <c r="AK1106" i="16"/>
  <c r="AK1107" i="16"/>
  <c r="AK1108" i="16"/>
  <c r="AK1109" i="16"/>
  <c r="AK1110" i="16"/>
  <c r="AK1111" i="16"/>
  <c r="AK1112" i="16"/>
  <c r="AK1113" i="16"/>
  <c r="AK1114" i="16"/>
  <c r="AK1115" i="16"/>
  <c r="AK1116" i="16"/>
  <c r="AK1117" i="16"/>
  <c r="AK1118" i="16"/>
  <c r="AK1119" i="16"/>
  <c r="AK1120" i="16"/>
  <c r="AK1121" i="16"/>
  <c r="AK1122" i="16"/>
  <c r="AK1123" i="16"/>
  <c r="AK1124" i="16"/>
  <c r="AK1125" i="16"/>
  <c r="AK1126" i="16"/>
  <c r="AK1127" i="16"/>
  <c r="AK1128" i="16"/>
  <c r="AK1129" i="16"/>
  <c r="AK1130" i="16"/>
  <c r="AK1131" i="16"/>
  <c r="AK1132" i="16"/>
  <c r="AK1133" i="16"/>
  <c r="AK1134" i="16"/>
  <c r="AK1135" i="16"/>
  <c r="AK1136" i="16"/>
  <c r="AK1137" i="16"/>
  <c r="AK1138" i="16"/>
  <c r="AK1139" i="16"/>
  <c r="AK1140" i="16"/>
  <c r="AK1141" i="16"/>
  <c r="AK1142" i="16"/>
  <c r="AK1143" i="16"/>
  <c r="AK1144" i="16"/>
  <c r="AK1145" i="16"/>
  <c r="AK1146" i="16"/>
  <c r="AK1147" i="16"/>
  <c r="AK1148" i="16"/>
  <c r="AK1149" i="16"/>
  <c r="AK1150" i="16"/>
  <c r="AK1151" i="16"/>
  <c r="AK1152" i="16"/>
  <c r="AK1153" i="16"/>
  <c r="AK1154" i="16"/>
  <c r="AK1155" i="16"/>
  <c r="AK1156" i="16"/>
  <c r="AK1157" i="16"/>
  <c r="AK1158" i="16"/>
  <c r="AK1159" i="16"/>
  <c r="AK1160" i="16"/>
  <c r="AK1161" i="16"/>
  <c r="AK1162" i="16"/>
  <c r="AK1163" i="16"/>
  <c r="AK1164" i="16"/>
  <c r="AK1165" i="16"/>
  <c r="AK1166" i="16"/>
  <c r="AK1167" i="16"/>
  <c r="AK1168" i="16"/>
  <c r="AK1169" i="16"/>
  <c r="AK1170" i="16"/>
  <c r="AK1171" i="16"/>
  <c r="AK1172" i="16"/>
  <c r="AK1173" i="16"/>
  <c r="AK1174" i="16"/>
  <c r="AK1175" i="16"/>
  <c r="AK1176" i="16"/>
  <c r="AK1177" i="16"/>
  <c r="AK1178" i="16"/>
  <c r="AK1179" i="16"/>
  <c r="AK1180" i="16"/>
  <c r="AK1181" i="16"/>
  <c r="AK1182" i="16"/>
  <c r="AK1183" i="16"/>
  <c r="AK1184" i="16"/>
  <c r="AK1185" i="16"/>
  <c r="AK1186" i="16"/>
  <c r="AK1187" i="16"/>
  <c r="AK1188" i="16"/>
  <c r="AK1189" i="16"/>
  <c r="AK1190" i="16"/>
  <c r="AK1191" i="16"/>
  <c r="AK1192" i="16"/>
  <c r="AK1193" i="16"/>
  <c r="AK1194" i="16"/>
  <c r="AK1195" i="16"/>
  <c r="AK1196" i="16"/>
  <c r="AK1197" i="16"/>
  <c r="AK1198" i="16"/>
  <c r="AK1199" i="16"/>
  <c r="AK1200" i="16"/>
  <c r="AK1201" i="16"/>
  <c r="AK1202" i="16"/>
  <c r="AK1203" i="16"/>
  <c r="AK1204" i="16"/>
  <c r="AK1205" i="16"/>
  <c r="AK1206" i="16"/>
  <c r="AK1207" i="16"/>
  <c r="AK1208" i="16"/>
  <c r="AK1209" i="16"/>
  <c r="AK1210" i="16"/>
  <c r="AK1211" i="16"/>
  <c r="AK1212" i="16"/>
  <c r="AK1213" i="16"/>
  <c r="AK1214" i="16"/>
  <c r="AK1215" i="16"/>
  <c r="AK1216" i="16"/>
  <c r="AK1217" i="16"/>
  <c r="AK1218" i="16"/>
  <c r="AK1219" i="16"/>
  <c r="AK1220" i="16"/>
  <c r="AK1221" i="16"/>
  <c r="AK1222" i="16"/>
  <c r="AK1223" i="16"/>
  <c r="AK1224" i="16"/>
  <c r="AK1225" i="16"/>
  <c r="AK1226" i="16"/>
  <c r="AK1227" i="16"/>
  <c r="AK1228" i="16"/>
  <c r="AK1229" i="16"/>
  <c r="AK1230" i="16"/>
  <c r="AK1231" i="16"/>
  <c r="AK1232" i="16"/>
  <c r="AK1233" i="16"/>
  <c r="AK1234" i="16"/>
  <c r="AK1235" i="16"/>
  <c r="AK1236" i="16"/>
  <c r="AK1237" i="16"/>
  <c r="AK1238" i="16"/>
  <c r="AK1239" i="16"/>
  <c r="AK1240" i="16"/>
  <c r="AK1241" i="16"/>
  <c r="AK1242" i="16"/>
  <c r="AK1243" i="16"/>
  <c r="AK1244" i="16"/>
  <c r="AK1245" i="16"/>
  <c r="AK1246" i="16"/>
  <c r="AM1246" i="16" s="1"/>
  <c r="AK1247" i="16"/>
  <c r="AK1248" i="16"/>
  <c r="AK1249" i="16"/>
  <c r="AK1250" i="16"/>
  <c r="AM1250" i="16" s="1"/>
  <c r="AK1251" i="16"/>
  <c r="AK1252" i="16"/>
  <c r="AK1253" i="16"/>
  <c r="AK1254" i="16"/>
  <c r="AM1254" i="16" s="1"/>
  <c r="AK1255" i="16"/>
  <c r="AK1256" i="16"/>
  <c r="AK1257" i="16"/>
  <c r="AK1258" i="16"/>
  <c r="AM1258" i="16" s="1"/>
  <c r="AK1259" i="16"/>
  <c r="AK1260" i="16"/>
  <c r="AK1261" i="16"/>
  <c r="AK1262" i="16"/>
  <c r="AM1262" i="16" s="1"/>
  <c r="AK1263" i="16"/>
  <c r="AK1264" i="16"/>
  <c r="AK1265" i="16"/>
  <c r="AK1266" i="16"/>
  <c r="AM1266" i="16" s="1"/>
  <c r="AK1267" i="16"/>
  <c r="AK1268" i="16"/>
  <c r="AK1269" i="16"/>
  <c r="AK1270" i="16"/>
  <c r="AM1270" i="16" s="1"/>
  <c r="AK1271" i="16"/>
  <c r="AK1272" i="16"/>
  <c r="AK1273" i="16"/>
  <c r="AK1274" i="16"/>
  <c r="AM1274" i="16" s="1"/>
  <c r="AK1275" i="16"/>
  <c r="AK1276" i="16"/>
  <c r="AK1277" i="16"/>
  <c r="AK1278" i="16"/>
  <c r="AM1278" i="16" s="1"/>
  <c r="AK1279" i="16"/>
  <c r="AK1280" i="16"/>
  <c r="AK1281" i="16"/>
  <c r="AK1282" i="16"/>
  <c r="AM1282" i="16" s="1"/>
  <c r="AK1283" i="16"/>
  <c r="AK1284" i="16"/>
  <c r="AK1285" i="16"/>
  <c r="AK1286" i="16"/>
  <c r="AM1286" i="16" s="1"/>
  <c r="AK1287" i="16"/>
  <c r="AK1288" i="16"/>
  <c r="AK1289" i="16"/>
  <c r="AK1290" i="16"/>
  <c r="AM1290" i="16" s="1"/>
  <c r="AK1291" i="16"/>
  <c r="AK1292" i="16"/>
  <c r="AK1293" i="16"/>
  <c r="AK1294" i="16"/>
  <c r="AM1294" i="16" s="1"/>
  <c r="AK1295" i="16"/>
  <c r="AK1296" i="16"/>
  <c r="AK1297" i="16"/>
  <c r="AK1298" i="16"/>
  <c r="AM1298" i="16" s="1"/>
  <c r="AK1299" i="16"/>
  <c r="AK1300" i="16"/>
  <c r="AK1301" i="16"/>
  <c r="AK1302" i="16"/>
  <c r="AM1302" i="16" s="1"/>
  <c r="AK1303" i="16"/>
  <c r="AK1304" i="16"/>
  <c r="AK1305" i="16"/>
  <c r="AK1306" i="16"/>
  <c r="AM1306" i="16" s="1"/>
  <c r="AK1307" i="16"/>
  <c r="AK1308" i="16"/>
  <c r="AK1309" i="16"/>
  <c r="AK1310" i="16"/>
  <c r="AM1310" i="16" s="1"/>
  <c r="AK1311" i="16"/>
  <c r="AK1312" i="16"/>
  <c r="AK1313" i="16"/>
  <c r="AK1314" i="16"/>
  <c r="AM1314" i="16" s="1"/>
  <c r="AK1315" i="16"/>
  <c r="AK1316" i="16"/>
  <c r="AK1317" i="16"/>
  <c r="AK1318" i="16"/>
  <c r="AM1318" i="16" s="1"/>
  <c r="AK1319" i="16"/>
  <c r="AK1320" i="16"/>
  <c r="AK1321" i="16"/>
  <c r="AK1322" i="16"/>
  <c r="AM1322" i="16" s="1"/>
  <c r="AK1323" i="16"/>
  <c r="AK1324" i="16"/>
  <c r="AK1325" i="16"/>
  <c r="AK1326" i="16"/>
  <c r="AM1326" i="16" s="1"/>
  <c r="AK1327" i="16"/>
  <c r="AK1328" i="16"/>
  <c r="AK1329" i="16"/>
  <c r="AK1330" i="16"/>
  <c r="AM1330" i="16" s="1"/>
  <c r="AK1331" i="16"/>
  <c r="AK1332" i="16"/>
  <c r="AK1333" i="16"/>
  <c r="AK1334" i="16"/>
  <c r="AM1334" i="16" s="1"/>
  <c r="AK1335" i="16"/>
  <c r="AK1336" i="16"/>
  <c r="AK1337" i="16"/>
  <c r="AK1338" i="16"/>
  <c r="AM1338" i="16" s="1"/>
  <c r="AK1339" i="16"/>
  <c r="AK1340" i="16"/>
  <c r="AK1341" i="16"/>
  <c r="AK1342" i="16"/>
  <c r="AM1342" i="16" s="1"/>
  <c r="AK1343" i="16"/>
  <c r="AK1344" i="16"/>
  <c r="AK1345" i="16"/>
  <c r="AK1346" i="16"/>
  <c r="AM1346" i="16" s="1"/>
  <c r="AK1347" i="16"/>
  <c r="AK1348" i="16"/>
  <c r="AK1349" i="16"/>
  <c r="AK1350" i="16"/>
  <c r="AM1350" i="16" s="1"/>
  <c r="AK1351" i="16"/>
  <c r="AK1352" i="16"/>
  <c r="AK1353" i="16"/>
  <c r="AK1354" i="16"/>
  <c r="AM1354" i="16" s="1"/>
  <c r="AK1355" i="16"/>
  <c r="AK1356" i="16"/>
  <c r="AK1357" i="16"/>
  <c r="AK1358" i="16"/>
  <c r="AK1359" i="16"/>
  <c r="AK1360" i="16"/>
  <c r="AK1361" i="16"/>
  <c r="AK1362" i="16"/>
  <c r="AK1363" i="16"/>
  <c r="AK1364" i="16"/>
  <c r="AK1365" i="16"/>
  <c r="AK1366" i="16"/>
  <c r="AK1367" i="16"/>
  <c r="AK1368" i="16"/>
  <c r="AK1369" i="16"/>
  <c r="AK1370" i="16"/>
  <c r="AK1371" i="16"/>
  <c r="AK1372" i="16"/>
  <c r="AK1373" i="16"/>
  <c r="AK1374" i="16"/>
  <c r="AK1375" i="16"/>
  <c r="AK1376" i="16"/>
  <c r="AK1377" i="16"/>
  <c r="AK1378" i="16"/>
  <c r="AK1379" i="16"/>
  <c r="AK1380" i="16"/>
  <c r="AK1381" i="16"/>
  <c r="AK1382" i="16"/>
  <c r="AK1383" i="16"/>
  <c r="AK1384" i="16"/>
  <c r="AK1385" i="16"/>
  <c r="AK1386" i="16"/>
  <c r="AK1387" i="16"/>
  <c r="AK1388" i="16"/>
  <c r="AK1389" i="16"/>
  <c r="AK1390" i="16"/>
  <c r="AK1391" i="16"/>
  <c r="AK1392" i="16"/>
  <c r="AK1393" i="16"/>
  <c r="AK1394" i="16"/>
  <c r="AK1395" i="16"/>
  <c r="AK1396" i="16"/>
  <c r="AK1397" i="16"/>
  <c r="AK1398" i="16"/>
  <c r="AK1399" i="16"/>
  <c r="AK1400" i="16"/>
  <c r="AK1401" i="16"/>
  <c r="AK1402" i="16"/>
  <c r="AK1403" i="16"/>
  <c r="AK1404" i="16"/>
  <c r="AK1405" i="16"/>
  <c r="AK1406" i="16"/>
  <c r="AK1407" i="16"/>
  <c r="AK1408" i="16"/>
  <c r="AK1409" i="16"/>
  <c r="AK1410" i="16"/>
  <c r="AK1411" i="16"/>
  <c r="AK1412" i="16"/>
  <c r="AK1413" i="16"/>
  <c r="AK1414" i="16"/>
  <c r="AK1415" i="16"/>
  <c r="AK1416" i="16"/>
  <c r="AK1417" i="16"/>
  <c r="AK1418" i="16"/>
  <c r="AK1419" i="16"/>
  <c r="AK1420" i="16"/>
  <c r="AK1421" i="16"/>
  <c r="AK1422" i="16"/>
  <c r="AK1423" i="16"/>
  <c r="AK1424" i="16"/>
  <c r="AK1425" i="16"/>
  <c r="AK1426" i="16"/>
  <c r="AK1427" i="16"/>
  <c r="AK1428" i="16"/>
  <c r="AK1429" i="16"/>
  <c r="AK1430" i="16"/>
  <c r="AK1431" i="16"/>
  <c r="AK1432" i="16"/>
  <c r="AK1433" i="16"/>
  <c r="AK1434" i="16"/>
  <c r="AK1435" i="16"/>
  <c r="AK1436" i="16"/>
  <c r="AK1437" i="16"/>
  <c r="AK1438" i="16"/>
  <c r="AK1439" i="16"/>
  <c r="AK1440" i="16"/>
  <c r="AK1441" i="16"/>
  <c r="AK1442" i="16"/>
  <c r="AK1443" i="16"/>
  <c r="AK1444" i="16"/>
  <c r="AK1445" i="16"/>
  <c r="AK1446" i="16"/>
  <c r="AK1447" i="16"/>
  <c r="AK1448" i="16"/>
  <c r="AK1449" i="16"/>
  <c r="AK1450" i="16"/>
  <c r="AK1451" i="16"/>
  <c r="AK1452" i="16"/>
  <c r="AK1453" i="16"/>
  <c r="AK1454" i="16"/>
  <c r="AK1455" i="16"/>
  <c r="AK1456" i="16"/>
  <c r="AK1457" i="16"/>
  <c r="AK1458" i="16"/>
  <c r="AK1459" i="16"/>
  <c r="AK1460" i="16"/>
  <c r="AK1461" i="16"/>
  <c r="AK1462" i="16"/>
  <c r="AK1463" i="16"/>
  <c r="AK1464" i="16"/>
  <c r="AK1465" i="16"/>
  <c r="AK1466" i="16"/>
  <c r="AK1467" i="16"/>
  <c r="AK1468" i="16"/>
  <c r="AK1469" i="16"/>
  <c r="AK1470" i="16"/>
  <c r="AK1471" i="16"/>
  <c r="AK1472" i="16"/>
  <c r="AK1473" i="16"/>
  <c r="AK1474" i="16"/>
  <c r="AK1475" i="16"/>
  <c r="AK1476" i="16"/>
  <c r="AK1477" i="16"/>
  <c r="AK1478" i="16"/>
  <c r="AK1479" i="16"/>
  <c r="AK1480" i="16"/>
  <c r="AK1481" i="16"/>
  <c r="AK1482" i="16"/>
  <c r="AK1483" i="16"/>
  <c r="AK1484" i="16"/>
  <c r="AK1485" i="16"/>
  <c r="AK1486" i="16"/>
  <c r="AK1487" i="16"/>
  <c r="AK1488" i="16"/>
  <c r="AK1489" i="16"/>
  <c r="AK1490" i="16"/>
  <c r="AK1491" i="16"/>
  <c r="AK1492" i="16"/>
  <c r="AK1493" i="16"/>
  <c r="AK1494" i="16"/>
  <c r="AM1494" i="16" s="1"/>
  <c r="AK1495" i="16"/>
  <c r="AK1496" i="16"/>
  <c r="AK1497" i="16"/>
  <c r="AK1498" i="16"/>
  <c r="AM1498" i="16" s="1"/>
  <c r="AK1499" i="16"/>
  <c r="AK1500" i="16"/>
  <c r="AK1501" i="16"/>
  <c r="AK1502" i="16"/>
  <c r="AM1502" i="16" s="1"/>
  <c r="AK1503" i="16"/>
  <c r="AK1504" i="16"/>
  <c r="AK1505" i="16"/>
  <c r="AK1506" i="16"/>
  <c r="AM1506" i="16" s="1"/>
  <c r="AK1507" i="16"/>
  <c r="AK1508" i="16"/>
  <c r="AK1509" i="16"/>
  <c r="AK1510" i="16"/>
  <c r="AM1510" i="16" s="1"/>
  <c r="AK1511" i="16"/>
  <c r="AK1512" i="16"/>
  <c r="AK1513" i="16"/>
  <c r="AK1514" i="16"/>
  <c r="AM1514" i="16" s="1"/>
  <c r="AK1515" i="16"/>
  <c r="AK1516" i="16"/>
  <c r="AK1517" i="16"/>
  <c r="AK1518" i="16"/>
  <c r="AM1518" i="16" s="1"/>
  <c r="AK1519" i="16"/>
  <c r="AK1520" i="16"/>
  <c r="AK1521" i="16"/>
  <c r="AK1522" i="16"/>
  <c r="AM1522" i="16" s="1"/>
  <c r="AK1523" i="16"/>
  <c r="AK1524" i="16"/>
  <c r="AK1525" i="16"/>
  <c r="AK1526" i="16"/>
  <c r="AM1526" i="16" s="1"/>
  <c r="AK1527" i="16"/>
  <c r="AK1528" i="16"/>
  <c r="AK1529" i="16"/>
  <c r="AK1530" i="16"/>
  <c r="AM1530" i="16" s="1"/>
  <c r="AK1531" i="16"/>
  <c r="AK1532" i="16"/>
  <c r="AK1533" i="16"/>
  <c r="AK1534" i="16"/>
  <c r="AM1534" i="16" s="1"/>
  <c r="AK1535" i="16"/>
  <c r="AK1536" i="16"/>
  <c r="AK1537" i="16"/>
  <c r="AK1538" i="16"/>
  <c r="AM1538" i="16" s="1"/>
  <c r="AK1539" i="16"/>
  <c r="AK1540" i="16"/>
  <c r="AK1541" i="16"/>
  <c r="AK1542" i="16"/>
  <c r="AM1542" i="16" s="1"/>
  <c r="AK1543" i="16"/>
  <c r="AK1544" i="16"/>
  <c r="AK1545" i="16"/>
  <c r="AK1546" i="16"/>
  <c r="AM1546" i="16" s="1"/>
  <c r="AK1547" i="16"/>
  <c r="AK1548" i="16"/>
  <c r="AK1549" i="16"/>
  <c r="AK1550" i="16"/>
  <c r="AM1550" i="16" s="1"/>
  <c r="AK1551" i="16"/>
  <c r="AK1552" i="16"/>
  <c r="AK1553" i="16"/>
  <c r="AK1554" i="16"/>
  <c r="AM1554" i="16" s="1"/>
  <c r="AK1555" i="16"/>
  <c r="AK1556" i="16"/>
  <c r="AK1557" i="16"/>
  <c r="AK1558" i="16"/>
  <c r="AM1558" i="16" s="1"/>
  <c r="AK1559" i="16"/>
  <c r="AK1560" i="16"/>
  <c r="AK1561" i="16"/>
  <c r="AK1562" i="16"/>
  <c r="AM1562" i="16" s="1"/>
  <c r="AK1563" i="16"/>
  <c r="AK1564" i="16"/>
  <c r="AK1565" i="16"/>
  <c r="AK1566" i="16"/>
  <c r="AM1566" i="16" s="1"/>
  <c r="AK1567" i="16"/>
  <c r="AK1568" i="16"/>
  <c r="AK1569" i="16"/>
  <c r="AK1570" i="16"/>
  <c r="AK1571" i="16"/>
  <c r="AK1572" i="16"/>
  <c r="AK1573" i="16"/>
  <c r="AK1574" i="16"/>
  <c r="AM1574" i="16" s="1"/>
  <c r="AK1575" i="16"/>
  <c r="AK1576" i="16"/>
  <c r="AK1577" i="16"/>
  <c r="AK1578" i="16"/>
  <c r="AM1578" i="16" s="1"/>
  <c r="AK1579" i="16"/>
  <c r="AK1580" i="16"/>
  <c r="AK1581" i="16"/>
  <c r="AK1582" i="16"/>
  <c r="AM1582" i="16" s="1"/>
  <c r="AK1583" i="16"/>
  <c r="AK1584" i="16"/>
  <c r="AK1585" i="16"/>
  <c r="AK1586" i="16"/>
  <c r="AM1586" i="16" s="1"/>
  <c r="AK1587" i="16"/>
  <c r="AK1588" i="16"/>
  <c r="AK1589" i="16"/>
  <c r="AK1590" i="16"/>
  <c r="AM1590" i="16" s="1"/>
  <c r="AK1591" i="16"/>
  <c r="AK1592" i="16"/>
  <c r="AK1593" i="16"/>
  <c r="AK1594" i="16"/>
  <c r="AM1594" i="16" s="1"/>
  <c r="AK1595" i="16"/>
  <c r="AK1596" i="16"/>
  <c r="AK1597" i="16"/>
  <c r="AK1598" i="16"/>
  <c r="AM1598" i="16" s="1"/>
  <c r="AK1599" i="16"/>
  <c r="AK1600" i="16"/>
  <c r="AK1601" i="16"/>
  <c r="AK1602" i="16"/>
  <c r="AM1602" i="16" s="1"/>
  <c r="AK1603" i="16"/>
  <c r="AK1604" i="16"/>
  <c r="AK1605" i="16"/>
  <c r="AK1606" i="16"/>
  <c r="AM1606" i="16" s="1"/>
  <c r="AK1607" i="16"/>
  <c r="AK1608" i="16"/>
  <c r="AK1609" i="16"/>
  <c r="AK1610" i="16"/>
  <c r="AM1610" i="16" s="1"/>
  <c r="AK1611" i="16"/>
  <c r="AK1612" i="16"/>
  <c r="AK1613" i="16"/>
  <c r="AK1614" i="16"/>
  <c r="AM1614" i="16" s="1"/>
  <c r="AK1615" i="16"/>
  <c r="AK1616" i="16"/>
  <c r="AK1617" i="16"/>
  <c r="AK1618" i="16"/>
  <c r="AM1618" i="16" s="1"/>
  <c r="AK1619" i="16"/>
  <c r="AK1620" i="16"/>
  <c r="AK1621" i="16"/>
  <c r="AK1622" i="16"/>
  <c r="AM1622" i="16" s="1"/>
  <c r="AK1623" i="16"/>
  <c r="AK1624" i="16"/>
  <c r="AK1625" i="16"/>
  <c r="AK1626" i="16"/>
  <c r="AM1626" i="16" s="1"/>
  <c r="AK1627" i="16"/>
  <c r="AK1628" i="16"/>
  <c r="AK1629" i="16"/>
  <c r="AK1630" i="16"/>
  <c r="AM1630" i="16" s="1"/>
  <c r="AK1631" i="16"/>
  <c r="AK1632" i="16"/>
  <c r="AK1633" i="16"/>
  <c r="AK1634" i="16"/>
  <c r="AM1634" i="16" s="1"/>
  <c r="AK1635" i="16"/>
  <c r="AK1636" i="16"/>
  <c r="AK1637" i="16"/>
  <c r="AK1638" i="16"/>
  <c r="AM1638" i="16" s="1"/>
  <c r="AK1639" i="16"/>
  <c r="AK1640" i="16"/>
  <c r="AK1641" i="16"/>
  <c r="AK1642" i="16"/>
  <c r="AM1642" i="16" s="1"/>
  <c r="AK1643" i="16"/>
  <c r="AK1644" i="16"/>
  <c r="AK1645" i="16"/>
  <c r="AK1646" i="16"/>
  <c r="AM1646" i="16" s="1"/>
  <c r="AK1647" i="16"/>
  <c r="AK1648" i="16"/>
  <c r="AK1649" i="16"/>
  <c r="AK1650" i="16"/>
  <c r="AM1650" i="16" s="1"/>
  <c r="AK1651" i="16"/>
  <c r="AK1652" i="16"/>
  <c r="AK1653" i="16"/>
  <c r="AK1654" i="16"/>
  <c r="AM1654" i="16" s="1"/>
  <c r="AK1655" i="16"/>
  <c r="AK1656" i="16"/>
  <c r="AK1657" i="16"/>
  <c r="AK1658" i="16"/>
  <c r="AM1658" i="16" s="1"/>
  <c r="AK1659" i="16"/>
  <c r="AK1660" i="16"/>
  <c r="AK1661" i="16"/>
  <c r="AK1662" i="16"/>
  <c r="AM1662" i="16" s="1"/>
  <c r="AK1663" i="16"/>
  <c r="AK1664" i="16"/>
  <c r="AK1665" i="16"/>
  <c r="AK1666" i="16"/>
  <c r="AM1666" i="16" s="1"/>
  <c r="AK1667" i="16"/>
  <c r="AK1668" i="16"/>
  <c r="AK1669" i="16"/>
  <c r="AK1670" i="16"/>
  <c r="AM1670" i="16" s="1"/>
  <c r="AK1671" i="16"/>
  <c r="AK1672" i="16"/>
  <c r="AK1673" i="16"/>
  <c r="AK1674" i="16"/>
  <c r="AM1674" i="16" s="1"/>
  <c r="AK1675" i="16"/>
  <c r="AK1676" i="16"/>
  <c r="AK1677" i="16"/>
  <c r="AK1678" i="16"/>
  <c r="AM1678" i="16" s="1"/>
  <c r="AK1679" i="16"/>
  <c r="AK1680" i="16"/>
  <c r="AK1681" i="16"/>
  <c r="AK1682" i="16"/>
  <c r="AM1682" i="16" s="1"/>
  <c r="AK1683" i="16"/>
  <c r="AK1684" i="16"/>
  <c r="AK1685" i="16"/>
  <c r="AK1686" i="16"/>
  <c r="AM1686" i="16" s="1"/>
  <c r="AK1687" i="16"/>
  <c r="AK1688" i="16"/>
  <c r="AK1689" i="16"/>
  <c r="AK1690" i="16"/>
  <c r="AM1690" i="16" s="1"/>
  <c r="AK1691" i="16"/>
  <c r="AK1692" i="16"/>
  <c r="AK1693" i="16"/>
  <c r="AK1694" i="16"/>
  <c r="AM1694" i="16" s="1"/>
  <c r="AK1695" i="16"/>
  <c r="AK1696" i="16"/>
  <c r="AK1697" i="16"/>
  <c r="AK1698" i="16"/>
  <c r="AM1698" i="16" s="1"/>
  <c r="AK1699" i="16"/>
  <c r="AK1700" i="16"/>
  <c r="AK1701" i="16"/>
  <c r="AK1702" i="16"/>
  <c r="AM1702" i="16" s="1"/>
  <c r="AK1703" i="16"/>
  <c r="AK1704" i="16"/>
  <c r="AK1705" i="16"/>
  <c r="AK1706" i="16"/>
  <c r="AM1706" i="16" s="1"/>
  <c r="AK1707" i="16"/>
  <c r="AK1708" i="16"/>
  <c r="AK1709" i="16"/>
  <c r="AK1710" i="16"/>
  <c r="AM1710" i="16" s="1"/>
  <c r="AK1711" i="16"/>
  <c r="AM1711" i="16" s="1"/>
  <c r="AK1712" i="16"/>
  <c r="AK1713" i="16"/>
  <c r="AK1714" i="16"/>
  <c r="AM1714" i="16" s="1"/>
  <c r="AK1715" i="16"/>
  <c r="AM1715" i="16" s="1"/>
  <c r="AK1716" i="16"/>
  <c r="AK1717" i="16"/>
  <c r="AK1718" i="16"/>
  <c r="AM1718" i="16" s="1"/>
  <c r="AK1719" i="16"/>
  <c r="AM1719" i="16" s="1"/>
  <c r="AK1720" i="16"/>
  <c r="AK1721" i="16"/>
  <c r="AK1722" i="16"/>
  <c r="AM1722" i="16" s="1"/>
  <c r="AK1723" i="16"/>
  <c r="AM1723" i="16" s="1"/>
  <c r="AK1724" i="16"/>
  <c r="AK1725" i="16"/>
  <c r="AK1726" i="16"/>
  <c r="AM1726" i="16" s="1"/>
  <c r="AK1727" i="16"/>
  <c r="AM1727" i="16" s="1"/>
  <c r="AK1728" i="16"/>
  <c r="AK1729" i="16"/>
  <c r="AK1730" i="16"/>
  <c r="AM1730" i="16" s="1"/>
  <c r="AK1731" i="16"/>
  <c r="AM1731" i="16" s="1"/>
  <c r="AK1732" i="16"/>
  <c r="AK1733" i="16"/>
  <c r="AK1734" i="16"/>
  <c r="AM1734" i="16" s="1"/>
  <c r="AK1735" i="16"/>
  <c r="AM1735" i="16" s="1"/>
  <c r="AK1736" i="16"/>
  <c r="AK1737" i="16"/>
  <c r="AK1738" i="16"/>
  <c r="AM1738" i="16" s="1"/>
  <c r="AK1739" i="16"/>
  <c r="AM1739" i="16" s="1"/>
  <c r="AK1740" i="16"/>
  <c r="AK1741" i="16"/>
  <c r="AK1742" i="16"/>
  <c r="AM1742" i="16" s="1"/>
  <c r="AK1743" i="16"/>
  <c r="AM1743" i="16" s="1"/>
  <c r="AK1744" i="16"/>
  <c r="AK1745" i="16"/>
  <c r="AK1746" i="16"/>
  <c r="AM1746" i="16" s="1"/>
  <c r="AK1747" i="16"/>
  <c r="AM1747" i="16" s="1"/>
  <c r="AK1748" i="16"/>
  <c r="AK1749" i="16"/>
  <c r="AK1750" i="16"/>
  <c r="AM1750" i="16" s="1"/>
  <c r="AK1751" i="16"/>
  <c r="AM1751" i="16" s="1"/>
  <c r="AK1752" i="16"/>
  <c r="AK1753" i="16"/>
  <c r="AK1754" i="16"/>
  <c r="AM1754" i="16" s="1"/>
  <c r="AK1755" i="16"/>
  <c r="AM1755" i="16" s="1"/>
  <c r="AK1756" i="16"/>
  <c r="AK1757" i="16"/>
  <c r="AK1758" i="16"/>
  <c r="AM1758" i="16" s="1"/>
  <c r="AK1759" i="16"/>
  <c r="AM1759" i="16" s="1"/>
  <c r="AK1760" i="16"/>
  <c r="AK1761" i="16"/>
  <c r="AK1762" i="16"/>
  <c r="AM1762" i="16" s="1"/>
  <c r="AK1763" i="16"/>
  <c r="AM1763" i="16" s="1"/>
  <c r="AK1764" i="16"/>
  <c r="AK1765" i="16"/>
  <c r="AK1766" i="16"/>
  <c r="AM1766" i="16" s="1"/>
  <c r="AK1767" i="16"/>
  <c r="AK1768" i="16"/>
  <c r="AK1769" i="16"/>
  <c r="AK1770" i="16"/>
  <c r="AM1770" i="16" s="1"/>
  <c r="AK1771" i="16"/>
  <c r="AK1772" i="16"/>
  <c r="AK1773" i="16"/>
  <c r="AK1774" i="16"/>
  <c r="AM1774" i="16" s="1"/>
  <c r="AK1775" i="16"/>
  <c r="AK1776" i="16"/>
  <c r="AK1777" i="16"/>
  <c r="AK1778" i="16"/>
  <c r="AM1778" i="16" s="1"/>
  <c r="AK1779" i="16"/>
  <c r="AK1780" i="16"/>
  <c r="AK1781" i="16"/>
  <c r="AK1782" i="16"/>
  <c r="AM1782" i="16" s="1"/>
  <c r="AK1783" i="16"/>
  <c r="AK1784" i="16"/>
  <c r="AK1785" i="16"/>
  <c r="AK1786" i="16"/>
  <c r="AM1786" i="16" s="1"/>
  <c r="AK1787" i="16"/>
  <c r="AK1788" i="16"/>
  <c r="AK1789" i="16"/>
  <c r="AK1790" i="16"/>
  <c r="AM1790" i="16" s="1"/>
  <c r="AK1791" i="16"/>
  <c r="AK1792" i="16"/>
  <c r="AK1793" i="16"/>
  <c r="AK1794" i="16"/>
  <c r="AM1794" i="16" s="1"/>
  <c r="AK1795" i="16"/>
  <c r="AK1796" i="16"/>
  <c r="AK1797" i="16"/>
  <c r="AK1798" i="16"/>
  <c r="AM1798" i="16" s="1"/>
  <c r="AK1799" i="16"/>
  <c r="AK1800" i="16"/>
  <c r="AK1801" i="16"/>
  <c r="AK1802" i="16"/>
  <c r="AM1802" i="16" s="1"/>
  <c r="AK1803" i="16"/>
  <c r="AK1804" i="16"/>
  <c r="AK1805" i="16"/>
  <c r="AK1806" i="16"/>
  <c r="AM1806" i="16" s="1"/>
  <c r="AK1807" i="16"/>
  <c r="AK1808" i="16"/>
  <c r="AK1809" i="16"/>
  <c r="AK1810" i="16"/>
  <c r="AM1810" i="16" s="1"/>
  <c r="AK1811" i="16"/>
  <c r="AK1812" i="16"/>
  <c r="AK1813" i="16"/>
  <c r="AK1814" i="16"/>
  <c r="AM1814" i="16" s="1"/>
  <c r="AK1815" i="16"/>
  <c r="AK1816" i="16"/>
  <c r="AK1817" i="16"/>
  <c r="AK1818" i="16"/>
  <c r="AM1818" i="16" s="1"/>
  <c r="AK1819" i="16"/>
  <c r="AK1820" i="16"/>
  <c r="AK1821" i="16"/>
  <c r="AK1822" i="16"/>
  <c r="AK1823" i="16"/>
  <c r="AM1823" i="16" s="1"/>
  <c r="AK1824" i="16"/>
  <c r="AK1825" i="16"/>
  <c r="AK1826" i="16"/>
  <c r="AM1826" i="16" s="1"/>
  <c r="AK1827" i="16"/>
  <c r="AK1828" i="16"/>
  <c r="AK1829" i="16"/>
  <c r="AK1830" i="16"/>
  <c r="AM1830" i="16" s="1"/>
  <c r="AK1831" i="16"/>
  <c r="AK1832" i="16"/>
  <c r="AK1833" i="16"/>
  <c r="AK1834" i="16"/>
  <c r="AM1834" i="16" s="1"/>
  <c r="AK1835" i="16"/>
  <c r="AK1836" i="16"/>
  <c r="AK1837" i="16"/>
  <c r="AK1838" i="16"/>
  <c r="AM1838" i="16" s="1"/>
  <c r="AK1839" i="16"/>
  <c r="AK1840" i="16"/>
  <c r="AK1841" i="16"/>
  <c r="AK1842" i="16"/>
  <c r="AM1842" i="16" s="1"/>
  <c r="AK1843" i="16"/>
  <c r="AK1844" i="16"/>
  <c r="AK1845" i="16"/>
  <c r="AK1846" i="16"/>
  <c r="AM1846" i="16" s="1"/>
  <c r="AK1847" i="16"/>
  <c r="AK1848" i="16"/>
  <c r="AK1849" i="16"/>
  <c r="AK1850" i="16"/>
  <c r="AM1850" i="16" s="1"/>
  <c r="AK1851" i="16"/>
  <c r="AK1852" i="16"/>
  <c r="AK1853" i="16"/>
  <c r="AK1854" i="16"/>
  <c r="AM1854" i="16" s="1"/>
  <c r="AK1855" i="16"/>
  <c r="AK1856" i="16"/>
  <c r="AK1857" i="16"/>
  <c r="AK1858" i="16"/>
  <c r="AM1858" i="16" s="1"/>
  <c r="AK1859" i="16"/>
  <c r="AK1860" i="16"/>
  <c r="AK1861" i="16"/>
  <c r="AK1862" i="16"/>
  <c r="AM1862" i="16" s="1"/>
  <c r="AK1863" i="16"/>
  <c r="AK1864" i="16"/>
  <c r="AK1865" i="16"/>
  <c r="AK1866" i="16"/>
  <c r="AM1866" i="16" s="1"/>
  <c r="AK1867" i="16"/>
  <c r="AK1868" i="16"/>
  <c r="AK1869" i="16"/>
  <c r="AK1870" i="16"/>
  <c r="AM1870" i="16" s="1"/>
  <c r="AK1871" i="16"/>
  <c r="AK1872" i="16"/>
  <c r="AK1873" i="16"/>
  <c r="AK1874" i="16"/>
  <c r="AM1874" i="16" s="1"/>
  <c r="AK1875" i="16"/>
  <c r="AK1876" i="16"/>
  <c r="AK1877" i="16"/>
  <c r="AK1878" i="16"/>
  <c r="AM1878" i="16" s="1"/>
  <c r="AK1879" i="16"/>
  <c r="AK1880" i="16"/>
  <c r="AK1881" i="16"/>
  <c r="AK1882" i="16"/>
  <c r="AM1882" i="16" s="1"/>
  <c r="AK1883" i="16"/>
  <c r="AK1884" i="16"/>
  <c r="AK1885" i="16"/>
  <c r="AK1886" i="16"/>
  <c r="AM1886" i="16" s="1"/>
  <c r="AK1887" i="16"/>
  <c r="AK1888" i="16"/>
  <c r="AK1889" i="16"/>
  <c r="AK1890" i="16"/>
  <c r="AM1890" i="16" s="1"/>
  <c r="AK1891" i="16"/>
  <c r="AK1892" i="16"/>
  <c r="AK1893" i="16"/>
  <c r="AK1894" i="16"/>
  <c r="AM1894" i="16" s="1"/>
  <c r="AK1895" i="16"/>
  <c r="AK1896" i="16"/>
  <c r="AK1897" i="16"/>
  <c r="AK1898" i="16"/>
  <c r="AM1898" i="16" s="1"/>
  <c r="AK1899" i="16"/>
  <c r="AK1900" i="16"/>
  <c r="AK1901" i="16"/>
  <c r="AK1902" i="16"/>
  <c r="AM1902" i="16" s="1"/>
  <c r="AK1903" i="16"/>
  <c r="AK1904" i="16"/>
  <c r="AK1905" i="16"/>
  <c r="AK1906" i="16"/>
  <c r="AM1906" i="16" s="1"/>
  <c r="AK1907" i="16"/>
  <c r="AK1908" i="16"/>
  <c r="AK1909" i="16"/>
  <c r="AK1910" i="16"/>
  <c r="AM1910" i="16" s="1"/>
  <c r="AK1911" i="16"/>
  <c r="AK1912" i="16"/>
  <c r="AK1913" i="16"/>
  <c r="AK1914" i="16"/>
  <c r="AK1915" i="16"/>
  <c r="AK1916" i="16"/>
  <c r="AK1917" i="16"/>
  <c r="AK1918" i="16"/>
  <c r="AK1919" i="16"/>
  <c r="AM1919" i="16" s="1"/>
  <c r="AK1920" i="16"/>
  <c r="AK1921" i="16"/>
  <c r="AK1922" i="16"/>
  <c r="AK1923" i="16"/>
  <c r="AK1924" i="16"/>
  <c r="AK1925" i="16"/>
  <c r="AK1926" i="16"/>
  <c r="AK1927" i="16"/>
  <c r="AM1927" i="16" s="1"/>
  <c r="AK1928" i="16"/>
  <c r="AK1929" i="16"/>
  <c r="AK1930" i="16"/>
  <c r="AK1931" i="16"/>
  <c r="AK1932" i="16"/>
  <c r="AK1933" i="16"/>
  <c r="AK1934" i="16"/>
  <c r="AK1935" i="16"/>
  <c r="AM1935" i="16" s="1"/>
  <c r="AK1936" i="16"/>
  <c r="AK1937" i="16"/>
  <c r="AK1938" i="16"/>
  <c r="AK1939" i="16"/>
  <c r="AK1940" i="16"/>
  <c r="AK1941" i="16"/>
  <c r="AK1942" i="16"/>
  <c r="AK1943" i="16"/>
  <c r="AM1943" i="16" s="1"/>
  <c r="AK1944" i="16"/>
  <c r="AK1945" i="16"/>
  <c r="AK1946" i="16"/>
  <c r="AM1946" i="16" s="1"/>
  <c r="AK1947" i="16"/>
  <c r="AK1948" i="16"/>
  <c r="AK1949" i="16"/>
  <c r="AK1950" i="16"/>
  <c r="AM1950" i="16" s="1"/>
  <c r="AK1951" i="16"/>
  <c r="AK1952" i="16"/>
  <c r="AK1953" i="16"/>
  <c r="AK1954" i="16"/>
  <c r="AM1954" i="16" s="1"/>
  <c r="AK1955" i="16"/>
  <c r="AK1956" i="16"/>
  <c r="AK1957" i="16"/>
  <c r="AK1958" i="16"/>
  <c r="AM1958" i="16" s="1"/>
  <c r="AK1959" i="16"/>
  <c r="AK1960" i="16"/>
  <c r="AK1961" i="16"/>
  <c r="AK1962" i="16"/>
  <c r="AM1962" i="16" s="1"/>
  <c r="AK1963" i="16"/>
  <c r="AK1964" i="16"/>
  <c r="AK1965" i="16"/>
  <c r="AK1966" i="16"/>
  <c r="AM1966" i="16" s="1"/>
  <c r="AK1967" i="16"/>
  <c r="AK1968" i="16"/>
  <c r="AK1969" i="16"/>
  <c r="AK1970" i="16"/>
  <c r="AM1970" i="16" s="1"/>
  <c r="AK1971" i="16"/>
  <c r="AK1972" i="16"/>
  <c r="AK1973" i="16"/>
  <c r="AK1974" i="16"/>
  <c r="AK1975" i="16"/>
  <c r="AM1975" i="16" s="1"/>
  <c r="AK1976" i="16"/>
  <c r="AK1977" i="16"/>
  <c r="AK1978" i="16"/>
  <c r="AK1979" i="16"/>
  <c r="AK1980" i="16"/>
  <c r="AK1981" i="16"/>
  <c r="AK1982" i="16"/>
  <c r="AK1983" i="16"/>
  <c r="AM1983" i="16" s="1"/>
  <c r="AK1984" i="16"/>
  <c r="AK1985" i="16"/>
  <c r="AK1986" i="16"/>
  <c r="AK1987" i="16"/>
  <c r="AK1988" i="16"/>
  <c r="AK1989" i="16"/>
  <c r="AK1990" i="16"/>
  <c r="AK1991" i="16"/>
  <c r="AM1991" i="16" s="1"/>
  <c r="AK1992" i="16"/>
  <c r="AK1993" i="16"/>
  <c r="AK1994" i="16"/>
  <c r="AK1995" i="16"/>
  <c r="AK1996" i="16"/>
  <c r="AK1997" i="16"/>
  <c r="AK1998" i="16"/>
  <c r="AK1999" i="16"/>
  <c r="AM1999" i="16" s="1"/>
  <c r="AK2000" i="16"/>
  <c r="AK2001" i="16"/>
  <c r="AK2" i="16"/>
  <c r="AM2001" i="16"/>
  <c r="AM1997" i="16"/>
  <c r="AM1995" i="16"/>
  <c r="AM1993" i="16"/>
  <c r="AM1989" i="16"/>
  <c r="AM1987" i="16"/>
  <c r="AM1985" i="16"/>
  <c r="AM1981" i="16"/>
  <c r="AM1979" i="16"/>
  <c r="AM1977" i="16"/>
  <c r="AM1973" i="16"/>
  <c r="AM1972" i="16"/>
  <c r="AM1968" i="16"/>
  <c r="AM1964" i="16"/>
  <c r="AM1960" i="16"/>
  <c r="AM1956" i="16"/>
  <c r="AM1952" i="16"/>
  <c r="AM1949" i="16"/>
  <c r="AM1945" i="16"/>
  <c r="AM1941" i="16"/>
  <c r="AM1939" i="16"/>
  <c r="AM1937" i="16"/>
  <c r="AM1933" i="16"/>
  <c r="AM1931" i="16"/>
  <c r="AM1929" i="16"/>
  <c r="AM1925" i="16"/>
  <c r="AM1923" i="16"/>
  <c r="AM1921" i="16"/>
  <c r="AM1917" i="16"/>
  <c r="AM1915" i="16"/>
  <c r="AM1913" i="16"/>
  <c r="AM1912" i="16"/>
  <c r="AM1911" i="16"/>
  <c r="AM1909" i="16"/>
  <c r="AM1908" i="16"/>
  <c r="AM1907" i="16"/>
  <c r="AM1905" i="16"/>
  <c r="AM1904" i="16"/>
  <c r="AM1903" i="16"/>
  <c r="AM1901" i="16"/>
  <c r="AM1900" i="16"/>
  <c r="AM1899" i="16"/>
  <c r="AM1897" i="16"/>
  <c r="AM1896" i="16"/>
  <c r="AM1895" i="16"/>
  <c r="AM1893" i="16"/>
  <c r="AM1892" i="16"/>
  <c r="AM1891" i="16"/>
  <c r="AM1889" i="16"/>
  <c r="AM1888" i="16"/>
  <c r="AM1887" i="16"/>
  <c r="AM1885" i="16"/>
  <c r="AM1884" i="16"/>
  <c r="AM1883" i="16"/>
  <c r="AM1881" i="16"/>
  <c r="AM1880" i="16"/>
  <c r="AM1879" i="16"/>
  <c r="AM1877" i="16"/>
  <c r="AM1876" i="16"/>
  <c r="AM1875" i="16"/>
  <c r="AM1873" i="16"/>
  <c r="AM1872" i="16"/>
  <c r="AM1871" i="16"/>
  <c r="AM1869" i="16"/>
  <c r="AM1868" i="16"/>
  <c r="AM1867" i="16"/>
  <c r="AM1865" i="16"/>
  <c r="AM1864" i="16"/>
  <c r="AM1863" i="16"/>
  <c r="AM1861" i="16"/>
  <c r="AM1860" i="16"/>
  <c r="AM1859" i="16"/>
  <c r="AM1857" i="16"/>
  <c r="AM1856" i="16"/>
  <c r="AM1855" i="16"/>
  <c r="AM1853" i="16"/>
  <c r="AM1852" i="16"/>
  <c r="AM1851" i="16"/>
  <c r="AM1849" i="16"/>
  <c r="AM1848" i="16"/>
  <c r="AM1847" i="16"/>
  <c r="AM1845" i="16"/>
  <c r="AM1844" i="16"/>
  <c r="AM1843" i="16"/>
  <c r="AM1841" i="16"/>
  <c r="AM1840" i="16"/>
  <c r="AM1839" i="16"/>
  <c r="AM1837" i="16"/>
  <c r="AM1836" i="16"/>
  <c r="AM1835" i="16"/>
  <c r="AM1833" i="16"/>
  <c r="AM1832" i="16"/>
  <c r="AM1831" i="16"/>
  <c r="AM1829" i="16"/>
  <c r="AM1828" i="16"/>
  <c r="AM1827" i="16"/>
  <c r="AM1825" i="16"/>
  <c r="AM1820" i="16"/>
  <c r="AM1816" i="16"/>
  <c r="AM1812" i="16"/>
  <c r="AM1808" i="16"/>
  <c r="AM1804" i="16"/>
  <c r="AM1800" i="16"/>
  <c r="AM1796" i="16"/>
  <c r="AM1792" i="16"/>
  <c r="AM1788" i="16"/>
  <c r="AM1784" i="16"/>
  <c r="AM1780" i="16"/>
  <c r="AM1776" i="16"/>
  <c r="AM1772" i="16"/>
  <c r="AM1768" i="16"/>
  <c r="AM1765" i="16"/>
  <c r="AM1764" i="16"/>
  <c r="AM1761" i="16"/>
  <c r="AM1760" i="16"/>
  <c r="AM1757" i="16"/>
  <c r="AM1756" i="16"/>
  <c r="AM1753" i="16"/>
  <c r="AM1752" i="16"/>
  <c r="AM1749" i="16"/>
  <c r="AM1748" i="16"/>
  <c r="AM1745" i="16"/>
  <c r="AM1744" i="16"/>
  <c r="AM1741" i="16"/>
  <c r="AM1740" i="16"/>
  <c r="AM1737" i="16"/>
  <c r="AM1736" i="16"/>
  <c r="AM1733" i="16"/>
  <c r="AM1732" i="16"/>
  <c r="AM1729" i="16"/>
  <c r="AM1728" i="16"/>
  <c r="AM1725" i="16"/>
  <c r="AM1724" i="16"/>
  <c r="AM1721" i="16"/>
  <c r="AM1720" i="16"/>
  <c r="AM1717" i="16"/>
  <c r="AM1716" i="16"/>
  <c r="AM1713" i="16"/>
  <c r="AM1712" i="16"/>
  <c r="AM1709" i="16"/>
  <c r="AM1708" i="16"/>
  <c r="AM1707" i="16"/>
  <c r="AM1705" i="16"/>
  <c r="AM1704" i="16"/>
  <c r="AM1703" i="16"/>
  <c r="AM1701" i="16"/>
  <c r="AM1700" i="16"/>
  <c r="AM1699" i="16"/>
  <c r="AM1697" i="16"/>
  <c r="AM1696" i="16"/>
  <c r="AM1695" i="16"/>
  <c r="AM1693" i="16"/>
  <c r="AM1692" i="16"/>
  <c r="AM1691" i="16"/>
  <c r="AM1689" i="16"/>
  <c r="AM1688" i="16"/>
  <c r="AM1687" i="16"/>
  <c r="AM1685" i="16"/>
  <c r="AM1684" i="16"/>
  <c r="AM1683" i="16"/>
  <c r="AM1681" i="16"/>
  <c r="AM1680" i="16"/>
  <c r="AM1679" i="16"/>
  <c r="AM1677" i="16"/>
  <c r="AM1676" i="16"/>
  <c r="AM1675" i="16"/>
  <c r="AM1673" i="16"/>
  <c r="AM1672" i="16"/>
  <c r="AM1671" i="16"/>
  <c r="AM1669" i="16"/>
  <c r="AM1668" i="16"/>
  <c r="AM1667" i="16"/>
  <c r="AM1665" i="16"/>
  <c r="AM1664" i="16"/>
  <c r="AM1663" i="16"/>
  <c r="AM1661" i="16"/>
  <c r="AM1660" i="16"/>
  <c r="AM1659" i="16"/>
  <c r="AM1657" i="16"/>
  <c r="AM1656" i="16"/>
  <c r="AM1652" i="16"/>
  <c r="AM1648" i="16"/>
  <c r="AM1644" i="16"/>
  <c r="AM1640" i="16"/>
  <c r="AM1636" i="16"/>
  <c r="AM1632" i="16"/>
  <c r="AM1628" i="16"/>
  <c r="AM1624" i="16"/>
  <c r="AM1620" i="16"/>
  <c r="AM1616" i="16"/>
  <c r="AM1612" i="16"/>
  <c r="AM1608" i="16"/>
  <c r="AM1604" i="16"/>
  <c r="AM1600" i="16"/>
  <c r="AM1596" i="16"/>
  <c r="AM1592" i="16"/>
  <c r="AM1588" i="16"/>
  <c r="AM1584" i="16"/>
  <c r="AM1580" i="16"/>
  <c r="AM1576" i="16"/>
  <c r="AM1572" i="16"/>
  <c r="AM1570" i="16"/>
  <c r="AM1568" i="16"/>
  <c r="AM1564" i="16"/>
  <c r="AM1560" i="16"/>
  <c r="AM1556" i="16"/>
  <c r="AM1552" i="16"/>
  <c r="AM1548" i="16"/>
  <c r="AM1544" i="16"/>
  <c r="AM1540" i="16"/>
  <c r="AM1536" i="16"/>
  <c r="AM1532" i="16"/>
  <c r="AM1528" i="16"/>
  <c r="AM1524" i="16"/>
  <c r="AM1520" i="16"/>
  <c r="AM1516" i="16"/>
  <c r="AM1512" i="16"/>
  <c r="AM1508" i="16"/>
  <c r="AM1504" i="16"/>
  <c r="AM1500" i="16"/>
  <c r="AM1496" i="16"/>
  <c r="AM1493" i="16"/>
  <c r="AM1491" i="16"/>
  <c r="AM1489" i="16"/>
  <c r="AM1487" i="16"/>
  <c r="AM1485" i="16"/>
  <c r="AM1483" i="16"/>
  <c r="AM1481" i="16"/>
  <c r="AM1479" i="16"/>
  <c r="AM1477" i="16"/>
  <c r="AM1475" i="16"/>
  <c r="AM1473" i="16"/>
  <c r="AM1471" i="16"/>
  <c r="AM1469" i="16"/>
  <c r="AM1467" i="16"/>
  <c r="AM1465" i="16"/>
  <c r="AM1463" i="16"/>
  <c r="AM1461" i="16"/>
  <c r="AM1459" i="16"/>
  <c r="AM1457" i="16"/>
  <c r="AM1455" i="16"/>
  <c r="AM1453" i="16"/>
  <c r="AM1451" i="16"/>
  <c r="AM1449" i="16"/>
  <c r="AM1447" i="16"/>
  <c r="AM1445" i="16"/>
  <c r="AM1443" i="16"/>
  <c r="AM1441" i="16"/>
  <c r="AM1439" i="16"/>
  <c r="AM1437" i="16"/>
  <c r="AM1435" i="16"/>
  <c r="AM1433" i="16"/>
  <c r="AM1431" i="16"/>
  <c r="AM1429" i="16"/>
  <c r="AM1427" i="16"/>
  <c r="AM1425" i="16"/>
  <c r="AM1423" i="16"/>
  <c r="AM1421" i="16"/>
  <c r="AM1419" i="16"/>
  <c r="AM1417" i="16"/>
  <c r="AM1415" i="16"/>
  <c r="AM1413" i="16"/>
  <c r="AM1411" i="16"/>
  <c r="AM1409" i="16"/>
  <c r="AM1407" i="16"/>
  <c r="AM1405" i="16"/>
  <c r="AM1403" i="16"/>
  <c r="AM1401" i="16"/>
  <c r="AM1399" i="16"/>
  <c r="AM1397" i="16"/>
  <c r="AM1395" i="16"/>
  <c r="AM1393" i="16"/>
  <c r="AM1391" i="16"/>
  <c r="AM1389" i="16"/>
  <c r="AM1387" i="16"/>
  <c r="AM1385" i="16"/>
  <c r="AM1383" i="16"/>
  <c r="AM1381" i="16"/>
  <c r="AM1379" i="16"/>
  <c r="AM1377" i="16"/>
  <c r="AM1375" i="16"/>
  <c r="AM1373" i="16"/>
  <c r="AM1371" i="16"/>
  <c r="AM1369" i="16"/>
  <c r="AM1367" i="16"/>
  <c r="AM1365" i="16"/>
  <c r="AM1363" i="16"/>
  <c r="AM1361" i="16"/>
  <c r="AM1359" i="16"/>
  <c r="AM1357" i="16"/>
  <c r="AM1356" i="16"/>
  <c r="AM1355" i="16"/>
  <c r="AM1353" i="16"/>
  <c r="AM1352" i="16"/>
  <c r="AM1351" i="16"/>
  <c r="AM1349" i="16"/>
  <c r="AM1348" i="16"/>
  <c r="AM1347" i="16"/>
  <c r="AM1345" i="16"/>
  <c r="AM1344" i="16"/>
  <c r="AM1343" i="16"/>
  <c r="AM1341" i="16"/>
  <c r="AM1340" i="16"/>
  <c r="AM1339" i="16"/>
  <c r="AM1337" i="16"/>
  <c r="AM1336" i="16"/>
  <c r="AM1335" i="16"/>
  <c r="AM1333" i="16"/>
  <c r="AM1332" i="16"/>
  <c r="AM1331" i="16"/>
  <c r="AM1329" i="16"/>
  <c r="AM1328" i="16"/>
  <c r="AM1327" i="16"/>
  <c r="AM1325" i="16"/>
  <c r="AM1324" i="16"/>
  <c r="AM1323" i="16"/>
  <c r="AM1321" i="16"/>
  <c r="AM1320" i="16"/>
  <c r="AM1319" i="16"/>
  <c r="AM1317" i="16"/>
  <c r="AM1316" i="16"/>
  <c r="AM1315" i="16"/>
  <c r="AM1313" i="16"/>
  <c r="AM1312" i="16"/>
  <c r="AM1311" i="16"/>
  <c r="AM1309" i="16"/>
  <c r="AM1308" i="16"/>
  <c r="AM1307" i="16"/>
  <c r="AM1305" i="16"/>
  <c r="AM1304" i="16"/>
  <c r="AM1303" i="16"/>
  <c r="AM1301" i="16"/>
  <c r="AM1300" i="16"/>
  <c r="AM1299" i="16"/>
  <c r="AM1297" i="16"/>
  <c r="AM1296" i="16"/>
  <c r="AM1295" i="16"/>
  <c r="AM1293" i="16"/>
  <c r="AM1292" i="16"/>
  <c r="AM1291" i="16"/>
  <c r="AM1289" i="16"/>
  <c r="AM1288" i="16"/>
  <c r="AM1287" i="16"/>
  <c r="AM1285" i="16"/>
  <c r="AM1284" i="16"/>
  <c r="AM1283" i="16"/>
  <c r="AM1281" i="16"/>
  <c r="AM1280" i="16"/>
  <c r="AM1279" i="16"/>
  <c r="AM1277" i="16"/>
  <c r="AM1276" i="16"/>
  <c r="AM1275" i="16"/>
  <c r="AM1273" i="16"/>
  <c r="AM1272" i="16"/>
  <c r="AM1271" i="16"/>
  <c r="AM1269" i="16"/>
  <c r="AM1268" i="16"/>
  <c r="AM1267" i="16"/>
  <c r="AM1265" i="16"/>
  <c r="AM1264" i="16"/>
  <c r="AM1263" i="16"/>
  <c r="AM1261" i="16"/>
  <c r="AM1260" i="16"/>
  <c r="AM1259" i="16"/>
  <c r="AM1257" i="16"/>
  <c r="AM1256" i="16"/>
  <c r="AM1255" i="16"/>
  <c r="AM1253" i="16"/>
  <c r="AM1252" i="16"/>
  <c r="AM1251" i="16"/>
  <c r="AM1249" i="16"/>
  <c r="AM1248" i="16"/>
  <c r="AM1247" i="16"/>
  <c r="AM1245" i="16"/>
  <c r="AM1243" i="16"/>
  <c r="AM1241" i="16"/>
  <c r="AM1239" i="16"/>
  <c r="AM1237" i="16"/>
  <c r="AM1235" i="16"/>
  <c r="AM1233" i="16"/>
  <c r="AM1231" i="16"/>
  <c r="AM1229" i="16"/>
  <c r="AM1227" i="16"/>
  <c r="AM1225" i="16"/>
  <c r="AM1223" i="16"/>
  <c r="AM1221" i="16"/>
  <c r="AM1219" i="16"/>
  <c r="AM1217" i="16"/>
  <c r="AM1215" i="16"/>
  <c r="AM1213" i="16"/>
  <c r="AM1211" i="16"/>
  <c r="AM1209" i="16"/>
  <c r="AM1207" i="16"/>
  <c r="AM1205" i="16"/>
  <c r="AM1203" i="16"/>
  <c r="AM1201" i="16"/>
  <c r="AM1199" i="16"/>
  <c r="AM1197" i="16"/>
  <c r="AM1195" i="16"/>
  <c r="AM1193" i="16"/>
  <c r="AM1191" i="16"/>
  <c r="AM1189" i="16"/>
  <c r="AM1187" i="16"/>
  <c r="AM1185" i="16"/>
  <c r="AM1183" i="16"/>
  <c r="AM1181" i="16"/>
  <c r="AM1179" i="16"/>
  <c r="AM1177" i="16"/>
  <c r="AM1175" i="16"/>
  <c r="AM1173" i="16"/>
  <c r="AM1171" i="16"/>
  <c r="AM1169" i="16"/>
  <c r="AM1167" i="16"/>
  <c r="AM1165" i="16"/>
  <c r="AM1163" i="16"/>
  <c r="AM1161" i="16"/>
  <c r="AM1159" i="16"/>
  <c r="AM1157" i="16"/>
  <c r="AM1155" i="16"/>
  <c r="AM1153" i="16"/>
  <c r="AM1151" i="16"/>
  <c r="AM1149" i="16"/>
  <c r="AM1147" i="16"/>
  <c r="AM1145" i="16"/>
  <c r="AM1143" i="16"/>
  <c r="AM1141" i="16"/>
  <c r="AM1139" i="16"/>
  <c r="AM1137" i="16"/>
  <c r="AM1135" i="16"/>
  <c r="AM1133" i="16"/>
  <c r="AM1131" i="16"/>
  <c r="AM1129" i="16"/>
  <c r="AM1127" i="16"/>
  <c r="AM1125" i="16"/>
  <c r="AM1123" i="16"/>
  <c r="AM1121" i="16"/>
  <c r="AM1119" i="16"/>
  <c r="AM1117" i="16"/>
  <c r="AM1115" i="16"/>
  <c r="AM1113" i="16"/>
  <c r="AM1111" i="16"/>
  <c r="AM1109" i="16"/>
  <c r="AM1107" i="16"/>
  <c r="AM1105" i="16"/>
  <c r="AM1103" i="16"/>
  <c r="AM1101" i="16"/>
  <c r="AM1099" i="16"/>
  <c r="AM1097" i="16"/>
  <c r="AM1095" i="16"/>
  <c r="AM1093" i="16"/>
  <c r="AM1091" i="16"/>
  <c r="AM1089" i="16"/>
  <c r="AM1087" i="16"/>
  <c r="AM1085" i="16"/>
  <c r="AM1083" i="16"/>
  <c r="AM1081" i="16"/>
  <c r="AM1079" i="16"/>
  <c r="AM1077" i="16"/>
  <c r="AM1075" i="16"/>
  <c r="AM1073" i="16"/>
  <c r="AM1071" i="16"/>
  <c r="AM1069" i="16"/>
  <c r="AM1067" i="16"/>
  <c r="AM1065" i="16"/>
  <c r="AM1063" i="16"/>
  <c r="AM1061" i="16"/>
  <c r="AM1059" i="16"/>
  <c r="AM1057" i="16"/>
  <c r="AM1055" i="16"/>
  <c r="AM1053" i="16"/>
  <c r="AM1051" i="16"/>
  <c r="AM1049" i="16"/>
  <c r="AM1047" i="16"/>
  <c r="AM1045" i="16"/>
  <c r="AM1043" i="16"/>
  <c r="AM1041" i="16"/>
  <c r="AM1039" i="16"/>
  <c r="AM1037" i="16"/>
  <c r="AM1035" i="16"/>
  <c r="AM1033" i="16"/>
  <c r="AM1031" i="16"/>
  <c r="AM1028" i="16"/>
  <c r="AM1027" i="16"/>
  <c r="AM1024" i="16"/>
  <c r="AM1020" i="16"/>
  <c r="AM1016" i="16"/>
  <c r="AM1012" i="16"/>
  <c r="AM1008" i="16"/>
  <c r="AM1004" i="16"/>
  <c r="AM1000" i="16"/>
  <c r="AM996" i="16"/>
  <c r="AM992" i="16"/>
  <c r="AM988" i="16"/>
  <c r="AM984" i="16"/>
  <c r="AM980" i="16"/>
  <c r="AM976" i="16"/>
  <c r="AM972" i="16"/>
  <c r="AM968" i="16"/>
  <c r="AM964" i="16"/>
  <c r="AM960" i="16"/>
  <c r="AM956" i="16"/>
  <c r="AM952" i="16"/>
  <c r="AM948" i="16"/>
  <c r="AM944" i="16"/>
  <c r="AM940" i="16"/>
  <c r="AM936" i="16"/>
  <c r="AM932" i="16"/>
  <c r="AM928" i="16"/>
  <c r="AM926" i="16"/>
  <c r="AM924" i="16"/>
  <c r="AM920" i="16"/>
  <c r="AM916" i="16"/>
  <c r="AM912" i="16"/>
  <c r="AM908" i="16"/>
  <c r="AM904" i="16"/>
  <c r="AM900" i="16"/>
  <c r="AM896" i="16"/>
  <c r="AM892" i="16"/>
  <c r="AM888" i="16"/>
  <c r="AM884" i="16"/>
  <c r="AM880" i="16"/>
  <c r="AM876" i="16"/>
  <c r="AM872" i="16"/>
  <c r="AM868" i="16"/>
  <c r="AM864" i="16"/>
  <c r="AM860" i="16"/>
  <c r="AM856" i="16"/>
  <c r="AM852" i="16"/>
  <c r="AM848" i="16"/>
  <c r="AM844" i="16"/>
  <c r="AM840" i="16"/>
  <c r="AM836" i="16"/>
  <c r="AM832" i="16"/>
  <c r="AM828" i="16"/>
  <c r="AM824" i="16"/>
  <c r="AM820" i="16"/>
  <c r="AM816" i="16"/>
  <c r="AM812" i="16"/>
  <c r="AM808" i="16"/>
  <c r="AM804" i="16"/>
  <c r="AM800" i="16"/>
  <c r="AM796" i="16"/>
  <c r="AM792" i="16"/>
  <c r="AM788" i="16"/>
  <c r="AM784" i="16"/>
  <c r="AM780" i="16"/>
  <c r="AM776" i="16"/>
  <c r="AM772" i="16"/>
  <c r="AM767" i="16"/>
  <c r="AM765" i="16"/>
  <c r="AM763" i="16"/>
  <c r="AM761" i="16"/>
  <c r="AM759" i="16"/>
  <c r="AM757" i="16"/>
  <c r="AM755" i="16"/>
  <c r="AM753" i="16"/>
  <c r="AM751" i="16"/>
  <c r="AM749" i="16"/>
  <c r="AM747" i="16"/>
  <c r="AM745" i="16"/>
  <c r="AM743" i="16"/>
  <c r="AM741" i="16"/>
  <c r="AM739" i="16"/>
  <c r="AM737" i="16"/>
  <c r="AM735" i="16"/>
  <c r="AM733" i="16"/>
  <c r="AM731" i="16"/>
  <c r="AM729" i="16"/>
  <c r="AM727" i="16"/>
  <c r="AM725" i="16"/>
  <c r="AM723" i="16"/>
  <c r="AM721" i="16"/>
  <c r="AM719" i="16"/>
  <c r="AM717" i="16"/>
  <c r="AM715" i="16"/>
  <c r="AM713" i="16"/>
  <c r="AM711" i="16"/>
  <c r="AM709" i="16"/>
  <c r="AM707" i="16"/>
  <c r="AM705" i="16"/>
  <c r="AM703" i="16"/>
  <c r="AM701" i="16"/>
  <c r="AM699" i="16"/>
  <c r="AM697" i="16"/>
  <c r="AM695" i="16"/>
  <c r="AM693" i="16"/>
  <c r="AM691" i="16"/>
  <c r="AM689" i="16"/>
  <c r="AM687" i="16"/>
  <c r="AM685" i="16"/>
  <c r="AM683" i="16"/>
  <c r="AM681" i="16"/>
  <c r="AM679" i="16"/>
  <c r="AM677" i="16"/>
  <c r="AM675" i="16"/>
  <c r="AM673" i="16"/>
  <c r="AM671" i="16"/>
  <c r="AM669" i="16"/>
  <c r="AM667" i="16"/>
  <c r="AM665" i="16"/>
  <c r="AM663" i="16"/>
  <c r="AM661" i="16"/>
  <c r="AM659" i="16"/>
  <c r="AM657" i="16"/>
  <c r="AM655" i="16"/>
  <c r="AM653" i="16"/>
  <c r="AM651" i="16"/>
  <c r="AM649" i="16"/>
  <c r="AM647" i="16"/>
  <c r="AM645" i="16"/>
  <c r="AM643" i="16"/>
  <c r="AM641" i="16"/>
  <c r="AM639" i="16"/>
  <c r="AM637" i="16"/>
  <c r="AM635" i="16"/>
  <c r="AM633" i="16"/>
  <c r="AM631" i="16"/>
  <c r="AM628" i="16"/>
  <c r="AM627" i="16"/>
  <c r="AM624" i="16"/>
  <c r="AM623" i="16"/>
  <c r="AM620" i="16"/>
  <c r="AM619" i="16"/>
  <c r="AM616" i="16"/>
  <c r="AM615" i="16"/>
  <c r="AM612" i="16"/>
  <c r="AM611" i="16"/>
  <c r="AM608" i="16"/>
  <c r="AM607" i="16"/>
  <c r="AM604" i="16"/>
  <c r="AM603" i="16"/>
  <c r="AM600" i="16"/>
  <c r="AM599" i="16"/>
  <c r="AM596" i="16"/>
  <c r="AM595" i="16"/>
  <c r="AM592" i="16"/>
  <c r="AM591" i="16"/>
  <c r="AM588" i="16"/>
  <c r="AM587" i="16"/>
  <c r="AM584" i="16"/>
  <c r="AM583" i="16"/>
  <c r="AM580" i="16"/>
  <c r="AM579" i="16"/>
  <c r="AM576" i="16"/>
  <c r="AM575" i="16"/>
  <c r="AM572" i="16"/>
  <c r="AM571" i="16"/>
  <c r="AM568" i="16"/>
  <c r="AM567" i="16"/>
  <c r="AM564" i="16"/>
  <c r="AM560" i="16"/>
  <c r="AM556" i="16"/>
  <c r="AM552" i="16"/>
  <c r="AM548" i="16"/>
  <c r="AM544" i="16"/>
  <c r="AM540" i="16"/>
  <c r="AM536" i="16"/>
  <c r="AM532" i="16"/>
  <c r="AM528" i="16"/>
  <c r="AM524" i="16"/>
  <c r="AM520" i="16"/>
  <c r="AM516" i="16"/>
  <c r="AM512" i="16"/>
  <c r="AM508" i="16"/>
  <c r="AM504" i="16"/>
  <c r="AM500" i="16"/>
  <c r="AM496" i="16"/>
  <c r="AM492" i="16"/>
  <c r="AM488" i="16"/>
  <c r="AM484" i="16"/>
  <c r="AM480" i="16"/>
  <c r="AM476" i="16"/>
  <c r="AM472" i="16"/>
  <c r="AM468" i="16"/>
  <c r="AM464" i="16"/>
  <c r="AM460" i="16"/>
  <c r="AM456" i="16"/>
  <c r="AM452" i="16"/>
  <c r="AM448" i="16"/>
  <c r="AM444" i="16"/>
  <c r="AM440" i="16"/>
  <c r="AM436" i="16"/>
  <c r="AM432" i="16"/>
  <c r="AM428" i="16"/>
  <c r="AM424" i="16"/>
  <c r="AM420" i="16"/>
  <c r="AM416" i="16"/>
  <c r="AM412" i="16"/>
  <c r="AM408" i="16"/>
  <c r="AM404" i="16"/>
  <c r="AM400" i="16"/>
  <c r="AM396" i="16"/>
  <c r="AM392" i="16"/>
  <c r="AM388" i="16"/>
  <c r="AM384" i="16"/>
  <c r="AM380" i="16"/>
  <c r="AM376" i="16"/>
  <c r="AM372" i="16"/>
  <c r="AM368" i="16"/>
  <c r="AM364" i="16"/>
  <c r="AM360" i="16"/>
  <c r="AM356" i="16"/>
  <c r="AM352" i="16"/>
  <c r="AM348" i="16"/>
  <c r="AM344" i="16"/>
  <c r="AM340" i="16"/>
  <c r="AM336" i="16"/>
  <c r="AM332" i="16"/>
  <c r="AM328" i="16"/>
  <c r="AM324" i="16"/>
  <c r="AM320" i="16"/>
  <c r="AM316" i="16"/>
  <c r="AM312" i="16"/>
  <c r="AM308" i="16"/>
  <c r="AM304" i="16"/>
  <c r="AM300" i="16"/>
  <c r="AM296" i="16"/>
  <c r="AM292" i="16"/>
  <c r="AM288" i="16"/>
  <c r="AM284" i="16"/>
  <c r="AM280" i="16"/>
  <c r="AM277" i="16"/>
  <c r="AM276" i="16"/>
  <c r="AM275" i="16"/>
  <c r="AM273" i="16"/>
  <c r="AM272" i="16"/>
  <c r="AM269" i="16"/>
  <c r="AM268" i="16"/>
  <c r="AM267" i="16"/>
  <c r="AM265" i="16"/>
  <c r="AM264" i="16"/>
  <c r="AM261" i="16"/>
  <c r="AM260" i="16"/>
  <c r="AM259" i="16"/>
  <c r="AM257" i="16"/>
  <c r="AM256" i="16"/>
  <c r="AM255" i="16"/>
  <c r="AM253" i="16"/>
  <c r="AM252" i="16"/>
  <c r="AM251" i="16"/>
  <c r="AM249" i="16"/>
  <c r="AM248" i="16"/>
  <c r="AM247" i="16"/>
  <c r="AM245" i="16"/>
  <c r="AM244" i="16"/>
  <c r="AM243" i="16"/>
  <c r="AM241" i="16"/>
  <c r="AM240" i="16"/>
  <c r="AM239" i="16"/>
  <c r="AM237" i="16"/>
  <c r="AM236" i="16"/>
  <c r="AM235" i="16"/>
  <c r="AM233" i="16"/>
  <c r="AM232" i="16"/>
  <c r="AM231" i="16"/>
  <c r="AM229" i="16"/>
  <c r="AM228" i="16"/>
  <c r="AM227" i="16"/>
  <c r="AM225" i="16"/>
  <c r="AM224" i="16"/>
  <c r="AM223" i="16"/>
  <c r="AM221" i="16"/>
  <c r="AM220" i="16"/>
  <c r="AM219" i="16"/>
  <c r="AM217" i="16"/>
  <c r="AM216" i="16"/>
  <c r="AM215" i="16"/>
  <c r="AM213" i="16"/>
  <c r="AM212" i="16"/>
  <c r="AM211" i="16"/>
  <c r="AM209" i="16"/>
  <c r="AM208" i="16"/>
  <c r="AM207" i="16"/>
  <c r="AM205" i="16"/>
  <c r="AM204" i="16"/>
  <c r="AM203" i="16"/>
  <c r="AM201" i="16"/>
  <c r="AM200" i="16"/>
  <c r="AM199" i="16"/>
  <c r="AM197" i="16"/>
  <c r="AM196" i="16"/>
  <c r="AM195" i="16"/>
  <c r="AM193" i="16"/>
  <c r="AM192" i="16"/>
  <c r="AM191" i="16"/>
  <c r="AM189" i="16"/>
  <c r="AM188" i="16"/>
  <c r="AM187" i="16"/>
  <c r="AM185" i="16"/>
  <c r="AM184" i="16"/>
  <c r="AM183" i="16"/>
  <c r="AM181" i="16"/>
  <c r="AM180" i="16"/>
  <c r="AM179" i="16"/>
  <c r="AM177" i="16"/>
  <c r="AM176" i="16"/>
  <c r="AM175" i="16"/>
  <c r="AM173" i="16"/>
  <c r="AM172" i="16"/>
  <c r="AM171" i="16"/>
  <c r="AM169" i="16"/>
  <c r="AM168" i="16"/>
  <c r="AM167" i="16"/>
  <c r="AM165" i="16"/>
  <c r="AM164" i="16"/>
  <c r="AM163" i="16"/>
  <c r="AM162" i="16"/>
  <c r="AM161" i="16"/>
  <c r="AM160" i="16"/>
  <c r="AM159" i="16"/>
  <c r="AM158" i="16"/>
  <c r="AM157" i="16"/>
  <c r="AM156" i="16"/>
  <c r="AM155" i="16"/>
  <c r="AM154" i="16"/>
  <c r="AM153" i="16"/>
  <c r="AM152" i="16"/>
  <c r="AM151" i="16"/>
  <c r="AM150" i="16"/>
  <c r="AM149" i="16"/>
  <c r="AM148" i="16"/>
  <c r="AM147" i="16"/>
  <c r="AM146" i="16"/>
  <c r="AM145" i="16"/>
  <c r="AM144" i="16"/>
  <c r="AM143" i="16"/>
  <c r="AM142" i="16"/>
  <c r="AM141" i="16"/>
  <c r="AM140" i="16"/>
  <c r="AM139" i="16"/>
  <c r="AM138" i="16"/>
  <c r="AM137" i="16"/>
  <c r="AM136" i="16"/>
  <c r="AM135" i="16"/>
  <c r="AM134" i="16"/>
  <c r="AM133" i="16"/>
  <c r="AM132" i="16"/>
  <c r="AM131" i="16"/>
  <c r="AM130" i="16"/>
  <c r="AM129" i="16"/>
  <c r="AM128" i="16"/>
  <c r="AM127" i="16"/>
  <c r="AM126" i="16"/>
  <c r="AM125" i="16"/>
  <c r="AM124" i="16"/>
  <c r="AM123" i="16"/>
  <c r="AM122" i="16"/>
  <c r="AM121" i="16"/>
  <c r="AM120" i="16"/>
  <c r="AM119" i="16"/>
  <c r="AM118" i="16"/>
  <c r="AM117" i="16"/>
  <c r="AM116" i="16"/>
  <c r="AM115" i="16"/>
  <c r="AM114" i="16"/>
  <c r="AM113" i="16"/>
  <c r="AM112" i="16"/>
  <c r="AM111" i="16"/>
  <c r="AM110" i="16"/>
  <c r="AM109" i="16"/>
  <c r="AM108" i="16"/>
  <c r="AM107" i="16"/>
  <c r="AM106" i="16"/>
  <c r="AM105" i="16"/>
  <c r="AM104" i="16"/>
  <c r="AM103" i="16"/>
  <c r="AM102" i="16"/>
  <c r="AM101" i="16"/>
  <c r="AM100" i="16"/>
  <c r="AM99" i="16"/>
  <c r="AM98" i="16"/>
  <c r="AM97" i="16"/>
  <c r="AM96" i="16"/>
  <c r="AM95" i="16"/>
  <c r="AM94" i="16"/>
  <c r="AM93" i="16"/>
  <c r="AM92" i="16"/>
  <c r="AM91" i="16"/>
  <c r="AM90" i="16"/>
  <c r="AM89" i="16"/>
  <c r="AM88" i="16"/>
  <c r="AM87" i="16"/>
  <c r="AM86" i="16"/>
  <c r="AM85" i="16"/>
  <c r="AM84" i="16"/>
  <c r="AM83" i="16"/>
  <c r="AM82" i="16"/>
  <c r="AM81" i="16"/>
  <c r="AM80" i="16"/>
  <c r="AM79" i="16"/>
  <c r="AM78" i="16"/>
  <c r="AM77" i="16"/>
  <c r="AM76" i="16"/>
  <c r="AM75" i="16"/>
  <c r="AM74" i="16"/>
  <c r="AM73" i="16"/>
  <c r="AM72" i="16"/>
  <c r="AM71" i="16"/>
  <c r="AM70" i="16"/>
  <c r="AM69" i="16"/>
  <c r="AM68" i="16"/>
  <c r="AM67" i="16"/>
  <c r="AM66" i="16"/>
  <c r="AM65" i="16"/>
  <c r="AM64" i="16"/>
  <c r="AM63" i="16"/>
  <c r="AM62" i="16"/>
  <c r="AM61" i="16"/>
  <c r="AM60" i="16"/>
  <c r="AM59" i="16"/>
  <c r="AM58" i="16"/>
  <c r="AM57" i="16"/>
  <c r="AM56" i="16"/>
  <c r="AM55" i="16"/>
  <c r="AM54" i="16"/>
  <c r="AM53" i="16"/>
  <c r="AM52" i="16"/>
  <c r="AM51" i="16"/>
  <c r="AM50" i="16"/>
  <c r="AM49" i="16"/>
  <c r="AM48" i="16"/>
  <c r="AM47" i="16"/>
  <c r="AM46" i="16"/>
  <c r="AM45" i="16"/>
  <c r="AM44" i="16"/>
  <c r="AM43" i="16"/>
  <c r="AM42" i="16"/>
  <c r="AM41" i="16"/>
  <c r="AM40" i="16"/>
  <c r="AM39" i="16"/>
  <c r="AM38" i="16"/>
  <c r="AM37" i="16"/>
  <c r="AM36" i="16"/>
  <c r="AM35" i="16"/>
  <c r="AM34" i="16"/>
  <c r="AM33" i="16"/>
  <c r="AM32" i="16"/>
  <c r="AM31" i="16"/>
  <c r="AM30" i="16"/>
  <c r="AM29" i="16"/>
  <c r="AM28" i="16"/>
  <c r="AM27" i="16"/>
  <c r="AM26" i="16"/>
  <c r="AM25" i="16"/>
  <c r="AM24" i="16"/>
  <c r="AM23" i="16"/>
  <c r="AM22" i="16"/>
  <c r="AM21" i="16"/>
  <c r="AM20" i="16"/>
  <c r="AM19" i="16"/>
  <c r="AM18" i="16"/>
  <c r="AM17" i="16"/>
  <c r="AM16" i="16"/>
  <c r="AM15" i="16"/>
  <c r="AM14" i="16"/>
  <c r="AM13" i="16"/>
  <c r="AM12" i="16"/>
  <c r="AM11" i="16"/>
  <c r="AM10" i="16"/>
  <c r="AM9" i="16"/>
  <c r="AM8" i="16"/>
  <c r="AM7" i="16"/>
  <c r="AM6" i="16"/>
  <c r="AM5" i="16"/>
  <c r="AM4" i="16"/>
  <c r="AM3" i="16"/>
  <c r="AL2" i="16"/>
  <c r="AM2" i="16"/>
  <c r="AN2" i="16" s="1"/>
  <c r="AG3" i="16"/>
  <c r="AH3" i="16"/>
  <c r="AG4" i="16"/>
  <c r="AH4" i="16"/>
  <c r="AG5" i="16"/>
  <c r="AH5" i="16"/>
  <c r="AG6" i="16"/>
  <c r="AH6" i="16"/>
  <c r="AG7" i="16"/>
  <c r="AH7" i="16"/>
  <c r="AG8" i="16"/>
  <c r="AH8" i="16"/>
  <c r="AG9" i="16"/>
  <c r="AH9" i="16"/>
  <c r="AG10" i="16"/>
  <c r="AH10" i="16"/>
  <c r="AG11" i="16"/>
  <c r="AH11" i="16"/>
  <c r="AG12" i="16"/>
  <c r="AH12" i="16"/>
  <c r="AG13" i="16"/>
  <c r="AH13" i="16"/>
  <c r="AG14" i="16"/>
  <c r="AH14" i="16"/>
  <c r="AG15" i="16"/>
  <c r="AH15" i="16"/>
  <c r="AG16" i="16"/>
  <c r="AH16" i="16"/>
  <c r="AG17" i="16"/>
  <c r="AH17" i="16"/>
  <c r="AG18" i="16"/>
  <c r="AH18" i="16"/>
  <c r="AG19" i="16"/>
  <c r="AH19" i="16"/>
  <c r="AG20" i="16"/>
  <c r="AH20" i="16"/>
  <c r="AG21" i="16"/>
  <c r="AH21" i="16"/>
  <c r="AG22" i="16"/>
  <c r="AH22" i="16"/>
  <c r="AG23" i="16"/>
  <c r="AH23" i="16"/>
  <c r="AG24" i="16"/>
  <c r="AH24" i="16"/>
  <c r="AG25" i="16"/>
  <c r="AH25" i="16"/>
  <c r="AG26" i="16"/>
  <c r="AH26" i="16"/>
  <c r="AG27" i="16"/>
  <c r="AH27" i="16"/>
  <c r="AG28" i="16"/>
  <c r="AH28" i="16"/>
  <c r="AG29" i="16"/>
  <c r="AH29" i="16"/>
  <c r="AG30" i="16"/>
  <c r="AH30" i="16"/>
  <c r="AG31" i="16"/>
  <c r="AH31" i="16"/>
  <c r="AG32" i="16"/>
  <c r="AH32" i="16"/>
  <c r="AG33" i="16"/>
  <c r="AH33" i="16"/>
  <c r="AG34" i="16"/>
  <c r="AH34" i="16"/>
  <c r="AG35" i="16"/>
  <c r="AH35" i="16"/>
  <c r="AG36" i="16"/>
  <c r="AH36" i="16"/>
  <c r="AG37" i="16"/>
  <c r="AH37" i="16"/>
  <c r="AG38" i="16"/>
  <c r="AH38" i="16"/>
  <c r="AG39" i="16"/>
  <c r="AH39" i="16"/>
  <c r="AG40" i="16"/>
  <c r="AH40" i="16"/>
  <c r="AG41" i="16"/>
  <c r="AH41" i="16"/>
  <c r="AG42" i="16"/>
  <c r="AH42" i="16"/>
  <c r="AG43" i="16"/>
  <c r="AH43" i="16"/>
  <c r="AG44" i="16"/>
  <c r="AH44" i="16"/>
  <c r="AG45" i="16"/>
  <c r="AH45" i="16"/>
  <c r="AG46" i="16"/>
  <c r="AH46" i="16"/>
  <c r="AG47" i="16"/>
  <c r="AH47" i="16"/>
  <c r="AG48" i="16"/>
  <c r="AH48" i="16"/>
  <c r="AG49" i="16"/>
  <c r="AH49" i="16"/>
  <c r="AG50" i="16"/>
  <c r="AH50" i="16"/>
  <c r="AG51" i="16"/>
  <c r="AH51" i="16"/>
  <c r="AG52" i="16"/>
  <c r="AH52" i="16"/>
  <c r="AG53" i="16"/>
  <c r="AH53" i="16"/>
  <c r="AG54" i="16"/>
  <c r="AH54" i="16"/>
  <c r="AG55" i="16"/>
  <c r="AH55" i="16"/>
  <c r="AG56" i="16"/>
  <c r="AH56" i="16"/>
  <c r="AG57" i="16"/>
  <c r="AH57" i="16"/>
  <c r="AG58" i="16"/>
  <c r="AH58" i="16"/>
  <c r="AG59" i="16"/>
  <c r="AH59" i="16"/>
  <c r="AG60" i="16"/>
  <c r="AH60" i="16"/>
  <c r="AG61" i="16"/>
  <c r="AH61" i="16"/>
  <c r="AG62" i="16"/>
  <c r="AH62" i="16"/>
  <c r="AG63" i="16"/>
  <c r="AH63" i="16"/>
  <c r="AG64" i="16"/>
  <c r="AH64" i="16"/>
  <c r="AG65" i="16"/>
  <c r="AH65" i="16"/>
  <c r="AG66" i="16"/>
  <c r="AH66" i="16"/>
  <c r="AG67" i="16"/>
  <c r="AH67" i="16"/>
  <c r="AG68" i="16"/>
  <c r="AH68" i="16"/>
  <c r="AG69" i="16"/>
  <c r="AH69" i="16"/>
  <c r="AG70" i="16"/>
  <c r="AH70" i="16"/>
  <c r="AG71" i="16"/>
  <c r="AH71" i="16"/>
  <c r="AG72" i="16"/>
  <c r="AH72" i="16"/>
  <c r="AG73" i="16"/>
  <c r="AH73" i="16"/>
  <c r="AG74" i="16"/>
  <c r="AH74" i="16"/>
  <c r="AG75" i="16"/>
  <c r="AH75" i="16"/>
  <c r="AG76" i="16"/>
  <c r="AH76" i="16"/>
  <c r="AG77" i="16"/>
  <c r="AH77" i="16"/>
  <c r="AG78" i="16"/>
  <c r="AH78" i="16"/>
  <c r="AG79" i="16"/>
  <c r="AH79" i="16"/>
  <c r="AG80" i="16"/>
  <c r="AH80" i="16"/>
  <c r="AG81" i="16"/>
  <c r="AH81" i="16"/>
  <c r="AG82" i="16"/>
  <c r="AH82" i="16"/>
  <c r="AG83" i="16"/>
  <c r="AH83" i="16"/>
  <c r="AG84" i="16"/>
  <c r="AH84" i="16"/>
  <c r="AG85" i="16"/>
  <c r="AH85" i="16"/>
  <c r="AG86" i="16"/>
  <c r="AH86" i="16"/>
  <c r="AG87" i="16"/>
  <c r="AH87" i="16"/>
  <c r="AG88" i="16"/>
  <c r="AH88" i="16"/>
  <c r="AG89" i="16"/>
  <c r="AH89" i="16"/>
  <c r="AG90" i="16"/>
  <c r="AH90" i="16"/>
  <c r="AG91" i="16"/>
  <c r="AH91" i="16"/>
  <c r="AG92" i="16"/>
  <c r="AH92" i="16"/>
  <c r="AG93" i="16"/>
  <c r="AH93" i="16"/>
  <c r="AG94" i="16"/>
  <c r="AH94" i="16"/>
  <c r="AG95" i="16"/>
  <c r="AH95" i="16"/>
  <c r="AG96" i="16"/>
  <c r="AH96" i="16"/>
  <c r="AG97" i="16"/>
  <c r="AH97" i="16"/>
  <c r="AG98" i="16"/>
  <c r="AH98" i="16"/>
  <c r="AG99" i="16"/>
  <c r="AH99" i="16"/>
  <c r="AG100" i="16"/>
  <c r="AH100" i="16"/>
  <c r="AG101" i="16"/>
  <c r="AH101" i="16"/>
  <c r="AG102" i="16"/>
  <c r="AH102" i="16"/>
  <c r="AG103" i="16"/>
  <c r="AH103" i="16"/>
  <c r="AG104" i="16"/>
  <c r="AH104" i="16"/>
  <c r="AG105" i="16"/>
  <c r="AH105" i="16"/>
  <c r="AG106" i="16"/>
  <c r="AH106" i="16"/>
  <c r="AG107" i="16"/>
  <c r="AH107" i="16"/>
  <c r="AG108" i="16"/>
  <c r="AH108" i="16"/>
  <c r="AG109" i="16"/>
  <c r="AH109" i="16"/>
  <c r="AG110" i="16"/>
  <c r="AH110" i="16"/>
  <c r="AG111" i="16"/>
  <c r="AH111" i="16"/>
  <c r="AG112" i="16"/>
  <c r="AH112" i="16"/>
  <c r="AG113" i="16"/>
  <c r="AH113" i="16"/>
  <c r="AG114" i="16"/>
  <c r="AH114" i="16"/>
  <c r="AG115" i="16"/>
  <c r="AH115" i="16"/>
  <c r="AG116" i="16"/>
  <c r="AH116" i="16"/>
  <c r="AG117" i="16"/>
  <c r="AH117" i="16"/>
  <c r="AG118" i="16"/>
  <c r="AH118" i="16"/>
  <c r="AG119" i="16"/>
  <c r="AH119" i="16"/>
  <c r="AG120" i="16"/>
  <c r="AH120" i="16"/>
  <c r="AG121" i="16"/>
  <c r="AH121" i="16"/>
  <c r="AG122" i="16"/>
  <c r="AH122" i="16"/>
  <c r="AG123" i="16"/>
  <c r="AH123" i="16"/>
  <c r="AG124" i="16"/>
  <c r="AH124" i="16"/>
  <c r="AG125" i="16"/>
  <c r="AH125" i="16"/>
  <c r="AG126" i="16"/>
  <c r="AH126" i="16"/>
  <c r="AG127" i="16"/>
  <c r="AH127" i="16"/>
  <c r="AG128" i="16"/>
  <c r="AH128" i="16"/>
  <c r="AG129" i="16"/>
  <c r="AH129" i="16"/>
  <c r="AG130" i="16"/>
  <c r="AH130" i="16"/>
  <c r="AG131" i="16"/>
  <c r="AH131" i="16"/>
  <c r="AG132" i="16"/>
  <c r="AH132" i="16"/>
  <c r="AG133" i="16"/>
  <c r="AH133" i="16"/>
  <c r="AG134" i="16"/>
  <c r="AH134" i="16"/>
  <c r="AG135" i="16"/>
  <c r="AH135" i="16"/>
  <c r="AG136" i="16"/>
  <c r="AH136" i="16"/>
  <c r="AG137" i="16"/>
  <c r="AH137" i="16"/>
  <c r="AG138" i="16"/>
  <c r="AH138" i="16"/>
  <c r="AG139" i="16"/>
  <c r="AH139" i="16"/>
  <c r="AG140" i="16"/>
  <c r="AH140" i="16"/>
  <c r="AG141" i="16"/>
  <c r="AH141" i="16"/>
  <c r="AG142" i="16"/>
  <c r="AH142" i="16"/>
  <c r="AG143" i="16"/>
  <c r="AH143" i="16"/>
  <c r="AG144" i="16"/>
  <c r="AH144" i="16"/>
  <c r="AG145" i="16"/>
  <c r="AH145" i="16"/>
  <c r="AG146" i="16"/>
  <c r="AH146" i="16"/>
  <c r="AG147" i="16"/>
  <c r="AH147" i="16"/>
  <c r="AG148" i="16"/>
  <c r="AH148" i="16"/>
  <c r="AG149" i="16"/>
  <c r="AH149" i="16"/>
  <c r="AG150" i="16"/>
  <c r="AH150" i="16"/>
  <c r="AG151" i="16"/>
  <c r="AH151" i="16"/>
  <c r="AG152" i="16"/>
  <c r="AH152" i="16"/>
  <c r="AG153" i="16"/>
  <c r="AH153" i="16"/>
  <c r="AG154" i="16"/>
  <c r="AH154" i="16"/>
  <c r="AG155" i="16"/>
  <c r="AH155" i="16"/>
  <c r="AG156" i="16"/>
  <c r="AH156" i="16"/>
  <c r="AG157" i="16"/>
  <c r="AH157" i="16"/>
  <c r="AG158" i="16"/>
  <c r="AH158" i="16"/>
  <c r="AG159" i="16"/>
  <c r="AH159" i="16"/>
  <c r="AG160" i="16"/>
  <c r="AH160" i="16"/>
  <c r="AG161" i="16"/>
  <c r="AH161" i="16"/>
  <c r="AG162" i="16"/>
  <c r="AH162" i="16"/>
  <c r="AG163" i="16"/>
  <c r="AH163" i="16"/>
  <c r="AG164" i="16"/>
  <c r="AH164" i="16"/>
  <c r="AG165" i="16"/>
  <c r="AH165" i="16"/>
  <c r="AG166" i="16"/>
  <c r="AH166" i="16"/>
  <c r="AG167" i="16"/>
  <c r="AH167" i="16"/>
  <c r="AG168" i="16"/>
  <c r="AH168" i="16"/>
  <c r="AG169" i="16"/>
  <c r="AH169" i="16"/>
  <c r="AG170" i="16"/>
  <c r="AH170" i="16"/>
  <c r="AG171" i="16"/>
  <c r="AH171" i="16"/>
  <c r="AG172" i="16"/>
  <c r="AH172" i="16"/>
  <c r="AG173" i="16"/>
  <c r="AH173" i="16"/>
  <c r="AG174" i="16"/>
  <c r="AH174" i="16"/>
  <c r="AG175" i="16"/>
  <c r="AH175" i="16"/>
  <c r="AG176" i="16"/>
  <c r="AH176" i="16"/>
  <c r="AG177" i="16"/>
  <c r="AH177" i="16"/>
  <c r="AG178" i="16"/>
  <c r="AH178" i="16"/>
  <c r="AG179" i="16"/>
  <c r="AH179" i="16"/>
  <c r="AG180" i="16"/>
  <c r="AH180" i="16"/>
  <c r="AG181" i="16"/>
  <c r="AH181" i="16"/>
  <c r="AG182" i="16"/>
  <c r="AH182" i="16"/>
  <c r="AG183" i="16"/>
  <c r="AH183" i="16"/>
  <c r="AG184" i="16"/>
  <c r="AH184" i="16"/>
  <c r="AG185" i="16"/>
  <c r="AH185" i="16"/>
  <c r="AG186" i="16"/>
  <c r="AH186" i="16"/>
  <c r="AG187" i="16"/>
  <c r="AH187" i="16"/>
  <c r="AG188" i="16"/>
  <c r="AH188" i="16"/>
  <c r="AG189" i="16"/>
  <c r="AH189" i="16"/>
  <c r="AG190" i="16"/>
  <c r="AH190" i="16"/>
  <c r="AG191" i="16"/>
  <c r="AH191" i="16"/>
  <c r="AG192" i="16"/>
  <c r="AH192" i="16"/>
  <c r="AG193" i="16"/>
  <c r="AH193" i="16"/>
  <c r="AG194" i="16"/>
  <c r="AH194" i="16"/>
  <c r="AG195" i="16"/>
  <c r="AH195" i="16"/>
  <c r="AG196" i="16"/>
  <c r="AH196" i="16"/>
  <c r="AG197" i="16"/>
  <c r="AH197" i="16"/>
  <c r="AG198" i="16"/>
  <c r="AH198" i="16"/>
  <c r="AG199" i="16"/>
  <c r="AH199" i="16"/>
  <c r="AG200" i="16"/>
  <c r="AH200" i="16"/>
  <c r="AG201" i="16"/>
  <c r="AH201" i="16"/>
  <c r="AG202" i="16"/>
  <c r="AH202" i="16"/>
  <c r="AG203" i="16"/>
  <c r="AH203" i="16"/>
  <c r="AG204" i="16"/>
  <c r="AH204" i="16"/>
  <c r="AG205" i="16"/>
  <c r="AH205" i="16"/>
  <c r="AG206" i="16"/>
  <c r="AH206" i="16"/>
  <c r="AG207" i="16"/>
  <c r="AH207" i="16"/>
  <c r="AG208" i="16"/>
  <c r="AH208" i="16"/>
  <c r="AG209" i="16"/>
  <c r="AH209" i="16"/>
  <c r="AG210" i="16"/>
  <c r="AH210" i="16"/>
  <c r="AG211" i="16"/>
  <c r="AH211" i="16"/>
  <c r="AG212" i="16"/>
  <c r="AH212" i="16"/>
  <c r="AG213" i="16"/>
  <c r="AH213" i="16"/>
  <c r="AG214" i="16"/>
  <c r="AH214" i="16"/>
  <c r="AG215" i="16"/>
  <c r="AH215" i="16"/>
  <c r="AG216" i="16"/>
  <c r="AH216" i="16"/>
  <c r="AG217" i="16"/>
  <c r="AH217" i="16"/>
  <c r="AG218" i="16"/>
  <c r="AH218" i="16"/>
  <c r="AG219" i="16"/>
  <c r="AH219" i="16"/>
  <c r="AG220" i="16"/>
  <c r="AH220" i="16"/>
  <c r="AG221" i="16"/>
  <c r="AH221" i="16"/>
  <c r="AG222" i="16"/>
  <c r="AH222" i="16"/>
  <c r="AG223" i="16"/>
  <c r="AH223" i="16"/>
  <c r="AG224" i="16"/>
  <c r="AH224" i="16"/>
  <c r="AG225" i="16"/>
  <c r="AH225" i="16"/>
  <c r="AG226" i="16"/>
  <c r="AH226" i="16"/>
  <c r="AG227" i="16"/>
  <c r="AH227" i="16"/>
  <c r="AG228" i="16"/>
  <c r="AH228" i="16"/>
  <c r="AG229" i="16"/>
  <c r="AH229" i="16"/>
  <c r="AG230" i="16"/>
  <c r="AH230" i="16"/>
  <c r="AG231" i="16"/>
  <c r="AH231" i="16"/>
  <c r="AG232" i="16"/>
  <c r="AH232" i="16"/>
  <c r="AG233" i="16"/>
  <c r="AH233" i="16"/>
  <c r="AG234" i="16"/>
  <c r="AH234" i="16"/>
  <c r="AG235" i="16"/>
  <c r="AH235" i="16"/>
  <c r="AG236" i="16"/>
  <c r="AH236" i="16"/>
  <c r="AG237" i="16"/>
  <c r="AH237" i="16"/>
  <c r="AG238" i="16"/>
  <c r="AH238" i="16"/>
  <c r="AG239" i="16"/>
  <c r="AH239" i="16"/>
  <c r="AG240" i="16"/>
  <c r="AH240" i="16"/>
  <c r="AG241" i="16"/>
  <c r="AH241" i="16"/>
  <c r="AG242" i="16"/>
  <c r="AH242" i="16"/>
  <c r="AG243" i="16"/>
  <c r="AH243" i="16"/>
  <c r="AG244" i="16"/>
  <c r="AH244" i="16"/>
  <c r="AG245" i="16"/>
  <c r="AH245" i="16"/>
  <c r="AG246" i="16"/>
  <c r="AH246" i="16"/>
  <c r="AG247" i="16"/>
  <c r="AH247" i="16"/>
  <c r="AG248" i="16"/>
  <c r="AH248" i="16"/>
  <c r="AG249" i="16"/>
  <c r="AH249" i="16"/>
  <c r="AG250" i="16"/>
  <c r="AH250" i="16"/>
  <c r="AG251" i="16"/>
  <c r="AH251" i="16"/>
  <c r="AG252" i="16"/>
  <c r="AH252" i="16"/>
  <c r="AG253" i="16"/>
  <c r="AH253" i="16"/>
  <c r="AG254" i="16"/>
  <c r="AH254" i="16"/>
  <c r="AG255" i="16"/>
  <c r="AH255" i="16"/>
  <c r="AG256" i="16"/>
  <c r="AH256" i="16"/>
  <c r="AG257" i="16"/>
  <c r="AH257" i="16"/>
  <c r="AG258" i="16"/>
  <c r="AH258" i="16"/>
  <c r="AG259" i="16"/>
  <c r="AH259" i="16"/>
  <c r="AG260" i="16"/>
  <c r="AH260" i="16"/>
  <c r="AG261" i="16"/>
  <c r="AH261" i="16"/>
  <c r="AG262" i="16"/>
  <c r="AH262" i="16"/>
  <c r="AG263" i="16"/>
  <c r="AH263" i="16"/>
  <c r="AG264" i="16"/>
  <c r="AH264" i="16"/>
  <c r="AG265" i="16"/>
  <c r="AH265" i="16"/>
  <c r="AG266" i="16"/>
  <c r="AH266" i="16"/>
  <c r="AG267" i="16"/>
  <c r="AH267" i="16"/>
  <c r="AG268" i="16"/>
  <c r="AH268" i="16"/>
  <c r="AG269" i="16"/>
  <c r="AH269" i="16"/>
  <c r="AG270" i="16"/>
  <c r="AH270" i="16"/>
  <c r="AG271" i="16"/>
  <c r="AH271" i="16"/>
  <c r="AG272" i="16"/>
  <c r="AH272" i="16"/>
  <c r="AG273" i="16"/>
  <c r="AH273" i="16"/>
  <c r="AG274" i="16"/>
  <c r="AH274" i="16"/>
  <c r="AG275" i="16"/>
  <c r="AH275" i="16"/>
  <c r="AG276" i="16"/>
  <c r="AH276" i="16"/>
  <c r="AG277" i="16"/>
  <c r="AH277" i="16"/>
  <c r="AG278" i="16"/>
  <c r="AH278" i="16"/>
  <c r="AG279" i="16"/>
  <c r="AH279" i="16"/>
  <c r="AG280" i="16"/>
  <c r="AH280" i="16"/>
  <c r="AG281" i="16"/>
  <c r="AH281" i="16"/>
  <c r="AG282" i="16"/>
  <c r="AH282" i="16"/>
  <c r="AG283" i="16"/>
  <c r="AH283" i="16"/>
  <c r="AG284" i="16"/>
  <c r="AH284" i="16"/>
  <c r="AG285" i="16"/>
  <c r="AH285" i="16"/>
  <c r="AG286" i="16"/>
  <c r="AH286" i="16"/>
  <c r="AG287" i="16"/>
  <c r="AH287" i="16"/>
  <c r="AG288" i="16"/>
  <c r="AH288" i="16"/>
  <c r="AG289" i="16"/>
  <c r="AH289" i="16"/>
  <c r="AG290" i="16"/>
  <c r="AH290" i="16"/>
  <c r="AG291" i="16"/>
  <c r="AH291" i="16"/>
  <c r="AG292" i="16"/>
  <c r="AH292" i="16"/>
  <c r="AG293" i="16"/>
  <c r="AH293" i="16"/>
  <c r="AG294" i="16"/>
  <c r="AH294" i="16"/>
  <c r="AG295" i="16"/>
  <c r="AH295" i="16"/>
  <c r="AG296" i="16"/>
  <c r="AH296" i="16"/>
  <c r="AG297" i="16"/>
  <c r="AH297" i="16"/>
  <c r="AG298" i="16"/>
  <c r="AH298" i="16"/>
  <c r="AG299" i="16"/>
  <c r="AH299" i="16"/>
  <c r="AG300" i="16"/>
  <c r="AH300" i="16"/>
  <c r="AG301" i="16"/>
  <c r="AH301" i="16"/>
  <c r="AG302" i="16"/>
  <c r="AH302" i="16"/>
  <c r="AG303" i="16"/>
  <c r="AH303" i="16"/>
  <c r="AG304" i="16"/>
  <c r="AH304" i="16"/>
  <c r="AG305" i="16"/>
  <c r="AH305" i="16"/>
  <c r="AG306" i="16"/>
  <c r="AH306" i="16"/>
  <c r="AG307" i="16"/>
  <c r="AH307" i="16"/>
  <c r="AG308" i="16"/>
  <c r="AH308" i="16"/>
  <c r="AG309" i="16"/>
  <c r="AH309" i="16"/>
  <c r="AG310" i="16"/>
  <c r="AH310" i="16"/>
  <c r="AG311" i="16"/>
  <c r="AH311" i="16"/>
  <c r="AG312" i="16"/>
  <c r="AH312" i="16"/>
  <c r="AG313" i="16"/>
  <c r="AH313" i="16"/>
  <c r="AG314" i="16"/>
  <c r="AH314" i="16"/>
  <c r="AG315" i="16"/>
  <c r="AH315" i="16"/>
  <c r="AG316" i="16"/>
  <c r="AH316" i="16"/>
  <c r="AG317" i="16"/>
  <c r="AH317" i="16"/>
  <c r="AG318" i="16"/>
  <c r="AH318" i="16"/>
  <c r="AG319" i="16"/>
  <c r="AH319" i="16"/>
  <c r="AG320" i="16"/>
  <c r="AH320" i="16"/>
  <c r="AG321" i="16"/>
  <c r="AH321" i="16"/>
  <c r="AG322" i="16"/>
  <c r="AH322" i="16"/>
  <c r="AG323" i="16"/>
  <c r="AH323" i="16"/>
  <c r="AG324" i="16"/>
  <c r="AH324" i="16"/>
  <c r="AG325" i="16"/>
  <c r="AH325" i="16"/>
  <c r="AG326" i="16"/>
  <c r="AH326" i="16"/>
  <c r="AG327" i="16"/>
  <c r="AH327" i="16"/>
  <c r="AG328" i="16"/>
  <c r="AH328" i="16"/>
  <c r="AG329" i="16"/>
  <c r="AH329" i="16"/>
  <c r="AG330" i="16"/>
  <c r="AH330" i="16"/>
  <c r="AG331" i="16"/>
  <c r="AH331" i="16"/>
  <c r="AG332" i="16"/>
  <c r="AH332" i="16"/>
  <c r="AG333" i="16"/>
  <c r="AH333" i="16"/>
  <c r="AG334" i="16"/>
  <c r="AH334" i="16"/>
  <c r="AG335" i="16"/>
  <c r="AH335" i="16"/>
  <c r="AG336" i="16"/>
  <c r="AH336" i="16"/>
  <c r="AG337" i="16"/>
  <c r="AH337" i="16"/>
  <c r="AG338" i="16"/>
  <c r="AH338" i="16"/>
  <c r="AG339" i="16"/>
  <c r="AH339" i="16"/>
  <c r="AG340" i="16"/>
  <c r="AH340" i="16"/>
  <c r="AG341" i="16"/>
  <c r="AH341" i="16"/>
  <c r="AG342" i="16"/>
  <c r="AH342" i="16"/>
  <c r="AG343" i="16"/>
  <c r="AH343" i="16"/>
  <c r="AG344" i="16"/>
  <c r="AH344" i="16"/>
  <c r="AG345" i="16"/>
  <c r="AH345" i="16"/>
  <c r="AG346" i="16"/>
  <c r="AH346" i="16"/>
  <c r="AG347" i="16"/>
  <c r="AH347" i="16"/>
  <c r="AG348" i="16"/>
  <c r="AH348" i="16"/>
  <c r="AG349" i="16"/>
  <c r="AH349" i="16"/>
  <c r="AG350" i="16"/>
  <c r="AH350" i="16"/>
  <c r="AG351" i="16"/>
  <c r="AH351" i="16"/>
  <c r="AG352" i="16"/>
  <c r="AH352" i="16"/>
  <c r="AG353" i="16"/>
  <c r="AH353" i="16"/>
  <c r="AG354" i="16"/>
  <c r="AH354" i="16"/>
  <c r="AG355" i="16"/>
  <c r="AH355" i="16"/>
  <c r="AG356" i="16"/>
  <c r="AH356" i="16"/>
  <c r="AG357" i="16"/>
  <c r="AH357" i="16"/>
  <c r="AG358" i="16"/>
  <c r="AH358" i="16"/>
  <c r="AG359" i="16"/>
  <c r="AH359" i="16"/>
  <c r="AG360" i="16"/>
  <c r="AH360" i="16"/>
  <c r="AG361" i="16"/>
  <c r="AH361" i="16"/>
  <c r="AG362" i="16"/>
  <c r="AH362" i="16"/>
  <c r="AG363" i="16"/>
  <c r="AH363" i="16"/>
  <c r="AG364" i="16"/>
  <c r="AH364" i="16"/>
  <c r="AG365" i="16"/>
  <c r="AH365" i="16"/>
  <c r="AG366" i="16"/>
  <c r="AH366" i="16"/>
  <c r="AG367" i="16"/>
  <c r="AH367" i="16"/>
  <c r="AG368" i="16"/>
  <c r="AH368" i="16"/>
  <c r="AG369" i="16"/>
  <c r="AH369" i="16"/>
  <c r="AG370" i="16"/>
  <c r="AH370" i="16"/>
  <c r="AG371" i="16"/>
  <c r="AH371" i="16"/>
  <c r="AG372" i="16"/>
  <c r="AH372" i="16"/>
  <c r="AG373" i="16"/>
  <c r="AH373" i="16"/>
  <c r="AG374" i="16"/>
  <c r="AH374" i="16"/>
  <c r="AG375" i="16"/>
  <c r="AH375" i="16"/>
  <c r="AG376" i="16"/>
  <c r="AH376" i="16"/>
  <c r="AG377" i="16"/>
  <c r="AH377" i="16"/>
  <c r="AG378" i="16"/>
  <c r="AH378" i="16"/>
  <c r="AG379" i="16"/>
  <c r="AH379" i="16"/>
  <c r="AG380" i="16"/>
  <c r="AH380" i="16"/>
  <c r="AG381" i="16"/>
  <c r="AH381" i="16"/>
  <c r="AG382" i="16"/>
  <c r="AH382" i="16"/>
  <c r="AG383" i="16"/>
  <c r="AH383" i="16"/>
  <c r="AG384" i="16"/>
  <c r="AH384" i="16"/>
  <c r="AG385" i="16"/>
  <c r="AH385" i="16"/>
  <c r="AG386" i="16"/>
  <c r="AH386" i="16"/>
  <c r="AG387" i="16"/>
  <c r="AH387" i="16"/>
  <c r="AG388" i="16"/>
  <c r="AH388" i="16"/>
  <c r="AG389" i="16"/>
  <c r="AH389" i="16"/>
  <c r="AG390" i="16"/>
  <c r="AH390" i="16"/>
  <c r="AG391" i="16"/>
  <c r="AH391" i="16"/>
  <c r="AG392" i="16"/>
  <c r="AH392" i="16"/>
  <c r="AG393" i="16"/>
  <c r="AH393" i="16"/>
  <c r="AG394" i="16"/>
  <c r="AH394" i="16"/>
  <c r="AG395" i="16"/>
  <c r="AH395" i="16"/>
  <c r="AG396" i="16"/>
  <c r="AH396" i="16"/>
  <c r="AG397" i="16"/>
  <c r="AH397" i="16"/>
  <c r="AG398" i="16"/>
  <c r="AH398" i="16"/>
  <c r="AG399" i="16"/>
  <c r="AH399" i="16"/>
  <c r="AG400" i="16"/>
  <c r="AH400" i="16"/>
  <c r="AG401" i="16"/>
  <c r="AH401" i="16"/>
  <c r="AG402" i="16"/>
  <c r="AH402" i="16"/>
  <c r="AG403" i="16"/>
  <c r="AH403" i="16"/>
  <c r="AG404" i="16"/>
  <c r="AH404" i="16"/>
  <c r="AG405" i="16"/>
  <c r="AH405" i="16"/>
  <c r="AG406" i="16"/>
  <c r="AH406" i="16"/>
  <c r="AG407" i="16"/>
  <c r="AH407" i="16"/>
  <c r="AG408" i="16"/>
  <c r="AH408" i="16"/>
  <c r="AG409" i="16"/>
  <c r="AH409" i="16"/>
  <c r="AG410" i="16"/>
  <c r="AH410" i="16"/>
  <c r="AG411" i="16"/>
  <c r="AH411" i="16"/>
  <c r="AG412" i="16"/>
  <c r="AH412" i="16"/>
  <c r="AG413" i="16"/>
  <c r="AH413" i="16"/>
  <c r="AG414" i="16"/>
  <c r="AH414" i="16"/>
  <c r="AG415" i="16"/>
  <c r="AH415" i="16"/>
  <c r="AG416" i="16"/>
  <c r="AH416" i="16"/>
  <c r="AG417" i="16"/>
  <c r="AH417" i="16"/>
  <c r="AG418" i="16"/>
  <c r="AH418" i="16"/>
  <c r="AG419" i="16"/>
  <c r="AH419" i="16"/>
  <c r="AG420" i="16"/>
  <c r="AH420" i="16"/>
  <c r="AG421" i="16"/>
  <c r="AH421" i="16"/>
  <c r="AG422" i="16"/>
  <c r="AH422" i="16"/>
  <c r="AG423" i="16"/>
  <c r="AH423" i="16"/>
  <c r="AG424" i="16"/>
  <c r="AH424" i="16"/>
  <c r="AG425" i="16"/>
  <c r="AH425" i="16"/>
  <c r="AG426" i="16"/>
  <c r="AH426" i="16"/>
  <c r="AG427" i="16"/>
  <c r="AH427" i="16"/>
  <c r="AG428" i="16"/>
  <c r="AH428" i="16"/>
  <c r="AG429" i="16"/>
  <c r="AH429" i="16"/>
  <c r="AG430" i="16"/>
  <c r="AH430" i="16"/>
  <c r="AG431" i="16"/>
  <c r="AH431" i="16"/>
  <c r="AG432" i="16"/>
  <c r="AH432" i="16"/>
  <c r="AG433" i="16"/>
  <c r="AH433" i="16"/>
  <c r="AG434" i="16"/>
  <c r="AH434" i="16"/>
  <c r="AG435" i="16"/>
  <c r="AH435" i="16"/>
  <c r="AG436" i="16"/>
  <c r="AH436" i="16"/>
  <c r="AG437" i="16"/>
  <c r="AH437" i="16"/>
  <c r="AG438" i="16"/>
  <c r="AH438" i="16"/>
  <c r="AG439" i="16"/>
  <c r="AH439" i="16"/>
  <c r="AG440" i="16"/>
  <c r="AH440" i="16"/>
  <c r="AG441" i="16"/>
  <c r="AH441" i="16"/>
  <c r="AG442" i="16"/>
  <c r="AH442" i="16"/>
  <c r="AG443" i="16"/>
  <c r="AH443" i="16"/>
  <c r="AG444" i="16"/>
  <c r="AH444" i="16"/>
  <c r="AG445" i="16"/>
  <c r="AH445" i="16"/>
  <c r="AG446" i="16"/>
  <c r="AH446" i="16"/>
  <c r="AG447" i="16"/>
  <c r="AH447" i="16"/>
  <c r="AG448" i="16"/>
  <c r="AH448" i="16"/>
  <c r="AG449" i="16"/>
  <c r="AH449" i="16"/>
  <c r="AG450" i="16"/>
  <c r="AH450" i="16"/>
  <c r="AG451" i="16"/>
  <c r="AH451" i="16"/>
  <c r="AG452" i="16"/>
  <c r="AH452" i="16"/>
  <c r="AG453" i="16"/>
  <c r="AH453" i="16"/>
  <c r="AG454" i="16"/>
  <c r="AH454" i="16"/>
  <c r="AG455" i="16"/>
  <c r="AH455" i="16"/>
  <c r="AG456" i="16"/>
  <c r="AH456" i="16"/>
  <c r="AG457" i="16"/>
  <c r="AH457" i="16"/>
  <c r="AG458" i="16"/>
  <c r="AH458" i="16"/>
  <c r="AG459" i="16"/>
  <c r="AH459" i="16"/>
  <c r="AG460" i="16"/>
  <c r="AH460" i="16"/>
  <c r="AG461" i="16"/>
  <c r="AH461" i="16"/>
  <c r="AG462" i="16"/>
  <c r="AH462" i="16"/>
  <c r="AG463" i="16"/>
  <c r="AH463" i="16"/>
  <c r="AG464" i="16"/>
  <c r="AH464" i="16"/>
  <c r="AG465" i="16"/>
  <c r="AH465" i="16"/>
  <c r="AG466" i="16"/>
  <c r="AH466" i="16"/>
  <c r="AG467" i="16"/>
  <c r="AH467" i="16"/>
  <c r="AG468" i="16"/>
  <c r="AH468" i="16"/>
  <c r="AG469" i="16"/>
  <c r="AH469" i="16"/>
  <c r="AG470" i="16"/>
  <c r="AH470" i="16"/>
  <c r="AG471" i="16"/>
  <c r="AH471" i="16"/>
  <c r="AG472" i="16"/>
  <c r="AH472" i="16"/>
  <c r="AG473" i="16"/>
  <c r="AH473" i="16"/>
  <c r="AG474" i="16"/>
  <c r="AH474" i="16"/>
  <c r="AG475" i="16"/>
  <c r="AH475" i="16"/>
  <c r="AG476" i="16"/>
  <c r="AH476" i="16"/>
  <c r="AG477" i="16"/>
  <c r="AH477" i="16"/>
  <c r="AG478" i="16"/>
  <c r="AH478" i="16"/>
  <c r="AG479" i="16"/>
  <c r="AH479" i="16"/>
  <c r="AG480" i="16"/>
  <c r="AH480" i="16"/>
  <c r="AG481" i="16"/>
  <c r="AH481" i="16"/>
  <c r="AG482" i="16"/>
  <c r="AH482" i="16"/>
  <c r="AG483" i="16"/>
  <c r="AH483" i="16"/>
  <c r="AG484" i="16"/>
  <c r="AH484" i="16"/>
  <c r="AG485" i="16"/>
  <c r="AH485" i="16"/>
  <c r="AG486" i="16"/>
  <c r="AH486" i="16"/>
  <c r="AG487" i="16"/>
  <c r="AH487" i="16"/>
  <c r="AG488" i="16"/>
  <c r="AH488" i="16"/>
  <c r="AG489" i="16"/>
  <c r="AH489" i="16"/>
  <c r="AG490" i="16"/>
  <c r="AH490" i="16"/>
  <c r="AG491" i="16"/>
  <c r="AH491" i="16"/>
  <c r="AG492" i="16"/>
  <c r="AH492" i="16"/>
  <c r="AG493" i="16"/>
  <c r="AH493" i="16"/>
  <c r="AG494" i="16"/>
  <c r="AH494" i="16"/>
  <c r="AG495" i="16"/>
  <c r="AH495" i="16"/>
  <c r="AG496" i="16"/>
  <c r="AH496" i="16"/>
  <c r="AG497" i="16"/>
  <c r="AH497" i="16"/>
  <c r="AG498" i="16"/>
  <c r="AH498" i="16"/>
  <c r="AG499" i="16"/>
  <c r="AH499" i="16"/>
  <c r="AG500" i="16"/>
  <c r="AH500" i="16"/>
  <c r="AG501" i="16"/>
  <c r="AH501" i="16"/>
  <c r="AG502" i="16"/>
  <c r="AH502" i="16"/>
  <c r="AG503" i="16"/>
  <c r="AH503" i="16"/>
  <c r="AG504" i="16"/>
  <c r="AH504" i="16"/>
  <c r="AG505" i="16"/>
  <c r="AH505" i="16"/>
  <c r="AG506" i="16"/>
  <c r="AH506" i="16"/>
  <c r="AG507" i="16"/>
  <c r="AH507" i="16"/>
  <c r="AG508" i="16"/>
  <c r="AH508" i="16"/>
  <c r="AG509" i="16"/>
  <c r="AH509" i="16"/>
  <c r="AG510" i="16"/>
  <c r="AH510" i="16"/>
  <c r="AG511" i="16"/>
  <c r="AH511" i="16"/>
  <c r="AG512" i="16"/>
  <c r="AH512" i="16"/>
  <c r="AG513" i="16"/>
  <c r="AH513" i="16"/>
  <c r="AG514" i="16"/>
  <c r="AH514" i="16"/>
  <c r="AG515" i="16"/>
  <c r="AH515" i="16"/>
  <c r="AG516" i="16"/>
  <c r="AH516" i="16"/>
  <c r="AG517" i="16"/>
  <c r="AH517" i="16"/>
  <c r="AG518" i="16"/>
  <c r="AH518" i="16"/>
  <c r="AG519" i="16"/>
  <c r="AH519" i="16"/>
  <c r="AG520" i="16"/>
  <c r="AH520" i="16"/>
  <c r="AG521" i="16"/>
  <c r="AH521" i="16"/>
  <c r="AG522" i="16"/>
  <c r="AH522" i="16"/>
  <c r="AG523" i="16"/>
  <c r="AH523" i="16"/>
  <c r="AG524" i="16"/>
  <c r="AH524" i="16"/>
  <c r="AG525" i="16"/>
  <c r="AH525" i="16"/>
  <c r="AG526" i="16"/>
  <c r="AH526" i="16"/>
  <c r="AG527" i="16"/>
  <c r="AH527" i="16"/>
  <c r="AG528" i="16"/>
  <c r="AH528" i="16"/>
  <c r="AG529" i="16"/>
  <c r="AH529" i="16"/>
  <c r="AG530" i="16"/>
  <c r="AH530" i="16"/>
  <c r="AG531" i="16"/>
  <c r="AH531" i="16"/>
  <c r="AG532" i="16"/>
  <c r="AH532" i="16"/>
  <c r="AG533" i="16"/>
  <c r="AH533" i="16"/>
  <c r="AG534" i="16"/>
  <c r="AH534" i="16"/>
  <c r="AG535" i="16"/>
  <c r="AH535" i="16"/>
  <c r="AG536" i="16"/>
  <c r="AH536" i="16"/>
  <c r="AG537" i="16"/>
  <c r="AH537" i="16"/>
  <c r="AG538" i="16"/>
  <c r="AH538" i="16"/>
  <c r="AG539" i="16"/>
  <c r="AH539" i="16"/>
  <c r="AG540" i="16"/>
  <c r="AH540" i="16"/>
  <c r="AG541" i="16"/>
  <c r="AH541" i="16"/>
  <c r="AG542" i="16"/>
  <c r="AH542" i="16"/>
  <c r="AG543" i="16"/>
  <c r="AH543" i="16"/>
  <c r="AG544" i="16"/>
  <c r="AH544" i="16"/>
  <c r="AG545" i="16"/>
  <c r="AH545" i="16"/>
  <c r="AG546" i="16"/>
  <c r="AH546" i="16"/>
  <c r="AG547" i="16"/>
  <c r="AH547" i="16"/>
  <c r="AG548" i="16"/>
  <c r="AH548" i="16"/>
  <c r="AG549" i="16"/>
  <c r="AH549" i="16"/>
  <c r="AG550" i="16"/>
  <c r="AH550" i="16"/>
  <c r="AG551" i="16"/>
  <c r="AH551" i="16"/>
  <c r="AG552" i="16"/>
  <c r="AH552" i="16"/>
  <c r="AG553" i="16"/>
  <c r="AH553" i="16"/>
  <c r="AG554" i="16"/>
  <c r="AH554" i="16"/>
  <c r="AG555" i="16"/>
  <c r="AH555" i="16"/>
  <c r="AG556" i="16"/>
  <c r="AH556" i="16"/>
  <c r="AG557" i="16"/>
  <c r="AH557" i="16"/>
  <c r="AG558" i="16"/>
  <c r="AH558" i="16"/>
  <c r="AG559" i="16"/>
  <c r="AH559" i="16"/>
  <c r="AG560" i="16"/>
  <c r="AH560" i="16"/>
  <c r="AG561" i="16"/>
  <c r="AH561" i="16"/>
  <c r="AG562" i="16"/>
  <c r="AH562" i="16"/>
  <c r="AG563" i="16"/>
  <c r="AH563" i="16"/>
  <c r="AG564" i="16"/>
  <c r="AH564" i="16"/>
  <c r="AG565" i="16"/>
  <c r="AH565" i="16"/>
  <c r="AG566" i="16"/>
  <c r="AH566" i="16"/>
  <c r="AG567" i="16"/>
  <c r="AH567" i="16"/>
  <c r="AG568" i="16"/>
  <c r="AH568" i="16"/>
  <c r="AG569" i="16"/>
  <c r="AH569" i="16"/>
  <c r="AG570" i="16"/>
  <c r="AH570" i="16"/>
  <c r="AG571" i="16"/>
  <c r="AH571" i="16"/>
  <c r="AG572" i="16"/>
  <c r="AH572" i="16"/>
  <c r="AG573" i="16"/>
  <c r="AH573" i="16"/>
  <c r="AG574" i="16"/>
  <c r="AH574" i="16"/>
  <c r="AG575" i="16"/>
  <c r="AH575" i="16"/>
  <c r="AG576" i="16"/>
  <c r="AH576" i="16"/>
  <c r="AG577" i="16"/>
  <c r="AH577" i="16"/>
  <c r="AG578" i="16"/>
  <c r="AH578" i="16"/>
  <c r="AG579" i="16"/>
  <c r="AH579" i="16"/>
  <c r="AG580" i="16"/>
  <c r="AH580" i="16"/>
  <c r="AG581" i="16"/>
  <c r="AH581" i="16"/>
  <c r="AG582" i="16"/>
  <c r="AH582" i="16"/>
  <c r="AG583" i="16"/>
  <c r="AH583" i="16"/>
  <c r="AG584" i="16"/>
  <c r="AH584" i="16"/>
  <c r="AG585" i="16"/>
  <c r="AH585" i="16"/>
  <c r="AG586" i="16"/>
  <c r="AH586" i="16"/>
  <c r="AG587" i="16"/>
  <c r="AH587" i="16"/>
  <c r="AG588" i="16"/>
  <c r="AH588" i="16"/>
  <c r="AG589" i="16"/>
  <c r="AH589" i="16"/>
  <c r="AG590" i="16"/>
  <c r="AH590" i="16"/>
  <c r="AG591" i="16"/>
  <c r="AH591" i="16"/>
  <c r="AG592" i="16"/>
  <c r="AH592" i="16"/>
  <c r="AG593" i="16"/>
  <c r="AH593" i="16"/>
  <c r="AG594" i="16"/>
  <c r="AH594" i="16"/>
  <c r="AG595" i="16"/>
  <c r="AH595" i="16"/>
  <c r="AG596" i="16"/>
  <c r="AH596" i="16"/>
  <c r="AG597" i="16"/>
  <c r="AH597" i="16"/>
  <c r="AG598" i="16"/>
  <c r="AH598" i="16"/>
  <c r="AG599" i="16"/>
  <c r="AH599" i="16"/>
  <c r="AG600" i="16"/>
  <c r="AH600" i="16"/>
  <c r="AG601" i="16"/>
  <c r="AH601" i="16"/>
  <c r="AG602" i="16"/>
  <c r="AH602" i="16"/>
  <c r="AG603" i="16"/>
  <c r="AH603" i="16"/>
  <c r="AG604" i="16"/>
  <c r="AH604" i="16"/>
  <c r="AG605" i="16"/>
  <c r="AH605" i="16"/>
  <c r="AG606" i="16"/>
  <c r="AH606" i="16"/>
  <c r="AG607" i="16"/>
  <c r="AH607" i="16"/>
  <c r="AG608" i="16"/>
  <c r="AH608" i="16"/>
  <c r="AG609" i="16"/>
  <c r="AH609" i="16"/>
  <c r="AG610" i="16"/>
  <c r="AH610" i="16"/>
  <c r="AG611" i="16"/>
  <c r="AH611" i="16"/>
  <c r="AG612" i="16"/>
  <c r="AH612" i="16"/>
  <c r="AG613" i="16"/>
  <c r="AH613" i="16"/>
  <c r="AG614" i="16"/>
  <c r="AH614" i="16"/>
  <c r="AG615" i="16"/>
  <c r="AH615" i="16"/>
  <c r="AG616" i="16"/>
  <c r="AH616" i="16"/>
  <c r="AG617" i="16"/>
  <c r="AH617" i="16"/>
  <c r="AG618" i="16"/>
  <c r="AH618" i="16"/>
  <c r="AG619" i="16"/>
  <c r="AH619" i="16"/>
  <c r="AG620" i="16"/>
  <c r="AH620" i="16"/>
  <c r="AG621" i="16"/>
  <c r="AH621" i="16"/>
  <c r="AG622" i="16"/>
  <c r="AH622" i="16"/>
  <c r="AG623" i="16"/>
  <c r="AH623" i="16"/>
  <c r="AG624" i="16"/>
  <c r="AH624" i="16"/>
  <c r="AG625" i="16"/>
  <c r="AH625" i="16"/>
  <c r="AG626" i="16"/>
  <c r="AH626" i="16"/>
  <c r="AG627" i="16"/>
  <c r="AH627" i="16"/>
  <c r="AG628" i="16"/>
  <c r="AH628" i="16"/>
  <c r="AG629" i="16"/>
  <c r="AH629" i="16"/>
  <c r="AG630" i="16"/>
  <c r="AH630" i="16"/>
  <c r="AG631" i="16"/>
  <c r="AH631" i="16"/>
  <c r="AG632" i="16"/>
  <c r="AH632" i="16"/>
  <c r="AG633" i="16"/>
  <c r="AH633" i="16"/>
  <c r="AG634" i="16"/>
  <c r="AH634" i="16"/>
  <c r="AG635" i="16"/>
  <c r="AH635" i="16"/>
  <c r="AG636" i="16"/>
  <c r="AH636" i="16"/>
  <c r="AG637" i="16"/>
  <c r="AH637" i="16"/>
  <c r="AG638" i="16"/>
  <c r="AH638" i="16"/>
  <c r="AG639" i="16"/>
  <c r="AH639" i="16"/>
  <c r="AG640" i="16"/>
  <c r="AH640" i="16"/>
  <c r="AG641" i="16"/>
  <c r="AH641" i="16"/>
  <c r="AG642" i="16"/>
  <c r="AH642" i="16"/>
  <c r="AG643" i="16"/>
  <c r="AH643" i="16"/>
  <c r="AG644" i="16"/>
  <c r="AH644" i="16"/>
  <c r="AG645" i="16"/>
  <c r="AH645" i="16"/>
  <c r="AG646" i="16"/>
  <c r="AH646" i="16"/>
  <c r="AG647" i="16"/>
  <c r="AH647" i="16"/>
  <c r="AG648" i="16"/>
  <c r="AH648" i="16"/>
  <c r="AG649" i="16"/>
  <c r="AH649" i="16"/>
  <c r="AG650" i="16"/>
  <c r="AH650" i="16"/>
  <c r="AG651" i="16"/>
  <c r="AH651" i="16"/>
  <c r="AG652" i="16"/>
  <c r="AH652" i="16"/>
  <c r="AG653" i="16"/>
  <c r="AH653" i="16"/>
  <c r="AG654" i="16"/>
  <c r="AH654" i="16"/>
  <c r="AG655" i="16"/>
  <c r="AH655" i="16"/>
  <c r="AG656" i="16"/>
  <c r="AH656" i="16"/>
  <c r="AG657" i="16"/>
  <c r="AH657" i="16"/>
  <c r="AG658" i="16"/>
  <c r="AH658" i="16"/>
  <c r="AG659" i="16"/>
  <c r="AH659" i="16"/>
  <c r="AG660" i="16"/>
  <c r="AH660" i="16"/>
  <c r="AG661" i="16"/>
  <c r="AH661" i="16"/>
  <c r="AG662" i="16"/>
  <c r="AH662" i="16"/>
  <c r="AG663" i="16"/>
  <c r="AH663" i="16"/>
  <c r="AG664" i="16"/>
  <c r="AH664" i="16"/>
  <c r="AG665" i="16"/>
  <c r="AH665" i="16"/>
  <c r="AG666" i="16"/>
  <c r="AH666" i="16"/>
  <c r="AG667" i="16"/>
  <c r="AH667" i="16"/>
  <c r="AG668" i="16"/>
  <c r="AH668" i="16"/>
  <c r="AG669" i="16"/>
  <c r="AH669" i="16"/>
  <c r="AG670" i="16"/>
  <c r="AH670" i="16"/>
  <c r="AG671" i="16"/>
  <c r="AH671" i="16"/>
  <c r="AG672" i="16"/>
  <c r="AH672" i="16"/>
  <c r="AG673" i="16"/>
  <c r="AH673" i="16"/>
  <c r="AG674" i="16"/>
  <c r="AH674" i="16"/>
  <c r="AG675" i="16"/>
  <c r="AH675" i="16"/>
  <c r="AG676" i="16"/>
  <c r="AH676" i="16"/>
  <c r="AG677" i="16"/>
  <c r="AH677" i="16"/>
  <c r="AG678" i="16"/>
  <c r="AH678" i="16"/>
  <c r="AG679" i="16"/>
  <c r="AH679" i="16"/>
  <c r="AG680" i="16"/>
  <c r="AH680" i="16"/>
  <c r="AG681" i="16"/>
  <c r="AH681" i="16"/>
  <c r="AG682" i="16"/>
  <c r="AH682" i="16"/>
  <c r="AG683" i="16"/>
  <c r="AH683" i="16"/>
  <c r="AG684" i="16"/>
  <c r="AH684" i="16"/>
  <c r="AG685" i="16"/>
  <c r="AH685" i="16"/>
  <c r="AG686" i="16"/>
  <c r="AH686" i="16"/>
  <c r="AG687" i="16"/>
  <c r="AH687" i="16"/>
  <c r="AG688" i="16"/>
  <c r="AH688" i="16"/>
  <c r="AG689" i="16"/>
  <c r="AH689" i="16"/>
  <c r="AG690" i="16"/>
  <c r="AH690" i="16"/>
  <c r="AG691" i="16"/>
  <c r="AH691" i="16"/>
  <c r="AG692" i="16"/>
  <c r="AH692" i="16"/>
  <c r="AG693" i="16"/>
  <c r="AH693" i="16"/>
  <c r="AG694" i="16"/>
  <c r="AH694" i="16"/>
  <c r="AG695" i="16"/>
  <c r="AH695" i="16"/>
  <c r="AG696" i="16"/>
  <c r="AH696" i="16"/>
  <c r="AG697" i="16"/>
  <c r="AH697" i="16"/>
  <c r="AG698" i="16"/>
  <c r="AH698" i="16"/>
  <c r="AG699" i="16"/>
  <c r="AH699" i="16"/>
  <c r="AG700" i="16"/>
  <c r="AH700" i="16"/>
  <c r="AG701" i="16"/>
  <c r="AH701" i="16"/>
  <c r="AG702" i="16"/>
  <c r="AH702" i="16"/>
  <c r="AG703" i="16"/>
  <c r="AH703" i="16"/>
  <c r="AG704" i="16"/>
  <c r="AH704" i="16"/>
  <c r="AG705" i="16"/>
  <c r="AH705" i="16"/>
  <c r="AG706" i="16"/>
  <c r="AH706" i="16"/>
  <c r="AG707" i="16"/>
  <c r="AH707" i="16"/>
  <c r="AG708" i="16"/>
  <c r="AH708" i="16"/>
  <c r="AG709" i="16"/>
  <c r="AH709" i="16"/>
  <c r="AG710" i="16"/>
  <c r="AH710" i="16"/>
  <c r="AG711" i="16"/>
  <c r="AH711" i="16"/>
  <c r="AG712" i="16"/>
  <c r="AH712" i="16"/>
  <c r="AG713" i="16"/>
  <c r="AH713" i="16"/>
  <c r="AG714" i="16"/>
  <c r="AH714" i="16"/>
  <c r="AG715" i="16"/>
  <c r="AH715" i="16"/>
  <c r="AG716" i="16"/>
  <c r="AH716" i="16"/>
  <c r="AG717" i="16"/>
  <c r="AH717" i="16"/>
  <c r="AG718" i="16"/>
  <c r="AH718" i="16"/>
  <c r="AG719" i="16"/>
  <c r="AH719" i="16"/>
  <c r="AG720" i="16"/>
  <c r="AH720" i="16"/>
  <c r="AG721" i="16"/>
  <c r="AH721" i="16"/>
  <c r="AG722" i="16"/>
  <c r="AH722" i="16"/>
  <c r="AG723" i="16"/>
  <c r="AH723" i="16"/>
  <c r="AG724" i="16"/>
  <c r="AH724" i="16"/>
  <c r="AG725" i="16"/>
  <c r="AH725" i="16"/>
  <c r="AG726" i="16"/>
  <c r="AH726" i="16"/>
  <c r="AG727" i="16"/>
  <c r="AH727" i="16"/>
  <c r="AG728" i="16"/>
  <c r="AH728" i="16"/>
  <c r="AG729" i="16"/>
  <c r="AH729" i="16"/>
  <c r="AG730" i="16"/>
  <c r="AH730" i="16"/>
  <c r="AG731" i="16"/>
  <c r="AH731" i="16"/>
  <c r="AG732" i="16"/>
  <c r="AH732" i="16"/>
  <c r="AG733" i="16"/>
  <c r="AH733" i="16"/>
  <c r="AG734" i="16"/>
  <c r="AH734" i="16"/>
  <c r="AG735" i="16"/>
  <c r="AH735" i="16"/>
  <c r="AG736" i="16"/>
  <c r="AH736" i="16"/>
  <c r="AG737" i="16"/>
  <c r="AH737" i="16"/>
  <c r="AG738" i="16"/>
  <c r="AH738" i="16"/>
  <c r="AG739" i="16"/>
  <c r="AH739" i="16"/>
  <c r="AG740" i="16"/>
  <c r="AH740" i="16"/>
  <c r="AG741" i="16"/>
  <c r="AH741" i="16"/>
  <c r="AG742" i="16"/>
  <c r="AH742" i="16"/>
  <c r="AG743" i="16"/>
  <c r="AH743" i="16"/>
  <c r="AG744" i="16"/>
  <c r="AH744" i="16"/>
  <c r="AG745" i="16"/>
  <c r="AH745" i="16"/>
  <c r="AG746" i="16"/>
  <c r="AH746" i="16"/>
  <c r="AG747" i="16"/>
  <c r="AH747" i="16"/>
  <c r="AG748" i="16"/>
  <c r="AH748" i="16"/>
  <c r="AG749" i="16"/>
  <c r="AH749" i="16"/>
  <c r="AG750" i="16"/>
  <c r="AH750" i="16"/>
  <c r="AG751" i="16"/>
  <c r="AH751" i="16"/>
  <c r="AG752" i="16"/>
  <c r="AH752" i="16"/>
  <c r="AG753" i="16"/>
  <c r="AH753" i="16"/>
  <c r="AG754" i="16"/>
  <c r="AH754" i="16"/>
  <c r="AG755" i="16"/>
  <c r="AH755" i="16"/>
  <c r="AG756" i="16"/>
  <c r="AH756" i="16"/>
  <c r="AG757" i="16"/>
  <c r="AH757" i="16"/>
  <c r="AG758" i="16"/>
  <c r="AH758" i="16"/>
  <c r="AG759" i="16"/>
  <c r="AH759" i="16"/>
  <c r="AG760" i="16"/>
  <c r="AH760" i="16"/>
  <c r="AG761" i="16"/>
  <c r="AH761" i="16"/>
  <c r="AG762" i="16"/>
  <c r="AH762" i="16"/>
  <c r="AG763" i="16"/>
  <c r="AH763" i="16"/>
  <c r="AG764" i="16"/>
  <c r="AH764" i="16"/>
  <c r="AG765" i="16"/>
  <c r="AH765" i="16"/>
  <c r="AG766" i="16"/>
  <c r="AH766" i="16"/>
  <c r="AG767" i="16"/>
  <c r="AH767" i="16"/>
  <c r="AG768" i="16"/>
  <c r="AH768" i="16"/>
  <c r="AG769" i="16"/>
  <c r="AH769" i="16"/>
  <c r="AG770" i="16"/>
  <c r="AH770" i="16"/>
  <c r="AG771" i="16"/>
  <c r="AH771" i="16"/>
  <c r="AG772" i="16"/>
  <c r="AH772" i="16"/>
  <c r="AG773" i="16"/>
  <c r="AH773" i="16"/>
  <c r="AG774" i="16"/>
  <c r="AH774" i="16"/>
  <c r="AG775" i="16"/>
  <c r="AH775" i="16"/>
  <c r="AG776" i="16"/>
  <c r="AH776" i="16"/>
  <c r="AG777" i="16"/>
  <c r="AH777" i="16"/>
  <c r="AG778" i="16"/>
  <c r="AH778" i="16"/>
  <c r="AG779" i="16"/>
  <c r="AH779" i="16"/>
  <c r="AG780" i="16"/>
  <c r="AH780" i="16"/>
  <c r="AG781" i="16"/>
  <c r="AH781" i="16"/>
  <c r="AG782" i="16"/>
  <c r="AH782" i="16"/>
  <c r="AG783" i="16"/>
  <c r="AH783" i="16"/>
  <c r="AG784" i="16"/>
  <c r="AH784" i="16"/>
  <c r="AG785" i="16"/>
  <c r="AH785" i="16"/>
  <c r="AG786" i="16"/>
  <c r="AH786" i="16"/>
  <c r="AG787" i="16"/>
  <c r="AH787" i="16"/>
  <c r="AG788" i="16"/>
  <c r="AH788" i="16"/>
  <c r="AG789" i="16"/>
  <c r="AH789" i="16"/>
  <c r="AG790" i="16"/>
  <c r="AH790" i="16"/>
  <c r="AG791" i="16"/>
  <c r="AH791" i="16"/>
  <c r="AG792" i="16"/>
  <c r="AH792" i="16"/>
  <c r="AG793" i="16"/>
  <c r="AH793" i="16"/>
  <c r="AG794" i="16"/>
  <c r="AH794" i="16"/>
  <c r="AG795" i="16"/>
  <c r="AH795" i="16"/>
  <c r="AG796" i="16"/>
  <c r="AH796" i="16"/>
  <c r="AG797" i="16"/>
  <c r="AH797" i="16"/>
  <c r="AG798" i="16"/>
  <c r="AH798" i="16"/>
  <c r="AG799" i="16"/>
  <c r="AH799" i="16"/>
  <c r="AG800" i="16"/>
  <c r="AH800" i="16"/>
  <c r="AG801" i="16"/>
  <c r="AH801" i="16"/>
  <c r="AG802" i="16"/>
  <c r="AH802" i="16"/>
  <c r="AG803" i="16"/>
  <c r="AH803" i="16"/>
  <c r="AG804" i="16"/>
  <c r="AH804" i="16"/>
  <c r="AG805" i="16"/>
  <c r="AH805" i="16"/>
  <c r="AG806" i="16"/>
  <c r="AH806" i="16"/>
  <c r="AG807" i="16"/>
  <c r="AH807" i="16"/>
  <c r="AG808" i="16"/>
  <c r="AH808" i="16"/>
  <c r="AG809" i="16"/>
  <c r="AH809" i="16"/>
  <c r="AG810" i="16"/>
  <c r="AH810" i="16"/>
  <c r="AG811" i="16"/>
  <c r="AH811" i="16"/>
  <c r="AG812" i="16"/>
  <c r="AH812" i="16"/>
  <c r="AG813" i="16"/>
  <c r="AH813" i="16"/>
  <c r="AG814" i="16"/>
  <c r="AH814" i="16"/>
  <c r="AG815" i="16"/>
  <c r="AH815" i="16"/>
  <c r="AG816" i="16"/>
  <c r="AH816" i="16"/>
  <c r="AG817" i="16"/>
  <c r="AH817" i="16"/>
  <c r="AG818" i="16"/>
  <c r="AH818" i="16"/>
  <c r="AG819" i="16"/>
  <c r="AH819" i="16"/>
  <c r="AG820" i="16"/>
  <c r="AH820" i="16"/>
  <c r="AG821" i="16"/>
  <c r="AH821" i="16"/>
  <c r="AG822" i="16"/>
  <c r="AH822" i="16"/>
  <c r="AG823" i="16"/>
  <c r="AH823" i="16"/>
  <c r="AG824" i="16"/>
  <c r="AH824" i="16"/>
  <c r="AG825" i="16"/>
  <c r="AH825" i="16"/>
  <c r="AG826" i="16"/>
  <c r="AH826" i="16"/>
  <c r="AG827" i="16"/>
  <c r="AH827" i="16"/>
  <c r="AG828" i="16"/>
  <c r="AH828" i="16"/>
  <c r="AG829" i="16"/>
  <c r="AH829" i="16"/>
  <c r="AG830" i="16"/>
  <c r="AH830" i="16"/>
  <c r="AG831" i="16"/>
  <c r="AH831" i="16"/>
  <c r="AG832" i="16"/>
  <c r="AH832" i="16"/>
  <c r="AG833" i="16"/>
  <c r="AH833" i="16"/>
  <c r="AG834" i="16"/>
  <c r="AH834" i="16"/>
  <c r="AG835" i="16"/>
  <c r="AH835" i="16"/>
  <c r="AG836" i="16"/>
  <c r="AH836" i="16"/>
  <c r="AG837" i="16"/>
  <c r="AH837" i="16"/>
  <c r="AG838" i="16"/>
  <c r="AH838" i="16"/>
  <c r="AG839" i="16"/>
  <c r="AH839" i="16"/>
  <c r="AG840" i="16"/>
  <c r="AH840" i="16"/>
  <c r="AG841" i="16"/>
  <c r="AH841" i="16"/>
  <c r="AG842" i="16"/>
  <c r="AH842" i="16"/>
  <c r="AG843" i="16"/>
  <c r="AH843" i="16"/>
  <c r="AG844" i="16"/>
  <c r="AH844" i="16"/>
  <c r="AG845" i="16"/>
  <c r="AH845" i="16"/>
  <c r="AG846" i="16"/>
  <c r="AH846" i="16"/>
  <c r="AG847" i="16"/>
  <c r="AH847" i="16"/>
  <c r="AG848" i="16"/>
  <c r="AH848" i="16"/>
  <c r="AG849" i="16"/>
  <c r="AH849" i="16"/>
  <c r="AG850" i="16"/>
  <c r="AH850" i="16"/>
  <c r="AG851" i="16"/>
  <c r="AH851" i="16"/>
  <c r="AG852" i="16"/>
  <c r="AH852" i="16"/>
  <c r="AG853" i="16"/>
  <c r="AH853" i="16"/>
  <c r="AG854" i="16"/>
  <c r="AH854" i="16"/>
  <c r="AG855" i="16"/>
  <c r="AH855" i="16"/>
  <c r="AG856" i="16"/>
  <c r="AH856" i="16"/>
  <c r="AG857" i="16"/>
  <c r="AH857" i="16"/>
  <c r="AG858" i="16"/>
  <c r="AH858" i="16"/>
  <c r="AG859" i="16"/>
  <c r="AH859" i="16"/>
  <c r="AG860" i="16"/>
  <c r="AH860" i="16"/>
  <c r="AG861" i="16"/>
  <c r="AH861" i="16"/>
  <c r="AG862" i="16"/>
  <c r="AH862" i="16"/>
  <c r="AG863" i="16"/>
  <c r="AH863" i="16"/>
  <c r="AG864" i="16"/>
  <c r="AH864" i="16"/>
  <c r="AG865" i="16"/>
  <c r="AH865" i="16"/>
  <c r="AG866" i="16"/>
  <c r="AH866" i="16"/>
  <c r="AG867" i="16"/>
  <c r="AH867" i="16"/>
  <c r="AG868" i="16"/>
  <c r="AH868" i="16"/>
  <c r="AG869" i="16"/>
  <c r="AH869" i="16"/>
  <c r="AG870" i="16"/>
  <c r="AH870" i="16"/>
  <c r="AG871" i="16"/>
  <c r="AH871" i="16"/>
  <c r="AG872" i="16"/>
  <c r="AH872" i="16"/>
  <c r="AG873" i="16"/>
  <c r="AH873" i="16"/>
  <c r="AG874" i="16"/>
  <c r="AH874" i="16"/>
  <c r="AG875" i="16"/>
  <c r="AH875" i="16"/>
  <c r="AG876" i="16"/>
  <c r="AH876" i="16"/>
  <c r="AG877" i="16"/>
  <c r="AH877" i="16"/>
  <c r="AG878" i="16"/>
  <c r="AH878" i="16"/>
  <c r="AG879" i="16"/>
  <c r="AH879" i="16"/>
  <c r="AG880" i="16"/>
  <c r="AH880" i="16"/>
  <c r="AG881" i="16"/>
  <c r="AH881" i="16"/>
  <c r="AG882" i="16"/>
  <c r="AH882" i="16"/>
  <c r="AG883" i="16"/>
  <c r="AH883" i="16"/>
  <c r="AG884" i="16"/>
  <c r="AH884" i="16"/>
  <c r="AG885" i="16"/>
  <c r="AH885" i="16"/>
  <c r="AG886" i="16"/>
  <c r="AH886" i="16"/>
  <c r="AG887" i="16"/>
  <c r="AH887" i="16"/>
  <c r="AG888" i="16"/>
  <c r="AH888" i="16"/>
  <c r="AG889" i="16"/>
  <c r="AH889" i="16"/>
  <c r="AG890" i="16"/>
  <c r="AH890" i="16"/>
  <c r="AG891" i="16"/>
  <c r="AH891" i="16"/>
  <c r="AG892" i="16"/>
  <c r="AH892" i="16"/>
  <c r="AG893" i="16"/>
  <c r="AH893" i="16"/>
  <c r="AG894" i="16"/>
  <c r="AH894" i="16"/>
  <c r="AG895" i="16"/>
  <c r="AH895" i="16"/>
  <c r="AG896" i="16"/>
  <c r="AH896" i="16"/>
  <c r="AG897" i="16"/>
  <c r="AH897" i="16"/>
  <c r="AG898" i="16"/>
  <c r="AH898" i="16"/>
  <c r="AG899" i="16"/>
  <c r="AH899" i="16"/>
  <c r="AG900" i="16"/>
  <c r="AH900" i="16"/>
  <c r="AG901" i="16"/>
  <c r="AH901" i="16"/>
  <c r="AG902" i="16"/>
  <c r="AH902" i="16"/>
  <c r="AG903" i="16"/>
  <c r="AH903" i="16"/>
  <c r="AG904" i="16"/>
  <c r="AH904" i="16"/>
  <c r="AG905" i="16"/>
  <c r="AH905" i="16"/>
  <c r="AG906" i="16"/>
  <c r="AH906" i="16"/>
  <c r="AG907" i="16"/>
  <c r="AH907" i="16"/>
  <c r="AG908" i="16"/>
  <c r="AH908" i="16"/>
  <c r="AG909" i="16"/>
  <c r="AH909" i="16"/>
  <c r="AG910" i="16"/>
  <c r="AH910" i="16"/>
  <c r="AG911" i="16"/>
  <c r="AH911" i="16"/>
  <c r="AG912" i="16"/>
  <c r="AH912" i="16"/>
  <c r="AG913" i="16"/>
  <c r="AH913" i="16"/>
  <c r="AG914" i="16"/>
  <c r="AH914" i="16"/>
  <c r="AG915" i="16"/>
  <c r="AH915" i="16"/>
  <c r="AG916" i="16"/>
  <c r="AH916" i="16"/>
  <c r="AG917" i="16"/>
  <c r="AH917" i="16"/>
  <c r="AG918" i="16"/>
  <c r="AH918" i="16"/>
  <c r="AG919" i="16"/>
  <c r="AH919" i="16"/>
  <c r="AG920" i="16"/>
  <c r="AH920" i="16"/>
  <c r="AG921" i="16"/>
  <c r="AH921" i="16"/>
  <c r="AG922" i="16"/>
  <c r="AH922" i="16"/>
  <c r="AG923" i="16"/>
  <c r="AH923" i="16"/>
  <c r="AG924" i="16"/>
  <c r="AH924" i="16"/>
  <c r="AG925" i="16"/>
  <c r="AH925" i="16"/>
  <c r="AG926" i="16"/>
  <c r="AH926" i="16"/>
  <c r="AG927" i="16"/>
  <c r="AH927" i="16"/>
  <c r="AG928" i="16"/>
  <c r="AH928" i="16"/>
  <c r="AG929" i="16"/>
  <c r="AH929" i="16"/>
  <c r="AG930" i="16"/>
  <c r="AH930" i="16"/>
  <c r="AG931" i="16"/>
  <c r="AH931" i="16"/>
  <c r="AG932" i="16"/>
  <c r="AH932" i="16"/>
  <c r="AG933" i="16"/>
  <c r="AH933" i="16"/>
  <c r="AG934" i="16"/>
  <c r="AH934" i="16"/>
  <c r="AG935" i="16"/>
  <c r="AH935" i="16"/>
  <c r="AG936" i="16"/>
  <c r="AH936" i="16"/>
  <c r="AG937" i="16"/>
  <c r="AH937" i="16"/>
  <c r="AG938" i="16"/>
  <c r="AH938" i="16"/>
  <c r="AG939" i="16"/>
  <c r="AH939" i="16"/>
  <c r="AG940" i="16"/>
  <c r="AH940" i="16"/>
  <c r="AG941" i="16"/>
  <c r="AH941" i="16"/>
  <c r="AG942" i="16"/>
  <c r="AH942" i="16"/>
  <c r="AG943" i="16"/>
  <c r="AH943" i="16"/>
  <c r="AG944" i="16"/>
  <c r="AH944" i="16"/>
  <c r="AG945" i="16"/>
  <c r="AH945" i="16"/>
  <c r="AG946" i="16"/>
  <c r="AH946" i="16"/>
  <c r="AG947" i="16"/>
  <c r="AH947" i="16"/>
  <c r="AG948" i="16"/>
  <c r="AH948" i="16"/>
  <c r="AG949" i="16"/>
  <c r="AH949" i="16"/>
  <c r="AG950" i="16"/>
  <c r="AH950" i="16"/>
  <c r="AG951" i="16"/>
  <c r="AH951" i="16"/>
  <c r="AG952" i="16"/>
  <c r="AH952" i="16"/>
  <c r="AG953" i="16"/>
  <c r="AH953" i="16"/>
  <c r="AG954" i="16"/>
  <c r="AH954" i="16"/>
  <c r="AG955" i="16"/>
  <c r="AH955" i="16"/>
  <c r="AG956" i="16"/>
  <c r="AH956" i="16"/>
  <c r="AG957" i="16"/>
  <c r="AH957" i="16"/>
  <c r="AG958" i="16"/>
  <c r="AH958" i="16"/>
  <c r="AG959" i="16"/>
  <c r="AH959" i="16"/>
  <c r="AG960" i="16"/>
  <c r="AH960" i="16"/>
  <c r="AG961" i="16"/>
  <c r="AH961" i="16"/>
  <c r="AG962" i="16"/>
  <c r="AH962" i="16"/>
  <c r="AG963" i="16"/>
  <c r="AH963" i="16"/>
  <c r="AG964" i="16"/>
  <c r="AH964" i="16"/>
  <c r="AG965" i="16"/>
  <c r="AH965" i="16"/>
  <c r="AG966" i="16"/>
  <c r="AH966" i="16"/>
  <c r="AG967" i="16"/>
  <c r="AH967" i="16"/>
  <c r="AG968" i="16"/>
  <c r="AH968" i="16"/>
  <c r="AG969" i="16"/>
  <c r="AH969" i="16"/>
  <c r="AG970" i="16"/>
  <c r="AH970" i="16"/>
  <c r="AG971" i="16"/>
  <c r="AH971" i="16"/>
  <c r="AG972" i="16"/>
  <c r="AH972" i="16"/>
  <c r="AG973" i="16"/>
  <c r="AH973" i="16"/>
  <c r="AG974" i="16"/>
  <c r="AH974" i="16"/>
  <c r="AG975" i="16"/>
  <c r="AH975" i="16"/>
  <c r="AG976" i="16"/>
  <c r="AH976" i="16"/>
  <c r="AG977" i="16"/>
  <c r="AH977" i="16"/>
  <c r="AG978" i="16"/>
  <c r="AH978" i="16"/>
  <c r="AG979" i="16"/>
  <c r="AH979" i="16"/>
  <c r="AG980" i="16"/>
  <c r="AH980" i="16"/>
  <c r="AG981" i="16"/>
  <c r="AH981" i="16"/>
  <c r="AG982" i="16"/>
  <c r="AH982" i="16"/>
  <c r="AG983" i="16"/>
  <c r="AH983" i="16"/>
  <c r="AG984" i="16"/>
  <c r="AH984" i="16"/>
  <c r="AG985" i="16"/>
  <c r="AH985" i="16"/>
  <c r="AG986" i="16"/>
  <c r="AH986" i="16"/>
  <c r="AG987" i="16"/>
  <c r="AH987" i="16"/>
  <c r="AG988" i="16"/>
  <c r="AH988" i="16"/>
  <c r="AG989" i="16"/>
  <c r="AH989" i="16"/>
  <c r="AG990" i="16"/>
  <c r="AH990" i="16"/>
  <c r="AG991" i="16"/>
  <c r="AH991" i="16"/>
  <c r="AG992" i="16"/>
  <c r="AH992" i="16"/>
  <c r="AG993" i="16"/>
  <c r="AH993" i="16"/>
  <c r="AG994" i="16"/>
  <c r="AH994" i="16"/>
  <c r="AG995" i="16"/>
  <c r="AH995" i="16"/>
  <c r="AG996" i="16"/>
  <c r="AH996" i="16"/>
  <c r="AG997" i="16"/>
  <c r="AH997" i="16"/>
  <c r="AG998" i="16"/>
  <c r="AH998" i="16"/>
  <c r="AG999" i="16"/>
  <c r="AH999" i="16"/>
  <c r="AG1000" i="16"/>
  <c r="AH1000" i="16"/>
  <c r="AG1001" i="16"/>
  <c r="AH1001" i="16"/>
  <c r="AG1002" i="16"/>
  <c r="AH1002" i="16"/>
  <c r="AG1003" i="16"/>
  <c r="AH1003" i="16"/>
  <c r="AG1004" i="16"/>
  <c r="AH1004" i="16"/>
  <c r="AG1005" i="16"/>
  <c r="AH1005" i="16"/>
  <c r="AG1006" i="16"/>
  <c r="AH1006" i="16"/>
  <c r="AG1007" i="16"/>
  <c r="AH1007" i="16"/>
  <c r="AG1008" i="16"/>
  <c r="AH1008" i="16"/>
  <c r="AG1009" i="16"/>
  <c r="AH1009" i="16"/>
  <c r="AG1010" i="16"/>
  <c r="AH1010" i="16"/>
  <c r="AG1011" i="16"/>
  <c r="AH1011" i="16"/>
  <c r="AG1012" i="16"/>
  <c r="AH1012" i="16"/>
  <c r="AG1013" i="16"/>
  <c r="AH1013" i="16"/>
  <c r="AG1014" i="16"/>
  <c r="AH1014" i="16"/>
  <c r="AG1015" i="16"/>
  <c r="AH1015" i="16"/>
  <c r="AG1016" i="16"/>
  <c r="AH1016" i="16"/>
  <c r="AG1017" i="16"/>
  <c r="AH1017" i="16"/>
  <c r="AG1018" i="16"/>
  <c r="AH1018" i="16"/>
  <c r="AG1019" i="16"/>
  <c r="AH1019" i="16"/>
  <c r="AG1020" i="16"/>
  <c r="AH1020" i="16"/>
  <c r="AG1021" i="16"/>
  <c r="AH1021" i="16"/>
  <c r="AG1022" i="16"/>
  <c r="AH1022" i="16"/>
  <c r="AG1023" i="16"/>
  <c r="AH1023" i="16"/>
  <c r="AG1024" i="16"/>
  <c r="AH1024" i="16"/>
  <c r="AG1025" i="16"/>
  <c r="AH1025" i="16"/>
  <c r="AG1026" i="16"/>
  <c r="AH1026" i="16"/>
  <c r="AG1027" i="16"/>
  <c r="AH1027" i="16"/>
  <c r="AG1028" i="16"/>
  <c r="AH1028" i="16"/>
  <c r="AG1029" i="16"/>
  <c r="AH1029" i="16"/>
  <c r="AG1030" i="16"/>
  <c r="AH1030" i="16"/>
  <c r="AG1031" i="16"/>
  <c r="AH1031" i="16"/>
  <c r="AG1032" i="16"/>
  <c r="AH1032" i="16"/>
  <c r="AG1033" i="16"/>
  <c r="AH1033" i="16"/>
  <c r="AG1034" i="16"/>
  <c r="AH1034" i="16"/>
  <c r="AG1035" i="16"/>
  <c r="AH1035" i="16"/>
  <c r="AG1036" i="16"/>
  <c r="AH1036" i="16"/>
  <c r="AG1037" i="16"/>
  <c r="AH1037" i="16"/>
  <c r="AG1038" i="16"/>
  <c r="AH1038" i="16"/>
  <c r="AG1039" i="16"/>
  <c r="AH1039" i="16"/>
  <c r="AG1040" i="16"/>
  <c r="AH1040" i="16"/>
  <c r="AG1041" i="16"/>
  <c r="AH1041" i="16"/>
  <c r="AG1042" i="16"/>
  <c r="AH1042" i="16"/>
  <c r="AG1043" i="16"/>
  <c r="AH1043" i="16"/>
  <c r="AG1044" i="16"/>
  <c r="AH1044" i="16"/>
  <c r="AG1045" i="16"/>
  <c r="AH1045" i="16"/>
  <c r="AG1046" i="16"/>
  <c r="AH1046" i="16"/>
  <c r="AG1047" i="16"/>
  <c r="AH1047" i="16"/>
  <c r="AG1048" i="16"/>
  <c r="AH1048" i="16"/>
  <c r="AG1049" i="16"/>
  <c r="AH1049" i="16"/>
  <c r="AG1050" i="16"/>
  <c r="AH1050" i="16"/>
  <c r="AG1051" i="16"/>
  <c r="AH1051" i="16"/>
  <c r="AG1052" i="16"/>
  <c r="AH1052" i="16"/>
  <c r="AG1053" i="16"/>
  <c r="AH1053" i="16"/>
  <c r="AG1054" i="16"/>
  <c r="AH1054" i="16"/>
  <c r="AG1055" i="16"/>
  <c r="AH1055" i="16"/>
  <c r="AG1056" i="16"/>
  <c r="AH1056" i="16"/>
  <c r="AG1057" i="16"/>
  <c r="AH1057" i="16"/>
  <c r="AG1058" i="16"/>
  <c r="AH1058" i="16"/>
  <c r="AG1059" i="16"/>
  <c r="AH1059" i="16"/>
  <c r="AG1060" i="16"/>
  <c r="AH1060" i="16"/>
  <c r="AG1061" i="16"/>
  <c r="AH1061" i="16"/>
  <c r="AG1062" i="16"/>
  <c r="AH1062" i="16"/>
  <c r="AG1063" i="16"/>
  <c r="AH1063" i="16"/>
  <c r="AG1064" i="16"/>
  <c r="AH1064" i="16"/>
  <c r="AG1065" i="16"/>
  <c r="AH1065" i="16"/>
  <c r="AG1066" i="16"/>
  <c r="AH1066" i="16"/>
  <c r="AG1067" i="16"/>
  <c r="AH1067" i="16"/>
  <c r="AG1068" i="16"/>
  <c r="AH1068" i="16"/>
  <c r="AG1069" i="16"/>
  <c r="AH1069" i="16"/>
  <c r="AG1070" i="16"/>
  <c r="AH1070" i="16"/>
  <c r="AG1071" i="16"/>
  <c r="AH1071" i="16"/>
  <c r="AG1072" i="16"/>
  <c r="AH1072" i="16"/>
  <c r="AG1073" i="16"/>
  <c r="AH1073" i="16"/>
  <c r="AG1074" i="16"/>
  <c r="AH1074" i="16"/>
  <c r="AG1075" i="16"/>
  <c r="AH1075" i="16"/>
  <c r="AG1076" i="16"/>
  <c r="AH1076" i="16"/>
  <c r="AG1077" i="16"/>
  <c r="AH1077" i="16"/>
  <c r="AG1078" i="16"/>
  <c r="AH1078" i="16"/>
  <c r="AG1079" i="16"/>
  <c r="AH1079" i="16"/>
  <c r="AG1080" i="16"/>
  <c r="AH1080" i="16"/>
  <c r="AG1081" i="16"/>
  <c r="AH1081" i="16"/>
  <c r="AG1082" i="16"/>
  <c r="AH1082" i="16"/>
  <c r="AG1083" i="16"/>
  <c r="AH1083" i="16"/>
  <c r="AG1084" i="16"/>
  <c r="AH1084" i="16"/>
  <c r="AG1085" i="16"/>
  <c r="AH1085" i="16"/>
  <c r="AG1086" i="16"/>
  <c r="AH1086" i="16"/>
  <c r="AG1087" i="16"/>
  <c r="AH1087" i="16"/>
  <c r="AG1088" i="16"/>
  <c r="AH1088" i="16"/>
  <c r="AG1089" i="16"/>
  <c r="AH1089" i="16"/>
  <c r="AG1090" i="16"/>
  <c r="AH1090" i="16"/>
  <c r="AG1091" i="16"/>
  <c r="AH1091" i="16"/>
  <c r="AG1092" i="16"/>
  <c r="AH1092" i="16"/>
  <c r="AG1093" i="16"/>
  <c r="AH1093" i="16"/>
  <c r="AG1094" i="16"/>
  <c r="AH1094" i="16"/>
  <c r="AG1095" i="16"/>
  <c r="AH1095" i="16"/>
  <c r="AG1096" i="16"/>
  <c r="AH1096" i="16"/>
  <c r="AG1097" i="16"/>
  <c r="AH1097" i="16"/>
  <c r="AG1098" i="16"/>
  <c r="AH1098" i="16"/>
  <c r="AG1099" i="16"/>
  <c r="AH1099" i="16"/>
  <c r="AG1100" i="16"/>
  <c r="AH1100" i="16"/>
  <c r="AG1101" i="16"/>
  <c r="AH1101" i="16"/>
  <c r="AG1102" i="16"/>
  <c r="AH1102" i="16"/>
  <c r="AG1103" i="16"/>
  <c r="AH1103" i="16"/>
  <c r="AG1104" i="16"/>
  <c r="AH1104" i="16"/>
  <c r="AG1105" i="16"/>
  <c r="AH1105" i="16"/>
  <c r="AG1106" i="16"/>
  <c r="AH1106" i="16"/>
  <c r="AG1107" i="16"/>
  <c r="AH1107" i="16"/>
  <c r="AG1108" i="16"/>
  <c r="AH1108" i="16"/>
  <c r="AG1109" i="16"/>
  <c r="AH1109" i="16"/>
  <c r="AG1110" i="16"/>
  <c r="AH1110" i="16"/>
  <c r="AG1111" i="16"/>
  <c r="AH1111" i="16"/>
  <c r="AG1112" i="16"/>
  <c r="AH1112" i="16"/>
  <c r="AG1113" i="16"/>
  <c r="AH1113" i="16"/>
  <c r="AG1114" i="16"/>
  <c r="AH1114" i="16"/>
  <c r="AG1115" i="16"/>
  <c r="AH1115" i="16"/>
  <c r="AG1116" i="16"/>
  <c r="AH1116" i="16"/>
  <c r="AG1117" i="16"/>
  <c r="AH1117" i="16"/>
  <c r="AG1118" i="16"/>
  <c r="AH1118" i="16"/>
  <c r="AG1119" i="16"/>
  <c r="AH1119" i="16"/>
  <c r="AG1120" i="16"/>
  <c r="AH1120" i="16"/>
  <c r="AG1121" i="16"/>
  <c r="AH1121" i="16"/>
  <c r="AG1122" i="16"/>
  <c r="AH1122" i="16"/>
  <c r="AG1123" i="16"/>
  <c r="AH1123" i="16"/>
  <c r="AG1124" i="16"/>
  <c r="AH1124" i="16"/>
  <c r="AG1125" i="16"/>
  <c r="AH1125" i="16"/>
  <c r="AG1126" i="16"/>
  <c r="AH1126" i="16"/>
  <c r="AG1127" i="16"/>
  <c r="AH1127" i="16"/>
  <c r="AG1128" i="16"/>
  <c r="AH1128" i="16"/>
  <c r="AG1129" i="16"/>
  <c r="AH1129" i="16"/>
  <c r="AG1130" i="16"/>
  <c r="AH1130" i="16"/>
  <c r="AG1131" i="16"/>
  <c r="AH1131" i="16"/>
  <c r="AG1132" i="16"/>
  <c r="AH1132" i="16"/>
  <c r="AG1133" i="16"/>
  <c r="AH1133" i="16"/>
  <c r="AG1134" i="16"/>
  <c r="AH1134" i="16"/>
  <c r="AG1135" i="16"/>
  <c r="AH1135" i="16"/>
  <c r="AG1136" i="16"/>
  <c r="AH1136" i="16"/>
  <c r="AG1137" i="16"/>
  <c r="AH1137" i="16"/>
  <c r="AG1138" i="16"/>
  <c r="AH1138" i="16"/>
  <c r="AG1139" i="16"/>
  <c r="AH1139" i="16"/>
  <c r="AG1140" i="16"/>
  <c r="AH1140" i="16"/>
  <c r="AG1141" i="16"/>
  <c r="AH1141" i="16"/>
  <c r="AG1142" i="16"/>
  <c r="AH1142" i="16"/>
  <c r="AG1143" i="16"/>
  <c r="AH1143" i="16"/>
  <c r="AG1144" i="16"/>
  <c r="AH1144" i="16"/>
  <c r="AG1145" i="16"/>
  <c r="AH1145" i="16"/>
  <c r="AG1146" i="16"/>
  <c r="AH1146" i="16"/>
  <c r="AG1147" i="16"/>
  <c r="AH1147" i="16"/>
  <c r="AG1148" i="16"/>
  <c r="AH1148" i="16"/>
  <c r="AG1149" i="16"/>
  <c r="AH1149" i="16"/>
  <c r="AG1150" i="16"/>
  <c r="AH1150" i="16"/>
  <c r="AG1151" i="16"/>
  <c r="AH1151" i="16"/>
  <c r="AG1152" i="16"/>
  <c r="AH1152" i="16"/>
  <c r="AG1153" i="16"/>
  <c r="AH1153" i="16"/>
  <c r="AG1154" i="16"/>
  <c r="AH1154" i="16"/>
  <c r="AG1155" i="16"/>
  <c r="AH1155" i="16"/>
  <c r="AG1156" i="16"/>
  <c r="AH1156" i="16"/>
  <c r="AG1157" i="16"/>
  <c r="AH1157" i="16"/>
  <c r="AG1158" i="16"/>
  <c r="AH1158" i="16"/>
  <c r="AG1159" i="16"/>
  <c r="AH1159" i="16"/>
  <c r="AG1160" i="16"/>
  <c r="AH1160" i="16"/>
  <c r="AG1161" i="16"/>
  <c r="AH1161" i="16"/>
  <c r="AG1162" i="16"/>
  <c r="AH1162" i="16"/>
  <c r="AG1163" i="16"/>
  <c r="AH1163" i="16"/>
  <c r="AG1164" i="16"/>
  <c r="AH1164" i="16"/>
  <c r="AG1165" i="16"/>
  <c r="AH1165" i="16"/>
  <c r="AG1166" i="16"/>
  <c r="AH1166" i="16"/>
  <c r="AG1167" i="16"/>
  <c r="AH1167" i="16"/>
  <c r="AG1168" i="16"/>
  <c r="AH1168" i="16"/>
  <c r="AG1169" i="16"/>
  <c r="AH1169" i="16"/>
  <c r="AG1170" i="16"/>
  <c r="AH1170" i="16"/>
  <c r="AG1171" i="16"/>
  <c r="AH1171" i="16"/>
  <c r="AG1172" i="16"/>
  <c r="AH1172" i="16"/>
  <c r="AG1173" i="16"/>
  <c r="AH1173" i="16"/>
  <c r="AG1174" i="16"/>
  <c r="AH1174" i="16"/>
  <c r="AG1175" i="16"/>
  <c r="AH1175" i="16"/>
  <c r="AG1176" i="16"/>
  <c r="AH1176" i="16"/>
  <c r="AG1177" i="16"/>
  <c r="AH1177" i="16"/>
  <c r="AG1178" i="16"/>
  <c r="AH1178" i="16"/>
  <c r="AG1179" i="16"/>
  <c r="AH1179" i="16"/>
  <c r="AG1180" i="16"/>
  <c r="AH1180" i="16"/>
  <c r="AG1181" i="16"/>
  <c r="AH1181" i="16"/>
  <c r="AG1182" i="16"/>
  <c r="AH1182" i="16"/>
  <c r="AG1183" i="16"/>
  <c r="AH1183" i="16"/>
  <c r="AG1184" i="16"/>
  <c r="AH1184" i="16"/>
  <c r="AG1185" i="16"/>
  <c r="AH1185" i="16"/>
  <c r="AG1186" i="16"/>
  <c r="AH1186" i="16"/>
  <c r="AG1187" i="16"/>
  <c r="AH1187" i="16"/>
  <c r="AG1188" i="16"/>
  <c r="AH1188" i="16"/>
  <c r="AG1189" i="16"/>
  <c r="AH1189" i="16"/>
  <c r="AG1190" i="16"/>
  <c r="AH1190" i="16"/>
  <c r="AG1191" i="16"/>
  <c r="AH1191" i="16"/>
  <c r="AG1192" i="16"/>
  <c r="AH1192" i="16"/>
  <c r="AG1193" i="16"/>
  <c r="AH1193" i="16"/>
  <c r="AG1194" i="16"/>
  <c r="AH1194" i="16"/>
  <c r="AG1195" i="16"/>
  <c r="AH1195" i="16"/>
  <c r="AG1196" i="16"/>
  <c r="AH1196" i="16"/>
  <c r="AG1197" i="16"/>
  <c r="AH1197" i="16"/>
  <c r="AG1198" i="16"/>
  <c r="AH1198" i="16"/>
  <c r="AG1199" i="16"/>
  <c r="AH1199" i="16"/>
  <c r="AG1200" i="16"/>
  <c r="AH1200" i="16"/>
  <c r="AG1201" i="16"/>
  <c r="AH1201" i="16"/>
  <c r="AG1202" i="16"/>
  <c r="AH1202" i="16"/>
  <c r="AG1203" i="16"/>
  <c r="AH1203" i="16"/>
  <c r="AG1204" i="16"/>
  <c r="AH1204" i="16"/>
  <c r="AG1205" i="16"/>
  <c r="AH1205" i="16"/>
  <c r="AG1206" i="16"/>
  <c r="AH1206" i="16"/>
  <c r="AG1207" i="16"/>
  <c r="AH1207" i="16"/>
  <c r="AG1208" i="16"/>
  <c r="AH1208" i="16"/>
  <c r="AG1209" i="16"/>
  <c r="AH1209" i="16"/>
  <c r="AG1210" i="16"/>
  <c r="AH1210" i="16"/>
  <c r="AG1211" i="16"/>
  <c r="AH1211" i="16"/>
  <c r="AG1212" i="16"/>
  <c r="AH1212" i="16"/>
  <c r="AG1213" i="16"/>
  <c r="AH1213" i="16"/>
  <c r="AG1214" i="16"/>
  <c r="AH1214" i="16"/>
  <c r="AG1215" i="16"/>
  <c r="AH1215" i="16"/>
  <c r="AG1216" i="16"/>
  <c r="AH1216" i="16"/>
  <c r="AG1217" i="16"/>
  <c r="AH1217" i="16"/>
  <c r="AG1218" i="16"/>
  <c r="AH1218" i="16"/>
  <c r="AG1219" i="16"/>
  <c r="AH1219" i="16"/>
  <c r="AG1220" i="16"/>
  <c r="AH1220" i="16"/>
  <c r="AG1221" i="16"/>
  <c r="AH1221" i="16"/>
  <c r="AG1222" i="16"/>
  <c r="AH1222" i="16"/>
  <c r="AG1223" i="16"/>
  <c r="AH1223" i="16"/>
  <c r="AG1224" i="16"/>
  <c r="AH1224" i="16"/>
  <c r="AG1225" i="16"/>
  <c r="AH1225" i="16"/>
  <c r="AG1226" i="16"/>
  <c r="AH1226" i="16"/>
  <c r="AG1227" i="16"/>
  <c r="AH1227" i="16"/>
  <c r="AG1228" i="16"/>
  <c r="AH1228" i="16"/>
  <c r="AG1229" i="16"/>
  <c r="AH1229" i="16"/>
  <c r="AG1230" i="16"/>
  <c r="AH1230" i="16"/>
  <c r="AG1231" i="16"/>
  <c r="AH1231" i="16"/>
  <c r="AG1232" i="16"/>
  <c r="AH1232" i="16"/>
  <c r="AG1233" i="16"/>
  <c r="AH1233" i="16"/>
  <c r="AG1234" i="16"/>
  <c r="AH1234" i="16"/>
  <c r="AG1235" i="16"/>
  <c r="AH1235" i="16"/>
  <c r="AG1236" i="16"/>
  <c r="AH1236" i="16"/>
  <c r="AG1237" i="16"/>
  <c r="AH1237" i="16"/>
  <c r="AG1238" i="16"/>
  <c r="AH1238" i="16"/>
  <c r="AG1239" i="16"/>
  <c r="AH1239" i="16"/>
  <c r="AG1240" i="16"/>
  <c r="AH1240" i="16"/>
  <c r="AG1241" i="16"/>
  <c r="AH1241" i="16"/>
  <c r="AG1242" i="16"/>
  <c r="AH1242" i="16"/>
  <c r="AG1243" i="16"/>
  <c r="AH1243" i="16"/>
  <c r="AG1244" i="16"/>
  <c r="AH1244" i="16"/>
  <c r="AG1245" i="16"/>
  <c r="AH1245" i="16"/>
  <c r="AG1246" i="16"/>
  <c r="AH1246" i="16"/>
  <c r="AG1247" i="16"/>
  <c r="AH1247" i="16"/>
  <c r="AG1248" i="16"/>
  <c r="AH1248" i="16"/>
  <c r="AG1249" i="16"/>
  <c r="AH1249" i="16"/>
  <c r="AG1250" i="16"/>
  <c r="AH1250" i="16"/>
  <c r="AG1251" i="16"/>
  <c r="AH1251" i="16"/>
  <c r="AG1252" i="16"/>
  <c r="AH1252" i="16"/>
  <c r="AG1253" i="16"/>
  <c r="AH1253" i="16"/>
  <c r="AG1254" i="16"/>
  <c r="AH1254" i="16"/>
  <c r="AG1255" i="16"/>
  <c r="AH1255" i="16"/>
  <c r="AG1256" i="16"/>
  <c r="AH1256" i="16"/>
  <c r="AG1257" i="16"/>
  <c r="AH1257" i="16"/>
  <c r="AG1258" i="16"/>
  <c r="AH1258" i="16"/>
  <c r="AG1259" i="16"/>
  <c r="AH1259" i="16"/>
  <c r="AG1260" i="16"/>
  <c r="AH1260" i="16"/>
  <c r="AG1261" i="16"/>
  <c r="AH1261" i="16"/>
  <c r="AG1262" i="16"/>
  <c r="AH1262" i="16"/>
  <c r="AG1263" i="16"/>
  <c r="AH1263" i="16"/>
  <c r="AG1264" i="16"/>
  <c r="AH1264" i="16"/>
  <c r="AG1265" i="16"/>
  <c r="AH1265" i="16"/>
  <c r="AG1266" i="16"/>
  <c r="AH1266" i="16"/>
  <c r="AG1267" i="16"/>
  <c r="AH1267" i="16"/>
  <c r="AG1268" i="16"/>
  <c r="AH1268" i="16"/>
  <c r="AG1269" i="16"/>
  <c r="AH1269" i="16"/>
  <c r="AG1270" i="16"/>
  <c r="AH1270" i="16"/>
  <c r="AG1271" i="16"/>
  <c r="AH1271" i="16"/>
  <c r="AG1272" i="16"/>
  <c r="AH1272" i="16"/>
  <c r="AG1273" i="16"/>
  <c r="AH1273" i="16"/>
  <c r="AG1274" i="16"/>
  <c r="AH1274" i="16"/>
  <c r="AG1275" i="16"/>
  <c r="AH1275" i="16"/>
  <c r="AG1276" i="16"/>
  <c r="AH1276" i="16"/>
  <c r="AG1277" i="16"/>
  <c r="AH1277" i="16"/>
  <c r="AG1278" i="16"/>
  <c r="AH1278" i="16"/>
  <c r="AG1279" i="16"/>
  <c r="AH1279" i="16"/>
  <c r="AG1280" i="16"/>
  <c r="AH1280" i="16"/>
  <c r="AG1281" i="16"/>
  <c r="AH1281" i="16"/>
  <c r="AG1282" i="16"/>
  <c r="AH1282" i="16"/>
  <c r="AG1283" i="16"/>
  <c r="AH1283" i="16"/>
  <c r="AG1284" i="16"/>
  <c r="AH1284" i="16"/>
  <c r="AG1285" i="16"/>
  <c r="AH1285" i="16"/>
  <c r="AG1286" i="16"/>
  <c r="AH1286" i="16"/>
  <c r="AG1287" i="16"/>
  <c r="AH1287" i="16"/>
  <c r="AG1288" i="16"/>
  <c r="AH1288" i="16"/>
  <c r="AG1289" i="16"/>
  <c r="AH1289" i="16"/>
  <c r="AG1290" i="16"/>
  <c r="AH1290" i="16"/>
  <c r="AG1291" i="16"/>
  <c r="AH1291" i="16"/>
  <c r="AG1292" i="16"/>
  <c r="AH1292" i="16"/>
  <c r="AG1293" i="16"/>
  <c r="AH1293" i="16"/>
  <c r="AG1294" i="16"/>
  <c r="AH1294" i="16"/>
  <c r="AG1295" i="16"/>
  <c r="AH1295" i="16"/>
  <c r="AG1296" i="16"/>
  <c r="AH1296" i="16"/>
  <c r="AG1297" i="16"/>
  <c r="AH1297" i="16"/>
  <c r="AG1298" i="16"/>
  <c r="AH1298" i="16"/>
  <c r="AG1299" i="16"/>
  <c r="AH1299" i="16"/>
  <c r="AG1300" i="16"/>
  <c r="AH1300" i="16"/>
  <c r="AG1301" i="16"/>
  <c r="AH1301" i="16"/>
  <c r="AG1302" i="16"/>
  <c r="AH1302" i="16"/>
  <c r="AG1303" i="16"/>
  <c r="AH1303" i="16"/>
  <c r="AG1304" i="16"/>
  <c r="AH1304" i="16"/>
  <c r="AG1305" i="16"/>
  <c r="AH1305" i="16"/>
  <c r="AG1306" i="16"/>
  <c r="AH1306" i="16"/>
  <c r="AG1307" i="16"/>
  <c r="AH1307" i="16"/>
  <c r="AG1308" i="16"/>
  <c r="AH1308" i="16"/>
  <c r="AG1309" i="16"/>
  <c r="AH1309" i="16"/>
  <c r="AG1310" i="16"/>
  <c r="AH1310" i="16"/>
  <c r="AG1311" i="16"/>
  <c r="AH1311" i="16"/>
  <c r="AG1312" i="16"/>
  <c r="AH1312" i="16"/>
  <c r="AG1313" i="16"/>
  <c r="AH1313" i="16"/>
  <c r="AG1314" i="16"/>
  <c r="AH1314" i="16"/>
  <c r="AG1315" i="16"/>
  <c r="AH1315" i="16"/>
  <c r="AG1316" i="16"/>
  <c r="AH1316" i="16"/>
  <c r="AG1317" i="16"/>
  <c r="AH1317" i="16"/>
  <c r="AG1318" i="16"/>
  <c r="AH1318" i="16"/>
  <c r="AG1319" i="16"/>
  <c r="AH1319" i="16"/>
  <c r="AG1320" i="16"/>
  <c r="AH1320" i="16"/>
  <c r="AG1321" i="16"/>
  <c r="AH1321" i="16"/>
  <c r="AG1322" i="16"/>
  <c r="AH1322" i="16"/>
  <c r="AG1323" i="16"/>
  <c r="AH1323" i="16"/>
  <c r="AG1324" i="16"/>
  <c r="AH1324" i="16"/>
  <c r="AG1325" i="16"/>
  <c r="AH1325" i="16"/>
  <c r="AG1326" i="16"/>
  <c r="AH1326" i="16"/>
  <c r="AG1327" i="16"/>
  <c r="AH1327" i="16"/>
  <c r="AG1328" i="16"/>
  <c r="AH1328" i="16"/>
  <c r="AG1329" i="16"/>
  <c r="AH1329" i="16"/>
  <c r="AG1330" i="16"/>
  <c r="AH1330" i="16"/>
  <c r="AG1331" i="16"/>
  <c r="AH1331" i="16"/>
  <c r="AG1332" i="16"/>
  <c r="AH1332" i="16"/>
  <c r="AG1333" i="16"/>
  <c r="AH1333" i="16"/>
  <c r="AG1334" i="16"/>
  <c r="AH1334" i="16"/>
  <c r="AG1335" i="16"/>
  <c r="AH1335" i="16"/>
  <c r="AG1336" i="16"/>
  <c r="AH1336" i="16"/>
  <c r="AG1337" i="16"/>
  <c r="AH1337" i="16"/>
  <c r="AG1338" i="16"/>
  <c r="AH1338" i="16"/>
  <c r="AG1339" i="16"/>
  <c r="AH1339" i="16"/>
  <c r="AG1340" i="16"/>
  <c r="AH1340" i="16"/>
  <c r="AG1341" i="16"/>
  <c r="AH1341" i="16"/>
  <c r="AG1342" i="16"/>
  <c r="AH1342" i="16"/>
  <c r="AG1343" i="16"/>
  <c r="AH1343" i="16"/>
  <c r="AG1344" i="16"/>
  <c r="AH1344" i="16"/>
  <c r="AG1345" i="16"/>
  <c r="AH1345" i="16"/>
  <c r="AG1346" i="16"/>
  <c r="AH1346" i="16"/>
  <c r="AG1347" i="16"/>
  <c r="AH1347" i="16"/>
  <c r="AG1348" i="16"/>
  <c r="AH1348" i="16"/>
  <c r="AG1349" i="16"/>
  <c r="AH1349" i="16"/>
  <c r="AG1350" i="16"/>
  <c r="AH1350" i="16"/>
  <c r="AG1351" i="16"/>
  <c r="AH1351" i="16"/>
  <c r="AG1352" i="16"/>
  <c r="AH1352" i="16"/>
  <c r="AG1353" i="16"/>
  <c r="AH1353" i="16"/>
  <c r="AG1354" i="16"/>
  <c r="AH1354" i="16"/>
  <c r="AG1355" i="16"/>
  <c r="AH1355" i="16"/>
  <c r="AG1356" i="16"/>
  <c r="AH1356" i="16"/>
  <c r="AG1357" i="16"/>
  <c r="AH1357" i="16"/>
  <c r="AG1358" i="16"/>
  <c r="AH1358" i="16"/>
  <c r="AG1359" i="16"/>
  <c r="AH1359" i="16"/>
  <c r="AG1360" i="16"/>
  <c r="AH1360" i="16"/>
  <c r="AG1361" i="16"/>
  <c r="AH1361" i="16"/>
  <c r="AG1362" i="16"/>
  <c r="AH1362" i="16"/>
  <c r="AG1363" i="16"/>
  <c r="AH1363" i="16"/>
  <c r="AG1364" i="16"/>
  <c r="AH1364" i="16"/>
  <c r="AG1365" i="16"/>
  <c r="AH1365" i="16"/>
  <c r="AG1366" i="16"/>
  <c r="AH1366" i="16"/>
  <c r="AG1367" i="16"/>
  <c r="AH1367" i="16"/>
  <c r="AG1368" i="16"/>
  <c r="AH1368" i="16"/>
  <c r="AG1369" i="16"/>
  <c r="AH1369" i="16"/>
  <c r="AG1370" i="16"/>
  <c r="AH1370" i="16"/>
  <c r="AG1371" i="16"/>
  <c r="AH1371" i="16"/>
  <c r="AG1372" i="16"/>
  <c r="AH1372" i="16"/>
  <c r="AG1373" i="16"/>
  <c r="AH1373" i="16"/>
  <c r="AG1374" i="16"/>
  <c r="AH1374" i="16"/>
  <c r="AG1375" i="16"/>
  <c r="AH1375" i="16"/>
  <c r="AG1376" i="16"/>
  <c r="AH1376" i="16"/>
  <c r="AG1377" i="16"/>
  <c r="AH1377" i="16"/>
  <c r="AG1378" i="16"/>
  <c r="AH1378" i="16"/>
  <c r="AG1379" i="16"/>
  <c r="AH1379" i="16"/>
  <c r="AG1380" i="16"/>
  <c r="AH1380" i="16"/>
  <c r="AG1381" i="16"/>
  <c r="AH1381" i="16"/>
  <c r="AG1382" i="16"/>
  <c r="AH1382" i="16"/>
  <c r="AG1383" i="16"/>
  <c r="AH1383" i="16"/>
  <c r="AG1384" i="16"/>
  <c r="AH1384" i="16"/>
  <c r="AG1385" i="16"/>
  <c r="AH1385" i="16"/>
  <c r="AG1386" i="16"/>
  <c r="AH1386" i="16"/>
  <c r="AG1387" i="16"/>
  <c r="AH1387" i="16"/>
  <c r="AG1388" i="16"/>
  <c r="AH1388" i="16"/>
  <c r="AG1389" i="16"/>
  <c r="AH1389" i="16"/>
  <c r="AG1390" i="16"/>
  <c r="AH1390" i="16"/>
  <c r="AG1391" i="16"/>
  <c r="AH1391" i="16"/>
  <c r="AG1392" i="16"/>
  <c r="AH1392" i="16"/>
  <c r="AG1393" i="16"/>
  <c r="AH1393" i="16"/>
  <c r="AG1394" i="16"/>
  <c r="AH1394" i="16"/>
  <c r="AG1395" i="16"/>
  <c r="AH1395" i="16"/>
  <c r="AG1396" i="16"/>
  <c r="AH1396" i="16"/>
  <c r="AG1397" i="16"/>
  <c r="AH1397" i="16"/>
  <c r="AG1398" i="16"/>
  <c r="AH1398" i="16"/>
  <c r="AG1399" i="16"/>
  <c r="AH1399" i="16"/>
  <c r="AG1400" i="16"/>
  <c r="AH1400" i="16"/>
  <c r="AG1401" i="16"/>
  <c r="AH1401" i="16"/>
  <c r="AG1402" i="16"/>
  <c r="AH1402" i="16"/>
  <c r="AG1403" i="16"/>
  <c r="AH1403" i="16"/>
  <c r="AG1404" i="16"/>
  <c r="AH1404" i="16"/>
  <c r="AG1405" i="16"/>
  <c r="AH1405" i="16"/>
  <c r="AG1406" i="16"/>
  <c r="AH1406" i="16"/>
  <c r="AG1407" i="16"/>
  <c r="AH1407" i="16"/>
  <c r="AG1408" i="16"/>
  <c r="AH1408" i="16"/>
  <c r="AG1409" i="16"/>
  <c r="AH1409" i="16"/>
  <c r="AG1410" i="16"/>
  <c r="AH1410" i="16"/>
  <c r="AG1411" i="16"/>
  <c r="AH1411" i="16"/>
  <c r="AG1412" i="16"/>
  <c r="AH1412" i="16"/>
  <c r="AG1413" i="16"/>
  <c r="AH1413" i="16"/>
  <c r="AG1414" i="16"/>
  <c r="AH1414" i="16"/>
  <c r="AG1415" i="16"/>
  <c r="AH1415" i="16"/>
  <c r="AG1416" i="16"/>
  <c r="AH1416" i="16"/>
  <c r="AG1417" i="16"/>
  <c r="AH1417" i="16"/>
  <c r="AG1418" i="16"/>
  <c r="AH1418" i="16"/>
  <c r="AG1419" i="16"/>
  <c r="AH1419" i="16"/>
  <c r="AG1420" i="16"/>
  <c r="AH1420" i="16"/>
  <c r="AG1421" i="16"/>
  <c r="AH1421" i="16"/>
  <c r="AG1422" i="16"/>
  <c r="AH1422" i="16"/>
  <c r="AG1423" i="16"/>
  <c r="AH1423" i="16"/>
  <c r="AG1424" i="16"/>
  <c r="AH1424" i="16"/>
  <c r="AG1425" i="16"/>
  <c r="AH1425" i="16"/>
  <c r="AG1426" i="16"/>
  <c r="AH1426" i="16"/>
  <c r="AG1427" i="16"/>
  <c r="AH1427" i="16"/>
  <c r="AG1428" i="16"/>
  <c r="AH1428" i="16"/>
  <c r="AG1429" i="16"/>
  <c r="AH1429" i="16"/>
  <c r="AG1430" i="16"/>
  <c r="AH1430" i="16"/>
  <c r="AG1431" i="16"/>
  <c r="AH1431" i="16"/>
  <c r="AG1432" i="16"/>
  <c r="AH1432" i="16"/>
  <c r="AG1433" i="16"/>
  <c r="AH1433" i="16"/>
  <c r="AG1434" i="16"/>
  <c r="AH1434" i="16"/>
  <c r="AG1435" i="16"/>
  <c r="AH1435" i="16"/>
  <c r="AG1436" i="16"/>
  <c r="AH1436" i="16"/>
  <c r="AG1437" i="16"/>
  <c r="AH1437" i="16"/>
  <c r="AG1438" i="16"/>
  <c r="AH1438" i="16"/>
  <c r="AG1439" i="16"/>
  <c r="AH1439" i="16"/>
  <c r="AG1440" i="16"/>
  <c r="AH1440" i="16"/>
  <c r="AG1441" i="16"/>
  <c r="AH1441" i="16"/>
  <c r="AG1442" i="16"/>
  <c r="AH1442" i="16"/>
  <c r="AG1443" i="16"/>
  <c r="AH1443" i="16"/>
  <c r="AG1444" i="16"/>
  <c r="AH1444" i="16"/>
  <c r="AG1445" i="16"/>
  <c r="AH1445" i="16"/>
  <c r="AG1446" i="16"/>
  <c r="AH1446" i="16"/>
  <c r="AG1447" i="16"/>
  <c r="AH1447" i="16"/>
  <c r="AG1448" i="16"/>
  <c r="AH1448" i="16"/>
  <c r="AG1449" i="16"/>
  <c r="AH1449" i="16"/>
  <c r="AG1450" i="16"/>
  <c r="AH1450" i="16"/>
  <c r="AG1451" i="16"/>
  <c r="AH1451" i="16"/>
  <c r="AG1452" i="16"/>
  <c r="AH1452" i="16"/>
  <c r="AG1453" i="16"/>
  <c r="AH1453" i="16"/>
  <c r="AG1454" i="16"/>
  <c r="AH1454" i="16"/>
  <c r="AG1455" i="16"/>
  <c r="AH1455" i="16"/>
  <c r="AG1456" i="16"/>
  <c r="AH1456" i="16"/>
  <c r="AG1457" i="16"/>
  <c r="AH1457" i="16"/>
  <c r="AG1458" i="16"/>
  <c r="AH1458" i="16"/>
  <c r="AG1459" i="16"/>
  <c r="AH1459" i="16"/>
  <c r="AG1460" i="16"/>
  <c r="AH1460" i="16"/>
  <c r="AG1461" i="16"/>
  <c r="AH1461" i="16"/>
  <c r="AG1462" i="16"/>
  <c r="AH1462" i="16"/>
  <c r="AG1463" i="16"/>
  <c r="AH1463" i="16"/>
  <c r="AG1464" i="16"/>
  <c r="AH1464" i="16"/>
  <c r="AG1465" i="16"/>
  <c r="AH1465" i="16"/>
  <c r="AG1466" i="16"/>
  <c r="AH1466" i="16"/>
  <c r="AG1467" i="16"/>
  <c r="AH1467" i="16"/>
  <c r="AG1468" i="16"/>
  <c r="AH1468" i="16"/>
  <c r="AG1469" i="16"/>
  <c r="AH1469" i="16"/>
  <c r="AG1470" i="16"/>
  <c r="AH1470" i="16"/>
  <c r="AG1471" i="16"/>
  <c r="AH1471" i="16"/>
  <c r="AG1472" i="16"/>
  <c r="AH1472" i="16"/>
  <c r="AG1473" i="16"/>
  <c r="AH1473" i="16"/>
  <c r="AG1474" i="16"/>
  <c r="AH1474" i="16"/>
  <c r="AG1475" i="16"/>
  <c r="AH1475" i="16"/>
  <c r="AG1476" i="16"/>
  <c r="AH1476" i="16"/>
  <c r="AG1477" i="16"/>
  <c r="AH1477" i="16"/>
  <c r="AG1478" i="16"/>
  <c r="AH1478" i="16"/>
  <c r="AG1479" i="16"/>
  <c r="AH1479" i="16"/>
  <c r="AG1480" i="16"/>
  <c r="AH1480" i="16"/>
  <c r="AG1481" i="16"/>
  <c r="AH1481" i="16"/>
  <c r="AG1482" i="16"/>
  <c r="AH1482" i="16"/>
  <c r="AG1483" i="16"/>
  <c r="AH1483" i="16"/>
  <c r="AG1484" i="16"/>
  <c r="AH1484" i="16"/>
  <c r="AG1485" i="16"/>
  <c r="AH1485" i="16"/>
  <c r="AG1486" i="16"/>
  <c r="AH1486" i="16"/>
  <c r="AG1487" i="16"/>
  <c r="AH1487" i="16"/>
  <c r="AG1488" i="16"/>
  <c r="AH1488" i="16"/>
  <c r="AG1489" i="16"/>
  <c r="AH1489" i="16"/>
  <c r="AG1490" i="16"/>
  <c r="AH1490" i="16"/>
  <c r="AG1491" i="16"/>
  <c r="AH1491" i="16"/>
  <c r="AG1492" i="16"/>
  <c r="AH1492" i="16"/>
  <c r="AG1493" i="16"/>
  <c r="AH1493" i="16"/>
  <c r="AG1494" i="16"/>
  <c r="AH1494" i="16"/>
  <c r="AG1495" i="16"/>
  <c r="AH1495" i="16"/>
  <c r="AG1496" i="16"/>
  <c r="AH1496" i="16"/>
  <c r="AG1497" i="16"/>
  <c r="AH1497" i="16"/>
  <c r="AG1498" i="16"/>
  <c r="AH1498" i="16"/>
  <c r="AG1499" i="16"/>
  <c r="AH1499" i="16"/>
  <c r="AG1500" i="16"/>
  <c r="AH1500" i="16"/>
  <c r="AG1501" i="16"/>
  <c r="AH1501" i="16"/>
  <c r="AG1502" i="16"/>
  <c r="AH1502" i="16"/>
  <c r="AG1503" i="16"/>
  <c r="AH1503" i="16"/>
  <c r="AG1504" i="16"/>
  <c r="AH1504" i="16"/>
  <c r="AG1505" i="16"/>
  <c r="AH1505" i="16"/>
  <c r="AG1506" i="16"/>
  <c r="AH1506" i="16"/>
  <c r="AG1507" i="16"/>
  <c r="AH1507" i="16"/>
  <c r="AG1508" i="16"/>
  <c r="AH1508" i="16"/>
  <c r="AG1509" i="16"/>
  <c r="AH1509" i="16"/>
  <c r="AG1510" i="16"/>
  <c r="AH1510" i="16"/>
  <c r="AG1511" i="16"/>
  <c r="AH1511" i="16"/>
  <c r="AG1512" i="16"/>
  <c r="AH1512" i="16"/>
  <c r="AG1513" i="16"/>
  <c r="AH1513" i="16"/>
  <c r="AG1514" i="16"/>
  <c r="AH1514" i="16"/>
  <c r="AG1515" i="16"/>
  <c r="AH1515" i="16"/>
  <c r="AG1516" i="16"/>
  <c r="AH1516" i="16"/>
  <c r="AG1517" i="16"/>
  <c r="AH1517" i="16"/>
  <c r="AG1518" i="16"/>
  <c r="AH1518" i="16"/>
  <c r="AG1519" i="16"/>
  <c r="AH1519" i="16"/>
  <c r="AG1520" i="16"/>
  <c r="AH1520" i="16"/>
  <c r="AG1521" i="16"/>
  <c r="AH1521" i="16"/>
  <c r="AG1522" i="16"/>
  <c r="AH1522" i="16"/>
  <c r="AG1523" i="16"/>
  <c r="AH1523" i="16"/>
  <c r="AG1524" i="16"/>
  <c r="AH1524" i="16"/>
  <c r="AG1525" i="16"/>
  <c r="AH1525" i="16"/>
  <c r="AG1526" i="16"/>
  <c r="AH1526" i="16"/>
  <c r="AG1527" i="16"/>
  <c r="AH1527" i="16"/>
  <c r="AG1528" i="16"/>
  <c r="AH1528" i="16"/>
  <c r="AG1529" i="16"/>
  <c r="AH1529" i="16"/>
  <c r="AG1530" i="16"/>
  <c r="AH1530" i="16"/>
  <c r="AG1531" i="16"/>
  <c r="AH1531" i="16"/>
  <c r="AG1532" i="16"/>
  <c r="AH1532" i="16"/>
  <c r="AG1533" i="16"/>
  <c r="AH1533" i="16"/>
  <c r="AG1534" i="16"/>
  <c r="AH1534" i="16"/>
  <c r="AG1535" i="16"/>
  <c r="AH1535" i="16"/>
  <c r="AG1536" i="16"/>
  <c r="AH1536" i="16"/>
  <c r="AG1537" i="16"/>
  <c r="AH1537" i="16"/>
  <c r="AG1538" i="16"/>
  <c r="AH1538" i="16"/>
  <c r="AG1539" i="16"/>
  <c r="AH1539" i="16"/>
  <c r="AG1540" i="16"/>
  <c r="AH1540" i="16"/>
  <c r="AG1541" i="16"/>
  <c r="AH1541" i="16"/>
  <c r="AG1542" i="16"/>
  <c r="AH1542" i="16"/>
  <c r="AG1543" i="16"/>
  <c r="AH1543" i="16"/>
  <c r="AG1544" i="16"/>
  <c r="AH1544" i="16"/>
  <c r="AG1545" i="16"/>
  <c r="AH1545" i="16"/>
  <c r="AG1546" i="16"/>
  <c r="AH1546" i="16"/>
  <c r="AG1547" i="16"/>
  <c r="AH1547" i="16"/>
  <c r="AG1548" i="16"/>
  <c r="AH1548" i="16"/>
  <c r="AG1549" i="16"/>
  <c r="AH1549" i="16"/>
  <c r="AG1550" i="16"/>
  <c r="AH1550" i="16"/>
  <c r="AG1551" i="16"/>
  <c r="AH1551" i="16"/>
  <c r="AG1552" i="16"/>
  <c r="AH1552" i="16"/>
  <c r="AG1553" i="16"/>
  <c r="AH1553" i="16"/>
  <c r="AG1554" i="16"/>
  <c r="AH1554" i="16"/>
  <c r="AG1555" i="16"/>
  <c r="AH1555" i="16"/>
  <c r="AG1556" i="16"/>
  <c r="AH1556" i="16"/>
  <c r="AG1557" i="16"/>
  <c r="AH1557" i="16"/>
  <c r="AG1558" i="16"/>
  <c r="AH1558" i="16"/>
  <c r="AG1559" i="16"/>
  <c r="AH1559" i="16"/>
  <c r="AG1560" i="16"/>
  <c r="AH1560" i="16"/>
  <c r="AG1561" i="16"/>
  <c r="AH1561" i="16"/>
  <c r="AG1562" i="16"/>
  <c r="AH1562" i="16"/>
  <c r="AG1563" i="16"/>
  <c r="AH1563" i="16"/>
  <c r="AG1564" i="16"/>
  <c r="AH1564" i="16"/>
  <c r="AG1565" i="16"/>
  <c r="AH1565" i="16"/>
  <c r="AG1566" i="16"/>
  <c r="AH1566" i="16"/>
  <c r="AG1567" i="16"/>
  <c r="AH1567" i="16"/>
  <c r="AG1568" i="16"/>
  <c r="AH1568" i="16"/>
  <c r="AG1569" i="16"/>
  <c r="AH1569" i="16"/>
  <c r="AG1570" i="16"/>
  <c r="AH1570" i="16"/>
  <c r="AG1571" i="16"/>
  <c r="AH1571" i="16"/>
  <c r="AG1572" i="16"/>
  <c r="AH1572" i="16"/>
  <c r="AG1573" i="16"/>
  <c r="AH1573" i="16"/>
  <c r="AG1574" i="16"/>
  <c r="AH1574" i="16"/>
  <c r="AG1575" i="16"/>
  <c r="AH1575" i="16"/>
  <c r="AG1576" i="16"/>
  <c r="AH1576" i="16"/>
  <c r="AG1577" i="16"/>
  <c r="AH1577" i="16"/>
  <c r="AG1578" i="16"/>
  <c r="AH1578" i="16"/>
  <c r="AG1579" i="16"/>
  <c r="AH1579" i="16"/>
  <c r="AG1580" i="16"/>
  <c r="AH1580" i="16"/>
  <c r="AG1581" i="16"/>
  <c r="AH1581" i="16"/>
  <c r="AG1582" i="16"/>
  <c r="AH1582" i="16"/>
  <c r="AG1583" i="16"/>
  <c r="AH1583" i="16"/>
  <c r="AG1584" i="16"/>
  <c r="AH1584" i="16"/>
  <c r="AG1585" i="16"/>
  <c r="AH1585" i="16"/>
  <c r="AG1586" i="16"/>
  <c r="AH1586" i="16"/>
  <c r="AG1587" i="16"/>
  <c r="AH1587" i="16"/>
  <c r="AG1588" i="16"/>
  <c r="AH1588" i="16"/>
  <c r="AG1589" i="16"/>
  <c r="AH1589" i="16"/>
  <c r="AG1590" i="16"/>
  <c r="AH1590" i="16"/>
  <c r="AG1591" i="16"/>
  <c r="AH1591" i="16"/>
  <c r="AG1592" i="16"/>
  <c r="AH1592" i="16"/>
  <c r="AG1593" i="16"/>
  <c r="AH1593" i="16"/>
  <c r="AG1594" i="16"/>
  <c r="AH1594" i="16"/>
  <c r="AG1595" i="16"/>
  <c r="AH1595" i="16"/>
  <c r="AG1596" i="16"/>
  <c r="AH1596" i="16"/>
  <c r="AG1597" i="16"/>
  <c r="AH1597" i="16"/>
  <c r="AG1598" i="16"/>
  <c r="AH1598" i="16"/>
  <c r="AG1599" i="16"/>
  <c r="AH1599" i="16"/>
  <c r="AG1600" i="16"/>
  <c r="AH1600" i="16"/>
  <c r="AG1601" i="16"/>
  <c r="AH1601" i="16"/>
  <c r="AG1602" i="16"/>
  <c r="AH1602" i="16"/>
  <c r="AG1603" i="16"/>
  <c r="AH1603" i="16"/>
  <c r="AG1604" i="16"/>
  <c r="AH1604" i="16"/>
  <c r="AG1605" i="16"/>
  <c r="AH1605" i="16"/>
  <c r="AG1606" i="16"/>
  <c r="AH1606" i="16"/>
  <c r="AG1607" i="16"/>
  <c r="AH1607" i="16"/>
  <c r="AG1608" i="16"/>
  <c r="AH1608" i="16"/>
  <c r="AG1609" i="16"/>
  <c r="AH1609" i="16"/>
  <c r="AG1610" i="16"/>
  <c r="AH1610" i="16"/>
  <c r="AG1611" i="16"/>
  <c r="AH1611" i="16"/>
  <c r="AG1612" i="16"/>
  <c r="AH1612" i="16"/>
  <c r="AG1613" i="16"/>
  <c r="AH1613" i="16"/>
  <c r="AG1614" i="16"/>
  <c r="AH1614" i="16"/>
  <c r="AG1615" i="16"/>
  <c r="AH1615" i="16"/>
  <c r="AG1616" i="16"/>
  <c r="AH1616" i="16"/>
  <c r="AG1617" i="16"/>
  <c r="AH1617" i="16"/>
  <c r="AG1618" i="16"/>
  <c r="AH1618" i="16"/>
  <c r="AG1619" i="16"/>
  <c r="AH1619" i="16"/>
  <c r="AG1620" i="16"/>
  <c r="AH1620" i="16"/>
  <c r="AG1621" i="16"/>
  <c r="AH1621" i="16"/>
  <c r="AG1622" i="16"/>
  <c r="AH1622" i="16"/>
  <c r="AG1623" i="16"/>
  <c r="AH1623" i="16"/>
  <c r="AG1624" i="16"/>
  <c r="AH1624" i="16"/>
  <c r="AG1625" i="16"/>
  <c r="AH1625" i="16"/>
  <c r="AG1626" i="16"/>
  <c r="AH1626" i="16"/>
  <c r="AG1627" i="16"/>
  <c r="AH1627" i="16"/>
  <c r="AG1628" i="16"/>
  <c r="AH1628" i="16"/>
  <c r="AG1629" i="16"/>
  <c r="AH1629" i="16"/>
  <c r="AG1630" i="16"/>
  <c r="AH1630" i="16"/>
  <c r="AG1631" i="16"/>
  <c r="AH1631" i="16"/>
  <c r="AG1632" i="16"/>
  <c r="AH1632" i="16"/>
  <c r="AG1633" i="16"/>
  <c r="AH1633" i="16"/>
  <c r="AG1634" i="16"/>
  <c r="AH1634" i="16"/>
  <c r="AG1635" i="16"/>
  <c r="AH1635" i="16"/>
  <c r="AG1636" i="16"/>
  <c r="AH1636" i="16"/>
  <c r="AG1637" i="16"/>
  <c r="AH1637" i="16"/>
  <c r="AG1638" i="16"/>
  <c r="AH1638" i="16"/>
  <c r="AG1639" i="16"/>
  <c r="AH1639" i="16"/>
  <c r="AG1640" i="16"/>
  <c r="AH1640" i="16"/>
  <c r="AG1641" i="16"/>
  <c r="AH1641" i="16"/>
  <c r="AG1642" i="16"/>
  <c r="AH1642" i="16"/>
  <c r="AG1643" i="16"/>
  <c r="AH1643" i="16"/>
  <c r="AG1644" i="16"/>
  <c r="AH1644" i="16"/>
  <c r="AG1645" i="16"/>
  <c r="AH1645" i="16"/>
  <c r="AG1646" i="16"/>
  <c r="AH1646" i="16"/>
  <c r="AG1647" i="16"/>
  <c r="AH1647" i="16"/>
  <c r="AG1648" i="16"/>
  <c r="AH1648" i="16"/>
  <c r="AG1649" i="16"/>
  <c r="AH1649" i="16"/>
  <c r="AG1650" i="16"/>
  <c r="AH1650" i="16"/>
  <c r="AG1651" i="16"/>
  <c r="AH1651" i="16"/>
  <c r="AG1652" i="16"/>
  <c r="AH1652" i="16"/>
  <c r="AG1653" i="16"/>
  <c r="AH1653" i="16"/>
  <c r="AG1654" i="16"/>
  <c r="AH1654" i="16"/>
  <c r="AG1655" i="16"/>
  <c r="AH1655" i="16"/>
  <c r="AG1656" i="16"/>
  <c r="AH1656" i="16"/>
  <c r="AG1657" i="16"/>
  <c r="AH1657" i="16"/>
  <c r="AG1658" i="16"/>
  <c r="AH1658" i="16"/>
  <c r="AG1659" i="16"/>
  <c r="AH1659" i="16"/>
  <c r="AG1660" i="16"/>
  <c r="AH1660" i="16"/>
  <c r="AG1661" i="16"/>
  <c r="AH1661" i="16"/>
  <c r="AG1662" i="16"/>
  <c r="AH1662" i="16"/>
  <c r="AG1663" i="16"/>
  <c r="AH1663" i="16"/>
  <c r="AG1664" i="16"/>
  <c r="AH1664" i="16"/>
  <c r="AG1665" i="16"/>
  <c r="AH1665" i="16"/>
  <c r="AG1666" i="16"/>
  <c r="AH1666" i="16"/>
  <c r="AG1667" i="16"/>
  <c r="AH1667" i="16"/>
  <c r="AG1668" i="16"/>
  <c r="AH1668" i="16"/>
  <c r="AG1669" i="16"/>
  <c r="AH1669" i="16"/>
  <c r="AG1670" i="16"/>
  <c r="AH1670" i="16"/>
  <c r="AG1671" i="16"/>
  <c r="AH1671" i="16"/>
  <c r="AG1672" i="16"/>
  <c r="AH1672" i="16"/>
  <c r="AG1673" i="16"/>
  <c r="AH1673" i="16"/>
  <c r="AG1674" i="16"/>
  <c r="AH1674" i="16"/>
  <c r="AG1675" i="16"/>
  <c r="AH1675" i="16"/>
  <c r="AG1676" i="16"/>
  <c r="AH1676" i="16"/>
  <c r="AG1677" i="16"/>
  <c r="AH1677" i="16"/>
  <c r="AG1678" i="16"/>
  <c r="AH1678" i="16"/>
  <c r="AG1679" i="16"/>
  <c r="AH1679" i="16"/>
  <c r="AG1680" i="16"/>
  <c r="AH1680" i="16"/>
  <c r="AG1681" i="16"/>
  <c r="AH1681" i="16"/>
  <c r="AG1682" i="16"/>
  <c r="AH1682" i="16"/>
  <c r="AG1683" i="16"/>
  <c r="AH1683" i="16"/>
  <c r="AG1684" i="16"/>
  <c r="AH1684" i="16"/>
  <c r="AG1685" i="16"/>
  <c r="AH1685" i="16"/>
  <c r="AG1686" i="16"/>
  <c r="AH1686" i="16"/>
  <c r="AG1687" i="16"/>
  <c r="AH1687" i="16"/>
  <c r="AG1688" i="16"/>
  <c r="AH1688" i="16"/>
  <c r="AG1689" i="16"/>
  <c r="AH1689" i="16"/>
  <c r="AG1690" i="16"/>
  <c r="AH1690" i="16"/>
  <c r="AG1691" i="16"/>
  <c r="AH1691" i="16"/>
  <c r="AG1692" i="16"/>
  <c r="AH1692" i="16"/>
  <c r="AG1693" i="16"/>
  <c r="AH1693" i="16"/>
  <c r="AG1694" i="16"/>
  <c r="AH1694" i="16"/>
  <c r="AG1695" i="16"/>
  <c r="AH1695" i="16"/>
  <c r="AG1696" i="16"/>
  <c r="AH1696" i="16"/>
  <c r="AG1697" i="16"/>
  <c r="AH1697" i="16"/>
  <c r="AG1698" i="16"/>
  <c r="AH1698" i="16"/>
  <c r="AG1699" i="16"/>
  <c r="AH1699" i="16"/>
  <c r="AG1700" i="16"/>
  <c r="AH1700" i="16"/>
  <c r="AG1701" i="16"/>
  <c r="AH1701" i="16"/>
  <c r="AG1702" i="16"/>
  <c r="AH1702" i="16"/>
  <c r="AG1703" i="16"/>
  <c r="AH1703" i="16"/>
  <c r="AG1704" i="16"/>
  <c r="AH1704" i="16"/>
  <c r="AG1705" i="16"/>
  <c r="AH1705" i="16"/>
  <c r="AG1706" i="16"/>
  <c r="AH1706" i="16"/>
  <c r="AG1707" i="16"/>
  <c r="AH1707" i="16"/>
  <c r="AG1708" i="16"/>
  <c r="AH1708" i="16"/>
  <c r="AG1709" i="16"/>
  <c r="AH1709" i="16"/>
  <c r="AG1710" i="16"/>
  <c r="AH1710" i="16"/>
  <c r="AG1711" i="16"/>
  <c r="AH1711" i="16"/>
  <c r="AG1712" i="16"/>
  <c r="AH1712" i="16"/>
  <c r="AG1713" i="16"/>
  <c r="AH1713" i="16"/>
  <c r="AG1714" i="16"/>
  <c r="AH1714" i="16"/>
  <c r="AG1715" i="16"/>
  <c r="AH1715" i="16"/>
  <c r="AG1716" i="16"/>
  <c r="AH1716" i="16"/>
  <c r="AG1717" i="16"/>
  <c r="AH1717" i="16"/>
  <c r="AG1718" i="16"/>
  <c r="AH1718" i="16"/>
  <c r="AG1719" i="16"/>
  <c r="AH1719" i="16"/>
  <c r="AG1720" i="16"/>
  <c r="AH1720" i="16"/>
  <c r="AG1721" i="16"/>
  <c r="AH1721" i="16"/>
  <c r="AG1722" i="16"/>
  <c r="AH1722" i="16"/>
  <c r="AG1723" i="16"/>
  <c r="AH1723" i="16"/>
  <c r="AG1724" i="16"/>
  <c r="AH1724" i="16"/>
  <c r="AG1725" i="16"/>
  <c r="AH1725" i="16"/>
  <c r="AG1726" i="16"/>
  <c r="AH1726" i="16"/>
  <c r="AG1727" i="16"/>
  <c r="AH1727" i="16"/>
  <c r="AG1728" i="16"/>
  <c r="AH1728" i="16"/>
  <c r="AG1729" i="16"/>
  <c r="AH1729" i="16"/>
  <c r="AG1730" i="16"/>
  <c r="AH1730" i="16"/>
  <c r="AG1731" i="16"/>
  <c r="AH1731" i="16"/>
  <c r="AG1732" i="16"/>
  <c r="AH1732" i="16"/>
  <c r="AG1733" i="16"/>
  <c r="AH1733" i="16"/>
  <c r="AG1734" i="16"/>
  <c r="AH1734" i="16"/>
  <c r="AG1735" i="16"/>
  <c r="AH1735" i="16"/>
  <c r="AG1736" i="16"/>
  <c r="AH1736" i="16"/>
  <c r="AG1737" i="16"/>
  <c r="AH1737" i="16"/>
  <c r="AG1738" i="16"/>
  <c r="AH1738" i="16"/>
  <c r="AG1739" i="16"/>
  <c r="AH1739" i="16"/>
  <c r="AG1740" i="16"/>
  <c r="AH1740" i="16"/>
  <c r="AG1741" i="16"/>
  <c r="AH1741" i="16"/>
  <c r="AG1742" i="16"/>
  <c r="AH1742" i="16"/>
  <c r="AG1743" i="16"/>
  <c r="AH1743" i="16"/>
  <c r="AG1744" i="16"/>
  <c r="AH1744" i="16"/>
  <c r="AG1745" i="16"/>
  <c r="AH1745" i="16"/>
  <c r="AG1746" i="16"/>
  <c r="AH1746" i="16"/>
  <c r="AG1747" i="16"/>
  <c r="AH1747" i="16"/>
  <c r="AG1748" i="16"/>
  <c r="AH1748" i="16"/>
  <c r="AG1749" i="16"/>
  <c r="AH1749" i="16"/>
  <c r="AG1750" i="16"/>
  <c r="AH1750" i="16"/>
  <c r="AG1751" i="16"/>
  <c r="AH1751" i="16"/>
  <c r="AG1752" i="16"/>
  <c r="AH1752" i="16"/>
  <c r="AG1753" i="16"/>
  <c r="AH1753" i="16"/>
  <c r="AG1754" i="16"/>
  <c r="AH1754" i="16"/>
  <c r="AG1755" i="16"/>
  <c r="AH1755" i="16"/>
  <c r="AG1756" i="16"/>
  <c r="AH1756" i="16"/>
  <c r="AG1757" i="16"/>
  <c r="AH1757" i="16"/>
  <c r="AG1758" i="16"/>
  <c r="AH1758" i="16"/>
  <c r="AG1759" i="16"/>
  <c r="AH1759" i="16"/>
  <c r="AG1760" i="16"/>
  <c r="AH1760" i="16"/>
  <c r="AG1761" i="16"/>
  <c r="AH1761" i="16"/>
  <c r="AG1762" i="16"/>
  <c r="AH1762" i="16"/>
  <c r="AG1763" i="16"/>
  <c r="AH1763" i="16"/>
  <c r="AG1764" i="16"/>
  <c r="AH1764" i="16"/>
  <c r="AG1765" i="16"/>
  <c r="AH1765" i="16"/>
  <c r="AG1766" i="16"/>
  <c r="AH1766" i="16"/>
  <c r="AG1767" i="16"/>
  <c r="AH1767" i="16"/>
  <c r="AG1768" i="16"/>
  <c r="AH1768" i="16"/>
  <c r="AG1769" i="16"/>
  <c r="AH1769" i="16"/>
  <c r="AG1770" i="16"/>
  <c r="AH1770" i="16"/>
  <c r="AG1771" i="16"/>
  <c r="AH1771" i="16"/>
  <c r="AG1772" i="16"/>
  <c r="AH1772" i="16"/>
  <c r="AG1773" i="16"/>
  <c r="AH1773" i="16"/>
  <c r="AG1774" i="16"/>
  <c r="AH1774" i="16"/>
  <c r="AG1775" i="16"/>
  <c r="AH1775" i="16"/>
  <c r="AG1776" i="16"/>
  <c r="AH1776" i="16"/>
  <c r="AG1777" i="16"/>
  <c r="AH1777" i="16"/>
  <c r="AG1778" i="16"/>
  <c r="AH1778" i="16"/>
  <c r="AG1779" i="16"/>
  <c r="AH1779" i="16"/>
  <c r="AG1780" i="16"/>
  <c r="AH1780" i="16"/>
  <c r="AG1781" i="16"/>
  <c r="AH1781" i="16"/>
  <c r="AG1782" i="16"/>
  <c r="AH1782" i="16"/>
  <c r="AG1783" i="16"/>
  <c r="AH1783" i="16"/>
  <c r="AG1784" i="16"/>
  <c r="AH1784" i="16"/>
  <c r="AG1785" i="16"/>
  <c r="AH1785" i="16"/>
  <c r="AG1786" i="16"/>
  <c r="AH1786" i="16"/>
  <c r="AG1787" i="16"/>
  <c r="AH1787" i="16"/>
  <c r="AG1788" i="16"/>
  <c r="AH1788" i="16"/>
  <c r="AG1789" i="16"/>
  <c r="AH1789" i="16"/>
  <c r="AG1790" i="16"/>
  <c r="AH1790" i="16"/>
  <c r="AG1791" i="16"/>
  <c r="AH1791" i="16"/>
  <c r="AG1792" i="16"/>
  <c r="AH1792" i="16"/>
  <c r="AG1793" i="16"/>
  <c r="AH1793" i="16"/>
  <c r="AG1794" i="16"/>
  <c r="AH1794" i="16"/>
  <c r="AG1795" i="16"/>
  <c r="AH1795" i="16"/>
  <c r="AG1796" i="16"/>
  <c r="AH1796" i="16"/>
  <c r="AG1797" i="16"/>
  <c r="AH1797" i="16"/>
  <c r="AG1798" i="16"/>
  <c r="AH1798" i="16"/>
  <c r="AG1799" i="16"/>
  <c r="AH1799" i="16"/>
  <c r="AG1800" i="16"/>
  <c r="AH1800" i="16"/>
  <c r="AG1801" i="16"/>
  <c r="AH1801" i="16"/>
  <c r="AG1802" i="16"/>
  <c r="AH1802" i="16"/>
  <c r="AG1803" i="16"/>
  <c r="AH1803" i="16"/>
  <c r="AG1804" i="16"/>
  <c r="AH1804" i="16"/>
  <c r="AG1805" i="16"/>
  <c r="AH1805" i="16"/>
  <c r="AG1806" i="16"/>
  <c r="AH1806" i="16"/>
  <c r="AG1807" i="16"/>
  <c r="AH1807" i="16"/>
  <c r="AG1808" i="16"/>
  <c r="AH1808" i="16"/>
  <c r="AG1809" i="16"/>
  <c r="AH1809" i="16"/>
  <c r="AG1810" i="16"/>
  <c r="AH1810" i="16"/>
  <c r="AG1811" i="16"/>
  <c r="AH1811" i="16"/>
  <c r="AG1812" i="16"/>
  <c r="AH1812" i="16"/>
  <c r="AG1813" i="16"/>
  <c r="AH1813" i="16"/>
  <c r="AG1814" i="16"/>
  <c r="AH1814" i="16"/>
  <c r="AG1815" i="16"/>
  <c r="AH1815" i="16"/>
  <c r="AG1816" i="16"/>
  <c r="AH1816" i="16"/>
  <c r="AG1817" i="16"/>
  <c r="AH1817" i="16"/>
  <c r="AG1818" i="16"/>
  <c r="AH1818" i="16"/>
  <c r="AG1819" i="16"/>
  <c r="AH1819" i="16"/>
  <c r="AG1820" i="16"/>
  <c r="AH1820" i="16"/>
  <c r="AG1821" i="16"/>
  <c r="AH1821" i="16"/>
  <c r="AG1822" i="16"/>
  <c r="AH1822" i="16"/>
  <c r="AG1823" i="16"/>
  <c r="AH1823" i="16"/>
  <c r="AG1824" i="16"/>
  <c r="AH1824" i="16"/>
  <c r="AG1825" i="16"/>
  <c r="AH1825" i="16"/>
  <c r="AG1826" i="16"/>
  <c r="AH1826" i="16"/>
  <c r="AG1827" i="16"/>
  <c r="AH1827" i="16"/>
  <c r="AG1828" i="16"/>
  <c r="AH1828" i="16"/>
  <c r="AG1829" i="16"/>
  <c r="AH1829" i="16"/>
  <c r="AG1830" i="16"/>
  <c r="AH1830" i="16"/>
  <c r="AG1831" i="16"/>
  <c r="AH1831" i="16"/>
  <c r="AG1832" i="16"/>
  <c r="AH1832" i="16"/>
  <c r="AG1833" i="16"/>
  <c r="AH1833" i="16"/>
  <c r="AG1834" i="16"/>
  <c r="AH1834" i="16"/>
  <c r="AG1835" i="16"/>
  <c r="AH1835" i="16"/>
  <c r="AG1836" i="16"/>
  <c r="AH1836" i="16"/>
  <c r="AG1837" i="16"/>
  <c r="AH1837" i="16"/>
  <c r="AG1838" i="16"/>
  <c r="AH1838" i="16"/>
  <c r="AG1839" i="16"/>
  <c r="AH1839" i="16"/>
  <c r="AG1840" i="16"/>
  <c r="AH1840" i="16"/>
  <c r="AG1841" i="16"/>
  <c r="AH1841" i="16"/>
  <c r="AG1842" i="16"/>
  <c r="AH1842" i="16"/>
  <c r="AG1843" i="16"/>
  <c r="AH1843" i="16"/>
  <c r="AG1844" i="16"/>
  <c r="AH1844" i="16"/>
  <c r="AG1845" i="16"/>
  <c r="AH1845" i="16"/>
  <c r="AG1846" i="16"/>
  <c r="AH1846" i="16"/>
  <c r="AG1847" i="16"/>
  <c r="AH1847" i="16"/>
  <c r="AG1848" i="16"/>
  <c r="AH1848" i="16"/>
  <c r="AG1849" i="16"/>
  <c r="AH1849" i="16"/>
  <c r="AG1850" i="16"/>
  <c r="AH1850" i="16"/>
  <c r="AG1851" i="16"/>
  <c r="AH1851" i="16"/>
  <c r="AG1852" i="16"/>
  <c r="AH1852" i="16"/>
  <c r="AG1853" i="16"/>
  <c r="AH1853" i="16"/>
  <c r="AG1854" i="16"/>
  <c r="AH1854" i="16"/>
  <c r="AG1855" i="16"/>
  <c r="AH1855" i="16"/>
  <c r="AG1856" i="16"/>
  <c r="AH1856" i="16"/>
  <c r="AG1857" i="16"/>
  <c r="AH1857" i="16"/>
  <c r="AG1858" i="16"/>
  <c r="AH1858" i="16"/>
  <c r="AG1859" i="16"/>
  <c r="AH1859" i="16"/>
  <c r="AG1860" i="16"/>
  <c r="AH1860" i="16"/>
  <c r="AG1861" i="16"/>
  <c r="AH1861" i="16"/>
  <c r="AG1862" i="16"/>
  <c r="AH1862" i="16"/>
  <c r="AG1863" i="16"/>
  <c r="AH1863" i="16"/>
  <c r="AG1864" i="16"/>
  <c r="AH1864" i="16"/>
  <c r="AG1865" i="16"/>
  <c r="AH1865" i="16"/>
  <c r="AG1866" i="16"/>
  <c r="AH1866" i="16"/>
  <c r="AG1867" i="16"/>
  <c r="AH1867" i="16"/>
  <c r="AG1868" i="16"/>
  <c r="AH1868" i="16"/>
  <c r="AG1869" i="16"/>
  <c r="AH1869" i="16"/>
  <c r="AG1870" i="16"/>
  <c r="AH1870" i="16"/>
  <c r="AG1871" i="16"/>
  <c r="AH1871" i="16"/>
  <c r="AG1872" i="16"/>
  <c r="AH1872" i="16"/>
  <c r="AG1873" i="16"/>
  <c r="AH1873" i="16"/>
  <c r="AG1874" i="16"/>
  <c r="AH1874" i="16"/>
  <c r="AG1875" i="16"/>
  <c r="AH1875" i="16"/>
  <c r="AG1876" i="16"/>
  <c r="AH1876" i="16"/>
  <c r="AG1877" i="16"/>
  <c r="AH1877" i="16"/>
  <c r="AG1878" i="16"/>
  <c r="AH1878" i="16"/>
  <c r="AG1879" i="16"/>
  <c r="AH1879" i="16"/>
  <c r="AG1880" i="16"/>
  <c r="AH1880" i="16"/>
  <c r="AG1881" i="16"/>
  <c r="AH1881" i="16"/>
  <c r="AG1882" i="16"/>
  <c r="AH1882" i="16"/>
  <c r="AG1883" i="16"/>
  <c r="AH1883" i="16"/>
  <c r="AG1884" i="16"/>
  <c r="AH1884" i="16"/>
  <c r="AG1885" i="16"/>
  <c r="AH1885" i="16"/>
  <c r="AG1886" i="16"/>
  <c r="AH1886" i="16"/>
  <c r="AG1887" i="16"/>
  <c r="AH1887" i="16"/>
  <c r="AG1888" i="16"/>
  <c r="AH1888" i="16"/>
  <c r="AG1889" i="16"/>
  <c r="AH1889" i="16"/>
  <c r="AG1890" i="16"/>
  <c r="AH1890" i="16"/>
  <c r="AG1891" i="16"/>
  <c r="AH1891" i="16"/>
  <c r="AG1892" i="16"/>
  <c r="AH1892" i="16"/>
  <c r="AG1893" i="16"/>
  <c r="AH1893" i="16"/>
  <c r="AG1894" i="16"/>
  <c r="AH1894" i="16"/>
  <c r="AG1895" i="16"/>
  <c r="AH1895" i="16"/>
  <c r="AG1896" i="16"/>
  <c r="AH1896" i="16"/>
  <c r="AG1897" i="16"/>
  <c r="AH1897" i="16"/>
  <c r="AG1898" i="16"/>
  <c r="AH1898" i="16"/>
  <c r="AG1899" i="16"/>
  <c r="AH1899" i="16"/>
  <c r="AG1900" i="16"/>
  <c r="AH1900" i="16"/>
  <c r="AG1901" i="16"/>
  <c r="AH1901" i="16"/>
  <c r="AG1902" i="16"/>
  <c r="AH1902" i="16"/>
  <c r="AG1903" i="16"/>
  <c r="AH1903" i="16"/>
  <c r="AG1904" i="16"/>
  <c r="AH1904" i="16"/>
  <c r="AG1905" i="16"/>
  <c r="AH1905" i="16"/>
  <c r="AG1906" i="16"/>
  <c r="AH1906" i="16"/>
  <c r="AG1907" i="16"/>
  <c r="AH1907" i="16"/>
  <c r="AG1908" i="16"/>
  <c r="AH1908" i="16"/>
  <c r="AG1909" i="16"/>
  <c r="AH1909" i="16"/>
  <c r="AG1910" i="16"/>
  <c r="AH1910" i="16"/>
  <c r="AG1911" i="16"/>
  <c r="AH1911" i="16"/>
  <c r="AG1912" i="16"/>
  <c r="AH1912" i="16"/>
  <c r="AG1913" i="16"/>
  <c r="AH1913" i="16"/>
  <c r="AG1914" i="16"/>
  <c r="AH1914" i="16"/>
  <c r="AG1915" i="16"/>
  <c r="AH1915" i="16"/>
  <c r="AG1916" i="16"/>
  <c r="AH1916" i="16"/>
  <c r="AG1917" i="16"/>
  <c r="AH1917" i="16"/>
  <c r="AG1918" i="16"/>
  <c r="AH1918" i="16"/>
  <c r="AG1919" i="16"/>
  <c r="AH1919" i="16"/>
  <c r="AG1920" i="16"/>
  <c r="AH1920" i="16"/>
  <c r="AG1921" i="16"/>
  <c r="AH1921" i="16"/>
  <c r="AG1922" i="16"/>
  <c r="AH1922" i="16"/>
  <c r="AG1923" i="16"/>
  <c r="AH1923" i="16"/>
  <c r="AG1924" i="16"/>
  <c r="AH1924" i="16"/>
  <c r="AG1925" i="16"/>
  <c r="AH1925" i="16"/>
  <c r="AG1926" i="16"/>
  <c r="AH1926" i="16"/>
  <c r="AG1927" i="16"/>
  <c r="AH1927" i="16"/>
  <c r="AG1928" i="16"/>
  <c r="AH1928" i="16"/>
  <c r="AG1929" i="16"/>
  <c r="AH1929" i="16"/>
  <c r="AG1930" i="16"/>
  <c r="AH1930" i="16"/>
  <c r="AG1931" i="16"/>
  <c r="AH1931" i="16"/>
  <c r="AG1932" i="16"/>
  <c r="AH1932" i="16"/>
  <c r="AG1933" i="16"/>
  <c r="AH1933" i="16"/>
  <c r="AG1934" i="16"/>
  <c r="AH1934" i="16"/>
  <c r="AG1935" i="16"/>
  <c r="AH1935" i="16"/>
  <c r="AG1936" i="16"/>
  <c r="AH1936" i="16"/>
  <c r="AG1937" i="16"/>
  <c r="AH1937" i="16"/>
  <c r="AG1938" i="16"/>
  <c r="AH1938" i="16"/>
  <c r="AG1939" i="16"/>
  <c r="AH1939" i="16"/>
  <c r="AG1940" i="16"/>
  <c r="AH1940" i="16"/>
  <c r="AG1941" i="16"/>
  <c r="AH1941" i="16"/>
  <c r="AG1942" i="16"/>
  <c r="AH1942" i="16"/>
  <c r="AG1943" i="16"/>
  <c r="AH1943" i="16"/>
  <c r="AG1944" i="16"/>
  <c r="AH1944" i="16"/>
  <c r="AG1945" i="16"/>
  <c r="AH1945" i="16"/>
  <c r="AG1946" i="16"/>
  <c r="AH1946" i="16"/>
  <c r="AG1947" i="16"/>
  <c r="AH1947" i="16"/>
  <c r="AG1948" i="16"/>
  <c r="AH1948" i="16"/>
  <c r="AG1949" i="16"/>
  <c r="AH1949" i="16"/>
  <c r="AG1950" i="16"/>
  <c r="AH1950" i="16"/>
  <c r="AG1951" i="16"/>
  <c r="AH1951" i="16"/>
  <c r="AG1952" i="16"/>
  <c r="AH1952" i="16"/>
  <c r="AG1953" i="16"/>
  <c r="AH1953" i="16"/>
  <c r="AG1954" i="16"/>
  <c r="AH1954" i="16"/>
  <c r="AG1955" i="16"/>
  <c r="AH1955" i="16"/>
  <c r="AG1956" i="16"/>
  <c r="AH1956" i="16"/>
  <c r="AG1957" i="16"/>
  <c r="AH1957" i="16"/>
  <c r="AG1958" i="16"/>
  <c r="AH1958" i="16"/>
  <c r="AG1959" i="16"/>
  <c r="AH1959" i="16"/>
  <c r="AG1960" i="16"/>
  <c r="AH1960" i="16"/>
  <c r="AG1961" i="16"/>
  <c r="AH1961" i="16"/>
  <c r="AG1962" i="16"/>
  <c r="AH1962" i="16"/>
  <c r="AG1963" i="16"/>
  <c r="AH1963" i="16"/>
  <c r="AG1964" i="16"/>
  <c r="AH1964" i="16"/>
  <c r="AG1965" i="16"/>
  <c r="AH1965" i="16"/>
  <c r="AG1966" i="16"/>
  <c r="AH1966" i="16"/>
  <c r="AG1967" i="16"/>
  <c r="AH1967" i="16"/>
  <c r="AG1968" i="16"/>
  <c r="AH1968" i="16"/>
  <c r="AG1969" i="16"/>
  <c r="AH1969" i="16"/>
  <c r="AG1970" i="16"/>
  <c r="AH1970" i="16"/>
  <c r="AG1971" i="16"/>
  <c r="AH1971" i="16"/>
  <c r="AG1972" i="16"/>
  <c r="AH1972" i="16"/>
  <c r="AG1973" i="16"/>
  <c r="AH1973" i="16"/>
  <c r="AG1974" i="16"/>
  <c r="AH1974" i="16"/>
  <c r="AG1975" i="16"/>
  <c r="AH1975" i="16"/>
  <c r="AG1976" i="16"/>
  <c r="AH1976" i="16"/>
  <c r="AG1977" i="16"/>
  <c r="AH1977" i="16"/>
  <c r="AG1978" i="16"/>
  <c r="AH1978" i="16"/>
  <c r="AG1979" i="16"/>
  <c r="AH1979" i="16"/>
  <c r="AG1980" i="16"/>
  <c r="AH1980" i="16"/>
  <c r="AG1981" i="16"/>
  <c r="AH1981" i="16"/>
  <c r="AG1982" i="16"/>
  <c r="AH1982" i="16"/>
  <c r="AG1983" i="16"/>
  <c r="AH1983" i="16"/>
  <c r="AG1984" i="16"/>
  <c r="AH1984" i="16"/>
  <c r="AG1985" i="16"/>
  <c r="AH1985" i="16"/>
  <c r="AG1986" i="16"/>
  <c r="AH1986" i="16"/>
  <c r="AG1987" i="16"/>
  <c r="AH1987" i="16"/>
  <c r="AG1988" i="16"/>
  <c r="AH1988" i="16"/>
  <c r="AG1989" i="16"/>
  <c r="AH1989" i="16"/>
  <c r="AG1990" i="16"/>
  <c r="AH1990" i="16"/>
  <c r="AG1991" i="16"/>
  <c r="AH1991" i="16"/>
  <c r="AG1992" i="16"/>
  <c r="AH1992" i="16"/>
  <c r="AG1993" i="16"/>
  <c r="AH1993" i="16"/>
  <c r="AG1994" i="16"/>
  <c r="AH1994" i="16"/>
  <c r="AG1995" i="16"/>
  <c r="AH1995" i="16"/>
  <c r="AG1996" i="16"/>
  <c r="AH1996" i="16"/>
  <c r="AG1997" i="16"/>
  <c r="AH1997" i="16"/>
  <c r="AG1998" i="16"/>
  <c r="AH1998" i="16"/>
  <c r="AG1999" i="16"/>
  <c r="AH1999" i="16"/>
  <c r="AG2000" i="16"/>
  <c r="AH2000" i="16"/>
  <c r="AG2001" i="16"/>
  <c r="AH2001" i="16"/>
  <c r="AE2" i="16"/>
  <c r="AE3" i="16" s="1"/>
  <c r="AC4" i="16"/>
  <c r="AC3" i="16"/>
  <c r="AC2" i="16"/>
  <c r="AD28" i="16"/>
  <c r="AD3" i="16"/>
  <c r="AD4" i="16"/>
  <c r="AD5" i="16"/>
  <c r="AD6" i="16"/>
  <c r="AD7" i="16"/>
  <c r="AD8" i="16"/>
  <c r="AD9" i="16"/>
  <c r="AD10" i="16"/>
  <c r="AD11" i="16"/>
  <c r="AD12" i="16"/>
  <c r="AD13" i="16"/>
  <c r="AD14" i="16"/>
  <c r="AD15" i="16"/>
  <c r="AD16" i="16"/>
  <c r="AD17" i="16"/>
  <c r="AD18" i="16"/>
  <c r="AD19" i="16"/>
  <c r="AD20" i="16"/>
  <c r="AD21" i="16"/>
  <c r="AD22" i="16"/>
  <c r="AD23" i="16"/>
  <c r="AD24" i="16"/>
  <c r="AD25" i="16"/>
  <c r="AD26" i="16"/>
  <c r="AD27" i="16"/>
  <c r="AD2000" i="16"/>
  <c r="AB3" i="16"/>
  <c r="AB4" i="16"/>
  <c r="AB5" i="16"/>
  <c r="AB6" i="16"/>
  <c r="AB7" i="16"/>
  <c r="AB8" i="16"/>
  <c r="AB9" i="16"/>
  <c r="AB10" i="16"/>
  <c r="AB11" i="16"/>
  <c r="AB12" i="16"/>
  <c r="AB13" i="16"/>
  <c r="AB14" i="16"/>
  <c r="AB15" i="16"/>
  <c r="AB16" i="16"/>
  <c r="AB17" i="16"/>
  <c r="AB18" i="16"/>
  <c r="AB19" i="16"/>
  <c r="AB20" i="16"/>
  <c r="AB21" i="16"/>
  <c r="AB22" i="16"/>
  <c r="AB23" i="16"/>
  <c r="AB24" i="16"/>
  <c r="AB25" i="16"/>
  <c r="AB26" i="16"/>
  <c r="AB27" i="16"/>
  <c r="AB28" i="16"/>
  <c r="AB29" i="16"/>
  <c r="AB30" i="16"/>
  <c r="AB31" i="16"/>
  <c r="AB32" i="16"/>
  <c r="AB33" i="16"/>
  <c r="AB34" i="16"/>
  <c r="AB35" i="16"/>
  <c r="AB36" i="16"/>
  <c r="AB37" i="16"/>
  <c r="AB38" i="16"/>
  <c r="AB39" i="16"/>
  <c r="AB40" i="16"/>
  <c r="AB41" i="16"/>
  <c r="AB42" i="16"/>
  <c r="AB43" i="16"/>
  <c r="AB44" i="16"/>
  <c r="AB45" i="16"/>
  <c r="AB46" i="16"/>
  <c r="AB47" i="16"/>
  <c r="AB48" i="16"/>
  <c r="AB49" i="16"/>
  <c r="AB50" i="16"/>
  <c r="AB51" i="16"/>
  <c r="AB52" i="16"/>
  <c r="AB53" i="16"/>
  <c r="AB54" i="16"/>
  <c r="AB55" i="16"/>
  <c r="AB56" i="16"/>
  <c r="AB57" i="16"/>
  <c r="AB58" i="16"/>
  <c r="AB59" i="16"/>
  <c r="AB60" i="16"/>
  <c r="AB61" i="16"/>
  <c r="AB62" i="16"/>
  <c r="AB63" i="16"/>
  <c r="AB64" i="16"/>
  <c r="AB65" i="16"/>
  <c r="AB66" i="16"/>
  <c r="AB67" i="16"/>
  <c r="AB68" i="16"/>
  <c r="AB69" i="16"/>
  <c r="AB70" i="16"/>
  <c r="AB71" i="16"/>
  <c r="AB72" i="16"/>
  <c r="AB73" i="16"/>
  <c r="AB74" i="16"/>
  <c r="AB75" i="16"/>
  <c r="AB76" i="16"/>
  <c r="AB77" i="16"/>
  <c r="AB78" i="16"/>
  <c r="AB79" i="16"/>
  <c r="AB80" i="16"/>
  <c r="AB81" i="16"/>
  <c r="AB82" i="16"/>
  <c r="AB83" i="16"/>
  <c r="AB84" i="16"/>
  <c r="AB85" i="16"/>
  <c r="AB86" i="16"/>
  <c r="AD86" i="16" s="1"/>
  <c r="AB87" i="16"/>
  <c r="AB88" i="16"/>
  <c r="AB89" i="16"/>
  <c r="AB90" i="16"/>
  <c r="AB91" i="16"/>
  <c r="AB92" i="16"/>
  <c r="AB93" i="16"/>
  <c r="AB94" i="16"/>
  <c r="AD94" i="16" s="1"/>
  <c r="AB95" i="16"/>
  <c r="AB96" i="16"/>
  <c r="AB97" i="16"/>
  <c r="AB98" i="16"/>
  <c r="AB99" i="16"/>
  <c r="AB100" i="16"/>
  <c r="AB101" i="16"/>
  <c r="AB102" i="16"/>
  <c r="AB103" i="16"/>
  <c r="AB104" i="16"/>
  <c r="AB105" i="16"/>
  <c r="AB106" i="16"/>
  <c r="AB107" i="16"/>
  <c r="AB108" i="16"/>
  <c r="AB109" i="16"/>
  <c r="AB110" i="16"/>
  <c r="AB111" i="16"/>
  <c r="AB112" i="16"/>
  <c r="AB113" i="16"/>
  <c r="AB114" i="16"/>
  <c r="AB115" i="16"/>
  <c r="AB116" i="16"/>
  <c r="AB117" i="16"/>
  <c r="AB118" i="16"/>
  <c r="AB119" i="16"/>
  <c r="AB120" i="16"/>
  <c r="AB121" i="16"/>
  <c r="AB122" i="16"/>
  <c r="AB123" i="16"/>
  <c r="AB124" i="16"/>
  <c r="AB125" i="16"/>
  <c r="AB126" i="16"/>
  <c r="AB127" i="16"/>
  <c r="AB128" i="16"/>
  <c r="AB129" i="16"/>
  <c r="AB130" i="16"/>
  <c r="AB131" i="16"/>
  <c r="AB132" i="16"/>
  <c r="AB133" i="16"/>
  <c r="AB134" i="16"/>
  <c r="AB135" i="16"/>
  <c r="AB136" i="16"/>
  <c r="AB137" i="16"/>
  <c r="AB138" i="16"/>
  <c r="AB139" i="16"/>
  <c r="AB140" i="16"/>
  <c r="AB141" i="16"/>
  <c r="AB142" i="16"/>
  <c r="AB143" i="16"/>
  <c r="AB144" i="16"/>
  <c r="AB145" i="16"/>
  <c r="AB146" i="16"/>
  <c r="AB147" i="16"/>
  <c r="AB148" i="16"/>
  <c r="AB149" i="16"/>
  <c r="AB150" i="16"/>
  <c r="AB151" i="16"/>
  <c r="AB152" i="16"/>
  <c r="AB153" i="16"/>
  <c r="AB154" i="16"/>
  <c r="AB155" i="16"/>
  <c r="AB156" i="16"/>
  <c r="AB157" i="16"/>
  <c r="AB158" i="16"/>
  <c r="AB159" i="16"/>
  <c r="AB160" i="16"/>
  <c r="AB161" i="16"/>
  <c r="AB162" i="16"/>
  <c r="AB163" i="16"/>
  <c r="AB164" i="16"/>
  <c r="AB165" i="16"/>
  <c r="AB166" i="16"/>
  <c r="AB167" i="16"/>
  <c r="AB168" i="16"/>
  <c r="AB169" i="16"/>
  <c r="AB170" i="16"/>
  <c r="AB171" i="16"/>
  <c r="AB172" i="16"/>
  <c r="AB173" i="16"/>
  <c r="AB174" i="16"/>
  <c r="AB175" i="16"/>
  <c r="AB176" i="16"/>
  <c r="AB177" i="16"/>
  <c r="AB178" i="16"/>
  <c r="AB179" i="16"/>
  <c r="AB180" i="16"/>
  <c r="AB181" i="16"/>
  <c r="AB182" i="16"/>
  <c r="AB183" i="16"/>
  <c r="AB184" i="16"/>
  <c r="AB185" i="16"/>
  <c r="AB186" i="16"/>
  <c r="AB187" i="16"/>
  <c r="AB188" i="16"/>
  <c r="AB189" i="16"/>
  <c r="AB190" i="16"/>
  <c r="AB191" i="16"/>
  <c r="AB192" i="16"/>
  <c r="AB193" i="16"/>
  <c r="AB194" i="16"/>
  <c r="AB195" i="16"/>
  <c r="AB196" i="16"/>
  <c r="AB197" i="16"/>
  <c r="AB198" i="16"/>
  <c r="AB199" i="16"/>
  <c r="AB200" i="16"/>
  <c r="AB201" i="16"/>
  <c r="AB202" i="16"/>
  <c r="AB203" i="16"/>
  <c r="AB204" i="16"/>
  <c r="AB205" i="16"/>
  <c r="AB206" i="16"/>
  <c r="AB207" i="16"/>
  <c r="AB208" i="16"/>
  <c r="AB209" i="16"/>
  <c r="AB210" i="16"/>
  <c r="AB211" i="16"/>
  <c r="AB212" i="16"/>
  <c r="AB213" i="16"/>
  <c r="AB214" i="16"/>
  <c r="AB215" i="16"/>
  <c r="AB216" i="16"/>
  <c r="AB217" i="16"/>
  <c r="AB218" i="16"/>
  <c r="AB219" i="16"/>
  <c r="AB220" i="16"/>
  <c r="AB221" i="16"/>
  <c r="AB222" i="16"/>
  <c r="AB223" i="16"/>
  <c r="AB224" i="16"/>
  <c r="AB225" i="16"/>
  <c r="AB226" i="16"/>
  <c r="AB227" i="16"/>
  <c r="AB228" i="16"/>
  <c r="AB229" i="16"/>
  <c r="AB230" i="16"/>
  <c r="AB231" i="16"/>
  <c r="AB232" i="16"/>
  <c r="AB233" i="16"/>
  <c r="AB234" i="16"/>
  <c r="AB235" i="16"/>
  <c r="AB236" i="16"/>
  <c r="AB237" i="16"/>
  <c r="AB238" i="16"/>
  <c r="AB239" i="16"/>
  <c r="AB240" i="16"/>
  <c r="AB241" i="16"/>
  <c r="AB242" i="16"/>
  <c r="AB243" i="16"/>
  <c r="AB244" i="16"/>
  <c r="AB245" i="16"/>
  <c r="AB246" i="16"/>
  <c r="AB247" i="16"/>
  <c r="AB248" i="16"/>
  <c r="AB249" i="16"/>
  <c r="AB250" i="16"/>
  <c r="AB251" i="16"/>
  <c r="AB252" i="16"/>
  <c r="AB253" i="16"/>
  <c r="AB254" i="16"/>
  <c r="AB255" i="16"/>
  <c r="AB256" i="16"/>
  <c r="AB257" i="16"/>
  <c r="AB258" i="16"/>
  <c r="AB259" i="16"/>
  <c r="AB260" i="16"/>
  <c r="AB261" i="16"/>
  <c r="AB262" i="16"/>
  <c r="AB263" i="16"/>
  <c r="AB264" i="16"/>
  <c r="AB265" i="16"/>
  <c r="AB266" i="16"/>
  <c r="AB267" i="16"/>
  <c r="AB268" i="16"/>
  <c r="AB269" i="16"/>
  <c r="AB270" i="16"/>
  <c r="AB271" i="16"/>
  <c r="AB272" i="16"/>
  <c r="AB273" i="16"/>
  <c r="AB274" i="16"/>
  <c r="AB275" i="16"/>
  <c r="AB276" i="16"/>
  <c r="AB277" i="16"/>
  <c r="AB278" i="16"/>
  <c r="AB279" i="16"/>
  <c r="AB280" i="16"/>
  <c r="AB281" i="16"/>
  <c r="AB282" i="16"/>
  <c r="AB283" i="16"/>
  <c r="AB284" i="16"/>
  <c r="AB285" i="16"/>
  <c r="AB286" i="16"/>
  <c r="AB287" i="16"/>
  <c r="AB288" i="16"/>
  <c r="AB289" i="16"/>
  <c r="AB290" i="16"/>
  <c r="AB291" i="16"/>
  <c r="AB292" i="16"/>
  <c r="AB293" i="16"/>
  <c r="AB294" i="16"/>
  <c r="AB295" i="16"/>
  <c r="AB296" i="16"/>
  <c r="AB297" i="16"/>
  <c r="AB298" i="16"/>
  <c r="AB299" i="16"/>
  <c r="AB300" i="16"/>
  <c r="AB301" i="16"/>
  <c r="AB302" i="16"/>
  <c r="AB303" i="16"/>
  <c r="AB304" i="16"/>
  <c r="AB305" i="16"/>
  <c r="AB306" i="16"/>
  <c r="AB307" i="16"/>
  <c r="AB308" i="16"/>
  <c r="AB309" i="16"/>
  <c r="AB310" i="16"/>
  <c r="AB311" i="16"/>
  <c r="AB312" i="16"/>
  <c r="AB313" i="16"/>
  <c r="AB314" i="16"/>
  <c r="AB315" i="16"/>
  <c r="AB316" i="16"/>
  <c r="AB317" i="16"/>
  <c r="AB318" i="16"/>
  <c r="AB319" i="16"/>
  <c r="AB320" i="16"/>
  <c r="AB321" i="16"/>
  <c r="AB322" i="16"/>
  <c r="AB323" i="16"/>
  <c r="AB324" i="16"/>
  <c r="AB325" i="16"/>
  <c r="AB326" i="16"/>
  <c r="AB327" i="16"/>
  <c r="AB328" i="16"/>
  <c r="AB329" i="16"/>
  <c r="AB330" i="16"/>
  <c r="AB331" i="16"/>
  <c r="AB332" i="16"/>
  <c r="AB333" i="16"/>
  <c r="AB334" i="16"/>
  <c r="AB335" i="16"/>
  <c r="AB336" i="16"/>
  <c r="AB337" i="16"/>
  <c r="AB338" i="16"/>
  <c r="AB339" i="16"/>
  <c r="AB340" i="16"/>
  <c r="AB341" i="16"/>
  <c r="AB342" i="16"/>
  <c r="AB343" i="16"/>
  <c r="AB344" i="16"/>
  <c r="AB345" i="16"/>
  <c r="AB346" i="16"/>
  <c r="AB347" i="16"/>
  <c r="AB348" i="16"/>
  <c r="AB349" i="16"/>
  <c r="AB350" i="16"/>
  <c r="AB351" i="16"/>
  <c r="AB352" i="16"/>
  <c r="AB353" i="16"/>
  <c r="AB354" i="16"/>
  <c r="AB355" i="16"/>
  <c r="AB356" i="16"/>
  <c r="AB357" i="16"/>
  <c r="AB358" i="16"/>
  <c r="AB359" i="16"/>
  <c r="AB360" i="16"/>
  <c r="AB361" i="16"/>
  <c r="AB362" i="16"/>
  <c r="AB363" i="16"/>
  <c r="AB364" i="16"/>
  <c r="AB365" i="16"/>
  <c r="AB366" i="16"/>
  <c r="AB367" i="16"/>
  <c r="AB368" i="16"/>
  <c r="AB369" i="16"/>
  <c r="AB370" i="16"/>
  <c r="AB371" i="16"/>
  <c r="AB372" i="16"/>
  <c r="AB373" i="16"/>
  <c r="AB374" i="16"/>
  <c r="AB375" i="16"/>
  <c r="AB376" i="16"/>
  <c r="AB377" i="16"/>
  <c r="AB378" i="16"/>
  <c r="AB379" i="16"/>
  <c r="AB380" i="16"/>
  <c r="AB381" i="16"/>
  <c r="AB382" i="16"/>
  <c r="AB383" i="16"/>
  <c r="AB384" i="16"/>
  <c r="AB385" i="16"/>
  <c r="AB386" i="16"/>
  <c r="AB387" i="16"/>
  <c r="AB388" i="16"/>
  <c r="AB389" i="16"/>
  <c r="AB390" i="16"/>
  <c r="AB391" i="16"/>
  <c r="AB392" i="16"/>
  <c r="AB393" i="16"/>
  <c r="AB394" i="16"/>
  <c r="AB395" i="16"/>
  <c r="AB396" i="16"/>
  <c r="AB397" i="16"/>
  <c r="AB398" i="16"/>
  <c r="AB399" i="16"/>
  <c r="AB400" i="16"/>
  <c r="AB401" i="16"/>
  <c r="AB402" i="16"/>
  <c r="AB403" i="16"/>
  <c r="AB404" i="16"/>
  <c r="AB405" i="16"/>
  <c r="AB406" i="16"/>
  <c r="AB407" i="16"/>
  <c r="AB408" i="16"/>
  <c r="AB409" i="16"/>
  <c r="AB410" i="16"/>
  <c r="AB411" i="16"/>
  <c r="AB412" i="16"/>
  <c r="AB413" i="16"/>
  <c r="AB414" i="16"/>
  <c r="AB415" i="16"/>
  <c r="AB416" i="16"/>
  <c r="AB417" i="16"/>
  <c r="AB418" i="16"/>
  <c r="AB419" i="16"/>
  <c r="AB420" i="16"/>
  <c r="AB421" i="16"/>
  <c r="AB422" i="16"/>
  <c r="AB423" i="16"/>
  <c r="AB424" i="16"/>
  <c r="AB425" i="16"/>
  <c r="AB426" i="16"/>
  <c r="AB427" i="16"/>
  <c r="AB428" i="16"/>
  <c r="AB429" i="16"/>
  <c r="AB430" i="16"/>
  <c r="AB431" i="16"/>
  <c r="AB432" i="16"/>
  <c r="AB433" i="16"/>
  <c r="AB434" i="16"/>
  <c r="AB435" i="16"/>
  <c r="AB436" i="16"/>
  <c r="AB437" i="16"/>
  <c r="AB438" i="16"/>
  <c r="AB439" i="16"/>
  <c r="AB440" i="16"/>
  <c r="AB441" i="16"/>
  <c r="AB442" i="16"/>
  <c r="AB443" i="16"/>
  <c r="AB444" i="16"/>
  <c r="AB445" i="16"/>
  <c r="AB446" i="16"/>
  <c r="AB447" i="16"/>
  <c r="AB448" i="16"/>
  <c r="AB449" i="16"/>
  <c r="AB450" i="16"/>
  <c r="AB451" i="16"/>
  <c r="AB452" i="16"/>
  <c r="AB453" i="16"/>
  <c r="AB454" i="16"/>
  <c r="AB455" i="16"/>
  <c r="AB456" i="16"/>
  <c r="AB457" i="16"/>
  <c r="AB458" i="16"/>
  <c r="AB459" i="16"/>
  <c r="AB460" i="16"/>
  <c r="AB461" i="16"/>
  <c r="AB462" i="16"/>
  <c r="AB463" i="16"/>
  <c r="AB464" i="16"/>
  <c r="AB465" i="16"/>
  <c r="AB466" i="16"/>
  <c r="AB467" i="16"/>
  <c r="AB468" i="16"/>
  <c r="AB469" i="16"/>
  <c r="AB470" i="16"/>
  <c r="AB471" i="16"/>
  <c r="AB472" i="16"/>
  <c r="AB473" i="16"/>
  <c r="AB474" i="16"/>
  <c r="AB475" i="16"/>
  <c r="AB476" i="16"/>
  <c r="AB477" i="16"/>
  <c r="AB478" i="16"/>
  <c r="AB479" i="16"/>
  <c r="AB480" i="16"/>
  <c r="AB481" i="16"/>
  <c r="AB482" i="16"/>
  <c r="AB483" i="16"/>
  <c r="AB484" i="16"/>
  <c r="AB485" i="16"/>
  <c r="AB486" i="16"/>
  <c r="AB487" i="16"/>
  <c r="AB488" i="16"/>
  <c r="AB489" i="16"/>
  <c r="AB490" i="16"/>
  <c r="AB491" i="16"/>
  <c r="AB492" i="16"/>
  <c r="AB493" i="16"/>
  <c r="AB494" i="16"/>
  <c r="AB495" i="16"/>
  <c r="AB496" i="16"/>
  <c r="AB497" i="16"/>
  <c r="AB498" i="16"/>
  <c r="AB499" i="16"/>
  <c r="AB500" i="16"/>
  <c r="AB501" i="16"/>
  <c r="AB502" i="16"/>
  <c r="AB503" i="16"/>
  <c r="AB504" i="16"/>
  <c r="AB505" i="16"/>
  <c r="AB506" i="16"/>
  <c r="AB507" i="16"/>
  <c r="AB508" i="16"/>
  <c r="AB509" i="16"/>
  <c r="AB510" i="16"/>
  <c r="AB511" i="16"/>
  <c r="AB512" i="16"/>
  <c r="AB513" i="16"/>
  <c r="AB514" i="16"/>
  <c r="AB515" i="16"/>
  <c r="AB516" i="16"/>
  <c r="AB517" i="16"/>
  <c r="AB518" i="16"/>
  <c r="AB519" i="16"/>
  <c r="AB520" i="16"/>
  <c r="AB521" i="16"/>
  <c r="AB522" i="16"/>
  <c r="AB523" i="16"/>
  <c r="AB524" i="16"/>
  <c r="AB525" i="16"/>
  <c r="AB526" i="16"/>
  <c r="AB527" i="16"/>
  <c r="AB528" i="16"/>
  <c r="AB529" i="16"/>
  <c r="AB530" i="16"/>
  <c r="AB531" i="16"/>
  <c r="AB532" i="16"/>
  <c r="AB533" i="16"/>
  <c r="AB534" i="16"/>
  <c r="AB535" i="16"/>
  <c r="AB536" i="16"/>
  <c r="AB537" i="16"/>
  <c r="AB538" i="16"/>
  <c r="AB539" i="16"/>
  <c r="AB540" i="16"/>
  <c r="AB541" i="16"/>
  <c r="AB542" i="16"/>
  <c r="AB543" i="16"/>
  <c r="AB544" i="16"/>
  <c r="AB545" i="16"/>
  <c r="AB546" i="16"/>
  <c r="AB547" i="16"/>
  <c r="AB548" i="16"/>
  <c r="AB549" i="16"/>
  <c r="AB550" i="16"/>
  <c r="AB551" i="16"/>
  <c r="AB552" i="16"/>
  <c r="AB553" i="16"/>
  <c r="AB554" i="16"/>
  <c r="AB555" i="16"/>
  <c r="AB556" i="16"/>
  <c r="AB557" i="16"/>
  <c r="AB558" i="16"/>
  <c r="AB559" i="16"/>
  <c r="AB560" i="16"/>
  <c r="AB561" i="16"/>
  <c r="AB562" i="16"/>
  <c r="AB563" i="16"/>
  <c r="AB564" i="16"/>
  <c r="AB565" i="16"/>
  <c r="AB566" i="16"/>
  <c r="AB567" i="16"/>
  <c r="AB568" i="16"/>
  <c r="AB569" i="16"/>
  <c r="AB570" i="16"/>
  <c r="AB571" i="16"/>
  <c r="AB572" i="16"/>
  <c r="AB573" i="16"/>
  <c r="AB574" i="16"/>
  <c r="AB575" i="16"/>
  <c r="AB576" i="16"/>
  <c r="AB577" i="16"/>
  <c r="AB578" i="16"/>
  <c r="AB579" i="16"/>
  <c r="AB580" i="16"/>
  <c r="AB581" i="16"/>
  <c r="AB582" i="16"/>
  <c r="AB583" i="16"/>
  <c r="AB584" i="16"/>
  <c r="AB585" i="16"/>
  <c r="AB586" i="16"/>
  <c r="AB587" i="16"/>
  <c r="AB588" i="16"/>
  <c r="AB589" i="16"/>
  <c r="AB590" i="16"/>
  <c r="AB591" i="16"/>
  <c r="AB592" i="16"/>
  <c r="AB593" i="16"/>
  <c r="AB594" i="16"/>
  <c r="AB595" i="16"/>
  <c r="AB596" i="16"/>
  <c r="AB597" i="16"/>
  <c r="AB598" i="16"/>
  <c r="AB599" i="16"/>
  <c r="AB600" i="16"/>
  <c r="AB601" i="16"/>
  <c r="AB602" i="16"/>
  <c r="AB603" i="16"/>
  <c r="AB604" i="16"/>
  <c r="AB605" i="16"/>
  <c r="AB606" i="16"/>
  <c r="AB607" i="16"/>
  <c r="AB608" i="16"/>
  <c r="AB609" i="16"/>
  <c r="AB610" i="16"/>
  <c r="AB611" i="16"/>
  <c r="AB612" i="16"/>
  <c r="AB613" i="16"/>
  <c r="AB614" i="16"/>
  <c r="AB615" i="16"/>
  <c r="AB616" i="16"/>
  <c r="AB617" i="16"/>
  <c r="AB618" i="16"/>
  <c r="AB619" i="16"/>
  <c r="AB620" i="16"/>
  <c r="AB621" i="16"/>
  <c r="AB622" i="16"/>
  <c r="AB623" i="16"/>
  <c r="AB624" i="16"/>
  <c r="AB625" i="16"/>
  <c r="AB626" i="16"/>
  <c r="AB627" i="16"/>
  <c r="AB628" i="16"/>
  <c r="AB629" i="16"/>
  <c r="AB630" i="16"/>
  <c r="AB631" i="16"/>
  <c r="AB632" i="16"/>
  <c r="AB633" i="16"/>
  <c r="AB634" i="16"/>
  <c r="AB635" i="16"/>
  <c r="AB636" i="16"/>
  <c r="AB637" i="16"/>
  <c r="AB638" i="16"/>
  <c r="AB639" i="16"/>
  <c r="AB640" i="16"/>
  <c r="AB641" i="16"/>
  <c r="AB642" i="16"/>
  <c r="AB643" i="16"/>
  <c r="AB644" i="16"/>
  <c r="AB645" i="16"/>
  <c r="AB646" i="16"/>
  <c r="AB647" i="16"/>
  <c r="AB648" i="16"/>
  <c r="AB649" i="16"/>
  <c r="AB650" i="16"/>
  <c r="AB651" i="16"/>
  <c r="AB652" i="16"/>
  <c r="AB653" i="16"/>
  <c r="AB654" i="16"/>
  <c r="AB655" i="16"/>
  <c r="AB656" i="16"/>
  <c r="AB657" i="16"/>
  <c r="AB658" i="16"/>
  <c r="AB659" i="16"/>
  <c r="AB660" i="16"/>
  <c r="AB661" i="16"/>
  <c r="AB662" i="16"/>
  <c r="AB663" i="16"/>
  <c r="AB664" i="16"/>
  <c r="AB665" i="16"/>
  <c r="AB666" i="16"/>
  <c r="AB667" i="16"/>
  <c r="AB668" i="16"/>
  <c r="AB669" i="16"/>
  <c r="AB670" i="16"/>
  <c r="AB671" i="16"/>
  <c r="AB672" i="16"/>
  <c r="AB673" i="16"/>
  <c r="AB674" i="16"/>
  <c r="AB675" i="16"/>
  <c r="AB676" i="16"/>
  <c r="AB677" i="16"/>
  <c r="AB678" i="16"/>
  <c r="AB679" i="16"/>
  <c r="AB680" i="16"/>
  <c r="AB681" i="16"/>
  <c r="AB682" i="16"/>
  <c r="AB683" i="16"/>
  <c r="AB684" i="16"/>
  <c r="AB685" i="16"/>
  <c r="AB686" i="16"/>
  <c r="AB687" i="16"/>
  <c r="AB688" i="16"/>
  <c r="AB689" i="16"/>
  <c r="AB690" i="16"/>
  <c r="AB691" i="16"/>
  <c r="AB692" i="16"/>
  <c r="AB693" i="16"/>
  <c r="AB694" i="16"/>
  <c r="AB695" i="16"/>
  <c r="AB696" i="16"/>
  <c r="AB697" i="16"/>
  <c r="AB698" i="16"/>
  <c r="AB699" i="16"/>
  <c r="AB700" i="16"/>
  <c r="AB701" i="16"/>
  <c r="AB702" i="16"/>
  <c r="AB703" i="16"/>
  <c r="AB704" i="16"/>
  <c r="AB705" i="16"/>
  <c r="AB706" i="16"/>
  <c r="AB707" i="16"/>
  <c r="AB708" i="16"/>
  <c r="AB709" i="16"/>
  <c r="AB710" i="16"/>
  <c r="AB711" i="16"/>
  <c r="AB712" i="16"/>
  <c r="AB713" i="16"/>
  <c r="AB714" i="16"/>
  <c r="AB715" i="16"/>
  <c r="AB716" i="16"/>
  <c r="AB717" i="16"/>
  <c r="AB718" i="16"/>
  <c r="AB719" i="16"/>
  <c r="AB720" i="16"/>
  <c r="AB721" i="16"/>
  <c r="AB722" i="16"/>
  <c r="AB723" i="16"/>
  <c r="AB724" i="16"/>
  <c r="AB725" i="16"/>
  <c r="AB726" i="16"/>
  <c r="AB727" i="16"/>
  <c r="AB728" i="16"/>
  <c r="AB729" i="16"/>
  <c r="AB730" i="16"/>
  <c r="AB731" i="16"/>
  <c r="AB732" i="16"/>
  <c r="AB733" i="16"/>
  <c r="AB734" i="16"/>
  <c r="AB735" i="16"/>
  <c r="AB736" i="16"/>
  <c r="AB737" i="16"/>
  <c r="AB738" i="16"/>
  <c r="AB739" i="16"/>
  <c r="AB740" i="16"/>
  <c r="AB741" i="16"/>
  <c r="AB742" i="16"/>
  <c r="AB743" i="16"/>
  <c r="AB744" i="16"/>
  <c r="AB745" i="16"/>
  <c r="AB746" i="16"/>
  <c r="AB747" i="16"/>
  <c r="AB748" i="16"/>
  <c r="AB749" i="16"/>
  <c r="AB750" i="16"/>
  <c r="AB751" i="16"/>
  <c r="AB752" i="16"/>
  <c r="AB753" i="16"/>
  <c r="AB754" i="16"/>
  <c r="AB755" i="16"/>
  <c r="AB756" i="16"/>
  <c r="AB757" i="16"/>
  <c r="AB758" i="16"/>
  <c r="AB759" i="16"/>
  <c r="AB760" i="16"/>
  <c r="AB761" i="16"/>
  <c r="AB762" i="16"/>
  <c r="AB763" i="16"/>
  <c r="AB764" i="16"/>
  <c r="AB765" i="16"/>
  <c r="AB766" i="16"/>
  <c r="AB767" i="16"/>
  <c r="AB768" i="16"/>
  <c r="AB769" i="16"/>
  <c r="AB770" i="16"/>
  <c r="AB771" i="16"/>
  <c r="AB772" i="16"/>
  <c r="AB773" i="16"/>
  <c r="AB774" i="16"/>
  <c r="AB775" i="16"/>
  <c r="AB776" i="16"/>
  <c r="AB777" i="16"/>
  <c r="AB778" i="16"/>
  <c r="AB779" i="16"/>
  <c r="AB780" i="16"/>
  <c r="AB781" i="16"/>
  <c r="AB782" i="16"/>
  <c r="AB783" i="16"/>
  <c r="AB784" i="16"/>
  <c r="AB785" i="16"/>
  <c r="AB786" i="16"/>
  <c r="AB787" i="16"/>
  <c r="AB788" i="16"/>
  <c r="AB789" i="16"/>
  <c r="AB790" i="16"/>
  <c r="AB791" i="16"/>
  <c r="AB792" i="16"/>
  <c r="AB793" i="16"/>
  <c r="AB794" i="16"/>
  <c r="AB795" i="16"/>
  <c r="AB796" i="16"/>
  <c r="AB797" i="16"/>
  <c r="AB798" i="16"/>
  <c r="AB799" i="16"/>
  <c r="AB800" i="16"/>
  <c r="AB801" i="16"/>
  <c r="AB802" i="16"/>
  <c r="AB803" i="16"/>
  <c r="AB804" i="16"/>
  <c r="AB805" i="16"/>
  <c r="AB806" i="16"/>
  <c r="AB807" i="16"/>
  <c r="AB808" i="16"/>
  <c r="AB809" i="16"/>
  <c r="AB810" i="16"/>
  <c r="AB811" i="16"/>
  <c r="AB812" i="16"/>
  <c r="AB813" i="16"/>
  <c r="AB814" i="16"/>
  <c r="AB815" i="16"/>
  <c r="AB816" i="16"/>
  <c r="AB817" i="16"/>
  <c r="AB818" i="16"/>
  <c r="AB819" i="16"/>
  <c r="AB820" i="16"/>
  <c r="AB821" i="16"/>
  <c r="AB822" i="16"/>
  <c r="AB823" i="16"/>
  <c r="AB824" i="16"/>
  <c r="AB825" i="16"/>
  <c r="AB826" i="16"/>
  <c r="AB827" i="16"/>
  <c r="AB828" i="16"/>
  <c r="AB829" i="16"/>
  <c r="AB830" i="16"/>
  <c r="AB831" i="16"/>
  <c r="AB832" i="16"/>
  <c r="AB833" i="16"/>
  <c r="AB834" i="16"/>
  <c r="AB835" i="16"/>
  <c r="AB836" i="16"/>
  <c r="AB837" i="16"/>
  <c r="AB838" i="16"/>
  <c r="AB839" i="16"/>
  <c r="AB840" i="16"/>
  <c r="AB841" i="16"/>
  <c r="AB842" i="16"/>
  <c r="AB843" i="16"/>
  <c r="AB844" i="16"/>
  <c r="AB845" i="16"/>
  <c r="AB846" i="16"/>
  <c r="AB847" i="16"/>
  <c r="AB848" i="16"/>
  <c r="AB849" i="16"/>
  <c r="AB850" i="16"/>
  <c r="AB851" i="16"/>
  <c r="AB852" i="16"/>
  <c r="AB853" i="16"/>
  <c r="AB854" i="16"/>
  <c r="AB855" i="16"/>
  <c r="AB856" i="16"/>
  <c r="AB857" i="16"/>
  <c r="AB858" i="16"/>
  <c r="AB859" i="16"/>
  <c r="AB860" i="16"/>
  <c r="AB861" i="16"/>
  <c r="AB862" i="16"/>
  <c r="AB863" i="16"/>
  <c r="AB864" i="16"/>
  <c r="AB865" i="16"/>
  <c r="AB866" i="16"/>
  <c r="AB867" i="16"/>
  <c r="AB868" i="16"/>
  <c r="AB869" i="16"/>
  <c r="AB870" i="16"/>
  <c r="AB871" i="16"/>
  <c r="AB872" i="16"/>
  <c r="AB873" i="16"/>
  <c r="AB874" i="16"/>
  <c r="AB875" i="16"/>
  <c r="AB876" i="16"/>
  <c r="AB877" i="16"/>
  <c r="AB878" i="16"/>
  <c r="AB879" i="16"/>
  <c r="AB880" i="16"/>
  <c r="AB881" i="16"/>
  <c r="AB882" i="16"/>
  <c r="AB883" i="16"/>
  <c r="AB884" i="16"/>
  <c r="AB885" i="16"/>
  <c r="AB886" i="16"/>
  <c r="AB887" i="16"/>
  <c r="AB888" i="16"/>
  <c r="AB889" i="16"/>
  <c r="AB890" i="16"/>
  <c r="AB891" i="16"/>
  <c r="AB892" i="16"/>
  <c r="AB893" i="16"/>
  <c r="AB894" i="16"/>
  <c r="AB895" i="16"/>
  <c r="AB896" i="16"/>
  <c r="AB897" i="16"/>
  <c r="AB898" i="16"/>
  <c r="AB899" i="16"/>
  <c r="AB900" i="16"/>
  <c r="AB901" i="16"/>
  <c r="AB902" i="16"/>
  <c r="AB903" i="16"/>
  <c r="AB904" i="16"/>
  <c r="AB905" i="16"/>
  <c r="AB906" i="16"/>
  <c r="AB907" i="16"/>
  <c r="AB908" i="16"/>
  <c r="AB909" i="16"/>
  <c r="AB910" i="16"/>
  <c r="AB911" i="16"/>
  <c r="AB912" i="16"/>
  <c r="AB913" i="16"/>
  <c r="AB914" i="16"/>
  <c r="AB915" i="16"/>
  <c r="AB916" i="16"/>
  <c r="AB917" i="16"/>
  <c r="AB918" i="16"/>
  <c r="AB919" i="16"/>
  <c r="AB920" i="16"/>
  <c r="AB921" i="16"/>
  <c r="AB922" i="16"/>
  <c r="AB923" i="16"/>
  <c r="AB924" i="16"/>
  <c r="AB925" i="16"/>
  <c r="AB926" i="16"/>
  <c r="AB927" i="16"/>
  <c r="AB928" i="16"/>
  <c r="AB929" i="16"/>
  <c r="AB930" i="16"/>
  <c r="AB931" i="16"/>
  <c r="AB932" i="16"/>
  <c r="AB933" i="16"/>
  <c r="AB934" i="16"/>
  <c r="AB935" i="16"/>
  <c r="AB936" i="16"/>
  <c r="AB937" i="16"/>
  <c r="AB938" i="16"/>
  <c r="AB939" i="16"/>
  <c r="AB940" i="16"/>
  <c r="AB941" i="16"/>
  <c r="AB942" i="16"/>
  <c r="AB943" i="16"/>
  <c r="AB944" i="16"/>
  <c r="AB945" i="16"/>
  <c r="AB946" i="16"/>
  <c r="AB947" i="16"/>
  <c r="AB948" i="16"/>
  <c r="AB949" i="16"/>
  <c r="AB950" i="16"/>
  <c r="AB951" i="16"/>
  <c r="AB952" i="16"/>
  <c r="AB953" i="16"/>
  <c r="AB954" i="16"/>
  <c r="AB955" i="16"/>
  <c r="AB956" i="16"/>
  <c r="AB957" i="16"/>
  <c r="AB958" i="16"/>
  <c r="AB959" i="16"/>
  <c r="AB960" i="16"/>
  <c r="AB961" i="16"/>
  <c r="AB962" i="16"/>
  <c r="AB963" i="16"/>
  <c r="AB964" i="16"/>
  <c r="AB965" i="16"/>
  <c r="AB966" i="16"/>
  <c r="AB967" i="16"/>
  <c r="AB968" i="16"/>
  <c r="AB969" i="16"/>
  <c r="AB970" i="16"/>
  <c r="AB971" i="16"/>
  <c r="AB972" i="16"/>
  <c r="AB973" i="16"/>
  <c r="AB974" i="16"/>
  <c r="AB975" i="16"/>
  <c r="AB976" i="16"/>
  <c r="AB977" i="16"/>
  <c r="AB978" i="16"/>
  <c r="AB979" i="16"/>
  <c r="AB980" i="16"/>
  <c r="AB981" i="16"/>
  <c r="AB982" i="16"/>
  <c r="AB983" i="16"/>
  <c r="AB984" i="16"/>
  <c r="AB985" i="16"/>
  <c r="AB986" i="16"/>
  <c r="AB987" i="16"/>
  <c r="AB988" i="16"/>
  <c r="AB989" i="16"/>
  <c r="AB990" i="16"/>
  <c r="AB991" i="16"/>
  <c r="AB992" i="16"/>
  <c r="AB993" i="16"/>
  <c r="AB994" i="16"/>
  <c r="AB995" i="16"/>
  <c r="AB996" i="16"/>
  <c r="AB997" i="16"/>
  <c r="AB998" i="16"/>
  <c r="AB999" i="16"/>
  <c r="AB1000" i="16"/>
  <c r="AB1001" i="16"/>
  <c r="AB1002" i="16"/>
  <c r="AB1003" i="16"/>
  <c r="AB1004" i="16"/>
  <c r="AB1005" i="16"/>
  <c r="AB1006" i="16"/>
  <c r="AB1007" i="16"/>
  <c r="AB1008" i="16"/>
  <c r="AB1009" i="16"/>
  <c r="AB1010" i="16"/>
  <c r="AB1011" i="16"/>
  <c r="AB1012" i="16"/>
  <c r="AB1013" i="16"/>
  <c r="AB1014" i="16"/>
  <c r="AB1015" i="16"/>
  <c r="AB1016" i="16"/>
  <c r="AB1017" i="16"/>
  <c r="AB1018" i="16"/>
  <c r="AB1019" i="16"/>
  <c r="AB1020" i="16"/>
  <c r="AB1021" i="16"/>
  <c r="AB1022" i="16"/>
  <c r="AB1023" i="16"/>
  <c r="AB1024" i="16"/>
  <c r="AB1025" i="16"/>
  <c r="AB1026" i="16"/>
  <c r="AB1027" i="16"/>
  <c r="AB1028" i="16"/>
  <c r="AB1029" i="16"/>
  <c r="AB1030" i="16"/>
  <c r="AB1031" i="16"/>
  <c r="AB1032" i="16"/>
  <c r="AB1033" i="16"/>
  <c r="AB1034" i="16"/>
  <c r="AB1035" i="16"/>
  <c r="AB1036" i="16"/>
  <c r="AB1037" i="16"/>
  <c r="AB1038" i="16"/>
  <c r="AB1039" i="16"/>
  <c r="AB1040" i="16"/>
  <c r="AB1041" i="16"/>
  <c r="AB1042" i="16"/>
  <c r="AB1043" i="16"/>
  <c r="AB1044" i="16"/>
  <c r="AB1045" i="16"/>
  <c r="AB1046" i="16"/>
  <c r="AB1047" i="16"/>
  <c r="AB1048" i="16"/>
  <c r="AB1049" i="16"/>
  <c r="AB1050" i="16"/>
  <c r="AB1051" i="16"/>
  <c r="AB1052" i="16"/>
  <c r="AB1053" i="16"/>
  <c r="AB1054" i="16"/>
  <c r="AB1055" i="16"/>
  <c r="AB1056" i="16"/>
  <c r="AB1057" i="16"/>
  <c r="AB1058" i="16"/>
  <c r="AB1059" i="16"/>
  <c r="AB1060" i="16"/>
  <c r="AB1061" i="16"/>
  <c r="AB1062" i="16"/>
  <c r="AB1063" i="16"/>
  <c r="AB1064" i="16"/>
  <c r="AB1065" i="16"/>
  <c r="AB1066" i="16"/>
  <c r="AB1067" i="16"/>
  <c r="AB1068" i="16"/>
  <c r="AB1069" i="16"/>
  <c r="AB1070" i="16"/>
  <c r="AB1071" i="16"/>
  <c r="AB1072" i="16"/>
  <c r="AB1073" i="16"/>
  <c r="AB1074" i="16"/>
  <c r="AB1075" i="16"/>
  <c r="AB1076" i="16"/>
  <c r="AB1077" i="16"/>
  <c r="AB1078" i="16"/>
  <c r="AB1079" i="16"/>
  <c r="AB1080" i="16"/>
  <c r="AB1081" i="16"/>
  <c r="AB1082" i="16"/>
  <c r="AB1083" i="16"/>
  <c r="AB1084" i="16"/>
  <c r="AB1085" i="16"/>
  <c r="AB1086" i="16"/>
  <c r="AB1087" i="16"/>
  <c r="AB1088" i="16"/>
  <c r="AB1089" i="16"/>
  <c r="AB1090" i="16"/>
  <c r="AB1091" i="16"/>
  <c r="AB1092" i="16"/>
  <c r="AB1093" i="16"/>
  <c r="AB1094" i="16"/>
  <c r="AD1094" i="16" s="1"/>
  <c r="AB1095" i="16"/>
  <c r="AB1096" i="16"/>
  <c r="AB1097" i="16"/>
  <c r="AB1098" i="16"/>
  <c r="AB1099" i="16"/>
  <c r="AB1100" i="16"/>
  <c r="AB1101" i="16"/>
  <c r="AB1102" i="16"/>
  <c r="AB1103" i="16"/>
  <c r="AB1104" i="16"/>
  <c r="AB1105" i="16"/>
  <c r="AB1106" i="16"/>
  <c r="AB1107" i="16"/>
  <c r="AB1108" i="16"/>
  <c r="AB1109" i="16"/>
  <c r="AB1110" i="16"/>
  <c r="AB1111" i="16"/>
  <c r="AB1112" i="16"/>
  <c r="AB1113" i="16"/>
  <c r="AB1114" i="16"/>
  <c r="AB1115" i="16"/>
  <c r="AB1116" i="16"/>
  <c r="AB1117" i="16"/>
  <c r="AB1118" i="16"/>
  <c r="AB1119" i="16"/>
  <c r="AB1120" i="16"/>
  <c r="AB1121" i="16"/>
  <c r="AB1122" i="16"/>
  <c r="AB1123" i="16"/>
  <c r="AB1124" i="16"/>
  <c r="AB1125" i="16"/>
  <c r="AB1126" i="16"/>
  <c r="AB1127" i="16"/>
  <c r="AB1128" i="16"/>
  <c r="AB1129" i="16"/>
  <c r="AB1130" i="16"/>
  <c r="AB1131" i="16"/>
  <c r="AB1132" i="16"/>
  <c r="AB1133" i="16"/>
  <c r="AB1134" i="16"/>
  <c r="AB1135" i="16"/>
  <c r="AB1136" i="16"/>
  <c r="AB1137" i="16"/>
  <c r="AB1138" i="16"/>
  <c r="AB1139" i="16"/>
  <c r="AB1140" i="16"/>
  <c r="AB1141" i="16"/>
  <c r="AB1142" i="16"/>
  <c r="AB1143" i="16"/>
  <c r="AB1144" i="16"/>
  <c r="AB1145" i="16"/>
  <c r="AB1146" i="16"/>
  <c r="AB1147" i="16"/>
  <c r="AB1148" i="16"/>
  <c r="AB1149" i="16"/>
  <c r="AB1150" i="16"/>
  <c r="AB1151" i="16"/>
  <c r="AB1152" i="16"/>
  <c r="AB1153" i="16"/>
  <c r="AB1154" i="16"/>
  <c r="AB1155" i="16"/>
  <c r="AB1156" i="16"/>
  <c r="AB1157" i="16"/>
  <c r="AB1158" i="16"/>
  <c r="AB1159" i="16"/>
  <c r="AB1160" i="16"/>
  <c r="AB1161" i="16"/>
  <c r="AB1162" i="16"/>
  <c r="AB1163" i="16"/>
  <c r="AB1164" i="16"/>
  <c r="AB1165" i="16"/>
  <c r="AB1166" i="16"/>
  <c r="AB1167" i="16"/>
  <c r="AB1168" i="16"/>
  <c r="AB1169" i="16"/>
  <c r="AB1170" i="16"/>
  <c r="AB1171" i="16"/>
  <c r="AB1172" i="16"/>
  <c r="AB1173" i="16"/>
  <c r="AB1174" i="16"/>
  <c r="AB1175" i="16"/>
  <c r="AB1176" i="16"/>
  <c r="AB1177" i="16"/>
  <c r="AB1178" i="16"/>
  <c r="AB1179" i="16"/>
  <c r="AB1180" i="16"/>
  <c r="AB1181" i="16"/>
  <c r="AB1182" i="16"/>
  <c r="AB1183" i="16"/>
  <c r="AB1184" i="16"/>
  <c r="AB1185" i="16"/>
  <c r="AB1186" i="16"/>
  <c r="AB1187" i="16"/>
  <c r="AB1188" i="16"/>
  <c r="AB1189" i="16"/>
  <c r="AB1190" i="16"/>
  <c r="AB1191" i="16"/>
  <c r="AB1192" i="16"/>
  <c r="AB1193" i="16"/>
  <c r="AB1194" i="16"/>
  <c r="AB1195" i="16"/>
  <c r="AB1196" i="16"/>
  <c r="AB1197" i="16"/>
  <c r="AB1198" i="16"/>
  <c r="AB1199" i="16"/>
  <c r="AB1200" i="16"/>
  <c r="AB1201" i="16"/>
  <c r="AB1202" i="16"/>
  <c r="AB1203" i="16"/>
  <c r="AB1204" i="16"/>
  <c r="AB1205" i="16"/>
  <c r="AB1206" i="16"/>
  <c r="AB1207" i="16"/>
  <c r="AB1208" i="16"/>
  <c r="AB1209" i="16"/>
  <c r="AB1210" i="16"/>
  <c r="AB1211" i="16"/>
  <c r="AB1212" i="16"/>
  <c r="AB1213" i="16"/>
  <c r="AB1214" i="16"/>
  <c r="AB1215" i="16"/>
  <c r="AB1216" i="16"/>
  <c r="AB1217" i="16"/>
  <c r="AB1218" i="16"/>
  <c r="AB1219" i="16"/>
  <c r="AB1220" i="16"/>
  <c r="AB1221" i="16"/>
  <c r="AB1222" i="16"/>
  <c r="AB1223" i="16"/>
  <c r="AB1224" i="16"/>
  <c r="AB1225" i="16"/>
  <c r="AB1226" i="16"/>
  <c r="AB1227" i="16"/>
  <c r="AB1228" i="16"/>
  <c r="AB1229" i="16"/>
  <c r="AB1230" i="16"/>
  <c r="AB1231" i="16"/>
  <c r="AB1232" i="16"/>
  <c r="AB1233" i="16"/>
  <c r="AB1234" i="16"/>
  <c r="AB1235" i="16"/>
  <c r="AB1236" i="16"/>
  <c r="AB1237" i="16"/>
  <c r="AB1238" i="16"/>
  <c r="AB1239" i="16"/>
  <c r="AB1240" i="16"/>
  <c r="AB1241" i="16"/>
  <c r="AB1242" i="16"/>
  <c r="AB1243" i="16"/>
  <c r="AB1244" i="16"/>
  <c r="AB1245" i="16"/>
  <c r="AB1246" i="16"/>
  <c r="AB1247" i="16"/>
  <c r="AB1248" i="16"/>
  <c r="AB1249" i="16"/>
  <c r="AB1250" i="16"/>
  <c r="AB1251" i="16"/>
  <c r="AB1252" i="16"/>
  <c r="AB1253" i="16"/>
  <c r="AB1254" i="16"/>
  <c r="AB1255" i="16"/>
  <c r="AB1256" i="16"/>
  <c r="AB1257" i="16"/>
  <c r="AB1258" i="16"/>
  <c r="AB1259" i="16"/>
  <c r="AB1260" i="16"/>
  <c r="AB1261" i="16"/>
  <c r="AB1262" i="16"/>
  <c r="AB1263" i="16"/>
  <c r="AB1264" i="16"/>
  <c r="AB1265" i="16"/>
  <c r="AB1266" i="16"/>
  <c r="AB1267" i="16"/>
  <c r="AB1268" i="16"/>
  <c r="AB1269" i="16"/>
  <c r="AB1270" i="16"/>
  <c r="AB1271" i="16"/>
  <c r="AB1272" i="16"/>
  <c r="AB1273" i="16"/>
  <c r="AB1274" i="16"/>
  <c r="AB1275" i="16"/>
  <c r="AB1276" i="16"/>
  <c r="AB1277" i="16"/>
  <c r="AB1278" i="16"/>
  <c r="AB1279" i="16"/>
  <c r="AB1280" i="16"/>
  <c r="AB1281" i="16"/>
  <c r="AB1282" i="16"/>
  <c r="AB1283" i="16"/>
  <c r="AB1284" i="16"/>
  <c r="AB1285" i="16"/>
  <c r="AB1286" i="16"/>
  <c r="AB1287" i="16"/>
  <c r="AB1288" i="16"/>
  <c r="AB1289" i="16"/>
  <c r="AB1290" i="16"/>
  <c r="AB1291" i="16"/>
  <c r="AB1292" i="16"/>
  <c r="AB1293" i="16"/>
  <c r="AB1294" i="16"/>
  <c r="AB1295" i="16"/>
  <c r="AB1296" i="16"/>
  <c r="AB1297" i="16"/>
  <c r="AB1298" i="16"/>
  <c r="AB1299" i="16"/>
  <c r="AB1300" i="16"/>
  <c r="AB1301" i="16"/>
  <c r="AB1302" i="16"/>
  <c r="AB1303" i="16"/>
  <c r="AB1304" i="16"/>
  <c r="AB1305" i="16"/>
  <c r="AB1306" i="16"/>
  <c r="AB1307" i="16"/>
  <c r="AB1308" i="16"/>
  <c r="AB1309" i="16"/>
  <c r="AB1310" i="16"/>
  <c r="AB1311" i="16"/>
  <c r="AB1312" i="16"/>
  <c r="AB1313" i="16"/>
  <c r="AB1314" i="16"/>
  <c r="AB1315" i="16"/>
  <c r="AB1316" i="16"/>
  <c r="AB1317" i="16"/>
  <c r="AB1318" i="16"/>
  <c r="AB1319" i="16"/>
  <c r="AB1320" i="16"/>
  <c r="AB1321" i="16"/>
  <c r="AB1322" i="16"/>
  <c r="AB1323" i="16"/>
  <c r="AB1324" i="16"/>
  <c r="AB1325" i="16"/>
  <c r="AB1326" i="16"/>
  <c r="AB1327" i="16"/>
  <c r="AB1328" i="16"/>
  <c r="AB1329" i="16"/>
  <c r="AB1330" i="16"/>
  <c r="AB1331" i="16"/>
  <c r="AB1332" i="16"/>
  <c r="AB1333" i="16"/>
  <c r="AB1334" i="16"/>
  <c r="AB1335" i="16"/>
  <c r="AB1336" i="16"/>
  <c r="AB1337" i="16"/>
  <c r="AB1338" i="16"/>
  <c r="AB1339" i="16"/>
  <c r="AB1340" i="16"/>
  <c r="AB1341" i="16"/>
  <c r="AB1342" i="16"/>
  <c r="AB1343" i="16"/>
  <c r="AB1344" i="16"/>
  <c r="AB1345" i="16"/>
  <c r="AB1346" i="16"/>
  <c r="AB1347" i="16"/>
  <c r="AB1348" i="16"/>
  <c r="AB1349" i="16"/>
  <c r="AB1350" i="16"/>
  <c r="AB1351" i="16"/>
  <c r="AB1352" i="16"/>
  <c r="AB1353" i="16"/>
  <c r="AB1354" i="16"/>
  <c r="AB1355" i="16"/>
  <c r="AB1356" i="16"/>
  <c r="AB1357" i="16"/>
  <c r="AB1358" i="16"/>
  <c r="AB1359" i="16"/>
  <c r="AB1360" i="16"/>
  <c r="AB1361" i="16"/>
  <c r="AB1362" i="16"/>
  <c r="AB1363" i="16"/>
  <c r="AB1364" i="16"/>
  <c r="AB1365" i="16"/>
  <c r="AB1366" i="16"/>
  <c r="AB1367" i="16"/>
  <c r="AB1368" i="16"/>
  <c r="AB1369" i="16"/>
  <c r="AB1370" i="16"/>
  <c r="AB1371" i="16"/>
  <c r="AB1372" i="16"/>
  <c r="AB1373" i="16"/>
  <c r="AB1374" i="16"/>
  <c r="AB1375" i="16"/>
  <c r="AB1376" i="16"/>
  <c r="AB1377" i="16"/>
  <c r="AB1378" i="16"/>
  <c r="AB1379" i="16"/>
  <c r="AB1380" i="16"/>
  <c r="AB1381" i="16"/>
  <c r="AB1382" i="16"/>
  <c r="AB1383" i="16"/>
  <c r="AB1384" i="16"/>
  <c r="AB1385" i="16"/>
  <c r="AB1386" i="16"/>
  <c r="AB1387" i="16"/>
  <c r="AB1388" i="16"/>
  <c r="AB1389" i="16"/>
  <c r="AB1390" i="16"/>
  <c r="AB1391" i="16"/>
  <c r="AB1392" i="16"/>
  <c r="AB1393" i="16"/>
  <c r="AB1394" i="16"/>
  <c r="AB1395" i="16"/>
  <c r="AB1396" i="16"/>
  <c r="AB1397" i="16"/>
  <c r="AB1398" i="16"/>
  <c r="AB1399" i="16"/>
  <c r="AB1400" i="16"/>
  <c r="AB1401" i="16"/>
  <c r="AB1402" i="16"/>
  <c r="AB1403" i="16"/>
  <c r="AB1404" i="16"/>
  <c r="AB1405" i="16"/>
  <c r="AB1406" i="16"/>
  <c r="AB1407" i="16"/>
  <c r="AB1408" i="16"/>
  <c r="AB1409" i="16"/>
  <c r="AB1410" i="16"/>
  <c r="AB1411" i="16"/>
  <c r="AB1412" i="16"/>
  <c r="AB1413" i="16"/>
  <c r="AB1414" i="16"/>
  <c r="AB1415" i="16"/>
  <c r="AB1416" i="16"/>
  <c r="AB1417" i="16"/>
  <c r="AB1418" i="16"/>
  <c r="AB1419" i="16"/>
  <c r="AB1420" i="16"/>
  <c r="AB1421" i="16"/>
  <c r="AB1422" i="16"/>
  <c r="AB1423" i="16"/>
  <c r="AB1424" i="16"/>
  <c r="AB1425" i="16"/>
  <c r="AB1426" i="16"/>
  <c r="AB1427" i="16"/>
  <c r="AB1428" i="16"/>
  <c r="AB1429" i="16"/>
  <c r="AB1430" i="16"/>
  <c r="AB1431" i="16"/>
  <c r="AB1432" i="16"/>
  <c r="AB1433" i="16"/>
  <c r="AB1434" i="16"/>
  <c r="AB1435" i="16"/>
  <c r="AB1436" i="16"/>
  <c r="AB1437" i="16"/>
  <c r="AB1438" i="16"/>
  <c r="AB1439" i="16"/>
  <c r="AB1440" i="16"/>
  <c r="AB1441" i="16"/>
  <c r="AB1442" i="16"/>
  <c r="AB1443" i="16"/>
  <c r="AB1444" i="16"/>
  <c r="AB1445" i="16"/>
  <c r="AB1446" i="16"/>
  <c r="AB1447" i="16"/>
  <c r="AB1448" i="16"/>
  <c r="AB1449" i="16"/>
  <c r="AB1450" i="16"/>
  <c r="AB1451" i="16"/>
  <c r="AB1452" i="16"/>
  <c r="AB1453" i="16"/>
  <c r="AB1454" i="16"/>
  <c r="AB1455" i="16"/>
  <c r="AB1456" i="16"/>
  <c r="AB1457" i="16"/>
  <c r="AB1458" i="16"/>
  <c r="AB1459" i="16"/>
  <c r="AB1460" i="16"/>
  <c r="AB1461" i="16"/>
  <c r="AB1462" i="16"/>
  <c r="AB1463" i="16"/>
  <c r="AB1464" i="16"/>
  <c r="AB1465" i="16"/>
  <c r="AB1466" i="16"/>
  <c r="AB1467" i="16"/>
  <c r="AB1468" i="16"/>
  <c r="AB1469" i="16"/>
  <c r="AB1470" i="16"/>
  <c r="AB1471" i="16"/>
  <c r="AB1472" i="16"/>
  <c r="AB1473" i="16"/>
  <c r="AB1474" i="16"/>
  <c r="AB1475" i="16"/>
  <c r="AB1476" i="16"/>
  <c r="AB1477" i="16"/>
  <c r="AB1478" i="16"/>
  <c r="AB1479" i="16"/>
  <c r="AB1480" i="16"/>
  <c r="AB1481" i="16"/>
  <c r="AB1482" i="16"/>
  <c r="AB1483" i="16"/>
  <c r="AB1484" i="16"/>
  <c r="AB1485" i="16"/>
  <c r="AB1486" i="16"/>
  <c r="AB1487" i="16"/>
  <c r="AB1488" i="16"/>
  <c r="AB1489" i="16"/>
  <c r="AB1490" i="16"/>
  <c r="AB1491" i="16"/>
  <c r="AB1492" i="16"/>
  <c r="AB1493" i="16"/>
  <c r="AB1494" i="16"/>
  <c r="AB1495" i="16"/>
  <c r="AB1496" i="16"/>
  <c r="AB1497" i="16"/>
  <c r="AB1498" i="16"/>
  <c r="AB1499" i="16"/>
  <c r="AB1500" i="16"/>
  <c r="AB1501" i="16"/>
  <c r="AB1502" i="16"/>
  <c r="AB1503" i="16"/>
  <c r="AB1504" i="16"/>
  <c r="AB1505" i="16"/>
  <c r="AB1506" i="16"/>
  <c r="AB1507" i="16"/>
  <c r="AB1508" i="16"/>
  <c r="AB1509" i="16"/>
  <c r="AB1510" i="16"/>
  <c r="AB1511" i="16"/>
  <c r="AB1512" i="16"/>
  <c r="AB1513" i="16"/>
  <c r="AB1514" i="16"/>
  <c r="AB1515" i="16"/>
  <c r="AB1516" i="16"/>
  <c r="AB1517" i="16"/>
  <c r="AB1518" i="16"/>
  <c r="AB1519" i="16"/>
  <c r="AB1520" i="16"/>
  <c r="AB1521" i="16"/>
  <c r="AB1522" i="16"/>
  <c r="AB1523" i="16"/>
  <c r="AB1524" i="16"/>
  <c r="AB1525" i="16"/>
  <c r="AB1526" i="16"/>
  <c r="AB1527" i="16"/>
  <c r="AB1528" i="16"/>
  <c r="AB1529" i="16"/>
  <c r="AB1530" i="16"/>
  <c r="AB1531" i="16"/>
  <c r="AB1532" i="16"/>
  <c r="AB1533" i="16"/>
  <c r="AB1534" i="16"/>
  <c r="AB1535" i="16"/>
  <c r="AB1536" i="16"/>
  <c r="AB1537" i="16"/>
  <c r="AB1538" i="16"/>
  <c r="AB1539" i="16"/>
  <c r="AB1540" i="16"/>
  <c r="AB1541" i="16"/>
  <c r="AB1542" i="16"/>
  <c r="AB1543" i="16"/>
  <c r="AB1544" i="16"/>
  <c r="AB1545" i="16"/>
  <c r="AB1546" i="16"/>
  <c r="AB1547" i="16"/>
  <c r="AB1548" i="16"/>
  <c r="AB1549" i="16"/>
  <c r="AB1550" i="16"/>
  <c r="AB1551" i="16"/>
  <c r="AB1552" i="16"/>
  <c r="AB1553" i="16"/>
  <c r="AB1554" i="16"/>
  <c r="AD1554" i="16" s="1"/>
  <c r="AB1555" i="16"/>
  <c r="AB1556" i="16"/>
  <c r="AB1557" i="16"/>
  <c r="AB1558" i="16"/>
  <c r="AB1559" i="16"/>
  <c r="AB1560" i="16"/>
  <c r="AB1561" i="16"/>
  <c r="AB1562" i="16"/>
  <c r="AD1562" i="16" s="1"/>
  <c r="AB1563" i="16"/>
  <c r="AB1564" i="16"/>
  <c r="AB1565" i="16"/>
  <c r="AB1566" i="16"/>
  <c r="AB1567" i="16"/>
  <c r="AB1568" i="16"/>
  <c r="AB1569" i="16"/>
  <c r="AB1570" i="16"/>
  <c r="AB1571" i="16"/>
  <c r="AB1572" i="16"/>
  <c r="AB1573" i="16"/>
  <c r="AB1574" i="16"/>
  <c r="AB1575" i="16"/>
  <c r="AB1576" i="16"/>
  <c r="AB1577" i="16"/>
  <c r="AB1578" i="16"/>
  <c r="AB1579" i="16"/>
  <c r="AB1580" i="16"/>
  <c r="AB1581" i="16"/>
  <c r="AB1582" i="16"/>
  <c r="AB1583" i="16"/>
  <c r="AB1584" i="16"/>
  <c r="AB1585" i="16"/>
  <c r="AB1586" i="16"/>
  <c r="AB1587" i="16"/>
  <c r="AB1588" i="16"/>
  <c r="AB1589" i="16"/>
  <c r="AB1590" i="16"/>
  <c r="AB1591" i="16"/>
  <c r="AB1592" i="16"/>
  <c r="AB1593" i="16"/>
  <c r="AB1594" i="16"/>
  <c r="AB1595" i="16"/>
  <c r="AB1596" i="16"/>
  <c r="AB1597" i="16"/>
  <c r="AB1598" i="16"/>
  <c r="AB1599" i="16"/>
  <c r="AB1600" i="16"/>
  <c r="AB1601" i="16"/>
  <c r="AB1602" i="16"/>
  <c r="AB1603" i="16"/>
  <c r="AB1604" i="16"/>
  <c r="AB1605" i="16"/>
  <c r="AB1606" i="16"/>
  <c r="AB1607" i="16"/>
  <c r="AB1608" i="16"/>
  <c r="AB1609" i="16"/>
  <c r="AB1610" i="16"/>
  <c r="AB1611" i="16"/>
  <c r="AB1612" i="16"/>
  <c r="AB1613" i="16"/>
  <c r="AB1614" i="16"/>
  <c r="AB1615" i="16"/>
  <c r="AB1616" i="16"/>
  <c r="AB1617" i="16"/>
  <c r="AB1618" i="16"/>
  <c r="AD1618" i="16" s="1"/>
  <c r="AB1619" i="16"/>
  <c r="AB1620" i="16"/>
  <c r="AB1621" i="16"/>
  <c r="AB1622" i="16"/>
  <c r="AB1623" i="16"/>
  <c r="AB1624" i="16"/>
  <c r="AB1625" i="16"/>
  <c r="AB1626" i="16"/>
  <c r="AB1627" i="16"/>
  <c r="AB1628" i="16"/>
  <c r="AB1629" i="16"/>
  <c r="AB1630" i="16"/>
  <c r="AD1630" i="16" s="1"/>
  <c r="AB1631" i="16"/>
  <c r="AB1632" i="16"/>
  <c r="AB1633" i="16"/>
  <c r="AB1634" i="16"/>
  <c r="AB1635" i="16"/>
  <c r="AB1636" i="16"/>
  <c r="AB1637" i="16"/>
  <c r="AB1638" i="16"/>
  <c r="AB1639" i="16"/>
  <c r="AB1640" i="16"/>
  <c r="AB1641" i="16"/>
  <c r="AB1642" i="16"/>
  <c r="AB1643" i="16"/>
  <c r="AB1644" i="16"/>
  <c r="AB1645" i="16"/>
  <c r="AB1646" i="16"/>
  <c r="AB1647" i="16"/>
  <c r="AB1648" i="16"/>
  <c r="AB1649" i="16"/>
  <c r="AB1650" i="16"/>
  <c r="AD1650" i="16" s="1"/>
  <c r="AB1651" i="16"/>
  <c r="AB1652" i="16"/>
  <c r="AB1653" i="16"/>
  <c r="AB1654" i="16"/>
  <c r="AB1655" i="16"/>
  <c r="AB1656" i="16"/>
  <c r="AB1657" i="16"/>
  <c r="AB1658" i="16"/>
  <c r="AB1659" i="16"/>
  <c r="AB1660" i="16"/>
  <c r="AB1661" i="16"/>
  <c r="AB1662" i="16"/>
  <c r="AD1662" i="16" s="1"/>
  <c r="AB1663" i="16"/>
  <c r="AB1664" i="16"/>
  <c r="AB1665" i="16"/>
  <c r="AB1666" i="16"/>
  <c r="AB1667" i="16"/>
  <c r="AB1668" i="16"/>
  <c r="AB1669" i="16"/>
  <c r="AB1670" i="16"/>
  <c r="AB1671" i="16"/>
  <c r="AB1672" i="16"/>
  <c r="AB1673" i="16"/>
  <c r="AB1674" i="16"/>
  <c r="AB1675" i="16"/>
  <c r="AB1676" i="16"/>
  <c r="AB1677" i="16"/>
  <c r="AB1678" i="16"/>
  <c r="AB1679" i="16"/>
  <c r="AB1680" i="16"/>
  <c r="AB1681" i="16"/>
  <c r="AB1682" i="16"/>
  <c r="AD1682" i="16" s="1"/>
  <c r="AB1683" i="16"/>
  <c r="AB1684" i="16"/>
  <c r="AB1685" i="16"/>
  <c r="AB1686" i="16"/>
  <c r="AB1687" i="16"/>
  <c r="AB1688" i="16"/>
  <c r="AB1689" i="16"/>
  <c r="AB1690" i="16"/>
  <c r="AB1691" i="16"/>
  <c r="AB1692" i="16"/>
  <c r="AB1693" i="16"/>
  <c r="AB1694" i="16"/>
  <c r="AD1694" i="16" s="1"/>
  <c r="AB1695" i="16"/>
  <c r="AB1696" i="16"/>
  <c r="AB1697" i="16"/>
  <c r="AB1698" i="16"/>
  <c r="AB1699" i="16"/>
  <c r="AB1700" i="16"/>
  <c r="AB1701" i="16"/>
  <c r="AB1702" i="16"/>
  <c r="AB1703" i="16"/>
  <c r="AB1704" i="16"/>
  <c r="AB1705" i="16"/>
  <c r="AB1706" i="16"/>
  <c r="AB1707" i="16"/>
  <c r="AB1708" i="16"/>
  <c r="AB1709" i="16"/>
  <c r="AB1710" i="16"/>
  <c r="AB1711" i="16"/>
  <c r="AB1712" i="16"/>
  <c r="AB1713" i="16"/>
  <c r="AB1714" i="16"/>
  <c r="AD1714" i="16" s="1"/>
  <c r="AB1715" i="16"/>
  <c r="AB1716" i="16"/>
  <c r="AB1717" i="16"/>
  <c r="AB1718" i="16"/>
  <c r="AB1719" i="16"/>
  <c r="AB1720" i="16"/>
  <c r="AB1721" i="16"/>
  <c r="AB1722" i="16"/>
  <c r="AB1723" i="16"/>
  <c r="AB1724" i="16"/>
  <c r="AB1725" i="16"/>
  <c r="AB1726" i="16"/>
  <c r="AD1726" i="16" s="1"/>
  <c r="AB1727" i="16"/>
  <c r="AB1728" i="16"/>
  <c r="AB1729" i="16"/>
  <c r="AB1730" i="16"/>
  <c r="AB1731" i="16"/>
  <c r="AB1732" i="16"/>
  <c r="AB1733" i="16"/>
  <c r="AB1734" i="16"/>
  <c r="AD1734" i="16" s="1"/>
  <c r="AB1735" i="16"/>
  <c r="AB1736" i="16"/>
  <c r="AB1737" i="16"/>
  <c r="AB1738" i="16"/>
  <c r="AD1738" i="16" s="1"/>
  <c r="AB1739" i="16"/>
  <c r="AB1740" i="16"/>
  <c r="AB1741" i="16"/>
  <c r="AB1742" i="16"/>
  <c r="AD1742" i="16" s="1"/>
  <c r="AB1743" i="16"/>
  <c r="AB1744" i="16"/>
  <c r="AB1745" i="16"/>
  <c r="AB1746" i="16"/>
  <c r="AB1747" i="16"/>
  <c r="AB1748" i="16"/>
  <c r="AB1749" i="16"/>
  <c r="AB1750" i="16"/>
  <c r="AD1750" i="16" s="1"/>
  <c r="AB1751" i="16"/>
  <c r="AB1752" i="16"/>
  <c r="AB1753" i="16"/>
  <c r="AB1754" i="16"/>
  <c r="AD1754" i="16" s="1"/>
  <c r="AB1755" i="16"/>
  <c r="AB1756" i="16"/>
  <c r="AB1757" i="16"/>
  <c r="AB1758" i="16"/>
  <c r="AB1759" i="16"/>
  <c r="AB1760" i="16"/>
  <c r="AB1761" i="16"/>
  <c r="AB1762" i="16"/>
  <c r="AB1763" i="16"/>
  <c r="AB1764" i="16"/>
  <c r="AB1765" i="16"/>
  <c r="AB1766" i="16"/>
  <c r="AB1767" i="16"/>
  <c r="AB1768" i="16"/>
  <c r="AB1769" i="16"/>
  <c r="AB1770" i="16"/>
  <c r="AB1771" i="16"/>
  <c r="AB1772" i="16"/>
  <c r="AB1773" i="16"/>
  <c r="AB1774" i="16"/>
  <c r="AB1775" i="16"/>
  <c r="AB1776" i="16"/>
  <c r="AB1777" i="16"/>
  <c r="AB1778" i="16"/>
  <c r="AB1779" i="16"/>
  <c r="AB1780" i="16"/>
  <c r="AB1781" i="16"/>
  <c r="AB1782" i="16"/>
  <c r="AB1783" i="16"/>
  <c r="AB1784" i="16"/>
  <c r="AB1785" i="16"/>
  <c r="AB1786" i="16"/>
  <c r="AB1787" i="16"/>
  <c r="AB1788" i="16"/>
  <c r="AB1789" i="16"/>
  <c r="AB1790" i="16"/>
  <c r="AB1791" i="16"/>
  <c r="AB1792" i="16"/>
  <c r="AB1793" i="16"/>
  <c r="AB1794" i="16"/>
  <c r="AB1795" i="16"/>
  <c r="AB1796" i="16"/>
  <c r="AB1797" i="16"/>
  <c r="AB1798" i="16"/>
  <c r="AB1799" i="16"/>
  <c r="AB1800" i="16"/>
  <c r="AB1801" i="16"/>
  <c r="AB1802" i="16"/>
  <c r="AB1803" i="16"/>
  <c r="AB1804" i="16"/>
  <c r="AB1805" i="16"/>
  <c r="AB1806" i="16"/>
  <c r="AB1807" i="16"/>
  <c r="AB1808" i="16"/>
  <c r="AB1809" i="16"/>
  <c r="AB1810" i="16"/>
  <c r="AB1811" i="16"/>
  <c r="AB1812" i="16"/>
  <c r="AB1813" i="16"/>
  <c r="AB1814" i="16"/>
  <c r="AB1815" i="16"/>
  <c r="AB1816" i="16"/>
  <c r="AB1817" i="16"/>
  <c r="AB1818" i="16"/>
  <c r="AB1819" i="16"/>
  <c r="AB1820" i="16"/>
  <c r="AB1821" i="16"/>
  <c r="AB1822" i="16"/>
  <c r="AB1823" i="16"/>
  <c r="AB1824" i="16"/>
  <c r="AB1825" i="16"/>
  <c r="AB1826" i="16"/>
  <c r="AB1827" i="16"/>
  <c r="AB1828" i="16"/>
  <c r="AB1829" i="16"/>
  <c r="AB1830" i="16"/>
  <c r="AB1831" i="16"/>
  <c r="AB1832" i="16"/>
  <c r="AB1833" i="16"/>
  <c r="AB1834" i="16"/>
  <c r="AB1835" i="16"/>
  <c r="AB1836" i="16"/>
  <c r="AB1837" i="16"/>
  <c r="AB1838" i="16"/>
  <c r="AB1839" i="16"/>
  <c r="AB1840" i="16"/>
  <c r="AB1841" i="16"/>
  <c r="AB1842" i="16"/>
  <c r="AB1843" i="16"/>
  <c r="AB1844" i="16"/>
  <c r="AB1845" i="16"/>
  <c r="AB1846" i="16"/>
  <c r="AB1847" i="16"/>
  <c r="AB1848" i="16"/>
  <c r="AB1849" i="16"/>
  <c r="AB1850" i="16"/>
  <c r="AB1851" i="16"/>
  <c r="AB1852" i="16"/>
  <c r="AB1853" i="16"/>
  <c r="AB1854" i="16"/>
  <c r="AB1855" i="16"/>
  <c r="AB1856" i="16"/>
  <c r="AB1857" i="16"/>
  <c r="AB1858" i="16"/>
  <c r="AB1859" i="16"/>
  <c r="AB1860" i="16"/>
  <c r="AB1861" i="16"/>
  <c r="AB1862" i="16"/>
  <c r="AB1863" i="16"/>
  <c r="AB1864" i="16"/>
  <c r="AB1865" i="16"/>
  <c r="AB1866" i="16"/>
  <c r="AB1867" i="16"/>
  <c r="AB1868" i="16"/>
  <c r="AB1869" i="16"/>
  <c r="AB1870" i="16"/>
  <c r="AB1871" i="16"/>
  <c r="AB1872" i="16"/>
  <c r="AB1873" i="16"/>
  <c r="AB1874" i="16"/>
  <c r="AB1875" i="16"/>
  <c r="AB1876" i="16"/>
  <c r="AB1877" i="16"/>
  <c r="AB1878" i="16"/>
  <c r="AB1879" i="16"/>
  <c r="AB1880" i="16"/>
  <c r="AB1881" i="16"/>
  <c r="AB1882" i="16"/>
  <c r="AB1883" i="16"/>
  <c r="AB1884" i="16"/>
  <c r="AB1885" i="16"/>
  <c r="AB1886" i="16"/>
  <c r="AB1887" i="16"/>
  <c r="AB1888" i="16"/>
  <c r="AB1889" i="16"/>
  <c r="AB1890" i="16"/>
  <c r="AB1891" i="16"/>
  <c r="AB1892" i="16"/>
  <c r="AB1893" i="16"/>
  <c r="AB1894" i="16"/>
  <c r="AB1895" i="16"/>
  <c r="AB1896" i="16"/>
  <c r="AB1897" i="16"/>
  <c r="AB1898" i="16"/>
  <c r="AB1899" i="16"/>
  <c r="AB1900" i="16"/>
  <c r="AB1901" i="16"/>
  <c r="AB1902" i="16"/>
  <c r="AB1903" i="16"/>
  <c r="AB1904" i="16"/>
  <c r="AB1905" i="16"/>
  <c r="AB1906" i="16"/>
  <c r="AB1907" i="16"/>
  <c r="AB1908" i="16"/>
  <c r="AB1909" i="16"/>
  <c r="AB1910" i="16"/>
  <c r="AB1911" i="16"/>
  <c r="AB1912" i="16"/>
  <c r="AB1913" i="16"/>
  <c r="AB1914" i="16"/>
  <c r="AB1915" i="16"/>
  <c r="AB1916" i="16"/>
  <c r="AB1917" i="16"/>
  <c r="AB1918" i="16"/>
  <c r="AB1919" i="16"/>
  <c r="AB1920" i="16"/>
  <c r="AB1921" i="16"/>
  <c r="AB1922" i="16"/>
  <c r="AB1923" i="16"/>
  <c r="AB1924" i="16"/>
  <c r="AB1925" i="16"/>
  <c r="AB1926" i="16"/>
  <c r="AB1927" i="16"/>
  <c r="AB1928" i="16"/>
  <c r="AB1929" i="16"/>
  <c r="AB1930" i="16"/>
  <c r="AB1931" i="16"/>
  <c r="AB1932" i="16"/>
  <c r="AB1933" i="16"/>
  <c r="AB1934" i="16"/>
  <c r="AB1935" i="16"/>
  <c r="AB1936" i="16"/>
  <c r="AB1937" i="16"/>
  <c r="AB1938" i="16"/>
  <c r="AB1939" i="16"/>
  <c r="AB1940" i="16"/>
  <c r="AB1941" i="16"/>
  <c r="AB1942" i="16"/>
  <c r="AB1943" i="16"/>
  <c r="AB1944" i="16"/>
  <c r="AB1945" i="16"/>
  <c r="AB1946" i="16"/>
  <c r="AB1947" i="16"/>
  <c r="AB1948" i="16"/>
  <c r="AB1949" i="16"/>
  <c r="AB1950" i="16"/>
  <c r="AB1951" i="16"/>
  <c r="AB1952" i="16"/>
  <c r="AB1953" i="16"/>
  <c r="AB1954" i="16"/>
  <c r="AB1955" i="16"/>
  <c r="AB1956" i="16"/>
  <c r="AB1957" i="16"/>
  <c r="AB1958" i="16"/>
  <c r="AB1959" i="16"/>
  <c r="AB1960" i="16"/>
  <c r="AB1961" i="16"/>
  <c r="AB1962" i="16"/>
  <c r="AB1963" i="16"/>
  <c r="AB1964" i="16"/>
  <c r="AB1965" i="16"/>
  <c r="AB1966" i="16"/>
  <c r="AB1967" i="16"/>
  <c r="AB1968" i="16"/>
  <c r="AB1969" i="16"/>
  <c r="AB1970" i="16"/>
  <c r="AB1971" i="16"/>
  <c r="AB1972" i="16"/>
  <c r="AB1973" i="16"/>
  <c r="AB1974" i="16"/>
  <c r="AB1975" i="16"/>
  <c r="AB1976" i="16"/>
  <c r="AB1977" i="16"/>
  <c r="AB1978" i="16"/>
  <c r="AB1979" i="16"/>
  <c r="AB1980" i="16"/>
  <c r="AB1981" i="16"/>
  <c r="AB1982" i="16"/>
  <c r="AB1983" i="16"/>
  <c r="AB1984" i="16"/>
  <c r="AB1985" i="16"/>
  <c r="AB1986" i="16"/>
  <c r="AB1987" i="16"/>
  <c r="AB1988" i="16"/>
  <c r="AB1989" i="16"/>
  <c r="AB1990" i="16"/>
  <c r="AB1991" i="16"/>
  <c r="AB1992" i="16"/>
  <c r="AB1993" i="16"/>
  <c r="AB1994" i="16"/>
  <c r="AB1995" i="16"/>
  <c r="AB1996" i="16"/>
  <c r="AB1997" i="16"/>
  <c r="AB1998" i="16"/>
  <c r="AB1999" i="16"/>
  <c r="AB2000" i="16"/>
  <c r="AB2001" i="16"/>
  <c r="AB2" i="16"/>
  <c r="AD29" i="16"/>
  <c r="AD31" i="16"/>
  <c r="AD32" i="16"/>
  <c r="AD33" i="16"/>
  <c r="AD35" i="16"/>
  <c r="AD36" i="16"/>
  <c r="AD37" i="16"/>
  <c r="AD39" i="16"/>
  <c r="AD40" i="16"/>
  <c r="AD41" i="16"/>
  <c r="AD43" i="16"/>
  <c r="AD44" i="16"/>
  <c r="AD45" i="16"/>
  <c r="AD47" i="16"/>
  <c r="AD48" i="16"/>
  <c r="AD49" i="16"/>
  <c r="AD51" i="16"/>
  <c r="AD52" i="16"/>
  <c r="AD53" i="16"/>
  <c r="AD55" i="16"/>
  <c r="AD56" i="16"/>
  <c r="AD57" i="16"/>
  <c r="AD59" i="16"/>
  <c r="AD60" i="16"/>
  <c r="AD61" i="16"/>
  <c r="AD63" i="16"/>
  <c r="AD64" i="16"/>
  <c r="AD65" i="16"/>
  <c r="AD67" i="16"/>
  <c r="AD68" i="16"/>
  <c r="AD69" i="16"/>
  <c r="AD71" i="16"/>
  <c r="AD72" i="16"/>
  <c r="AD73" i="16"/>
  <c r="AD75" i="16"/>
  <c r="AD76" i="16"/>
  <c r="AD77" i="16"/>
  <c r="AD79" i="16"/>
  <c r="AD80" i="16"/>
  <c r="AD81" i="16"/>
  <c r="AD83" i="16"/>
  <c r="AD84" i="16"/>
  <c r="AD85" i="16"/>
  <c r="AD87" i="16"/>
  <c r="AD88" i="16"/>
  <c r="AD89" i="16"/>
  <c r="AD91" i="16"/>
  <c r="AD92" i="16"/>
  <c r="AD93" i="16"/>
  <c r="AD95" i="16"/>
  <c r="AD96" i="16"/>
  <c r="AD97" i="16"/>
  <c r="AD99" i="16"/>
  <c r="AD100" i="16"/>
  <c r="AD107" i="16"/>
  <c r="AD108" i="16"/>
  <c r="AD115" i="16"/>
  <c r="AD116" i="16"/>
  <c r="AD123" i="16"/>
  <c r="AD124" i="16"/>
  <c r="AD131" i="16"/>
  <c r="AD133" i="16"/>
  <c r="AD135" i="16"/>
  <c r="AD137" i="16"/>
  <c r="AD139" i="16"/>
  <c r="AD141" i="16"/>
  <c r="AD143" i="16"/>
  <c r="AD145" i="16"/>
  <c r="AD147" i="16"/>
  <c r="AD149" i="16"/>
  <c r="AD151" i="16"/>
  <c r="AD153" i="16"/>
  <c r="AD155" i="16"/>
  <c r="AD157" i="16"/>
  <c r="AD159" i="16"/>
  <c r="AD161" i="16"/>
  <c r="AD163" i="16"/>
  <c r="AD165" i="16"/>
  <c r="AD167" i="16"/>
  <c r="AD169" i="16"/>
  <c r="AD171" i="16"/>
  <c r="AD173" i="16"/>
  <c r="AD176" i="16"/>
  <c r="AD180" i="16"/>
  <c r="AD184" i="16"/>
  <c r="AD188" i="16"/>
  <c r="AD192" i="16"/>
  <c r="AD196" i="16"/>
  <c r="AD200" i="16"/>
  <c r="AD204" i="16"/>
  <c r="AD208" i="16"/>
  <c r="AD212" i="16"/>
  <c r="AD216" i="16"/>
  <c r="AD220" i="16"/>
  <c r="AD224" i="16"/>
  <c r="AD228" i="16"/>
  <c r="AD232" i="16"/>
  <c r="AD236" i="16"/>
  <c r="AD240" i="16"/>
  <c r="AD244" i="16"/>
  <c r="AD248" i="16"/>
  <c r="AD252" i="16"/>
  <c r="AD256" i="16"/>
  <c r="AD260" i="16"/>
  <c r="AD264" i="16"/>
  <c r="AD268" i="16"/>
  <c r="AD272" i="16"/>
  <c r="AD276" i="16"/>
  <c r="AD277" i="16"/>
  <c r="AD279" i="16"/>
  <c r="AD280" i="16"/>
  <c r="AD281" i="16"/>
  <c r="AD283" i="16"/>
  <c r="AD284" i="16"/>
  <c r="AD288" i="16"/>
  <c r="AD292" i="16"/>
  <c r="AD296" i="16"/>
  <c r="AD300" i="16"/>
  <c r="AD304" i="16"/>
  <c r="AD308" i="16"/>
  <c r="AD312" i="16"/>
  <c r="AD316" i="16"/>
  <c r="AD320" i="16"/>
  <c r="AD349" i="16"/>
  <c r="AD351" i="16"/>
  <c r="AD357" i="16"/>
  <c r="AD359" i="16"/>
  <c r="AD365" i="16"/>
  <c r="AD367" i="16"/>
  <c r="AD373" i="16"/>
  <c r="AD375" i="16"/>
  <c r="AD381" i="16"/>
  <c r="AD383" i="16"/>
  <c r="AD385" i="16"/>
  <c r="AD387" i="16"/>
  <c r="AD389" i="16"/>
  <c r="AD391" i="16"/>
  <c r="AD393" i="16"/>
  <c r="AD395" i="16"/>
  <c r="AD397" i="16"/>
  <c r="AD399" i="16"/>
  <c r="AD401" i="16"/>
  <c r="AD403" i="16"/>
  <c r="AD405" i="16"/>
  <c r="AD407" i="16"/>
  <c r="AD409" i="16"/>
  <c r="AD411" i="16"/>
  <c r="AD413" i="16"/>
  <c r="AD415" i="16"/>
  <c r="AD417" i="16"/>
  <c r="AD419" i="16"/>
  <c r="AD421" i="16"/>
  <c r="AD423" i="16"/>
  <c r="AD425" i="16"/>
  <c r="AD427" i="16"/>
  <c r="AD429" i="16"/>
  <c r="AD431" i="16"/>
  <c r="AD433" i="16"/>
  <c r="AD435" i="16"/>
  <c r="AD437" i="16"/>
  <c r="AD439" i="16"/>
  <c r="AD441" i="16"/>
  <c r="AD443" i="16"/>
  <c r="AD445" i="16"/>
  <c r="AD447" i="16"/>
  <c r="AD449" i="16"/>
  <c r="AD451" i="16"/>
  <c r="AD453" i="16"/>
  <c r="AD455" i="16"/>
  <c r="AD457" i="16"/>
  <c r="AD459" i="16"/>
  <c r="AD464" i="16"/>
  <c r="AD465" i="16"/>
  <c r="AD467" i="16"/>
  <c r="AD472" i="16"/>
  <c r="AD476" i="16"/>
  <c r="AD480" i="16"/>
  <c r="AD484" i="16"/>
  <c r="AD488" i="16"/>
  <c r="AD492" i="16"/>
  <c r="AD496" i="16"/>
  <c r="AD500" i="16"/>
  <c r="AD504" i="16"/>
  <c r="AD508" i="16"/>
  <c r="AD512" i="16"/>
  <c r="AD516" i="16"/>
  <c r="AD520" i="16"/>
  <c r="AD524" i="16"/>
  <c r="AD528" i="16"/>
  <c r="AD532" i="16"/>
  <c r="AD536" i="16"/>
  <c r="AD540" i="16"/>
  <c r="AD544" i="16"/>
  <c r="AD548" i="16"/>
  <c r="AD552" i="16"/>
  <c r="AD556" i="16"/>
  <c r="AD560" i="16"/>
  <c r="AD564" i="16"/>
  <c r="AD568" i="16"/>
  <c r="AD572" i="16"/>
  <c r="AD576" i="16"/>
  <c r="AD580" i="16"/>
  <c r="AD584" i="16"/>
  <c r="AD587" i="16"/>
  <c r="AD588" i="16"/>
  <c r="AD589" i="16"/>
  <c r="AD595" i="16"/>
  <c r="AD596" i="16"/>
  <c r="AD597" i="16"/>
  <c r="AD603" i="16"/>
  <c r="AD604" i="16"/>
  <c r="AD605" i="16"/>
  <c r="AD611" i="16"/>
  <c r="AD612" i="16"/>
  <c r="AD613" i="16"/>
  <c r="AD619" i="16"/>
  <c r="AD620" i="16"/>
  <c r="AD621" i="16"/>
  <c r="AD627" i="16"/>
  <c r="AD628" i="16"/>
  <c r="AD629" i="16"/>
  <c r="AD635" i="16"/>
  <c r="AD636" i="16"/>
  <c r="AD637" i="16"/>
  <c r="AD643" i="16"/>
  <c r="AD644" i="16"/>
  <c r="AD645" i="16"/>
  <c r="AD651" i="16"/>
  <c r="AD652" i="16"/>
  <c r="AD653" i="16"/>
  <c r="AD659" i="16"/>
  <c r="AD661" i="16"/>
  <c r="AD663" i="16"/>
  <c r="AD665" i="16"/>
  <c r="AD667" i="16"/>
  <c r="AD669" i="16"/>
  <c r="AD671" i="16"/>
  <c r="AD673" i="16"/>
  <c r="AD675" i="16"/>
  <c r="AD677" i="16"/>
  <c r="AD679" i="16"/>
  <c r="AD681" i="16"/>
  <c r="AD683" i="16"/>
  <c r="AD685" i="16"/>
  <c r="AD687" i="16"/>
  <c r="AD689" i="16"/>
  <c r="AD691" i="16"/>
  <c r="AD693" i="16"/>
  <c r="AD695" i="16"/>
  <c r="AD697" i="16"/>
  <c r="AD699" i="16"/>
  <c r="AD701" i="16"/>
  <c r="AD703" i="16"/>
  <c r="AD705" i="16"/>
  <c r="AD707" i="16"/>
  <c r="AD709" i="16"/>
  <c r="AD711" i="16"/>
  <c r="AD713" i="16"/>
  <c r="AD715" i="16"/>
  <c r="AD717" i="16"/>
  <c r="AD719" i="16"/>
  <c r="AD721" i="16"/>
  <c r="AD723" i="16"/>
  <c r="AD725" i="16"/>
  <c r="AD727" i="16"/>
  <c r="AD729" i="16"/>
  <c r="AD731" i="16"/>
  <c r="AD733" i="16"/>
  <c r="AD735" i="16"/>
  <c r="AD737" i="16"/>
  <c r="AD739" i="16"/>
  <c r="AD741" i="16"/>
  <c r="AD743" i="16"/>
  <c r="AD745" i="16"/>
  <c r="AD747" i="16"/>
  <c r="AD749" i="16"/>
  <c r="AD751" i="16"/>
  <c r="AD753" i="16"/>
  <c r="AD755" i="16"/>
  <c r="AD757" i="16"/>
  <c r="AD759" i="16"/>
  <c r="AD761" i="16"/>
  <c r="AD763" i="16"/>
  <c r="AD765" i="16"/>
  <c r="AD767" i="16"/>
  <c r="AD769" i="16"/>
  <c r="AD771" i="16"/>
  <c r="AD773" i="16"/>
  <c r="AD775" i="16"/>
  <c r="AD777" i="16"/>
  <c r="AD779" i="16"/>
  <c r="AD781" i="16"/>
  <c r="AD783" i="16"/>
  <c r="AD785" i="16"/>
  <c r="AD787" i="16"/>
  <c r="AD789" i="16"/>
  <c r="AD791" i="16"/>
  <c r="AD793" i="16"/>
  <c r="AD795" i="16"/>
  <c r="AD797" i="16"/>
  <c r="AD799" i="16"/>
  <c r="AD801" i="16"/>
  <c r="AD803" i="16"/>
  <c r="AD805" i="16"/>
  <c r="AD807" i="16"/>
  <c r="AD809" i="16"/>
  <c r="AD811" i="16"/>
  <c r="AD813" i="16"/>
  <c r="AD815" i="16"/>
  <c r="AD817" i="16"/>
  <c r="AD819" i="16"/>
  <c r="AD821" i="16"/>
  <c r="AD823" i="16"/>
  <c r="AD825" i="16"/>
  <c r="AD827" i="16"/>
  <c r="AD829" i="16"/>
  <c r="AD831" i="16"/>
  <c r="AD833" i="16"/>
  <c r="AD835" i="16"/>
  <c r="AD837" i="16"/>
  <c r="AD839" i="16"/>
  <c r="AD841" i="16"/>
  <c r="AD843" i="16"/>
  <c r="AD845" i="16"/>
  <c r="AD847" i="16"/>
  <c r="AD849" i="16"/>
  <c r="AD851" i="16"/>
  <c r="AD853" i="16"/>
  <c r="AD855" i="16"/>
  <c r="AD857" i="16"/>
  <c r="AD859" i="16"/>
  <c r="AD861" i="16"/>
  <c r="AD863" i="16"/>
  <c r="AD865" i="16"/>
  <c r="AD867" i="16"/>
  <c r="AD869" i="16"/>
  <c r="AD871" i="16"/>
  <c r="AD873" i="16"/>
  <c r="AD875" i="16"/>
  <c r="AD877" i="16"/>
  <c r="AD879" i="16"/>
  <c r="AD881" i="16"/>
  <c r="AD883" i="16"/>
  <c r="AD885" i="16"/>
  <c r="AD887" i="16"/>
  <c r="AD889" i="16"/>
  <c r="AD891" i="16"/>
  <c r="AD893" i="16"/>
  <c r="AD895" i="16"/>
  <c r="AD897" i="16"/>
  <c r="AD899" i="16"/>
  <c r="AD901" i="16"/>
  <c r="AD903" i="16"/>
  <c r="AD905" i="16"/>
  <c r="AD907" i="16"/>
  <c r="AD909" i="16"/>
  <c r="AD911" i="16"/>
  <c r="AD913" i="16"/>
  <c r="AD915" i="16"/>
  <c r="AD919" i="16"/>
  <c r="AD921" i="16"/>
  <c r="AD923" i="16"/>
  <c r="AD927" i="16"/>
  <c r="AD929" i="16"/>
  <c r="AD931" i="16"/>
  <c r="AD935" i="16"/>
  <c r="AD937" i="16"/>
  <c r="AD939" i="16"/>
  <c r="AD943" i="16"/>
  <c r="AD945" i="16"/>
  <c r="AD947" i="16"/>
  <c r="AD951" i="16"/>
  <c r="AD953" i="16"/>
  <c r="AD955" i="16"/>
  <c r="AD959" i="16"/>
  <c r="AD961" i="16"/>
  <c r="AD963" i="16"/>
  <c r="AD967" i="16"/>
  <c r="AD969" i="16"/>
  <c r="AD971" i="16"/>
  <c r="AD975" i="16"/>
  <c r="AD977" i="16"/>
  <c r="AD979" i="16"/>
  <c r="AD983" i="16"/>
  <c r="AD985" i="16"/>
  <c r="AD987" i="16"/>
  <c r="AD991" i="16"/>
  <c r="AD993" i="16"/>
  <c r="AD995" i="16"/>
  <c r="AD999" i="16"/>
  <c r="AD1001" i="16"/>
  <c r="AD1003" i="16"/>
  <c r="AD1005" i="16"/>
  <c r="AD1007" i="16"/>
  <c r="AD1011" i="16"/>
  <c r="AD1015" i="16"/>
  <c r="AD1017" i="16"/>
  <c r="AD1019" i="16"/>
  <c r="AD1021" i="16"/>
  <c r="AD1023" i="16"/>
  <c r="AD1027" i="16"/>
  <c r="AD1031" i="16"/>
  <c r="AD1033" i="16"/>
  <c r="AD1035" i="16"/>
  <c r="AD1037" i="16"/>
  <c r="AD1039" i="16"/>
  <c r="AD1044" i="16"/>
  <c r="AD1048" i="16"/>
  <c r="AD1052" i="16"/>
  <c r="AD1056" i="16"/>
  <c r="AD1060" i="16"/>
  <c r="AD1064" i="16"/>
  <c r="AD1068" i="16"/>
  <c r="AD1072" i="16"/>
  <c r="AD1076" i="16"/>
  <c r="AD1080" i="16"/>
  <c r="AD1084" i="16"/>
  <c r="AD1088" i="16"/>
  <c r="AD1092" i="16"/>
  <c r="AD1096" i="16"/>
  <c r="AD1100" i="16"/>
  <c r="AD1104" i="16"/>
  <c r="AD1108" i="16"/>
  <c r="AD1112" i="16"/>
  <c r="AD1116" i="16"/>
  <c r="AD1120" i="16"/>
  <c r="AD1124" i="16"/>
  <c r="AD1128" i="16"/>
  <c r="AD1132" i="16"/>
  <c r="AD1136" i="16"/>
  <c r="AD1140" i="16"/>
  <c r="AD1144" i="16"/>
  <c r="AD1148" i="16"/>
  <c r="AD1152" i="16"/>
  <c r="AD1156" i="16"/>
  <c r="AD1160" i="16"/>
  <c r="AD1164" i="16"/>
  <c r="AD1168" i="16"/>
  <c r="AD1171" i="16"/>
  <c r="AD1172" i="16"/>
  <c r="AD1175" i="16"/>
  <c r="AD1176" i="16"/>
  <c r="AD1179" i="16"/>
  <c r="AD1180" i="16"/>
  <c r="AD1183" i="16"/>
  <c r="AD1184" i="16"/>
  <c r="AD1187" i="16"/>
  <c r="AD1188" i="16"/>
  <c r="AD1191" i="16"/>
  <c r="AD1192" i="16"/>
  <c r="AD1195" i="16"/>
  <c r="AD1196" i="16"/>
  <c r="AD1199" i="16"/>
  <c r="AD1200" i="16"/>
  <c r="AD1203" i="16"/>
  <c r="AD1204" i="16"/>
  <c r="AD1207" i="16"/>
  <c r="AD1208" i="16"/>
  <c r="AD1211" i="16"/>
  <c r="AD1212" i="16"/>
  <c r="AD1215" i="16"/>
  <c r="AD1216" i="16"/>
  <c r="AD1219" i="16"/>
  <c r="AD1220" i="16"/>
  <c r="AD1223" i="16"/>
  <c r="AD1224" i="16"/>
  <c r="AD1227" i="16"/>
  <c r="AD1228" i="16"/>
  <c r="AD1231" i="16"/>
  <c r="AD1232" i="16"/>
  <c r="AD1235" i="16"/>
  <c r="AD1236" i="16"/>
  <c r="AD1239" i="16"/>
  <c r="AD1240" i="16"/>
  <c r="AD1241" i="16"/>
  <c r="AD1243" i="16"/>
  <c r="AD1244" i="16"/>
  <c r="AD1245" i="16"/>
  <c r="AD1247" i="16"/>
  <c r="AD1248" i="16"/>
  <c r="AD1249" i="16"/>
  <c r="AD1251" i="16"/>
  <c r="AD1252" i="16"/>
  <c r="AD1253" i="16"/>
  <c r="AD1255" i="16"/>
  <c r="AD1256" i="16"/>
  <c r="AD1257" i="16"/>
  <c r="AD1259" i="16"/>
  <c r="AD1260" i="16"/>
  <c r="AD1261" i="16"/>
  <c r="AD1263" i="16"/>
  <c r="AD1264" i="16"/>
  <c r="AD1265" i="16"/>
  <c r="AD1267" i="16"/>
  <c r="AD1268" i="16"/>
  <c r="AD1269" i="16"/>
  <c r="AD1271" i="16"/>
  <c r="AD1272" i="16"/>
  <c r="AD1273" i="16"/>
  <c r="AD1275" i="16"/>
  <c r="AD1276" i="16"/>
  <c r="AD1277" i="16"/>
  <c r="AD1279" i="16"/>
  <c r="AD1280" i="16"/>
  <c r="AD1281" i="16"/>
  <c r="AD1283" i="16"/>
  <c r="AD1284" i="16"/>
  <c r="AD1285" i="16"/>
  <c r="AD1287" i="16"/>
  <c r="AD1288" i="16"/>
  <c r="AD1289" i="16"/>
  <c r="AD1291" i="16"/>
  <c r="AD1292" i="16"/>
  <c r="AD1293" i="16"/>
  <c r="AD1295" i="16"/>
  <c r="AD1296" i="16"/>
  <c r="AD1297" i="16"/>
  <c r="AD1299" i="16"/>
  <c r="AD1300" i="16"/>
  <c r="AD1301" i="16"/>
  <c r="AD1303" i="16"/>
  <c r="AD1304" i="16"/>
  <c r="AD1305" i="16"/>
  <c r="AD1307" i="16"/>
  <c r="AD1308" i="16"/>
  <c r="AD1309" i="16"/>
  <c r="AD1311" i="16"/>
  <c r="AD1312" i="16"/>
  <c r="AD1313" i="16"/>
  <c r="AD1315" i="16"/>
  <c r="AD1316" i="16"/>
  <c r="AD1317" i="16"/>
  <c r="AD1319" i="16"/>
  <c r="AD1320" i="16"/>
  <c r="AD1321" i="16"/>
  <c r="AD1323" i="16"/>
  <c r="AD1324" i="16"/>
  <c r="AD1325" i="16"/>
  <c r="AD1327" i="16"/>
  <c r="AD1328" i="16"/>
  <c r="AD1329" i="16"/>
  <c r="AD1331" i="16"/>
  <c r="AD1332" i="16"/>
  <c r="AD1333" i="16"/>
  <c r="AD1335" i="16"/>
  <c r="AD1336" i="16"/>
  <c r="AD1337" i="16"/>
  <c r="AD1339" i="16"/>
  <c r="AD1340" i="16"/>
  <c r="AD1341" i="16"/>
  <c r="AD1343" i="16"/>
  <c r="AD1344" i="16"/>
  <c r="AD1345" i="16"/>
  <c r="AD1347" i="16"/>
  <c r="AD1348" i="16"/>
  <c r="AD1349" i="16"/>
  <c r="AD1351" i="16"/>
  <c r="AD1352" i="16"/>
  <c r="AD1353" i="16"/>
  <c r="AD1354" i="16"/>
  <c r="AD1355" i="16"/>
  <c r="AD1356" i="16"/>
  <c r="AD1357" i="16"/>
  <c r="AD1359" i="16"/>
  <c r="AD1360" i="16"/>
  <c r="AD1361" i="16"/>
  <c r="AD1363" i="16"/>
  <c r="AD1364" i="16"/>
  <c r="AD1365" i="16"/>
  <c r="AD1367" i="16"/>
  <c r="AD1368" i="16"/>
  <c r="AD1369" i="16"/>
  <c r="AD1370" i="16"/>
  <c r="AD1371" i="16"/>
  <c r="AD1372" i="16"/>
  <c r="AD1373" i="16"/>
  <c r="AD1375" i="16"/>
  <c r="AD1376" i="16"/>
  <c r="AD1377" i="16"/>
  <c r="AD1379" i="16"/>
  <c r="AD1380" i="16"/>
  <c r="AD1381" i="16"/>
  <c r="AD1383" i="16"/>
  <c r="AD1384" i="16"/>
  <c r="AD1385" i="16"/>
  <c r="AD1386" i="16"/>
  <c r="AD1387" i="16"/>
  <c r="AD1388" i="16"/>
  <c r="AD1389" i="16"/>
  <c r="AD1391" i="16"/>
  <c r="AD1392" i="16"/>
  <c r="AD1393" i="16"/>
  <c r="AD1395" i="16"/>
  <c r="AD1396" i="16"/>
  <c r="AD1397" i="16"/>
  <c r="AD1399" i="16"/>
  <c r="AD1400" i="16"/>
  <c r="AD1401" i="16"/>
  <c r="AD1402" i="16"/>
  <c r="AD1403" i="16"/>
  <c r="AD1404" i="16"/>
  <c r="AD1405" i="16"/>
  <c r="AD1407" i="16"/>
  <c r="AD1408" i="16"/>
  <c r="AD1409" i="16"/>
  <c r="AD1411" i="16"/>
  <c r="AD1412" i="16"/>
  <c r="AD1413" i="16"/>
  <c r="AD1415" i="16"/>
  <c r="AD1416" i="16"/>
  <c r="AD1417" i="16"/>
  <c r="AD1418" i="16"/>
  <c r="AD1419" i="16"/>
  <c r="AD1420" i="16"/>
  <c r="AD1421" i="16"/>
  <c r="AD1423" i="16"/>
  <c r="AD1424" i="16"/>
  <c r="AD1425" i="16"/>
  <c r="AD1427" i="16"/>
  <c r="AD1428" i="16"/>
  <c r="AD1429" i="16"/>
  <c r="AD1431" i="16"/>
  <c r="AD1432" i="16"/>
  <c r="AD1433" i="16"/>
  <c r="AD1434" i="16"/>
  <c r="AD1435" i="16"/>
  <c r="AD1436" i="16"/>
  <c r="AD1437" i="16"/>
  <c r="AD1439" i="16"/>
  <c r="AD1440" i="16"/>
  <c r="AD1441" i="16"/>
  <c r="AD1443" i="16"/>
  <c r="AD1444" i="16"/>
  <c r="AD1445" i="16"/>
  <c r="AD1447" i="16"/>
  <c r="AD1448" i="16"/>
  <c r="AD1449" i="16"/>
  <c r="AD1450" i="16"/>
  <c r="AD1451" i="16"/>
  <c r="AD1452" i="16"/>
  <c r="AD1453" i="16"/>
  <c r="AD1455" i="16"/>
  <c r="AD1456" i="16"/>
  <c r="AD1457" i="16"/>
  <c r="AD1459" i="16"/>
  <c r="AD1460" i="16"/>
  <c r="AD1461" i="16"/>
  <c r="AD1463" i="16"/>
  <c r="AD1464" i="16"/>
  <c r="AD1465" i="16"/>
  <c r="AD1466" i="16"/>
  <c r="AD1467" i="16"/>
  <c r="AD1468" i="16"/>
  <c r="AD1469" i="16"/>
  <c r="AD1471" i="16"/>
  <c r="AD1472" i="16"/>
  <c r="AD1473" i="16"/>
  <c r="AD1475" i="16"/>
  <c r="AD1476" i="16"/>
  <c r="AD1477" i="16"/>
  <c r="AD1479" i="16"/>
  <c r="AD1480" i="16"/>
  <c r="AD1481" i="16"/>
  <c r="AD1482" i="16"/>
  <c r="AD1483" i="16"/>
  <c r="AD1484" i="16"/>
  <c r="AD1485" i="16"/>
  <c r="AD1487" i="16"/>
  <c r="AD1488" i="16"/>
  <c r="AD1489" i="16"/>
  <c r="AD1491" i="16"/>
  <c r="AD1492" i="16"/>
  <c r="AD1493" i="16"/>
  <c r="AD1495" i="16"/>
  <c r="AD1496" i="16"/>
  <c r="AD1497" i="16"/>
  <c r="AD1498" i="16"/>
  <c r="AD1499" i="16"/>
  <c r="AD1500" i="16"/>
  <c r="AD1501" i="16"/>
  <c r="AD1503" i="16"/>
  <c r="AD1504" i="16"/>
  <c r="AD1505" i="16"/>
  <c r="AD1507" i="16"/>
  <c r="AD1508" i="16"/>
  <c r="AD1509" i="16"/>
  <c r="AD1511" i="16"/>
  <c r="AD1512" i="16"/>
  <c r="AD1513" i="16"/>
  <c r="AD1514" i="16"/>
  <c r="AD1515" i="16"/>
  <c r="AD1516" i="16"/>
  <c r="AD1517" i="16"/>
  <c r="AD1519" i="16"/>
  <c r="AD1520" i="16"/>
  <c r="AD1521" i="16"/>
  <c r="AD1523" i="16"/>
  <c r="AD1524" i="16"/>
  <c r="AD1525" i="16"/>
  <c r="AD1527" i="16"/>
  <c r="AD1528" i="16"/>
  <c r="AD1529" i="16"/>
  <c r="AD1530" i="16"/>
  <c r="AD1531" i="16"/>
  <c r="AD1532" i="16"/>
  <c r="AD1533" i="16"/>
  <c r="AD1535" i="16"/>
  <c r="AD1536" i="16"/>
  <c r="AD1537" i="16"/>
  <c r="AD1539" i="16"/>
  <c r="AD1540" i="16"/>
  <c r="AD1541" i="16"/>
  <c r="AD1543" i="16"/>
  <c r="AD1544" i="16"/>
  <c r="AD1545" i="16"/>
  <c r="AD1547" i="16"/>
  <c r="AD1548" i="16"/>
  <c r="AD1549" i="16"/>
  <c r="AD1551" i="16"/>
  <c r="AD1552" i="16"/>
  <c r="AD1553" i="16"/>
  <c r="AD1555" i="16"/>
  <c r="AD1556" i="16"/>
  <c r="AD1557" i="16"/>
  <c r="AD1559" i="16"/>
  <c r="AD1560" i="16"/>
  <c r="AD1561" i="16"/>
  <c r="AD1563" i="16"/>
  <c r="AD1564" i="16"/>
  <c r="AD1565" i="16"/>
  <c r="AD1567" i="16"/>
  <c r="AD1568" i="16"/>
  <c r="AD1569" i="16"/>
  <c r="AD1571" i="16"/>
  <c r="AD1572" i="16"/>
  <c r="AD1573" i="16"/>
  <c r="AD1575" i="16"/>
  <c r="AD1576" i="16"/>
  <c r="AD1577" i="16"/>
  <c r="AD1579" i="16"/>
  <c r="AD1580" i="16"/>
  <c r="AD1581" i="16"/>
  <c r="AD1583" i="16"/>
  <c r="AD1584" i="16"/>
  <c r="AD1585" i="16"/>
  <c r="AD1587" i="16"/>
  <c r="AD1588" i="16"/>
  <c r="AD1589" i="16"/>
  <c r="AD1591" i="16"/>
  <c r="AD1592" i="16"/>
  <c r="AD1593" i="16"/>
  <c r="AD1595" i="16"/>
  <c r="AD1596" i="16"/>
  <c r="AD1597" i="16"/>
  <c r="AD1599" i="16"/>
  <c r="AD1600" i="16"/>
  <c r="AD1601" i="16"/>
  <c r="AD1603" i="16"/>
  <c r="AD1604" i="16"/>
  <c r="AD1605" i="16"/>
  <c r="AD1607" i="16"/>
  <c r="AD1608" i="16"/>
  <c r="AD1609" i="16"/>
  <c r="AD1611" i="16"/>
  <c r="AD1612" i="16"/>
  <c r="AD1613" i="16"/>
  <c r="AD1615" i="16"/>
  <c r="AD1616" i="16"/>
  <c r="AD1617" i="16"/>
  <c r="AD1619" i="16"/>
  <c r="AD1620" i="16"/>
  <c r="AD1621" i="16"/>
  <c r="AD1623" i="16"/>
  <c r="AD1624" i="16"/>
  <c r="AD1625" i="16"/>
  <c r="AD1627" i="16"/>
  <c r="AD1628" i="16"/>
  <c r="AD1629" i="16"/>
  <c r="AD1631" i="16"/>
  <c r="AD1632" i="16"/>
  <c r="AD1633" i="16"/>
  <c r="AD1635" i="16"/>
  <c r="AD1636" i="16"/>
  <c r="AD1637" i="16"/>
  <c r="AD1638" i="16"/>
  <c r="AD1639" i="16"/>
  <c r="AD1640" i="16"/>
  <c r="AD1641" i="16"/>
  <c r="AD1643" i="16"/>
  <c r="AD1644" i="16"/>
  <c r="AD1645" i="16"/>
  <c r="AD1647" i="16"/>
  <c r="AD1648" i="16"/>
  <c r="AD1649" i="16"/>
  <c r="AD1651" i="16"/>
  <c r="AD1652" i="16"/>
  <c r="AD1653" i="16"/>
  <c r="AD1655" i="16"/>
  <c r="AD1656" i="16"/>
  <c r="AD1657" i="16"/>
  <c r="AD1659" i="16"/>
  <c r="AD1660" i="16"/>
  <c r="AD1661" i="16"/>
  <c r="AD1663" i="16"/>
  <c r="AD1664" i="16"/>
  <c r="AD1665" i="16"/>
  <c r="AD1667" i="16"/>
  <c r="AD1668" i="16"/>
  <c r="AD1669" i="16"/>
  <c r="AD1671" i="16"/>
  <c r="AD1672" i="16"/>
  <c r="AD1673" i="16"/>
  <c r="AD1675" i="16"/>
  <c r="AD1676" i="16"/>
  <c r="AD1677" i="16"/>
  <c r="AD1679" i="16"/>
  <c r="AD1680" i="16"/>
  <c r="AD1681" i="16"/>
  <c r="AD1683" i="16"/>
  <c r="AD1684" i="16"/>
  <c r="AD1685" i="16"/>
  <c r="AD1687" i="16"/>
  <c r="AD1688" i="16"/>
  <c r="AD1689" i="16"/>
  <c r="AD1690" i="16"/>
  <c r="AD1691" i="16"/>
  <c r="AD1692" i="16"/>
  <c r="AD1693" i="16"/>
  <c r="AD1695" i="16"/>
  <c r="AD1696" i="16"/>
  <c r="AD1697" i="16"/>
  <c r="AD1699" i="16"/>
  <c r="AD1700" i="16"/>
  <c r="AD1701" i="16"/>
  <c r="AD1703" i="16"/>
  <c r="AD1704" i="16"/>
  <c r="AD1705" i="16"/>
  <c r="AD1707" i="16"/>
  <c r="AD1708" i="16"/>
  <c r="AD1709" i="16"/>
  <c r="AD1711" i="16"/>
  <c r="AD1712" i="16"/>
  <c r="AD1713" i="16"/>
  <c r="AD1715" i="16"/>
  <c r="AD1716" i="16"/>
  <c r="AD1717" i="16"/>
  <c r="AD1719" i="16"/>
  <c r="AD1720" i="16"/>
  <c r="AD1721" i="16"/>
  <c r="AD1723" i="16"/>
  <c r="AD1724" i="16"/>
  <c r="AD1725" i="16"/>
  <c r="AD1727" i="16"/>
  <c r="AD1728" i="16"/>
  <c r="AD1729" i="16"/>
  <c r="AD1730" i="16"/>
  <c r="AD1731" i="16"/>
  <c r="AD1732" i="16"/>
  <c r="AD1733" i="16"/>
  <c r="AD1735" i="16"/>
  <c r="AD1736" i="16"/>
  <c r="AD1737" i="16"/>
  <c r="AD1739" i="16"/>
  <c r="AD1740" i="16"/>
  <c r="AD1741" i="16"/>
  <c r="AD1743" i="16"/>
  <c r="AD1744" i="16"/>
  <c r="AD1745" i="16"/>
  <c r="AD1746" i="16"/>
  <c r="AD1747" i="16"/>
  <c r="AD1748" i="16"/>
  <c r="AD1749" i="16"/>
  <c r="AD1751" i="16"/>
  <c r="AD1752" i="16"/>
  <c r="AD1753" i="16"/>
  <c r="AD1755" i="16"/>
  <c r="AD1756" i="16"/>
  <c r="AD1757" i="16"/>
  <c r="AD1759" i="16"/>
  <c r="AD1760" i="16"/>
  <c r="AD1761" i="16"/>
  <c r="AD1763" i="16"/>
  <c r="AD1764" i="16"/>
  <c r="AD1765" i="16"/>
  <c r="AD1767" i="16"/>
  <c r="AD1768" i="16"/>
  <c r="AD1769" i="16"/>
  <c r="AD1771" i="16"/>
  <c r="AD1772" i="16"/>
  <c r="AD1773" i="16"/>
  <c r="AD1775" i="16"/>
  <c r="AD1776" i="16"/>
  <c r="AD1777" i="16"/>
  <c r="AD1779" i="16"/>
  <c r="AD1780" i="16"/>
  <c r="AD1781" i="16"/>
  <c r="AD1783" i="16"/>
  <c r="AD1784" i="16"/>
  <c r="AD1785" i="16"/>
  <c r="AD1787" i="16"/>
  <c r="AD1788" i="16"/>
  <c r="AD1789" i="16"/>
  <c r="AD1791" i="16"/>
  <c r="AD1792" i="16"/>
  <c r="AD1793" i="16"/>
  <c r="AD1795" i="16"/>
  <c r="AD1796" i="16"/>
  <c r="AD1797" i="16"/>
  <c r="AD1799" i="16"/>
  <c r="AD1800" i="16"/>
  <c r="AD1801" i="16"/>
  <c r="AD1803" i="16"/>
  <c r="AD1804" i="16"/>
  <c r="AD1805" i="16"/>
  <c r="AD1807" i="16"/>
  <c r="AD1808" i="16"/>
  <c r="AD1809" i="16"/>
  <c r="AD1811" i="16"/>
  <c r="AD1812" i="16"/>
  <c r="AD1813" i="16"/>
  <c r="AD1815" i="16"/>
  <c r="AD1816" i="16"/>
  <c r="AD1817" i="16"/>
  <c r="AD1819" i="16"/>
  <c r="AD1820" i="16"/>
  <c r="AD1821" i="16"/>
  <c r="AD1823" i="16"/>
  <c r="AD1824" i="16"/>
  <c r="AD1825" i="16"/>
  <c r="AD1827" i="16"/>
  <c r="AD1828" i="16"/>
  <c r="AD1829" i="16"/>
  <c r="AD1831" i="16"/>
  <c r="AD1832" i="16"/>
  <c r="AD1833" i="16"/>
  <c r="AD1835" i="16"/>
  <c r="AD1836" i="16"/>
  <c r="AD1837" i="16"/>
  <c r="AD1839" i="16"/>
  <c r="AD1840" i="16"/>
  <c r="AD1841" i="16"/>
  <c r="AD1843" i="16"/>
  <c r="AD1844" i="16"/>
  <c r="AD1845" i="16"/>
  <c r="AD1847" i="16"/>
  <c r="AD1848" i="16"/>
  <c r="AD1849" i="16"/>
  <c r="AD1851" i="16"/>
  <c r="AD1852" i="16"/>
  <c r="AD1853" i="16"/>
  <c r="AD1855" i="16"/>
  <c r="AD1856" i="16"/>
  <c r="AD1857" i="16"/>
  <c r="AD1859" i="16"/>
  <c r="AD1860" i="16"/>
  <c r="AD1861" i="16"/>
  <c r="AD1863" i="16"/>
  <c r="AD1864" i="16"/>
  <c r="AD1865" i="16"/>
  <c r="AD1867" i="16"/>
  <c r="AD1868" i="16"/>
  <c r="AD1869" i="16"/>
  <c r="AD1871" i="16"/>
  <c r="AD1872" i="16"/>
  <c r="AD1873" i="16"/>
  <c r="AD1875" i="16"/>
  <c r="AD1876" i="16"/>
  <c r="AD1877" i="16"/>
  <c r="AD1879" i="16"/>
  <c r="AD1880" i="16"/>
  <c r="AD1881" i="16"/>
  <c r="AD1883" i="16"/>
  <c r="AD1884" i="16"/>
  <c r="AD1885" i="16"/>
  <c r="AD1887" i="16"/>
  <c r="AD1888" i="16"/>
  <c r="AD1889" i="16"/>
  <c r="AD1891" i="16"/>
  <c r="AD1892" i="16"/>
  <c r="AD1893" i="16"/>
  <c r="AD1895" i="16"/>
  <c r="AD1896" i="16"/>
  <c r="AD1897" i="16"/>
  <c r="AD1899" i="16"/>
  <c r="AD1900" i="16"/>
  <c r="AD1901" i="16"/>
  <c r="AD1903" i="16"/>
  <c r="AD1904" i="16"/>
  <c r="AD1905" i="16"/>
  <c r="AD1907" i="16"/>
  <c r="AD1908" i="16"/>
  <c r="AD1909" i="16"/>
  <c r="AD1911" i="16"/>
  <c r="AD1912" i="16"/>
  <c r="AD1913" i="16"/>
  <c r="AD1915" i="16"/>
  <c r="AD1916" i="16"/>
  <c r="AD1917" i="16"/>
  <c r="AD1919" i="16"/>
  <c r="AD1920" i="16"/>
  <c r="AD1921" i="16"/>
  <c r="AD1923" i="16"/>
  <c r="AD1924" i="16"/>
  <c r="AD1925" i="16"/>
  <c r="AD1927" i="16"/>
  <c r="AD1928" i="16"/>
  <c r="AD1929" i="16"/>
  <c r="AD1931" i="16"/>
  <c r="AD1932" i="16"/>
  <c r="AD1933" i="16"/>
  <c r="AD1935" i="16"/>
  <c r="AD1936" i="16"/>
  <c r="AD1937" i="16"/>
  <c r="AD1939" i="16"/>
  <c r="AD1940" i="16"/>
  <c r="AD1941" i="16"/>
  <c r="AD1943" i="16"/>
  <c r="AD1944" i="16"/>
  <c r="AD1945" i="16"/>
  <c r="AD1947" i="16"/>
  <c r="AD1948" i="16"/>
  <c r="AD1949" i="16"/>
  <c r="AD1951" i="16"/>
  <c r="AD1952" i="16"/>
  <c r="AD1953" i="16"/>
  <c r="AD1955" i="16"/>
  <c r="AD1956" i="16"/>
  <c r="AD1957" i="16"/>
  <c r="AD1959" i="16"/>
  <c r="AD1960" i="16"/>
  <c r="AD1961" i="16"/>
  <c r="AD1963" i="16"/>
  <c r="AD1964" i="16"/>
  <c r="AD1965" i="16"/>
  <c r="AD1967" i="16"/>
  <c r="AD1968" i="16"/>
  <c r="AD1969" i="16"/>
  <c r="AD1971" i="16"/>
  <c r="AD1972" i="16"/>
  <c r="AD1973" i="16"/>
  <c r="AD1975" i="16"/>
  <c r="AD1976" i="16"/>
  <c r="AD1977" i="16"/>
  <c r="AD1979" i="16"/>
  <c r="AD1980" i="16"/>
  <c r="AD1981" i="16"/>
  <c r="AD1983" i="16"/>
  <c r="AD1984" i="16"/>
  <c r="AD1985" i="16"/>
  <c r="AD1987" i="16"/>
  <c r="AD1988" i="16"/>
  <c r="AD1989" i="16"/>
  <c r="AD1991" i="16"/>
  <c r="AD1992" i="16"/>
  <c r="AD1993" i="16"/>
  <c r="AD1995" i="16"/>
  <c r="AD1996" i="16"/>
  <c r="AD1997" i="16"/>
  <c r="AD1999" i="16"/>
  <c r="AH2" i="16"/>
  <c r="AD2001" i="16"/>
  <c r="AG2" i="16"/>
  <c r="AD2" i="16"/>
  <c r="X3" i="16"/>
  <c r="Y3" i="16"/>
  <c r="X4" i="16"/>
  <c r="Y4" i="16"/>
  <c r="X5" i="16"/>
  <c r="Y5" i="16"/>
  <c r="X6" i="16"/>
  <c r="Y6" i="16"/>
  <c r="X7" i="16"/>
  <c r="Y7" i="16"/>
  <c r="X8" i="16"/>
  <c r="Y8" i="16"/>
  <c r="X9" i="16"/>
  <c r="Y9" i="16"/>
  <c r="X10" i="16"/>
  <c r="Y10" i="16"/>
  <c r="X11" i="16"/>
  <c r="Y11" i="16"/>
  <c r="X12" i="16"/>
  <c r="Y12" i="16"/>
  <c r="X13" i="16"/>
  <c r="Y13" i="16"/>
  <c r="X14" i="16"/>
  <c r="Y14" i="16"/>
  <c r="X15" i="16"/>
  <c r="Y15" i="16"/>
  <c r="X16" i="16"/>
  <c r="Y16" i="16"/>
  <c r="X17" i="16"/>
  <c r="Y17" i="16"/>
  <c r="X18" i="16"/>
  <c r="Y18" i="16"/>
  <c r="X19" i="16"/>
  <c r="Y19" i="16"/>
  <c r="X20" i="16"/>
  <c r="Y20" i="16"/>
  <c r="X21" i="16"/>
  <c r="Y21" i="16"/>
  <c r="X22" i="16"/>
  <c r="Y22" i="16"/>
  <c r="X23" i="16"/>
  <c r="Y23" i="16"/>
  <c r="X24" i="16"/>
  <c r="Y24" i="16"/>
  <c r="X25" i="16"/>
  <c r="Y25" i="16"/>
  <c r="X26" i="16"/>
  <c r="Y26" i="16"/>
  <c r="X27" i="16"/>
  <c r="Y27" i="16"/>
  <c r="X28" i="16"/>
  <c r="Y28" i="16"/>
  <c r="X29" i="16"/>
  <c r="Y29" i="16"/>
  <c r="X30" i="16"/>
  <c r="Y30" i="16"/>
  <c r="X31" i="16"/>
  <c r="Y31" i="16"/>
  <c r="X32" i="16"/>
  <c r="Y32" i="16"/>
  <c r="X33" i="16"/>
  <c r="Y33" i="16"/>
  <c r="X34" i="16"/>
  <c r="Y34" i="16"/>
  <c r="X35" i="16"/>
  <c r="Y35" i="16"/>
  <c r="X36" i="16"/>
  <c r="Y36" i="16"/>
  <c r="X37" i="16"/>
  <c r="Y37" i="16"/>
  <c r="X38" i="16"/>
  <c r="Y38" i="16"/>
  <c r="X39" i="16"/>
  <c r="Y39" i="16"/>
  <c r="X40" i="16"/>
  <c r="Y40" i="16"/>
  <c r="X41" i="16"/>
  <c r="Y41" i="16"/>
  <c r="X42" i="16"/>
  <c r="Y42" i="16"/>
  <c r="X43" i="16"/>
  <c r="Y43" i="16"/>
  <c r="X44" i="16"/>
  <c r="Y44" i="16"/>
  <c r="X45" i="16"/>
  <c r="Y45" i="16"/>
  <c r="X46" i="16"/>
  <c r="Y46" i="16"/>
  <c r="X47" i="16"/>
  <c r="Y47" i="16"/>
  <c r="X48" i="16"/>
  <c r="Y48" i="16"/>
  <c r="X49" i="16"/>
  <c r="Y49" i="16"/>
  <c r="X50" i="16"/>
  <c r="Y50" i="16"/>
  <c r="X51" i="16"/>
  <c r="Y51" i="16"/>
  <c r="X52" i="16"/>
  <c r="Y52" i="16"/>
  <c r="X53" i="16"/>
  <c r="Y53" i="16"/>
  <c r="X54" i="16"/>
  <c r="Y54" i="16"/>
  <c r="X55" i="16"/>
  <c r="Y55" i="16"/>
  <c r="X56" i="16"/>
  <c r="Y56" i="16"/>
  <c r="X57" i="16"/>
  <c r="Y57" i="16"/>
  <c r="X58" i="16"/>
  <c r="Y58" i="16"/>
  <c r="X59" i="16"/>
  <c r="Y59" i="16"/>
  <c r="X60" i="16"/>
  <c r="Y60" i="16"/>
  <c r="X61" i="16"/>
  <c r="Y61" i="16"/>
  <c r="X62" i="16"/>
  <c r="Y62" i="16"/>
  <c r="X63" i="16"/>
  <c r="Y63" i="16"/>
  <c r="X64" i="16"/>
  <c r="Y64" i="16"/>
  <c r="X65" i="16"/>
  <c r="Y65" i="16"/>
  <c r="X66" i="16"/>
  <c r="Y66" i="16"/>
  <c r="X67" i="16"/>
  <c r="Y67" i="16"/>
  <c r="X68" i="16"/>
  <c r="Y68" i="16"/>
  <c r="X69" i="16"/>
  <c r="Y69" i="16"/>
  <c r="X70" i="16"/>
  <c r="Y70" i="16"/>
  <c r="X71" i="16"/>
  <c r="Y71" i="16"/>
  <c r="X72" i="16"/>
  <c r="Y72" i="16"/>
  <c r="X73" i="16"/>
  <c r="Y73" i="16"/>
  <c r="X74" i="16"/>
  <c r="Y74" i="16"/>
  <c r="X75" i="16"/>
  <c r="Y75" i="16"/>
  <c r="X76" i="16"/>
  <c r="Y76" i="16"/>
  <c r="X77" i="16"/>
  <c r="Y77" i="16"/>
  <c r="X78" i="16"/>
  <c r="Y78" i="16"/>
  <c r="X79" i="16"/>
  <c r="Y79" i="16"/>
  <c r="X80" i="16"/>
  <c r="Y80" i="16"/>
  <c r="X81" i="16"/>
  <c r="Y81" i="16"/>
  <c r="X82" i="16"/>
  <c r="Y82" i="16"/>
  <c r="X83" i="16"/>
  <c r="Y83" i="16"/>
  <c r="X84" i="16"/>
  <c r="Y84" i="16"/>
  <c r="X85" i="16"/>
  <c r="Y85" i="16"/>
  <c r="X86" i="16"/>
  <c r="Y86" i="16"/>
  <c r="X87" i="16"/>
  <c r="Y87" i="16"/>
  <c r="X88" i="16"/>
  <c r="Y88" i="16"/>
  <c r="X89" i="16"/>
  <c r="Y89" i="16"/>
  <c r="X90" i="16"/>
  <c r="Y90" i="16"/>
  <c r="X91" i="16"/>
  <c r="Y91" i="16"/>
  <c r="X92" i="16"/>
  <c r="Y92" i="16"/>
  <c r="X93" i="16"/>
  <c r="Y93" i="16"/>
  <c r="X94" i="16"/>
  <c r="Y94" i="16"/>
  <c r="X95" i="16"/>
  <c r="Y95" i="16"/>
  <c r="X96" i="16"/>
  <c r="Y96" i="16"/>
  <c r="X97" i="16"/>
  <c r="Y97" i="16"/>
  <c r="X98" i="16"/>
  <c r="Y98" i="16"/>
  <c r="X99" i="16"/>
  <c r="Y99" i="16"/>
  <c r="X100" i="16"/>
  <c r="Y100" i="16"/>
  <c r="X101" i="16"/>
  <c r="Y101" i="16"/>
  <c r="X102" i="16"/>
  <c r="Y102" i="16"/>
  <c r="X103" i="16"/>
  <c r="Y103" i="16"/>
  <c r="X104" i="16"/>
  <c r="Y104" i="16"/>
  <c r="X105" i="16"/>
  <c r="Y105" i="16"/>
  <c r="X106" i="16"/>
  <c r="Y106" i="16"/>
  <c r="X107" i="16"/>
  <c r="Y107" i="16"/>
  <c r="X108" i="16"/>
  <c r="Y108" i="16"/>
  <c r="X109" i="16"/>
  <c r="Y109" i="16"/>
  <c r="X110" i="16"/>
  <c r="Y110" i="16"/>
  <c r="X111" i="16"/>
  <c r="Y111" i="16"/>
  <c r="X112" i="16"/>
  <c r="Y112" i="16"/>
  <c r="X113" i="16"/>
  <c r="Y113" i="16"/>
  <c r="X114" i="16"/>
  <c r="Y114" i="16"/>
  <c r="X115" i="16"/>
  <c r="Y115" i="16"/>
  <c r="X116" i="16"/>
  <c r="Y116" i="16"/>
  <c r="X117" i="16"/>
  <c r="Y117" i="16"/>
  <c r="X118" i="16"/>
  <c r="Y118" i="16"/>
  <c r="X119" i="16"/>
  <c r="Y119" i="16"/>
  <c r="X120" i="16"/>
  <c r="Y120" i="16"/>
  <c r="X121" i="16"/>
  <c r="Y121" i="16"/>
  <c r="X122" i="16"/>
  <c r="Y122" i="16"/>
  <c r="X123" i="16"/>
  <c r="Y123" i="16"/>
  <c r="X124" i="16"/>
  <c r="Y124" i="16"/>
  <c r="X125" i="16"/>
  <c r="Y125" i="16"/>
  <c r="X126" i="16"/>
  <c r="Y126" i="16"/>
  <c r="X127" i="16"/>
  <c r="Y127" i="16"/>
  <c r="X128" i="16"/>
  <c r="Y128" i="16"/>
  <c r="X129" i="16"/>
  <c r="Y129" i="16"/>
  <c r="X130" i="16"/>
  <c r="Y130" i="16"/>
  <c r="X131" i="16"/>
  <c r="Y131" i="16"/>
  <c r="X132" i="16"/>
  <c r="Y132" i="16"/>
  <c r="X133" i="16"/>
  <c r="Y133" i="16"/>
  <c r="X134" i="16"/>
  <c r="Y134" i="16"/>
  <c r="X135" i="16"/>
  <c r="Y135" i="16"/>
  <c r="X136" i="16"/>
  <c r="Y136" i="16"/>
  <c r="X137" i="16"/>
  <c r="Y137" i="16"/>
  <c r="X138" i="16"/>
  <c r="Y138" i="16"/>
  <c r="X139" i="16"/>
  <c r="Y139" i="16"/>
  <c r="X140" i="16"/>
  <c r="Y140" i="16"/>
  <c r="X141" i="16"/>
  <c r="Y141" i="16"/>
  <c r="X142" i="16"/>
  <c r="Y142" i="16"/>
  <c r="X143" i="16"/>
  <c r="Y143" i="16"/>
  <c r="X144" i="16"/>
  <c r="Y144" i="16"/>
  <c r="X145" i="16"/>
  <c r="Y145" i="16"/>
  <c r="X146" i="16"/>
  <c r="Y146" i="16"/>
  <c r="X147" i="16"/>
  <c r="Y147" i="16"/>
  <c r="X148" i="16"/>
  <c r="Y148" i="16"/>
  <c r="X149" i="16"/>
  <c r="Y149" i="16"/>
  <c r="X150" i="16"/>
  <c r="Y150" i="16"/>
  <c r="X151" i="16"/>
  <c r="Y151" i="16"/>
  <c r="X152" i="16"/>
  <c r="Y152" i="16"/>
  <c r="X153" i="16"/>
  <c r="Y153" i="16"/>
  <c r="X154" i="16"/>
  <c r="Y154" i="16"/>
  <c r="X155" i="16"/>
  <c r="Y155" i="16"/>
  <c r="X156" i="16"/>
  <c r="Y156" i="16"/>
  <c r="X157" i="16"/>
  <c r="Y157" i="16"/>
  <c r="X158" i="16"/>
  <c r="Y158" i="16"/>
  <c r="X159" i="16"/>
  <c r="Y159" i="16"/>
  <c r="X160" i="16"/>
  <c r="Y160" i="16"/>
  <c r="X161" i="16"/>
  <c r="Y161" i="16"/>
  <c r="X162" i="16"/>
  <c r="Y162" i="16"/>
  <c r="X163" i="16"/>
  <c r="Y163" i="16"/>
  <c r="X164" i="16"/>
  <c r="Y164" i="16"/>
  <c r="X165" i="16"/>
  <c r="Y165" i="16"/>
  <c r="X166" i="16"/>
  <c r="Y166" i="16"/>
  <c r="X167" i="16"/>
  <c r="Y167" i="16"/>
  <c r="X168" i="16"/>
  <c r="Y168" i="16"/>
  <c r="X169" i="16"/>
  <c r="Y169" i="16"/>
  <c r="X170" i="16"/>
  <c r="Y170" i="16"/>
  <c r="X171" i="16"/>
  <c r="Y171" i="16"/>
  <c r="X172" i="16"/>
  <c r="Y172" i="16"/>
  <c r="X173" i="16"/>
  <c r="Y173" i="16"/>
  <c r="X174" i="16"/>
  <c r="Y174" i="16"/>
  <c r="X175" i="16"/>
  <c r="Y175" i="16"/>
  <c r="X176" i="16"/>
  <c r="Y176" i="16"/>
  <c r="X177" i="16"/>
  <c r="Y177" i="16"/>
  <c r="X178" i="16"/>
  <c r="Y178" i="16"/>
  <c r="X179" i="16"/>
  <c r="Y179" i="16"/>
  <c r="X180" i="16"/>
  <c r="Y180" i="16"/>
  <c r="X181" i="16"/>
  <c r="Y181" i="16"/>
  <c r="X182" i="16"/>
  <c r="Y182" i="16"/>
  <c r="X183" i="16"/>
  <c r="Y183" i="16"/>
  <c r="X184" i="16"/>
  <c r="Y184" i="16"/>
  <c r="X185" i="16"/>
  <c r="Y185" i="16"/>
  <c r="X186" i="16"/>
  <c r="Y186" i="16"/>
  <c r="X187" i="16"/>
  <c r="Y187" i="16"/>
  <c r="X188" i="16"/>
  <c r="Y188" i="16"/>
  <c r="X189" i="16"/>
  <c r="Y189" i="16"/>
  <c r="X190" i="16"/>
  <c r="Y190" i="16"/>
  <c r="X191" i="16"/>
  <c r="Y191" i="16"/>
  <c r="X192" i="16"/>
  <c r="Y192" i="16"/>
  <c r="X193" i="16"/>
  <c r="Y193" i="16"/>
  <c r="X194" i="16"/>
  <c r="Y194" i="16"/>
  <c r="X195" i="16"/>
  <c r="Y195" i="16"/>
  <c r="X196" i="16"/>
  <c r="Y196" i="16"/>
  <c r="X197" i="16"/>
  <c r="Y197" i="16"/>
  <c r="X198" i="16"/>
  <c r="Y198" i="16"/>
  <c r="X199" i="16"/>
  <c r="Y199" i="16"/>
  <c r="X200" i="16"/>
  <c r="Y200" i="16"/>
  <c r="X201" i="16"/>
  <c r="Y201" i="16"/>
  <c r="X202" i="16"/>
  <c r="Y202" i="16"/>
  <c r="X203" i="16"/>
  <c r="Y203" i="16"/>
  <c r="X204" i="16"/>
  <c r="Y204" i="16"/>
  <c r="X205" i="16"/>
  <c r="Y205" i="16"/>
  <c r="X206" i="16"/>
  <c r="Y206" i="16"/>
  <c r="X207" i="16"/>
  <c r="Y207" i="16"/>
  <c r="X208" i="16"/>
  <c r="Y208" i="16"/>
  <c r="X209" i="16"/>
  <c r="Y209" i="16"/>
  <c r="X210" i="16"/>
  <c r="Y210" i="16"/>
  <c r="X211" i="16"/>
  <c r="Y211" i="16"/>
  <c r="X212" i="16"/>
  <c r="Y212" i="16"/>
  <c r="X213" i="16"/>
  <c r="Y213" i="16"/>
  <c r="X214" i="16"/>
  <c r="Y214" i="16"/>
  <c r="X215" i="16"/>
  <c r="Y215" i="16"/>
  <c r="X216" i="16"/>
  <c r="Y216" i="16"/>
  <c r="X217" i="16"/>
  <c r="Y217" i="16"/>
  <c r="X218" i="16"/>
  <c r="Y218" i="16"/>
  <c r="X219" i="16"/>
  <c r="Y219" i="16"/>
  <c r="X220" i="16"/>
  <c r="Y220" i="16"/>
  <c r="X221" i="16"/>
  <c r="Y221" i="16"/>
  <c r="X222" i="16"/>
  <c r="Y222" i="16"/>
  <c r="X223" i="16"/>
  <c r="Y223" i="16"/>
  <c r="X224" i="16"/>
  <c r="Y224" i="16"/>
  <c r="X225" i="16"/>
  <c r="Y225" i="16"/>
  <c r="X226" i="16"/>
  <c r="Y226" i="16"/>
  <c r="X227" i="16"/>
  <c r="Y227" i="16"/>
  <c r="X228" i="16"/>
  <c r="Y228" i="16"/>
  <c r="X229" i="16"/>
  <c r="Y229" i="16"/>
  <c r="X230" i="16"/>
  <c r="Y230" i="16"/>
  <c r="X231" i="16"/>
  <c r="Y231" i="16"/>
  <c r="X232" i="16"/>
  <c r="Y232" i="16"/>
  <c r="X233" i="16"/>
  <c r="Y233" i="16"/>
  <c r="X234" i="16"/>
  <c r="Y234" i="16"/>
  <c r="X235" i="16"/>
  <c r="Y235" i="16"/>
  <c r="X236" i="16"/>
  <c r="Y236" i="16"/>
  <c r="X237" i="16"/>
  <c r="Y237" i="16"/>
  <c r="X238" i="16"/>
  <c r="Y238" i="16"/>
  <c r="X239" i="16"/>
  <c r="Y239" i="16"/>
  <c r="X240" i="16"/>
  <c r="Y240" i="16"/>
  <c r="X241" i="16"/>
  <c r="Y241" i="16"/>
  <c r="X242" i="16"/>
  <c r="Y242" i="16"/>
  <c r="X243" i="16"/>
  <c r="Y243" i="16"/>
  <c r="X244" i="16"/>
  <c r="Y244" i="16"/>
  <c r="X245" i="16"/>
  <c r="Y245" i="16"/>
  <c r="X246" i="16"/>
  <c r="Y246" i="16"/>
  <c r="X247" i="16"/>
  <c r="Y247" i="16"/>
  <c r="X248" i="16"/>
  <c r="Y248" i="16"/>
  <c r="X249" i="16"/>
  <c r="Y249" i="16"/>
  <c r="X250" i="16"/>
  <c r="Y250" i="16"/>
  <c r="X251" i="16"/>
  <c r="Y251" i="16"/>
  <c r="X252" i="16"/>
  <c r="Y252" i="16"/>
  <c r="X253" i="16"/>
  <c r="Y253" i="16"/>
  <c r="X254" i="16"/>
  <c r="Y254" i="16"/>
  <c r="X255" i="16"/>
  <c r="Y255" i="16"/>
  <c r="X256" i="16"/>
  <c r="Y256" i="16"/>
  <c r="X257" i="16"/>
  <c r="Y257" i="16"/>
  <c r="X258" i="16"/>
  <c r="Y258" i="16"/>
  <c r="X259" i="16"/>
  <c r="Y259" i="16"/>
  <c r="X260" i="16"/>
  <c r="Y260" i="16"/>
  <c r="X261" i="16"/>
  <c r="Y261" i="16"/>
  <c r="X262" i="16"/>
  <c r="Y262" i="16"/>
  <c r="X263" i="16"/>
  <c r="Y263" i="16"/>
  <c r="X264" i="16"/>
  <c r="Y264" i="16"/>
  <c r="X265" i="16"/>
  <c r="Y265" i="16"/>
  <c r="X266" i="16"/>
  <c r="Y266" i="16"/>
  <c r="X267" i="16"/>
  <c r="Y267" i="16"/>
  <c r="X268" i="16"/>
  <c r="Y268" i="16"/>
  <c r="X269" i="16"/>
  <c r="Y269" i="16"/>
  <c r="X270" i="16"/>
  <c r="Y270" i="16"/>
  <c r="X271" i="16"/>
  <c r="Y271" i="16"/>
  <c r="X272" i="16"/>
  <c r="Y272" i="16"/>
  <c r="X273" i="16"/>
  <c r="Y273" i="16"/>
  <c r="X274" i="16"/>
  <c r="Y274" i="16"/>
  <c r="X275" i="16"/>
  <c r="Y275" i="16"/>
  <c r="X276" i="16"/>
  <c r="Y276" i="16"/>
  <c r="X277" i="16"/>
  <c r="Y277" i="16"/>
  <c r="X278" i="16"/>
  <c r="Y278" i="16"/>
  <c r="X279" i="16"/>
  <c r="Y279" i="16"/>
  <c r="X280" i="16"/>
  <c r="Y280" i="16"/>
  <c r="X281" i="16"/>
  <c r="Y281" i="16"/>
  <c r="X282" i="16"/>
  <c r="Y282" i="16"/>
  <c r="X283" i="16"/>
  <c r="Y283" i="16"/>
  <c r="X284" i="16"/>
  <c r="Y284" i="16"/>
  <c r="X285" i="16"/>
  <c r="Y285" i="16"/>
  <c r="X286" i="16"/>
  <c r="Y286" i="16"/>
  <c r="X287" i="16"/>
  <c r="Y287" i="16"/>
  <c r="X288" i="16"/>
  <c r="Y288" i="16"/>
  <c r="X289" i="16"/>
  <c r="Y289" i="16"/>
  <c r="X290" i="16"/>
  <c r="Y290" i="16"/>
  <c r="X291" i="16"/>
  <c r="Y291" i="16"/>
  <c r="X292" i="16"/>
  <c r="Y292" i="16"/>
  <c r="X293" i="16"/>
  <c r="Y293" i="16"/>
  <c r="X294" i="16"/>
  <c r="Y294" i="16"/>
  <c r="X295" i="16"/>
  <c r="Y295" i="16"/>
  <c r="X296" i="16"/>
  <c r="Y296" i="16"/>
  <c r="X297" i="16"/>
  <c r="Y297" i="16"/>
  <c r="X298" i="16"/>
  <c r="Y298" i="16"/>
  <c r="X299" i="16"/>
  <c r="Y299" i="16"/>
  <c r="X300" i="16"/>
  <c r="Y300" i="16"/>
  <c r="X301" i="16"/>
  <c r="Y301" i="16"/>
  <c r="X302" i="16"/>
  <c r="Y302" i="16"/>
  <c r="X303" i="16"/>
  <c r="Y303" i="16"/>
  <c r="X304" i="16"/>
  <c r="Y304" i="16"/>
  <c r="X305" i="16"/>
  <c r="Y305" i="16"/>
  <c r="X306" i="16"/>
  <c r="Y306" i="16"/>
  <c r="X307" i="16"/>
  <c r="Y307" i="16"/>
  <c r="X308" i="16"/>
  <c r="Y308" i="16"/>
  <c r="X309" i="16"/>
  <c r="Y309" i="16"/>
  <c r="X310" i="16"/>
  <c r="Y310" i="16"/>
  <c r="X311" i="16"/>
  <c r="Y311" i="16"/>
  <c r="X312" i="16"/>
  <c r="Y312" i="16"/>
  <c r="X313" i="16"/>
  <c r="Y313" i="16"/>
  <c r="X314" i="16"/>
  <c r="Y314" i="16"/>
  <c r="X315" i="16"/>
  <c r="Y315" i="16"/>
  <c r="X316" i="16"/>
  <c r="Y316" i="16"/>
  <c r="X317" i="16"/>
  <c r="Y317" i="16"/>
  <c r="X318" i="16"/>
  <c r="Y318" i="16"/>
  <c r="X319" i="16"/>
  <c r="Y319" i="16"/>
  <c r="X320" i="16"/>
  <c r="Y320" i="16"/>
  <c r="X321" i="16"/>
  <c r="Y321" i="16"/>
  <c r="X322" i="16"/>
  <c r="Y322" i="16"/>
  <c r="X323" i="16"/>
  <c r="Y323" i="16"/>
  <c r="X324" i="16"/>
  <c r="Y324" i="16"/>
  <c r="X325" i="16"/>
  <c r="Y325" i="16"/>
  <c r="X326" i="16"/>
  <c r="Y326" i="16"/>
  <c r="X327" i="16"/>
  <c r="Y327" i="16"/>
  <c r="X328" i="16"/>
  <c r="Y328" i="16"/>
  <c r="X329" i="16"/>
  <c r="Y329" i="16"/>
  <c r="X330" i="16"/>
  <c r="Y330" i="16"/>
  <c r="X331" i="16"/>
  <c r="Y331" i="16"/>
  <c r="X332" i="16"/>
  <c r="Y332" i="16"/>
  <c r="X333" i="16"/>
  <c r="Y333" i="16"/>
  <c r="X334" i="16"/>
  <c r="Y334" i="16"/>
  <c r="X335" i="16"/>
  <c r="Y335" i="16"/>
  <c r="X336" i="16"/>
  <c r="Y336" i="16"/>
  <c r="X337" i="16"/>
  <c r="Y337" i="16"/>
  <c r="X338" i="16"/>
  <c r="Y338" i="16"/>
  <c r="X339" i="16"/>
  <c r="Y339" i="16"/>
  <c r="X340" i="16"/>
  <c r="Y340" i="16"/>
  <c r="X341" i="16"/>
  <c r="Y341" i="16"/>
  <c r="X342" i="16"/>
  <c r="Y342" i="16"/>
  <c r="X343" i="16"/>
  <c r="Y343" i="16"/>
  <c r="X344" i="16"/>
  <c r="Y344" i="16"/>
  <c r="X345" i="16"/>
  <c r="Y345" i="16"/>
  <c r="X346" i="16"/>
  <c r="Y346" i="16"/>
  <c r="X347" i="16"/>
  <c r="Y347" i="16"/>
  <c r="X348" i="16"/>
  <c r="Y348" i="16"/>
  <c r="X349" i="16"/>
  <c r="Y349" i="16"/>
  <c r="X350" i="16"/>
  <c r="Y350" i="16"/>
  <c r="X351" i="16"/>
  <c r="Y351" i="16"/>
  <c r="X352" i="16"/>
  <c r="Y352" i="16"/>
  <c r="X353" i="16"/>
  <c r="Y353" i="16"/>
  <c r="X354" i="16"/>
  <c r="Y354" i="16"/>
  <c r="X355" i="16"/>
  <c r="Y355" i="16"/>
  <c r="X356" i="16"/>
  <c r="Y356" i="16"/>
  <c r="X357" i="16"/>
  <c r="Y357" i="16"/>
  <c r="X358" i="16"/>
  <c r="Y358" i="16"/>
  <c r="X359" i="16"/>
  <c r="Y359" i="16"/>
  <c r="X360" i="16"/>
  <c r="Y360" i="16"/>
  <c r="X361" i="16"/>
  <c r="Y361" i="16"/>
  <c r="X362" i="16"/>
  <c r="Y362" i="16"/>
  <c r="X363" i="16"/>
  <c r="Y363" i="16"/>
  <c r="X364" i="16"/>
  <c r="Y364" i="16"/>
  <c r="X365" i="16"/>
  <c r="Y365" i="16"/>
  <c r="X366" i="16"/>
  <c r="Y366" i="16"/>
  <c r="X367" i="16"/>
  <c r="Y367" i="16"/>
  <c r="X368" i="16"/>
  <c r="Y368" i="16"/>
  <c r="X369" i="16"/>
  <c r="Y369" i="16"/>
  <c r="X370" i="16"/>
  <c r="Y370" i="16"/>
  <c r="X371" i="16"/>
  <c r="Y371" i="16"/>
  <c r="X372" i="16"/>
  <c r="Y372" i="16"/>
  <c r="X373" i="16"/>
  <c r="Y373" i="16"/>
  <c r="X374" i="16"/>
  <c r="Y374" i="16"/>
  <c r="X375" i="16"/>
  <c r="Y375" i="16"/>
  <c r="X376" i="16"/>
  <c r="Y376" i="16"/>
  <c r="X377" i="16"/>
  <c r="Y377" i="16"/>
  <c r="X378" i="16"/>
  <c r="Y378" i="16"/>
  <c r="X379" i="16"/>
  <c r="Y379" i="16"/>
  <c r="X380" i="16"/>
  <c r="Y380" i="16"/>
  <c r="X381" i="16"/>
  <c r="Y381" i="16"/>
  <c r="X382" i="16"/>
  <c r="Y382" i="16"/>
  <c r="X383" i="16"/>
  <c r="Y383" i="16"/>
  <c r="X384" i="16"/>
  <c r="Y384" i="16"/>
  <c r="X385" i="16"/>
  <c r="Y385" i="16"/>
  <c r="X386" i="16"/>
  <c r="Y386" i="16"/>
  <c r="X387" i="16"/>
  <c r="Y387" i="16"/>
  <c r="X388" i="16"/>
  <c r="Y388" i="16"/>
  <c r="X389" i="16"/>
  <c r="Y389" i="16"/>
  <c r="X390" i="16"/>
  <c r="Y390" i="16"/>
  <c r="X391" i="16"/>
  <c r="Y391" i="16"/>
  <c r="X392" i="16"/>
  <c r="Y392" i="16"/>
  <c r="X393" i="16"/>
  <c r="Y393" i="16"/>
  <c r="X394" i="16"/>
  <c r="Y394" i="16"/>
  <c r="X395" i="16"/>
  <c r="Y395" i="16"/>
  <c r="X396" i="16"/>
  <c r="Y396" i="16"/>
  <c r="X397" i="16"/>
  <c r="Y397" i="16"/>
  <c r="X398" i="16"/>
  <c r="Y398" i="16"/>
  <c r="X399" i="16"/>
  <c r="Y399" i="16"/>
  <c r="X400" i="16"/>
  <c r="Y400" i="16"/>
  <c r="X401" i="16"/>
  <c r="Y401" i="16"/>
  <c r="X402" i="16"/>
  <c r="Y402" i="16"/>
  <c r="X403" i="16"/>
  <c r="Y403" i="16"/>
  <c r="X404" i="16"/>
  <c r="Y404" i="16"/>
  <c r="X405" i="16"/>
  <c r="Y405" i="16"/>
  <c r="X406" i="16"/>
  <c r="Y406" i="16"/>
  <c r="X407" i="16"/>
  <c r="Y407" i="16"/>
  <c r="X408" i="16"/>
  <c r="Y408" i="16"/>
  <c r="X409" i="16"/>
  <c r="Y409" i="16"/>
  <c r="X410" i="16"/>
  <c r="Y410" i="16"/>
  <c r="X411" i="16"/>
  <c r="Y411" i="16"/>
  <c r="X412" i="16"/>
  <c r="Y412" i="16"/>
  <c r="X413" i="16"/>
  <c r="Y413" i="16"/>
  <c r="X414" i="16"/>
  <c r="Y414" i="16"/>
  <c r="X415" i="16"/>
  <c r="Y415" i="16"/>
  <c r="X416" i="16"/>
  <c r="Y416" i="16"/>
  <c r="X417" i="16"/>
  <c r="Y417" i="16"/>
  <c r="X418" i="16"/>
  <c r="Y418" i="16"/>
  <c r="X419" i="16"/>
  <c r="Y419" i="16"/>
  <c r="X420" i="16"/>
  <c r="Y420" i="16"/>
  <c r="X421" i="16"/>
  <c r="Y421" i="16"/>
  <c r="X422" i="16"/>
  <c r="Y422" i="16"/>
  <c r="X423" i="16"/>
  <c r="Y423" i="16"/>
  <c r="X424" i="16"/>
  <c r="Y424" i="16"/>
  <c r="X425" i="16"/>
  <c r="Y425" i="16"/>
  <c r="X426" i="16"/>
  <c r="Y426" i="16"/>
  <c r="X427" i="16"/>
  <c r="Y427" i="16"/>
  <c r="X428" i="16"/>
  <c r="Y428" i="16"/>
  <c r="X429" i="16"/>
  <c r="Y429" i="16"/>
  <c r="X430" i="16"/>
  <c r="Y430" i="16"/>
  <c r="X431" i="16"/>
  <c r="Y431" i="16"/>
  <c r="X432" i="16"/>
  <c r="Y432" i="16"/>
  <c r="X433" i="16"/>
  <c r="Y433" i="16"/>
  <c r="X434" i="16"/>
  <c r="Y434" i="16"/>
  <c r="X435" i="16"/>
  <c r="Y435" i="16"/>
  <c r="X436" i="16"/>
  <c r="Y436" i="16"/>
  <c r="X437" i="16"/>
  <c r="Y437" i="16"/>
  <c r="X438" i="16"/>
  <c r="Y438" i="16"/>
  <c r="X439" i="16"/>
  <c r="Y439" i="16"/>
  <c r="X440" i="16"/>
  <c r="Y440" i="16"/>
  <c r="X441" i="16"/>
  <c r="Y441" i="16"/>
  <c r="X442" i="16"/>
  <c r="Y442" i="16"/>
  <c r="X443" i="16"/>
  <c r="Y443" i="16"/>
  <c r="X444" i="16"/>
  <c r="Y444" i="16"/>
  <c r="X445" i="16"/>
  <c r="Y445" i="16"/>
  <c r="X446" i="16"/>
  <c r="Y446" i="16"/>
  <c r="X447" i="16"/>
  <c r="Y447" i="16"/>
  <c r="X448" i="16"/>
  <c r="Y448" i="16"/>
  <c r="X449" i="16"/>
  <c r="Y449" i="16"/>
  <c r="X450" i="16"/>
  <c r="Y450" i="16"/>
  <c r="X451" i="16"/>
  <c r="Y451" i="16"/>
  <c r="X452" i="16"/>
  <c r="Y452" i="16"/>
  <c r="X453" i="16"/>
  <c r="Y453" i="16"/>
  <c r="X454" i="16"/>
  <c r="Y454" i="16"/>
  <c r="X455" i="16"/>
  <c r="Y455" i="16"/>
  <c r="X456" i="16"/>
  <c r="Y456" i="16"/>
  <c r="X457" i="16"/>
  <c r="Y457" i="16"/>
  <c r="X458" i="16"/>
  <c r="Y458" i="16"/>
  <c r="X459" i="16"/>
  <c r="Y459" i="16"/>
  <c r="X460" i="16"/>
  <c r="Y460" i="16"/>
  <c r="X461" i="16"/>
  <c r="Y461" i="16"/>
  <c r="X462" i="16"/>
  <c r="Y462" i="16"/>
  <c r="X463" i="16"/>
  <c r="Y463" i="16"/>
  <c r="X464" i="16"/>
  <c r="Y464" i="16"/>
  <c r="X465" i="16"/>
  <c r="Y465" i="16"/>
  <c r="X466" i="16"/>
  <c r="Y466" i="16"/>
  <c r="X467" i="16"/>
  <c r="Y467" i="16"/>
  <c r="X468" i="16"/>
  <c r="Y468" i="16"/>
  <c r="X469" i="16"/>
  <c r="Y469" i="16"/>
  <c r="X470" i="16"/>
  <c r="Y470" i="16"/>
  <c r="X471" i="16"/>
  <c r="Y471" i="16"/>
  <c r="X472" i="16"/>
  <c r="Y472" i="16"/>
  <c r="X473" i="16"/>
  <c r="Y473" i="16"/>
  <c r="X474" i="16"/>
  <c r="Y474" i="16"/>
  <c r="X475" i="16"/>
  <c r="Y475" i="16"/>
  <c r="X476" i="16"/>
  <c r="Y476" i="16"/>
  <c r="X477" i="16"/>
  <c r="Y477" i="16"/>
  <c r="X478" i="16"/>
  <c r="Y478" i="16"/>
  <c r="X479" i="16"/>
  <c r="Y479" i="16"/>
  <c r="X480" i="16"/>
  <c r="Y480" i="16"/>
  <c r="X481" i="16"/>
  <c r="Y481" i="16"/>
  <c r="X482" i="16"/>
  <c r="Y482" i="16"/>
  <c r="X483" i="16"/>
  <c r="Y483" i="16"/>
  <c r="X484" i="16"/>
  <c r="Y484" i="16"/>
  <c r="X485" i="16"/>
  <c r="Y485" i="16"/>
  <c r="X486" i="16"/>
  <c r="Y486" i="16"/>
  <c r="X487" i="16"/>
  <c r="Y487" i="16"/>
  <c r="X488" i="16"/>
  <c r="Y488" i="16"/>
  <c r="X489" i="16"/>
  <c r="Y489" i="16"/>
  <c r="X490" i="16"/>
  <c r="Y490" i="16"/>
  <c r="X491" i="16"/>
  <c r="Y491" i="16"/>
  <c r="X492" i="16"/>
  <c r="Y492" i="16"/>
  <c r="X493" i="16"/>
  <c r="Y493" i="16"/>
  <c r="X494" i="16"/>
  <c r="Y494" i="16"/>
  <c r="X495" i="16"/>
  <c r="Y495" i="16"/>
  <c r="X496" i="16"/>
  <c r="Y496" i="16"/>
  <c r="X497" i="16"/>
  <c r="Y497" i="16"/>
  <c r="X498" i="16"/>
  <c r="Y498" i="16"/>
  <c r="X499" i="16"/>
  <c r="Y499" i="16"/>
  <c r="X500" i="16"/>
  <c r="Y500" i="16"/>
  <c r="X501" i="16"/>
  <c r="Y501" i="16"/>
  <c r="X502" i="16"/>
  <c r="Y502" i="16"/>
  <c r="X503" i="16"/>
  <c r="Y503" i="16"/>
  <c r="X504" i="16"/>
  <c r="Y504" i="16"/>
  <c r="X505" i="16"/>
  <c r="Y505" i="16"/>
  <c r="X506" i="16"/>
  <c r="Y506" i="16"/>
  <c r="X507" i="16"/>
  <c r="Y507" i="16"/>
  <c r="X508" i="16"/>
  <c r="Y508" i="16"/>
  <c r="X509" i="16"/>
  <c r="Y509" i="16"/>
  <c r="X510" i="16"/>
  <c r="Y510" i="16"/>
  <c r="X511" i="16"/>
  <c r="Y511" i="16"/>
  <c r="X512" i="16"/>
  <c r="Y512" i="16"/>
  <c r="X513" i="16"/>
  <c r="Y513" i="16"/>
  <c r="X514" i="16"/>
  <c r="Y514" i="16"/>
  <c r="X515" i="16"/>
  <c r="Y515" i="16"/>
  <c r="X516" i="16"/>
  <c r="Y516" i="16"/>
  <c r="X517" i="16"/>
  <c r="Y517" i="16"/>
  <c r="X518" i="16"/>
  <c r="Y518" i="16"/>
  <c r="X519" i="16"/>
  <c r="Y519" i="16"/>
  <c r="X520" i="16"/>
  <c r="Y520" i="16"/>
  <c r="X521" i="16"/>
  <c r="Y521" i="16"/>
  <c r="X522" i="16"/>
  <c r="Y522" i="16"/>
  <c r="X523" i="16"/>
  <c r="Y523" i="16"/>
  <c r="X524" i="16"/>
  <c r="Y524" i="16"/>
  <c r="X525" i="16"/>
  <c r="Y525" i="16"/>
  <c r="X526" i="16"/>
  <c r="Y526" i="16"/>
  <c r="X527" i="16"/>
  <c r="Y527" i="16"/>
  <c r="X528" i="16"/>
  <c r="Y528" i="16"/>
  <c r="X529" i="16"/>
  <c r="Y529" i="16"/>
  <c r="X530" i="16"/>
  <c r="Y530" i="16"/>
  <c r="X531" i="16"/>
  <c r="Y531" i="16"/>
  <c r="X532" i="16"/>
  <c r="Y532" i="16"/>
  <c r="X533" i="16"/>
  <c r="Y533" i="16"/>
  <c r="X534" i="16"/>
  <c r="Y534" i="16"/>
  <c r="X535" i="16"/>
  <c r="Y535" i="16"/>
  <c r="X536" i="16"/>
  <c r="Y536" i="16"/>
  <c r="X537" i="16"/>
  <c r="Y537" i="16"/>
  <c r="X538" i="16"/>
  <c r="Y538" i="16"/>
  <c r="X539" i="16"/>
  <c r="Y539" i="16"/>
  <c r="X540" i="16"/>
  <c r="Y540" i="16"/>
  <c r="X541" i="16"/>
  <c r="Y541" i="16"/>
  <c r="X542" i="16"/>
  <c r="Y542" i="16"/>
  <c r="X543" i="16"/>
  <c r="Y543" i="16"/>
  <c r="X544" i="16"/>
  <c r="Y544" i="16"/>
  <c r="X545" i="16"/>
  <c r="Y545" i="16"/>
  <c r="X546" i="16"/>
  <c r="Y546" i="16"/>
  <c r="X547" i="16"/>
  <c r="Y547" i="16"/>
  <c r="X548" i="16"/>
  <c r="Y548" i="16"/>
  <c r="X549" i="16"/>
  <c r="Y549" i="16"/>
  <c r="X550" i="16"/>
  <c r="Y550" i="16"/>
  <c r="X551" i="16"/>
  <c r="Y551" i="16"/>
  <c r="X552" i="16"/>
  <c r="Y552" i="16"/>
  <c r="X553" i="16"/>
  <c r="Y553" i="16"/>
  <c r="X554" i="16"/>
  <c r="Y554" i="16"/>
  <c r="X555" i="16"/>
  <c r="Y555" i="16"/>
  <c r="X556" i="16"/>
  <c r="Y556" i="16"/>
  <c r="X557" i="16"/>
  <c r="Y557" i="16"/>
  <c r="X558" i="16"/>
  <c r="Y558" i="16"/>
  <c r="X559" i="16"/>
  <c r="Y559" i="16"/>
  <c r="X560" i="16"/>
  <c r="Y560" i="16"/>
  <c r="X561" i="16"/>
  <c r="Y561" i="16"/>
  <c r="X562" i="16"/>
  <c r="Y562" i="16"/>
  <c r="X563" i="16"/>
  <c r="Y563" i="16"/>
  <c r="X564" i="16"/>
  <c r="Y564" i="16"/>
  <c r="X565" i="16"/>
  <c r="Y565" i="16"/>
  <c r="X566" i="16"/>
  <c r="Y566" i="16"/>
  <c r="X567" i="16"/>
  <c r="Y567" i="16"/>
  <c r="X568" i="16"/>
  <c r="Y568" i="16"/>
  <c r="X569" i="16"/>
  <c r="Y569" i="16"/>
  <c r="X570" i="16"/>
  <c r="Y570" i="16"/>
  <c r="X571" i="16"/>
  <c r="Y571" i="16"/>
  <c r="X572" i="16"/>
  <c r="Y572" i="16"/>
  <c r="X573" i="16"/>
  <c r="Y573" i="16"/>
  <c r="X574" i="16"/>
  <c r="Y574" i="16"/>
  <c r="X575" i="16"/>
  <c r="Y575" i="16"/>
  <c r="X576" i="16"/>
  <c r="Y576" i="16"/>
  <c r="X577" i="16"/>
  <c r="Y577" i="16"/>
  <c r="X578" i="16"/>
  <c r="Y578" i="16"/>
  <c r="X579" i="16"/>
  <c r="Y579" i="16"/>
  <c r="X580" i="16"/>
  <c r="Y580" i="16"/>
  <c r="X581" i="16"/>
  <c r="Y581" i="16"/>
  <c r="X582" i="16"/>
  <c r="Y582" i="16"/>
  <c r="X583" i="16"/>
  <c r="Y583" i="16"/>
  <c r="X584" i="16"/>
  <c r="Y584" i="16"/>
  <c r="X585" i="16"/>
  <c r="Y585" i="16"/>
  <c r="X586" i="16"/>
  <c r="Y586" i="16"/>
  <c r="X587" i="16"/>
  <c r="Y587" i="16"/>
  <c r="X588" i="16"/>
  <c r="Y588" i="16"/>
  <c r="X589" i="16"/>
  <c r="Y589" i="16"/>
  <c r="X590" i="16"/>
  <c r="Y590" i="16"/>
  <c r="X591" i="16"/>
  <c r="Y591" i="16"/>
  <c r="X592" i="16"/>
  <c r="Y592" i="16"/>
  <c r="X593" i="16"/>
  <c r="Y593" i="16"/>
  <c r="X594" i="16"/>
  <c r="Y594" i="16"/>
  <c r="X595" i="16"/>
  <c r="Y595" i="16"/>
  <c r="X596" i="16"/>
  <c r="Y596" i="16"/>
  <c r="X597" i="16"/>
  <c r="Y597" i="16"/>
  <c r="X598" i="16"/>
  <c r="Y598" i="16"/>
  <c r="X599" i="16"/>
  <c r="Y599" i="16"/>
  <c r="X600" i="16"/>
  <c r="Y600" i="16"/>
  <c r="X601" i="16"/>
  <c r="Y601" i="16"/>
  <c r="X602" i="16"/>
  <c r="Y602" i="16"/>
  <c r="X603" i="16"/>
  <c r="Y603" i="16"/>
  <c r="X604" i="16"/>
  <c r="Y604" i="16"/>
  <c r="X605" i="16"/>
  <c r="Y605" i="16"/>
  <c r="X606" i="16"/>
  <c r="Y606" i="16"/>
  <c r="X607" i="16"/>
  <c r="Y607" i="16"/>
  <c r="X608" i="16"/>
  <c r="Y608" i="16"/>
  <c r="X609" i="16"/>
  <c r="Y609" i="16"/>
  <c r="X610" i="16"/>
  <c r="Y610" i="16"/>
  <c r="X611" i="16"/>
  <c r="Y611" i="16"/>
  <c r="X612" i="16"/>
  <c r="Y612" i="16"/>
  <c r="X613" i="16"/>
  <c r="Y613" i="16"/>
  <c r="X614" i="16"/>
  <c r="Y614" i="16"/>
  <c r="X615" i="16"/>
  <c r="Y615" i="16"/>
  <c r="X616" i="16"/>
  <c r="Y616" i="16"/>
  <c r="X617" i="16"/>
  <c r="Y617" i="16"/>
  <c r="X618" i="16"/>
  <c r="Y618" i="16"/>
  <c r="X619" i="16"/>
  <c r="Y619" i="16"/>
  <c r="X620" i="16"/>
  <c r="Y620" i="16"/>
  <c r="X621" i="16"/>
  <c r="Y621" i="16"/>
  <c r="X622" i="16"/>
  <c r="Y622" i="16"/>
  <c r="X623" i="16"/>
  <c r="Y623" i="16"/>
  <c r="X624" i="16"/>
  <c r="Y624" i="16"/>
  <c r="X625" i="16"/>
  <c r="Y625" i="16"/>
  <c r="X626" i="16"/>
  <c r="Y626" i="16"/>
  <c r="X627" i="16"/>
  <c r="Y627" i="16"/>
  <c r="X628" i="16"/>
  <c r="Y628" i="16"/>
  <c r="X629" i="16"/>
  <c r="Y629" i="16"/>
  <c r="X630" i="16"/>
  <c r="Y630" i="16"/>
  <c r="X631" i="16"/>
  <c r="Y631" i="16"/>
  <c r="X632" i="16"/>
  <c r="Y632" i="16"/>
  <c r="X633" i="16"/>
  <c r="Y633" i="16"/>
  <c r="X634" i="16"/>
  <c r="Y634" i="16"/>
  <c r="X635" i="16"/>
  <c r="Y635" i="16"/>
  <c r="X636" i="16"/>
  <c r="Y636" i="16"/>
  <c r="X637" i="16"/>
  <c r="Y637" i="16"/>
  <c r="X638" i="16"/>
  <c r="Y638" i="16"/>
  <c r="X639" i="16"/>
  <c r="Y639" i="16"/>
  <c r="X640" i="16"/>
  <c r="Y640" i="16"/>
  <c r="X641" i="16"/>
  <c r="Y641" i="16"/>
  <c r="X642" i="16"/>
  <c r="Y642" i="16"/>
  <c r="X643" i="16"/>
  <c r="Y643" i="16"/>
  <c r="X644" i="16"/>
  <c r="Y644" i="16"/>
  <c r="X645" i="16"/>
  <c r="Y645" i="16"/>
  <c r="X646" i="16"/>
  <c r="Y646" i="16"/>
  <c r="X647" i="16"/>
  <c r="Y647" i="16"/>
  <c r="X648" i="16"/>
  <c r="Y648" i="16"/>
  <c r="X649" i="16"/>
  <c r="Y649" i="16"/>
  <c r="X650" i="16"/>
  <c r="Y650" i="16"/>
  <c r="X651" i="16"/>
  <c r="Y651" i="16"/>
  <c r="X652" i="16"/>
  <c r="Y652" i="16"/>
  <c r="X653" i="16"/>
  <c r="Y653" i="16"/>
  <c r="X654" i="16"/>
  <c r="Y654" i="16"/>
  <c r="X655" i="16"/>
  <c r="Y655" i="16"/>
  <c r="X656" i="16"/>
  <c r="Y656" i="16"/>
  <c r="X657" i="16"/>
  <c r="Y657" i="16"/>
  <c r="X658" i="16"/>
  <c r="Y658" i="16"/>
  <c r="X659" i="16"/>
  <c r="Y659" i="16"/>
  <c r="X660" i="16"/>
  <c r="Y660" i="16"/>
  <c r="X661" i="16"/>
  <c r="Y661" i="16"/>
  <c r="X662" i="16"/>
  <c r="Y662" i="16"/>
  <c r="X663" i="16"/>
  <c r="Y663" i="16"/>
  <c r="X664" i="16"/>
  <c r="Y664" i="16"/>
  <c r="X665" i="16"/>
  <c r="Y665" i="16"/>
  <c r="X666" i="16"/>
  <c r="Y666" i="16"/>
  <c r="X667" i="16"/>
  <c r="Y667" i="16"/>
  <c r="X668" i="16"/>
  <c r="Y668" i="16"/>
  <c r="X669" i="16"/>
  <c r="Y669" i="16"/>
  <c r="X670" i="16"/>
  <c r="Y670" i="16"/>
  <c r="X671" i="16"/>
  <c r="Y671" i="16"/>
  <c r="X672" i="16"/>
  <c r="Y672" i="16"/>
  <c r="X673" i="16"/>
  <c r="Y673" i="16"/>
  <c r="X674" i="16"/>
  <c r="Y674" i="16"/>
  <c r="X675" i="16"/>
  <c r="Y675" i="16"/>
  <c r="X676" i="16"/>
  <c r="Y676" i="16"/>
  <c r="X677" i="16"/>
  <c r="Y677" i="16"/>
  <c r="X678" i="16"/>
  <c r="Y678" i="16"/>
  <c r="X679" i="16"/>
  <c r="Y679" i="16"/>
  <c r="X680" i="16"/>
  <c r="Y680" i="16"/>
  <c r="X681" i="16"/>
  <c r="Y681" i="16"/>
  <c r="X682" i="16"/>
  <c r="Y682" i="16"/>
  <c r="X683" i="16"/>
  <c r="Y683" i="16"/>
  <c r="X684" i="16"/>
  <c r="Y684" i="16"/>
  <c r="X685" i="16"/>
  <c r="Y685" i="16"/>
  <c r="X686" i="16"/>
  <c r="Y686" i="16"/>
  <c r="X687" i="16"/>
  <c r="Y687" i="16"/>
  <c r="X688" i="16"/>
  <c r="Y688" i="16"/>
  <c r="X689" i="16"/>
  <c r="Y689" i="16"/>
  <c r="X690" i="16"/>
  <c r="Y690" i="16"/>
  <c r="X691" i="16"/>
  <c r="Y691" i="16"/>
  <c r="X692" i="16"/>
  <c r="Y692" i="16"/>
  <c r="X693" i="16"/>
  <c r="Y693" i="16"/>
  <c r="X694" i="16"/>
  <c r="Y694" i="16"/>
  <c r="X695" i="16"/>
  <c r="Y695" i="16"/>
  <c r="X696" i="16"/>
  <c r="Y696" i="16"/>
  <c r="X697" i="16"/>
  <c r="Y697" i="16"/>
  <c r="X698" i="16"/>
  <c r="Y698" i="16"/>
  <c r="X699" i="16"/>
  <c r="Y699" i="16"/>
  <c r="X700" i="16"/>
  <c r="Y700" i="16"/>
  <c r="X701" i="16"/>
  <c r="Y701" i="16"/>
  <c r="X702" i="16"/>
  <c r="Y702" i="16"/>
  <c r="X703" i="16"/>
  <c r="Y703" i="16"/>
  <c r="X704" i="16"/>
  <c r="Y704" i="16"/>
  <c r="X705" i="16"/>
  <c r="Y705" i="16"/>
  <c r="X706" i="16"/>
  <c r="Y706" i="16"/>
  <c r="X707" i="16"/>
  <c r="Y707" i="16"/>
  <c r="X708" i="16"/>
  <c r="Y708" i="16"/>
  <c r="X709" i="16"/>
  <c r="Y709" i="16"/>
  <c r="X710" i="16"/>
  <c r="Y710" i="16"/>
  <c r="X711" i="16"/>
  <c r="Y711" i="16"/>
  <c r="X712" i="16"/>
  <c r="Y712" i="16"/>
  <c r="X713" i="16"/>
  <c r="Y713" i="16"/>
  <c r="X714" i="16"/>
  <c r="Y714" i="16"/>
  <c r="X715" i="16"/>
  <c r="Y715" i="16"/>
  <c r="X716" i="16"/>
  <c r="Y716" i="16"/>
  <c r="X717" i="16"/>
  <c r="Y717" i="16"/>
  <c r="X718" i="16"/>
  <c r="Y718" i="16"/>
  <c r="X719" i="16"/>
  <c r="Y719" i="16"/>
  <c r="X720" i="16"/>
  <c r="Y720" i="16"/>
  <c r="X721" i="16"/>
  <c r="Y721" i="16"/>
  <c r="X722" i="16"/>
  <c r="Y722" i="16"/>
  <c r="X723" i="16"/>
  <c r="Y723" i="16"/>
  <c r="X724" i="16"/>
  <c r="Y724" i="16"/>
  <c r="X725" i="16"/>
  <c r="Y725" i="16"/>
  <c r="X726" i="16"/>
  <c r="Y726" i="16"/>
  <c r="X727" i="16"/>
  <c r="Y727" i="16"/>
  <c r="X728" i="16"/>
  <c r="Y728" i="16"/>
  <c r="X729" i="16"/>
  <c r="Y729" i="16"/>
  <c r="X730" i="16"/>
  <c r="Y730" i="16"/>
  <c r="X731" i="16"/>
  <c r="Y731" i="16"/>
  <c r="X732" i="16"/>
  <c r="Y732" i="16"/>
  <c r="X733" i="16"/>
  <c r="Y733" i="16"/>
  <c r="X734" i="16"/>
  <c r="Y734" i="16"/>
  <c r="X735" i="16"/>
  <c r="Y735" i="16"/>
  <c r="X736" i="16"/>
  <c r="Y736" i="16"/>
  <c r="X737" i="16"/>
  <c r="Y737" i="16"/>
  <c r="X738" i="16"/>
  <c r="Y738" i="16"/>
  <c r="X739" i="16"/>
  <c r="Y739" i="16"/>
  <c r="X740" i="16"/>
  <c r="Y740" i="16"/>
  <c r="X741" i="16"/>
  <c r="Y741" i="16"/>
  <c r="X742" i="16"/>
  <c r="Y742" i="16"/>
  <c r="X743" i="16"/>
  <c r="Y743" i="16"/>
  <c r="X744" i="16"/>
  <c r="Y744" i="16"/>
  <c r="X745" i="16"/>
  <c r="Y745" i="16"/>
  <c r="X746" i="16"/>
  <c r="Y746" i="16"/>
  <c r="X747" i="16"/>
  <c r="Y747" i="16"/>
  <c r="X748" i="16"/>
  <c r="Y748" i="16"/>
  <c r="X749" i="16"/>
  <c r="Y749" i="16"/>
  <c r="X750" i="16"/>
  <c r="Y750" i="16"/>
  <c r="X751" i="16"/>
  <c r="Y751" i="16"/>
  <c r="X752" i="16"/>
  <c r="Y752" i="16"/>
  <c r="X753" i="16"/>
  <c r="Y753" i="16"/>
  <c r="X754" i="16"/>
  <c r="Y754" i="16"/>
  <c r="X755" i="16"/>
  <c r="Y755" i="16"/>
  <c r="X756" i="16"/>
  <c r="Y756" i="16"/>
  <c r="X757" i="16"/>
  <c r="Y757" i="16"/>
  <c r="X758" i="16"/>
  <c r="Y758" i="16"/>
  <c r="X759" i="16"/>
  <c r="Y759" i="16"/>
  <c r="X760" i="16"/>
  <c r="Y760" i="16"/>
  <c r="X761" i="16"/>
  <c r="Y761" i="16"/>
  <c r="X762" i="16"/>
  <c r="Y762" i="16"/>
  <c r="X763" i="16"/>
  <c r="Y763" i="16"/>
  <c r="X764" i="16"/>
  <c r="Y764" i="16"/>
  <c r="X765" i="16"/>
  <c r="Y765" i="16"/>
  <c r="X766" i="16"/>
  <c r="Y766" i="16"/>
  <c r="X767" i="16"/>
  <c r="Y767" i="16"/>
  <c r="X768" i="16"/>
  <c r="Y768" i="16"/>
  <c r="X769" i="16"/>
  <c r="Y769" i="16"/>
  <c r="X770" i="16"/>
  <c r="Y770" i="16"/>
  <c r="X771" i="16"/>
  <c r="Y771" i="16"/>
  <c r="X772" i="16"/>
  <c r="Y772" i="16"/>
  <c r="X773" i="16"/>
  <c r="Y773" i="16"/>
  <c r="X774" i="16"/>
  <c r="Y774" i="16"/>
  <c r="X775" i="16"/>
  <c r="Y775" i="16"/>
  <c r="X776" i="16"/>
  <c r="Y776" i="16"/>
  <c r="X777" i="16"/>
  <c r="Y777" i="16"/>
  <c r="X778" i="16"/>
  <c r="Y778" i="16"/>
  <c r="X779" i="16"/>
  <c r="Y779" i="16"/>
  <c r="X780" i="16"/>
  <c r="Y780" i="16"/>
  <c r="X781" i="16"/>
  <c r="Y781" i="16"/>
  <c r="X782" i="16"/>
  <c r="Y782" i="16"/>
  <c r="X783" i="16"/>
  <c r="Y783" i="16"/>
  <c r="X784" i="16"/>
  <c r="Y784" i="16"/>
  <c r="X785" i="16"/>
  <c r="Y785" i="16"/>
  <c r="X786" i="16"/>
  <c r="Y786" i="16"/>
  <c r="X787" i="16"/>
  <c r="Y787" i="16"/>
  <c r="X788" i="16"/>
  <c r="Y788" i="16"/>
  <c r="X789" i="16"/>
  <c r="Y789" i="16"/>
  <c r="X790" i="16"/>
  <c r="Y790" i="16"/>
  <c r="X791" i="16"/>
  <c r="Y791" i="16"/>
  <c r="X792" i="16"/>
  <c r="Y792" i="16"/>
  <c r="X793" i="16"/>
  <c r="Y793" i="16"/>
  <c r="X794" i="16"/>
  <c r="Y794" i="16"/>
  <c r="X795" i="16"/>
  <c r="Y795" i="16"/>
  <c r="X796" i="16"/>
  <c r="Y796" i="16"/>
  <c r="X797" i="16"/>
  <c r="Y797" i="16"/>
  <c r="X798" i="16"/>
  <c r="Y798" i="16"/>
  <c r="X799" i="16"/>
  <c r="Y799" i="16"/>
  <c r="X800" i="16"/>
  <c r="Y800" i="16"/>
  <c r="X801" i="16"/>
  <c r="Y801" i="16"/>
  <c r="X802" i="16"/>
  <c r="Y802" i="16"/>
  <c r="X803" i="16"/>
  <c r="Y803" i="16"/>
  <c r="X804" i="16"/>
  <c r="Y804" i="16"/>
  <c r="X805" i="16"/>
  <c r="Y805" i="16"/>
  <c r="X806" i="16"/>
  <c r="Y806" i="16"/>
  <c r="X807" i="16"/>
  <c r="Y807" i="16"/>
  <c r="X808" i="16"/>
  <c r="Y808" i="16"/>
  <c r="X809" i="16"/>
  <c r="Y809" i="16"/>
  <c r="X810" i="16"/>
  <c r="Y810" i="16"/>
  <c r="X811" i="16"/>
  <c r="Y811" i="16"/>
  <c r="X812" i="16"/>
  <c r="Y812" i="16"/>
  <c r="X813" i="16"/>
  <c r="Y813" i="16"/>
  <c r="X814" i="16"/>
  <c r="Y814" i="16"/>
  <c r="X815" i="16"/>
  <c r="Y815" i="16"/>
  <c r="X816" i="16"/>
  <c r="Y816" i="16"/>
  <c r="X817" i="16"/>
  <c r="Y817" i="16"/>
  <c r="X818" i="16"/>
  <c r="Y818" i="16"/>
  <c r="X819" i="16"/>
  <c r="Y819" i="16"/>
  <c r="X820" i="16"/>
  <c r="Y820" i="16"/>
  <c r="X821" i="16"/>
  <c r="Y821" i="16"/>
  <c r="X822" i="16"/>
  <c r="Y822" i="16"/>
  <c r="X823" i="16"/>
  <c r="Y823" i="16"/>
  <c r="X824" i="16"/>
  <c r="Y824" i="16"/>
  <c r="X825" i="16"/>
  <c r="Y825" i="16"/>
  <c r="X826" i="16"/>
  <c r="Y826" i="16"/>
  <c r="X827" i="16"/>
  <c r="Y827" i="16"/>
  <c r="X828" i="16"/>
  <c r="Y828" i="16"/>
  <c r="X829" i="16"/>
  <c r="Y829" i="16"/>
  <c r="X830" i="16"/>
  <c r="Y830" i="16"/>
  <c r="X831" i="16"/>
  <c r="Y831" i="16"/>
  <c r="X832" i="16"/>
  <c r="Y832" i="16"/>
  <c r="X833" i="16"/>
  <c r="Y833" i="16"/>
  <c r="X834" i="16"/>
  <c r="Y834" i="16"/>
  <c r="X835" i="16"/>
  <c r="Y835" i="16"/>
  <c r="X836" i="16"/>
  <c r="Y836" i="16"/>
  <c r="X837" i="16"/>
  <c r="Y837" i="16"/>
  <c r="X838" i="16"/>
  <c r="Y838" i="16"/>
  <c r="X839" i="16"/>
  <c r="Y839" i="16"/>
  <c r="X840" i="16"/>
  <c r="Y840" i="16"/>
  <c r="X841" i="16"/>
  <c r="Y841" i="16"/>
  <c r="X842" i="16"/>
  <c r="Y842" i="16"/>
  <c r="X843" i="16"/>
  <c r="Y843" i="16"/>
  <c r="X844" i="16"/>
  <c r="Y844" i="16"/>
  <c r="X845" i="16"/>
  <c r="Y845" i="16"/>
  <c r="X846" i="16"/>
  <c r="Y846" i="16"/>
  <c r="X847" i="16"/>
  <c r="Y847" i="16"/>
  <c r="X848" i="16"/>
  <c r="Y848" i="16"/>
  <c r="X849" i="16"/>
  <c r="Y849" i="16"/>
  <c r="X850" i="16"/>
  <c r="Y850" i="16"/>
  <c r="X851" i="16"/>
  <c r="Y851" i="16"/>
  <c r="X852" i="16"/>
  <c r="Y852" i="16"/>
  <c r="X853" i="16"/>
  <c r="Y853" i="16"/>
  <c r="X854" i="16"/>
  <c r="Y854" i="16"/>
  <c r="X855" i="16"/>
  <c r="Y855" i="16"/>
  <c r="X856" i="16"/>
  <c r="Y856" i="16"/>
  <c r="X857" i="16"/>
  <c r="Y857" i="16"/>
  <c r="X858" i="16"/>
  <c r="Y858" i="16"/>
  <c r="X859" i="16"/>
  <c r="Y859" i="16"/>
  <c r="X860" i="16"/>
  <c r="Y860" i="16"/>
  <c r="X861" i="16"/>
  <c r="Y861" i="16"/>
  <c r="X862" i="16"/>
  <c r="Y862" i="16"/>
  <c r="X863" i="16"/>
  <c r="Y863" i="16"/>
  <c r="X864" i="16"/>
  <c r="Y864" i="16"/>
  <c r="X865" i="16"/>
  <c r="Y865" i="16"/>
  <c r="X866" i="16"/>
  <c r="Y866" i="16"/>
  <c r="X867" i="16"/>
  <c r="Y867" i="16"/>
  <c r="X868" i="16"/>
  <c r="Y868" i="16"/>
  <c r="X869" i="16"/>
  <c r="Y869" i="16"/>
  <c r="X870" i="16"/>
  <c r="Y870" i="16"/>
  <c r="X871" i="16"/>
  <c r="Y871" i="16"/>
  <c r="X872" i="16"/>
  <c r="Y872" i="16"/>
  <c r="X873" i="16"/>
  <c r="Y873" i="16"/>
  <c r="X874" i="16"/>
  <c r="Y874" i="16"/>
  <c r="X875" i="16"/>
  <c r="Y875" i="16"/>
  <c r="X876" i="16"/>
  <c r="Y876" i="16"/>
  <c r="X877" i="16"/>
  <c r="Y877" i="16"/>
  <c r="X878" i="16"/>
  <c r="Y878" i="16"/>
  <c r="X879" i="16"/>
  <c r="Y879" i="16"/>
  <c r="X880" i="16"/>
  <c r="Y880" i="16"/>
  <c r="X881" i="16"/>
  <c r="Y881" i="16"/>
  <c r="X882" i="16"/>
  <c r="Y882" i="16"/>
  <c r="X883" i="16"/>
  <c r="Y883" i="16"/>
  <c r="X884" i="16"/>
  <c r="Y884" i="16"/>
  <c r="X885" i="16"/>
  <c r="Y885" i="16"/>
  <c r="X886" i="16"/>
  <c r="Y886" i="16"/>
  <c r="X887" i="16"/>
  <c r="Y887" i="16"/>
  <c r="X888" i="16"/>
  <c r="Y888" i="16"/>
  <c r="X889" i="16"/>
  <c r="Y889" i="16"/>
  <c r="X890" i="16"/>
  <c r="Y890" i="16"/>
  <c r="X891" i="16"/>
  <c r="Y891" i="16"/>
  <c r="X892" i="16"/>
  <c r="Y892" i="16"/>
  <c r="X893" i="16"/>
  <c r="Y893" i="16"/>
  <c r="X894" i="16"/>
  <c r="Y894" i="16"/>
  <c r="X895" i="16"/>
  <c r="Y895" i="16"/>
  <c r="X896" i="16"/>
  <c r="Y896" i="16"/>
  <c r="X897" i="16"/>
  <c r="Y897" i="16"/>
  <c r="X898" i="16"/>
  <c r="Y898" i="16"/>
  <c r="X899" i="16"/>
  <c r="Y899" i="16"/>
  <c r="X900" i="16"/>
  <c r="Y900" i="16"/>
  <c r="X901" i="16"/>
  <c r="Y901" i="16"/>
  <c r="X902" i="16"/>
  <c r="Y902" i="16"/>
  <c r="X903" i="16"/>
  <c r="Y903" i="16"/>
  <c r="X904" i="16"/>
  <c r="Y904" i="16"/>
  <c r="X905" i="16"/>
  <c r="Y905" i="16"/>
  <c r="X906" i="16"/>
  <c r="Y906" i="16"/>
  <c r="X907" i="16"/>
  <c r="Y907" i="16"/>
  <c r="X908" i="16"/>
  <c r="Y908" i="16"/>
  <c r="X909" i="16"/>
  <c r="Y909" i="16"/>
  <c r="X910" i="16"/>
  <c r="Y910" i="16"/>
  <c r="X911" i="16"/>
  <c r="Y911" i="16"/>
  <c r="X912" i="16"/>
  <c r="Y912" i="16"/>
  <c r="X913" i="16"/>
  <c r="Y913" i="16"/>
  <c r="X914" i="16"/>
  <c r="Y914" i="16"/>
  <c r="X915" i="16"/>
  <c r="Y915" i="16"/>
  <c r="X916" i="16"/>
  <c r="Y916" i="16"/>
  <c r="X917" i="16"/>
  <c r="Y917" i="16"/>
  <c r="X918" i="16"/>
  <c r="Y918" i="16"/>
  <c r="X919" i="16"/>
  <c r="Y919" i="16"/>
  <c r="X920" i="16"/>
  <c r="Y920" i="16"/>
  <c r="X921" i="16"/>
  <c r="Y921" i="16"/>
  <c r="X922" i="16"/>
  <c r="Y922" i="16"/>
  <c r="X923" i="16"/>
  <c r="Y923" i="16"/>
  <c r="X924" i="16"/>
  <c r="Y924" i="16"/>
  <c r="X925" i="16"/>
  <c r="Y925" i="16"/>
  <c r="X926" i="16"/>
  <c r="Y926" i="16"/>
  <c r="X927" i="16"/>
  <c r="Y927" i="16"/>
  <c r="X928" i="16"/>
  <c r="Y928" i="16"/>
  <c r="X929" i="16"/>
  <c r="Y929" i="16"/>
  <c r="X930" i="16"/>
  <c r="Y930" i="16"/>
  <c r="X931" i="16"/>
  <c r="Y931" i="16"/>
  <c r="X932" i="16"/>
  <c r="Y932" i="16"/>
  <c r="X933" i="16"/>
  <c r="Y933" i="16"/>
  <c r="X934" i="16"/>
  <c r="Y934" i="16"/>
  <c r="X935" i="16"/>
  <c r="Y935" i="16"/>
  <c r="X936" i="16"/>
  <c r="Y936" i="16"/>
  <c r="X937" i="16"/>
  <c r="Y937" i="16"/>
  <c r="X938" i="16"/>
  <c r="Y938" i="16"/>
  <c r="X939" i="16"/>
  <c r="Y939" i="16"/>
  <c r="X940" i="16"/>
  <c r="Y940" i="16"/>
  <c r="X941" i="16"/>
  <c r="Y941" i="16"/>
  <c r="X942" i="16"/>
  <c r="Y942" i="16"/>
  <c r="X943" i="16"/>
  <c r="Y943" i="16"/>
  <c r="X944" i="16"/>
  <c r="Y944" i="16"/>
  <c r="X945" i="16"/>
  <c r="Y945" i="16"/>
  <c r="X946" i="16"/>
  <c r="Y946" i="16"/>
  <c r="X947" i="16"/>
  <c r="Y947" i="16"/>
  <c r="X948" i="16"/>
  <c r="Y948" i="16"/>
  <c r="X949" i="16"/>
  <c r="Y949" i="16"/>
  <c r="X950" i="16"/>
  <c r="Y950" i="16"/>
  <c r="X951" i="16"/>
  <c r="Y951" i="16"/>
  <c r="X952" i="16"/>
  <c r="Y952" i="16"/>
  <c r="X953" i="16"/>
  <c r="Y953" i="16"/>
  <c r="X954" i="16"/>
  <c r="Y954" i="16"/>
  <c r="X955" i="16"/>
  <c r="Y955" i="16"/>
  <c r="X956" i="16"/>
  <c r="Y956" i="16"/>
  <c r="X957" i="16"/>
  <c r="Y957" i="16"/>
  <c r="X958" i="16"/>
  <c r="Y958" i="16"/>
  <c r="X959" i="16"/>
  <c r="Y959" i="16"/>
  <c r="X960" i="16"/>
  <c r="Y960" i="16"/>
  <c r="X961" i="16"/>
  <c r="Y961" i="16"/>
  <c r="X962" i="16"/>
  <c r="Y962" i="16"/>
  <c r="X963" i="16"/>
  <c r="Y963" i="16"/>
  <c r="X964" i="16"/>
  <c r="Y964" i="16"/>
  <c r="X965" i="16"/>
  <c r="Y965" i="16"/>
  <c r="X966" i="16"/>
  <c r="Y966" i="16"/>
  <c r="X967" i="16"/>
  <c r="Y967" i="16"/>
  <c r="X968" i="16"/>
  <c r="Y968" i="16"/>
  <c r="X969" i="16"/>
  <c r="Y969" i="16"/>
  <c r="X970" i="16"/>
  <c r="Y970" i="16"/>
  <c r="X971" i="16"/>
  <c r="Y971" i="16"/>
  <c r="X972" i="16"/>
  <c r="Y972" i="16"/>
  <c r="X973" i="16"/>
  <c r="Y973" i="16"/>
  <c r="X974" i="16"/>
  <c r="Y974" i="16"/>
  <c r="X975" i="16"/>
  <c r="Y975" i="16"/>
  <c r="X976" i="16"/>
  <c r="Y976" i="16"/>
  <c r="X977" i="16"/>
  <c r="Y977" i="16"/>
  <c r="X978" i="16"/>
  <c r="Y978" i="16"/>
  <c r="X979" i="16"/>
  <c r="Y979" i="16"/>
  <c r="X980" i="16"/>
  <c r="Y980" i="16"/>
  <c r="X981" i="16"/>
  <c r="Y981" i="16"/>
  <c r="X982" i="16"/>
  <c r="Y982" i="16"/>
  <c r="X983" i="16"/>
  <c r="Y983" i="16"/>
  <c r="X984" i="16"/>
  <c r="Y984" i="16"/>
  <c r="X985" i="16"/>
  <c r="Y985" i="16"/>
  <c r="X986" i="16"/>
  <c r="Y986" i="16"/>
  <c r="X987" i="16"/>
  <c r="Y987" i="16"/>
  <c r="X988" i="16"/>
  <c r="Y988" i="16"/>
  <c r="X989" i="16"/>
  <c r="Y989" i="16"/>
  <c r="X990" i="16"/>
  <c r="Y990" i="16"/>
  <c r="X991" i="16"/>
  <c r="Y991" i="16"/>
  <c r="X992" i="16"/>
  <c r="Y992" i="16"/>
  <c r="X993" i="16"/>
  <c r="Y993" i="16"/>
  <c r="X994" i="16"/>
  <c r="Y994" i="16"/>
  <c r="X995" i="16"/>
  <c r="Y995" i="16"/>
  <c r="X996" i="16"/>
  <c r="Y996" i="16"/>
  <c r="X997" i="16"/>
  <c r="Y997" i="16"/>
  <c r="X998" i="16"/>
  <c r="Y998" i="16"/>
  <c r="X999" i="16"/>
  <c r="Y999" i="16"/>
  <c r="X1000" i="16"/>
  <c r="Y1000" i="16"/>
  <c r="X1001" i="16"/>
  <c r="Y1001" i="16"/>
  <c r="X1002" i="16"/>
  <c r="Y1002" i="16"/>
  <c r="X1003" i="16"/>
  <c r="Y1003" i="16"/>
  <c r="X1004" i="16"/>
  <c r="Y1004" i="16"/>
  <c r="X1005" i="16"/>
  <c r="Y1005" i="16"/>
  <c r="X1006" i="16"/>
  <c r="Y1006" i="16"/>
  <c r="X1007" i="16"/>
  <c r="Y1007" i="16"/>
  <c r="X1008" i="16"/>
  <c r="Y1008" i="16"/>
  <c r="X1009" i="16"/>
  <c r="Y1009" i="16"/>
  <c r="X1010" i="16"/>
  <c r="Y1010" i="16"/>
  <c r="X1011" i="16"/>
  <c r="Y1011" i="16"/>
  <c r="X1012" i="16"/>
  <c r="Y1012" i="16"/>
  <c r="X1013" i="16"/>
  <c r="Y1013" i="16"/>
  <c r="X1014" i="16"/>
  <c r="Y1014" i="16"/>
  <c r="X1015" i="16"/>
  <c r="Y1015" i="16"/>
  <c r="X1016" i="16"/>
  <c r="Y1016" i="16"/>
  <c r="X1017" i="16"/>
  <c r="Y1017" i="16"/>
  <c r="X1018" i="16"/>
  <c r="Y1018" i="16"/>
  <c r="X1019" i="16"/>
  <c r="Y1019" i="16"/>
  <c r="X1020" i="16"/>
  <c r="Y1020" i="16"/>
  <c r="X1021" i="16"/>
  <c r="Y1021" i="16"/>
  <c r="X1022" i="16"/>
  <c r="Y1022" i="16"/>
  <c r="X1023" i="16"/>
  <c r="Y1023" i="16"/>
  <c r="X1024" i="16"/>
  <c r="Y1024" i="16"/>
  <c r="X1025" i="16"/>
  <c r="Y1025" i="16"/>
  <c r="X1026" i="16"/>
  <c r="Y1026" i="16"/>
  <c r="X1027" i="16"/>
  <c r="Y1027" i="16"/>
  <c r="X1028" i="16"/>
  <c r="Y1028" i="16"/>
  <c r="X1029" i="16"/>
  <c r="Y1029" i="16"/>
  <c r="X1030" i="16"/>
  <c r="Y1030" i="16"/>
  <c r="X1031" i="16"/>
  <c r="Y1031" i="16"/>
  <c r="X1032" i="16"/>
  <c r="Y1032" i="16"/>
  <c r="X1033" i="16"/>
  <c r="Y1033" i="16"/>
  <c r="X1034" i="16"/>
  <c r="Y1034" i="16"/>
  <c r="X1035" i="16"/>
  <c r="Y1035" i="16"/>
  <c r="X1036" i="16"/>
  <c r="Y1036" i="16"/>
  <c r="X1037" i="16"/>
  <c r="Y1037" i="16"/>
  <c r="X1038" i="16"/>
  <c r="Y1038" i="16"/>
  <c r="X1039" i="16"/>
  <c r="Y1039" i="16"/>
  <c r="X1040" i="16"/>
  <c r="Y1040" i="16"/>
  <c r="X1041" i="16"/>
  <c r="Y1041" i="16"/>
  <c r="X1042" i="16"/>
  <c r="Y1042" i="16"/>
  <c r="X1043" i="16"/>
  <c r="Y1043" i="16"/>
  <c r="X1044" i="16"/>
  <c r="Y1044" i="16"/>
  <c r="X1045" i="16"/>
  <c r="Y1045" i="16"/>
  <c r="X1046" i="16"/>
  <c r="Y1046" i="16"/>
  <c r="X1047" i="16"/>
  <c r="Y1047" i="16"/>
  <c r="X1048" i="16"/>
  <c r="Y1048" i="16"/>
  <c r="X1049" i="16"/>
  <c r="Y1049" i="16"/>
  <c r="X1050" i="16"/>
  <c r="Y1050" i="16"/>
  <c r="X1051" i="16"/>
  <c r="Y1051" i="16"/>
  <c r="X1052" i="16"/>
  <c r="Y1052" i="16"/>
  <c r="X1053" i="16"/>
  <c r="Y1053" i="16"/>
  <c r="X1054" i="16"/>
  <c r="Y1054" i="16"/>
  <c r="X1055" i="16"/>
  <c r="Y1055" i="16"/>
  <c r="X1056" i="16"/>
  <c r="Y1056" i="16"/>
  <c r="X1057" i="16"/>
  <c r="Y1057" i="16"/>
  <c r="X1058" i="16"/>
  <c r="Y1058" i="16"/>
  <c r="X1059" i="16"/>
  <c r="Y1059" i="16"/>
  <c r="X1060" i="16"/>
  <c r="Y1060" i="16"/>
  <c r="X1061" i="16"/>
  <c r="Y1061" i="16"/>
  <c r="X1062" i="16"/>
  <c r="Y1062" i="16"/>
  <c r="X1063" i="16"/>
  <c r="Y1063" i="16"/>
  <c r="X1064" i="16"/>
  <c r="Y1064" i="16"/>
  <c r="X1065" i="16"/>
  <c r="Y1065" i="16"/>
  <c r="X1066" i="16"/>
  <c r="Y1066" i="16"/>
  <c r="X1067" i="16"/>
  <c r="Y1067" i="16"/>
  <c r="X1068" i="16"/>
  <c r="Y1068" i="16"/>
  <c r="X1069" i="16"/>
  <c r="Y1069" i="16"/>
  <c r="X1070" i="16"/>
  <c r="Y1070" i="16"/>
  <c r="X1071" i="16"/>
  <c r="Y1071" i="16"/>
  <c r="X1072" i="16"/>
  <c r="Y1072" i="16"/>
  <c r="X1073" i="16"/>
  <c r="Y1073" i="16"/>
  <c r="X1074" i="16"/>
  <c r="Y1074" i="16"/>
  <c r="X1075" i="16"/>
  <c r="Y1075" i="16"/>
  <c r="X1076" i="16"/>
  <c r="Y1076" i="16"/>
  <c r="X1077" i="16"/>
  <c r="Y1077" i="16"/>
  <c r="X1078" i="16"/>
  <c r="Y1078" i="16"/>
  <c r="X1079" i="16"/>
  <c r="Y1079" i="16"/>
  <c r="X1080" i="16"/>
  <c r="Y1080" i="16"/>
  <c r="X1081" i="16"/>
  <c r="Y1081" i="16"/>
  <c r="X1082" i="16"/>
  <c r="Y1082" i="16"/>
  <c r="X1083" i="16"/>
  <c r="Y1083" i="16"/>
  <c r="X1084" i="16"/>
  <c r="Y1084" i="16"/>
  <c r="X1085" i="16"/>
  <c r="Y1085" i="16"/>
  <c r="X1086" i="16"/>
  <c r="Y1086" i="16"/>
  <c r="X1087" i="16"/>
  <c r="Y1087" i="16"/>
  <c r="X1088" i="16"/>
  <c r="Y1088" i="16"/>
  <c r="X1089" i="16"/>
  <c r="Y1089" i="16"/>
  <c r="X1090" i="16"/>
  <c r="Y1090" i="16"/>
  <c r="X1091" i="16"/>
  <c r="Y1091" i="16"/>
  <c r="X1092" i="16"/>
  <c r="Y1092" i="16"/>
  <c r="X1093" i="16"/>
  <c r="Y1093" i="16"/>
  <c r="X1094" i="16"/>
  <c r="Y1094" i="16"/>
  <c r="X1095" i="16"/>
  <c r="Y1095" i="16"/>
  <c r="X1096" i="16"/>
  <c r="Y1096" i="16"/>
  <c r="X1097" i="16"/>
  <c r="Y1097" i="16"/>
  <c r="X1098" i="16"/>
  <c r="Y1098" i="16"/>
  <c r="X1099" i="16"/>
  <c r="Y1099" i="16"/>
  <c r="X1100" i="16"/>
  <c r="Y1100" i="16"/>
  <c r="X1101" i="16"/>
  <c r="Y1101" i="16"/>
  <c r="X1102" i="16"/>
  <c r="Y1102" i="16"/>
  <c r="X1103" i="16"/>
  <c r="Y1103" i="16"/>
  <c r="X1104" i="16"/>
  <c r="Y1104" i="16"/>
  <c r="X1105" i="16"/>
  <c r="Y1105" i="16"/>
  <c r="X1106" i="16"/>
  <c r="Y1106" i="16"/>
  <c r="X1107" i="16"/>
  <c r="Y1107" i="16"/>
  <c r="X1108" i="16"/>
  <c r="Y1108" i="16"/>
  <c r="X1109" i="16"/>
  <c r="Y1109" i="16"/>
  <c r="X1110" i="16"/>
  <c r="Y1110" i="16"/>
  <c r="X1111" i="16"/>
  <c r="Y1111" i="16"/>
  <c r="X1112" i="16"/>
  <c r="Y1112" i="16"/>
  <c r="X1113" i="16"/>
  <c r="Y1113" i="16"/>
  <c r="X1114" i="16"/>
  <c r="Y1114" i="16"/>
  <c r="X1115" i="16"/>
  <c r="Y1115" i="16"/>
  <c r="X1116" i="16"/>
  <c r="Y1116" i="16"/>
  <c r="X1117" i="16"/>
  <c r="Y1117" i="16"/>
  <c r="X1118" i="16"/>
  <c r="Y1118" i="16"/>
  <c r="X1119" i="16"/>
  <c r="Y1119" i="16"/>
  <c r="X1120" i="16"/>
  <c r="Y1120" i="16"/>
  <c r="X1121" i="16"/>
  <c r="Y1121" i="16"/>
  <c r="X1122" i="16"/>
  <c r="Y1122" i="16"/>
  <c r="X1123" i="16"/>
  <c r="Y1123" i="16"/>
  <c r="X1124" i="16"/>
  <c r="Y1124" i="16"/>
  <c r="X1125" i="16"/>
  <c r="Y1125" i="16"/>
  <c r="X1126" i="16"/>
  <c r="Y1126" i="16"/>
  <c r="X1127" i="16"/>
  <c r="Y1127" i="16"/>
  <c r="X1128" i="16"/>
  <c r="Y1128" i="16"/>
  <c r="X1129" i="16"/>
  <c r="Y1129" i="16"/>
  <c r="X1130" i="16"/>
  <c r="Y1130" i="16"/>
  <c r="X1131" i="16"/>
  <c r="Y1131" i="16"/>
  <c r="X1132" i="16"/>
  <c r="Y1132" i="16"/>
  <c r="X1133" i="16"/>
  <c r="Y1133" i="16"/>
  <c r="X1134" i="16"/>
  <c r="Y1134" i="16"/>
  <c r="X1135" i="16"/>
  <c r="Y1135" i="16"/>
  <c r="X1136" i="16"/>
  <c r="Y1136" i="16"/>
  <c r="X1137" i="16"/>
  <c r="Y1137" i="16"/>
  <c r="X1138" i="16"/>
  <c r="Y1138" i="16"/>
  <c r="X1139" i="16"/>
  <c r="Y1139" i="16"/>
  <c r="X1140" i="16"/>
  <c r="Y1140" i="16"/>
  <c r="X1141" i="16"/>
  <c r="Y1141" i="16"/>
  <c r="X1142" i="16"/>
  <c r="Y1142" i="16"/>
  <c r="X1143" i="16"/>
  <c r="Y1143" i="16"/>
  <c r="X1144" i="16"/>
  <c r="Y1144" i="16"/>
  <c r="X1145" i="16"/>
  <c r="Y1145" i="16"/>
  <c r="X1146" i="16"/>
  <c r="Y1146" i="16"/>
  <c r="X1147" i="16"/>
  <c r="Y1147" i="16"/>
  <c r="X1148" i="16"/>
  <c r="Y1148" i="16"/>
  <c r="X1149" i="16"/>
  <c r="Y1149" i="16"/>
  <c r="X1150" i="16"/>
  <c r="Y1150" i="16"/>
  <c r="X1151" i="16"/>
  <c r="Y1151" i="16"/>
  <c r="X1152" i="16"/>
  <c r="Y1152" i="16"/>
  <c r="X1153" i="16"/>
  <c r="Y1153" i="16"/>
  <c r="X1154" i="16"/>
  <c r="Y1154" i="16"/>
  <c r="X1155" i="16"/>
  <c r="Y1155" i="16"/>
  <c r="X1156" i="16"/>
  <c r="Y1156" i="16"/>
  <c r="X1157" i="16"/>
  <c r="Y1157" i="16"/>
  <c r="X1158" i="16"/>
  <c r="Y1158" i="16"/>
  <c r="X1159" i="16"/>
  <c r="Y1159" i="16"/>
  <c r="X1160" i="16"/>
  <c r="Y1160" i="16"/>
  <c r="X1161" i="16"/>
  <c r="Y1161" i="16"/>
  <c r="X1162" i="16"/>
  <c r="Y1162" i="16"/>
  <c r="X1163" i="16"/>
  <c r="Y1163" i="16"/>
  <c r="X1164" i="16"/>
  <c r="Y1164" i="16"/>
  <c r="X1165" i="16"/>
  <c r="Y1165" i="16"/>
  <c r="X1166" i="16"/>
  <c r="Y1166" i="16"/>
  <c r="X1167" i="16"/>
  <c r="Y1167" i="16"/>
  <c r="X1168" i="16"/>
  <c r="Y1168" i="16"/>
  <c r="X1169" i="16"/>
  <c r="Y1169" i="16"/>
  <c r="X1170" i="16"/>
  <c r="Y1170" i="16"/>
  <c r="X1171" i="16"/>
  <c r="Y1171" i="16"/>
  <c r="X1172" i="16"/>
  <c r="Y1172" i="16"/>
  <c r="X1173" i="16"/>
  <c r="Y1173" i="16"/>
  <c r="X1174" i="16"/>
  <c r="Y1174" i="16"/>
  <c r="X1175" i="16"/>
  <c r="Y1175" i="16"/>
  <c r="X1176" i="16"/>
  <c r="Y1176" i="16"/>
  <c r="X1177" i="16"/>
  <c r="Y1177" i="16"/>
  <c r="X1178" i="16"/>
  <c r="Y1178" i="16"/>
  <c r="X1179" i="16"/>
  <c r="Y1179" i="16"/>
  <c r="X1180" i="16"/>
  <c r="Y1180" i="16"/>
  <c r="X1181" i="16"/>
  <c r="Y1181" i="16"/>
  <c r="X1182" i="16"/>
  <c r="Y1182" i="16"/>
  <c r="X1183" i="16"/>
  <c r="Y1183" i="16"/>
  <c r="X1184" i="16"/>
  <c r="Y1184" i="16"/>
  <c r="X1185" i="16"/>
  <c r="Y1185" i="16"/>
  <c r="X1186" i="16"/>
  <c r="Y1186" i="16"/>
  <c r="X1187" i="16"/>
  <c r="Y1187" i="16"/>
  <c r="X1188" i="16"/>
  <c r="Y1188" i="16"/>
  <c r="X1189" i="16"/>
  <c r="Y1189" i="16"/>
  <c r="X1190" i="16"/>
  <c r="Y1190" i="16"/>
  <c r="X1191" i="16"/>
  <c r="Y1191" i="16"/>
  <c r="X1192" i="16"/>
  <c r="Y1192" i="16"/>
  <c r="X1193" i="16"/>
  <c r="Y1193" i="16"/>
  <c r="X1194" i="16"/>
  <c r="Y1194" i="16"/>
  <c r="X1195" i="16"/>
  <c r="Y1195" i="16"/>
  <c r="X1196" i="16"/>
  <c r="Y1196" i="16"/>
  <c r="X1197" i="16"/>
  <c r="Y1197" i="16"/>
  <c r="X1198" i="16"/>
  <c r="Y1198" i="16"/>
  <c r="X1199" i="16"/>
  <c r="Y1199" i="16"/>
  <c r="X1200" i="16"/>
  <c r="Y1200" i="16"/>
  <c r="X1201" i="16"/>
  <c r="Y1201" i="16"/>
  <c r="X1202" i="16"/>
  <c r="Y1202" i="16"/>
  <c r="X1203" i="16"/>
  <c r="Y1203" i="16"/>
  <c r="X1204" i="16"/>
  <c r="Y1204" i="16"/>
  <c r="X1205" i="16"/>
  <c r="Y1205" i="16"/>
  <c r="X1206" i="16"/>
  <c r="Y1206" i="16"/>
  <c r="X1207" i="16"/>
  <c r="Y1207" i="16"/>
  <c r="X1208" i="16"/>
  <c r="Y1208" i="16"/>
  <c r="X1209" i="16"/>
  <c r="Y1209" i="16"/>
  <c r="X1210" i="16"/>
  <c r="Y1210" i="16"/>
  <c r="X1211" i="16"/>
  <c r="Y1211" i="16"/>
  <c r="X1212" i="16"/>
  <c r="Y1212" i="16"/>
  <c r="X1213" i="16"/>
  <c r="Y1213" i="16"/>
  <c r="X1214" i="16"/>
  <c r="Y1214" i="16"/>
  <c r="X1215" i="16"/>
  <c r="Y1215" i="16"/>
  <c r="X1216" i="16"/>
  <c r="Y1216" i="16"/>
  <c r="X1217" i="16"/>
  <c r="Y1217" i="16"/>
  <c r="X1218" i="16"/>
  <c r="Y1218" i="16"/>
  <c r="X1219" i="16"/>
  <c r="Y1219" i="16"/>
  <c r="X1220" i="16"/>
  <c r="Y1220" i="16"/>
  <c r="X1221" i="16"/>
  <c r="Y1221" i="16"/>
  <c r="X1222" i="16"/>
  <c r="Y1222" i="16"/>
  <c r="X1223" i="16"/>
  <c r="Y1223" i="16"/>
  <c r="X1224" i="16"/>
  <c r="Y1224" i="16"/>
  <c r="X1225" i="16"/>
  <c r="Y1225" i="16"/>
  <c r="X1226" i="16"/>
  <c r="Y1226" i="16"/>
  <c r="X1227" i="16"/>
  <c r="Y1227" i="16"/>
  <c r="X1228" i="16"/>
  <c r="Y1228" i="16"/>
  <c r="X1229" i="16"/>
  <c r="Y1229" i="16"/>
  <c r="X1230" i="16"/>
  <c r="Y1230" i="16"/>
  <c r="X1231" i="16"/>
  <c r="Y1231" i="16"/>
  <c r="X1232" i="16"/>
  <c r="Y1232" i="16"/>
  <c r="X1233" i="16"/>
  <c r="Y1233" i="16"/>
  <c r="X1234" i="16"/>
  <c r="Y1234" i="16"/>
  <c r="X1235" i="16"/>
  <c r="Y1235" i="16"/>
  <c r="X1236" i="16"/>
  <c r="Y1236" i="16"/>
  <c r="X1237" i="16"/>
  <c r="Y1237" i="16"/>
  <c r="X1238" i="16"/>
  <c r="Y1238" i="16"/>
  <c r="X1239" i="16"/>
  <c r="Y1239" i="16"/>
  <c r="X1240" i="16"/>
  <c r="Y1240" i="16"/>
  <c r="X1241" i="16"/>
  <c r="Y1241" i="16"/>
  <c r="X1242" i="16"/>
  <c r="Y1242" i="16"/>
  <c r="X1243" i="16"/>
  <c r="Y1243" i="16"/>
  <c r="X1244" i="16"/>
  <c r="Y1244" i="16"/>
  <c r="X1245" i="16"/>
  <c r="Y1245" i="16"/>
  <c r="X1246" i="16"/>
  <c r="Y1246" i="16"/>
  <c r="X1247" i="16"/>
  <c r="Y1247" i="16"/>
  <c r="X1248" i="16"/>
  <c r="Y1248" i="16"/>
  <c r="X1249" i="16"/>
  <c r="Y1249" i="16"/>
  <c r="X1250" i="16"/>
  <c r="Y1250" i="16"/>
  <c r="X1251" i="16"/>
  <c r="Y1251" i="16"/>
  <c r="X1252" i="16"/>
  <c r="Y1252" i="16"/>
  <c r="X1253" i="16"/>
  <c r="Y1253" i="16"/>
  <c r="X1254" i="16"/>
  <c r="Y1254" i="16"/>
  <c r="X1255" i="16"/>
  <c r="Y1255" i="16"/>
  <c r="X1256" i="16"/>
  <c r="Y1256" i="16"/>
  <c r="X1257" i="16"/>
  <c r="Y1257" i="16"/>
  <c r="X1258" i="16"/>
  <c r="Y1258" i="16"/>
  <c r="X1259" i="16"/>
  <c r="Y1259" i="16"/>
  <c r="X1260" i="16"/>
  <c r="Y1260" i="16"/>
  <c r="X1261" i="16"/>
  <c r="Y1261" i="16"/>
  <c r="X1262" i="16"/>
  <c r="Y1262" i="16"/>
  <c r="X1263" i="16"/>
  <c r="Y1263" i="16"/>
  <c r="X1264" i="16"/>
  <c r="Y1264" i="16"/>
  <c r="X1265" i="16"/>
  <c r="Y1265" i="16"/>
  <c r="X1266" i="16"/>
  <c r="Y1266" i="16"/>
  <c r="X1267" i="16"/>
  <c r="Y1267" i="16"/>
  <c r="X1268" i="16"/>
  <c r="Y1268" i="16"/>
  <c r="X1269" i="16"/>
  <c r="Y1269" i="16"/>
  <c r="X1270" i="16"/>
  <c r="Y1270" i="16"/>
  <c r="X1271" i="16"/>
  <c r="Y1271" i="16"/>
  <c r="X1272" i="16"/>
  <c r="Y1272" i="16"/>
  <c r="X1273" i="16"/>
  <c r="Y1273" i="16"/>
  <c r="X1274" i="16"/>
  <c r="Y1274" i="16"/>
  <c r="X1275" i="16"/>
  <c r="Y1275" i="16"/>
  <c r="X1276" i="16"/>
  <c r="Y1276" i="16"/>
  <c r="X1277" i="16"/>
  <c r="Y1277" i="16"/>
  <c r="X1278" i="16"/>
  <c r="Y1278" i="16"/>
  <c r="X1279" i="16"/>
  <c r="Y1279" i="16"/>
  <c r="X1280" i="16"/>
  <c r="Y1280" i="16"/>
  <c r="X1281" i="16"/>
  <c r="Y1281" i="16"/>
  <c r="X1282" i="16"/>
  <c r="Y1282" i="16"/>
  <c r="X1283" i="16"/>
  <c r="Y1283" i="16"/>
  <c r="X1284" i="16"/>
  <c r="Y1284" i="16"/>
  <c r="X1285" i="16"/>
  <c r="Y1285" i="16"/>
  <c r="X1286" i="16"/>
  <c r="Y1286" i="16"/>
  <c r="X1287" i="16"/>
  <c r="Y1287" i="16"/>
  <c r="X1288" i="16"/>
  <c r="Y1288" i="16"/>
  <c r="X1289" i="16"/>
  <c r="Y1289" i="16"/>
  <c r="X1290" i="16"/>
  <c r="Y1290" i="16"/>
  <c r="X1291" i="16"/>
  <c r="Y1291" i="16"/>
  <c r="X1292" i="16"/>
  <c r="Y1292" i="16"/>
  <c r="X1293" i="16"/>
  <c r="Y1293" i="16"/>
  <c r="X1294" i="16"/>
  <c r="Y1294" i="16"/>
  <c r="X1295" i="16"/>
  <c r="Y1295" i="16"/>
  <c r="X1296" i="16"/>
  <c r="Y1296" i="16"/>
  <c r="X1297" i="16"/>
  <c r="Y1297" i="16"/>
  <c r="X1298" i="16"/>
  <c r="Y1298" i="16"/>
  <c r="X1299" i="16"/>
  <c r="Y1299" i="16"/>
  <c r="X1300" i="16"/>
  <c r="Y1300" i="16"/>
  <c r="X1301" i="16"/>
  <c r="Y1301" i="16"/>
  <c r="X1302" i="16"/>
  <c r="Y1302" i="16"/>
  <c r="X1303" i="16"/>
  <c r="Y1303" i="16"/>
  <c r="X1304" i="16"/>
  <c r="Y1304" i="16"/>
  <c r="X1305" i="16"/>
  <c r="Y1305" i="16"/>
  <c r="X1306" i="16"/>
  <c r="Y1306" i="16"/>
  <c r="X1307" i="16"/>
  <c r="Y1307" i="16"/>
  <c r="X1308" i="16"/>
  <c r="Y1308" i="16"/>
  <c r="X1309" i="16"/>
  <c r="Y1309" i="16"/>
  <c r="X1310" i="16"/>
  <c r="Y1310" i="16"/>
  <c r="X1311" i="16"/>
  <c r="Y1311" i="16"/>
  <c r="X1312" i="16"/>
  <c r="Y1312" i="16"/>
  <c r="X1313" i="16"/>
  <c r="Y1313" i="16"/>
  <c r="X1314" i="16"/>
  <c r="Y1314" i="16"/>
  <c r="X1315" i="16"/>
  <c r="Y1315" i="16"/>
  <c r="X1316" i="16"/>
  <c r="Y1316" i="16"/>
  <c r="X1317" i="16"/>
  <c r="Y1317" i="16"/>
  <c r="X1318" i="16"/>
  <c r="Y1318" i="16"/>
  <c r="X1319" i="16"/>
  <c r="Y1319" i="16"/>
  <c r="X1320" i="16"/>
  <c r="Y1320" i="16"/>
  <c r="X1321" i="16"/>
  <c r="Y1321" i="16"/>
  <c r="X1322" i="16"/>
  <c r="Y1322" i="16"/>
  <c r="X1323" i="16"/>
  <c r="Y1323" i="16"/>
  <c r="X1324" i="16"/>
  <c r="Y1324" i="16"/>
  <c r="X1325" i="16"/>
  <c r="Y1325" i="16"/>
  <c r="X1326" i="16"/>
  <c r="Y1326" i="16"/>
  <c r="X1327" i="16"/>
  <c r="Y1327" i="16"/>
  <c r="X1328" i="16"/>
  <c r="Y1328" i="16"/>
  <c r="X1329" i="16"/>
  <c r="Y1329" i="16"/>
  <c r="X1330" i="16"/>
  <c r="Y1330" i="16"/>
  <c r="X1331" i="16"/>
  <c r="Y1331" i="16"/>
  <c r="X1332" i="16"/>
  <c r="Y1332" i="16"/>
  <c r="X1333" i="16"/>
  <c r="Y1333" i="16"/>
  <c r="X1334" i="16"/>
  <c r="Y1334" i="16"/>
  <c r="X1335" i="16"/>
  <c r="Y1335" i="16"/>
  <c r="X1336" i="16"/>
  <c r="Y1336" i="16"/>
  <c r="X1337" i="16"/>
  <c r="Y1337" i="16"/>
  <c r="X1338" i="16"/>
  <c r="Y1338" i="16"/>
  <c r="X1339" i="16"/>
  <c r="Y1339" i="16"/>
  <c r="X1340" i="16"/>
  <c r="Y1340" i="16"/>
  <c r="X1341" i="16"/>
  <c r="Y1341" i="16"/>
  <c r="X1342" i="16"/>
  <c r="Y1342" i="16"/>
  <c r="X1343" i="16"/>
  <c r="Y1343" i="16"/>
  <c r="X1344" i="16"/>
  <c r="Y1344" i="16"/>
  <c r="X1345" i="16"/>
  <c r="Y1345" i="16"/>
  <c r="X1346" i="16"/>
  <c r="Y1346" i="16"/>
  <c r="X1347" i="16"/>
  <c r="Y1347" i="16"/>
  <c r="X1348" i="16"/>
  <c r="Y1348" i="16"/>
  <c r="X1349" i="16"/>
  <c r="Y1349" i="16"/>
  <c r="X1350" i="16"/>
  <c r="Y1350" i="16"/>
  <c r="X1351" i="16"/>
  <c r="Y1351" i="16"/>
  <c r="X1352" i="16"/>
  <c r="Y1352" i="16"/>
  <c r="X1353" i="16"/>
  <c r="Y1353" i="16"/>
  <c r="X1354" i="16"/>
  <c r="Y1354" i="16"/>
  <c r="X1355" i="16"/>
  <c r="Y1355" i="16"/>
  <c r="X1356" i="16"/>
  <c r="Y1356" i="16"/>
  <c r="X1357" i="16"/>
  <c r="Y1357" i="16"/>
  <c r="X1358" i="16"/>
  <c r="Y1358" i="16"/>
  <c r="X1359" i="16"/>
  <c r="Y1359" i="16"/>
  <c r="X1360" i="16"/>
  <c r="Y1360" i="16"/>
  <c r="X1361" i="16"/>
  <c r="Y1361" i="16"/>
  <c r="X1362" i="16"/>
  <c r="Y1362" i="16"/>
  <c r="X1363" i="16"/>
  <c r="Y1363" i="16"/>
  <c r="X1364" i="16"/>
  <c r="Y1364" i="16"/>
  <c r="X1365" i="16"/>
  <c r="Y1365" i="16"/>
  <c r="X1366" i="16"/>
  <c r="Y1366" i="16"/>
  <c r="X1367" i="16"/>
  <c r="Y1367" i="16"/>
  <c r="X1368" i="16"/>
  <c r="Y1368" i="16"/>
  <c r="X1369" i="16"/>
  <c r="Y1369" i="16"/>
  <c r="X1370" i="16"/>
  <c r="Y1370" i="16"/>
  <c r="X1371" i="16"/>
  <c r="Y1371" i="16"/>
  <c r="X1372" i="16"/>
  <c r="Y1372" i="16"/>
  <c r="X1373" i="16"/>
  <c r="Y1373" i="16"/>
  <c r="X1374" i="16"/>
  <c r="Y1374" i="16"/>
  <c r="X1375" i="16"/>
  <c r="Y1375" i="16"/>
  <c r="X1376" i="16"/>
  <c r="Y1376" i="16"/>
  <c r="X1377" i="16"/>
  <c r="Y1377" i="16"/>
  <c r="X1378" i="16"/>
  <c r="Y1378" i="16"/>
  <c r="X1379" i="16"/>
  <c r="Y1379" i="16"/>
  <c r="X1380" i="16"/>
  <c r="Y1380" i="16"/>
  <c r="X1381" i="16"/>
  <c r="Y1381" i="16"/>
  <c r="X1382" i="16"/>
  <c r="Y1382" i="16"/>
  <c r="X1383" i="16"/>
  <c r="Y1383" i="16"/>
  <c r="X1384" i="16"/>
  <c r="Y1384" i="16"/>
  <c r="X1385" i="16"/>
  <c r="Y1385" i="16"/>
  <c r="X1386" i="16"/>
  <c r="Y1386" i="16"/>
  <c r="X1387" i="16"/>
  <c r="Y1387" i="16"/>
  <c r="X1388" i="16"/>
  <c r="Y1388" i="16"/>
  <c r="X1389" i="16"/>
  <c r="Y1389" i="16"/>
  <c r="X1390" i="16"/>
  <c r="Y1390" i="16"/>
  <c r="X1391" i="16"/>
  <c r="Y1391" i="16"/>
  <c r="X1392" i="16"/>
  <c r="Y1392" i="16"/>
  <c r="X1393" i="16"/>
  <c r="Y1393" i="16"/>
  <c r="X1394" i="16"/>
  <c r="Y1394" i="16"/>
  <c r="X1395" i="16"/>
  <c r="Y1395" i="16"/>
  <c r="X1396" i="16"/>
  <c r="Y1396" i="16"/>
  <c r="X1397" i="16"/>
  <c r="Y1397" i="16"/>
  <c r="X1398" i="16"/>
  <c r="Y1398" i="16"/>
  <c r="X1399" i="16"/>
  <c r="Y1399" i="16"/>
  <c r="X1400" i="16"/>
  <c r="Y1400" i="16"/>
  <c r="X1401" i="16"/>
  <c r="Y1401" i="16"/>
  <c r="X1402" i="16"/>
  <c r="Y1402" i="16"/>
  <c r="X1403" i="16"/>
  <c r="Y1403" i="16"/>
  <c r="X1404" i="16"/>
  <c r="Y1404" i="16"/>
  <c r="X1405" i="16"/>
  <c r="Y1405" i="16"/>
  <c r="X1406" i="16"/>
  <c r="Y1406" i="16"/>
  <c r="X1407" i="16"/>
  <c r="Y1407" i="16"/>
  <c r="X1408" i="16"/>
  <c r="Y1408" i="16"/>
  <c r="X1409" i="16"/>
  <c r="Y1409" i="16"/>
  <c r="X1410" i="16"/>
  <c r="Y1410" i="16"/>
  <c r="X1411" i="16"/>
  <c r="Y1411" i="16"/>
  <c r="X1412" i="16"/>
  <c r="Y1412" i="16"/>
  <c r="X1413" i="16"/>
  <c r="Y1413" i="16"/>
  <c r="X1414" i="16"/>
  <c r="Y1414" i="16"/>
  <c r="X1415" i="16"/>
  <c r="Y1415" i="16"/>
  <c r="X1416" i="16"/>
  <c r="Y1416" i="16"/>
  <c r="X1417" i="16"/>
  <c r="Y1417" i="16"/>
  <c r="X1418" i="16"/>
  <c r="Y1418" i="16"/>
  <c r="X1419" i="16"/>
  <c r="Y1419" i="16"/>
  <c r="X1420" i="16"/>
  <c r="Y1420" i="16"/>
  <c r="X1421" i="16"/>
  <c r="Y1421" i="16"/>
  <c r="X1422" i="16"/>
  <c r="Y1422" i="16"/>
  <c r="X1423" i="16"/>
  <c r="Y1423" i="16"/>
  <c r="X1424" i="16"/>
  <c r="Y1424" i="16"/>
  <c r="X1425" i="16"/>
  <c r="Y1425" i="16"/>
  <c r="X1426" i="16"/>
  <c r="Y1426" i="16"/>
  <c r="X1427" i="16"/>
  <c r="Y1427" i="16"/>
  <c r="X1428" i="16"/>
  <c r="Y1428" i="16"/>
  <c r="X1429" i="16"/>
  <c r="Y1429" i="16"/>
  <c r="X1430" i="16"/>
  <c r="Y1430" i="16"/>
  <c r="X1431" i="16"/>
  <c r="Y1431" i="16"/>
  <c r="X1432" i="16"/>
  <c r="Y1432" i="16"/>
  <c r="X1433" i="16"/>
  <c r="Y1433" i="16"/>
  <c r="X1434" i="16"/>
  <c r="Y1434" i="16"/>
  <c r="X1435" i="16"/>
  <c r="Y1435" i="16"/>
  <c r="X1436" i="16"/>
  <c r="Y1436" i="16"/>
  <c r="X1437" i="16"/>
  <c r="Y1437" i="16"/>
  <c r="X1438" i="16"/>
  <c r="Y1438" i="16"/>
  <c r="X1439" i="16"/>
  <c r="Y1439" i="16"/>
  <c r="X1440" i="16"/>
  <c r="Y1440" i="16"/>
  <c r="X1441" i="16"/>
  <c r="Y1441" i="16"/>
  <c r="X1442" i="16"/>
  <c r="Y1442" i="16"/>
  <c r="X1443" i="16"/>
  <c r="Y1443" i="16"/>
  <c r="X1444" i="16"/>
  <c r="Y1444" i="16"/>
  <c r="X1445" i="16"/>
  <c r="Y1445" i="16"/>
  <c r="X1446" i="16"/>
  <c r="Y1446" i="16"/>
  <c r="X1447" i="16"/>
  <c r="Y1447" i="16"/>
  <c r="X1448" i="16"/>
  <c r="Y1448" i="16"/>
  <c r="X1449" i="16"/>
  <c r="Y1449" i="16"/>
  <c r="X1450" i="16"/>
  <c r="Y1450" i="16"/>
  <c r="X1451" i="16"/>
  <c r="Y1451" i="16"/>
  <c r="X1452" i="16"/>
  <c r="Y1452" i="16"/>
  <c r="X1453" i="16"/>
  <c r="Y1453" i="16"/>
  <c r="X1454" i="16"/>
  <c r="Y1454" i="16"/>
  <c r="X1455" i="16"/>
  <c r="Y1455" i="16"/>
  <c r="X1456" i="16"/>
  <c r="Y1456" i="16"/>
  <c r="X1457" i="16"/>
  <c r="Y1457" i="16"/>
  <c r="X1458" i="16"/>
  <c r="Y1458" i="16"/>
  <c r="X1459" i="16"/>
  <c r="Y1459" i="16"/>
  <c r="X1460" i="16"/>
  <c r="Y1460" i="16"/>
  <c r="X1461" i="16"/>
  <c r="Y1461" i="16"/>
  <c r="X1462" i="16"/>
  <c r="Y1462" i="16"/>
  <c r="X1463" i="16"/>
  <c r="Y1463" i="16"/>
  <c r="X1464" i="16"/>
  <c r="Y1464" i="16"/>
  <c r="X1465" i="16"/>
  <c r="Y1465" i="16"/>
  <c r="X1466" i="16"/>
  <c r="Y1466" i="16"/>
  <c r="X1467" i="16"/>
  <c r="Y1467" i="16"/>
  <c r="X1468" i="16"/>
  <c r="Y1468" i="16"/>
  <c r="X1469" i="16"/>
  <c r="Y1469" i="16"/>
  <c r="X1470" i="16"/>
  <c r="Y1470" i="16"/>
  <c r="X1471" i="16"/>
  <c r="Y1471" i="16"/>
  <c r="X1472" i="16"/>
  <c r="Y1472" i="16"/>
  <c r="X1473" i="16"/>
  <c r="Y1473" i="16"/>
  <c r="X1474" i="16"/>
  <c r="Y1474" i="16"/>
  <c r="X1475" i="16"/>
  <c r="Y1475" i="16"/>
  <c r="X1476" i="16"/>
  <c r="Y1476" i="16"/>
  <c r="X1477" i="16"/>
  <c r="Y1477" i="16"/>
  <c r="X1478" i="16"/>
  <c r="Y1478" i="16"/>
  <c r="X1479" i="16"/>
  <c r="Y1479" i="16"/>
  <c r="X1480" i="16"/>
  <c r="Y1480" i="16"/>
  <c r="X1481" i="16"/>
  <c r="Y1481" i="16"/>
  <c r="X1482" i="16"/>
  <c r="Y1482" i="16"/>
  <c r="X1483" i="16"/>
  <c r="Y1483" i="16"/>
  <c r="X1484" i="16"/>
  <c r="Y1484" i="16"/>
  <c r="X1485" i="16"/>
  <c r="Y1485" i="16"/>
  <c r="X1486" i="16"/>
  <c r="Y1486" i="16"/>
  <c r="X1487" i="16"/>
  <c r="Y1487" i="16"/>
  <c r="X1488" i="16"/>
  <c r="Y1488" i="16"/>
  <c r="X1489" i="16"/>
  <c r="Y1489" i="16"/>
  <c r="X1490" i="16"/>
  <c r="Y1490" i="16"/>
  <c r="X1491" i="16"/>
  <c r="Y1491" i="16"/>
  <c r="X1492" i="16"/>
  <c r="Y1492" i="16"/>
  <c r="X1493" i="16"/>
  <c r="Y1493" i="16"/>
  <c r="X1494" i="16"/>
  <c r="Y1494" i="16"/>
  <c r="X1495" i="16"/>
  <c r="Y1495" i="16"/>
  <c r="X1496" i="16"/>
  <c r="Y1496" i="16"/>
  <c r="X1497" i="16"/>
  <c r="Y1497" i="16"/>
  <c r="X1498" i="16"/>
  <c r="Y1498" i="16"/>
  <c r="X1499" i="16"/>
  <c r="Y1499" i="16"/>
  <c r="X1500" i="16"/>
  <c r="Y1500" i="16"/>
  <c r="X1501" i="16"/>
  <c r="Y1501" i="16"/>
  <c r="X1502" i="16"/>
  <c r="Y1502" i="16"/>
  <c r="X1503" i="16"/>
  <c r="Y1503" i="16"/>
  <c r="X1504" i="16"/>
  <c r="Y1504" i="16"/>
  <c r="X1505" i="16"/>
  <c r="Y1505" i="16"/>
  <c r="X1506" i="16"/>
  <c r="Y1506" i="16"/>
  <c r="X1507" i="16"/>
  <c r="Y1507" i="16"/>
  <c r="X1508" i="16"/>
  <c r="Y1508" i="16"/>
  <c r="X1509" i="16"/>
  <c r="Y1509" i="16"/>
  <c r="X1510" i="16"/>
  <c r="Y1510" i="16"/>
  <c r="X1511" i="16"/>
  <c r="Y1511" i="16"/>
  <c r="X1512" i="16"/>
  <c r="Y1512" i="16"/>
  <c r="X1513" i="16"/>
  <c r="Y1513" i="16"/>
  <c r="X1514" i="16"/>
  <c r="Y1514" i="16"/>
  <c r="X1515" i="16"/>
  <c r="Y1515" i="16"/>
  <c r="X1516" i="16"/>
  <c r="Y1516" i="16"/>
  <c r="X1517" i="16"/>
  <c r="Y1517" i="16"/>
  <c r="X1518" i="16"/>
  <c r="Y1518" i="16"/>
  <c r="X1519" i="16"/>
  <c r="Y1519" i="16"/>
  <c r="X1520" i="16"/>
  <c r="Y1520" i="16"/>
  <c r="X1521" i="16"/>
  <c r="Y1521" i="16"/>
  <c r="X1522" i="16"/>
  <c r="Y1522" i="16"/>
  <c r="X1523" i="16"/>
  <c r="Y1523" i="16"/>
  <c r="X1524" i="16"/>
  <c r="Y1524" i="16"/>
  <c r="X1525" i="16"/>
  <c r="Y1525" i="16"/>
  <c r="X1526" i="16"/>
  <c r="Y1526" i="16"/>
  <c r="X1527" i="16"/>
  <c r="Y1527" i="16"/>
  <c r="X1528" i="16"/>
  <c r="Y1528" i="16"/>
  <c r="X1529" i="16"/>
  <c r="Y1529" i="16"/>
  <c r="X1530" i="16"/>
  <c r="Y1530" i="16"/>
  <c r="X1531" i="16"/>
  <c r="Y1531" i="16"/>
  <c r="X1532" i="16"/>
  <c r="Y1532" i="16"/>
  <c r="X1533" i="16"/>
  <c r="Y1533" i="16"/>
  <c r="X1534" i="16"/>
  <c r="Y1534" i="16"/>
  <c r="X1535" i="16"/>
  <c r="Y1535" i="16"/>
  <c r="X1536" i="16"/>
  <c r="Y1536" i="16"/>
  <c r="X1537" i="16"/>
  <c r="Y1537" i="16"/>
  <c r="X1538" i="16"/>
  <c r="Y1538" i="16"/>
  <c r="X1539" i="16"/>
  <c r="Y1539" i="16"/>
  <c r="X1540" i="16"/>
  <c r="Y1540" i="16"/>
  <c r="X1541" i="16"/>
  <c r="Y1541" i="16"/>
  <c r="X1542" i="16"/>
  <c r="Y1542" i="16"/>
  <c r="X1543" i="16"/>
  <c r="Y1543" i="16"/>
  <c r="X1544" i="16"/>
  <c r="Y1544" i="16"/>
  <c r="X1545" i="16"/>
  <c r="Y1545" i="16"/>
  <c r="X1546" i="16"/>
  <c r="Y1546" i="16"/>
  <c r="X1547" i="16"/>
  <c r="Y1547" i="16"/>
  <c r="X1548" i="16"/>
  <c r="Y1548" i="16"/>
  <c r="X1549" i="16"/>
  <c r="Y1549" i="16"/>
  <c r="X1550" i="16"/>
  <c r="Y1550" i="16"/>
  <c r="X1551" i="16"/>
  <c r="Y1551" i="16"/>
  <c r="X1552" i="16"/>
  <c r="Y1552" i="16"/>
  <c r="X1553" i="16"/>
  <c r="Y1553" i="16"/>
  <c r="X1554" i="16"/>
  <c r="Y1554" i="16"/>
  <c r="X1555" i="16"/>
  <c r="Y1555" i="16"/>
  <c r="X1556" i="16"/>
  <c r="Y1556" i="16"/>
  <c r="X1557" i="16"/>
  <c r="Y1557" i="16"/>
  <c r="X1558" i="16"/>
  <c r="Y1558" i="16"/>
  <c r="X1559" i="16"/>
  <c r="Y1559" i="16"/>
  <c r="X1560" i="16"/>
  <c r="Y1560" i="16"/>
  <c r="X1561" i="16"/>
  <c r="Y1561" i="16"/>
  <c r="X1562" i="16"/>
  <c r="Y1562" i="16"/>
  <c r="X1563" i="16"/>
  <c r="Y1563" i="16"/>
  <c r="X1564" i="16"/>
  <c r="Y1564" i="16"/>
  <c r="X1565" i="16"/>
  <c r="Y1565" i="16"/>
  <c r="X1566" i="16"/>
  <c r="Y1566" i="16"/>
  <c r="X1567" i="16"/>
  <c r="Y1567" i="16"/>
  <c r="X1568" i="16"/>
  <c r="Y1568" i="16"/>
  <c r="X1569" i="16"/>
  <c r="Y1569" i="16"/>
  <c r="X1570" i="16"/>
  <c r="Y1570" i="16"/>
  <c r="X1571" i="16"/>
  <c r="Y1571" i="16"/>
  <c r="X1572" i="16"/>
  <c r="Y1572" i="16"/>
  <c r="X1573" i="16"/>
  <c r="Y1573" i="16"/>
  <c r="X1574" i="16"/>
  <c r="Y1574" i="16"/>
  <c r="X1575" i="16"/>
  <c r="Y1575" i="16"/>
  <c r="X1576" i="16"/>
  <c r="Y1576" i="16"/>
  <c r="X1577" i="16"/>
  <c r="Y1577" i="16"/>
  <c r="X1578" i="16"/>
  <c r="Y1578" i="16"/>
  <c r="X1579" i="16"/>
  <c r="Y1579" i="16"/>
  <c r="X1580" i="16"/>
  <c r="Y1580" i="16"/>
  <c r="X1581" i="16"/>
  <c r="Y1581" i="16"/>
  <c r="X1582" i="16"/>
  <c r="Y1582" i="16"/>
  <c r="X1583" i="16"/>
  <c r="Y1583" i="16"/>
  <c r="X1584" i="16"/>
  <c r="Y1584" i="16"/>
  <c r="X1585" i="16"/>
  <c r="Y1585" i="16"/>
  <c r="X1586" i="16"/>
  <c r="Y1586" i="16"/>
  <c r="X1587" i="16"/>
  <c r="Y1587" i="16"/>
  <c r="X1588" i="16"/>
  <c r="Y1588" i="16"/>
  <c r="X1589" i="16"/>
  <c r="Y1589" i="16"/>
  <c r="X1590" i="16"/>
  <c r="Y1590" i="16"/>
  <c r="X1591" i="16"/>
  <c r="Y1591" i="16"/>
  <c r="X1592" i="16"/>
  <c r="Y1592" i="16"/>
  <c r="X1593" i="16"/>
  <c r="Y1593" i="16"/>
  <c r="X1594" i="16"/>
  <c r="Y1594" i="16"/>
  <c r="X1595" i="16"/>
  <c r="Y1595" i="16"/>
  <c r="X1596" i="16"/>
  <c r="Y1596" i="16"/>
  <c r="X1597" i="16"/>
  <c r="Y1597" i="16"/>
  <c r="X1598" i="16"/>
  <c r="Y1598" i="16"/>
  <c r="X1599" i="16"/>
  <c r="Y1599" i="16"/>
  <c r="X1600" i="16"/>
  <c r="Y1600" i="16"/>
  <c r="X1601" i="16"/>
  <c r="Y1601" i="16"/>
  <c r="X1602" i="16"/>
  <c r="Y1602" i="16"/>
  <c r="X1603" i="16"/>
  <c r="Y1603" i="16"/>
  <c r="X1604" i="16"/>
  <c r="Y1604" i="16"/>
  <c r="X1605" i="16"/>
  <c r="Y1605" i="16"/>
  <c r="X1606" i="16"/>
  <c r="Y1606" i="16"/>
  <c r="X1607" i="16"/>
  <c r="Y1607" i="16"/>
  <c r="X1608" i="16"/>
  <c r="Y1608" i="16"/>
  <c r="X1609" i="16"/>
  <c r="Y1609" i="16"/>
  <c r="X1610" i="16"/>
  <c r="Y1610" i="16"/>
  <c r="X1611" i="16"/>
  <c r="Y1611" i="16"/>
  <c r="X1612" i="16"/>
  <c r="Y1612" i="16"/>
  <c r="X1613" i="16"/>
  <c r="Y1613" i="16"/>
  <c r="X1614" i="16"/>
  <c r="Y1614" i="16"/>
  <c r="X1615" i="16"/>
  <c r="Y1615" i="16"/>
  <c r="X1616" i="16"/>
  <c r="Y1616" i="16"/>
  <c r="X1617" i="16"/>
  <c r="Y1617" i="16"/>
  <c r="X1618" i="16"/>
  <c r="Y1618" i="16"/>
  <c r="X1619" i="16"/>
  <c r="Y1619" i="16"/>
  <c r="X1620" i="16"/>
  <c r="Y1620" i="16"/>
  <c r="X1621" i="16"/>
  <c r="Y1621" i="16"/>
  <c r="X1622" i="16"/>
  <c r="Y1622" i="16"/>
  <c r="X1623" i="16"/>
  <c r="Y1623" i="16"/>
  <c r="X1624" i="16"/>
  <c r="Y1624" i="16"/>
  <c r="X1625" i="16"/>
  <c r="Y1625" i="16"/>
  <c r="X1626" i="16"/>
  <c r="Y1626" i="16"/>
  <c r="X1627" i="16"/>
  <c r="Y1627" i="16"/>
  <c r="X1628" i="16"/>
  <c r="Y1628" i="16"/>
  <c r="X1629" i="16"/>
  <c r="Y1629" i="16"/>
  <c r="X1630" i="16"/>
  <c r="Y1630" i="16"/>
  <c r="X1631" i="16"/>
  <c r="Y1631" i="16"/>
  <c r="X1632" i="16"/>
  <c r="Y1632" i="16"/>
  <c r="X1633" i="16"/>
  <c r="Y1633" i="16"/>
  <c r="X1634" i="16"/>
  <c r="Y1634" i="16"/>
  <c r="X1635" i="16"/>
  <c r="Y1635" i="16"/>
  <c r="X1636" i="16"/>
  <c r="Y1636" i="16"/>
  <c r="X1637" i="16"/>
  <c r="Y1637" i="16"/>
  <c r="X1638" i="16"/>
  <c r="Y1638" i="16"/>
  <c r="X1639" i="16"/>
  <c r="Y1639" i="16"/>
  <c r="X1640" i="16"/>
  <c r="Y1640" i="16"/>
  <c r="X1641" i="16"/>
  <c r="Y1641" i="16"/>
  <c r="X1642" i="16"/>
  <c r="Y1642" i="16"/>
  <c r="X1643" i="16"/>
  <c r="Y1643" i="16"/>
  <c r="X1644" i="16"/>
  <c r="Y1644" i="16"/>
  <c r="X1645" i="16"/>
  <c r="Y1645" i="16"/>
  <c r="X1646" i="16"/>
  <c r="Y1646" i="16"/>
  <c r="X1647" i="16"/>
  <c r="Y1647" i="16"/>
  <c r="X1648" i="16"/>
  <c r="Y1648" i="16"/>
  <c r="X1649" i="16"/>
  <c r="Y1649" i="16"/>
  <c r="X1650" i="16"/>
  <c r="Y1650" i="16"/>
  <c r="X1651" i="16"/>
  <c r="Y1651" i="16"/>
  <c r="X1652" i="16"/>
  <c r="Y1652" i="16"/>
  <c r="X1653" i="16"/>
  <c r="Y1653" i="16"/>
  <c r="X1654" i="16"/>
  <c r="Y1654" i="16"/>
  <c r="X1655" i="16"/>
  <c r="Y1655" i="16"/>
  <c r="X1656" i="16"/>
  <c r="Y1656" i="16"/>
  <c r="X1657" i="16"/>
  <c r="Y1657" i="16"/>
  <c r="X1658" i="16"/>
  <c r="Y1658" i="16"/>
  <c r="X1659" i="16"/>
  <c r="Y1659" i="16"/>
  <c r="X1660" i="16"/>
  <c r="Y1660" i="16"/>
  <c r="X1661" i="16"/>
  <c r="Y1661" i="16"/>
  <c r="X1662" i="16"/>
  <c r="Y1662" i="16"/>
  <c r="X1663" i="16"/>
  <c r="Y1663" i="16"/>
  <c r="X1664" i="16"/>
  <c r="Y1664" i="16"/>
  <c r="X1665" i="16"/>
  <c r="Y1665" i="16"/>
  <c r="X1666" i="16"/>
  <c r="Y1666" i="16"/>
  <c r="X1667" i="16"/>
  <c r="Y1667" i="16"/>
  <c r="X1668" i="16"/>
  <c r="Y1668" i="16"/>
  <c r="X1669" i="16"/>
  <c r="Y1669" i="16"/>
  <c r="X1670" i="16"/>
  <c r="Y1670" i="16"/>
  <c r="X1671" i="16"/>
  <c r="Y1671" i="16"/>
  <c r="X1672" i="16"/>
  <c r="Y1672" i="16"/>
  <c r="X1673" i="16"/>
  <c r="Y1673" i="16"/>
  <c r="X1674" i="16"/>
  <c r="Y1674" i="16"/>
  <c r="X1675" i="16"/>
  <c r="Y1675" i="16"/>
  <c r="X1676" i="16"/>
  <c r="Y1676" i="16"/>
  <c r="X1677" i="16"/>
  <c r="Y1677" i="16"/>
  <c r="X1678" i="16"/>
  <c r="Y1678" i="16"/>
  <c r="X1679" i="16"/>
  <c r="Y1679" i="16"/>
  <c r="X1680" i="16"/>
  <c r="Y1680" i="16"/>
  <c r="X1681" i="16"/>
  <c r="Y1681" i="16"/>
  <c r="X1682" i="16"/>
  <c r="Y1682" i="16"/>
  <c r="X1683" i="16"/>
  <c r="Y1683" i="16"/>
  <c r="X1684" i="16"/>
  <c r="Y1684" i="16"/>
  <c r="X1685" i="16"/>
  <c r="Y1685" i="16"/>
  <c r="X1686" i="16"/>
  <c r="Y1686" i="16"/>
  <c r="X1687" i="16"/>
  <c r="Y1687" i="16"/>
  <c r="X1688" i="16"/>
  <c r="Y1688" i="16"/>
  <c r="X1689" i="16"/>
  <c r="Y1689" i="16"/>
  <c r="X1690" i="16"/>
  <c r="Y1690" i="16"/>
  <c r="X1691" i="16"/>
  <c r="Y1691" i="16"/>
  <c r="X1692" i="16"/>
  <c r="Y1692" i="16"/>
  <c r="X1693" i="16"/>
  <c r="Y1693" i="16"/>
  <c r="X1694" i="16"/>
  <c r="Y1694" i="16"/>
  <c r="X1695" i="16"/>
  <c r="Y1695" i="16"/>
  <c r="X1696" i="16"/>
  <c r="Y1696" i="16"/>
  <c r="X1697" i="16"/>
  <c r="Y1697" i="16"/>
  <c r="X1698" i="16"/>
  <c r="Y1698" i="16"/>
  <c r="X1699" i="16"/>
  <c r="Y1699" i="16"/>
  <c r="X1700" i="16"/>
  <c r="Y1700" i="16"/>
  <c r="X1701" i="16"/>
  <c r="Y1701" i="16"/>
  <c r="X1702" i="16"/>
  <c r="Y1702" i="16"/>
  <c r="X1703" i="16"/>
  <c r="Y1703" i="16"/>
  <c r="X1704" i="16"/>
  <c r="Y1704" i="16"/>
  <c r="X1705" i="16"/>
  <c r="Y1705" i="16"/>
  <c r="X1706" i="16"/>
  <c r="Y1706" i="16"/>
  <c r="X1707" i="16"/>
  <c r="Y1707" i="16"/>
  <c r="X1708" i="16"/>
  <c r="Y1708" i="16"/>
  <c r="X1709" i="16"/>
  <c r="Y1709" i="16"/>
  <c r="X1710" i="16"/>
  <c r="Y1710" i="16"/>
  <c r="X1711" i="16"/>
  <c r="Y1711" i="16"/>
  <c r="X1712" i="16"/>
  <c r="Y1712" i="16"/>
  <c r="X1713" i="16"/>
  <c r="Y1713" i="16"/>
  <c r="X1714" i="16"/>
  <c r="Y1714" i="16"/>
  <c r="X1715" i="16"/>
  <c r="Y1715" i="16"/>
  <c r="X1716" i="16"/>
  <c r="Y1716" i="16"/>
  <c r="X1717" i="16"/>
  <c r="Y1717" i="16"/>
  <c r="X1718" i="16"/>
  <c r="Y1718" i="16"/>
  <c r="X1719" i="16"/>
  <c r="Y1719" i="16"/>
  <c r="X1720" i="16"/>
  <c r="Y1720" i="16"/>
  <c r="X1721" i="16"/>
  <c r="Y1721" i="16"/>
  <c r="X1722" i="16"/>
  <c r="Y1722" i="16"/>
  <c r="X1723" i="16"/>
  <c r="Y1723" i="16"/>
  <c r="X1724" i="16"/>
  <c r="Y1724" i="16"/>
  <c r="X1725" i="16"/>
  <c r="Y1725" i="16"/>
  <c r="X1726" i="16"/>
  <c r="Y1726" i="16"/>
  <c r="X1727" i="16"/>
  <c r="Y1727" i="16"/>
  <c r="X1728" i="16"/>
  <c r="Y1728" i="16"/>
  <c r="X1729" i="16"/>
  <c r="Y1729" i="16"/>
  <c r="X1730" i="16"/>
  <c r="Y1730" i="16"/>
  <c r="X1731" i="16"/>
  <c r="Y1731" i="16"/>
  <c r="X1732" i="16"/>
  <c r="Y1732" i="16"/>
  <c r="X1733" i="16"/>
  <c r="Y1733" i="16"/>
  <c r="X1734" i="16"/>
  <c r="Y1734" i="16"/>
  <c r="X1735" i="16"/>
  <c r="Y1735" i="16"/>
  <c r="X1736" i="16"/>
  <c r="Y1736" i="16"/>
  <c r="X1737" i="16"/>
  <c r="Y1737" i="16"/>
  <c r="X1738" i="16"/>
  <c r="Y1738" i="16"/>
  <c r="X1739" i="16"/>
  <c r="Y1739" i="16"/>
  <c r="X1740" i="16"/>
  <c r="Y1740" i="16"/>
  <c r="X1741" i="16"/>
  <c r="Y1741" i="16"/>
  <c r="X1742" i="16"/>
  <c r="Y1742" i="16"/>
  <c r="X1743" i="16"/>
  <c r="Y1743" i="16"/>
  <c r="X1744" i="16"/>
  <c r="Y1744" i="16"/>
  <c r="X1745" i="16"/>
  <c r="Y1745" i="16"/>
  <c r="X1746" i="16"/>
  <c r="Y1746" i="16"/>
  <c r="X1747" i="16"/>
  <c r="Y1747" i="16"/>
  <c r="X1748" i="16"/>
  <c r="Y1748" i="16"/>
  <c r="X1749" i="16"/>
  <c r="Y1749" i="16"/>
  <c r="X1750" i="16"/>
  <c r="Y1750" i="16"/>
  <c r="X1751" i="16"/>
  <c r="Y1751" i="16"/>
  <c r="X1752" i="16"/>
  <c r="Y1752" i="16"/>
  <c r="X1753" i="16"/>
  <c r="Y1753" i="16"/>
  <c r="X1754" i="16"/>
  <c r="Y1754" i="16"/>
  <c r="X1755" i="16"/>
  <c r="Y1755" i="16"/>
  <c r="X1756" i="16"/>
  <c r="Y1756" i="16"/>
  <c r="X1757" i="16"/>
  <c r="Y1757" i="16"/>
  <c r="X1758" i="16"/>
  <c r="Y1758" i="16"/>
  <c r="X1759" i="16"/>
  <c r="Y1759" i="16"/>
  <c r="X1760" i="16"/>
  <c r="Y1760" i="16"/>
  <c r="X1761" i="16"/>
  <c r="Y1761" i="16"/>
  <c r="X1762" i="16"/>
  <c r="Y1762" i="16"/>
  <c r="X1763" i="16"/>
  <c r="Y1763" i="16"/>
  <c r="X1764" i="16"/>
  <c r="Y1764" i="16"/>
  <c r="X1765" i="16"/>
  <c r="Y1765" i="16"/>
  <c r="X1766" i="16"/>
  <c r="Y1766" i="16"/>
  <c r="X1767" i="16"/>
  <c r="Y1767" i="16"/>
  <c r="X1768" i="16"/>
  <c r="Y1768" i="16"/>
  <c r="X1769" i="16"/>
  <c r="Y1769" i="16"/>
  <c r="X1770" i="16"/>
  <c r="Y1770" i="16"/>
  <c r="X1771" i="16"/>
  <c r="Y1771" i="16"/>
  <c r="X1772" i="16"/>
  <c r="Y1772" i="16"/>
  <c r="X1773" i="16"/>
  <c r="Y1773" i="16"/>
  <c r="X1774" i="16"/>
  <c r="Y1774" i="16"/>
  <c r="X1775" i="16"/>
  <c r="Y1775" i="16"/>
  <c r="X1776" i="16"/>
  <c r="Y1776" i="16"/>
  <c r="X1777" i="16"/>
  <c r="Y1777" i="16"/>
  <c r="X1778" i="16"/>
  <c r="Y1778" i="16"/>
  <c r="X1779" i="16"/>
  <c r="Y1779" i="16"/>
  <c r="X1780" i="16"/>
  <c r="Y1780" i="16"/>
  <c r="X1781" i="16"/>
  <c r="Y1781" i="16"/>
  <c r="X1782" i="16"/>
  <c r="Y1782" i="16"/>
  <c r="X1783" i="16"/>
  <c r="Y1783" i="16"/>
  <c r="X1784" i="16"/>
  <c r="Y1784" i="16"/>
  <c r="X1785" i="16"/>
  <c r="Y1785" i="16"/>
  <c r="X1786" i="16"/>
  <c r="Y1786" i="16"/>
  <c r="X1787" i="16"/>
  <c r="Y1787" i="16"/>
  <c r="X1788" i="16"/>
  <c r="Y1788" i="16"/>
  <c r="X1789" i="16"/>
  <c r="Y1789" i="16"/>
  <c r="X1790" i="16"/>
  <c r="Y1790" i="16"/>
  <c r="X1791" i="16"/>
  <c r="Y1791" i="16"/>
  <c r="X1792" i="16"/>
  <c r="Y1792" i="16"/>
  <c r="X1793" i="16"/>
  <c r="Y1793" i="16"/>
  <c r="X1794" i="16"/>
  <c r="Y1794" i="16"/>
  <c r="X1795" i="16"/>
  <c r="Y1795" i="16"/>
  <c r="X1796" i="16"/>
  <c r="Y1796" i="16"/>
  <c r="X1797" i="16"/>
  <c r="Y1797" i="16"/>
  <c r="X1798" i="16"/>
  <c r="Y1798" i="16"/>
  <c r="X1799" i="16"/>
  <c r="Y1799" i="16"/>
  <c r="X1800" i="16"/>
  <c r="Y1800" i="16"/>
  <c r="X1801" i="16"/>
  <c r="Y1801" i="16"/>
  <c r="X1802" i="16"/>
  <c r="Y1802" i="16"/>
  <c r="X1803" i="16"/>
  <c r="Y1803" i="16"/>
  <c r="X1804" i="16"/>
  <c r="Y1804" i="16"/>
  <c r="X1805" i="16"/>
  <c r="Y1805" i="16"/>
  <c r="X1806" i="16"/>
  <c r="Y1806" i="16"/>
  <c r="X1807" i="16"/>
  <c r="Y1807" i="16"/>
  <c r="X1808" i="16"/>
  <c r="Y1808" i="16"/>
  <c r="X1809" i="16"/>
  <c r="Y1809" i="16"/>
  <c r="X1810" i="16"/>
  <c r="Y1810" i="16"/>
  <c r="X1811" i="16"/>
  <c r="Y1811" i="16"/>
  <c r="X1812" i="16"/>
  <c r="Y1812" i="16"/>
  <c r="X1813" i="16"/>
  <c r="Y1813" i="16"/>
  <c r="X1814" i="16"/>
  <c r="Y1814" i="16"/>
  <c r="X1815" i="16"/>
  <c r="Y1815" i="16"/>
  <c r="X1816" i="16"/>
  <c r="Y1816" i="16"/>
  <c r="X1817" i="16"/>
  <c r="Y1817" i="16"/>
  <c r="X1818" i="16"/>
  <c r="Y1818" i="16"/>
  <c r="X1819" i="16"/>
  <c r="Y1819" i="16"/>
  <c r="X1820" i="16"/>
  <c r="Y1820" i="16"/>
  <c r="X1821" i="16"/>
  <c r="Y1821" i="16"/>
  <c r="X1822" i="16"/>
  <c r="Y1822" i="16"/>
  <c r="X1823" i="16"/>
  <c r="Y1823" i="16"/>
  <c r="X1824" i="16"/>
  <c r="Y1824" i="16"/>
  <c r="X1825" i="16"/>
  <c r="Y1825" i="16"/>
  <c r="X1826" i="16"/>
  <c r="Y1826" i="16"/>
  <c r="X1827" i="16"/>
  <c r="Y1827" i="16"/>
  <c r="X1828" i="16"/>
  <c r="Y1828" i="16"/>
  <c r="X1829" i="16"/>
  <c r="Y1829" i="16"/>
  <c r="X1830" i="16"/>
  <c r="Y1830" i="16"/>
  <c r="X1831" i="16"/>
  <c r="Y1831" i="16"/>
  <c r="X1832" i="16"/>
  <c r="Y1832" i="16"/>
  <c r="X1833" i="16"/>
  <c r="Y1833" i="16"/>
  <c r="X1834" i="16"/>
  <c r="Y1834" i="16"/>
  <c r="X1835" i="16"/>
  <c r="Y1835" i="16"/>
  <c r="X1836" i="16"/>
  <c r="Y1836" i="16"/>
  <c r="X1837" i="16"/>
  <c r="Y1837" i="16"/>
  <c r="X1838" i="16"/>
  <c r="Y1838" i="16"/>
  <c r="X1839" i="16"/>
  <c r="Y1839" i="16"/>
  <c r="X1840" i="16"/>
  <c r="Y1840" i="16"/>
  <c r="X1841" i="16"/>
  <c r="Y1841" i="16"/>
  <c r="X1842" i="16"/>
  <c r="Y1842" i="16"/>
  <c r="X1843" i="16"/>
  <c r="Y1843" i="16"/>
  <c r="X1844" i="16"/>
  <c r="Y1844" i="16"/>
  <c r="X1845" i="16"/>
  <c r="Y1845" i="16"/>
  <c r="X1846" i="16"/>
  <c r="Y1846" i="16"/>
  <c r="X1847" i="16"/>
  <c r="Y1847" i="16"/>
  <c r="X1848" i="16"/>
  <c r="Y1848" i="16"/>
  <c r="X1849" i="16"/>
  <c r="Y1849" i="16"/>
  <c r="X1850" i="16"/>
  <c r="Y1850" i="16"/>
  <c r="X1851" i="16"/>
  <c r="Y1851" i="16"/>
  <c r="X1852" i="16"/>
  <c r="Y1852" i="16"/>
  <c r="X1853" i="16"/>
  <c r="Y1853" i="16"/>
  <c r="X1854" i="16"/>
  <c r="Y1854" i="16"/>
  <c r="X1855" i="16"/>
  <c r="Y1855" i="16"/>
  <c r="X1856" i="16"/>
  <c r="Y1856" i="16"/>
  <c r="X1857" i="16"/>
  <c r="Y1857" i="16"/>
  <c r="X1858" i="16"/>
  <c r="Y1858" i="16"/>
  <c r="X1859" i="16"/>
  <c r="Y1859" i="16"/>
  <c r="X1860" i="16"/>
  <c r="Y1860" i="16"/>
  <c r="X1861" i="16"/>
  <c r="Y1861" i="16"/>
  <c r="X1862" i="16"/>
  <c r="Y1862" i="16"/>
  <c r="X1863" i="16"/>
  <c r="Y1863" i="16"/>
  <c r="X1864" i="16"/>
  <c r="Y1864" i="16"/>
  <c r="X1865" i="16"/>
  <c r="Y1865" i="16"/>
  <c r="X1866" i="16"/>
  <c r="Y1866" i="16"/>
  <c r="X1867" i="16"/>
  <c r="Y1867" i="16"/>
  <c r="X1868" i="16"/>
  <c r="Y1868" i="16"/>
  <c r="X1869" i="16"/>
  <c r="Y1869" i="16"/>
  <c r="X1870" i="16"/>
  <c r="Y1870" i="16"/>
  <c r="X1871" i="16"/>
  <c r="Y1871" i="16"/>
  <c r="X1872" i="16"/>
  <c r="Y1872" i="16"/>
  <c r="X1873" i="16"/>
  <c r="Y1873" i="16"/>
  <c r="X1874" i="16"/>
  <c r="Y1874" i="16"/>
  <c r="X1875" i="16"/>
  <c r="Y1875" i="16"/>
  <c r="X1876" i="16"/>
  <c r="Y1876" i="16"/>
  <c r="X1877" i="16"/>
  <c r="Y1877" i="16"/>
  <c r="X1878" i="16"/>
  <c r="Y1878" i="16"/>
  <c r="X1879" i="16"/>
  <c r="Y1879" i="16"/>
  <c r="X1880" i="16"/>
  <c r="Y1880" i="16"/>
  <c r="X1881" i="16"/>
  <c r="Y1881" i="16"/>
  <c r="X1882" i="16"/>
  <c r="Y1882" i="16"/>
  <c r="X1883" i="16"/>
  <c r="Y1883" i="16"/>
  <c r="X1884" i="16"/>
  <c r="Y1884" i="16"/>
  <c r="X1885" i="16"/>
  <c r="Y1885" i="16"/>
  <c r="X1886" i="16"/>
  <c r="Y1886" i="16"/>
  <c r="X1887" i="16"/>
  <c r="Y1887" i="16"/>
  <c r="X1888" i="16"/>
  <c r="Y1888" i="16"/>
  <c r="X1889" i="16"/>
  <c r="Y1889" i="16"/>
  <c r="X1890" i="16"/>
  <c r="Y1890" i="16"/>
  <c r="X1891" i="16"/>
  <c r="Y1891" i="16"/>
  <c r="X1892" i="16"/>
  <c r="Y1892" i="16"/>
  <c r="X1893" i="16"/>
  <c r="Y1893" i="16"/>
  <c r="X1894" i="16"/>
  <c r="Y1894" i="16"/>
  <c r="X1895" i="16"/>
  <c r="Y1895" i="16"/>
  <c r="X1896" i="16"/>
  <c r="Y1896" i="16"/>
  <c r="X1897" i="16"/>
  <c r="Y1897" i="16"/>
  <c r="X1898" i="16"/>
  <c r="Y1898" i="16"/>
  <c r="X1899" i="16"/>
  <c r="Y1899" i="16"/>
  <c r="X1900" i="16"/>
  <c r="Y1900" i="16"/>
  <c r="X1901" i="16"/>
  <c r="Y1901" i="16"/>
  <c r="X1902" i="16"/>
  <c r="Y1902" i="16"/>
  <c r="X1903" i="16"/>
  <c r="Y1903" i="16"/>
  <c r="X1904" i="16"/>
  <c r="Y1904" i="16"/>
  <c r="X1905" i="16"/>
  <c r="Y1905" i="16"/>
  <c r="X1906" i="16"/>
  <c r="Y1906" i="16"/>
  <c r="X1907" i="16"/>
  <c r="Y1907" i="16"/>
  <c r="X1908" i="16"/>
  <c r="Y1908" i="16"/>
  <c r="X1909" i="16"/>
  <c r="Y1909" i="16"/>
  <c r="X1910" i="16"/>
  <c r="Y1910" i="16"/>
  <c r="X1911" i="16"/>
  <c r="Y1911" i="16"/>
  <c r="X1912" i="16"/>
  <c r="Y1912" i="16"/>
  <c r="X1913" i="16"/>
  <c r="Y1913" i="16"/>
  <c r="X1914" i="16"/>
  <c r="Y1914" i="16"/>
  <c r="X1915" i="16"/>
  <c r="Y1915" i="16"/>
  <c r="X1916" i="16"/>
  <c r="Y1916" i="16"/>
  <c r="X1917" i="16"/>
  <c r="Y1917" i="16"/>
  <c r="X1918" i="16"/>
  <c r="Y1918" i="16"/>
  <c r="X1919" i="16"/>
  <c r="Y1919" i="16"/>
  <c r="X1920" i="16"/>
  <c r="Y1920" i="16"/>
  <c r="X1921" i="16"/>
  <c r="Y1921" i="16"/>
  <c r="X1922" i="16"/>
  <c r="Y1922" i="16"/>
  <c r="X1923" i="16"/>
  <c r="Y1923" i="16"/>
  <c r="X1924" i="16"/>
  <c r="Y1924" i="16"/>
  <c r="X1925" i="16"/>
  <c r="Y1925" i="16"/>
  <c r="X1926" i="16"/>
  <c r="Y1926" i="16"/>
  <c r="X1927" i="16"/>
  <c r="Y1927" i="16"/>
  <c r="X1928" i="16"/>
  <c r="Y1928" i="16"/>
  <c r="X1929" i="16"/>
  <c r="Y1929" i="16"/>
  <c r="X1930" i="16"/>
  <c r="Y1930" i="16"/>
  <c r="X1931" i="16"/>
  <c r="Y1931" i="16"/>
  <c r="X1932" i="16"/>
  <c r="Y1932" i="16"/>
  <c r="X1933" i="16"/>
  <c r="Y1933" i="16"/>
  <c r="X1934" i="16"/>
  <c r="Y1934" i="16"/>
  <c r="X1935" i="16"/>
  <c r="Y1935" i="16"/>
  <c r="X1936" i="16"/>
  <c r="Y1936" i="16"/>
  <c r="X1937" i="16"/>
  <c r="Y1937" i="16"/>
  <c r="X1938" i="16"/>
  <c r="Y1938" i="16"/>
  <c r="X1939" i="16"/>
  <c r="Y1939" i="16"/>
  <c r="X1940" i="16"/>
  <c r="Y1940" i="16"/>
  <c r="X1941" i="16"/>
  <c r="Y1941" i="16"/>
  <c r="X1942" i="16"/>
  <c r="Y1942" i="16"/>
  <c r="X1943" i="16"/>
  <c r="Y1943" i="16"/>
  <c r="X1944" i="16"/>
  <c r="Y1944" i="16"/>
  <c r="X1945" i="16"/>
  <c r="Y1945" i="16"/>
  <c r="X1946" i="16"/>
  <c r="Y1946" i="16"/>
  <c r="X1947" i="16"/>
  <c r="Y1947" i="16"/>
  <c r="X1948" i="16"/>
  <c r="Y1948" i="16"/>
  <c r="X1949" i="16"/>
  <c r="Y1949" i="16"/>
  <c r="X1950" i="16"/>
  <c r="Y1950" i="16"/>
  <c r="X1951" i="16"/>
  <c r="Y1951" i="16"/>
  <c r="X1952" i="16"/>
  <c r="Y1952" i="16"/>
  <c r="X1953" i="16"/>
  <c r="Y1953" i="16"/>
  <c r="X1954" i="16"/>
  <c r="Y1954" i="16"/>
  <c r="X1955" i="16"/>
  <c r="Y1955" i="16"/>
  <c r="X1956" i="16"/>
  <c r="Y1956" i="16"/>
  <c r="X1957" i="16"/>
  <c r="Y1957" i="16"/>
  <c r="X1958" i="16"/>
  <c r="Y1958" i="16"/>
  <c r="X1959" i="16"/>
  <c r="Y1959" i="16"/>
  <c r="X1960" i="16"/>
  <c r="Y1960" i="16"/>
  <c r="X1961" i="16"/>
  <c r="Y1961" i="16"/>
  <c r="X1962" i="16"/>
  <c r="Y1962" i="16"/>
  <c r="X1963" i="16"/>
  <c r="Y1963" i="16"/>
  <c r="X1964" i="16"/>
  <c r="Y1964" i="16"/>
  <c r="X1965" i="16"/>
  <c r="Y1965" i="16"/>
  <c r="X1966" i="16"/>
  <c r="Y1966" i="16"/>
  <c r="X1967" i="16"/>
  <c r="Y1967" i="16"/>
  <c r="X1968" i="16"/>
  <c r="Y1968" i="16"/>
  <c r="X1969" i="16"/>
  <c r="Y1969" i="16"/>
  <c r="X1970" i="16"/>
  <c r="Y1970" i="16"/>
  <c r="X1971" i="16"/>
  <c r="Y1971" i="16"/>
  <c r="X1972" i="16"/>
  <c r="Y1972" i="16"/>
  <c r="X1973" i="16"/>
  <c r="Y1973" i="16"/>
  <c r="X1974" i="16"/>
  <c r="Y1974" i="16"/>
  <c r="X1975" i="16"/>
  <c r="Y1975" i="16"/>
  <c r="X1976" i="16"/>
  <c r="Y1976" i="16"/>
  <c r="X1977" i="16"/>
  <c r="Y1977" i="16"/>
  <c r="X1978" i="16"/>
  <c r="Y1978" i="16"/>
  <c r="X1979" i="16"/>
  <c r="Y1979" i="16"/>
  <c r="X1980" i="16"/>
  <c r="Y1980" i="16"/>
  <c r="X1981" i="16"/>
  <c r="Y1981" i="16"/>
  <c r="X1982" i="16"/>
  <c r="Y1982" i="16"/>
  <c r="X1983" i="16"/>
  <c r="Y1983" i="16"/>
  <c r="X1984" i="16"/>
  <c r="Y1984" i="16"/>
  <c r="X1985" i="16"/>
  <c r="Y1985" i="16"/>
  <c r="X1986" i="16"/>
  <c r="Y1986" i="16"/>
  <c r="X1987" i="16"/>
  <c r="Y1987" i="16"/>
  <c r="X1988" i="16"/>
  <c r="Y1988" i="16"/>
  <c r="X1989" i="16"/>
  <c r="Y1989" i="16"/>
  <c r="X1990" i="16"/>
  <c r="Y1990" i="16"/>
  <c r="X1991" i="16"/>
  <c r="Y1991" i="16"/>
  <c r="X1992" i="16"/>
  <c r="Y1992" i="16"/>
  <c r="X1993" i="16"/>
  <c r="Y1993" i="16"/>
  <c r="X1994" i="16"/>
  <c r="Y1994" i="16"/>
  <c r="X1995" i="16"/>
  <c r="Y1995" i="16"/>
  <c r="X1996" i="16"/>
  <c r="Y1996" i="16"/>
  <c r="X1997" i="16"/>
  <c r="Y1997" i="16"/>
  <c r="X1998" i="16"/>
  <c r="Y1998" i="16"/>
  <c r="X1999" i="16"/>
  <c r="Y1999" i="16"/>
  <c r="X2000" i="16"/>
  <c r="Y2000" i="16"/>
  <c r="X2001" i="16"/>
  <c r="Y2001" i="16"/>
  <c r="Y2" i="16"/>
  <c r="X2" i="16"/>
  <c r="S3" i="16"/>
  <c r="S4" i="16"/>
  <c r="S5" i="16"/>
  <c r="S6" i="16"/>
  <c r="S7" i="16"/>
  <c r="S8" i="16"/>
  <c r="S9" i="16"/>
  <c r="S10" i="16"/>
  <c r="U10" i="16" s="1"/>
  <c r="S11" i="16"/>
  <c r="S12" i="16"/>
  <c r="S13" i="16"/>
  <c r="S14" i="16"/>
  <c r="U14" i="16" s="1"/>
  <c r="S15" i="16"/>
  <c r="S16" i="16"/>
  <c r="S17" i="16"/>
  <c r="S18" i="16"/>
  <c r="U18" i="16" s="1"/>
  <c r="S19" i="16"/>
  <c r="S20" i="16"/>
  <c r="S21" i="16"/>
  <c r="S22" i="16"/>
  <c r="U22" i="16" s="1"/>
  <c r="S23" i="16"/>
  <c r="S24" i="16"/>
  <c r="S25" i="16"/>
  <c r="S26" i="16"/>
  <c r="U26" i="16" s="1"/>
  <c r="S27" i="16"/>
  <c r="S28" i="16"/>
  <c r="S29" i="16"/>
  <c r="S30" i="16"/>
  <c r="U30" i="16" s="1"/>
  <c r="S31" i="16"/>
  <c r="S32" i="16"/>
  <c r="S33" i="16"/>
  <c r="S34" i="16"/>
  <c r="U34" i="16" s="1"/>
  <c r="S35" i="16"/>
  <c r="S36" i="16"/>
  <c r="S37" i="16"/>
  <c r="S38" i="16"/>
  <c r="U38" i="16" s="1"/>
  <c r="S39" i="16"/>
  <c r="S40" i="16"/>
  <c r="S41" i="16"/>
  <c r="S42" i="16"/>
  <c r="U42" i="16" s="1"/>
  <c r="S43" i="16"/>
  <c r="S44" i="16"/>
  <c r="S45" i="16"/>
  <c r="S46" i="16"/>
  <c r="U46" i="16" s="1"/>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U106" i="16" s="1"/>
  <c r="S107" i="16"/>
  <c r="S108" i="16"/>
  <c r="S109" i="16"/>
  <c r="S110" i="16"/>
  <c r="U110" i="16" s="1"/>
  <c r="S111" i="16"/>
  <c r="S112" i="16"/>
  <c r="S113" i="16"/>
  <c r="S114" i="16"/>
  <c r="U114" i="16" s="1"/>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U178" i="16" s="1"/>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U266" i="16" s="1"/>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U290" i="16" s="1"/>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U314" i="16" s="1"/>
  <c r="S315" i="16"/>
  <c r="S316" i="16"/>
  <c r="S317" i="16"/>
  <c r="S318" i="16"/>
  <c r="S319" i="16"/>
  <c r="S320" i="16"/>
  <c r="S321" i="16"/>
  <c r="S322" i="16"/>
  <c r="U322" i="16" s="1"/>
  <c r="S323" i="16"/>
  <c r="S324" i="16"/>
  <c r="S325" i="16"/>
  <c r="S326" i="16"/>
  <c r="U326" i="16" s="1"/>
  <c r="S327" i="16"/>
  <c r="S328" i="16"/>
  <c r="S329" i="16"/>
  <c r="S330" i="16"/>
  <c r="U330" i="16" s="1"/>
  <c r="S331" i="16"/>
  <c r="S332" i="16"/>
  <c r="S333" i="16"/>
  <c r="S334" i="16"/>
  <c r="S335" i="16"/>
  <c r="S336" i="16"/>
  <c r="S337" i="16"/>
  <c r="S338" i="16"/>
  <c r="S339" i="16"/>
  <c r="S340" i="16"/>
  <c r="S341" i="16"/>
  <c r="S342" i="16"/>
  <c r="U342" i="16" s="1"/>
  <c r="S343" i="16"/>
  <c r="S344" i="16"/>
  <c r="S345" i="16"/>
  <c r="S346" i="16"/>
  <c r="U346" i="16" s="1"/>
  <c r="S347" i="16"/>
  <c r="S348" i="16"/>
  <c r="S349" i="16"/>
  <c r="S350" i="16"/>
  <c r="S351" i="16"/>
  <c r="S352" i="16"/>
  <c r="S353" i="16"/>
  <c r="S354" i="16"/>
  <c r="S355" i="16"/>
  <c r="S356" i="16"/>
  <c r="S357" i="16"/>
  <c r="S358" i="16"/>
  <c r="U358" i="16" s="1"/>
  <c r="S359" i="16"/>
  <c r="S360" i="16"/>
  <c r="S361" i="16"/>
  <c r="S362" i="16"/>
  <c r="U362" i="16" s="1"/>
  <c r="S363" i="16"/>
  <c r="S364" i="16"/>
  <c r="S365" i="16"/>
  <c r="S366" i="16"/>
  <c r="U366" i="16" s="1"/>
  <c r="S367" i="16"/>
  <c r="S368" i="16"/>
  <c r="S369" i="16"/>
  <c r="S370" i="16"/>
  <c r="U370" i="16" s="1"/>
  <c r="S371" i="16"/>
  <c r="S372" i="16"/>
  <c r="S373" i="16"/>
  <c r="S374" i="16"/>
  <c r="U374" i="16" s="1"/>
  <c r="S375" i="16"/>
  <c r="S376" i="16"/>
  <c r="S377" i="16"/>
  <c r="S378" i="16"/>
  <c r="U378" i="16" s="1"/>
  <c r="S379" i="16"/>
  <c r="S380" i="16"/>
  <c r="S381" i="16"/>
  <c r="S382" i="16"/>
  <c r="U382" i="16" s="1"/>
  <c r="S383" i="16"/>
  <c r="S384" i="16"/>
  <c r="S385" i="16"/>
  <c r="S386" i="16"/>
  <c r="S387" i="16"/>
  <c r="S388" i="16"/>
  <c r="S389" i="16"/>
  <c r="S390" i="16"/>
  <c r="U390" i="16" s="1"/>
  <c r="S391" i="16"/>
  <c r="S392" i="16"/>
  <c r="S393" i="16"/>
  <c r="S394" i="16"/>
  <c r="U394" i="16" s="1"/>
  <c r="S395" i="16"/>
  <c r="S396" i="16"/>
  <c r="S397" i="16"/>
  <c r="S398" i="16"/>
  <c r="U398" i="16" s="1"/>
  <c r="S399" i="16"/>
  <c r="S400" i="16"/>
  <c r="S401" i="16"/>
  <c r="S402" i="16"/>
  <c r="U402" i="16" s="1"/>
  <c r="S403" i="16"/>
  <c r="S404" i="16"/>
  <c r="S405" i="16"/>
  <c r="S406" i="16"/>
  <c r="U406" i="16" s="1"/>
  <c r="S407" i="16"/>
  <c r="S408" i="16"/>
  <c r="S409" i="16"/>
  <c r="S410" i="16"/>
  <c r="U410" i="16" s="1"/>
  <c r="S411" i="16"/>
  <c r="S412" i="16"/>
  <c r="S413" i="16"/>
  <c r="S414" i="16"/>
  <c r="U414" i="16" s="1"/>
  <c r="S415" i="16"/>
  <c r="S416" i="16"/>
  <c r="S417" i="16"/>
  <c r="S418" i="16"/>
  <c r="S419" i="16"/>
  <c r="S420" i="16"/>
  <c r="S421" i="16"/>
  <c r="S422" i="16"/>
  <c r="U422" i="16" s="1"/>
  <c r="S423" i="16"/>
  <c r="S424" i="16"/>
  <c r="S425" i="16"/>
  <c r="S426" i="16"/>
  <c r="U426" i="16" s="1"/>
  <c r="S427" i="16"/>
  <c r="S428" i="16"/>
  <c r="S429" i="16"/>
  <c r="S430" i="16"/>
  <c r="U430" i="16" s="1"/>
  <c r="S431" i="16"/>
  <c r="S432" i="16"/>
  <c r="S433" i="16"/>
  <c r="S434" i="16"/>
  <c r="U434" i="16" s="1"/>
  <c r="S435" i="16"/>
  <c r="S436" i="16"/>
  <c r="S437" i="16"/>
  <c r="S438" i="16"/>
  <c r="U438" i="16" s="1"/>
  <c r="S439" i="16"/>
  <c r="S440" i="16"/>
  <c r="S441" i="16"/>
  <c r="S442" i="16"/>
  <c r="U442" i="16" s="1"/>
  <c r="S443" i="16"/>
  <c r="S444" i="16"/>
  <c r="S445" i="16"/>
  <c r="S446" i="16"/>
  <c r="U446" i="16" s="1"/>
  <c r="S447" i="16"/>
  <c r="S448" i="16"/>
  <c r="S449" i="16"/>
  <c r="S450" i="16"/>
  <c r="S451" i="16"/>
  <c r="S452" i="16"/>
  <c r="S453" i="16"/>
  <c r="S454" i="16"/>
  <c r="U454" i="16" s="1"/>
  <c r="S455" i="16"/>
  <c r="S456" i="16"/>
  <c r="S457" i="16"/>
  <c r="S458" i="16"/>
  <c r="U458" i="16" s="1"/>
  <c r="S459" i="16"/>
  <c r="S460" i="16"/>
  <c r="S461" i="16"/>
  <c r="S462" i="16"/>
  <c r="U462" i="16" s="1"/>
  <c r="S463" i="16"/>
  <c r="S464" i="16"/>
  <c r="S465" i="16"/>
  <c r="S466" i="16"/>
  <c r="U466" i="16" s="1"/>
  <c r="S467" i="16"/>
  <c r="S468" i="16"/>
  <c r="S469" i="16"/>
  <c r="S470" i="16"/>
  <c r="U470" i="16" s="1"/>
  <c r="S471" i="16"/>
  <c r="S472" i="16"/>
  <c r="S473" i="16"/>
  <c r="S474" i="16"/>
  <c r="U474" i="16" s="1"/>
  <c r="S475" i="16"/>
  <c r="S476" i="16"/>
  <c r="S477" i="16"/>
  <c r="S478" i="16"/>
  <c r="U478" i="16" s="1"/>
  <c r="S479" i="16"/>
  <c r="S480" i="16"/>
  <c r="S481" i="16"/>
  <c r="S482" i="16"/>
  <c r="S483" i="16"/>
  <c r="S484" i="16"/>
  <c r="S485" i="16"/>
  <c r="S486" i="16"/>
  <c r="U486" i="16" s="1"/>
  <c r="S487" i="16"/>
  <c r="S488" i="16"/>
  <c r="S489" i="16"/>
  <c r="S490" i="16"/>
  <c r="U490" i="16" s="1"/>
  <c r="S491" i="16"/>
  <c r="S492" i="16"/>
  <c r="S493" i="16"/>
  <c r="S494" i="16"/>
  <c r="U494" i="16" s="1"/>
  <c r="S495" i="16"/>
  <c r="S496" i="16"/>
  <c r="S497" i="16"/>
  <c r="S498" i="16"/>
  <c r="U498" i="16" s="1"/>
  <c r="S499" i="16"/>
  <c r="S500" i="16"/>
  <c r="S501" i="16"/>
  <c r="S502" i="16"/>
  <c r="U502" i="16" s="1"/>
  <c r="S503" i="16"/>
  <c r="S504" i="16"/>
  <c r="S505" i="16"/>
  <c r="S506" i="16"/>
  <c r="U506" i="16" s="1"/>
  <c r="S507" i="16"/>
  <c r="S508" i="16"/>
  <c r="S509" i="16"/>
  <c r="S510" i="16"/>
  <c r="U510" i="16" s="1"/>
  <c r="S511" i="16"/>
  <c r="S512" i="16"/>
  <c r="S513" i="16"/>
  <c r="S514" i="16"/>
  <c r="S515" i="16"/>
  <c r="S516" i="16"/>
  <c r="S517" i="16"/>
  <c r="S518" i="16"/>
  <c r="U518" i="16" s="1"/>
  <c r="S519" i="16"/>
  <c r="S520" i="16"/>
  <c r="S521" i="16"/>
  <c r="S522" i="16"/>
  <c r="U522" i="16" s="1"/>
  <c r="S523" i="16"/>
  <c r="S524" i="16"/>
  <c r="S525" i="16"/>
  <c r="S526" i="16"/>
  <c r="U526" i="16" s="1"/>
  <c r="S527" i="16"/>
  <c r="S528" i="16"/>
  <c r="S529" i="16"/>
  <c r="S530" i="16"/>
  <c r="U530" i="16" s="1"/>
  <c r="S531" i="16"/>
  <c r="S532" i="16"/>
  <c r="S533" i="16"/>
  <c r="S534" i="16"/>
  <c r="U534" i="16" s="1"/>
  <c r="S535" i="16"/>
  <c r="S536" i="16"/>
  <c r="S537" i="16"/>
  <c r="S538" i="16"/>
  <c r="U538" i="16" s="1"/>
  <c r="S539" i="16"/>
  <c r="S540" i="16"/>
  <c r="S541" i="16"/>
  <c r="S542" i="16"/>
  <c r="U542" i="16" s="1"/>
  <c r="S543" i="16"/>
  <c r="S544" i="16"/>
  <c r="S545" i="16"/>
  <c r="S546" i="16"/>
  <c r="S547" i="16"/>
  <c r="S548" i="16"/>
  <c r="S549" i="16"/>
  <c r="S550" i="16"/>
  <c r="S551" i="16"/>
  <c r="S552" i="16"/>
  <c r="S553" i="16"/>
  <c r="S554" i="16"/>
  <c r="U554" i="16" s="1"/>
  <c r="S555" i="16"/>
  <c r="S556" i="16"/>
  <c r="S557" i="16"/>
  <c r="S558" i="16"/>
  <c r="S559" i="16"/>
  <c r="S560" i="16"/>
  <c r="S561" i="16"/>
  <c r="S562" i="16"/>
  <c r="U562" i="16" s="1"/>
  <c r="S563" i="16"/>
  <c r="S564" i="16"/>
  <c r="S565" i="16"/>
  <c r="S566" i="16"/>
  <c r="S567" i="16"/>
  <c r="S568" i="16"/>
  <c r="S569" i="16"/>
  <c r="S570" i="16"/>
  <c r="U570" i="16" s="1"/>
  <c r="S571" i="16"/>
  <c r="S572" i="16"/>
  <c r="S573" i="16"/>
  <c r="S574" i="16"/>
  <c r="S575" i="16"/>
  <c r="S576" i="16"/>
  <c r="S577" i="16"/>
  <c r="S578" i="16"/>
  <c r="U578" i="16" s="1"/>
  <c r="S579" i="16"/>
  <c r="S580" i="16"/>
  <c r="S581" i="16"/>
  <c r="S582" i="16"/>
  <c r="S583" i="16"/>
  <c r="S584" i="16"/>
  <c r="S585" i="16"/>
  <c r="S586" i="16"/>
  <c r="U586" i="16" s="1"/>
  <c r="S587" i="16"/>
  <c r="S588" i="16"/>
  <c r="S589" i="16"/>
  <c r="S590" i="16"/>
  <c r="S591" i="16"/>
  <c r="S592" i="16"/>
  <c r="S593" i="16"/>
  <c r="S594" i="16"/>
  <c r="U594" i="16" s="1"/>
  <c r="S595" i="16"/>
  <c r="S596" i="16"/>
  <c r="S597" i="16"/>
  <c r="S598" i="16"/>
  <c r="S599" i="16"/>
  <c r="S600" i="16"/>
  <c r="S601" i="16"/>
  <c r="S602" i="16"/>
  <c r="U602" i="16" s="1"/>
  <c r="S603" i="16"/>
  <c r="S604" i="16"/>
  <c r="S605" i="16"/>
  <c r="S606" i="16"/>
  <c r="S607" i="16"/>
  <c r="S608" i="16"/>
  <c r="S609" i="16"/>
  <c r="S610" i="16"/>
  <c r="U610" i="16" s="1"/>
  <c r="S611" i="16"/>
  <c r="S612" i="16"/>
  <c r="S613" i="16"/>
  <c r="S614" i="16"/>
  <c r="S615" i="16"/>
  <c r="S616" i="16"/>
  <c r="S617" i="16"/>
  <c r="S618" i="16"/>
  <c r="U618" i="16" s="1"/>
  <c r="S619" i="16"/>
  <c r="S620" i="16"/>
  <c r="S621" i="16"/>
  <c r="S622" i="16"/>
  <c r="S623" i="16"/>
  <c r="S624" i="16"/>
  <c r="S625" i="16"/>
  <c r="S626" i="16"/>
  <c r="U626" i="16" s="1"/>
  <c r="S627" i="16"/>
  <c r="S628" i="16"/>
  <c r="S629" i="16"/>
  <c r="S630" i="16"/>
  <c r="S631" i="16"/>
  <c r="S632" i="16"/>
  <c r="S633" i="16"/>
  <c r="S634" i="16"/>
  <c r="U634" i="16" s="1"/>
  <c r="S635" i="16"/>
  <c r="S636" i="16"/>
  <c r="S637" i="16"/>
  <c r="S638" i="16"/>
  <c r="S639" i="16"/>
  <c r="S640" i="16"/>
  <c r="S641" i="16"/>
  <c r="S642" i="16"/>
  <c r="U642" i="16" s="1"/>
  <c r="S643" i="16"/>
  <c r="S644" i="16"/>
  <c r="S645" i="16"/>
  <c r="S646" i="16"/>
  <c r="S647" i="16"/>
  <c r="S648" i="16"/>
  <c r="S649" i="16"/>
  <c r="S650" i="16"/>
  <c r="U650" i="16" s="1"/>
  <c r="S651" i="16"/>
  <c r="S652" i="16"/>
  <c r="S653" i="16"/>
  <c r="S654" i="16"/>
  <c r="S655" i="16"/>
  <c r="S656" i="16"/>
  <c r="S657" i="16"/>
  <c r="S658" i="16"/>
  <c r="U658" i="16" s="1"/>
  <c r="S659" i="16"/>
  <c r="S660" i="16"/>
  <c r="S661" i="16"/>
  <c r="S662" i="16"/>
  <c r="S663" i="16"/>
  <c r="S664" i="16"/>
  <c r="S665" i="16"/>
  <c r="S666" i="16"/>
  <c r="U666" i="16" s="1"/>
  <c r="S667" i="16"/>
  <c r="S668" i="16"/>
  <c r="S669" i="16"/>
  <c r="S670" i="16"/>
  <c r="S671" i="16"/>
  <c r="S672" i="16"/>
  <c r="S673" i="16"/>
  <c r="S674" i="16"/>
  <c r="S675" i="16"/>
  <c r="S676" i="16"/>
  <c r="S677" i="16"/>
  <c r="S678" i="16"/>
  <c r="S679" i="16"/>
  <c r="S680" i="16"/>
  <c r="S681" i="16"/>
  <c r="S682" i="16"/>
  <c r="U682" i="16" s="1"/>
  <c r="S683" i="16"/>
  <c r="S684" i="16"/>
  <c r="S685" i="16"/>
  <c r="S686" i="16"/>
  <c r="S687" i="16"/>
  <c r="S688" i="16"/>
  <c r="S689" i="16"/>
  <c r="S690" i="16"/>
  <c r="U690" i="16" s="1"/>
  <c r="S691" i="16"/>
  <c r="S692" i="16"/>
  <c r="S693" i="16"/>
  <c r="S694" i="16"/>
  <c r="S695" i="16"/>
  <c r="S696" i="16"/>
  <c r="S697" i="16"/>
  <c r="S698" i="16"/>
  <c r="U698" i="16" s="1"/>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U882" i="16" s="1"/>
  <c r="S883" i="16"/>
  <c r="S884" i="16"/>
  <c r="S885" i="16"/>
  <c r="S886" i="16"/>
  <c r="U886" i="16" s="1"/>
  <c r="S887" i="16"/>
  <c r="S888" i="16"/>
  <c r="S889" i="16"/>
  <c r="S890" i="16"/>
  <c r="U890" i="16" s="1"/>
  <c r="S891" i="16"/>
  <c r="S892" i="16"/>
  <c r="S893" i="16"/>
  <c r="S894" i="16"/>
  <c r="U894" i="16" s="1"/>
  <c r="S895" i="16"/>
  <c r="S896" i="16"/>
  <c r="S897" i="16"/>
  <c r="S898" i="16"/>
  <c r="U898" i="16" s="1"/>
  <c r="S899" i="16"/>
  <c r="S900" i="16"/>
  <c r="S901" i="16"/>
  <c r="S902" i="16"/>
  <c r="U902" i="16" s="1"/>
  <c r="S903" i="16"/>
  <c r="S904" i="16"/>
  <c r="S905" i="16"/>
  <c r="S906" i="16"/>
  <c r="U906" i="16" s="1"/>
  <c r="S907" i="16"/>
  <c r="S908" i="16"/>
  <c r="S909" i="16"/>
  <c r="S910" i="16"/>
  <c r="U910" i="16" s="1"/>
  <c r="S911" i="16"/>
  <c r="S912" i="16"/>
  <c r="S913" i="16"/>
  <c r="S914" i="16"/>
  <c r="U914" i="16" s="1"/>
  <c r="S915" i="16"/>
  <c r="S916" i="16"/>
  <c r="S917" i="16"/>
  <c r="S918" i="16"/>
  <c r="U918" i="16" s="1"/>
  <c r="S919" i="16"/>
  <c r="S920" i="16"/>
  <c r="S921" i="16"/>
  <c r="S922" i="16"/>
  <c r="U922" i="16" s="1"/>
  <c r="S923" i="16"/>
  <c r="S924" i="16"/>
  <c r="S925" i="16"/>
  <c r="S926" i="16"/>
  <c r="U926" i="16" s="1"/>
  <c r="S927" i="16"/>
  <c r="S928" i="16"/>
  <c r="S929" i="16"/>
  <c r="S930" i="16"/>
  <c r="U930" i="16" s="1"/>
  <c r="S931" i="16"/>
  <c r="S932" i="16"/>
  <c r="S933" i="16"/>
  <c r="S934" i="16"/>
  <c r="U934" i="16" s="1"/>
  <c r="S935" i="16"/>
  <c r="S936" i="16"/>
  <c r="S937" i="16"/>
  <c r="S938" i="16"/>
  <c r="U938" i="16" s="1"/>
  <c r="S939" i="16"/>
  <c r="S940" i="16"/>
  <c r="S941" i="16"/>
  <c r="S942" i="16"/>
  <c r="U942" i="16" s="1"/>
  <c r="S943" i="16"/>
  <c r="S944" i="16"/>
  <c r="S945" i="16"/>
  <c r="S946" i="16"/>
  <c r="U946" i="16" s="1"/>
  <c r="S947" i="16"/>
  <c r="S948" i="16"/>
  <c r="S949" i="16"/>
  <c r="S950" i="16"/>
  <c r="U950" i="16" s="1"/>
  <c r="S951" i="16"/>
  <c r="S952" i="16"/>
  <c r="S953" i="16"/>
  <c r="S954" i="16"/>
  <c r="U954" i="16" s="1"/>
  <c r="S955" i="16"/>
  <c r="S956" i="16"/>
  <c r="S957" i="16"/>
  <c r="S958" i="16"/>
  <c r="U958" i="16" s="1"/>
  <c r="S959" i="16"/>
  <c r="S960" i="16"/>
  <c r="S961" i="16"/>
  <c r="S962" i="16"/>
  <c r="U962" i="16" s="1"/>
  <c r="S963" i="16"/>
  <c r="S964" i="16"/>
  <c r="S965" i="16"/>
  <c r="S966" i="16"/>
  <c r="U966" i="16" s="1"/>
  <c r="S967" i="16"/>
  <c r="S968" i="16"/>
  <c r="S969" i="16"/>
  <c r="S970" i="16"/>
  <c r="U970" i="16" s="1"/>
  <c r="S971" i="16"/>
  <c r="S972" i="16"/>
  <c r="S973" i="16"/>
  <c r="S974" i="16"/>
  <c r="U974" i="16" s="1"/>
  <c r="S975" i="16"/>
  <c r="S976" i="16"/>
  <c r="S977" i="16"/>
  <c r="S978" i="16"/>
  <c r="U978" i="16" s="1"/>
  <c r="S979" i="16"/>
  <c r="S980" i="16"/>
  <c r="S981" i="16"/>
  <c r="S982" i="16"/>
  <c r="U982" i="16" s="1"/>
  <c r="S983" i="16"/>
  <c r="S984" i="16"/>
  <c r="S985" i="16"/>
  <c r="S986" i="16"/>
  <c r="U986" i="16" s="1"/>
  <c r="S987" i="16"/>
  <c r="S988" i="16"/>
  <c r="S989" i="16"/>
  <c r="S990" i="16"/>
  <c r="U990" i="16" s="1"/>
  <c r="S991" i="16"/>
  <c r="S992" i="16"/>
  <c r="S993" i="16"/>
  <c r="S994" i="16"/>
  <c r="U994" i="16" s="1"/>
  <c r="S995" i="16"/>
  <c r="S996" i="16"/>
  <c r="S997" i="16"/>
  <c r="S998" i="16"/>
  <c r="U998" i="16" s="1"/>
  <c r="S999" i="16"/>
  <c r="S1000" i="16"/>
  <c r="S1001" i="16"/>
  <c r="S1002" i="16"/>
  <c r="U1002" i="16" s="1"/>
  <c r="S1003" i="16"/>
  <c r="S1004" i="16"/>
  <c r="S1005" i="16"/>
  <c r="S1006" i="16"/>
  <c r="U1006" i="16" s="1"/>
  <c r="S1007" i="16"/>
  <c r="S1008" i="16"/>
  <c r="S1009" i="16"/>
  <c r="S1010" i="16"/>
  <c r="U1010" i="16" s="1"/>
  <c r="S1011" i="16"/>
  <c r="S1012" i="16"/>
  <c r="S1013" i="16"/>
  <c r="S1014" i="16"/>
  <c r="U1014" i="16" s="1"/>
  <c r="S1015" i="16"/>
  <c r="S1016" i="16"/>
  <c r="S1017" i="16"/>
  <c r="S1018" i="16"/>
  <c r="U1018" i="16" s="1"/>
  <c r="S1019" i="16"/>
  <c r="S1020" i="16"/>
  <c r="S1021" i="16"/>
  <c r="S1022" i="16"/>
  <c r="U1022" i="16" s="1"/>
  <c r="S1023" i="16"/>
  <c r="S1024" i="16"/>
  <c r="S1025" i="16"/>
  <c r="S1026" i="16"/>
  <c r="U1026" i="16" s="1"/>
  <c r="S1027" i="16"/>
  <c r="S1028" i="16"/>
  <c r="S1029" i="16"/>
  <c r="S1030" i="16"/>
  <c r="U1030" i="16" s="1"/>
  <c r="S1031" i="16"/>
  <c r="S1032" i="16"/>
  <c r="S1033" i="16"/>
  <c r="S1034" i="16"/>
  <c r="U1034" i="16" s="1"/>
  <c r="S1035" i="16"/>
  <c r="S1036" i="16"/>
  <c r="S1037" i="16"/>
  <c r="S1038" i="16"/>
  <c r="U1038" i="16" s="1"/>
  <c r="S1039" i="16"/>
  <c r="S1040" i="16"/>
  <c r="S1041" i="16"/>
  <c r="S1042" i="16"/>
  <c r="U1042" i="16" s="1"/>
  <c r="S1043" i="16"/>
  <c r="S1044" i="16"/>
  <c r="S1045" i="16"/>
  <c r="S1046" i="16"/>
  <c r="U1046" i="16" s="1"/>
  <c r="S1047" i="16"/>
  <c r="S1048" i="16"/>
  <c r="S1049" i="16"/>
  <c r="S1050" i="16"/>
  <c r="U1050" i="16" s="1"/>
  <c r="S1051" i="16"/>
  <c r="S1052" i="16"/>
  <c r="S1053" i="16"/>
  <c r="S1054" i="16"/>
  <c r="U1054" i="16" s="1"/>
  <c r="S1055" i="16"/>
  <c r="S1056" i="16"/>
  <c r="S1057" i="16"/>
  <c r="S1058" i="16"/>
  <c r="U1058" i="16" s="1"/>
  <c r="S1059" i="16"/>
  <c r="S1060" i="16"/>
  <c r="S1061" i="16"/>
  <c r="S1062" i="16"/>
  <c r="U1062" i="16" s="1"/>
  <c r="S1063" i="16"/>
  <c r="S1064" i="16"/>
  <c r="S1065" i="16"/>
  <c r="S1066" i="16"/>
  <c r="U1066" i="16" s="1"/>
  <c r="S1067" i="16"/>
  <c r="S1068" i="16"/>
  <c r="S1069" i="16"/>
  <c r="S1070" i="16"/>
  <c r="U1070" i="16" s="1"/>
  <c r="S1071" i="16"/>
  <c r="S1072" i="16"/>
  <c r="S1073" i="16"/>
  <c r="S1074" i="16"/>
  <c r="U1074" i="16" s="1"/>
  <c r="S1075" i="16"/>
  <c r="S1076" i="16"/>
  <c r="S1077" i="16"/>
  <c r="S1078" i="16"/>
  <c r="U1078" i="16" s="1"/>
  <c r="S1079" i="16"/>
  <c r="S1080" i="16"/>
  <c r="S1081" i="16"/>
  <c r="S1082" i="16"/>
  <c r="U1082" i="16" s="1"/>
  <c r="S1083" i="16"/>
  <c r="S1084" i="16"/>
  <c r="S1085" i="16"/>
  <c r="S1086" i="16"/>
  <c r="U1086" i="16" s="1"/>
  <c r="S1087" i="16"/>
  <c r="S1088" i="16"/>
  <c r="S1089" i="16"/>
  <c r="S1090" i="16"/>
  <c r="U1090" i="16" s="1"/>
  <c r="S1091" i="16"/>
  <c r="S1092" i="16"/>
  <c r="S1093" i="16"/>
  <c r="S1094" i="16"/>
  <c r="U1094" i="16" s="1"/>
  <c r="S1095" i="16"/>
  <c r="S1096" i="16"/>
  <c r="S1097" i="16"/>
  <c r="S1098" i="16"/>
  <c r="U1098" i="16" s="1"/>
  <c r="S1099" i="16"/>
  <c r="S1100" i="16"/>
  <c r="S1101" i="16"/>
  <c r="S1102" i="16"/>
  <c r="U1102" i="16" s="1"/>
  <c r="S1103" i="16"/>
  <c r="S1104" i="16"/>
  <c r="S1105" i="16"/>
  <c r="S1106" i="16"/>
  <c r="U1106" i="16" s="1"/>
  <c r="S1107" i="16"/>
  <c r="S1108" i="16"/>
  <c r="S1109" i="16"/>
  <c r="S1110" i="16"/>
  <c r="U1110" i="16" s="1"/>
  <c r="S1111" i="16"/>
  <c r="S1112" i="16"/>
  <c r="S1113" i="16"/>
  <c r="S1114" i="16"/>
  <c r="U1114" i="16" s="1"/>
  <c r="S1115" i="16"/>
  <c r="S1116" i="16"/>
  <c r="S1117" i="16"/>
  <c r="S1118" i="16"/>
  <c r="U1118" i="16" s="1"/>
  <c r="S1119" i="16"/>
  <c r="S1120" i="16"/>
  <c r="S1121" i="16"/>
  <c r="S1122" i="16"/>
  <c r="U1122" i="16" s="1"/>
  <c r="S1123" i="16"/>
  <c r="S1124" i="16"/>
  <c r="S1125" i="16"/>
  <c r="S1126" i="16"/>
  <c r="U1126" i="16" s="1"/>
  <c r="S1127" i="16"/>
  <c r="S1128" i="16"/>
  <c r="S1129" i="16"/>
  <c r="S1130" i="16"/>
  <c r="U1130" i="16" s="1"/>
  <c r="S1131" i="16"/>
  <c r="S1132" i="16"/>
  <c r="S1133" i="16"/>
  <c r="S1134" i="16"/>
  <c r="U1134" i="16" s="1"/>
  <c r="S1135" i="16"/>
  <c r="S1136" i="16"/>
  <c r="S1137" i="16"/>
  <c r="S1138" i="16"/>
  <c r="U1138" i="16" s="1"/>
  <c r="S1139" i="16"/>
  <c r="S1140" i="16"/>
  <c r="S1141" i="16"/>
  <c r="S1142" i="16"/>
  <c r="U1142" i="16" s="1"/>
  <c r="S1143" i="16"/>
  <c r="S1144" i="16"/>
  <c r="S1145" i="16"/>
  <c r="S1146" i="16"/>
  <c r="U1146" i="16" s="1"/>
  <c r="S1147" i="16"/>
  <c r="S1148" i="16"/>
  <c r="S1149" i="16"/>
  <c r="S1150" i="16"/>
  <c r="U1150" i="16" s="1"/>
  <c r="S1151" i="16"/>
  <c r="S1152" i="16"/>
  <c r="S1153" i="16"/>
  <c r="S1154" i="16"/>
  <c r="U1154" i="16" s="1"/>
  <c r="S1155" i="16"/>
  <c r="S1156" i="16"/>
  <c r="S1157" i="16"/>
  <c r="S1158" i="16"/>
  <c r="U1158" i="16" s="1"/>
  <c r="S1159" i="16"/>
  <c r="S1160" i="16"/>
  <c r="S1161" i="16"/>
  <c r="S1162" i="16"/>
  <c r="U1162" i="16" s="1"/>
  <c r="S1163" i="16"/>
  <c r="S1164" i="16"/>
  <c r="S1165" i="16"/>
  <c r="S1166" i="16"/>
  <c r="U1166" i="16" s="1"/>
  <c r="S1167" i="16"/>
  <c r="S1168" i="16"/>
  <c r="S1169" i="16"/>
  <c r="S1170" i="16"/>
  <c r="U1170" i="16" s="1"/>
  <c r="S1171" i="16"/>
  <c r="S1172" i="16"/>
  <c r="S1173" i="16"/>
  <c r="S1174" i="16"/>
  <c r="U1174" i="16" s="1"/>
  <c r="S1175" i="16"/>
  <c r="S1176" i="16"/>
  <c r="S1177" i="16"/>
  <c r="S1178" i="16"/>
  <c r="U1178" i="16" s="1"/>
  <c r="S1179" i="16"/>
  <c r="S1180" i="16"/>
  <c r="S1181" i="16"/>
  <c r="S1182" i="16"/>
  <c r="U1182" i="16" s="1"/>
  <c r="S1183" i="16"/>
  <c r="S1184" i="16"/>
  <c r="S1185" i="16"/>
  <c r="S1186" i="16"/>
  <c r="U1186" i="16" s="1"/>
  <c r="S1187" i="16"/>
  <c r="S1188" i="16"/>
  <c r="S1189" i="16"/>
  <c r="S1190" i="16"/>
  <c r="U1190" i="16" s="1"/>
  <c r="S1191" i="16"/>
  <c r="S1192" i="16"/>
  <c r="S1193" i="16"/>
  <c r="S1194" i="16"/>
  <c r="U1194" i="16" s="1"/>
  <c r="S1195" i="16"/>
  <c r="S1196" i="16"/>
  <c r="S1197" i="16"/>
  <c r="S1198" i="16"/>
  <c r="U1198" i="16" s="1"/>
  <c r="S1199" i="16"/>
  <c r="S1200" i="16"/>
  <c r="S1201" i="16"/>
  <c r="S1202" i="16"/>
  <c r="U1202" i="16" s="1"/>
  <c r="S1203" i="16"/>
  <c r="S1204" i="16"/>
  <c r="S1205" i="16"/>
  <c r="S1206" i="16"/>
  <c r="U1206" i="16" s="1"/>
  <c r="S1207" i="16"/>
  <c r="S1208" i="16"/>
  <c r="S1209" i="16"/>
  <c r="S1210" i="16"/>
  <c r="U1210" i="16" s="1"/>
  <c r="S1211" i="16"/>
  <c r="S1212" i="16"/>
  <c r="S1213" i="16"/>
  <c r="S1214" i="16"/>
  <c r="U1214" i="16" s="1"/>
  <c r="S1215" i="16"/>
  <c r="S1216" i="16"/>
  <c r="S1217" i="16"/>
  <c r="S1218" i="16"/>
  <c r="U1218" i="16" s="1"/>
  <c r="S1219" i="16"/>
  <c r="S1220" i="16"/>
  <c r="S1221" i="16"/>
  <c r="S1222" i="16"/>
  <c r="U1222" i="16" s="1"/>
  <c r="S1223" i="16"/>
  <c r="S1224" i="16"/>
  <c r="S1225" i="16"/>
  <c r="S1226" i="16"/>
  <c r="U1226" i="16" s="1"/>
  <c r="S1227" i="16"/>
  <c r="S1228" i="16"/>
  <c r="S1229" i="16"/>
  <c r="S1230" i="16"/>
  <c r="U1230" i="16" s="1"/>
  <c r="S1231" i="16"/>
  <c r="S1232" i="16"/>
  <c r="S1233" i="16"/>
  <c r="S1234" i="16"/>
  <c r="U1234" i="16" s="1"/>
  <c r="S1235" i="16"/>
  <c r="S1236" i="16"/>
  <c r="S1237" i="16"/>
  <c r="S1238" i="16"/>
  <c r="U1238" i="16" s="1"/>
  <c r="S1239" i="16"/>
  <c r="S1240" i="16"/>
  <c r="S1241" i="16"/>
  <c r="S1242" i="16"/>
  <c r="U1242" i="16" s="1"/>
  <c r="S1243" i="16"/>
  <c r="S1244" i="16"/>
  <c r="S1245" i="16"/>
  <c r="S1246" i="16"/>
  <c r="U1246" i="16" s="1"/>
  <c r="S1247" i="16"/>
  <c r="S1248" i="16"/>
  <c r="S1249" i="16"/>
  <c r="S1250" i="16"/>
  <c r="U1250" i="16" s="1"/>
  <c r="S1251" i="16"/>
  <c r="S1252" i="16"/>
  <c r="S1253" i="16"/>
  <c r="S1254" i="16"/>
  <c r="U1254" i="16" s="1"/>
  <c r="S1255" i="16"/>
  <c r="S1256" i="16"/>
  <c r="S1257" i="16"/>
  <c r="S1258" i="16"/>
  <c r="U1258" i="16" s="1"/>
  <c r="S1259" i="16"/>
  <c r="S1260" i="16"/>
  <c r="S1261" i="16"/>
  <c r="S1262" i="16"/>
  <c r="U1262" i="16" s="1"/>
  <c r="S1263" i="16"/>
  <c r="S1264" i="16"/>
  <c r="S1265" i="16"/>
  <c r="S1266" i="16"/>
  <c r="U1266" i="16" s="1"/>
  <c r="S1267" i="16"/>
  <c r="S1268" i="16"/>
  <c r="S1269" i="16"/>
  <c r="S1270" i="16"/>
  <c r="U1270" i="16" s="1"/>
  <c r="S1271" i="16"/>
  <c r="S1272" i="16"/>
  <c r="S1273" i="16"/>
  <c r="S1274" i="16"/>
  <c r="U1274" i="16" s="1"/>
  <c r="S1275" i="16"/>
  <c r="S1276" i="16"/>
  <c r="S1277" i="16"/>
  <c r="S1278" i="16"/>
  <c r="U1278" i="16" s="1"/>
  <c r="S1279" i="16"/>
  <c r="S1280" i="16"/>
  <c r="S1281" i="16"/>
  <c r="S1282" i="16"/>
  <c r="U1282" i="16" s="1"/>
  <c r="S1283" i="16"/>
  <c r="S1284" i="16"/>
  <c r="S1285" i="16"/>
  <c r="S1286" i="16"/>
  <c r="U1286" i="16" s="1"/>
  <c r="S1287" i="16"/>
  <c r="S1288" i="16"/>
  <c r="S1289" i="16"/>
  <c r="S1290" i="16"/>
  <c r="U1290" i="16" s="1"/>
  <c r="S1291" i="16"/>
  <c r="S1292" i="16"/>
  <c r="S1293" i="16"/>
  <c r="S1294" i="16"/>
  <c r="U1294" i="16" s="1"/>
  <c r="S1295" i="16"/>
  <c r="S1296" i="16"/>
  <c r="S1297" i="16"/>
  <c r="S1298" i="16"/>
  <c r="U1298" i="16" s="1"/>
  <c r="S1299" i="16"/>
  <c r="S1300" i="16"/>
  <c r="S1301" i="16"/>
  <c r="S1302" i="16"/>
  <c r="U1302" i="16" s="1"/>
  <c r="S1303" i="16"/>
  <c r="S1304" i="16"/>
  <c r="S1305" i="16"/>
  <c r="S1306" i="16"/>
  <c r="U1306" i="16" s="1"/>
  <c r="S1307" i="16"/>
  <c r="S1308" i="16"/>
  <c r="S1309" i="16"/>
  <c r="S1310" i="16"/>
  <c r="U1310" i="16" s="1"/>
  <c r="S1311" i="16"/>
  <c r="S1312" i="16"/>
  <c r="S1313" i="16"/>
  <c r="S1314" i="16"/>
  <c r="U1314" i="16" s="1"/>
  <c r="S1315" i="16"/>
  <c r="S1316" i="16"/>
  <c r="S1317" i="16"/>
  <c r="S1318" i="16"/>
  <c r="U1318" i="16" s="1"/>
  <c r="S1319" i="16"/>
  <c r="S1320" i="16"/>
  <c r="S1321" i="16"/>
  <c r="S1322" i="16"/>
  <c r="U1322" i="16" s="1"/>
  <c r="S1323" i="16"/>
  <c r="S1324" i="16"/>
  <c r="S1325" i="16"/>
  <c r="S1326" i="16"/>
  <c r="U1326" i="16" s="1"/>
  <c r="S1327" i="16"/>
  <c r="S1328" i="16"/>
  <c r="S1329" i="16"/>
  <c r="S1330" i="16"/>
  <c r="U1330" i="16" s="1"/>
  <c r="S1331" i="16"/>
  <c r="S1332" i="16"/>
  <c r="S1333" i="16"/>
  <c r="S1334" i="16"/>
  <c r="U1334" i="16" s="1"/>
  <c r="S1335" i="16"/>
  <c r="S1336" i="16"/>
  <c r="S1337" i="16"/>
  <c r="S1338" i="16"/>
  <c r="U1338" i="16" s="1"/>
  <c r="S1339" i="16"/>
  <c r="S1340" i="16"/>
  <c r="S1341" i="16"/>
  <c r="S1342" i="16"/>
  <c r="U1342" i="16" s="1"/>
  <c r="S1343" i="16"/>
  <c r="S1344" i="16"/>
  <c r="S1345" i="16"/>
  <c r="S1346" i="16"/>
  <c r="U1346" i="16" s="1"/>
  <c r="S1347" i="16"/>
  <c r="S1348" i="16"/>
  <c r="S1349" i="16"/>
  <c r="S1350" i="16"/>
  <c r="U1350" i="16" s="1"/>
  <c r="S1351" i="16"/>
  <c r="S1352" i="16"/>
  <c r="S1353" i="16"/>
  <c r="S1354" i="16"/>
  <c r="U1354" i="16" s="1"/>
  <c r="S1355" i="16"/>
  <c r="S1356" i="16"/>
  <c r="S1357" i="16"/>
  <c r="S1358" i="16"/>
  <c r="U1358" i="16" s="1"/>
  <c r="S1359" i="16"/>
  <c r="S1360" i="16"/>
  <c r="S1361" i="16"/>
  <c r="S1362" i="16"/>
  <c r="U1362" i="16" s="1"/>
  <c r="S1363" i="16"/>
  <c r="S1364" i="16"/>
  <c r="S1365" i="16"/>
  <c r="S1366" i="16"/>
  <c r="U1366" i="16" s="1"/>
  <c r="S1367" i="16"/>
  <c r="S1368" i="16"/>
  <c r="S1369" i="16"/>
  <c r="S1370" i="16"/>
  <c r="U1370" i="16" s="1"/>
  <c r="S1371" i="16"/>
  <c r="S1372" i="16"/>
  <c r="S1373" i="16"/>
  <c r="S1374" i="16"/>
  <c r="U1374" i="16" s="1"/>
  <c r="S1375" i="16"/>
  <c r="S1376" i="16"/>
  <c r="S1377" i="16"/>
  <c r="S1378" i="16"/>
  <c r="U1378" i="16" s="1"/>
  <c r="S1379" i="16"/>
  <c r="S1380" i="16"/>
  <c r="S1381" i="16"/>
  <c r="S1382" i="16"/>
  <c r="U1382" i="16" s="1"/>
  <c r="S1383" i="16"/>
  <c r="S1384" i="16"/>
  <c r="S1385" i="16"/>
  <c r="S1386" i="16"/>
  <c r="U1386" i="16" s="1"/>
  <c r="S1387" i="16"/>
  <c r="S1388" i="16"/>
  <c r="S1389" i="16"/>
  <c r="S1390" i="16"/>
  <c r="U1390" i="16" s="1"/>
  <c r="S1391" i="16"/>
  <c r="S1392" i="16"/>
  <c r="S1393" i="16"/>
  <c r="S1394" i="16"/>
  <c r="U1394" i="16" s="1"/>
  <c r="S1395" i="16"/>
  <c r="S1396" i="16"/>
  <c r="S1397" i="16"/>
  <c r="S1398" i="16"/>
  <c r="U1398" i="16" s="1"/>
  <c r="S1399" i="16"/>
  <c r="S1400" i="16"/>
  <c r="S1401" i="16"/>
  <c r="S1402" i="16"/>
  <c r="U1402" i="16" s="1"/>
  <c r="S1403" i="16"/>
  <c r="S1404" i="16"/>
  <c r="S1405" i="16"/>
  <c r="S1406" i="16"/>
  <c r="U1406" i="16" s="1"/>
  <c r="S1407" i="16"/>
  <c r="S1408" i="16"/>
  <c r="S1409" i="16"/>
  <c r="S1410" i="16"/>
  <c r="U1410" i="16" s="1"/>
  <c r="S1411" i="16"/>
  <c r="S1412" i="16"/>
  <c r="S1413" i="16"/>
  <c r="S1414" i="16"/>
  <c r="U1414" i="16" s="1"/>
  <c r="S1415" i="16"/>
  <c r="S1416" i="16"/>
  <c r="S1417" i="16"/>
  <c r="S1418" i="16"/>
  <c r="U1418" i="16" s="1"/>
  <c r="S1419" i="16"/>
  <c r="S1420" i="16"/>
  <c r="S1421" i="16"/>
  <c r="S1422" i="16"/>
  <c r="U1422" i="16" s="1"/>
  <c r="S1423" i="16"/>
  <c r="S1424" i="16"/>
  <c r="S1425" i="16"/>
  <c r="S1426" i="16"/>
  <c r="U1426" i="16" s="1"/>
  <c r="S1427" i="16"/>
  <c r="S1428" i="16"/>
  <c r="S1429" i="16"/>
  <c r="S1430" i="16"/>
  <c r="U1430" i="16" s="1"/>
  <c r="S1431" i="16"/>
  <c r="S1432" i="16"/>
  <c r="S1433" i="16"/>
  <c r="S1434" i="16"/>
  <c r="U1434" i="16" s="1"/>
  <c r="S1435" i="16"/>
  <c r="S1436" i="16"/>
  <c r="S1437" i="16"/>
  <c r="S1438" i="16"/>
  <c r="U1438" i="16" s="1"/>
  <c r="S1439" i="16"/>
  <c r="S1440" i="16"/>
  <c r="S1441" i="16"/>
  <c r="S1442" i="16"/>
  <c r="U1442" i="16" s="1"/>
  <c r="S1443" i="16"/>
  <c r="S1444" i="16"/>
  <c r="S1445" i="16"/>
  <c r="S1446" i="16"/>
  <c r="U1446" i="16" s="1"/>
  <c r="S1447" i="16"/>
  <c r="S1448" i="16"/>
  <c r="S1449" i="16"/>
  <c r="S1450" i="16"/>
  <c r="U1450" i="16" s="1"/>
  <c r="S1451" i="16"/>
  <c r="S1452" i="16"/>
  <c r="S1453" i="16"/>
  <c r="S1454" i="16"/>
  <c r="U1454" i="16" s="1"/>
  <c r="S1455" i="16"/>
  <c r="S1456" i="16"/>
  <c r="S1457" i="16"/>
  <c r="S1458" i="16"/>
  <c r="U1458" i="16" s="1"/>
  <c r="S1459" i="16"/>
  <c r="S1460" i="16"/>
  <c r="S1461" i="16"/>
  <c r="S1462" i="16"/>
  <c r="U1462" i="16" s="1"/>
  <c r="S1463" i="16"/>
  <c r="S1464" i="16"/>
  <c r="S1465" i="16"/>
  <c r="S1466" i="16"/>
  <c r="U1466" i="16" s="1"/>
  <c r="S1467" i="16"/>
  <c r="S1468" i="16"/>
  <c r="S1469" i="16"/>
  <c r="S1470" i="16"/>
  <c r="U1470" i="16" s="1"/>
  <c r="S1471" i="16"/>
  <c r="S1472" i="16"/>
  <c r="S1473" i="16"/>
  <c r="S1474" i="16"/>
  <c r="U1474" i="16" s="1"/>
  <c r="S1475" i="16"/>
  <c r="S1476" i="16"/>
  <c r="S1477" i="16"/>
  <c r="S1478" i="16"/>
  <c r="U1478" i="16" s="1"/>
  <c r="S1479" i="16"/>
  <c r="S1480" i="16"/>
  <c r="S1481" i="16"/>
  <c r="S1482" i="16"/>
  <c r="U1482" i="16" s="1"/>
  <c r="S1483" i="16"/>
  <c r="S1484" i="16"/>
  <c r="S1485" i="16"/>
  <c r="S1486" i="16"/>
  <c r="U1486" i="16" s="1"/>
  <c r="S1487" i="16"/>
  <c r="S1488" i="16"/>
  <c r="S1489" i="16"/>
  <c r="S1490" i="16"/>
  <c r="U1490" i="16" s="1"/>
  <c r="S1491" i="16"/>
  <c r="S1492" i="16"/>
  <c r="S1493" i="16"/>
  <c r="S1494" i="16"/>
  <c r="U1494" i="16" s="1"/>
  <c r="S1495" i="16"/>
  <c r="S1496" i="16"/>
  <c r="S1497" i="16"/>
  <c r="S1498" i="16"/>
  <c r="U1498" i="16" s="1"/>
  <c r="S1499" i="16"/>
  <c r="S1500" i="16"/>
  <c r="S1501" i="16"/>
  <c r="S1502" i="16"/>
  <c r="U1502" i="16" s="1"/>
  <c r="S1503" i="16"/>
  <c r="S1504" i="16"/>
  <c r="S1505" i="16"/>
  <c r="S1506" i="16"/>
  <c r="U1506" i="16" s="1"/>
  <c r="S1507" i="16"/>
  <c r="S1508" i="16"/>
  <c r="S1509" i="16"/>
  <c r="S1510" i="16"/>
  <c r="U1510" i="16" s="1"/>
  <c r="S1511" i="16"/>
  <c r="S1512" i="16"/>
  <c r="S1513" i="16"/>
  <c r="S1514" i="16"/>
  <c r="U1514" i="16" s="1"/>
  <c r="S1515" i="16"/>
  <c r="S1516" i="16"/>
  <c r="S1517" i="16"/>
  <c r="S1518" i="16"/>
  <c r="U1518" i="16" s="1"/>
  <c r="S1519" i="16"/>
  <c r="S1520" i="16"/>
  <c r="S1521" i="16"/>
  <c r="S1522" i="16"/>
  <c r="U1522" i="16" s="1"/>
  <c r="S1523" i="16"/>
  <c r="S1524" i="16"/>
  <c r="S1525" i="16"/>
  <c r="S1526" i="16"/>
  <c r="U1526" i="16" s="1"/>
  <c r="S1527" i="16"/>
  <c r="S1528" i="16"/>
  <c r="S1529" i="16"/>
  <c r="S1530" i="16"/>
  <c r="U1530" i="16" s="1"/>
  <c r="S1531" i="16"/>
  <c r="S1532" i="16"/>
  <c r="S1533" i="16"/>
  <c r="S1534" i="16"/>
  <c r="U1534" i="16" s="1"/>
  <c r="S1535" i="16"/>
  <c r="S1536" i="16"/>
  <c r="S1537" i="16"/>
  <c r="S1538" i="16"/>
  <c r="U1538" i="16" s="1"/>
  <c r="S1539" i="16"/>
  <c r="S1540" i="16"/>
  <c r="S1541" i="16"/>
  <c r="S1542" i="16"/>
  <c r="U1542" i="16" s="1"/>
  <c r="S1543" i="16"/>
  <c r="S1544" i="16"/>
  <c r="S1545" i="16"/>
  <c r="S1546" i="16"/>
  <c r="U1546" i="16" s="1"/>
  <c r="S1547" i="16"/>
  <c r="S1548" i="16"/>
  <c r="S1549" i="16"/>
  <c r="S1550" i="16"/>
  <c r="U1550" i="16" s="1"/>
  <c r="S1551" i="16"/>
  <c r="S1552" i="16"/>
  <c r="S1553" i="16"/>
  <c r="S1554" i="16"/>
  <c r="U1554" i="16" s="1"/>
  <c r="S1555" i="16"/>
  <c r="S1556" i="16"/>
  <c r="S1557" i="16"/>
  <c r="S1558" i="16"/>
  <c r="U1558" i="16" s="1"/>
  <c r="S1559" i="16"/>
  <c r="S1560" i="16"/>
  <c r="S1561" i="16"/>
  <c r="S1562" i="16"/>
  <c r="U1562" i="16" s="1"/>
  <c r="S1563" i="16"/>
  <c r="S1564" i="16"/>
  <c r="S1565" i="16"/>
  <c r="S1566" i="16"/>
  <c r="U1566" i="16" s="1"/>
  <c r="S1567" i="16"/>
  <c r="S1568" i="16"/>
  <c r="S1569" i="16"/>
  <c r="S1570" i="16"/>
  <c r="U1570" i="16" s="1"/>
  <c r="S1571" i="16"/>
  <c r="S1572" i="16"/>
  <c r="S1573" i="16"/>
  <c r="S1574" i="16"/>
  <c r="U1574" i="16" s="1"/>
  <c r="S1575" i="16"/>
  <c r="S1576" i="16"/>
  <c r="S1577" i="16"/>
  <c r="S1578" i="16"/>
  <c r="U1578" i="16" s="1"/>
  <c r="S1579" i="16"/>
  <c r="S1580" i="16"/>
  <c r="S1581" i="16"/>
  <c r="S1582" i="16"/>
  <c r="U1582" i="16" s="1"/>
  <c r="S1583" i="16"/>
  <c r="S1584" i="16"/>
  <c r="S1585" i="16"/>
  <c r="S1586" i="16"/>
  <c r="U1586" i="16" s="1"/>
  <c r="S1587" i="16"/>
  <c r="S1588" i="16"/>
  <c r="S1589" i="16"/>
  <c r="S1590" i="16"/>
  <c r="U1590" i="16" s="1"/>
  <c r="S1591" i="16"/>
  <c r="S1592" i="16"/>
  <c r="S1593" i="16"/>
  <c r="S1594" i="16"/>
  <c r="U1594" i="16" s="1"/>
  <c r="S1595" i="16"/>
  <c r="S1596" i="16"/>
  <c r="S1597" i="16"/>
  <c r="S1598" i="16"/>
  <c r="S1599" i="16"/>
  <c r="S1600" i="16"/>
  <c r="S1601" i="16"/>
  <c r="S1602" i="16"/>
  <c r="U1602" i="16" s="1"/>
  <c r="S1603" i="16"/>
  <c r="S1604" i="16"/>
  <c r="S1605" i="16"/>
  <c r="S1606" i="16"/>
  <c r="U1606" i="16" s="1"/>
  <c r="S1607" i="16"/>
  <c r="S1608" i="16"/>
  <c r="S1609" i="16"/>
  <c r="S1610" i="16"/>
  <c r="U1610" i="16" s="1"/>
  <c r="S1611" i="16"/>
  <c r="S1612" i="16"/>
  <c r="S1613" i="16"/>
  <c r="S1614" i="16"/>
  <c r="U1614" i="16" s="1"/>
  <c r="S1615" i="16"/>
  <c r="S1616" i="16"/>
  <c r="S1617" i="16"/>
  <c r="S1618" i="16"/>
  <c r="U1618" i="16" s="1"/>
  <c r="S1619" i="16"/>
  <c r="S1620" i="16"/>
  <c r="S1621" i="16"/>
  <c r="S1622" i="16"/>
  <c r="U1622" i="16" s="1"/>
  <c r="S1623" i="16"/>
  <c r="S1624" i="16"/>
  <c r="S1625" i="16"/>
  <c r="S1626" i="16"/>
  <c r="U1626" i="16" s="1"/>
  <c r="S1627" i="16"/>
  <c r="S1628" i="16"/>
  <c r="S1629" i="16"/>
  <c r="S1630" i="16"/>
  <c r="U1630" i="16" s="1"/>
  <c r="S1631" i="16"/>
  <c r="S1632" i="16"/>
  <c r="S1633" i="16"/>
  <c r="S1634" i="16"/>
  <c r="U1634" i="16" s="1"/>
  <c r="S1635" i="16"/>
  <c r="S1636" i="16"/>
  <c r="S1637" i="16"/>
  <c r="S1638" i="16"/>
  <c r="U1638" i="16" s="1"/>
  <c r="S1639" i="16"/>
  <c r="S1640" i="16"/>
  <c r="S1641" i="16"/>
  <c r="S1642" i="16"/>
  <c r="U1642" i="16" s="1"/>
  <c r="S1643" i="16"/>
  <c r="S1644" i="16"/>
  <c r="S1645" i="16"/>
  <c r="S1646" i="16"/>
  <c r="U1646" i="16" s="1"/>
  <c r="S1647" i="16"/>
  <c r="S1648" i="16"/>
  <c r="S1649" i="16"/>
  <c r="S1650" i="16"/>
  <c r="U1650" i="16" s="1"/>
  <c r="S1651" i="16"/>
  <c r="S1652" i="16"/>
  <c r="S1653" i="16"/>
  <c r="S1654" i="16"/>
  <c r="U1654" i="16" s="1"/>
  <c r="S1655" i="16"/>
  <c r="S1656" i="16"/>
  <c r="S1657" i="16"/>
  <c r="S1658" i="16"/>
  <c r="U1658" i="16" s="1"/>
  <c r="S1659" i="16"/>
  <c r="S1660" i="16"/>
  <c r="S1661" i="16"/>
  <c r="S1662" i="16"/>
  <c r="U1662" i="16" s="1"/>
  <c r="S1663" i="16"/>
  <c r="S1664" i="16"/>
  <c r="S1665" i="16"/>
  <c r="S1666" i="16"/>
  <c r="U1666" i="16" s="1"/>
  <c r="S1667" i="16"/>
  <c r="S1668" i="16"/>
  <c r="S1669" i="16"/>
  <c r="S1670" i="16"/>
  <c r="U1670" i="16" s="1"/>
  <c r="S1671" i="16"/>
  <c r="S1672" i="16"/>
  <c r="S1673" i="16"/>
  <c r="S1674" i="16"/>
  <c r="U1674" i="16" s="1"/>
  <c r="S1675" i="16"/>
  <c r="S1676" i="16"/>
  <c r="S1677" i="16"/>
  <c r="S1678" i="16"/>
  <c r="U1678" i="16" s="1"/>
  <c r="S1679" i="16"/>
  <c r="S1680" i="16"/>
  <c r="S1681" i="16"/>
  <c r="S1682" i="16"/>
  <c r="U1682" i="16" s="1"/>
  <c r="S1683" i="16"/>
  <c r="S1684" i="16"/>
  <c r="S1685" i="16"/>
  <c r="S1686" i="16"/>
  <c r="U1686" i="16" s="1"/>
  <c r="S1687" i="16"/>
  <c r="S1688" i="16"/>
  <c r="S1689" i="16"/>
  <c r="S1690" i="16"/>
  <c r="U1690" i="16" s="1"/>
  <c r="S1691" i="16"/>
  <c r="S1692" i="16"/>
  <c r="S1693" i="16"/>
  <c r="S1694" i="16"/>
  <c r="U1694" i="16" s="1"/>
  <c r="S1695" i="16"/>
  <c r="S1696" i="16"/>
  <c r="S1697" i="16"/>
  <c r="S1698" i="16"/>
  <c r="U1698" i="16" s="1"/>
  <c r="S1699" i="16"/>
  <c r="S1700" i="16"/>
  <c r="S1701" i="16"/>
  <c r="S1702" i="16"/>
  <c r="U1702" i="16" s="1"/>
  <c r="S1703" i="16"/>
  <c r="S1704" i="16"/>
  <c r="S1705" i="16"/>
  <c r="S1706" i="16"/>
  <c r="U1706" i="16" s="1"/>
  <c r="S1707" i="16"/>
  <c r="S1708" i="16"/>
  <c r="S1709" i="16"/>
  <c r="S1710" i="16"/>
  <c r="U1710" i="16" s="1"/>
  <c r="S1711" i="16"/>
  <c r="S1712" i="16"/>
  <c r="S1713" i="16"/>
  <c r="S1714" i="16"/>
  <c r="U1714" i="16" s="1"/>
  <c r="S1715" i="16"/>
  <c r="S1716" i="16"/>
  <c r="S1717" i="16"/>
  <c r="S1718" i="16"/>
  <c r="U1718" i="16" s="1"/>
  <c r="S1719" i="16"/>
  <c r="S1720" i="16"/>
  <c r="S1721" i="16"/>
  <c r="S1722" i="16"/>
  <c r="U1722" i="16" s="1"/>
  <c r="S1723" i="16"/>
  <c r="S1724" i="16"/>
  <c r="S1725" i="16"/>
  <c r="S1726" i="16"/>
  <c r="U1726" i="16" s="1"/>
  <c r="S1727" i="16"/>
  <c r="S1728" i="16"/>
  <c r="S1729" i="16"/>
  <c r="S1730" i="16"/>
  <c r="U1730" i="16" s="1"/>
  <c r="S1731" i="16"/>
  <c r="S1732" i="16"/>
  <c r="S1733" i="16"/>
  <c r="S1734" i="16"/>
  <c r="U1734" i="16" s="1"/>
  <c r="S1735" i="16"/>
  <c r="S1736" i="16"/>
  <c r="S1737" i="16"/>
  <c r="S1738" i="16"/>
  <c r="U1738" i="16" s="1"/>
  <c r="S1739" i="16"/>
  <c r="S1740" i="16"/>
  <c r="S1741" i="16"/>
  <c r="S1742" i="16"/>
  <c r="U1742" i="16" s="1"/>
  <c r="S1743" i="16"/>
  <c r="S1744" i="16"/>
  <c r="S1745" i="16"/>
  <c r="S1746" i="16"/>
  <c r="U1746" i="16" s="1"/>
  <c r="S1747" i="16"/>
  <c r="S1748" i="16"/>
  <c r="S1749" i="16"/>
  <c r="S1750" i="16"/>
  <c r="U1750" i="16" s="1"/>
  <c r="S1751" i="16"/>
  <c r="S1752" i="16"/>
  <c r="S1753" i="16"/>
  <c r="S1754" i="16"/>
  <c r="U1754" i="16" s="1"/>
  <c r="S1755" i="16"/>
  <c r="S1756" i="16"/>
  <c r="S1757" i="16"/>
  <c r="S1758" i="16"/>
  <c r="U1758" i="16" s="1"/>
  <c r="S1759" i="16"/>
  <c r="S1760" i="16"/>
  <c r="S1761" i="16"/>
  <c r="S1762" i="16"/>
  <c r="U1762" i="16" s="1"/>
  <c r="S1763" i="16"/>
  <c r="S1764" i="16"/>
  <c r="S1765" i="16"/>
  <c r="S1766" i="16"/>
  <c r="U1766" i="16" s="1"/>
  <c r="S1767" i="16"/>
  <c r="S1768" i="16"/>
  <c r="S1769" i="16"/>
  <c r="S1770" i="16"/>
  <c r="S1771" i="16"/>
  <c r="S1772" i="16"/>
  <c r="S1773" i="16"/>
  <c r="S1774" i="16"/>
  <c r="U1774" i="16" s="1"/>
  <c r="S1775" i="16"/>
  <c r="S1776" i="16"/>
  <c r="S1777" i="16"/>
  <c r="S1778" i="16"/>
  <c r="S1779" i="16"/>
  <c r="S1780" i="16"/>
  <c r="S1781" i="16"/>
  <c r="S1782" i="16"/>
  <c r="U1782" i="16" s="1"/>
  <c r="S1783" i="16"/>
  <c r="S1784" i="16"/>
  <c r="S1785" i="16"/>
  <c r="S1786" i="16"/>
  <c r="S1787" i="16"/>
  <c r="S1788" i="16"/>
  <c r="S1789" i="16"/>
  <c r="S1790" i="16"/>
  <c r="U1790" i="16" s="1"/>
  <c r="S1791" i="16"/>
  <c r="S1792" i="16"/>
  <c r="S1793" i="16"/>
  <c r="S1794" i="16"/>
  <c r="S1795" i="16"/>
  <c r="S1796" i="16"/>
  <c r="S1797" i="16"/>
  <c r="S1798" i="16"/>
  <c r="U1798" i="16" s="1"/>
  <c r="S1799" i="16"/>
  <c r="S1800" i="16"/>
  <c r="S1801" i="16"/>
  <c r="S1802" i="16"/>
  <c r="S1803" i="16"/>
  <c r="S1804" i="16"/>
  <c r="S1805" i="16"/>
  <c r="S1806" i="16"/>
  <c r="U1806" i="16" s="1"/>
  <c r="S1807" i="16"/>
  <c r="S1808" i="16"/>
  <c r="S1809" i="16"/>
  <c r="S1810" i="16"/>
  <c r="S1811" i="16"/>
  <c r="S1812" i="16"/>
  <c r="S1813" i="16"/>
  <c r="S1814" i="16"/>
  <c r="U1814" i="16" s="1"/>
  <c r="S1815" i="16"/>
  <c r="S1816" i="16"/>
  <c r="S1817" i="16"/>
  <c r="S1818" i="16"/>
  <c r="S1819" i="16"/>
  <c r="S1820" i="16"/>
  <c r="S1821" i="16"/>
  <c r="S1822" i="16"/>
  <c r="U1822" i="16" s="1"/>
  <c r="S1823" i="16"/>
  <c r="S1824" i="16"/>
  <c r="S1825" i="16"/>
  <c r="S1826" i="16"/>
  <c r="S1827" i="16"/>
  <c r="S1828" i="16"/>
  <c r="S1829" i="16"/>
  <c r="S1830" i="16"/>
  <c r="U1830" i="16" s="1"/>
  <c r="S1831" i="16"/>
  <c r="S1832" i="16"/>
  <c r="S1833" i="16"/>
  <c r="S1834" i="16"/>
  <c r="S1835" i="16"/>
  <c r="S1836" i="16"/>
  <c r="S1837" i="16"/>
  <c r="S1838" i="16"/>
  <c r="U1838" i="16" s="1"/>
  <c r="S1839" i="16"/>
  <c r="S1840" i="16"/>
  <c r="S1841" i="16"/>
  <c r="S1842" i="16"/>
  <c r="S1843" i="16"/>
  <c r="S1844" i="16"/>
  <c r="S1845" i="16"/>
  <c r="S1846" i="16"/>
  <c r="S1847" i="16"/>
  <c r="S1848" i="16"/>
  <c r="S1849" i="16"/>
  <c r="S1850" i="16"/>
  <c r="S1851" i="16"/>
  <c r="S1852" i="16"/>
  <c r="S1853" i="16"/>
  <c r="S1854" i="16"/>
  <c r="U1854" i="16" s="1"/>
  <c r="S1855" i="16"/>
  <c r="S1856" i="16"/>
  <c r="S1857" i="16"/>
  <c r="S1858" i="16"/>
  <c r="S1859" i="16"/>
  <c r="U1859" i="16" s="1"/>
  <c r="S1860" i="16"/>
  <c r="S1861" i="16"/>
  <c r="S1862" i="16"/>
  <c r="U1862" i="16" s="1"/>
  <c r="S1863" i="16"/>
  <c r="S1864" i="16"/>
  <c r="S1865" i="16"/>
  <c r="S1866" i="16"/>
  <c r="S1867" i="16"/>
  <c r="S1868" i="16"/>
  <c r="S1869" i="16"/>
  <c r="S1870" i="16"/>
  <c r="U1870" i="16" s="1"/>
  <c r="S1871" i="16"/>
  <c r="S1872" i="16"/>
  <c r="S1873" i="16"/>
  <c r="S1874" i="16"/>
  <c r="S1875" i="16"/>
  <c r="S1876" i="16"/>
  <c r="S1877" i="16"/>
  <c r="S1878" i="16"/>
  <c r="U1878" i="16" s="1"/>
  <c r="S1879" i="16"/>
  <c r="U1879" i="16" s="1"/>
  <c r="S1880" i="16"/>
  <c r="S1881" i="16"/>
  <c r="S1882" i="16"/>
  <c r="U1882" i="16" s="1"/>
  <c r="S1883" i="16"/>
  <c r="S1884" i="16"/>
  <c r="S1885" i="16"/>
  <c r="S1886" i="16"/>
  <c r="U1886" i="16" s="1"/>
  <c r="S1887" i="16"/>
  <c r="S1888" i="16"/>
  <c r="S1889" i="16"/>
  <c r="S1890" i="16"/>
  <c r="U1890" i="16" s="1"/>
  <c r="S1891" i="16"/>
  <c r="S1892" i="16"/>
  <c r="S1893" i="16"/>
  <c r="S1894" i="16"/>
  <c r="S1895" i="16"/>
  <c r="U1895" i="16" s="1"/>
  <c r="S1896" i="16"/>
  <c r="S1897" i="16"/>
  <c r="S1898" i="16"/>
  <c r="U1898" i="16" s="1"/>
  <c r="S1899" i="16"/>
  <c r="S1900" i="16"/>
  <c r="S1901" i="16"/>
  <c r="S1902" i="16"/>
  <c r="S1903" i="16"/>
  <c r="S1904" i="16"/>
  <c r="S1905" i="16"/>
  <c r="S1906" i="16"/>
  <c r="S1907" i="16"/>
  <c r="S1908" i="16"/>
  <c r="S1909" i="16"/>
  <c r="S1910" i="16"/>
  <c r="S1911" i="16"/>
  <c r="U1911" i="16" s="1"/>
  <c r="S1912" i="16"/>
  <c r="S1913" i="16"/>
  <c r="S1914" i="16"/>
  <c r="U1914" i="16" s="1"/>
  <c r="S1915" i="16"/>
  <c r="U1915" i="16" s="1"/>
  <c r="S1916" i="16"/>
  <c r="S1917" i="16"/>
  <c r="S1918" i="16"/>
  <c r="U1918" i="16" s="1"/>
  <c r="S1919" i="16"/>
  <c r="S1920" i="16"/>
  <c r="S1921" i="16"/>
  <c r="S1922" i="16"/>
  <c r="S1923" i="16"/>
  <c r="S1924" i="16"/>
  <c r="S1925" i="16"/>
  <c r="S1926" i="16"/>
  <c r="U1926" i="16" s="1"/>
  <c r="S1927" i="16"/>
  <c r="S1928" i="16"/>
  <c r="S1929" i="16"/>
  <c r="S1930" i="16"/>
  <c r="S1931" i="16"/>
  <c r="U1931" i="16" s="1"/>
  <c r="S1932" i="16"/>
  <c r="S1933" i="16"/>
  <c r="S1934" i="16"/>
  <c r="U1934" i="16" s="1"/>
  <c r="S1935" i="16"/>
  <c r="S1936" i="16"/>
  <c r="S1937" i="16"/>
  <c r="S1938" i="16"/>
  <c r="S1939" i="16"/>
  <c r="S1940" i="16"/>
  <c r="S1941" i="16"/>
  <c r="S1942" i="16"/>
  <c r="U1942" i="16" s="1"/>
  <c r="S1943" i="16"/>
  <c r="S1944" i="16"/>
  <c r="S1945" i="16"/>
  <c r="S1946" i="16"/>
  <c r="S1947" i="16"/>
  <c r="S1948" i="16"/>
  <c r="S1949" i="16"/>
  <c r="S1950" i="16"/>
  <c r="U1950" i="16" s="1"/>
  <c r="S1951" i="16"/>
  <c r="S1952" i="16"/>
  <c r="S1953" i="16"/>
  <c r="S1954" i="16"/>
  <c r="U1954" i="16" s="1"/>
  <c r="S1955" i="16"/>
  <c r="S1956" i="16"/>
  <c r="S1957" i="16"/>
  <c r="S1958" i="16"/>
  <c r="U1958" i="16" s="1"/>
  <c r="S1959" i="16"/>
  <c r="S1960" i="16"/>
  <c r="S1961" i="16"/>
  <c r="S1962" i="16"/>
  <c r="S1963" i="16"/>
  <c r="S1964" i="16"/>
  <c r="S1965" i="16"/>
  <c r="S1966" i="16"/>
  <c r="U1966" i="16" s="1"/>
  <c r="S1967" i="16"/>
  <c r="S1968" i="16"/>
  <c r="S1969" i="16"/>
  <c r="S1970" i="16"/>
  <c r="U1970" i="16" s="1"/>
  <c r="S1971" i="16"/>
  <c r="S1972" i="16"/>
  <c r="S1973" i="16"/>
  <c r="S1974" i="16"/>
  <c r="U1974" i="16" s="1"/>
  <c r="S1975" i="16"/>
  <c r="S1976" i="16"/>
  <c r="S1977" i="16"/>
  <c r="S1978" i="16"/>
  <c r="S1979" i="16"/>
  <c r="S1980" i="16"/>
  <c r="S1981" i="16"/>
  <c r="S1982" i="16"/>
  <c r="U1982" i="16" s="1"/>
  <c r="S1983" i="16"/>
  <c r="S1984" i="16"/>
  <c r="S1985" i="16"/>
  <c r="S1986" i="16"/>
  <c r="S1987" i="16"/>
  <c r="S1988" i="16"/>
  <c r="S1989" i="16"/>
  <c r="S1990" i="16"/>
  <c r="U1990" i="16" s="1"/>
  <c r="S1991" i="16"/>
  <c r="S1992" i="16"/>
  <c r="S1993" i="16"/>
  <c r="S1994" i="16"/>
  <c r="S1995" i="16"/>
  <c r="S1996" i="16"/>
  <c r="S1997" i="16"/>
  <c r="S1998" i="16"/>
  <c r="U1998" i="16" s="1"/>
  <c r="S1999" i="16"/>
  <c r="S2000" i="16"/>
  <c r="S2001" i="16"/>
  <c r="U6" i="16"/>
  <c r="U9" i="16"/>
  <c r="S2" i="16"/>
  <c r="U2" i="16" s="1"/>
  <c r="V2" i="16" s="1"/>
  <c r="U350" i="16"/>
  <c r="U1598" i="16"/>
  <c r="U1846" i="16"/>
  <c r="U1867" i="16"/>
  <c r="U1883" i="16"/>
  <c r="U1903" i="16"/>
  <c r="U1923" i="16"/>
  <c r="U1939" i="16"/>
  <c r="U1996" i="16"/>
  <c r="U1988" i="16"/>
  <c r="U1980" i="16"/>
  <c r="U1972" i="16"/>
  <c r="U1964" i="16"/>
  <c r="U1956" i="16"/>
  <c r="U1948" i="16"/>
  <c r="U1940" i="16"/>
  <c r="U1936" i="16"/>
  <c r="U1932" i="16"/>
  <c r="U1928" i="16"/>
  <c r="U1924" i="16"/>
  <c r="U1920" i="16"/>
  <c r="U1916" i="16"/>
  <c r="U1912" i="16"/>
  <c r="U1908" i="16"/>
  <c r="U1907" i="16"/>
  <c r="U1904" i="16"/>
  <c r="U1900" i="16"/>
  <c r="U1899" i="16"/>
  <c r="U1896" i="16"/>
  <c r="U1892" i="16"/>
  <c r="U1891" i="16"/>
  <c r="U1888" i="16"/>
  <c r="U1887" i="16"/>
  <c r="U1884" i="16"/>
  <c r="U1880" i="16"/>
  <c r="U1876" i="16"/>
  <c r="U1875" i="16"/>
  <c r="U1873" i="16"/>
  <c r="U1872" i="16"/>
  <c r="U1869" i="16"/>
  <c r="U1865" i="16"/>
  <c r="U1864" i="16"/>
  <c r="U1861" i="16"/>
  <c r="U1857" i="16"/>
  <c r="U1856" i="16"/>
  <c r="U1853" i="16"/>
  <c r="U1851" i="16"/>
  <c r="U1849" i="16"/>
  <c r="U1848" i="16"/>
  <c r="U1845" i="16"/>
  <c r="U1843" i="16"/>
  <c r="U1841" i="16"/>
  <c r="U1840" i="16"/>
  <c r="U1837" i="16"/>
  <c r="U1835" i="16"/>
  <c r="U1833" i="16"/>
  <c r="U1832" i="16"/>
  <c r="U1829" i="16"/>
  <c r="U1827" i="16"/>
  <c r="U1825" i="16"/>
  <c r="U1824" i="16"/>
  <c r="U1821" i="16"/>
  <c r="U1819" i="16"/>
  <c r="U1817" i="16"/>
  <c r="U1816" i="16"/>
  <c r="U1813" i="16"/>
  <c r="U1811" i="16"/>
  <c r="U1809" i="16"/>
  <c r="U1808" i="16"/>
  <c r="U1805" i="16"/>
  <c r="U1803" i="16"/>
  <c r="U1801" i="16"/>
  <c r="U1800" i="16"/>
  <c r="U1797" i="16"/>
  <c r="U1795" i="16"/>
  <c r="U1793" i="16"/>
  <c r="U1792" i="16"/>
  <c r="U1789" i="16"/>
  <c r="U1787" i="16"/>
  <c r="U1785" i="16"/>
  <c r="U1784" i="16"/>
  <c r="U1781" i="16"/>
  <c r="U1779" i="16"/>
  <c r="U1777" i="16"/>
  <c r="U1776" i="16"/>
  <c r="U1773" i="16"/>
  <c r="U1771" i="16"/>
  <c r="U1769" i="16"/>
  <c r="U1768" i="16"/>
  <c r="U1763" i="16"/>
  <c r="U1761" i="16"/>
  <c r="U1759" i="16"/>
  <c r="U1757" i="16"/>
  <c r="U1755" i="16"/>
  <c r="U1751" i="16"/>
  <c r="U1747" i="16"/>
  <c r="U1745" i="16"/>
  <c r="U1743" i="16"/>
  <c r="U1741" i="16"/>
  <c r="U1739" i="16"/>
  <c r="U1735" i="16"/>
  <c r="U1731" i="16"/>
  <c r="U1729" i="16"/>
  <c r="U1727" i="16"/>
  <c r="U1725" i="16"/>
  <c r="U1723" i="16"/>
  <c r="U1719" i="16"/>
  <c r="U1717" i="16"/>
  <c r="U1715" i="16"/>
  <c r="U1713" i="16"/>
  <c r="U1711" i="16"/>
  <c r="U1709" i="16"/>
  <c r="U1707" i="16"/>
  <c r="U1703" i="16"/>
  <c r="U1699" i="16"/>
  <c r="U1697" i="16"/>
  <c r="U1695" i="16"/>
  <c r="U1693" i="16"/>
  <c r="U1691" i="16"/>
  <c r="U1687" i="16"/>
  <c r="U1683" i="16"/>
  <c r="U1681" i="16"/>
  <c r="U1679" i="16"/>
  <c r="U1677" i="16"/>
  <c r="U1675" i="16"/>
  <c r="U1673" i="16"/>
  <c r="U1672" i="16"/>
  <c r="U1671" i="16"/>
  <c r="U1669" i="16"/>
  <c r="U1668" i="16"/>
  <c r="U1667" i="16"/>
  <c r="U1665" i="16"/>
  <c r="U1664" i="16"/>
  <c r="U1663" i="16"/>
  <c r="U1661" i="16"/>
  <c r="U1660" i="16"/>
  <c r="U1659" i="16"/>
  <c r="U1657" i="16"/>
  <c r="U1656" i="16"/>
  <c r="U1655" i="16"/>
  <c r="U1653" i="16"/>
  <c r="U1652" i="16"/>
  <c r="U1651" i="16"/>
  <c r="U1649" i="16"/>
  <c r="U1648" i="16"/>
  <c r="U1647" i="16"/>
  <c r="U1645" i="16"/>
  <c r="U1644" i="16"/>
  <c r="U1643" i="16"/>
  <c r="U1641" i="16"/>
  <c r="U1640" i="16"/>
  <c r="U1639" i="16"/>
  <c r="U1637" i="16"/>
  <c r="U1636" i="16"/>
  <c r="U1635" i="16"/>
  <c r="U1633" i="16"/>
  <c r="U1631" i="16"/>
  <c r="U1629" i="16"/>
  <c r="U1627" i="16"/>
  <c r="U1625" i="16"/>
  <c r="U1623" i="16"/>
  <c r="U1621" i="16"/>
  <c r="U1619" i="16"/>
  <c r="U1617" i="16"/>
  <c r="U1615" i="16"/>
  <c r="U1613" i="16"/>
  <c r="U1611" i="16"/>
  <c r="U1609" i="16"/>
  <c r="U1607" i="16"/>
  <c r="U1605" i="16"/>
  <c r="U1603" i="16"/>
  <c r="U1601" i="16"/>
  <c r="U1599" i="16"/>
  <c r="U1597" i="16"/>
  <c r="U1595" i="16"/>
  <c r="U1593" i="16"/>
  <c r="U1591" i="16"/>
  <c r="U1589" i="16"/>
  <c r="U1587" i="16"/>
  <c r="U1585" i="16"/>
  <c r="U1583" i="16"/>
  <c r="U1581" i="16"/>
  <c r="U1579" i="16"/>
  <c r="U1577" i="16"/>
  <c r="U1575" i="16"/>
  <c r="U1573" i="16"/>
  <c r="U1571" i="16"/>
  <c r="U1569" i="16"/>
  <c r="U1567" i="16"/>
  <c r="U1565" i="16"/>
  <c r="U1563" i="16"/>
  <c r="U1561" i="16"/>
  <c r="U1559" i="16"/>
  <c r="U1557" i="16"/>
  <c r="U1555" i="16"/>
  <c r="U1551" i="16"/>
  <c r="U1547" i="16"/>
  <c r="U1543" i="16"/>
  <c r="U1539" i="16"/>
  <c r="U1535" i="16"/>
  <c r="U1531" i="16"/>
  <c r="U1527" i="16"/>
  <c r="U1523" i="16"/>
  <c r="U1519" i="16"/>
  <c r="U1515" i="16"/>
  <c r="U1511" i="16"/>
  <c r="U1507" i="16"/>
  <c r="U1503" i="16"/>
  <c r="U1499" i="16"/>
  <c r="U1495" i="16"/>
  <c r="U1491" i="16"/>
  <c r="U1487" i="16"/>
  <c r="U1483" i="16"/>
  <c r="U1479" i="16"/>
  <c r="U1475" i="16"/>
  <c r="U1473" i="16"/>
  <c r="U1472" i="16"/>
  <c r="U1471" i="16"/>
  <c r="U1469" i="16"/>
  <c r="U1468" i="16"/>
  <c r="U1467" i="16"/>
  <c r="U1465" i="16"/>
  <c r="U1464" i="16"/>
  <c r="U1463" i="16"/>
  <c r="U1461" i="16"/>
  <c r="U1460" i="16"/>
  <c r="U1459" i="16"/>
  <c r="U1457" i="16"/>
  <c r="U1456" i="16"/>
  <c r="U1455" i="16"/>
  <c r="U1453" i="16"/>
  <c r="U1452" i="16"/>
  <c r="U1451" i="16"/>
  <c r="U1449" i="16"/>
  <c r="U1448" i="16"/>
  <c r="U1447" i="16"/>
  <c r="U1445" i="16"/>
  <c r="U1444" i="16"/>
  <c r="U1443" i="16"/>
  <c r="U1441" i="16"/>
  <c r="U1440" i="16"/>
  <c r="U1439" i="16"/>
  <c r="U1437" i="16"/>
  <c r="U1436" i="16"/>
  <c r="U1435" i="16"/>
  <c r="U1433" i="16"/>
  <c r="U1432" i="16"/>
  <c r="U1431" i="16"/>
  <c r="U1429" i="16"/>
  <c r="U1428" i="16"/>
  <c r="U1427" i="16"/>
  <c r="U1425" i="16"/>
  <c r="U1424" i="16"/>
  <c r="U1423" i="16"/>
  <c r="U1421" i="16"/>
  <c r="U1420" i="16"/>
  <c r="U1419" i="16"/>
  <c r="U1417" i="16"/>
  <c r="U1416" i="16"/>
  <c r="U1415" i="16"/>
  <c r="U1413" i="16"/>
  <c r="U1412" i="16"/>
  <c r="U1411" i="16"/>
  <c r="U1409" i="16"/>
  <c r="U1408" i="16"/>
  <c r="U1407" i="16"/>
  <c r="U1405" i="16"/>
  <c r="U1404" i="16"/>
  <c r="U1403" i="16"/>
  <c r="U1401" i="16"/>
  <c r="U1400" i="16"/>
  <c r="U1399" i="16"/>
  <c r="U1397" i="16"/>
  <c r="U1396" i="16"/>
  <c r="U1395" i="16"/>
  <c r="U1393" i="16"/>
  <c r="U1392" i="16"/>
  <c r="U1391" i="16"/>
  <c r="U1389" i="16"/>
  <c r="U1388" i="16"/>
  <c r="U1387" i="16"/>
  <c r="U1385" i="16"/>
  <c r="U1384" i="16"/>
  <c r="U1383" i="16"/>
  <c r="U1381" i="16"/>
  <c r="U1380" i="16"/>
  <c r="U1379" i="16"/>
  <c r="U1377" i="16"/>
  <c r="U1376" i="16"/>
  <c r="U1375" i="16"/>
  <c r="U1373" i="16"/>
  <c r="U1372" i="16"/>
  <c r="U1371" i="16"/>
  <c r="U1369" i="16"/>
  <c r="U1368" i="16"/>
  <c r="U1367" i="16"/>
  <c r="U1365" i="16"/>
  <c r="U1364" i="16"/>
  <c r="U1363" i="16"/>
  <c r="U1361" i="16"/>
  <c r="U1360" i="16"/>
  <c r="U1359" i="16"/>
  <c r="U1357" i="16"/>
  <c r="U1356" i="16"/>
  <c r="U1355" i="16"/>
  <c r="U1353" i="16"/>
  <c r="U1352" i="16"/>
  <c r="U1351" i="16"/>
  <c r="U1349" i="16"/>
  <c r="U1348" i="16"/>
  <c r="U1347" i="16"/>
  <c r="U1345" i="16"/>
  <c r="U1344" i="16"/>
  <c r="U1343" i="16"/>
  <c r="U1341" i="16"/>
  <c r="U1340" i="16"/>
  <c r="U1339" i="16"/>
  <c r="U1337" i="16"/>
  <c r="U1336" i="16"/>
  <c r="U1335" i="16"/>
  <c r="U1333" i="16"/>
  <c r="U1332" i="16"/>
  <c r="U1331" i="16"/>
  <c r="U1329" i="16"/>
  <c r="U1328" i="16"/>
  <c r="U1327" i="16"/>
  <c r="U1325" i="16"/>
  <c r="U1324" i="16"/>
  <c r="U1323" i="16"/>
  <c r="U1321" i="16"/>
  <c r="U1320" i="16"/>
  <c r="U1319" i="16"/>
  <c r="U1317" i="16"/>
  <c r="U1316" i="16"/>
  <c r="U1315" i="16"/>
  <c r="U1313" i="16"/>
  <c r="U1312" i="16"/>
  <c r="U1311" i="16"/>
  <c r="U1309" i="16"/>
  <c r="U1308" i="16"/>
  <c r="U1307" i="16"/>
  <c r="U1305" i="16"/>
  <c r="U1304" i="16"/>
  <c r="U1303" i="16"/>
  <c r="U1301" i="16"/>
  <c r="U1300" i="16"/>
  <c r="U1299" i="16"/>
  <c r="U1297" i="16"/>
  <c r="U1296" i="16"/>
  <c r="U1295" i="16"/>
  <c r="U1293" i="16"/>
  <c r="U1292" i="16"/>
  <c r="U1291" i="16"/>
  <c r="U1289" i="16"/>
  <c r="U1288" i="16"/>
  <c r="U1287" i="16"/>
  <c r="U1285" i="16"/>
  <c r="U1284" i="16"/>
  <c r="U1283" i="16"/>
  <c r="U1281" i="16"/>
  <c r="U1280" i="16"/>
  <c r="U1279" i="16"/>
  <c r="U1277" i="16"/>
  <c r="U1276" i="16"/>
  <c r="U1275" i="16"/>
  <c r="U1273" i="16"/>
  <c r="U1272" i="16"/>
  <c r="U1271" i="16"/>
  <c r="U1269" i="16"/>
  <c r="U1268" i="16"/>
  <c r="U1267" i="16"/>
  <c r="U1265" i="16"/>
  <c r="U1264" i="16"/>
  <c r="U1263" i="16"/>
  <c r="U1261" i="16"/>
  <c r="U1260" i="16"/>
  <c r="U1259" i="16"/>
  <c r="U1257" i="16"/>
  <c r="U1256" i="16"/>
  <c r="U1255" i="16"/>
  <c r="U1253" i="16"/>
  <c r="U1252" i="16"/>
  <c r="U1251" i="16"/>
  <c r="U1249" i="16"/>
  <c r="U1248" i="16"/>
  <c r="U1247" i="16"/>
  <c r="U1245" i="16"/>
  <c r="U1244" i="16"/>
  <c r="U1243" i="16"/>
  <c r="U1241" i="16"/>
  <c r="U1240" i="16"/>
  <c r="U1239" i="16"/>
  <c r="U1237" i="16"/>
  <c r="U1236" i="16"/>
  <c r="U1235" i="16"/>
  <c r="U1233" i="16"/>
  <c r="U1232" i="16"/>
  <c r="U1231" i="16"/>
  <c r="U1229" i="16"/>
  <c r="U1228" i="16"/>
  <c r="U1227" i="16"/>
  <c r="U1225" i="16"/>
  <c r="U1224" i="16"/>
  <c r="U1223" i="16"/>
  <c r="U1221" i="16"/>
  <c r="U1220" i="16"/>
  <c r="U1219" i="16"/>
  <c r="U1217" i="16"/>
  <c r="U1216" i="16"/>
  <c r="U1215" i="16"/>
  <c r="U1213" i="16"/>
  <c r="U1212" i="16"/>
  <c r="U1211" i="16"/>
  <c r="U1209" i="16"/>
  <c r="U1208" i="16"/>
  <c r="U1207" i="16"/>
  <c r="U1205" i="16"/>
  <c r="U1204" i="16"/>
  <c r="U1203" i="16"/>
  <c r="U1201" i="16"/>
  <c r="U1200" i="16"/>
  <c r="U1199" i="16"/>
  <c r="U1197" i="16"/>
  <c r="U1196" i="16"/>
  <c r="U1195" i="16"/>
  <c r="U1193" i="16"/>
  <c r="U1192" i="16"/>
  <c r="U1191" i="16"/>
  <c r="U1189" i="16"/>
  <c r="U1188" i="16"/>
  <c r="U1187" i="16"/>
  <c r="U1185" i="16"/>
  <c r="U1184" i="16"/>
  <c r="U1183" i="16"/>
  <c r="U1181" i="16"/>
  <c r="U1180" i="16"/>
  <c r="U1179" i="16"/>
  <c r="U1177" i="16"/>
  <c r="U1176" i="16"/>
  <c r="U1175" i="16"/>
  <c r="U1173" i="16"/>
  <c r="U1172" i="16"/>
  <c r="U1171" i="16"/>
  <c r="U1169" i="16"/>
  <c r="U1168" i="16"/>
  <c r="U1167" i="16"/>
  <c r="U1165" i="16"/>
  <c r="U1164" i="16"/>
  <c r="U1163" i="16"/>
  <c r="U1161" i="16"/>
  <c r="U1160" i="16"/>
  <c r="U1159" i="16"/>
  <c r="U1157" i="16"/>
  <c r="U1156" i="16"/>
  <c r="U1155" i="16"/>
  <c r="U1153" i="16"/>
  <c r="U1152" i="16"/>
  <c r="U1151" i="16"/>
  <c r="U1149" i="16"/>
  <c r="U1148" i="16"/>
  <c r="U1147" i="16"/>
  <c r="U1145" i="16"/>
  <c r="U1144" i="16"/>
  <c r="U1143" i="16"/>
  <c r="U1141" i="16"/>
  <c r="U1140" i="16"/>
  <c r="U1139" i="16"/>
  <c r="U1137" i="16"/>
  <c r="U1136" i="16"/>
  <c r="U1135" i="16"/>
  <c r="U1133" i="16"/>
  <c r="U1132" i="16"/>
  <c r="U1131" i="16"/>
  <c r="U1129" i="16"/>
  <c r="U1128" i="16"/>
  <c r="U1127" i="16"/>
  <c r="U1125" i="16"/>
  <c r="U1124" i="16"/>
  <c r="U1123" i="16"/>
  <c r="U1121" i="16"/>
  <c r="U1120" i="16"/>
  <c r="U1119" i="16"/>
  <c r="U1117" i="16"/>
  <c r="U1116" i="16"/>
  <c r="U1115" i="16"/>
  <c r="U1113" i="16"/>
  <c r="U1112" i="16"/>
  <c r="U1111" i="16"/>
  <c r="U1109" i="16"/>
  <c r="U1108" i="16"/>
  <c r="U1107" i="16"/>
  <c r="U1105" i="16"/>
  <c r="U1104" i="16"/>
  <c r="U1103" i="16"/>
  <c r="U1101" i="16"/>
  <c r="U1100" i="16"/>
  <c r="U1099" i="16"/>
  <c r="U1097" i="16"/>
  <c r="U1096" i="16"/>
  <c r="U1095" i="16"/>
  <c r="U1093" i="16"/>
  <c r="U1092" i="16"/>
  <c r="U1091" i="16"/>
  <c r="U1089" i="16"/>
  <c r="U1088" i="16"/>
  <c r="U1087" i="16"/>
  <c r="U1085" i="16"/>
  <c r="U1084" i="16"/>
  <c r="U1083" i="16"/>
  <c r="U1081" i="16"/>
  <c r="U1080" i="16"/>
  <c r="U1079" i="16"/>
  <c r="U1077" i="16"/>
  <c r="U1076" i="16"/>
  <c r="U1075" i="16"/>
  <c r="U1073" i="16"/>
  <c r="U1072" i="16"/>
  <c r="U1071" i="16"/>
  <c r="U1069" i="16"/>
  <c r="U1068" i="16"/>
  <c r="U1067" i="16"/>
  <c r="U1065" i="16"/>
  <c r="U1064" i="16"/>
  <c r="U1063" i="16"/>
  <c r="U1061" i="16"/>
  <c r="U1060" i="16"/>
  <c r="U1059" i="16"/>
  <c r="U1057" i="16"/>
  <c r="U1056" i="16"/>
  <c r="U1055" i="16"/>
  <c r="U1053" i="16"/>
  <c r="U1052" i="16"/>
  <c r="U1051" i="16"/>
  <c r="U1049" i="16"/>
  <c r="U1048" i="16"/>
  <c r="U1047" i="16"/>
  <c r="U1045" i="16"/>
  <c r="U1044" i="16"/>
  <c r="U1043" i="16"/>
  <c r="U1041" i="16"/>
  <c r="U1040" i="16"/>
  <c r="U1039" i="16"/>
  <c r="U1037" i="16"/>
  <c r="U1036" i="16"/>
  <c r="U1035" i="16"/>
  <c r="U1033" i="16"/>
  <c r="U1032" i="16"/>
  <c r="U1031" i="16"/>
  <c r="U1029" i="16"/>
  <c r="U1028" i="16"/>
  <c r="U1027" i="16"/>
  <c r="U1025" i="16"/>
  <c r="U1024" i="16"/>
  <c r="U1023" i="16"/>
  <c r="U1021" i="16"/>
  <c r="U1020" i="16"/>
  <c r="U1019" i="16"/>
  <c r="U1017" i="16"/>
  <c r="U1016" i="16"/>
  <c r="U1015" i="16"/>
  <c r="U1013" i="16"/>
  <c r="U1012" i="16"/>
  <c r="U1011" i="16"/>
  <c r="U1009" i="16"/>
  <c r="U1008" i="16"/>
  <c r="U1007" i="16"/>
  <c r="U1005" i="16"/>
  <c r="U1004" i="16"/>
  <c r="U1003" i="16"/>
  <c r="U1001" i="16"/>
  <c r="U1000" i="16"/>
  <c r="U999" i="16"/>
  <c r="U997" i="16"/>
  <c r="U996" i="16"/>
  <c r="U995" i="16"/>
  <c r="U993" i="16"/>
  <c r="U992" i="16"/>
  <c r="U991" i="16"/>
  <c r="U989" i="16"/>
  <c r="U988" i="16"/>
  <c r="U987" i="16"/>
  <c r="U985" i="16"/>
  <c r="U984" i="16"/>
  <c r="U983" i="16"/>
  <c r="U981" i="16"/>
  <c r="U980" i="16"/>
  <c r="U979" i="16"/>
  <c r="U977" i="16"/>
  <c r="U976" i="16"/>
  <c r="U975" i="16"/>
  <c r="U973" i="16"/>
  <c r="U972" i="16"/>
  <c r="U971" i="16"/>
  <c r="U969" i="16"/>
  <c r="U968" i="16"/>
  <c r="U967" i="16"/>
  <c r="U965" i="16"/>
  <c r="U964" i="16"/>
  <c r="U963" i="16"/>
  <c r="U961" i="16"/>
  <c r="U960" i="16"/>
  <c r="U959" i="16"/>
  <c r="U957" i="16"/>
  <c r="U956" i="16"/>
  <c r="U955" i="16"/>
  <c r="U953" i="16"/>
  <c r="U952" i="16"/>
  <c r="U951" i="16"/>
  <c r="U949" i="16"/>
  <c r="U948" i="16"/>
  <c r="U947" i="16"/>
  <c r="U945" i="16"/>
  <c r="U944" i="16"/>
  <c r="U943" i="16"/>
  <c r="U941" i="16"/>
  <c r="U940" i="16"/>
  <c r="U939" i="16"/>
  <c r="U937" i="16"/>
  <c r="U936" i="16"/>
  <c r="U935" i="16"/>
  <c r="U933" i="16"/>
  <c r="U932" i="16"/>
  <c r="U931" i="16"/>
  <c r="U929" i="16"/>
  <c r="U928" i="16"/>
  <c r="U927" i="16"/>
  <c r="U925" i="16"/>
  <c r="U924" i="16"/>
  <c r="U923" i="16"/>
  <c r="U921" i="16"/>
  <c r="U920" i="16"/>
  <c r="U919" i="16"/>
  <c r="U917" i="16"/>
  <c r="U916" i="16"/>
  <c r="U915" i="16"/>
  <c r="U913" i="16"/>
  <c r="U912" i="16"/>
  <c r="U911" i="16"/>
  <c r="U909" i="16"/>
  <c r="U908" i="16"/>
  <c r="U907" i="16"/>
  <c r="U905" i="16"/>
  <c r="U904" i="16"/>
  <c r="U903" i="16"/>
  <c r="U901" i="16"/>
  <c r="U900" i="16"/>
  <c r="U899" i="16"/>
  <c r="U897" i="16"/>
  <c r="U895" i="16"/>
  <c r="U893" i="16"/>
  <c r="U891" i="16"/>
  <c r="U889" i="16"/>
  <c r="U887" i="16"/>
  <c r="U885" i="16"/>
  <c r="U883" i="16"/>
  <c r="U881" i="16"/>
  <c r="U879" i="16"/>
  <c r="U877" i="16"/>
  <c r="U875" i="16"/>
  <c r="U873" i="16"/>
  <c r="U871" i="16"/>
  <c r="U869" i="16"/>
  <c r="U867" i="16"/>
  <c r="U865" i="16"/>
  <c r="U863" i="16"/>
  <c r="U861" i="16"/>
  <c r="U859" i="16"/>
  <c r="U857" i="16"/>
  <c r="U855" i="16"/>
  <c r="U853" i="16"/>
  <c r="U851" i="16"/>
  <c r="U849" i="16"/>
  <c r="U847" i="16"/>
  <c r="U845" i="16"/>
  <c r="U843" i="16"/>
  <c r="U841" i="16"/>
  <c r="U839" i="16"/>
  <c r="U837" i="16"/>
  <c r="U835" i="16"/>
  <c r="U833" i="16"/>
  <c r="U831" i="16"/>
  <c r="U829" i="16"/>
  <c r="U827" i="16"/>
  <c r="U825" i="16"/>
  <c r="U823" i="16"/>
  <c r="U821" i="16"/>
  <c r="U819" i="16"/>
  <c r="U817" i="16"/>
  <c r="U815" i="16"/>
  <c r="U813" i="16"/>
  <c r="U811" i="16"/>
  <c r="U809" i="16"/>
  <c r="U807" i="16"/>
  <c r="U805" i="16"/>
  <c r="U803" i="16"/>
  <c r="U801" i="16"/>
  <c r="U799" i="16"/>
  <c r="U797" i="16"/>
  <c r="U795" i="16"/>
  <c r="U793" i="16"/>
  <c r="U791" i="16"/>
  <c r="U789" i="16"/>
  <c r="U787" i="16"/>
  <c r="U785" i="16"/>
  <c r="U783" i="16"/>
  <c r="U781" i="16"/>
  <c r="U779" i="16"/>
  <c r="U777" i="16"/>
  <c r="U775" i="16"/>
  <c r="U773" i="16"/>
  <c r="U771" i="16"/>
  <c r="U769" i="16"/>
  <c r="U767" i="16"/>
  <c r="U765" i="16"/>
  <c r="U763" i="16"/>
  <c r="U761" i="16"/>
  <c r="U759" i="16"/>
  <c r="U757" i="16"/>
  <c r="U755" i="16"/>
  <c r="U753" i="16"/>
  <c r="U752" i="16"/>
  <c r="U751" i="16"/>
  <c r="U749" i="16"/>
  <c r="U748" i="16"/>
  <c r="U747" i="16"/>
  <c r="U745" i="16"/>
  <c r="U744" i="16"/>
  <c r="U743" i="16"/>
  <c r="U741" i="16"/>
  <c r="U740" i="16"/>
  <c r="U739" i="16"/>
  <c r="U737" i="16"/>
  <c r="U736" i="16"/>
  <c r="U735" i="16"/>
  <c r="U733" i="16"/>
  <c r="U732" i="16"/>
  <c r="U731" i="16"/>
  <c r="U729" i="16"/>
  <c r="U728" i="16"/>
  <c r="U727" i="16"/>
  <c r="U725" i="16"/>
  <c r="U724" i="16"/>
  <c r="U723" i="16"/>
  <c r="U721" i="16"/>
  <c r="U720" i="16"/>
  <c r="U719" i="16"/>
  <c r="U717" i="16"/>
  <c r="U716" i="16"/>
  <c r="U715" i="16"/>
  <c r="U713" i="16"/>
  <c r="U712" i="16"/>
  <c r="U711" i="16"/>
  <c r="U709" i="16"/>
  <c r="U708" i="16"/>
  <c r="U707" i="16"/>
  <c r="U705" i="16"/>
  <c r="U704" i="16"/>
  <c r="U703" i="16"/>
  <c r="U701" i="16"/>
  <c r="U700" i="16"/>
  <c r="U699" i="16"/>
  <c r="U697" i="16"/>
  <c r="U696" i="16"/>
  <c r="U695" i="16"/>
  <c r="U693" i="16"/>
  <c r="U692" i="16"/>
  <c r="U691" i="16"/>
  <c r="U689" i="16"/>
  <c r="U688" i="16"/>
  <c r="U687" i="16"/>
  <c r="U685" i="16"/>
  <c r="U684" i="16"/>
  <c r="U683" i="16"/>
  <c r="U681" i="16"/>
  <c r="U680" i="16"/>
  <c r="U679" i="16"/>
  <c r="U677" i="16"/>
  <c r="U676" i="16"/>
  <c r="U675" i="16"/>
  <c r="U674" i="16"/>
  <c r="U673" i="16"/>
  <c r="U672" i="16"/>
  <c r="U671" i="16"/>
  <c r="U669" i="16"/>
  <c r="U668" i="16"/>
  <c r="U667" i="16"/>
  <c r="U665" i="16"/>
  <c r="U664" i="16"/>
  <c r="U663" i="16"/>
  <c r="U661" i="16"/>
  <c r="U660" i="16"/>
  <c r="U659" i="16"/>
  <c r="U657" i="16"/>
  <c r="U656" i="16"/>
  <c r="U655" i="16"/>
  <c r="U653" i="16"/>
  <c r="U652" i="16"/>
  <c r="U651" i="16"/>
  <c r="U649" i="16"/>
  <c r="U648" i="16"/>
  <c r="U647" i="16"/>
  <c r="U645" i="16"/>
  <c r="U644" i="16"/>
  <c r="U643" i="16"/>
  <c r="U641" i="16"/>
  <c r="U640" i="16"/>
  <c r="U639" i="16"/>
  <c r="U637" i="16"/>
  <c r="U636" i="16"/>
  <c r="U635" i="16"/>
  <c r="U633" i="16"/>
  <c r="U632" i="16"/>
  <c r="U631" i="16"/>
  <c r="U629" i="16"/>
  <c r="U628" i="16"/>
  <c r="U627" i="16"/>
  <c r="U625" i="16"/>
  <c r="U624" i="16"/>
  <c r="U623" i="16"/>
  <c r="U621" i="16"/>
  <c r="U620" i="16"/>
  <c r="U619" i="16"/>
  <c r="U617" i="16"/>
  <c r="U616" i="16"/>
  <c r="U615" i="16"/>
  <c r="U613" i="16"/>
  <c r="U612" i="16"/>
  <c r="U611" i="16"/>
  <c r="U609" i="16"/>
  <c r="U608" i="16"/>
  <c r="U607" i="16"/>
  <c r="U605" i="16"/>
  <c r="U604" i="16"/>
  <c r="U603" i="16"/>
  <c r="U601" i="16"/>
  <c r="U600" i="16"/>
  <c r="U599" i="16"/>
  <c r="U597" i="16"/>
  <c r="U596" i="16"/>
  <c r="U595" i="16"/>
  <c r="U593" i="16"/>
  <c r="U592" i="16"/>
  <c r="U591" i="16"/>
  <c r="U589" i="16"/>
  <c r="U588" i="16"/>
  <c r="U587" i="16"/>
  <c r="U585" i="16"/>
  <c r="U584" i="16"/>
  <c r="U583" i="16"/>
  <c r="U581" i="16"/>
  <c r="U580" i="16"/>
  <c r="U579" i="16"/>
  <c r="U577" i="16"/>
  <c r="U576" i="16"/>
  <c r="U575" i="16"/>
  <c r="U573" i="16"/>
  <c r="U572" i="16"/>
  <c r="U571" i="16"/>
  <c r="U569" i="16"/>
  <c r="U568" i="16"/>
  <c r="U567" i="16"/>
  <c r="U565" i="16"/>
  <c r="U564" i="16"/>
  <c r="U563" i="16"/>
  <c r="U561" i="16"/>
  <c r="U560" i="16"/>
  <c r="U559" i="16"/>
  <c r="U557" i="16"/>
  <c r="U556" i="16"/>
  <c r="U555" i="16"/>
  <c r="U553" i="16"/>
  <c r="U552" i="16"/>
  <c r="U551" i="16"/>
  <c r="U549" i="16"/>
  <c r="U548" i="16"/>
  <c r="U547" i="16"/>
  <c r="U546" i="16"/>
  <c r="U543" i="16"/>
  <c r="U539" i="16"/>
  <c r="U535" i="16"/>
  <c r="U531" i="16"/>
  <c r="U527" i="16"/>
  <c r="U523" i="16"/>
  <c r="U519" i="16"/>
  <c r="U515" i="16"/>
  <c r="U514" i="16"/>
  <c r="U511" i="16"/>
  <c r="U507" i="16"/>
  <c r="U503" i="16"/>
  <c r="U499" i="16"/>
  <c r="U495" i="16"/>
  <c r="U491" i="16"/>
  <c r="U487" i="16"/>
  <c r="U483" i="16"/>
  <c r="U482" i="16"/>
  <c r="U479" i="16"/>
  <c r="U475" i="16"/>
  <c r="U471" i="16"/>
  <c r="U467" i="16"/>
  <c r="U463" i="16"/>
  <c r="U459" i="16"/>
  <c r="U455" i="16"/>
  <c r="U451" i="16"/>
  <c r="U450" i="16"/>
  <c r="U447" i="16"/>
  <c r="U443" i="16"/>
  <c r="U439" i="16"/>
  <c r="U435" i="16"/>
  <c r="U431" i="16"/>
  <c r="U427" i="16"/>
  <c r="U423" i="16"/>
  <c r="U419" i="16"/>
  <c r="U418" i="16"/>
  <c r="U415" i="16"/>
  <c r="U411" i="16"/>
  <c r="U407" i="16"/>
  <c r="U403" i="16"/>
  <c r="U399" i="16"/>
  <c r="U395" i="16"/>
  <c r="U391" i="16"/>
  <c r="U387" i="16"/>
  <c r="U386" i="16"/>
  <c r="U383" i="16"/>
  <c r="U379" i="16"/>
  <c r="U375" i="16"/>
  <c r="U371" i="16"/>
  <c r="U367" i="16"/>
  <c r="U363" i="16"/>
  <c r="U359" i="16"/>
  <c r="U355" i="16"/>
  <c r="U354" i="16"/>
  <c r="U351" i="16"/>
  <c r="U347" i="16"/>
  <c r="U343" i="16"/>
  <c r="U339" i="16"/>
  <c r="U335" i="16"/>
  <c r="U331" i="16"/>
  <c r="U329" i="16"/>
  <c r="U327" i="16"/>
  <c r="U323" i="16"/>
  <c r="U319" i="16"/>
  <c r="U317" i="16"/>
  <c r="U315" i="16"/>
  <c r="U311" i="16"/>
  <c r="U307" i="16"/>
  <c r="U303" i="16"/>
  <c r="U301" i="16"/>
  <c r="U299" i="16"/>
  <c r="U295" i="16"/>
  <c r="U291" i="16"/>
  <c r="U287" i="16"/>
  <c r="U283" i="16"/>
  <c r="U279" i="16"/>
  <c r="U275" i="16"/>
  <c r="U271" i="16"/>
  <c r="U267" i="16"/>
  <c r="U263" i="16"/>
  <c r="U261" i="16"/>
  <c r="U259" i="16"/>
  <c r="U255" i="16"/>
  <c r="U253" i="16"/>
  <c r="U251" i="16"/>
  <c r="U247" i="16"/>
  <c r="U243" i="16"/>
  <c r="U239" i="16"/>
  <c r="U235" i="16"/>
  <c r="U231" i="16"/>
  <c r="U227" i="16"/>
  <c r="U223" i="16"/>
  <c r="U219" i="16"/>
  <c r="U215" i="16"/>
  <c r="U211" i="16"/>
  <c r="U207" i="16"/>
  <c r="U205" i="16"/>
  <c r="U203" i="16"/>
  <c r="U199" i="16"/>
  <c r="U195" i="16"/>
  <c r="U194" i="16"/>
  <c r="U191" i="16"/>
  <c r="U187" i="16"/>
  <c r="U183" i="16"/>
  <c r="U179" i="16"/>
  <c r="U175" i="16"/>
  <c r="U173" i="16"/>
  <c r="U171" i="16"/>
  <c r="U167" i="16"/>
  <c r="U163" i="16"/>
  <c r="U159" i="16"/>
  <c r="U155" i="16"/>
  <c r="U151" i="16"/>
  <c r="U147" i="16"/>
  <c r="U143" i="16"/>
  <c r="U139" i="16"/>
  <c r="U135" i="16"/>
  <c r="U133" i="16"/>
  <c r="U131" i="16"/>
  <c r="U127" i="16"/>
  <c r="U123" i="16"/>
  <c r="U119" i="16"/>
  <c r="U117" i="16"/>
  <c r="U116" i="16"/>
  <c r="U115" i="16"/>
  <c r="U113" i="16"/>
  <c r="U112" i="16"/>
  <c r="U111" i="16"/>
  <c r="U109" i="16"/>
  <c r="U108" i="16"/>
  <c r="U107" i="16"/>
  <c r="U105" i="16"/>
  <c r="U103" i="16"/>
  <c r="U102" i="16"/>
  <c r="U101" i="16"/>
  <c r="U100" i="16"/>
  <c r="U99" i="16"/>
  <c r="U98" i="16"/>
  <c r="U97" i="16"/>
  <c r="U96" i="16"/>
  <c r="U95" i="16"/>
  <c r="U94" i="16"/>
  <c r="U93" i="16"/>
  <c r="U92" i="16"/>
  <c r="U91" i="16"/>
  <c r="U90" i="16"/>
  <c r="U89" i="16"/>
  <c r="U88" i="16"/>
  <c r="U87" i="16"/>
  <c r="U86" i="16"/>
  <c r="U85" i="16"/>
  <c r="U83" i="16"/>
  <c r="U82" i="16"/>
  <c r="U81" i="16"/>
  <c r="U80" i="16"/>
  <c r="U79" i="16"/>
  <c r="U78" i="16"/>
  <c r="U77" i="16"/>
  <c r="U76" i="16"/>
  <c r="U75" i="16"/>
  <c r="U74" i="16"/>
  <c r="U73" i="16"/>
  <c r="U72" i="16"/>
  <c r="U71" i="16"/>
  <c r="U70" i="16"/>
  <c r="U69" i="16"/>
  <c r="U68" i="16"/>
  <c r="U67" i="16"/>
  <c r="U66" i="16"/>
  <c r="U65" i="16"/>
  <c r="U64" i="16"/>
  <c r="U63" i="16"/>
  <c r="U62" i="16"/>
  <c r="U61" i="16"/>
  <c r="U60" i="16"/>
  <c r="U59" i="16"/>
  <c r="U58" i="16"/>
  <c r="U57" i="16"/>
  <c r="U56" i="16"/>
  <c r="U55" i="16"/>
  <c r="U54" i="16"/>
  <c r="U53" i="16"/>
  <c r="U52" i="16"/>
  <c r="U51" i="16"/>
  <c r="U50" i="16"/>
  <c r="U49" i="16"/>
  <c r="U47" i="16"/>
  <c r="U45" i="16"/>
  <c r="U44" i="16"/>
  <c r="U43" i="16"/>
  <c r="U41" i="16"/>
  <c r="U40" i="16"/>
  <c r="U39" i="16"/>
  <c r="U37" i="16"/>
  <c r="U35" i="16"/>
  <c r="U33" i="16"/>
  <c r="U32" i="16"/>
  <c r="U31" i="16"/>
  <c r="U29" i="16"/>
  <c r="U28" i="16"/>
  <c r="U27" i="16"/>
  <c r="U25" i="16"/>
  <c r="U24" i="16"/>
  <c r="U23" i="16"/>
  <c r="U21" i="16"/>
  <c r="U20" i="16"/>
  <c r="U19" i="16"/>
  <c r="U17" i="16"/>
  <c r="U16" i="16"/>
  <c r="U15" i="16"/>
  <c r="U13" i="16"/>
  <c r="U12" i="16"/>
  <c r="U11" i="16"/>
  <c r="U8" i="16"/>
  <c r="U7" i="16"/>
  <c r="U5" i="16"/>
  <c r="U3" i="16"/>
  <c r="T2" i="16"/>
  <c r="Q7" i="16"/>
  <c r="Q6" i="16"/>
  <c r="Q5" i="16"/>
  <c r="AN3" i="16" l="1"/>
  <c r="AN4" i="16"/>
  <c r="AM262" i="16"/>
  <c r="AM281" i="16"/>
  <c r="AM297" i="16"/>
  <c r="AM313" i="16"/>
  <c r="AM329" i="16"/>
  <c r="AM345" i="16"/>
  <c r="AM361" i="16"/>
  <c r="AM377" i="16"/>
  <c r="AM393" i="16"/>
  <c r="AM409" i="16"/>
  <c r="AM425" i="16"/>
  <c r="AM441" i="16"/>
  <c r="AM457" i="16"/>
  <c r="AM473" i="16"/>
  <c r="AM489" i="16"/>
  <c r="AM505" i="16"/>
  <c r="AM521" i="16"/>
  <c r="AM537" i="16"/>
  <c r="AM553" i="16"/>
  <c r="AM594" i="16"/>
  <c r="AM601" i="16"/>
  <c r="AM658" i="16"/>
  <c r="AM722" i="16"/>
  <c r="AM771" i="16"/>
  <c r="AM779" i="16"/>
  <c r="AM787" i="16"/>
  <c r="AM795" i="16"/>
  <c r="AM803" i="16"/>
  <c r="AM811" i="16"/>
  <c r="AM819" i="16"/>
  <c r="AM827" i="16"/>
  <c r="AM835" i="16"/>
  <c r="AM843" i="16"/>
  <c r="AM851" i="16"/>
  <c r="AM933" i="16"/>
  <c r="AL3" i="16"/>
  <c r="AM285" i="16"/>
  <c r="AM301" i="16"/>
  <c r="AM317" i="16"/>
  <c r="AM333" i="16"/>
  <c r="AM349" i="16"/>
  <c r="AM365" i="16"/>
  <c r="AM381" i="16"/>
  <c r="AM397" i="16"/>
  <c r="AM413" i="16"/>
  <c r="AM429" i="16"/>
  <c r="AM445" i="16"/>
  <c r="AM461" i="16"/>
  <c r="AM477" i="16"/>
  <c r="AM493" i="16"/>
  <c r="AM509" i="16"/>
  <c r="AM525" i="16"/>
  <c r="AM541" i="16"/>
  <c r="AM557" i="16"/>
  <c r="AM569" i="16"/>
  <c r="AM642" i="16"/>
  <c r="AM706" i="16"/>
  <c r="AM869" i="16"/>
  <c r="AM1978" i="16"/>
  <c r="AM1986" i="16"/>
  <c r="AM263" i="16"/>
  <c r="AM270" i="16"/>
  <c r="AM293" i="16"/>
  <c r="AM309" i="16"/>
  <c r="AM325" i="16"/>
  <c r="AM341" i="16"/>
  <c r="AM357" i="16"/>
  <c r="AM373" i="16"/>
  <c r="AM389" i="16"/>
  <c r="AM405" i="16"/>
  <c r="AM421" i="16"/>
  <c r="AM437" i="16"/>
  <c r="AM453" i="16"/>
  <c r="AM469" i="16"/>
  <c r="AM485" i="16"/>
  <c r="AM501" i="16"/>
  <c r="AM517" i="16"/>
  <c r="AM533" i="16"/>
  <c r="AM549" i="16"/>
  <c r="AM626" i="16"/>
  <c r="AM674" i="16"/>
  <c r="AM738" i="16"/>
  <c r="AM997" i="16"/>
  <c r="AM1994" i="16"/>
  <c r="AM271" i="16"/>
  <c r="AM289" i="16"/>
  <c r="AM305" i="16"/>
  <c r="AM321" i="16"/>
  <c r="AM337" i="16"/>
  <c r="AM353" i="16"/>
  <c r="AM369" i="16"/>
  <c r="AM385" i="16"/>
  <c r="AM401" i="16"/>
  <c r="AM417" i="16"/>
  <c r="AM433" i="16"/>
  <c r="AM449" i="16"/>
  <c r="AM465" i="16"/>
  <c r="AM481" i="16"/>
  <c r="AM497" i="16"/>
  <c r="AM513" i="16"/>
  <c r="AM529" i="16"/>
  <c r="AM545" i="16"/>
  <c r="AM561" i="16"/>
  <c r="AM690" i="16"/>
  <c r="AM754" i="16"/>
  <c r="AM570" i="16"/>
  <c r="AM577" i="16"/>
  <c r="AM602" i="16"/>
  <c r="AM609" i="16"/>
  <c r="AM638" i="16"/>
  <c r="AM654" i="16"/>
  <c r="AM670" i="16"/>
  <c r="AM686" i="16"/>
  <c r="AM702" i="16"/>
  <c r="AM718" i="16"/>
  <c r="AM734" i="16"/>
  <c r="AM750" i="16"/>
  <c r="AM766" i="16"/>
  <c r="AM769" i="16"/>
  <c r="AM777" i="16"/>
  <c r="AM785" i="16"/>
  <c r="AM793" i="16"/>
  <c r="AM801" i="16"/>
  <c r="AM809" i="16"/>
  <c r="AM817" i="16"/>
  <c r="AM825" i="16"/>
  <c r="AM833" i="16"/>
  <c r="AM841" i="16"/>
  <c r="AM849" i="16"/>
  <c r="AM885" i="16"/>
  <c r="AM949" i="16"/>
  <c r="AM1013" i="16"/>
  <c r="AM578" i="16"/>
  <c r="AM585" i="16"/>
  <c r="AM610" i="16"/>
  <c r="AM617" i="16"/>
  <c r="AM634" i="16"/>
  <c r="AM650" i="16"/>
  <c r="AM666" i="16"/>
  <c r="AM682" i="16"/>
  <c r="AM698" i="16"/>
  <c r="AM714" i="16"/>
  <c r="AM730" i="16"/>
  <c r="AM746" i="16"/>
  <c r="AM762" i="16"/>
  <c r="AM775" i="16"/>
  <c r="AM783" i="16"/>
  <c r="AM791" i="16"/>
  <c r="AM799" i="16"/>
  <c r="AM807" i="16"/>
  <c r="AM815" i="16"/>
  <c r="AM823" i="16"/>
  <c r="AM831" i="16"/>
  <c r="AM839" i="16"/>
  <c r="AM847" i="16"/>
  <c r="AM901" i="16"/>
  <c r="AM965" i="16"/>
  <c r="AM1036" i="16"/>
  <c r="AM1044" i="16"/>
  <c r="AM1052" i="16"/>
  <c r="AM1060" i="16"/>
  <c r="AM1068" i="16"/>
  <c r="AM1076" i="16"/>
  <c r="AM1084" i="16"/>
  <c r="AM1092" i="16"/>
  <c r="AM1100" i="16"/>
  <c r="AM1108" i="16"/>
  <c r="AM1116" i="16"/>
  <c r="AM1124" i="16"/>
  <c r="AM1132" i="16"/>
  <c r="AM1140" i="16"/>
  <c r="AM1148" i="16"/>
  <c r="AM1156" i="16"/>
  <c r="AM1164" i="16"/>
  <c r="AM1172" i="16"/>
  <c r="AM1180" i="16"/>
  <c r="AM1188" i="16"/>
  <c r="AM1196" i="16"/>
  <c r="AM1204" i="16"/>
  <c r="AM1212" i="16"/>
  <c r="AM1220" i="16"/>
  <c r="AM1228" i="16"/>
  <c r="AM1236" i="16"/>
  <c r="AM1244" i="16"/>
  <c r="AM266" i="16"/>
  <c r="AM274" i="16"/>
  <c r="AM279" i="16"/>
  <c r="AM283" i="16"/>
  <c r="AM287" i="16"/>
  <c r="AM291" i="16"/>
  <c r="AM295" i="16"/>
  <c r="AM299" i="16"/>
  <c r="AM303" i="16"/>
  <c r="AM307" i="16"/>
  <c r="AM311" i="16"/>
  <c r="AM315" i="16"/>
  <c r="AM319" i="16"/>
  <c r="AM323" i="16"/>
  <c r="AM327" i="16"/>
  <c r="AM331" i="16"/>
  <c r="AM335" i="16"/>
  <c r="AM339" i="16"/>
  <c r="AM343" i="16"/>
  <c r="AM347" i="16"/>
  <c r="AM351" i="16"/>
  <c r="AM355" i="16"/>
  <c r="AM359" i="16"/>
  <c r="AM363" i="16"/>
  <c r="AM367" i="16"/>
  <c r="AM371" i="16"/>
  <c r="AM375" i="16"/>
  <c r="AM379" i="16"/>
  <c r="AM383" i="16"/>
  <c r="AM387" i="16"/>
  <c r="AM391" i="16"/>
  <c r="AM395" i="16"/>
  <c r="AM399" i="16"/>
  <c r="AM403" i="16"/>
  <c r="AM407" i="16"/>
  <c r="AM411" i="16"/>
  <c r="AM415" i="16"/>
  <c r="AM419" i="16"/>
  <c r="AM423" i="16"/>
  <c r="AM427" i="16"/>
  <c r="AM431" i="16"/>
  <c r="AM435" i="16"/>
  <c r="AM439" i="16"/>
  <c r="AM443" i="16"/>
  <c r="AM447" i="16"/>
  <c r="AM451" i="16"/>
  <c r="AM455" i="16"/>
  <c r="AM459" i="16"/>
  <c r="AM463" i="16"/>
  <c r="AM467" i="16"/>
  <c r="AM471" i="16"/>
  <c r="AM475" i="16"/>
  <c r="AM479" i="16"/>
  <c r="AM483" i="16"/>
  <c r="AM487" i="16"/>
  <c r="AM491" i="16"/>
  <c r="AM495" i="16"/>
  <c r="AM499" i="16"/>
  <c r="AM503" i="16"/>
  <c r="AM507" i="16"/>
  <c r="AM511" i="16"/>
  <c r="AM515" i="16"/>
  <c r="AM519" i="16"/>
  <c r="AM523" i="16"/>
  <c r="AM527" i="16"/>
  <c r="AM531" i="16"/>
  <c r="AM535" i="16"/>
  <c r="AM539" i="16"/>
  <c r="AM543" i="16"/>
  <c r="AM547" i="16"/>
  <c r="AM551" i="16"/>
  <c r="AM555" i="16"/>
  <c r="AM559" i="16"/>
  <c r="AM563" i="16"/>
  <c r="AM586" i="16"/>
  <c r="AM593" i="16"/>
  <c r="AM618" i="16"/>
  <c r="AM625" i="16"/>
  <c r="AM646" i="16"/>
  <c r="AM662" i="16"/>
  <c r="AM678" i="16"/>
  <c r="AM694" i="16"/>
  <c r="AM710" i="16"/>
  <c r="AM726" i="16"/>
  <c r="AM742" i="16"/>
  <c r="AM758" i="16"/>
  <c r="AM773" i="16"/>
  <c r="AM781" i="16"/>
  <c r="AM789" i="16"/>
  <c r="AM797" i="16"/>
  <c r="AM805" i="16"/>
  <c r="AM813" i="16"/>
  <c r="AM821" i="16"/>
  <c r="AM829" i="16"/>
  <c r="AM837" i="16"/>
  <c r="AM845" i="16"/>
  <c r="AM853" i="16"/>
  <c r="AM917" i="16"/>
  <c r="AM981" i="16"/>
  <c r="AM865" i="16"/>
  <c r="AM881" i="16"/>
  <c r="AM897" i="16"/>
  <c r="AM913" i="16"/>
  <c r="AM929" i="16"/>
  <c r="AM945" i="16"/>
  <c r="AM961" i="16"/>
  <c r="AM977" i="16"/>
  <c r="AM993" i="16"/>
  <c r="AM1009" i="16"/>
  <c r="AM1025" i="16"/>
  <c r="AM1029" i="16"/>
  <c r="AM1034" i="16"/>
  <c r="AM1042" i="16"/>
  <c r="AM1050" i="16"/>
  <c r="AM1058" i="16"/>
  <c r="AM1066" i="16"/>
  <c r="AM1074" i="16"/>
  <c r="AM1082" i="16"/>
  <c r="AM1090" i="16"/>
  <c r="AM1098" i="16"/>
  <c r="AM1106" i="16"/>
  <c r="AM1114" i="16"/>
  <c r="AM1122" i="16"/>
  <c r="AM1130" i="16"/>
  <c r="AM1138" i="16"/>
  <c r="AM1146" i="16"/>
  <c r="AM1154" i="16"/>
  <c r="AM1162" i="16"/>
  <c r="AM1170" i="16"/>
  <c r="AM1178" i="16"/>
  <c r="AM1186" i="16"/>
  <c r="AM1194" i="16"/>
  <c r="AM1202" i="16"/>
  <c r="AM1210" i="16"/>
  <c r="AM1218" i="16"/>
  <c r="AM1226" i="16"/>
  <c r="AM1234" i="16"/>
  <c r="AM1242" i="16"/>
  <c r="AM1370" i="16"/>
  <c r="AM861" i="16"/>
  <c r="AM877" i="16"/>
  <c r="AM893" i="16"/>
  <c r="AM909" i="16"/>
  <c r="AM925" i="16"/>
  <c r="AM941" i="16"/>
  <c r="AM957" i="16"/>
  <c r="AM973" i="16"/>
  <c r="AM989" i="16"/>
  <c r="AM1005" i="16"/>
  <c r="AM1021" i="16"/>
  <c r="AM1032" i="16"/>
  <c r="AM1040" i="16"/>
  <c r="AM1048" i="16"/>
  <c r="AM1056" i="16"/>
  <c r="AM1064" i="16"/>
  <c r="AM1072" i="16"/>
  <c r="AM1080" i="16"/>
  <c r="AM1088" i="16"/>
  <c r="AM1096" i="16"/>
  <c r="AM1104" i="16"/>
  <c r="AM1112" i="16"/>
  <c r="AM1120" i="16"/>
  <c r="AM1128" i="16"/>
  <c r="AM1136" i="16"/>
  <c r="AM1144" i="16"/>
  <c r="AM1152" i="16"/>
  <c r="AM1160" i="16"/>
  <c r="AM1168" i="16"/>
  <c r="AM1176" i="16"/>
  <c r="AM1184" i="16"/>
  <c r="AM1192" i="16"/>
  <c r="AM1200" i="16"/>
  <c r="AM1208" i="16"/>
  <c r="AM1216" i="16"/>
  <c r="AM1224" i="16"/>
  <c r="AM1232" i="16"/>
  <c r="AM1240" i="16"/>
  <c r="AM1434" i="16"/>
  <c r="AM565" i="16"/>
  <c r="AM573" i="16"/>
  <c r="AM581" i="16"/>
  <c r="AM589" i="16"/>
  <c r="AM597" i="16"/>
  <c r="AM605" i="16"/>
  <c r="AM613" i="16"/>
  <c r="AM621" i="16"/>
  <c r="AM629" i="16"/>
  <c r="AM632" i="16"/>
  <c r="AM636" i="16"/>
  <c r="AM640" i="16"/>
  <c r="AM644" i="16"/>
  <c r="AM648" i="16"/>
  <c r="AM652" i="16"/>
  <c r="AM656" i="16"/>
  <c r="AM660" i="16"/>
  <c r="AM664" i="16"/>
  <c r="AM668" i="16"/>
  <c r="AM672" i="16"/>
  <c r="AM676" i="16"/>
  <c r="AM680" i="16"/>
  <c r="AM684" i="16"/>
  <c r="AM688" i="16"/>
  <c r="AM692" i="16"/>
  <c r="AM696" i="16"/>
  <c r="AM700" i="16"/>
  <c r="AM704" i="16"/>
  <c r="AM708" i="16"/>
  <c r="AM712" i="16"/>
  <c r="AM716" i="16"/>
  <c r="AM720" i="16"/>
  <c r="AM724" i="16"/>
  <c r="AM728" i="16"/>
  <c r="AM732" i="16"/>
  <c r="AM736" i="16"/>
  <c r="AM740" i="16"/>
  <c r="AM744" i="16"/>
  <c r="AM748" i="16"/>
  <c r="AM752" i="16"/>
  <c r="AM756" i="16"/>
  <c r="AM760" i="16"/>
  <c r="AM764" i="16"/>
  <c r="AM768" i="16"/>
  <c r="AM857" i="16"/>
  <c r="AM873" i="16"/>
  <c r="AM889" i="16"/>
  <c r="AM905" i="16"/>
  <c r="AM921" i="16"/>
  <c r="AM937" i="16"/>
  <c r="AM953" i="16"/>
  <c r="AM969" i="16"/>
  <c r="AM985" i="16"/>
  <c r="AM1001" i="16"/>
  <c r="AM1017" i="16"/>
  <c r="AM1038" i="16"/>
  <c r="AM1046" i="16"/>
  <c r="AM1054" i="16"/>
  <c r="AM1062" i="16"/>
  <c r="AM1070" i="16"/>
  <c r="AM1078" i="16"/>
  <c r="AM1086" i="16"/>
  <c r="AM1094" i="16"/>
  <c r="AM1102" i="16"/>
  <c r="AM1110" i="16"/>
  <c r="AM1118" i="16"/>
  <c r="AM1126" i="16"/>
  <c r="AM1134" i="16"/>
  <c r="AM1142" i="16"/>
  <c r="AM1150" i="16"/>
  <c r="AM1158" i="16"/>
  <c r="AM1166" i="16"/>
  <c r="AM1174" i="16"/>
  <c r="AM1182" i="16"/>
  <c r="AM1190" i="16"/>
  <c r="AM1198" i="16"/>
  <c r="AM1206" i="16"/>
  <c r="AM1214" i="16"/>
  <c r="AM1222" i="16"/>
  <c r="AM1230" i="16"/>
  <c r="AM1238" i="16"/>
  <c r="AM1386" i="16"/>
  <c r="AM1450" i="16"/>
  <c r="AM1402" i="16"/>
  <c r="AM855" i="16"/>
  <c r="AM859" i="16"/>
  <c r="AM863" i="16"/>
  <c r="AM867" i="16"/>
  <c r="AM871" i="16"/>
  <c r="AM875" i="16"/>
  <c r="AM879" i="16"/>
  <c r="AM883" i="16"/>
  <c r="AM887" i="16"/>
  <c r="AM891" i="16"/>
  <c r="AM895" i="16"/>
  <c r="AM899" i="16"/>
  <c r="AM903" i="16"/>
  <c r="AM907" i="16"/>
  <c r="AM911" i="16"/>
  <c r="AM915" i="16"/>
  <c r="AM919" i="16"/>
  <c r="AM923" i="16"/>
  <c r="AM927" i="16"/>
  <c r="AM931" i="16"/>
  <c r="AM935" i="16"/>
  <c r="AM939" i="16"/>
  <c r="AM943" i="16"/>
  <c r="AM947" i="16"/>
  <c r="AM951" i="16"/>
  <c r="AM955" i="16"/>
  <c r="AM959" i="16"/>
  <c r="AM963" i="16"/>
  <c r="AM967" i="16"/>
  <c r="AM971" i="16"/>
  <c r="AM975" i="16"/>
  <c r="AM979" i="16"/>
  <c r="AM983" i="16"/>
  <c r="AM987" i="16"/>
  <c r="AM991" i="16"/>
  <c r="AM995" i="16"/>
  <c r="AM999" i="16"/>
  <c r="AM1003" i="16"/>
  <c r="AM1007" i="16"/>
  <c r="AM1011" i="16"/>
  <c r="AM1015" i="16"/>
  <c r="AM1019" i="16"/>
  <c r="AM1023" i="16"/>
  <c r="AM1418" i="16"/>
  <c r="AM1533" i="16"/>
  <c r="AM1366" i="16"/>
  <c r="AM1382" i="16"/>
  <c r="AM1398" i="16"/>
  <c r="AM1414" i="16"/>
  <c r="AM1430" i="16"/>
  <c r="AM1446" i="16"/>
  <c r="AM1549" i="16"/>
  <c r="AM1595" i="16"/>
  <c r="AM1603" i="16"/>
  <c r="AM1611" i="16"/>
  <c r="AM1619" i="16"/>
  <c r="AM1627" i="16"/>
  <c r="AM1635" i="16"/>
  <c r="AM1643" i="16"/>
  <c r="AM1651" i="16"/>
  <c r="AM1362" i="16"/>
  <c r="AM1378" i="16"/>
  <c r="AM1394" i="16"/>
  <c r="AM1410" i="16"/>
  <c r="AM1426" i="16"/>
  <c r="AM1442" i="16"/>
  <c r="AM1501" i="16"/>
  <c r="AM1565" i="16"/>
  <c r="AM1358" i="16"/>
  <c r="AM1374" i="16"/>
  <c r="AM1390" i="16"/>
  <c r="AM1406" i="16"/>
  <c r="AM1422" i="16"/>
  <c r="AM1438" i="16"/>
  <c r="AM1517" i="16"/>
  <c r="AM1581" i="16"/>
  <c r="AM1497" i="16"/>
  <c r="AM1513" i="16"/>
  <c r="AM1529" i="16"/>
  <c r="AM1545" i="16"/>
  <c r="AM1561" i="16"/>
  <c r="AM1577" i="16"/>
  <c r="AM1593" i="16"/>
  <c r="AM1601" i="16"/>
  <c r="AM1609" i="16"/>
  <c r="AM1617" i="16"/>
  <c r="AM1625" i="16"/>
  <c r="AM1633" i="16"/>
  <c r="AM1641" i="16"/>
  <c r="AM1649" i="16"/>
  <c r="AM1509" i="16"/>
  <c r="AM1525" i="16"/>
  <c r="AM1541" i="16"/>
  <c r="AM1557" i="16"/>
  <c r="AM1573" i="16"/>
  <c r="AM1589" i="16"/>
  <c r="AM1599" i="16"/>
  <c r="AM1607" i="16"/>
  <c r="AM1615" i="16"/>
  <c r="AM1623" i="16"/>
  <c r="AM1631" i="16"/>
  <c r="AM1639" i="16"/>
  <c r="AM1647" i="16"/>
  <c r="AM1655" i="16"/>
  <c r="AM1360" i="16"/>
  <c r="AM1364" i="16"/>
  <c r="AM1368" i="16"/>
  <c r="AM1372" i="16"/>
  <c r="AM1376" i="16"/>
  <c r="AM1380" i="16"/>
  <c r="AM1384" i="16"/>
  <c r="AM1388" i="16"/>
  <c r="AM1392" i="16"/>
  <c r="AM1396" i="16"/>
  <c r="AM1400" i="16"/>
  <c r="AM1404" i="16"/>
  <c r="AM1408" i="16"/>
  <c r="AM1412" i="16"/>
  <c r="AM1416" i="16"/>
  <c r="AM1420" i="16"/>
  <c r="AM1424" i="16"/>
  <c r="AM1428" i="16"/>
  <c r="AM1432" i="16"/>
  <c r="AM1436" i="16"/>
  <c r="AM1440" i="16"/>
  <c r="AM1444" i="16"/>
  <c r="AM1448" i="16"/>
  <c r="AM1452" i="16"/>
  <c r="AM1454" i="16"/>
  <c r="AM1456" i="16"/>
  <c r="AM1458" i="16"/>
  <c r="AM1460" i="16"/>
  <c r="AM1462" i="16"/>
  <c r="AM1464" i="16"/>
  <c r="AM1466" i="16"/>
  <c r="AM1468" i="16"/>
  <c r="AM1470" i="16"/>
  <c r="AM1472" i="16"/>
  <c r="AM1474" i="16"/>
  <c r="AM1476" i="16"/>
  <c r="AM1478" i="16"/>
  <c r="AM1480" i="16"/>
  <c r="AM1482" i="16"/>
  <c r="AM1484" i="16"/>
  <c r="AM1486" i="16"/>
  <c r="AM1488" i="16"/>
  <c r="AM1490" i="16"/>
  <c r="AM1492" i="16"/>
  <c r="AM1505" i="16"/>
  <c r="AM1521" i="16"/>
  <c r="AM1537" i="16"/>
  <c r="AM1553" i="16"/>
  <c r="AM1569" i="16"/>
  <c r="AM1585" i="16"/>
  <c r="AM1597" i="16"/>
  <c r="AM1605" i="16"/>
  <c r="AM1613" i="16"/>
  <c r="AM1621" i="16"/>
  <c r="AM1629" i="16"/>
  <c r="AM1637" i="16"/>
  <c r="AM1645" i="16"/>
  <c r="AM1653" i="16"/>
  <c r="AM1777" i="16"/>
  <c r="AM1793" i="16"/>
  <c r="AM1495" i="16"/>
  <c r="AM1499" i="16"/>
  <c r="AM1503" i="16"/>
  <c r="AM1507" i="16"/>
  <c r="AM1511" i="16"/>
  <c r="AM1515" i="16"/>
  <c r="AM1519" i="16"/>
  <c r="AM1523" i="16"/>
  <c r="AM1527" i="16"/>
  <c r="AM1531" i="16"/>
  <c r="AM1535" i="16"/>
  <c r="AM1539" i="16"/>
  <c r="AM1543" i="16"/>
  <c r="AM1547" i="16"/>
  <c r="AM1551" i="16"/>
  <c r="AM1555" i="16"/>
  <c r="AM1559" i="16"/>
  <c r="AM1563" i="16"/>
  <c r="AM1567" i="16"/>
  <c r="AM1571" i="16"/>
  <c r="AM1575" i="16"/>
  <c r="AM1579" i="16"/>
  <c r="AM1583" i="16"/>
  <c r="AM1587" i="16"/>
  <c r="AM1591" i="16"/>
  <c r="AM1809" i="16"/>
  <c r="AM1773" i="16"/>
  <c r="AM1789" i="16"/>
  <c r="AM1805" i="16"/>
  <c r="AM1821" i="16"/>
  <c r="AM1769" i="16"/>
  <c r="AM1785" i="16"/>
  <c r="AM1801" i="16"/>
  <c r="AM1817" i="16"/>
  <c r="AM1781" i="16"/>
  <c r="AM1797" i="16"/>
  <c r="AM1813" i="16"/>
  <c r="AM1924" i="16"/>
  <c r="AM1822" i="16"/>
  <c r="AM1824" i="16"/>
  <c r="AM1940" i="16"/>
  <c r="AM1767" i="16"/>
  <c r="AM1771" i="16"/>
  <c r="AM1775" i="16"/>
  <c r="AM1779" i="16"/>
  <c r="AM1783" i="16"/>
  <c r="AM1787" i="16"/>
  <c r="AM1791" i="16"/>
  <c r="AM1795" i="16"/>
  <c r="AM1799" i="16"/>
  <c r="AM1803" i="16"/>
  <c r="AM1807" i="16"/>
  <c r="AM1811" i="16"/>
  <c r="AM1815" i="16"/>
  <c r="AM1819" i="16"/>
  <c r="AM1920" i="16"/>
  <c r="AM1936" i="16"/>
  <c r="AM1948" i="16"/>
  <c r="AM1916" i="16"/>
  <c r="AM1932" i="16"/>
  <c r="AM1959" i="16"/>
  <c r="AM1928" i="16"/>
  <c r="AM1944" i="16"/>
  <c r="AM1951" i="16"/>
  <c r="AM1953" i="16"/>
  <c r="AM1955" i="16"/>
  <c r="AM1971" i="16"/>
  <c r="AM1976" i="16"/>
  <c r="AM1984" i="16"/>
  <c r="AM1992" i="16"/>
  <c r="AM2000" i="16"/>
  <c r="AM1947" i="16"/>
  <c r="AM1967" i="16"/>
  <c r="AM1974" i="16"/>
  <c r="AM1982" i="16"/>
  <c r="AM1990" i="16"/>
  <c r="AM1998" i="16"/>
  <c r="AM1914" i="16"/>
  <c r="AM1918" i="16"/>
  <c r="AM1922" i="16"/>
  <c r="AM1926" i="16"/>
  <c r="AM1930" i="16"/>
  <c r="AM1934" i="16"/>
  <c r="AM1938" i="16"/>
  <c r="AM1942" i="16"/>
  <c r="AM1963" i="16"/>
  <c r="AM1980" i="16"/>
  <c r="AM1988" i="16"/>
  <c r="AM1996" i="16"/>
  <c r="AM1957" i="16"/>
  <c r="AM1961" i="16"/>
  <c r="AM1965" i="16"/>
  <c r="AM1969" i="16"/>
  <c r="AE4" i="16"/>
  <c r="AC5" i="16"/>
  <c r="AD1998" i="16"/>
  <c r="AD1982" i="16"/>
  <c r="AD1970" i="16"/>
  <c r="AD1962" i="16"/>
  <c r="AD1950" i="16"/>
  <c r="AD1942" i="16"/>
  <c r="AD1930" i="16"/>
  <c r="AD1922" i="16"/>
  <c r="AD1906" i="16"/>
  <c r="AD1894" i="16"/>
  <c r="AD1886" i="16"/>
  <c r="AD1874" i="16"/>
  <c r="AD1866" i="16"/>
  <c r="AD1854" i="16"/>
  <c r="AD1846" i="16"/>
  <c r="AD1838" i="16"/>
  <c r="AD1830" i="16"/>
  <c r="AD1818" i="16"/>
  <c r="AD1810" i="16"/>
  <c r="AD1798" i="16"/>
  <c r="AD1790" i="16"/>
  <c r="AD1778" i="16"/>
  <c r="AD1766" i="16"/>
  <c r="AD1674" i="16"/>
  <c r="AD1666" i="16"/>
  <c r="AD1634" i="16"/>
  <c r="AD1610" i="16"/>
  <c r="AD1602" i="16"/>
  <c r="AD1590" i="16"/>
  <c r="AD1578" i="16"/>
  <c r="AD1558" i="16"/>
  <c r="AD1550" i="16"/>
  <c r="AD1534" i="16"/>
  <c r="AD1518" i="16"/>
  <c r="AD1502" i="16"/>
  <c r="AD1486" i="16"/>
  <c r="AD1478" i="16"/>
  <c r="AD1462" i="16"/>
  <c r="AD1446" i="16"/>
  <c r="AD1430" i="16"/>
  <c r="AD1414" i="16"/>
  <c r="AD1398" i="16"/>
  <c r="AD1350" i="16"/>
  <c r="AD1342" i="16"/>
  <c r="AD1334" i="16"/>
  <c r="AD1326" i="16"/>
  <c r="AD1314" i="16"/>
  <c r="AD1306" i="16"/>
  <c r="AD1298" i="16"/>
  <c r="AD1294" i="16"/>
  <c r="AD1286" i="16"/>
  <c r="AD1274" i="16"/>
  <c r="AD1266" i="16"/>
  <c r="AD1262" i="16"/>
  <c r="AD1254" i="16"/>
  <c r="AD1246" i="16"/>
  <c r="AD1238" i="16"/>
  <c r="AD1218" i="16"/>
  <c r="AD1210" i="16"/>
  <c r="AD1202" i="16"/>
  <c r="AD1194" i="16"/>
  <c r="AD1186" i="16"/>
  <c r="AD1178" i="16"/>
  <c r="AD1170" i="16"/>
  <c r="AD1162" i="16"/>
  <c r="AD1154" i="16"/>
  <c r="AD1146" i="16"/>
  <c r="AD1138" i="16"/>
  <c r="AD1130" i="16"/>
  <c r="AD1122" i="16"/>
  <c r="AD1114" i="16"/>
  <c r="AD1106" i="16"/>
  <c r="AD1102" i="16"/>
  <c r="AD1098" i="16"/>
  <c r="AD1090" i="16"/>
  <c r="AD1082" i="16"/>
  <c r="AD1074" i="16"/>
  <c r="AD1066" i="16"/>
  <c r="AD1058" i="16"/>
  <c r="AD1050" i="16"/>
  <c r="AD1042" i="16"/>
  <c r="AD1034" i="16"/>
  <c r="AD1030" i="16"/>
  <c r="AD1022" i="16"/>
  <c r="AD1010" i="16"/>
  <c r="AD1002" i="16"/>
  <c r="AD994" i="16"/>
  <c r="AD986" i="16"/>
  <c r="AD978" i="16"/>
  <c r="AD970" i="16"/>
  <c r="AD962" i="16"/>
  <c r="AD954" i="16"/>
  <c r="AD946" i="16"/>
  <c r="AD938" i="16"/>
  <c r="AD918" i="16"/>
  <c r="AD646" i="16"/>
  <c r="AD638" i="16"/>
  <c r="AD622" i="16"/>
  <c r="AD598" i="16"/>
  <c r="AD578" i="16"/>
  <c r="AD570" i="16"/>
  <c r="AD566" i="16"/>
  <c r="AD558" i="16"/>
  <c r="AD550" i="16"/>
  <c r="AD538" i="16"/>
  <c r="AD530" i="16"/>
  <c r="AD522" i="16"/>
  <c r="AD514" i="16"/>
  <c r="AD506" i="16"/>
  <c r="AD502" i="16"/>
  <c r="AD494" i="16"/>
  <c r="AD486" i="16"/>
  <c r="AD478" i="16"/>
  <c r="AD470" i="16"/>
  <c r="AD358" i="16"/>
  <c r="AD350" i="16"/>
  <c r="AD338" i="16"/>
  <c r="AD330" i="16"/>
  <c r="AD322" i="16"/>
  <c r="AD314" i="16"/>
  <c r="AD306" i="16"/>
  <c r="AD298" i="16"/>
  <c r="AD290" i="16"/>
  <c r="AD282" i="16"/>
  <c r="AD278" i="16"/>
  <c r="AD270" i="16"/>
  <c r="AD262" i="16"/>
  <c r="AD250" i="16"/>
  <c r="AD242" i="16"/>
  <c r="AD234" i="16"/>
  <c r="AD226" i="16"/>
  <c r="AD218" i="16"/>
  <c r="AD210" i="16"/>
  <c r="AD202" i="16"/>
  <c r="AD194" i="16"/>
  <c r="AD182" i="16"/>
  <c r="AD174" i="16"/>
  <c r="AD122" i="16"/>
  <c r="AD114" i="16"/>
  <c r="AD106" i="16"/>
  <c r="AD78" i="16"/>
  <c r="AD70" i="16"/>
  <c r="AD54" i="16"/>
  <c r="AD50" i="16"/>
  <c r="AD38" i="16"/>
  <c r="AD1722" i="16"/>
  <c r="AD1670" i="16"/>
  <c r="AD614" i="16"/>
  <c r="AD562" i="16"/>
  <c r="AD1994" i="16"/>
  <c r="AD1986" i="16"/>
  <c r="AD1978" i="16"/>
  <c r="AD1966" i="16"/>
  <c r="AD1954" i="16"/>
  <c r="AD1946" i="16"/>
  <c r="AD1938" i="16"/>
  <c r="AD1926" i="16"/>
  <c r="AD1918" i="16"/>
  <c r="AD1910" i="16"/>
  <c r="AD1898" i="16"/>
  <c r="AD1890" i="16"/>
  <c r="AD1878" i="16"/>
  <c r="AD1870" i="16"/>
  <c r="AD1858" i="16"/>
  <c r="AD1850" i="16"/>
  <c r="AD1834" i="16"/>
  <c r="AD1826" i="16"/>
  <c r="AD1814" i="16"/>
  <c r="AD1806" i="16"/>
  <c r="AD1794" i="16"/>
  <c r="AD1786" i="16"/>
  <c r="AD1774" i="16"/>
  <c r="AD1762" i="16"/>
  <c r="AD1718" i="16"/>
  <c r="AD1710" i="16"/>
  <c r="AD1706" i="16"/>
  <c r="AD1698" i="16"/>
  <c r="AD1678" i="16"/>
  <c r="AD1646" i="16"/>
  <c r="AD1622" i="16"/>
  <c r="AD1614" i="16"/>
  <c r="AD1586" i="16"/>
  <c r="AD1566" i="16"/>
  <c r="AD1542" i="16"/>
  <c r="AD1526" i="16"/>
  <c r="AD1494" i="16"/>
  <c r="AD1470" i="16"/>
  <c r="AD1454" i="16"/>
  <c r="AD1438" i="16"/>
  <c r="AD1422" i="16"/>
  <c r="AD1406" i="16"/>
  <c r="AD1390" i="16"/>
  <c r="AD1382" i="16"/>
  <c r="AD1366" i="16"/>
  <c r="AD1358" i="16"/>
  <c r="AD1338" i="16"/>
  <c r="AD1330" i="16"/>
  <c r="AD1322" i="16"/>
  <c r="AD1318" i="16"/>
  <c r="AD1310" i="16"/>
  <c r="AD1302" i="16"/>
  <c r="AD1290" i="16"/>
  <c r="AD1282" i="16"/>
  <c r="AD1278" i="16"/>
  <c r="AD1270" i="16"/>
  <c r="AD1258" i="16"/>
  <c r="AD1250" i="16"/>
  <c r="AD1242" i="16"/>
  <c r="AD1234" i="16"/>
  <c r="AD1226" i="16"/>
  <c r="AD1166" i="16"/>
  <c r="AD1158" i="16"/>
  <c r="AD1150" i="16"/>
  <c r="AD1142" i="16"/>
  <c r="AD1134" i="16"/>
  <c r="AD1126" i="16"/>
  <c r="AD1118" i="16"/>
  <c r="AD1110" i="16"/>
  <c r="AD1086" i="16"/>
  <c r="AD1078" i="16"/>
  <c r="AD1070" i="16"/>
  <c r="AD1062" i="16"/>
  <c r="AD1054" i="16"/>
  <c r="AD1046" i="16"/>
  <c r="AD1038" i="16"/>
  <c r="AD1026" i="16"/>
  <c r="AD1018" i="16"/>
  <c r="AD1014" i="16"/>
  <c r="AD1006" i="16"/>
  <c r="AD998" i="16"/>
  <c r="AD990" i="16"/>
  <c r="AD982" i="16"/>
  <c r="AD974" i="16"/>
  <c r="AD966" i="16"/>
  <c r="AD958" i="16"/>
  <c r="AD950" i="16"/>
  <c r="AD942" i="16"/>
  <c r="AD934" i="16"/>
  <c r="AD930" i="16"/>
  <c r="AD922" i="16"/>
  <c r="AD654" i="16"/>
  <c r="AD630" i="16"/>
  <c r="AD606" i="16"/>
  <c r="AD590" i="16"/>
  <c r="AD582" i="16"/>
  <c r="AD574" i="16"/>
  <c r="AD554" i="16"/>
  <c r="AD546" i="16"/>
  <c r="AD542" i="16"/>
  <c r="AD534" i="16"/>
  <c r="AD526" i="16"/>
  <c r="AD518" i="16"/>
  <c r="AD510" i="16"/>
  <c r="AD498" i="16"/>
  <c r="AD490" i="16"/>
  <c r="AD482" i="16"/>
  <c r="AD474" i="16"/>
  <c r="AD466" i="16"/>
  <c r="AD458" i="16"/>
  <c r="AD374" i="16"/>
  <c r="AD366" i="16"/>
  <c r="AD346" i="16"/>
  <c r="AD342" i="16"/>
  <c r="AD334" i="16"/>
  <c r="AD326" i="16"/>
  <c r="AD318" i="16"/>
  <c r="AD310" i="16"/>
  <c r="AD302" i="16"/>
  <c r="AD294" i="16"/>
  <c r="AD286" i="16"/>
  <c r="AD274" i="16"/>
  <c r="AD266" i="16"/>
  <c r="AD258" i="16"/>
  <c r="AD254" i="16"/>
  <c r="AD246" i="16"/>
  <c r="AD238" i="16"/>
  <c r="AD230" i="16"/>
  <c r="AD222" i="16"/>
  <c r="AD214" i="16"/>
  <c r="AD206" i="16"/>
  <c r="AD198" i="16"/>
  <c r="AD190" i="16"/>
  <c r="AD186" i="16"/>
  <c r="AD178" i="16"/>
  <c r="AD130" i="16"/>
  <c r="AD74" i="16"/>
  <c r="AD66" i="16"/>
  <c r="AD58" i="16"/>
  <c r="AD46" i="16"/>
  <c r="AD42" i="16"/>
  <c r="AD1702" i="16"/>
  <c r="AD1626" i="16"/>
  <c r="AD1598" i="16"/>
  <c r="AD1538" i="16"/>
  <c r="AD1522" i="16"/>
  <c r="AD1506" i="16"/>
  <c r="AD1490" i="16"/>
  <c r="AD1474" i="16"/>
  <c r="AD1458" i="16"/>
  <c r="AD1442" i="16"/>
  <c r="AD1426" i="16"/>
  <c r="AD1410" i="16"/>
  <c r="AD1394" i="16"/>
  <c r="AD1378" i="16"/>
  <c r="AD1362" i="16"/>
  <c r="AD1346" i="16"/>
  <c r="AD926" i="16"/>
  <c r="AD1990" i="16"/>
  <c r="AD1974" i="16"/>
  <c r="AD1958" i="16"/>
  <c r="AD1934" i="16"/>
  <c r="AD1914" i="16"/>
  <c r="AD1902" i="16"/>
  <c r="AD1882" i="16"/>
  <c r="AD1862" i="16"/>
  <c r="AD1842" i="16"/>
  <c r="AD1822" i="16"/>
  <c r="AD1802" i="16"/>
  <c r="AD1782" i="16"/>
  <c r="AD1770" i="16"/>
  <c r="AD1758" i="16"/>
  <c r="AD1686" i="16"/>
  <c r="AD1654" i="16"/>
  <c r="AD1642" i="16"/>
  <c r="AD1594" i="16"/>
  <c r="AD1570" i="16"/>
  <c r="AD1546" i="16"/>
  <c r="AD1510" i="16"/>
  <c r="AD1374" i="16"/>
  <c r="AD62" i="16"/>
  <c r="AD1658" i="16"/>
  <c r="AD1606" i="16"/>
  <c r="AD1582" i="16"/>
  <c r="AD1574" i="16"/>
  <c r="AD34" i="16"/>
  <c r="AD30" i="16"/>
  <c r="AD1230" i="16"/>
  <c r="AD1221" i="16"/>
  <c r="AD1198" i="16"/>
  <c r="AD1169" i="16"/>
  <c r="AD1161" i="16"/>
  <c r="AD1153" i="16"/>
  <c r="AD1145" i="16"/>
  <c r="AD1141" i="16"/>
  <c r="AD1129" i="16"/>
  <c r="AD1125" i="16"/>
  <c r="AD1117" i="16"/>
  <c r="AD1109" i="16"/>
  <c r="AD1101" i="16"/>
  <c r="AD1093" i="16"/>
  <c r="AD1085" i="16"/>
  <c r="AD1077" i="16"/>
  <c r="AD1065" i="16"/>
  <c r="AD1061" i="16"/>
  <c r="AD1049" i="16"/>
  <c r="AD1045" i="16"/>
  <c r="AD1041" i="16"/>
  <c r="AD1009" i="16"/>
  <c r="AD980" i="16"/>
  <c r="AD957" i="16"/>
  <c r="AD916" i="16"/>
  <c r="AD914" i="16"/>
  <c r="AD898" i="16"/>
  <c r="AD882" i="16"/>
  <c r="AD850" i="16"/>
  <c r="AD834" i="16"/>
  <c r="AD818" i="16"/>
  <c r="AD352" i="16"/>
  <c r="AD1229" i="16"/>
  <c r="AD1206" i="16"/>
  <c r="AD1197" i="16"/>
  <c r="AD1174" i="16"/>
  <c r="AD1028" i="16"/>
  <c r="AD996" i="16"/>
  <c r="AD655" i="16"/>
  <c r="AD623" i="16"/>
  <c r="AD591" i="16"/>
  <c r="AD571" i="16"/>
  <c r="AD1237" i="16"/>
  <c r="AD1214" i="16"/>
  <c r="AD1205" i="16"/>
  <c r="AD1182" i="16"/>
  <c r="AD1173" i="16"/>
  <c r="AD1024" i="16"/>
  <c r="AD989" i="16"/>
  <c r="AD948" i="16"/>
  <c r="AD925" i="16"/>
  <c r="AD906" i="16"/>
  <c r="AD890" i="16"/>
  <c r="AD874" i="16"/>
  <c r="AD858" i="16"/>
  <c r="AD842" i="16"/>
  <c r="AD826" i="16"/>
  <c r="AD810" i="16"/>
  <c r="AD1189" i="16"/>
  <c r="AD1165" i="16"/>
  <c r="AD1157" i="16"/>
  <c r="AD1149" i="16"/>
  <c r="AD1137" i="16"/>
  <c r="AD1133" i="16"/>
  <c r="AD1121" i="16"/>
  <c r="AD1113" i="16"/>
  <c r="AD1105" i="16"/>
  <c r="AD1097" i="16"/>
  <c r="AD1089" i="16"/>
  <c r="AD1081" i="16"/>
  <c r="AD1073" i="16"/>
  <c r="AD1069" i="16"/>
  <c r="AD1057" i="16"/>
  <c r="AD1053" i="16"/>
  <c r="AD866" i="16"/>
  <c r="AD1222" i="16"/>
  <c r="AD1213" i="16"/>
  <c r="AD1190" i="16"/>
  <c r="AD1181" i="16"/>
  <c r="AD1013" i="16"/>
  <c r="AD1233" i="16"/>
  <c r="AD1225" i="16"/>
  <c r="AD1217" i="16"/>
  <c r="AD1209" i="16"/>
  <c r="AD1201" i="16"/>
  <c r="AD1193" i="16"/>
  <c r="AD1185" i="16"/>
  <c r="AD1177" i="16"/>
  <c r="AD1167" i="16"/>
  <c r="AD1163" i="16"/>
  <c r="AD1159" i="16"/>
  <c r="AD1155" i="16"/>
  <c r="AD1151" i="16"/>
  <c r="AD1147" i="16"/>
  <c r="AD1143" i="16"/>
  <c r="AD1139" i="16"/>
  <c r="AD1135" i="16"/>
  <c r="AD1131" i="16"/>
  <c r="AD1127" i="16"/>
  <c r="AD1123" i="16"/>
  <c r="AD1119" i="16"/>
  <c r="AD1115" i="16"/>
  <c r="AD1111" i="16"/>
  <c r="AD1107" i="16"/>
  <c r="AD1103" i="16"/>
  <c r="AD1099" i="16"/>
  <c r="AD1095" i="16"/>
  <c r="AD1091" i="16"/>
  <c r="AD1087" i="16"/>
  <c r="AD1083" i="16"/>
  <c r="AD1079" i="16"/>
  <c r="AD1075" i="16"/>
  <c r="AD1071" i="16"/>
  <c r="AD1067" i="16"/>
  <c r="AD1063" i="16"/>
  <c r="AD1059" i="16"/>
  <c r="AD1055" i="16"/>
  <c r="AD1051" i="16"/>
  <c r="AD1047" i="16"/>
  <c r="AD1043" i="16"/>
  <c r="AD1036" i="16"/>
  <c r="AD1032" i="16"/>
  <c r="AD1029" i="16"/>
  <c r="AD1025" i="16"/>
  <c r="AD1004" i="16"/>
  <c r="AD1000" i="16"/>
  <c r="AD997" i="16"/>
  <c r="AD988" i="16"/>
  <c r="AD965" i="16"/>
  <c r="AD956" i="16"/>
  <c r="AD933" i="16"/>
  <c r="AD924" i="16"/>
  <c r="AD631" i="16"/>
  <c r="AD599" i="16"/>
  <c r="AD1040" i="16"/>
  <c r="AD1012" i="16"/>
  <c r="AD1008" i="16"/>
  <c r="AD973" i="16"/>
  <c r="AD964" i="16"/>
  <c r="AD941" i="16"/>
  <c r="AD932" i="16"/>
  <c r="AD639" i="16"/>
  <c r="AD607" i="16"/>
  <c r="AD579" i="16"/>
  <c r="AD563" i="16"/>
  <c r="AD1020" i="16"/>
  <c r="AD1016" i="16"/>
  <c r="AD981" i="16"/>
  <c r="AD972" i="16"/>
  <c r="AD949" i="16"/>
  <c r="AD940" i="16"/>
  <c r="AD917" i="16"/>
  <c r="AD647" i="16"/>
  <c r="AD615" i="16"/>
  <c r="AD992" i="16"/>
  <c r="AD984" i="16"/>
  <c r="AD976" i="16"/>
  <c r="AD968" i="16"/>
  <c r="AD960" i="16"/>
  <c r="AD952" i="16"/>
  <c r="AD944" i="16"/>
  <c r="AD936" i="16"/>
  <c r="AD928" i="16"/>
  <c r="AD920" i="16"/>
  <c r="AD908" i="16"/>
  <c r="AD900" i="16"/>
  <c r="AD892" i="16"/>
  <c r="AD884" i="16"/>
  <c r="AD876" i="16"/>
  <c r="AD868" i="16"/>
  <c r="AD860" i="16"/>
  <c r="AD852" i="16"/>
  <c r="AD844" i="16"/>
  <c r="AD836" i="16"/>
  <c r="AD828" i="16"/>
  <c r="AD820" i="16"/>
  <c r="AD812" i="16"/>
  <c r="AD804" i="16"/>
  <c r="AD910" i="16"/>
  <c r="AD902" i="16"/>
  <c r="AD894" i="16"/>
  <c r="AD886" i="16"/>
  <c r="AD878" i="16"/>
  <c r="AD870" i="16"/>
  <c r="AD862" i="16"/>
  <c r="AD854" i="16"/>
  <c r="AD846" i="16"/>
  <c r="AD838" i="16"/>
  <c r="AD830" i="16"/>
  <c r="AD822" i="16"/>
  <c r="AD814" i="16"/>
  <c r="AD806" i="16"/>
  <c r="AD912" i="16"/>
  <c r="AD904" i="16"/>
  <c r="AD896" i="16"/>
  <c r="AD888" i="16"/>
  <c r="AD880" i="16"/>
  <c r="AD872" i="16"/>
  <c r="AD864" i="16"/>
  <c r="AD856" i="16"/>
  <c r="AD848" i="16"/>
  <c r="AD840" i="16"/>
  <c r="AD832" i="16"/>
  <c r="AD824" i="16"/>
  <c r="AD816" i="16"/>
  <c r="AD808" i="16"/>
  <c r="AD656" i="16"/>
  <c r="AD648" i="16"/>
  <c r="AD640" i="16"/>
  <c r="AD632" i="16"/>
  <c r="AD624" i="16"/>
  <c r="AD616" i="16"/>
  <c r="AD608" i="16"/>
  <c r="AD600" i="16"/>
  <c r="AD592" i="16"/>
  <c r="AD802" i="16"/>
  <c r="AD800" i="16"/>
  <c r="AD798" i="16"/>
  <c r="AD796" i="16"/>
  <c r="AD794" i="16"/>
  <c r="AD792" i="16"/>
  <c r="AD790" i="16"/>
  <c r="AD788" i="16"/>
  <c r="AD786" i="16"/>
  <c r="AD784" i="16"/>
  <c r="AD782" i="16"/>
  <c r="AD780" i="16"/>
  <c r="AD778" i="16"/>
  <c r="AD776" i="16"/>
  <c r="AD774" i="16"/>
  <c r="AD772" i="16"/>
  <c r="AD770" i="16"/>
  <c r="AD768" i="16"/>
  <c r="AD766" i="16"/>
  <c r="AD764" i="16"/>
  <c r="AD762" i="16"/>
  <c r="AD760" i="16"/>
  <c r="AD758" i="16"/>
  <c r="AD756" i="16"/>
  <c r="AD754" i="16"/>
  <c r="AD752" i="16"/>
  <c r="AD750" i="16"/>
  <c r="AD748" i="16"/>
  <c r="AD746" i="16"/>
  <c r="AD744" i="16"/>
  <c r="AD742" i="16"/>
  <c r="AD740" i="16"/>
  <c r="AD738" i="16"/>
  <c r="AD736" i="16"/>
  <c r="AD734" i="16"/>
  <c r="AD732" i="16"/>
  <c r="AD730" i="16"/>
  <c r="AD728" i="16"/>
  <c r="AD726" i="16"/>
  <c r="AD724" i="16"/>
  <c r="AD722" i="16"/>
  <c r="AD720" i="16"/>
  <c r="AD718" i="16"/>
  <c r="AD716" i="16"/>
  <c r="AD714" i="16"/>
  <c r="AD712" i="16"/>
  <c r="AD710" i="16"/>
  <c r="AD708" i="16"/>
  <c r="AD706" i="16"/>
  <c r="AD704" i="16"/>
  <c r="AD702" i="16"/>
  <c r="AD700" i="16"/>
  <c r="AD698" i="16"/>
  <c r="AD696" i="16"/>
  <c r="AD694" i="16"/>
  <c r="AD692" i="16"/>
  <c r="AD690" i="16"/>
  <c r="AD688" i="16"/>
  <c r="AD686" i="16"/>
  <c r="AD684" i="16"/>
  <c r="AD682" i="16"/>
  <c r="AD680" i="16"/>
  <c r="AD678" i="16"/>
  <c r="AD676" i="16"/>
  <c r="AD674" i="16"/>
  <c r="AD672" i="16"/>
  <c r="AD670" i="16"/>
  <c r="AD668" i="16"/>
  <c r="AD666" i="16"/>
  <c r="AD664" i="16"/>
  <c r="AD662" i="16"/>
  <c r="AD660" i="16"/>
  <c r="AD658" i="16"/>
  <c r="AD650" i="16"/>
  <c r="AD642" i="16"/>
  <c r="AD634" i="16"/>
  <c r="AD626" i="16"/>
  <c r="AD618" i="16"/>
  <c r="AD610" i="16"/>
  <c r="AD602" i="16"/>
  <c r="AD594" i="16"/>
  <c r="AD586" i="16"/>
  <c r="AD581" i="16"/>
  <c r="AD573" i="16"/>
  <c r="AD565" i="16"/>
  <c r="AD461" i="16"/>
  <c r="AD657" i="16"/>
  <c r="AD649" i="16"/>
  <c r="AD641" i="16"/>
  <c r="AD633" i="16"/>
  <c r="AD625" i="16"/>
  <c r="AD617" i="16"/>
  <c r="AD609" i="16"/>
  <c r="AD601" i="16"/>
  <c r="AD593" i="16"/>
  <c r="AD585" i="16"/>
  <c r="AD583" i="16"/>
  <c r="AD575" i="16"/>
  <c r="AD567" i="16"/>
  <c r="AD468" i="16"/>
  <c r="AD460" i="16"/>
  <c r="AD368" i="16"/>
  <c r="AD577" i="16"/>
  <c r="AD569" i="16"/>
  <c r="AD561" i="16"/>
  <c r="AD456" i="16"/>
  <c r="AD448" i="16"/>
  <c r="AD440" i="16"/>
  <c r="AD432" i="16"/>
  <c r="AD424" i="16"/>
  <c r="AD416" i="16"/>
  <c r="AD341" i="16"/>
  <c r="AD325" i="16"/>
  <c r="AD559" i="16"/>
  <c r="AD557" i="16"/>
  <c r="AD555" i="16"/>
  <c r="AD553" i="16"/>
  <c r="AD551" i="16"/>
  <c r="AD549" i="16"/>
  <c r="AD547" i="16"/>
  <c r="AD545" i="16"/>
  <c r="AD543" i="16"/>
  <c r="AD541" i="16"/>
  <c r="AD539" i="16"/>
  <c r="AD537" i="16"/>
  <c r="AD535" i="16"/>
  <c r="AD533" i="16"/>
  <c r="AD531" i="16"/>
  <c r="AD529" i="16"/>
  <c r="AD527" i="16"/>
  <c r="AD525" i="16"/>
  <c r="AD523" i="16"/>
  <c r="AD521" i="16"/>
  <c r="AD519" i="16"/>
  <c r="AD517" i="16"/>
  <c r="AD515" i="16"/>
  <c r="AD513" i="16"/>
  <c r="AD511" i="16"/>
  <c r="AD509" i="16"/>
  <c r="AD507" i="16"/>
  <c r="AD505" i="16"/>
  <c r="AD503" i="16"/>
  <c r="AD501" i="16"/>
  <c r="AD499" i="16"/>
  <c r="AD497" i="16"/>
  <c r="AD495" i="16"/>
  <c r="AD493" i="16"/>
  <c r="AD491" i="16"/>
  <c r="AD489" i="16"/>
  <c r="AD487" i="16"/>
  <c r="AD485" i="16"/>
  <c r="AD483" i="16"/>
  <c r="AD481" i="16"/>
  <c r="AD479" i="16"/>
  <c r="AD477" i="16"/>
  <c r="AD475" i="16"/>
  <c r="AD473" i="16"/>
  <c r="AD471" i="16"/>
  <c r="AD469" i="16"/>
  <c r="AD463" i="16"/>
  <c r="AD450" i="16"/>
  <c r="AD442" i="16"/>
  <c r="AD434" i="16"/>
  <c r="AD426" i="16"/>
  <c r="AD418" i="16"/>
  <c r="AD377" i="16"/>
  <c r="AD361" i="16"/>
  <c r="AD345" i="16"/>
  <c r="AD329" i="16"/>
  <c r="AD462" i="16"/>
  <c r="AD452" i="16"/>
  <c r="AD444" i="16"/>
  <c r="AD436" i="16"/>
  <c r="AD428" i="16"/>
  <c r="AD420" i="16"/>
  <c r="AD376" i="16"/>
  <c r="AD360" i="16"/>
  <c r="AD333" i="16"/>
  <c r="AD454" i="16"/>
  <c r="AD446" i="16"/>
  <c r="AD438" i="16"/>
  <c r="AD430" i="16"/>
  <c r="AD422" i="16"/>
  <c r="AD414" i="16"/>
  <c r="AD369" i="16"/>
  <c r="AD353" i="16"/>
  <c r="AD337" i="16"/>
  <c r="AD412" i="16"/>
  <c r="AD410" i="16"/>
  <c r="AD408" i="16"/>
  <c r="AD406" i="16"/>
  <c r="AD404" i="16"/>
  <c r="AD402" i="16"/>
  <c r="AD400" i="16"/>
  <c r="AD398" i="16"/>
  <c r="AD396" i="16"/>
  <c r="AD394" i="16"/>
  <c r="AD392" i="16"/>
  <c r="AD390" i="16"/>
  <c r="AD388" i="16"/>
  <c r="AD386" i="16"/>
  <c r="AD384" i="16"/>
  <c r="AD382" i="16"/>
  <c r="AD380" i="16"/>
  <c r="AD379" i="16"/>
  <c r="AD372" i="16"/>
  <c r="AD371" i="16"/>
  <c r="AD364" i="16"/>
  <c r="AD363" i="16"/>
  <c r="AD356" i="16"/>
  <c r="AD355" i="16"/>
  <c r="AD348" i="16"/>
  <c r="AD347" i="16"/>
  <c r="AD343" i="16"/>
  <c r="AD339" i="16"/>
  <c r="AD335" i="16"/>
  <c r="AD331" i="16"/>
  <c r="AD327" i="16"/>
  <c r="AD323" i="16"/>
  <c r="AD321" i="16"/>
  <c r="AD319" i="16"/>
  <c r="AD317" i="16"/>
  <c r="AD315" i="16"/>
  <c r="AD313" i="16"/>
  <c r="AD311" i="16"/>
  <c r="AD309" i="16"/>
  <c r="AD307" i="16"/>
  <c r="AD305" i="16"/>
  <c r="AD303" i="16"/>
  <c r="AD301" i="16"/>
  <c r="AD299" i="16"/>
  <c r="AD297" i="16"/>
  <c r="AD295" i="16"/>
  <c r="AD293" i="16"/>
  <c r="AD291" i="16"/>
  <c r="AD289" i="16"/>
  <c r="AD287" i="16"/>
  <c r="AD285" i="16"/>
  <c r="AD275" i="16"/>
  <c r="AD185" i="16"/>
  <c r="AD378" i="16"/>
  <c r="AD370" i="16"/>
  <c r="AD362" i="16"/>
  <c r="AD354" i="16"/>
  <c r="AD344" i="16"/>
  <c r="AD340" i="16"/>
  <c r="AD336" i="16"/>
  <c r="AD332" i="16"/>
  <c r="AD328" i="16"/>
  <c r="AD324" i="16"/>
  <c r="AD177" i="16"/>
  <c r="AD273" i="16"/>
  <c r="AD271" i="16"/>
  <c r="AD269" i="16"/>
  <c r="AD267" i="16"/>
  <c r="AD265" i="16"/>
  <c r="AD263" i="16"/>
  <c r="AD261" i="16"/>
  <c r="AD259" i="16"/>
  <c r="AD257" i="16"/>
  <c r="AD255" i="16"/>
  <c r="AD253" i="16"/>
  <c r="AD251" i="16"/>
  <c r="AD249" i="16"/>
  <c r="AD247" i="16"/>
  <c r="AD245" i="16"/>
  <c r="AD243" i="16"/>
  <c r="AD241" i="16"/>
  <c r="AD239" i="16"/>
  <c r="AD237" i="16"/>
  <c r="AD235" i="16"/>
  <c r="AD233" i="16"/>
  <c r="AD231" i="16"/>
  <c r="AD229" i="16"/>
  <c r="AD227" i="16"/>
  <c r="AD225" i="16"/>
  <c r="AD223" i="16"/>
  <c r="AD221" i="16"/>
  <c r="AD219" i="16"/>
  <c r="AD217" i="16"/>
  <c r="AD215" i="16"/>
  <c r="AD213" i="16"/>
  <c r="AD211" i="16"/>
  <c r="AD209" i="16"/>
  <c r="AD207" i="16"/>
  <c r="AD205" i="16"/>
  <c r="AD203" i="16"/>
  <c r="AD201" i="16"/>
  <c r="AD199" i="16"/>
  <c r="AD197" i="16"/>
  <c r="AD195" i="16"/>
  <c r="AD193" i="16"/>
  <c r="AD191" i="16"/>
  <c r="AD183" i="16"/>
  <c r="AD175" i="16"/>
  <c r="AD170" i="16"/>
  <c r="AD162" i="16"/>
  <c r="AD154" i="16"/>
  <c r="AD90" i="16"/>
  <c r="AD189" i="16"/>
  <c r="AD181" i="16"/>
  <c r="AD125" i="16"/>
  <c r="AD187" i="16"/>
  <c r="AD179" i="16"/>
  <c r="AD109" i="16"/>
  <c r="AD172" i="16"/>
  <c r="AD164" i="16"/>
  <c r="AD156" i="16"/>
  <c r="AD118" i="16"/>
  <c r="AD102" i="16"/>
  <c r="AD98" i="16"/>
  <c r="AD166" i="16"/>
  <c r="AD158" i="16"/>
  <c r="AD150" i="16"/>
  <c r="AD117" i="16"/>
  <c r="AD101" i="16"/>
  <c r="AD168" i="16"/>
  <c r="AD160" i="16"/>
  <c r="AD152" i="16"/>
  <c r="AD126" i="16"/>
  <c r="AD110" i="16"/>
  <c r="AD82" i="16"/>
  <c r="AD148" i="16"/>
  <c r="AD146" i="16"/>
  <c r="AD144" i="16"/>
  <c r="AD142" i="16"/>
  <c r="AD140" i="16"/>
  <c r="AD138" i="16"/>
  <c r="AD136" i="16"/>
  <c r="AD134" i="16"/>
  <c r="AD132" i="16"/>
  <c r="AD129" i="16"/>
  <c r="AD128" i="16"/>
  <c r="AD121" i="16"/>
  <c r="AD120" i="16"/>
  <c r="AD113" i="16"/>
  <c r="AD112" i="16"/>
  <c r="AD105" i="16"/>
  <c r="AD104" i="16"/>
  <c r="AD127" i="16"/>
  <c r="AD119" i="16"/>
  <c r="AD111" i="16"/>
  <c r="AD103" i="16"/>
  <c r="V3" i="16"/>
  <c r="U168" i="16"/>
  <c r="U176" i="16"/>
  <c r="U208" i="16"/>
  <c r="U232" i="16"/>
  <c r="U256" i="16"/>
  <c r="U264" i="16"/>
  <c r="U280" i="16"/>
  <c r="U288" i="16"/>
  <c r="U296" i="16"/>
  <c r="U312" i="16"/>
  <c r="U320" i="16"/>
  <c r="U413" i="16"/>
  <c r="U429" i="16"/>
  <c r="U461" i="16"/>
  <c r="U477" i="16"/>
  <c r="U493" i="16"/>
  <c r="U782" i="16"/>
  <c r="U846" i="16"/>
  <c r="U878" i="16"/>
  <c r="U144" i="16"/>
  <c r="U152" i="16"/>
  <c r="U192" i="16"/>
  <c r="U216" i="16"/>
  <c r="U509" i="16"/>
  <c r="U525" i="16"/>
  <c r="U814" i="16"/>
  <c r="U122" i="16"/>
  <c r="U130" i="16"/>
  <c r="U146" i="16"/>
  <c r="U149" i="16"/>
  <c r="U170" i="16"/>
  <c r="U181" i="16"/>
  <c r="U186" i="16"/>
  <c r="U189" i="16"/>
  <c r="U197" i="16"/>
  <c r="U202" i="16"/>
  <c r="U210" i="16"/>
  <c r="U258" i="16"/>
  <c r="U269" i="16"/>
  <c r="U274" i="16"/>
  <c r="U293" i="16"/>
  <c r="U298" i="16"/>
  <c r="U306" i="16"/>
  <c r="U325" i="16"/>
  <c r="U334" i="16"/>
  <c r="U345" i="16"/>
  <c r="U377" i="16"/>
  <c r="U425" i="16"/>
  <c r="U489" i="16"/>
  <c r="U521" i="16"/>
  <c r="T3" i="16"/>
  <c r="T4" i="16" s="1"/>
  <c r="T5" i="16" s="1"/>
  <c r="T6" i="16" s="1"/>
  <c r="T7" i="16" s="1"/>
  <c r="T8" i="16" s="1"/>
  <c r="T9" i="16" s="1"/>
  <c r="T10" i="16" s="1"/>
  <c r="T11" i="16" s="1"/>
  <c r="T12" i="16" s="1"/>
  <c r="T13" i="16" s="1"/>
  <c r="T14" i="16" s="1"/>
  <c r="T15" i="16" s="1"/>
  <c r="T16" i="16" s="1"/>
  <c r="T17" i="16" s="1"/>
  <c r="T18" i="16" s="1"/>
  <c r="T19" i="16" s="1"/>
  <c r="T20" i="16" s="1"/>
  <c r="T21" i="16" s="1"/>
  <c r="T22" i="16" s="1"/>
  <c r="T23" i="16" s="1"/>
  <c r="T24" i="16" s="1"/>
  <c r="T25" i="16" s="1"/>
  <c r="T26" i="16" s="1"/>
  <c r="T27" i="16" s="1"/>
  <c r="T28" i="16" s="1"/>
  <c r="T29" i="16" s="1"/>
  <c r="T30" i="16" s="1"/>
  <c r="T31" i="16" s="1"/>
  <c r="T32" i="16" s="1"/>
  <c r="T33" i="16" s="1"/>
  <c r="T34" i="16" s="1"/>
  <c r="T35" i="16" s="1"/>
  <c r="T36" i="16" s="1"/>
  <c r="T37" i="16" s="1"/>
  <c r="T38" i="16" s="1"/>
  <c r="T39" i="16" s="1"/>
  <c r="T40" i="16" s="1"/>
  <c r="T41" i="16" s="1"/>
  <c r="T42" i="16" s="1"/>
  <c r="T43" i="16" s="1"/>
  <c r="T44" i="16" s="1"/>
  <c r="T45" i="16" s="1"/>
  <c r="T46" i="16" s="1"/>
  <c r="T47" i="16" s="1"/>
  <c r="T48" i="16" s="1"/>
  <c r="T49" i="16" s="1"/>
  <c r="T50" i="16" s="1"/>
  <c r="T51" i="16" s="1"/>
  <c r="T52" i="16" s="1"/>
  <c r="T53" i="16" s="1"/>
  <c r="T54" i="16" s="1"/>
  <c r="T55" i="16" s="1"/>
  <c r="T56" i="16" s="1"/>
  <c r="T57" i="16" s="1"/>
  <c r="T58" i="16" s="1"/>
  <c r="T59" i="16" s="1"/>
  <c r="T60" i="16" s="1"/>
  <c r="T61" i="16" s="1"/>
  <c r="T62" i="16" s="1"/>
  <c r="T63" i="16" s="1"/>
  <c r="T64" i="16" s="1"/>
  <c r="T65" i="16" s="1"/>
  <c r="T66" i="16" s="1"/>
  <c r="T67" i="16" s="1"/>
  <c r="T68" i="16" s="1"/>
  <c r="T69" i="16" s="1"/>
  <c r="T70" i="16" s="1"/>
  <c r="T71" i="16" s="1"/>
  <c r="T72" i="16" s="1"/>
  <c r="T73" i="16" s="1"/>
  <c r="T74" i="16" s="1"/>
  <c r="T75" i="16" s="1"/>
  <c r="T76" i="16" s="1"/>
  <c r="T77" i="16" s="1"/>
  <c r="T78" i="16" s="1"/>
  <c r="T79" i="16" s="1"/>
  <c r="T80" i="16" s="1"/>
  <c r="T81" i="16" s="1"/>
  <c r="T82" i="16" s="1"/>
  <c r="T83" i="16" s="1"/>
  <c r="T84" i="16" s="1"/>
  <c r="T85" i="16" s="1"/>
  <c r="T86" i="16" s="1"/>
  <c r="T87" i="16" s="1"/>
  <c r="T88" i="16" s="1"/>
  <c r="T89" i="16" s="1"/>
  <c r="T90" i="16" s="1"/>
  <c r="T91" i="16" s="1"/>
  <c r="T92" i="16" s="1"/>
  <c r="T93" i="16" s="1"/>
  <c r="T94" i="16" s="1"/>
  <c r="T95" i="16" s="1"/>
  <c r="T96" i="16" s="1"/>
  <c r="T97" i="16" s="1"/>
  <c r="T98" i="16" s="1"/>
  <c r="T99" i="16" s="1"/>
  <c r="T100" i="16" s="1"/>
  <c r="T101" i="16" s="1"/>
  <c r="T102" i="16" s="1"/>
  <c r="T103" i="16" s="1"/>
  <c r="T104" i="16" s="1"/>
  <c r="T105" i="16" s="1"/>
  <c r="T106" i="16" s="1"/>
  <c r="T107" i="16" s="1"/>
  <c r="T108" i="16" s="1"/>
  <c r="T109" i="16" s="1"/>
  <c r="T110" i="16" s="1"/>
  <c r="T111" i="16" s="1"/>
  <c r="T112" i="16" s="1"/>
  <c r="T113" i="16" s="1"/>
  <c r="T114" i="16" s="1"/>
  <c r="T115" i="16" s="1"/>
  <c r="T116" i="16" s="1"/>
  <c r="T117" i="16" s="1"/>
  <c r="T118" i="16" s="1"/>
  <c r="T119" i="16" s="1"/>
  <c r="T120" i="16" s="1"/>
  <c r="T121" i="16" s="1"/>
  <c r="T122" i="16" s="1"/>
  <c r="T123" i="16" s="1"/>
  <c r="T124" i="16" s="1"/>
  <c r="T125" i="16" s="1"/>
  <c r="T126" i="16" s="1"/>
  <c r="T127" i="16" s="1"/>
  <c r="T128" i="16" s="1"/>
  <c r="T129" i="16" s="1"/>
  <c r="T130" i="16" s="1"/>
  <c r="T131" i="16" s="1"/>
  <c r="T132" i="16" s="1"/>
  <c r="T133" i="16" s="1"/>
  <c r="T134" i="16" s="1"/>
  <c r="T135" i="16" s="1"/>
  <c r="T136" i="16" s="1"/>
  <c r="T137" i="16" s="1"/>
  <c r="T138" i="16" s="1"/>
  <c r="T139" i="16" s="1"/>
  <c r="T140" i="16" s="1"/>
  <c r="T141" i="16" s="1"/>
  <c r="T142" i="16" s="1"/>
  <c r="T143" i="16" s="1"/>
  <c r="T144" i="16" s="1"/>
  <c r="T145" i="16" s="1"/>
  <c r="T146" i="16" s="1"/>
  <c r="T147" i="16" s="1"/>
  <c r="T148" i="16" s="1"/>
  <c r="T149" i="16" s="1"/>
  <c r="T150" i="16" s="1"/>
  <c r="T151" i="16" s="1"/>
  <c r="T152" i="16" s="1"/>
  <c r="T153" i="16" s="1"/>
  <c r="T154" i="16" s="1"/>
  <c r="T155" i="16" s="1"/>
  <c r="T156" i="16" s="1"/>
  <c r="T157" i="16" s="1"/>
  <c r="T158" i="16" s="1"/>
  <c r="T159" i="16" s="1"/>
  <c r="T160" i="16" s="1"/>
  <c r="T161" i="16" s="1"/>
  <c r="T162" i="16" s="1"/>
  <c r="T163" i="16" s="1"/>
  <c r="T164" i="16" s="1"/>
  <c r="T165" i="16" s="1"/>
  <c r="T166" i="16" s="1"/>
  <c r="T167" i="16" s="1"/>
  <c r="T168" i="16" s="1"/>
  <c r="T169" i="16" s="1"/>
  <c r="T170" i="16" s="1"/>
  <c r="T171" i="16" s="1"/>
  <c r="T172" i="16" s="1"/>
  <c r="T173" i="16" s="1"/>
  <c r="T174" i="16" s="1"/>
  <c r="T175" i="16" s="1"/>
  <c r="T176" i="16" s="1"/>
  <c r="T177" i="16" s="1"/>
  <c r="T178" i="16" s="1"/>
  <c r="T179" i="16" s="1"/>
  <c r="T180" i="16" s="1"/>
  <c r="T181" i="16" s="1"/>
  <c r="T182" i="16" s="1"/>
  <c r="T183" i="16" s="1"/>
  <c r="T184" i="16" s="1"/>
  <c r="T185" i="16" s="1"/>
  <c r="T186" i="16" s="1"/>
  <c r="T187" i="16" s="1"/>
  <c r="T188" i="16" s="1"/>
  <c r="T189" i="16" s="1"/>
  <c r="T190" i="16" s="1"/>
  <c r="T191" i="16" s="1"/>
  <c r="T192" i="16" s="1"/>
  <c r="T193" i="16" s="1"/>
  <c r="T194" i="16" s="1"/>
  <c r="T195" i="16" s="1"/>
  <c r="T196" i="16" s="1"/>
  <c r="T197" i="16" s="1"/>
  <c r="T198" i="16" s="1"/>
  <c r="T199" i="16" s="1"/>
  <c r="T200" i="16" s="1"/>
  <c r="T201" i="16" s="1"/>
  <c r="T202" i="16" s="1"/>
  <c r="T203" i="16" s="1"/>
  <c r="T204" i="16" s="1"/>
  <c r="T205" i="16" s="1"/>
  <c r="T206" i="16" s="1"/>
  <c r="T207" i="16" s="1"/>
  <c r="T208" i="16" s="1"/>
  <c r="T209" i="16" s="1"/>
  <c r="T210" i="16" s="1"/>
  <c r="T211" i="16" s="1"/>
  <c r="T212" i="16" s="1"/>
  <c r="T213" i="16" s="1"/>
  <c r="T214" i="16" s="1"/>
  <c r="T215" i="16" s="1"/>
  <c r="T216" i="16" s="1"/>
  <c r="T217" i="16" s="1"/>
  <c r="T218" i="16" s="1"/>
  <c r="T219" i="16" s="1"/>
  <c r="T220" i="16" s="1"/>
  <c r="T221" i="16" s="1"/>
  <c r="T222" i="16" s="1"/>
  <c r="T223" i="16" s="1"/>
  <c r="T224" i="16" s="1"/>
  <c r="T225" i="16" s="1"/>
  <c r="T226" i="16" s="1"/>
  <c r="T227" i="16" s="1"/>
  <c r="T228" i="16" s="1"/>
  <c r="T229" i="16" s="1"/>
  <c r="T230" i="16" s="1"/>
  <c r="T231" i="16" s="1"/>
  <c r="T232" i="16" s="1"/>
  <c r="T233" i="16" s="1"/>
  <c r="T234" i="16" s="1"/>
  <c r="T235" i="16" s="1"/>
  <c r="T236" i="16" s="1"/>
  <c r="T237" i="16" s="1"/>
  <c r="T238" i="16" s="1"/>
  <c r="T239" i="16" s="1"/>
  <c r="T240" i="16" s="1"/>
  <c r="T241" i="16" s="1"/>
  <c r="T242" i="16" s="1"/>
  <c r="T243" i="16" s="1"/>
  <c r="T244" i="16" s="1"/>
  <c r="T245" i="16" s="1"/>
  <c r="T246" i="16" s="1"/>
  <c r="T247" i="16" s="1"/>
  <c r="T248" i="16" s="1"/>
  <c r="T249" i="16" s="1"/>
  <c r="T250" i="16" s="1"/>
  <c r="T251" i="16" s="1"/>
  <c r="T252" i="16" s="1"/>
  <c r="T253" i="16" s="1"/>
  <c r="T254" i="16" s="1"/>
  <c r="T255" i="16" s="1"/>
  <c r="T256" i="16" s="1"/>
  <c r="T257" i="16" s="1"/>
  <c r="T258" i="16" s="1"/>
  <c r="T259" i="16" s="1"/>
  <c r="T260" i="16" s="1"/>
  <c r="T261" i="16" s="1"/>
  <c r="T262" i="16" s="1"/>
  <c r="T263" i="16" s="1"/>
  <c r="T264" i="16" s="1"/>
  <c r="T265" i="16" s="1"/>
  <c r="T266" i="16" s="1"/>
  <c r="T267" i="16" s="1"/>
  <c r="T268" i="16" s="1"/>
  <c r="T269" i="16" s="1"/>
  <c r="T270" i="16" s="1"/>
  <c r="T271" i="16" s="1"/>
  <c r="T272" i="16" s="1"/>
  <c r="T273" i="16" s="1"/>
  <c r="T274" i="16" s="1"/>
  <c r="T275" i="16" s="1"/>
  <c r="T276" i="16" s="1"/>
  <c r="T277" i="16" s="1"/>
  <c r="T278" i="16" s="1"/>
  <c r="T279" i="16" s="1"/>
  <c r="T280" i="16" s="1"/>
  <c r="T281" i="16" s="1"/>
  <c r="T282" i="16" s="1"/>
  <c r="T283" i="16" s="1"/>
  <c r="T284" i="16" s="1"/>
  <c r="T285" i="16" s="1"/>
  <c r="T286" i="16" s="1"/>
  <c r="T287" i="16" s="1"/>
  <c r="T288" i="16" s="1"/>
  <c r="T289" i="16" s="1"/>
  <c r="T290" i="16" s="1"/>
  <c r="T291" i="16" s="1"/>
  <c r="T292" i="16" s="1"/>
  <c r="T293" i="16" s="1"/>
  <c r="T294" i="16" s="1"/>
  <c r="T295" i="16" s="1"/>
  <c r="T296" i="16" s="1"/>
  <c r="T297" i="16" s="1"/>
  <c r="T298" i="16" s="1"/>
  <c r="T299" i="16" s="1"/>
  <c r="T300" i="16" s="1"/>
  <c r="T301" i="16" s="1"/>
  <c r="T302" i="16" s="1"/>
  <c r="T303" i="16" s="1"/>
  <c r="T304" i="16" s="1"/>
  <c r="T305" i="16" s="1"/>
  <c r="T306" i="16" s="1"/>
  <c r="T307" i="16" s="1"/>
  <c r="T308" i="16" s="1"/>
  <c r="T309" i="16" s="1"/>
  <c r="T310" i="16" s="1"/>
  <c r="T311" i="16" s="1"/>
  <c r="T312" i="16" s="1"/>
  <c r="T313" i="16" s="1"/>
  <c r="T314" i="16" s="1"/>
  <c r="T315" i="16" s="1"/>
  <c r="T316" i="16" s="1"/>
  <c r="T317" i="16" s="1"/>
  <c r="T318" i="16" s="1"/>
  <c r="T319" i="16" s="1"/>
  <c r="T320" i="16" s="1"/>
  <c r="T321" i="16" s="1"/>
  <c r="T322" i="16" s="1"/>
  <c r="T323" i="16" s="1"/>
  <c r="T324" i="16" s="1"/>
  <c r="T325" i="16" s="1"/>
  <c r="T326" i="16" s="1"/>
  <c r="T327" i="16" s="1"/>
  <c r="T328" i="16" s="1"/>
  <c r="T329" i="16" s="1"/>
  <c r="T330" i="16" s="1"/>
  <c r="T331" i="16" s="1"/>
  <c r="T332" i="16" s="1"/>
  <c r="T333" i="16" s="1"/>
  <c r="T334" i="16" s="1"/>
  <c r="T335" i="16" s="1"/>
  <c r="T336" i="16" s="1"/>
  <c r="T337" i="16" s="1"/>
  <c r="T338" i="16" s="1"/>
  <c r="T339" i="16" s="1"/>
  <c r="T340" i="16" s="1"/>
  <c r="T341" i="16" s="1"/>
  <c r="T342" i="16" s="1"/>
  <c r="T343" i="16" s="1"/>
  <c r="T344" i="16" s="1"/>
  <c r="T345" i="16" s="1"/>
  <c r="T346" i="16" s="1"/>
  <c r="T347" i="16" s="1"/>
  <c r="T348" i="16" s="1"/>
  <c r="T349" i="16" s="1"/>
  <c r="T350" i="16" s="1"/>
  <c r="T351" i="16" s="1"/>
  <c r="T352" i="16" s="1"/>
  <c r="T353" i="16" s="1"/>
  <c r="T354" i="16" s="1"/>
  <c r="T355" i="16" s="1"/>
  <c r="T356" i="16" s="1"/>
  <c r="T357" i="16" s="1"/>
  <c r="T358" i="16" s="1"/>
  <c r="T359" i="16" s="1"/>
  <c r="T360" i="16" s="1"/>
  <c r="T361" i="16" s="1"/>
  <c r="T362" i="16" s="1"/>
  <c r="T363" i="16" s="1"/>
  <c r="T364" i="16" s="1"/>
  <c r="T365" i="16" s="1"/>
  <c r="T366" i="16" s="1"/>
  <c r="T367" i="16" s="1"/>
  <c r="T368" i="16" s="1"/>
  <c r="T369" i="16" s="1"/>
  <c r="T370" i="16" s="1"/>
  <c r="T371" i="16" s="1"/>
  <c r="T372" i="16" s="1"/>
  <c r="T373" i="16" s="1"/>
  <c r="T374" i="16" s="1"/>
  <c r="T375" i="16" s="1"/>
  <c r="T376" i="16" s="1"/>
  <c r="T377" i="16" s="1"/>
  <c r="T378" i="16" s="1"/>
  <c r="T379" i="16" s="1"/>
  <c r="T380" i="16" s="1"/>
  <c r="T381" i="16" s="1"/>
  <c r="T382" i="16" s="1"/>
  <c r="T383" i="16" s="1"/>
  <c r="T384" i="16" s="1"/>
  <c r="T385" i="16" s="1"/>
  <c r="T386" i="16" s="1"/>
  <c r="T387" i="16" s="1"/>
  <c r="T388" i="16" s="1"/>
  <c r="T389" i="16" s="1"/>
  <c r="T390" i="16" s="1"/>
  <c r="T391" i="16" s="1"/>
  <c r="T392" i="16" s="1"/>
  <c r="T393" i="16" s="1"/>
  <c r="T394" i="16" s="1"/>
  <c r="T395" i="16" s="1"/>
  <c r="T396" i="16" s="1"/>
  <c r="T397" i="16" s="1"/>
  <c r="T398" i="16" s="1"/>
  <c r="T399" i="16" s="1"/>
  <c r="T400" i="16" s="1"/>
  <c r="T401" i="16" s="1"/>
  <c r="T402" i="16" s="1"/>
  <c r="T403" i="16" s="1"/>
  <c r="T404" i="16" s="1"/>
  <c r="T405" i="16" s="1"/>
  <c r="T406" i="16" s="1"/>
  <c r="T407" i="16" s="1"/>
  <c r="T408" i="16" s="1"/>
  <c r="T409" i="16" s="1"/>
  <c r="T410" i="16" s="1"/>
  <c r="T411" i="16" s="1"/>
  <c r="T412" i="16" s="1"/>
  <c r="T413" i="16" s="1"/>
  <c r="T414" i="16" s="1"/>
  <c r="T415" i="16" s="1"/>
  <c r="T416" i="16" s="1"/>
  <c r="T417" i="16" s="1"/>
  <c r="T418" i="16" s="1"/>
  <c r="T419" i="16" s="1"/>
  <c r="T420" i="16" s="1"/>
  <c r="T421" i="16" s="1"/>
  <c r="T422" i="16" s="1"/>
  <c r="T423" i="16" s="1"/>
  <c r="T424" i="16" s="1"/>
  <c r="T425" i="16" s="1"/>
  <c r="T426" i="16" s="1"/>
  <c r="T427" i="16" s="1"/>
  <c r="T428" i="16" s="1"/>
  <c r="T429" i="16" s="1"/>
  <c r="T430" i="16" s="1"/>
  <c r="T431" i="16" s="1"/>
  <c r="T432" i="16" s="1"/>
  <c r="T433" i="16" s="1"/>
  <c r="T434" i="16" s="1"/>
  <c r="T435" i="16" s="1"/>
  <c r="T436" i="16" s="1"/>
  <c r="T437" i="16" s="1"/>
  <c r="T438" i="16" s="1"/>
  <c r="T439" i="16" s="1"/>
  <c r="T440" i="16" s="1"/>
  <c r="T441" i="16" s="1"/>
  <c r="T442" i="16" s="1"/>
  <c r="T443" i="16" s="1"/>
  <c r="T444" i="16" s="1"/>
  <c r="T445" i="16" s="1"/>
  <c r="T446" i="16" s="1"/>
  <c r="T447" i="16" s="1"/>
  <c r="T448" i="16" s="1"/>
  <c r="T449" i="16" s="1"/>
  <c r="T450" i="16" s="1"/>
  <c r="T451" i="16" s="1"/>
  <c r="T452" i="16" s="1"/>
  <c r="T453" i="16" s="1"/>
  <c r="T454" i="16" s="1"/>
  <c r="T455" i="16" s="1"/>
  <c r="T456" i="16" s="1"/>
  <c r="T457" i="16" s="1"/>
  <c r="T458" i="16" s="1"/>
  <c r="T459" i="16" s="1"/>
  <c r="T460" i="16" s="1"/>
  <c r="T461" i="16" s="1"/>
  <c r="T462" i="16" s="1"/>
  <c r="T463" i="16" s="1"/>
  <c r="T464" i="16" s="1"/>
  <c r="T465" i="16" s="1"/>
  <c r="T466" i="16" s="1"/>
  <c r="T467" i="16" s="1"/>
  <c r="T468" i="16" s="1"/>
  <c r="T469" i="16" s="1"/>
  <c r="T470" i="16" s="1"/>
  <c r="T471" i="16" s="1"/>
  <c r="T472" i="16" s="1"/>
  <c r="T473" i="16" s="1"/>
  <c r="T474" i="16" s="1"/>
  <c r="T475" i="16" s="1"/>
  <c r="T476" i="16" s="1"/>
  <c r="T477" i="16" s="1"/>
  <c r="T478" i="16" s="1"/>
  <c r="T479" i="16" s="1"/>
  <c r="T480" i="16" s="1"/>
  <c r="T481" i="16" s="1"/>
  <c r="T482" i="16" s="1"/>
  <c r="T483" i="16" s="1"/>
  <c r="T484" i="16" s="1"/>
  <c r="T485" i="16" s="1"/>
  <c r="T486" i="16" s="1"/>
  <c r="T487" i="16" s="1"/>
  <c r="T488" i="16" s="1"/>
  <c r="T489" i="16" s="1"/>
  <c r="T490" i="16" s="1"/>
  <c r="T491" i="16" s="1"/>
  <c r="T492" i="16" s="1"/>
  <c r="T493" i="16" s="1"/>
  <c r="T494" i="16" s="1"/>
  <c r="T495" i="16" s="1"/>
  <c r="T496" i="16" s="1"/>
  <c r="T497" i="16" s="1"/>
  <c r="T498" i="16" s="1"/>
  <c r="T499" i="16" s="1"/>
  <c r="T500" i="16" s="1"/>
  <c r="T501" i="16" s="1"/>
  <c r="T502" i="16" s="1"/>
  <c r="T503" i="16" s="1"/>
  <c r="T504" i="16" s="1"/>
  <c r="T505" i="16" s="1"/>
  <c r="T506" i="16" s="1"/>
  <c r="T507" i="16" s="1"/>
  <c r="T508" i="16" s="1"/>
  <c r="T509" i="16" s="1"/>
  <c r="T510" i="16" s="1"/>
  <c r="T511" i="16" s="1"/>
  <c r="T512" i="16" s="1"/>
  <c r="T513" i="16" s="1"/>
  <c r="T514" i="16" s="1"/>
  <c r="T515" i="16" s="1"/>
  <c r="T516" i="16" s="1"/>
  <c r="T517" i="16" s="1"/>
  <c r="T518" i="16" s="1"/>
  <c r="T519" i="16" s="1"/>
  <c r="T520" i="16" s="1"/>
  <c r="T521" i="16" s="1"/>
  <c r="T522" i="16" s="1"/>
  <c r="T523" i="16" s="1"/>
  <c r="T524" i="16" s="1"/>
  <c r="T525" i="16" s="1"/>
  <c r="T526" i="16" s="1"/>
  <c r="T527" i="16" s="1"/>
  <c r="T528" i="16" s="1"/>
  <c r="T529" i="16" s="1"/>
  <c r="T530" i="16" s="1"/>
  <c r="T531" i="16" s="1"/>
  <c r="T532" i="16" s="1"/>
  <c r="T533" i="16" s="1"/>
  <c r="T534" i="16" s="1"/>
  <c r="T535" i="16" s="1"/>
  <c r="T536" i="16" s="1"/>
  <c r="T537" i="16" s="1"/>
  <c r="T538" i="16" s="1"/>
  <c r="T539" i="16" s="1"/>
  <c r="T540" i="16" s="1"/>
  <c r="T541" i="16" s="1"/>
  <c r="T542" i="16" s="1"/>
  <c r="T543" i="16" s="1"/>
  <c r="T544" i="16" s="1"/>
  <c r="T545" i="16" s="1"/>
  <c r="T546" i="16" s="1"/>
  <c r="T547" i="16" s="1"/>
  <c r="T548" i="16" s="1"/>
  <c r="T549" i="16" s="1"/>
  <c r="T550" i="16" s="1"/>
  <c r="T551" i="16" s="1"/>
  <c r="T552" i="16" s="1"/>
  <c r="T553" i="16" s="1"/>
  <c r="T554" i="16" s="1"/>
  <c r="T555" i="16" s="1"/>
  <c r="T556" i="16" s="1"/>
  <c r="T557" i="16" s="1"/>
  <c r="T558" i="16" s="1"/>
  <c r="T559" i="16" s="1"/>
  <c r="T560" i="16" s="1"/>
  <c r="T561" i="16" s="1"/>
  <c r="T562" i="16" s="1"/>
  <c r="T563" i="16" s="1"/>
  <c r="T564" i="16" s="1"/>
  <c r="T565" i="16" s="1"/>
  <c r="T566" i="16" s="1"/>
  <c r="T567" i="16" s="1"/>
  <c r="T568" i="16" s="1"/>
  <c r="T569" i="16" s="1"/>
  <c r="T570" i="16" s="1"/>
  <c r="T571" i="16" s="1"/>
  <c r="T572" i="16" s="1"/>
  <c r="T573" i="16" s="1"/>
  <c r="T574" i="16" s="1"/>
  <c r="T575" i="16" s="1"/>
  <c r="T576" i="16" s="1"/>
  <c r="T577" i="16" s="1"/>
  <c r="T578" i="16" s="1"/>
  <c r="T579" i="16" s="1"/>
  <c r="T580" i="16" s="1"/>
  <c r="T581" i="16" s="1"/>
  <c r="T582" i="16" s="1"/>
  <c r="T583" i="16" s="1"/>
  <c r="T584" i="16" s="1"/>
  <c r="T585" i="16" s="1"/>
  <c r="T586" i="16" s="1"/>
  <c r="T587" i="16" s="1"/>
  <c r="T588" i="16" s="1"/>
  <c r="T589" i="16" s="1"/>
  <c r="T590" i="16" s="1"/>
  <c r="T591" i="16" s="1"/>
  <c r="T592" i="16" s="1"/>
  <c r="T593" i="16" s="1"/>
  <c r="T594" i="16" s="1"/>
  <c r="T595" i="16" s="1"/>
  <c r="T596" i="16" s="1"/>
  <c r="T597" i="16" s="1"/>
  <c r="T598" i="16" s="1"/>
  <c r="T599" i="16" s="1"/>
  <c r="T600" i="16" s="1"/>
  <c r="T601" i="16" s="1"/>
  <c r="T602" i="16" s="1"/>
  <c r="T603" i="16" s="1"/>
  <c r="T604" i="16" s="1"/>
  <c r="T605" i="16" s="1"/>
  <c r="T606" i="16" s="1"/>
  <c r="T607" i="16" s="1"/>
  <c r="T608" i="16" s="1"/>
  <c r="T609" i="16" s="1"/>
  <c r="T610" i="16" s="1"/>
  <c r="T611" i="16" s="1"/>
  <c r="T612" i="16" s="1"/>
  <c r="T613" i="16" s="1"/>
  <c r="T614" i="16" s="1"/>
  <c r="T615" i="16" s="1"/>
  <c r="T616" i="16" s="1"/>
  <c r="T617" i="16" s="1"/>
  <c r="T618" i="16" s="1"/>
  <c r="T619" i="16" s="1"/>
  <c r="T620" i="16" s="1"/>
  <c r="T621" i="16" s="1"/>
  <c r="T622" i="16" s="1"/>
  <c r="T623" i="16" s="1"/>
  <c r="T624" i="16" s="1"/>
  <c r="T625" i="16" s="1"/>
  <c r="T626" i="16" s="1"/>
  <c r="T627" i="16" s="1"/>
  <c r="T628" i="16" s="1"/>
  <c r="T629" i="16" s="1"/>
  <c r="T630" i="16" s="1"/>
  <c r="T631" i="16" s="1"/>
  <c r="T632" i="16" s="1"/>
  <c r="T633" i="16" s="1"/>
  <c r="T634" i="16" s="1"/>
  <c r="T635" i="16" s="1"/>
  <c r="T636" i="16" s="1"/>
  <c r="T637" i="16" s="1"/>
  <c r="T638" i="16" s="1"/>
  <c r="T639" i="16" s="1"/>
  <c r="T640" i="16" s="1"/>
  <c r="T641" i="16" s="1"/>
  <c r="T642" i="16" s="1"/>
  <c r="T643" i="16" s="1"/>
  <c r="T644" i="16" s="1"/>
  <c r="T645" i="16" s="1"/>
  <c r="T646" i="16" s="1"/>
  <c r="T647" i="16" s="1"/>
  <c r="T648" i="16" s="1"/>
  <c r="T649" i="16" s="1"/>
  <c r="T650" i="16" s="1"/>
  <c r="T651" i="16" s="1"/>
  <c r="T652" i="16" s="1"/>
  <c r="T653" i="16" s="1"/>
  <c r="T654" i="16" s="1"/>
  <c r="T655" i="16" s="1"/>
  <c r="T656" i="16" s="1"/>
  <c r="T657" i="16" s="1"/>
  <c r="T658" i="16" s="1"/>
  <c r="T659" i="16" s="1"/>
  <c r="T660" i="16" s="1"/>
  <c r="T661" i="16" s="1"/>
  <c r="T662" i="16" s="1"/>
  <c r="T663" i="16" s="1"/>
  <c r="T664" i="16" s="1"/>
  <c r="T665" i="16" s="1"/>
  <c r="T666" i="16" s="1"/>
  <c r="T667" i="16" s="1"/>
  <c r="T668" i="16" s="1"/>
  <c r="T669" i="16" s="1"/>
  <c r="T670" i="16" s="1"/>
  <c r="T671" i="16" s="1"/>
  <c r="T672" i="16" s="1"/>
  <c r="T673" i="16" s="1"/>
  <c r="T674" i="16" s="1"/>
  <c r="T675" i="16" s="1"/>
  <c r="T676" i="16" s="1"/>
  <c r="T677" i="16" s="1"/>
  <c r="T678" i="16" s="1"/>
  <c r="T679" i="16" s="1"/>
  <c r="T680" i="16" s="1"/>
  <c r="T681" i="16" s="1"/>
  <c r="T682" i="16" s="1"/>
  <c r="T683" i="16" s="1"/>
  <c r="T684" i="16" s="1"/>
  <c r="T685" i="16" s="1"/>
  <c r="T686" i="16" s="1"/>
  <c r="T687" i="16" s="1"/>
  <c r="T688" i="16" s="1"/>
  <c r="T689" i="16" s="1"/>
  <c r="T690" i="16" s="1"/>
  <c r="T691" i="16" s="1"/>
  <c r="T692" i="16" s="1"/>
  <c r="T693" i="16" s="1"/>
  <c r="T694" i="16" s="1"/>
  <c r="T695" i="16" s="1"/>
  <c r="T696" i="16" s="1"/>
  <c r="T697" i="16" s="1"/>
  <c r="T698" i="16" s="1"/>
  <c r="T699" i="16" s="1"/>
  <c r="T700" i="16" s="1"/>
  <c r="T701" i="16" s="1"/>
  <c r="T702" i="16" s="1"/>
  <c r="T703" i="16" s="1"/>
  <c r="T704" i="16" s="1"/>
  <c r="T705" i="16" s="1"/>
  <c r="T706" i="16" s="1"/>
  <c r="T707" i="16" s="1"/>
  <c r="T708" i="16" s="1"/>
  <c r="T709" i="16" s="1"/>
  <c r="T710" i="16" s="1"/>
  <c r="T711" i="16" s="1"/>
  <c r="T712" i="16" s="1"/>
  <c r="T713" i="16" s="1"/>
  <c r="T714" i="16" s="1"/>
  <c r="T715" i="16" s="1"/>
  <c r="T716" i="16" s="1"/>
  <c r="T717" i="16" s="1"/>
  <c r="T718" i="16" s="1"/>
  <c r="T719" i="16" s="1"/>
  <c r="T720" i="16" s="1"/>
  <c r="T721" i="16" s="1"/>
  <c r="T722" i="16" s="1"/>
  <c r="T723" i="16" s="1"/>
  <c r="T724" i="16" s="1"/>
  <c r="T725" i="16" s="1"/>
  <c r="T726" i="16" s="1"/>
  <c r="T727" i="16" s="1"/>
  <c r="T728" i="16" s="1"/>
  <c r="T729" i="16" s="1"/>
  <c r="T730" i="16" s="1"/>
  <c r="T731" i="16" s="1"/>
  <c r="T732" i="16" s="1"/>
  <c r="T733" i="16" s="1"/>
  <c r="T734" i="16" s="1"/>
  <c r="T735" i="16" s="1"/>
  <c r="T736" i="16" s="1"/>
  <c r="T737" i="16" s="1"/>
  <c r="T738" i="16" s="1"/>
  <c r="T739" i="16" s="1"/>
  <c r="T740" i="16" s="1"/>
  <c r="T741" i="16" s="1"/>
  <c r="T742" i="16" s="1"/>
  <c r="T743" i="16" s="1"/>
  <c r="T744" i="16" s="1"/>
  <c r="T745" i="16" s="1"/>
  <c r="T746" i="16" s="1"/>
  <c r="T747" i="16" s="1"/>
  <c r="T748" i="16" s="1"/>
  <c r="T749" i="16" s="1"/>
  <c r="T750" i="16" s="1"/>
  <c r="T751" i="16" s="1"/>
  <c r="T752" i="16" s="1"/>
  <c r="T753" i="16" s="1"/>
  <c r="T754" i="16" s="1"/>
  <c r="T755" i="16" s="1"/>
  <c r="T756" i="16" s="1"/>
  <c r="T757" i="16" s="1"/>
  <c r="T758" i="16" s="1"/>
  <c r="T759" i="16" s="1"/>
  <c r="T760" i="16" s="1"/>
  <c r="T761" i="16" s="1"/>
  <c r="T762" i="16" s="1"/>
  <c r="T763" i="16" s="1"/>
  <c r="T764" i="16" s="1"/>
  <c r="T765" i="16" s="1"/>
  <c r="T766" i="16" s="1"/>
  <c r="T767" i="16" s="1"/>
  <c r="T768" i="16" s="1"/>
  <c r="T769" i="16" s="1"/>
  <c r="T770" i="16" s="1"/>
  <c r="T771" i="16" s="1"/>
  <c r="T772" i="16" s="1"/>
  <c r="T773" i="16" s="1"/>
  <c r="T774" i="16" s="1"/>
  <c r="T775" i="16" s="1"/>
  <c r="T776" i="16" s="1"/>
  <c r="T777" i="16" s="1"/>
  <c r="T778" i="16" s="1"/>
  <c r="T779" i="16" s="1"/>
  <c r="T780" i="16" s="1"/>
  <c r="T781" i="16" s="1"/>
  <c r="T782" i="16" s="1"/>
  <c r="T783" i="16" s="1"/>
  <c r="T784" i="16" s="1"/>
  <c r="T785" i="16" s="1"/>
  <c r="T786" i="16" s="1"/>
  <c r="T787" i="16" s="1"/>
  <c r="T788" i="16" s="1"/>
  <c r="T789" i="16" s="1"/>
  <c r="T790" i="16" s="1"/>
  <c r="T791" i="16" s="1"/>
  <c r="T792" i="16" s="1"/>
  <c r="T793" i="16" s="1"/>
  <c r="T794" i="16" s="1"/>
  <c r="T795" i="16" s="1"/>
  <c r="T796" i="16" s="1"/>
  <c r="T797" i="16" s="1"/>
  <c r="T798" i="16" s="1"/>
  <c r="T799" i="16" s="1"/>
  <c r="T800" i="16" s="1"/>
  <c r="T801" i="16" s="1"/>
  <c r="T802" i="16" s="1"/>
  <c r="T803" i="16" s="1"/>
  <c r="T804" i="16" s="1"/>
  <c r="T805" i="16" s="1"/>
  <c r="T806" i="16" s="1"/>
  <c r="T807" i="16" s="1"/>
  <c r="T808" i="16" s="1"/>
  <c r="T809" i="16" s="1"/>
  <c r="T810" i="16" s="1"/>
  <c r="T811" i="16" s="1"/>
  <c r="T812" i="16" s="1"/>
  <c r="T813" i="16" s="1"/>
  <c r="T814" i="16" s="1"/>
  <c r="T815" i="16" s="1"/>
  <c r="T816" i="16" s="1"/>
  <c r="T817" i="16" s="1"/>
  <c r="T818" i="16" s="1"/>
  <c r="T819" i="16" s="1"/>
  <c r="T820" i="16" s="1"/>
  <c r="T821" i="16" s="1"/>
  <c r="T822" i="16" s="1"/>
  <c r="T823" i="16" s="1"/>
  <c r="T824" i="16" s="1"/>
  <c r="T825" i="16" s="1"/>
  <c r="T826" i="16" s="1"/>
  <c r="T827" i="16" s="1"/>
  <c r="T828" i="16" s="1"/>
  <c r="T829" i="16" s="1"/>
  <c r="T830" i="16" s="1"/>
  <c r="T831" i="16" s="1"/>
  <c r="T832" i="16" s="1"/>
  <c r="T833" i="16" s="1"/>
  <c r="T834" i="16" s="1"/>
  <c r="T835" i="16" s="1"/>
  <c r="T836" i="16" s="1"/>
  <c r="T837" i="16" s="1"/>
  <c r="T838" i="16" s="1"/>
  <c r="T839" i="16" s="1"/>
  <c r="T840" i="16" s="1"/>
  <c r="T841" i="16" s="1"/>
  <c r="T842" i="16" s="1"/>
  <c r="T843" i="16" s="1"/>
  <c r="T844" i="16" s="1"/>
  <c r="T845" i="16" s="1"/>
  <c r="T846" i="16" s="1"/>
  <c r="T847" i="16" s="1"/>
  <c r="T848" i="16" s="1"/>
  <c r="T849" i="16" s="1"/>
  <c r="T850" i="16" s="1"/>
  <c r="T851" i="16" s="1"/>
  <c r="T852" i="16" s="1"/>
  <c r="T853" i="16" s="1"/>
  <c r="T854" i="16" s="1"/>
  <c r="T855" i="16" s="1"/>
  <c r="T856" i="16" s="1"/>
  <c r="T857" i="16" s="1"/>
  <c r="T858" i="16" s="1"/>
  <c r="T859" i="16" s="1"/>
  <c r="T860" i="16" s="1"/>
  <c r="T861" i="16" s="1"/>
  <c r="T862" i="16" s="1"/>
  <c r="T863" i="16" s="1"/>
  <c r="T864" i="16" s="1"/>
  <c r="T865" i="16" s="1"/>
  <c r="T866" i="16" s="1"/>
  <c r="T867" i="16" s="1"/>
  <c r="T868" i="16" s="1"/>
  <c r="T869" i="16" s="1"/>
  <c r="T870" i="16" s="1"/>
  <c r="T871" i="16" s="1"/>
  <c r="T872" i="16" s="1"/>
  <c r="T873" i="16" s="1"/>
  <c r="T874" i="16" s="1"/>
  <c r="T875" i="16" s="1"/>
  <c r="T876" i="16" s="1"/>
  <c r="T877" i="16" s="1"/>
  <c r="T878" i="16" s="1"/>
  <c r="T879" i="16" s="1"/>
  <c r="T880" i="16" s="1"/>
  <c r="T881" i="16" s="1"/>
  <c r="T882" i="16" s="1"/>
  <c r="T883" i="16" s="1"/>
  <c r="T884" i="16" s="1"/>
  <c r="T885" i="16" s="1"/>
  <c r="T886" i="16" s="1"/>
  <c r="T887" i="16" s="1"/>
  <c r="T888" i="16" s="1"/>
  <c r="T889" i="16" s="1"/>
  <c r="T890" i="16" s="1"/>
  <c r="T891" i="16" s="1"/>
  <c r="T892" i="16" s="1"/>
  <c r="T893" i="16" s="1"/>
  <c r="T894" i="16" s="1"/>
  <c r="T895" i="16" s="1"/>
  <c r="T896" i="16" s="1"/>
  <c r="T897" i="16" s="1"/>
  <c r="T898" i="16" s="1"/>
  <c r="T899" i="16" s="1"/>
  <c r="T900" i="16" s="1"/>
  <c r="T901" i="16" s="1"/>
  <c r="T902" i="16" s="1"/>
  <c r="T903" i="16" s="1"/>
  <c r="T904" i="16" s="1"/>
  <c r="T905" i="16" s="1"/>
  <c r="T906" i="16" s="1"/>
  <c r="T907" i="16" s="1"/>
  <c r="T908" i="16" s="1"/>
  <c r="T909" i="16" s="1"/>
  <c r="T910" i="16" s="1"/>
  <c r="T911" i="16" s="1"/>
  <c r="T912" i="16" s="1"/>
  <c r="T913" i="16" s="1"/>
  <c r="T914" i="16" s="1"/>
  <c r="T915" i="16" s="1"/>
  <c r="T916" i="16" s="1"/>
  <c r="T917" i="16" s="1"/>
  <c r="T918" i="16" s="1"/>
  <c r="T919" i="16" s="1"/>
  <c r="T920" i="16" s="1"/>
  <c r="T921" i="16" s="1"/>
  <c r="T922" i="16" s="1"/>
  <c r="T923" i="16" s="1"/>
  <c r="T924" i="16" s="1"/>
  <c r="T925" i="16" s="1"/>
  <c r="T926" i="16" s="1"/>
  <c r="T927" i="16" s="1"/>
  <c r="T928" i="16" s="1"/>
  <c r="T929" i="16" s="1"/>
  <c r="T930" i="16" s="1"/>
  <c r="T931" i="16" s="1"/>
  <c r="T932" i="16" s="1"/>
  <c r="T933" i="16" s="1"/>
  <c r="T934" i="16" s="1"/>
  <c r="T935" i="16" s="1"/>
  <c r="T936" i="16" s="1"/>
  <c r="T937" i="16" s="1"/>
  <c r="T938" i="16" s="1"/>
  <c r="T939" i="16" s="1"/>
  <c r="T940" i="16" s="1"/>
  <c r="T941" i="16" s="1"/>
  <c r="T942" i="16" s="1"/>
  <c r="T943" i="16" s="1"/>
  <c r="T944" i="16" s="1"/>
  <c r="T945" i="16" s="1"/>
  <c r="T946" i="16" s="1"/>
  <c r="T947" i="16" s="1"/>
  <c r="T948" i="16" s="1"/>
  <c r="T949" i="16" s="1"/>
  <c r="T950" i="16" s="1"/>
  <c r="T951" i="16" s="1"/>
  <c r="T952" i="16" s="1"/>
  <c r="T953" i="16" s="1"/>
  <c r="T954" i="16" s="1"/>
  <c r="T955" i="16" s="1"/>
  <c r="T956" i="16" s="1"/>
  <c r="T957" i="16" s="1"/>
  <c r="T958" i="16" s="1"/>
  <c r="T959" i="16" s="1"/>
  <c r="T960" i="16" s="1"/>
  <c r="T961" i="16" s="1"/>
  <c r="T962" i="16" s="1"/>
  <c r="T963" i="16" s="1"/>
  <c r="T964" i="16" s="1"/>
  <c r="T965" i="16" s="1"/>
  <c r="T966" i="16" s="1"/>
  <c r="T967" i="16" s="1"/>
  <c r="T968" i="16" s="1"/>
  <c r="T969" i="16" s="1"/>
  <c r="T970" i="16" s="1"/>
  <c r="T971" i="16" s="1"/>
  <c r="T972" i="16" s="1"/>
  <c r="T973" i="16" s="1"/>
  <c r="T974" i="16" s="1"/>
  <c r="T975" i="16" s="1"/>
  <c r="T976" i="16" s="1"/>
  <c r="T977" i="16" s="1"/>
  <c r="T978" i="16" s="1"/>
  <c r="T979" i="16" s="1"/>
  <c r="T980" i="16" s="1"/>
  <c r="T981" i="16" s="1"/>
  <c r="T982" i="16" s="1"/>
  <c r="T983" i="16" s="1"/>
  <c r="T984" i="16" s="1"/>
  <c r="T985" i="16" s="1"/>
  <c r="T986" i="16" s="1"/>
  <c r="T987" i="16" s="1"/>
  <c r="T988" i="16" s="1"/>
  <c r="T989" i="16" s="1"/>
  <c r="T990" i="16" s="1"/>
  <c r="T991" i="16" s="1"/>
  <c r="T992" i="16" s="1"/>
  <c r="T993" i="16" s="1"/>
  <c r="T994" i="16" s="1"/>
  <c r="T995" i="16" s="1"/>
  <c r="T996" i="16" s="1"/>
  <c r="T997" i="16" s="1"/>
  <c r="T998" i="16" s="1"/>
  <c r="T999" i="16" s="1"/>
  <c r="T1000" i="16" s="1"/>
  <c r="T1001" i="16" s="1"/>
  <c r="T1002" i="16" s="1"/>
  <c r="T1003" i="16" s="1"/>
  <c r="T1004" i="16" s="1"/>
  <c r="T1005" i="16" s="1"/>
  <c r="T1006" i="16" s="1"/>
  <c r="T1007" i="16" s="1"/>
  <c r="T1008" i="16" s="1"/>
  <c r="T1009" i="16" s="1"/>
  <c r="T1010" i="16" s="1"/>
  <c r="T1011" i="16" s="1"/>
  <c r="T1012" i="16" s="1"/>
  <c r="T1013" i="16" s="1"/>
  <c r="T1014" i="16" s="1"/>
  <c r="T1015" i="16" s="1"/>
  <c r="T1016" i="16" s="1"/>
  <c r="T1017" i="16" s="1"/>
  <c r="T1018" i="16" s="1"/>
  <c r="T1019" i="16" s="1"/>
  <c r="T1020" i="16" s="1"/>
  <c r="T1021" i="16" s="1"/>
  <c r="T1022" i="16" s="1"/>
  <c r="T1023" i="16" s="1"/>
  <c r="T1024" i="16" s="1"/>
  <c r="T1025" i="16" s="1"/>
  <c r="T1026" i="16" s="1"/>
  <c r="T1027" i="16" s="1"/>
  <c r="T1028" i="16" s="1"/>
  <c r="T1029" i="16" s="1"/>
  <c r="T1030" i="16" s="1"/>
  <c r="T1031" i="16" s="1"/>
  <c r="T1032" i="16" s="1"/>
  <c r="T1033" i="16" s="1"/>
  <c r="T1034" i="16" s="1"/>
  <c r="T1035" i="16" s="1"/>
  <c r="T1036" i="16" s="1"/>
  <c r="T1037" i="16" s="1"/>
  <c r="T1038" i="16" s="1"/>
  <c r="T1039" i="16" s="1"/>
  <c r="T1040" i="16" s="1"/>
  <c r="T1041" i="16" s="1"/>
  <c r="T1042" i="16" s="1"/>
  <c r="T1043" i="16" s="1"/>
  <c r="T1044" i="16" s="1"/>
  <c r="T1045" i="16" s="1"/>
  <c r="T1046" i="16" s="1"/>
  <c r="T1047" i="16" s="1"/>
  <c r="T1048" i="16" s="1"/>
  <c r="T1049" i="16" s="1"/>
  <c r="T1050" i="16" s="1"/>
  <c r="T1051" i="16" s="1"/>
  <c r="T1052" i="16" s="1"/>
  <c r="T1053" i="16" s="1"/>
  <c r="T1054" i="16" s="1"/>
  <c r="T1055" i="16" s="1"/>
  <c r="T1056" i="16" s="1"/>
  <c r="T1057" i="16" s="1"/>
  <c r="T1058" i="16" s="1"/>
  <c r="T1059" i="16" s="1"/>
  <c r="T1060" i="16" s="1"/>
  <c r="T1061" i="16" s="1"/>
  <c r="T1062" i="16" s="1"/>
  <c r="T1063" i="16" s="1"/>
  <c r="T1064" i="16" s="1"/>
  <c r="T1065" i="16" s="1"/>
  <c r="T1066" i="16" s="1"/>
  <c r="T1067" i="16" s="1"/>
  <c r="T1068" i="16" s="1"/>
  <c r="T1069" i="16" s="1"/>
  <c r="T1070" i="16" s="1"/>
  <c r="T1071" i="16" s="1"/>
  <c r="T1072" i="16" s="1"/>
  <c r="T1073" i="16" s="1"/>
  <c r="T1074" i="16" s="1"/>
  <c r="T1075" i="16" s="1"/>
  <c r="T1076" i="16" s="1"/>
  <c r="T1077" i="16" s="1"/>
  <c r="T1078" i="16" s="1"/>
  <c r="T1079" i="16" s="1"/>
  <c r="T1080" i="16" s="1"/>
  <c r="T1081" i="16" s="1"/>
  <c r="T1082" i="16" s="1"/>
  <c r="T1083" i="16" s="1"/>
  <c r="T1084" i="16" s="1"/>
  <c r="T1085" i="16" s="1"/>
  <c r="T1086" i="16" s="1"/>
  <c r="T1087" i="16" s="1"/>
  <c r="T1088" i="16" s="1"/>
  <c r="T1089" i="16" s="1"/>
  <c r="T1090" i="16" s="1"/>
  <c r="T1091" i="16" s="1"/>
  <c r="T1092" i="16" s="1"/>
  <c r="T1093" i="16" s="1"/>
  <c r="T1094" i="16" s="1"/>
  <c r="T1095" i="16" s="1"/>
  <c r="T1096" i="16" s="1"/>
  <c r="T1097" i="16" s="1"/>
  <c r="T1098" i="16" s="1"/>
  <c r="T1099" i="16" s="1"/>
  <c r="T1100" i="16" s="1"/>
  <c r="T1101" i="16" s="1"/>
  <c r="T1102" i="16" s="1"/>
  <c r="T1103" i="16" s="1"/>
  <c r="T1104" i="16" s="1"/>
  <c r="T1105" i="16" s="1"/>
  <c r="T1106" i="16" s="1"/>
  <c r="T1107" i="16" s="1"/>
  <c r="T1108" i="16" s="1"/>
  <c r="T1109" i="16" s="1"/>
  <c r="T1110" i="16" s="1"/>
  <c r="T1111" i="16" s="1"/>
  <c r="T1112" i="16" s="1"/>
  <c r="T1113" i="16" s="1"/>
  <c r="T1114" i="16" s="1"/>
  <c r="T1115" i="16" s="1"/>
  <c r="T1116" i="16" s="1"/>
  <c r="T1117" i="16" s="1"/>
  <c r="T1118" i="16" s="1"/>
  <c r="T1119" i="16" s="1"/>
  <c r="T1120" i="16" s="1"/>
  <c r="T1121" i="16" s="1"/>
  <c r="T1122" i="16" s="1"/>
  <c r="T1123" i="16" s="1"/>
  <c r="T1124" i="16" s="1"/>
  <c r="T1125" i="16" s="1"/>
  <c r="T1126" i="16" s="1"/>
  <c r="T1127" i="16" s="1"/>
  <c r="T1128" i="16" s="1"/>
  <c r="T1129" i="16" s="1"/>
  <c r="T1130" i="16" s="1"/>
  <c r="T1131" i="16" s="1"/>
  <c r="T1132" i="16" s="1"/>
  <c r="T1133" i="16" s="1"/>
  <c r="T1134" i="16" s="1"/>
  <c r="T1135" i="16" s="1"/>
  <c r="T1136" i="16" s="1"/>
  <c r="T1137" i="16" s="1"/>
  <c r="T1138" i="16" s="1"/>
  <c r="T1139" i="16" s="1"/>
  <c r="T1140" i="16" s="1"/>
  <c r="T1141" i="16" s="1"/>
  <c r="T1142" i="16" s="1"/>
  <c r="T1143" i="16" s="1"/>
  <c r="T1144" i="16" s="1"/>
  <c r="T1145" i="16" s="1"/>
  <c r="T1146" i="16" s="1"/>
  <c r="T1147" i="16" s="1"/>
  <c r="T1148" i="16" s="1"/>
  <c r="T1149" i="16" s="1"/>
  <c r="T1150" i="16" s="1"/>
  <c r="T1151" i="16" s="1"/>
  <c r="T1152" i="16" s="1"/>
  <c r="T1153" i="16" s="1"/>
  <c r="T1154" i="16" s="1"/>
  <c r="T1155" i="16" s="1"/>
  <c r="T1156" i="16" s="1"/>
  <c r="T1157" i="16" s="1"/>
  <c r="T1158" i="16" s="1"/>
  <c r="T1159" i="16" s="1"/>
  <c r="T1160" i="16" s="1"/>
  <c r="T1161" i="16" s="1"/>
  <c r="T1162" i="16" s="1"/>
  <c r="T1163" i="16" s="1"/>
  <c r="T1164" i="16" s="1"/>
  <c r="T1165" i="16" s="1"/>
  <c r="T1166" i="16" s="1"/>
  <c r="T1167" i="16" s="1"/>
  <c r="T1168" i="16" s="1"/>
  <c r="T1169" i="16" s="1"/>
  <c r="T1170" i="16" s="1"/>
  <c r="T1171" i="16" s="1"/>
  <c r="T1172" i="16" s="1"/>
  <c r="T1173" i="16" s="1"/>
  <c r="T1174" i="16" s="1"/>
  <c r="T1175" i="16" s="1"/>
  <c r="T1176" i="16" s="1"/>
  <c r="T1177" i="16" s="1"/>
  <c r="T1178" i="16" s="1"/>
  <c r="T1179" i="16" s="1"/>
  <c r="T1180" i="16" s="1"/>
  <c r="T1181" i="16" s="1"/>
  <c r="T1182" i="16" s="1"/>
  <c r="T1183" i="16" s="1"/>
  <c r="T1184" i="16" s="1"/>
  <c r="T1185" i="16" s="1"/>
  <c r="T1186" i="16" s="1"/>
  <c r="T1187" i="16" s="1"/>
  <c r="T1188" i="16" s="1"/>
  <c r="T1189" i="16" s="1"/>
  <c r="T1190" i="16" s="1"/>
  <c r="T1191" i="16" s="1"/>
  <c r="T1192" i="16" s="1"/>
  <c r="T1193" i="16" s="1"/>
  <c r="T1194" i="16" s="1"/>
  <c r="T1195" i="16" s="1"/>
  <c r="T1196" i="16" s="1"/>
  <c r="T1197" i="16" s="1"/>
  <c r="T1198" i="16" s="1"/>
  <c r="T1199" i="16" s="1"/>
  <c r="T1200" i="16" s="1"/>
  <c r="T1201" i="16" s="1"/>
  <c r="T1202" i="16" s="1"/>
  <c r="T1203" i="16" s="1"/>
  <c r="T1204" i="16" s="1"/>
  <c r="T1205" i="16" s="1"/>
  <c r="T1206" i="16" s="1"/>
  <c r="T1207" i="16" s="1"/>
  <c r="T1208" i="16" s="1"/>
  <c r="T1209" i="16" s="1"/>
  <c r="T1210" i="16" s="1"/>
  <c r="T1211" i="16" s="1"/>
  <c r="T1212" i="16" s="1"/>
  <c r="T1213" i="16" s="1"/>
  <c r="T1214" i="16" s="1"/>
  <c r="T1215" i="16" s="1"/>
  <c r="T1216" i="16" s="1"/>
  <c r="T1217" i="16" s="1"/>
  <c r="T1218" i="16" s="1"/>
  <c r="T1219" i="16" s="1"/>
  <c r="T1220" i="16" s="1"/>
  <c r="T1221" i="16" s="1"/>
  <c r="T1222" i="16" s="1"/>
  <c r="T1223" i="16" s="1"/>
  <c r="T1224" i="16" s="1"/>
  <c r="T1225" i="16" s="1"/>
  <c r="T1226" i="16" s="1"/>
  <c r="T1227" i="16" s="1"/>
  <c r="T1228" i="16" s="1"/>
  <c r="T1229" i="16" s="1"/>
  <c r="T1230" i="16" s="1"/>
  <c r="T1231" i="16" s="1"/>
  <c r="T1232" i="16" s="1"/>
  <c r="T1233" i="16" s="1"/>
  <c r="T1234" i="16" s="1"/>
  <c r="T1235" i="16" s="1"/>
  <c r="T1236" i="16" s="1"/>
  <c r="T1237" i="16" s="1"/>
  <c r="T1238" i="16" s="1"/>
  <c r="T1239" i="16" s="1"/>
  <c r="T1240" i="16" s="1"/>
  <c r="T1241" i="16" s="1"/>
  <c r="T1242" i="16" s="1"/>
  <c r="T1243" i="16" s="1"/>
  <c r="T1244" i="16" s="1"/>
  <c r="T1245" i="16" s="1"/>
  <c r="T1246" i="16" s="1"/>
  <c r="T1247" i="16" s="1"/>
  <c r="T1248" i="16" s="1"/>
  <c r="T1249" i="16" s="1"/>
  <c r="T1250" i="16" s="1"/>
  <c r="T1251" i="16" s="1"/>
  <c r="T1252" i="16" s="1"/>
  <c r="T1253" i="16" s="1"/>
  <c r="T1254" i="16" s="1"/>
  <c r="T1255" i="16" s="1"/>
  <c r="T1256" i="16" s="1"/>
  <c r="T1257" i="16" s="1"/>
  <c r="T1258" i="16" s="1"/>
  <c r="T1259" i="16" s="1"/>
  <c r="T1260" i="16" s="1"/>
  <c r="T1261" i="16" s="1"/>
  <c r="T1262" i="16" s="1"/>
  <c r="T1263" i="16" s="1"/>
  <c r="T1264" i="16" s="1"/>
  <c r="T1265" i="16" s="1"/>
  <c r="T1266" i="16" s="1"/>
  <c r="T1267" i="16" s="1"/>
  <c r="T1268" i="16" s="1"/>
  <c r="T1269" i="16" s="1"/>
  <c r="T1270" i="16" s="1"/>
  <c r="T1271" i="16" s="1"/>
  <c r="T1272" i="16" s="1"/>
  <c r="T1273" i="16" s="1"/>
  <c r="T1274" i="16" s="1"/>
  <c r="T1275" i="16" s="1"/>
  <c r="T1276" i="16" s="1"/>
  <c r="T1277" i="16" s="1"/>
  <c r="T1278" i="16" s="1"/>
  <c r="T1279" i="16" s="1"/>
  <c r="T1280" i="16" s="1"/>
  <c r="T1281" i="16" s="1"/>
  <c r="T1282" i="16" s="1"/>
  <c r="T1283" i="16" s="1"/>
  <c r="T1284" i="16" s="1"/>
  <c r="T1285" i="16" s="1"/>
  <c r="T1286" i="16" s="1"/>
  <c r="T1287" i="16" s="1"/>
  <c r="T1288" i="16" s="1"/>
  <c r="T1289" i="16" s="1"/>
  <c r="T1290" i="16" s="1"/>
  <c r="T1291" i="16" s="1"/>
  <c r="T1292" i="16" s="1"/>
  <c r="T1293" i="16" s="1"/>
  <c r="T1294" i="16" s="1"/>
  <c r="T1295" i="16" s="1"/>
  <c r="T1296" i="16" s="1"/>
  <c r="T1297" i="16" s="1"/>
  <c r="T1298" i="16" s="1"/>
  <c r="T1299" i="16" s="1"/>
  <c r="T1300" i="16" s="1"/>
  <c r="T1301" i="16" s="1"/>
  <c r="T1302" i="16" s="1"/>
  <c r="T1303" i="16" s="1"/>
  <c r="T1304" i="16" s="1"/>
  <c r="T1305" i="16" s="1"/>
  <c r="T1306" i="16" s="1"/>
  <c r="T1307" i="16" s="1"/>
  <c r="T1308" i="16" s="1"/>
  <c r="T1309" i="16" s="1"/>
  <c r="T1310" i="16" s="1"/>
  <c r="T1311" i="16" s="1"/>
  <c r="T1312" i="16" s="1"/>
  <c r="T1313" i="16" s="1"/>
  <c r="T1314" i="16" s="1"/>
  <c r="T1315" i="16" s="1"/>
  <c r="T1316" i="16" s="1"/>
  <c r="T1317" i="16" s="1"/>
  <c r="T1318" i="16" s="1"/>
  <c r="T1319" i="16" s="1"/>
  <c r="T1320" i="16" s="1"/>
  <c r="T1321" i="16" s="1"/>
  <c r="T1322" i="16" s="1"/>
  <c r="T1323" i="16" s="1"/>
  <c r="T1324" i="16" s="1"/>
  <c r="T1325" i="16" s="1"/>
  <c r="T1326" i="16" s="1"/>
  <c r="T1327" i="16" s="1"/>
  <c r="T1328" i="16" s="1"/>
  <c r="T1329" i="16" s="1"/>
  <c r="T1330" i="16" s="1"/>
  <c r="T1331" i="16" s="1"/>
  <c r="T1332" i="16" s="1"/>
  <c r="T1333" i="16" s="1"/>
  <c r="T1334" i="16" s="1"/>
  <c r="T1335" i="16" s="1"/>
  <c r="T1336" i="16" s="1"/>
  <c r="T1337" i="16" s="1"/>
  <c r="T1338" i="16" s="1"/>
  <c r="T1339" i="16" s="1"/>
  <c r="T1340" i="16" s="1"/>
  <c r="T1341" i="16" s="1"/>
  <c r="T1342" i="16" s="1"/>
  <c r="T1343" i="16" s="1"/>
  <c r="T1344" i="16" s="1"/>
  <c r="T1345" i="16" s="1"/>
  <c r="T1346" i="16" s="1"/>
  <c r="T1347" i="16" s="1"/>
  <c r="T1348" i="16" s="1"/>
  <c r="T1349" i="16" s="1"/>
  <c r="T1350" i="16" s="1"/>
  <c r="T1351" i="16" s="1"/>
  <c r="T1352" i="16" s="1"/>
  <c r="T1353" i="16" s="1"/>
  <c r="T1354" i="16" s="1"/>
  <c r="T1355" i="16" s="1"/>
  <c r="T1356" i="16" s="1"/>
  <c r="T1357" i="16" s="1"/>
  <c r="T1358" i="16" s="1"/>
  <c r="T1359" i="16" s="1"/>
  <c r="T1360" i="16" s="1"/>
  <c r="T1361" i="16" s="1"/>
  <c r="T1362" i="16" s="1"/>
  <c r="T1363" i="16" s="1"/>
  <c r="T1364" i="16" s="1"/>
  <c r="T1365" i="16" s="1"/>
  <c r="T1366" i="16" s="1"/>
  <c r="T1367" i="16" s="1"/>
  <c r="T1368" i="16" s="1"/>
  <c r="T1369" i="16" s="1"/>
  <c r="T1370" i="16" s="1"/>
  <c r="T1371" i="16" s="1"/>
  <c r="T1372" i="16" s="1"/>
  <c r="T1373" i="16" s="1"/>
  <c r="T1374" i="16" s="1"/>
  <c r="T1375" i="16" s="1"/>
  <c r="T1376" i="16" s="1"/>
  <c r="T1377" i="16" s="1"/>
  <c r="T1378" i="16" s="1"/>
  <c r="T1379" i="16" s="1"/>
  <c r="T1380" i="16" s="1"/>
  <c r="T1381" i="16" s="1"/>
  <c r="T1382" i="16" s="1"/>
  <c r="T1383" i="16" s="1"/>
  <c r="T1384" i="16" s="1"/>
  <c r="T1385" i="16" s="1"/>
  <c r="T1386" i="16" s="1"/>
  <c r="T1387" i="16" s="1"/>
  <c r="T1388" i="16" s="1"/>
  <c r="T1389" i="16" s="1"/>
  <c r="T1390" i="16" s="1"/>
  <c r="T1391" i="16" s="1"/>
  <c r="T1392" i="16" s="1"/>
  <c r="T1393" i="16" s="1"/>
  <c r="T1394" i="16" s="1"/>
  <c r="T1395" i="16" s="1"/>
  <c r="T1396" i="16" s="1"/>
  <c r="T1397" i="16" s="1"/>
  <c r="T1398" i="16" s="1"/>
  <c r="T1399" i="16" s="1"/>
  <c r="T1400" i="16" s="1"/>
  <c r="T1401" i="16" s="1"/>
  <c r="T1402" i="16" s="1"/>
  <c r="T1403" i="16" s="1"/>
  <c r="T1404" i="16" s="1"/>
  <c r="T1405" i="16" s="1"/>
  <c r="T1406" i="16" s="1"/>
  <c r="T1407" i="16" s="1"/>
  <c r="T1408" i="16" s="1"/>
  <c r="T1409" i="16" s="1"/>
  <c r="T1410" i="16" s="1"/>
  <c r="T1411" i="16" s="1"/>
  <c r="T1412" i="16" s="1"/>
  <c r="T1413" i="16" s="1"/>
  <c r="T1414" i="16" s="1"/>
  <c r="T1415" i="16" s="1"/>
  <c r="T1416" i="16" s="1"/>
  <c r="T1417" i="16" s="1"/>
  <c r="T1418" i="16" s="1"/>
  <c r="T1419" i="16" s="1"/>
  <c r="T1420" i="16" s="1"/>
  <c r="T1421" i="16" s="1"/>
  <c r="T1422" i="16" s="1"/>
  <c r="T1423" i="16" s="1"/>
  <c r="T1424" i="16" s="1"/>
  <c r="T1425" i="16" s="1"/>
  <c r="T1426" i="16" s="1"/>
  <c r="T1427" i="16" s="1"/>
  <c r="T1428" i="16" s="1"/>
  <c r="T1429" i="16" s="1"/>
  <c r="T1430" i="16" s="1"/>
  <c r="T1431" i="16" s="1"/>
  <c r="T1432" i="16" s="1"/>
  <c r="T1433" i="16" s="1"/>
  <c r="T1434" i="16" s="1"/>
  <c r="T1435" i="16" s="1"/>
  <c r="T1436" i="16" s="1"/>
  <c r="T1437" i="16" s="1"/>
  <c r="T1438" i="16" s="1"/>
  <c r="T1439" i="16" s="1"/>
  <c r="T1440" i="16" s="1"/>
  <c r="T1441" i="16" s="1"/>
  <c r="T1442" i="16" s="1"/>
  <c r="T1443" i="16" s="1"/>
  <c r="T1444" i="16" s="1"/>
  <c r="T1445" i="16" s="1"/>
  <c r="T1446" i="16" s="1"/>
  <c r="T1447" i="16" s="1"/>
  <c r="T1448" i="16" s="1"/>
  <c r="T1449" i="16" s="1"/>
  <c r="T1450" i="16" s="1"/>
  <c r="T1451" i="16" s="1"/>
  <c r="T1452" i="16" s="1"/>
  <c r="T1453" i="16" s="1"/>
  <c r="T1454" i="16" s="1"/>
  <c r="T1455" i="16" s="1"/>
  <c r="T1456" i="16" s="1"/>
  <c r="T1457" i="16" s="1"/>
  <c r="T1458" i="16" s="1"/>
  <c r="T1459" i="16" s="1"/>
  <c r="T1460" i="16" s="1"/>
  <c r="T1461" i="16" s="1"/>
  <c r="T1462" i="16" s="1"/>
  <c r="T1463" i="16" s="1"/>
  <c r="T1464" i="16" s="1"/>
  <c r="T1465" i="16" s="1"/>
  <c r="T1466" i="16" s="1"/>
  <c r="T1467" i="16" s="1"/>
  <c r="T1468" i="16" s="1"/>
  <c r="T1469" i="16" s="1"/>
  <c r="T1470" i="16" s="1"/>
  <c r="T1471" i="16" s="1"/>
  <c r="T1472" i="16" s="1"/>
  <c r="T1473" i="16" s="1"/>
  <c r="T1474" i="16" s="1"/>
  <c r="T1475" i="16" s="1"/>
  <c r="T1476" i="16" s="1"/>
  <c r="T1477" i="16" s="1"/>
  <c r="T1478" i="16" s="1"/>
  <c r="T1479" i="16" s="1"/>
  <c r="T1480" i="16" s="1"/>
  <c r="T1481" i="16" s="1"/>
  <c r="T1482" i="16" s="1"/>
  <c r="T1483" i="16" s="1"/>
  <c r="T1484" i="16" s="1"/>
  <c r="T1485" i="16" s="1"/>
  <c r="T1486" i="16" s="1"/>
  <c r="T1487" i="16" s="1"/>
  <c r="T1488" i="16" s="1"/>
  <c r="T1489" i="16" s="1"/>
  <c r="T1490" i="16" s="1"/>
  <c r="T1491" i="16" s="1"/>
  <c r="T1492" i="16" s="1"/>
  <c r="T1493" i="16" s="1"/>
  <c r="T1494" i="16" s="1"/>
  <c r="T1495" i="16" s="1"/>
  <c r="T1496" i="16" s="1"/>
  <c r="T1497" i="16" s="1"/>
  <c r="T1498" i="16" s="1"/>
  <c r="T1499" i="16" s="1"/>
  <c r="T1500" i="16" s="1"/>
  <c r="T1501" i="16" s="1"/>
  <c r="T1502" i="16" s="1"/>
  <c r="T1503" i="16" s="1"/>
  <c r="T1504" i="16" s="1"/>
  <c r="T1505" i="16" s="1"/>
  <c r="T1506" i="16" s="1"/>
  <c r="T1507" i="16" s="1"/>
  <c r="T1508" i="16" s="1"/>
  <c r="T1509" i="16" s="1"/>
  <c r="T1510" i="16" s="1"/>
  <c r="T1511" i="16" s="1"/>
  <c r="T1512" i="16" s="1"/>
  <c r="T1513" i="16" s="1"/>
  <c r="T1514" i="16" s="1"/>
  <c r="T1515" i="16" s="1"/>
  <c r="T1516" i="16" s="1"/>
  <c r="T1517" i="16" s="1"/>
  <c r="T1518" i="16" s="1"/>
  <c r="T1519" i="16" s="1"/>
  <c r="T1520" i="16" s="1"/>
  <c r="T1521" i="16" s="1"/>
  <c r="T1522" i="16" s="1"/>
  <c r="T1523" i="16" s="1"/>
  <c r="T1524" i="16" s="1"/>
  <c r="T1525" i="16" s="1"/>
  <c r="T1526" i="16" s="1"/>
  <c r="T1527" i="16" s="1"/>
  <c r="T1528" i="16" s="1"/>
  <c r="T1529" i="16" s="1"/>
  <c r="T1530" i="16" s="1"/>
  <c r="T1531" i="16" s="1"/>
  <c r="T1532" i="16" s="1"/>
  <c r="T1533" i="16" s="1"/>
  <c r="T1534" i="16" s="1"/>
  <c r="T1535" i="16" s="1"/>
  <c r="T1536" i="16" s="1"/>
  <c r="T1537" i="16" s="1"/>
  <c r="T1538" i="16" s="1"/>
  <c r="T1539" i="16" s="1"/>
  <c r="T1540" i="16" s="1"/>
  <c r="T1541" i="16" s="1"/>
  <c r="T1542" i="16" s="1"/>
  <c r="T1543" i="16" s="1"/>
  <c r="T1544" i="16" s="1"/>
  <c r="T1545" i="16" s="1"/>
  <c r="T1546" i="16" s="1"/>
  <c r="T1547" i="16" s="1"/>
  <c r="T1548" i="16" s="1"/>
  <c r="T1549" i="16" s="1"/>
  <c r="T1550" i="16" s="1"/>
  <c r="T1551" i="16" s="1"/>
  <c r="T1552" i="16" s="1"/>
  <c r="T1553" i="16" s="1"/>
  <c r="T1554" i="16" s="1"/>
  <c r="T1555" i="16" s="1"/>
  <c r="T1556" i="16" s="1"/>
  <c r="T1557" i="16" s="1"/>
  <c r="T1558" i="16" s="1"/>
  <c r="T1559" i="16" s="1"/>
  <c r="T1560" i="16" s="1"/>
  <c r="T1561" i="16" s="1"/>
  <c r="T1562" i="16" s="1"/>
  <c r="T1563" i="16" s="1"/>
  <c r="T1564" i="16" s="1"/>
  <c r="T1565" i="16" s="1"/>
  <c r="T1566" i="16" s="1"/>
  <c r="T1567" i="16" s="1"/>
  <c r="T1568" i="16" s="1"/>
  <c r="T1569" i="16" s="1"/>
  <c r="T1570" i="16" s="1"/>
  <c r="T1571" i="16" s="1"/>
  <c r="T1572" i="16" s="1"/>
  <c r="T1573" i="16" s="1"/>
  <c r="T1574" i="16" s="1"/>
  <c r="T1575" i="16" s="1"/>
  <c r="T1576" i="16" s="1"/>
  <c r="T1577" i="16" s="1"/>
  <c r="T1578" i="16" s="1"/>
  <c r="T1579" i="16" s="1"/>
  <c r="T1580" i="16" s="1"/>
  <c r="T1581" i="16" s="1"/>
  <c r="T1582" i="16" s="1"/>
  <c r="T1583" i="16" s="1"/>
  <c r="T1584" i="16" s="1"/>
  <c r="T1585" i="16" s="1"/>
  <c r="T1586" i="16" s="1"/>
  <c r="T1587" i="16" s="1"/>
  <c r="T1588" i="16" s="1"/>
  <c r="T1589" i="16" s="1"/>
  <c r="T1590" i="16" s="1"/>
  <c r="T1591" i="16" s="1"/>
  <c r="T1592" i="16" s="1"/>
  <c r="T1593" i="16" s="1"/>
  <c r="T1594" i="16" s="1"/>
  <c r="T1595" i="16" s="1"/>
  <c r="T1596" i="16" s="1"/>
  <c r="T1597" i="16" s="1"/>
  <c r="T1598" i="16" s="1"/>
  <c r="T1599" i="16" s="1"/>
  <c r="T1600" i="16" s="1"/>
  <c r="T1601" i="16" s="1"/>
  <c r="T1602" i="16" s="1"/>
  <c r="T1603" i="16" s="1"/>
  <c r="T1604" i="16" s="1"/>
  <c r="T1605" i="16" s="1"/>
  <c r="T1606" i="16" s="1"/>
  <c r="T1607" i="16" s="1"/>
  <c r="T1608" i="16" s="1"/>
  <c r="T1609" i="16" s="1"/>
  <c r="T1610" i="16" s="1"/>
  <c r="T1611" i="16" s="1"/>
  <c r="T1612" i="16" s="1"/>
  <c r="T1613" i="16" s="1"/>
  <c r="T1614" i="16" s="1"/>
  <c r="T1615" i="16" s="1"/>
  <c r="T1616" i="16" s="1"/>
  <c r="T1617" i="16" s="1"/>
  <c r="T1618" i="16" s="1"/>
  <c r="T1619" i="16" s="1"/>
  <c r="T1620" i="16" s="1"/>
  <c r="T1621" i="16" s="1"/>
  <c r="T1622" i="16" s="1"/>
  <c r="T1623" i="16" s="1"/>
  <c r="T1624" i="16" s="1"/>
  <c r="T1625" i="16" s="1"/>
  <c r="T1626" i="16" s="1"/>
  <c r="T1627" i="16" s="1"/>
  <c r="T1628" i="16" s="1"/>
  <c r="T1629" i="16" s="1"/>
  <c r="T1630" i="16" s="1"/>
  <c r="T1631" i="16" s="1"/>
  <c r="T1632" i="16" s="1"/>
  <c r="T1633" i="16" s="1"/>
  <c r="T1634" i="16" s="1"/>
  <c r="T1635" i="16" s="1"/>
  <c r="T1636" i="16" s="1"/>
  <c r="T1637" i="16" s="1"/>
  <c r="T1638" i="16" s="1"/>
  <c r="T1639" i="16" s="1"/>
  <c r="T1640" i="16" s="1"/>
  <c r="T1641" i="16" s="1"/>
  <c r="T1642" i="16" s="1"/>
  <c r="T1643" i="16" s="1"/>
  <c r="T1644" i="16" s="1"/>
  <c r="T1645" i="16" s="1"/>
  <c r="T1646" i="16" s="1"/>
  <c r="T1647" i="16" s="1"/>
  <c r="T1648" i="16" s="1"/>
  <c r="T1649" i="16" s="1"/>
  <c r="T1650" i="16" s="1"/>
  <c r="T1651" i="16" s="1"/>
  <c r="T1652" i="16" s="1"/>
  <c r="T1653" i="16" s="1"/>
  <c r="T1654" i="16" s="1"/>
  <c r="T1655" i="16" s="1"/>
  <c r="T1656" i="16" s="1"/>
  <c r="T1657" i="16" s="1"/>
  <c r="T1658" i="16" s="1"/>
  <c r="T1659" i="16" s="1"/>
  <c r="T1660" i="16" s="1"/>
  <c r="T1661" i="16" s="1"/>
  <c r="T1662" i="16" s="1"/>
  <c r="T1663" i="16" s="1"/>
  <c r="T1664" i="16" s="1"/>
  <c r="T1665" i="16" s="1"/>
  <c r="T1666" i="16" s="1"/>
  <c r="T1667" i="16" s="1"/>
  <c r="T1668" i="16" s="1"/>
  <c r="T1669" i="16" s="1"/>
  <c r="T1670" i="16" s="1"/>
  <c r="T1671" i="16" s="1"/>
  <c r="T1672" i="16" s="1"/>
  <c r="T1673" i="16" s="1"/>
  <c r="T1674" i="16" s="1"/>
  <c r="T1675" i="16" s="1"/>
  <c r="T1676" i="16" s="1"/>
  <c r="T1677" i="16" s="1"/>
  <c r="T1678" i="16" s="1"/>
  <c r="T1679" i="16" s="1"/>
  <c r="T1680" i="16" s="1"/>
  <c r="T1681" i="16" s="1"/>
  <c r="T1682" i="16" s="1"/>
  <c r="T1683" i="16" s="1"/>
  <c r="T1684" i="16" s="1"/>
  <c r="T1685" i="16" s="1"/>
  <c r="T1686" i="16" s="1"/>
  <c r="T1687" i="16" s="1"/>
  <c r="T1688" i="16" s="1"/>
  <c r="T1689" i="16" s="1"/>
  <c r="T1690" i="16" s="1"/>
  <c r="T1691" i="16" s="1"/>
  <c r="T1692" i="16" s="1"/>
  <c r="T1693" i="16" s="1"/>
  <c r="T1694" i="16" s="1"/>
  <c r="T1695" i="16" s="1"/>
  <c r="T1696" i="16" s="1"/>
  <c r="T1697" i="16" s="1"/>
  <c r="T1698" i="16" s="1"/>
  <c r="T1699" i="16" s="1"/>
  <c r="T1700" i="16" s="1"/>
  <c r="T1701" i="16" s="1"/>
  <c r="T1702" i="16" s="1"/>
  <c r="T1703" i="16" s="1"/>
  <c r="T1704" i="16" s="1"/>
  <c r="T1705" i="16" s="1"/>
  <c r="T1706" i="16" s="1"/>
  <c r="T1707" i="16" s="1"/>
  <c r="T1708" i="16" s="1"/>
  <c r="T1709" i="16" s="1"/>
  <c r="T1710" i="16" s="1"/>
  <c r="T1711" i="16" s="1"/>
  <c r="T1712" i="16" s="1"/>
  <c r="T1713" i="16" s="1"/>
  <c r="T1714" i="16" s="1"/>
  <c r="T1715" i="16" s="1"/>
  <c r="T1716" i="16" s="1"/>
  <c r="T1717" i="16" s="1"/>
  <c r="T1718" i="16" s="1"/>
  <c r="T1719" i="16" s="1"/>
  <c r="T1720" i="16" s="1"/>
  <c r="T1721" i="16" s="1"/>
  <c r="T1722" i="16" s="1"/>
  <c r="T1723" i="16" s="1"/>
  <c r="T1724" i="16" s="1"/>
  <c r="T1725" i="16" s="1"/>
  <c r="T1726" i="16" s="1"/>
  <c r="T1727" i="16" s="1"/>
  <c r="T1728" i="16" s="1"/>
  <c r="T1729" i="16" s="1"/>
  <c r="T1730" i="16" s="1"/>
  <c r="T1731" i="16" s="1"/>
  <c r="T1732" i="16" s="1"/>
  <c r="T1733" i="16" s="1"/>
  <c r="T1734" i="16" s="1"/>
  <c r="T1735" i="16" s="1"/>
  <c r="T1736" i="16" s="1"/>
  <c r="T1737" i="16" s="1"/>
  <c r="T1738" i="16" s="1"/>
  <c r="T1739" i="16" s="1"/>
  <c r="T1740" i="16" s="1"/>
  <c r="T1741" i="16" s="1"/>
  <c r="T1742" i="16" s="1"/>
  <c r="T1743" i="16" s="1"/>
  <c r="T1744" i="16" s="1"/>
  <c r="T1745" i="16" s="1"/>
  <c r="T1746" i="16" s="1"/>
  <c r="T1747" i="16" s="1"/>
  <c r="T1748" i="16" s="1"/>
  <c r="T1749" i="16" s="1"/>
  <c r="T1750" i="16" s="1"/>
  <c r="T1751" i="16" s="1"/>
  <c r="T1752" i="16" s="1"/>
  <c r="T1753" i="16" s="1"/>
  <c r="T1754" i="16" s="1"/>
  <c r="T1755" i="16" s="1"/>
  <c r="T1756" i="16" s="1"/>
  <c r="T1757" i="16" s="1"/>
  <c r="T1758" i="16" s="1"/>
  <c r="T1759" i="16" s="1"/>
  <c r="T1760" i="16" s="1"/>
  <c r="T1761" i="16" s="1"/>
  <c r="T1762" i="16" s="1"/>
  <c r="T1763" i="16" s="1"/>
  <c r="T1764" i="16" s="1"/>
  <c r="T1765" i="16" s="1"/>
  <c r="T1766" i="16" s="1"/>
  <c r="T1767" i="16" s="1"/>
  <c r="T1768" i="16" s="1"/>
  <c r="T1769" i="16" s="1"/>
  <c r="T1770" i="16" s="1"/>
  <c r="T1771" i="16" s="1"/>
  <c r="T1772" i="16" s="1"/>
  <c r="T1773" i="16" s="1"/>
  <c r="T1774" i="16" s="1"/>
  <c r="T1775" i="16" s="1"/>
  <c r="T1776" i="16" s="1"/>
  <c r="T1777" i="16" s="1"/>
  <c r="T1778" i="16" s="1"/>
  <c r="T1779" i="16" s="1"/>
  <c r="T1780" i="16" s="1"/>
  <c r="T1781" i="16" s="1"/>
  <c r="T1782" i="16" s="1"/>
  <c r="T1783" i="16" s="1"/>
  <c r="T1784" i="16" s="1"/>
  <c r="T1785" i="16" s="1"/>
  <c r="T1786" i="16" s="1"/>
  <c r="T1787" i="16" s="1"/>
  <c r="T1788" i="16" s="1"/>
  <c r="T1789" i="16" s="1"/>
  <c r="T1790" i="16" s="1"/>
  <c r="T1791" i="16" s="1"/>
  <c r="T1792" i="16" s="1"/>
  <c r="T1793" i="16" s="1"/>
  <c r="T1794" i="16" s="1"/>
  <c r="T1795" i="16" s="1"/>
  <c r="T1796" i="16" s="1"/>
  <c r="T1797" i="16" s="1"/>
  <c r="T1798" i="16" s="1"/>
  <c r="T1799" i="16" s="1"/>
  <c r="T1800" i="16" s="1"/>
  <c r="T1801" i="16" s="1"/>
  <c r="T1802" i="16" s="1"/>
  <c r="T1803" i="16" s="1"/>
  <c r="T1804" i="16" s="1"/>
  <c r="T1805" i="16" s="1"/>
  <c r="T1806" i="16" s="1"/>
  <c r="T1807" i="16" s="1"/>
  <c r="T1808" i="16" s="1"/>
  <c r="T1809" i="16" s="1"/>
  <c r="T1810" i="16" s="1"/>
  <c r="T1811" i="16" s="1"/>
  <c r="T1812" i="16" s="1"/>
  <c r="T1813" i="16" s="1"/>
  <c r="T1814" i="16" s="1"/>
  <c r="T1815" i="16" s="1"/>
  <c r="T1816" i="16" s="1"/>
  <c r="T1817" i="16" s="1"/>
  <c r="T1818" i="16" s="1"/>
  <c r="T1819" i="16" s="1"/>
  <c r="T1820" i="16" s="1"/>
  <c r="T1821" i="16" s="1"/>
  <c r="T1822" i="16" s="1"/>
  <c r="T1823" i="16" s="1"/>
  <c r="T1824" i="16" s="1"/>
  <c r="T1825" i="16" s="1"/>
  <c r="T1826" i="16" s="1"/>
  <c r="T1827" i="16" s="1"/>
  <c r="T1828" i="16" s="1"/>
  <c r="T1829" i="16" s="1"/>
  <c r="T1830" i="16" s="1"/>
  <c r="T1831" i="16" s="1"/>
  <c r="T1832" i="16" s="1"/>
  <c r="T1833" i="16" s="1"/>
  <c r="T1834" i="16" s="1"/>
  <c r="T1835" i="16" s="1"/>
  <c r="T1836" i="16" s="1"/>
  <c r="T1837" i="16" s="1"/>
  <c r="T1838" i="16" s="1"/>
  <c r="T1839" i="16" s="1"/>
  <c r="T1840" i="16" s="1"/>
  <c r="T1841" i="16" s="1"/>
  <c r="T1842" i="16" s="1"/>
  <c r="T1843" i="16" s="1"/>
  <c r="T1844" i="16" s="1"/>
  <c r="T1845" i="16" s="1"/>
  <c r="T1846" i="16" s="1"/>
  <c r="T1847" i="16" s="1"/>
  <c r="T1848" i="16" s="1"/>
  <c r="T1849" i="16" s="1"/>
  <c r="T1850" i="16" s="1"/>
  <c r="T1851" i="16" s="1"/>
  <c r="T1852" i="16" s="1"/>
  <c r="T1853" i="16" s="1"/>
  <c r="T1854" i="16" s="1"/>
  <c r="T1855" i="16" s="1"/>
  <c r="T1856" i="16" s="1"/>
  <c r="T1857" i="16" s="1"/>
  <c r="T1858" i="16" s="1"/>
  <c r="T1859" i="16" s="1"/>
  <c r="T1860" i="16" s="1"/>
  <c r="T1861" i="16" s="1"/>
  <c r="T1862" i="16" s="1"/>
  <c r="T1863" i="16" s="1"/>
  <c r="T1864" i="16" s="1"/>
  <c r="T1865" i="16" s="1"/>
  <c r="T1866" i="16" s="1"/>
  <c r="T1867" i="16" s="1"/>
  <c r="T1868" i="16" s="1"/>
  <c r="T1869" i="16" s="1"/>
  <c r="T1870" i="16" s="1"/>
  <c r="T1871" i="16" s="1"/>
  <c r="T1872" i="16" s="1"/>
  <c r="T1873" i="16" s="1"/>
  <c r="T1874" i="16" s="1"/>
  <c r="T1875" i="16" s="1"/>
  <c r="T1876" i="16" s="1"/>
  <c r="T1877" i="16" s="1"/>
  <c r="T1878" i="16" s="1"/>
  <c r="T1879" i="16" s="1"/>
  <c r="T1880" i="16" s="1"/>
  <c r="T1881" i="16" s="1"/>
  <c r="T1882" i="16" s="1"/>
  <c r="T1883" i="16" s="1"/>
  <c r="T1884" i="16" s="1"/>
  <c r="T1885" i="16" s="1"/>
  <c r="T1886" i="16" s="1"/>
  <c r="T1887" i="16" s="1"/>
  <c r="T1888" i="16" s="1"/>
  <c r="T1889" i="16" s="1"/>
  <c r="T1890" i="16" s="1"/>
  <c r="T1891" i="16" s="1"/>
  <c r="T1892" i="16" s="1"/>
  <c r="T1893" i="16" s="1"/>
  <c r="T1894" i="16" s="1"/>
  <c r="T1895" i="16" s="1"/>
  <c r="T1896" i="16" s="1"/>
  <c r="T1897" i="16" s="1"/>
  <c r="T1898" i="16" s="1"/>
  <c r="T1899" i="16" s="1"/>
  <c r="T1900" i="16" s="1"/>
  <c r="T1901" i="16" s="1"/>
  <c r="T1902" i="16" s="1"/>
  <c r="T1903" i="16" s="1"/>
  <c r="T1904" i="16" s="1"/>
  <c r="T1905" i="16" s="1"/>
  <c r="T1906" i="16" s="1"/>
  <c r="T1907" i="16" s="1"/>
  <c r="T1908" i="16" s="1"/>
  <c r="T1909" i="16" s="1"/>
  <c r="T1910" i="16" s="1"/>
  <c r="T1911" i="16" s="1"/>
  <c r="T1912" i="16" s="1"/>
  <c r="T1913" i="16" s="1"/>
  <c r="T1914" i="16" s="1"/>
  <c r="T1915" i="16" s="1"/>
  <c r="T1916" i="16" s="1"/>
  <c r="T1917" i="16" s="1"/>
  <c r="T1918" i="16" s="1"/>
  <c r="T1919" i="16" s="1"/>
  <c r="T1920" i="16" s="1"/>
  <c r="T1921" i="16" s="1"/>
  <c r="T1922" i="16" s="1"/>
  <c r="T1923" i="16" s="1"/>
  <c r="T1924" i="16" s="1"/>
  <c r="T1925" i="16" s="1"/>
  <c r="T1926" i="16" s="1"/>
  <c r="T1927" i="16" s="1"/>
  <c r="T1928" i="16" s="1"/>
  <c r="T1929" i="16" s="1"/>
  <c r="T1930" i="16" s="1"/>
  <c r="T1931" i="16" s="1"/>
  <c r="T1932" i="16" s="1"/>
  <c r="T1933" i="16" s="1"/>
  <c r="T1934" i="16" s="1"/>
  <c r="T1935" i="16" s="1"/>
  <c r="T1936" i="16" s="1"/>
  <c r="T1937" i="16" s="1"/>
  <c r="T1938" i="16" s="1"/>
  <c r="T1939" i="16" s="1"/>
  <c r="T1940" i="16" s="1"/>
  <c r="T1941" i="16" s="1"/>
  <c r="T1942" i="16" s="1"/>
  <c r="T1943" i="16" s="1"/>
  <c r="T1944" i="16" s="1"/>
  <c r="T1945" i="16" s="1"/>
  <c r="T1946" i="16" s="1"/>
  <c r="T1947" i="16" s="1"/>
  <c r="T1948" i="16" s="1"/>
  <c r="T1949" i="16" s="1"/>
  <c r="T1950" i="16" s="1"/>
  <c r="T1951" i="16" s="1"/>
  <c r="T1952" i="16" s="1"/>
  <c r="T1953" i="16" s="1"/>
  <c r="T1954" i="16" s="1"/>
  <c r="T1955" i="16" s="1"/>
  <c r="T1956" i="16" s="1"/>
  <c r="T1957" i="16" s="1"/>
  <c r="T1958" i="16" s="1"/>
  <c r="T1959" i="16" s="1"/>
  <c r="T1960" i="16" s="1"/>
  <c r="T1961" i="16" s="1"/>
  <c r="T1962" i="16" s="1"/>
  <c r="T1963" i="16" s="1"/>
  <c r="T1964" i="16" s="1"/>
  <c r="T1965" i="16" s="1"/>
  <c r="T1966" i="16" s="1"/>
  <c r="T1967" i="16" s="1"/>
  <c r="T1968" i="16" s="1"/>
  <c r="T1969" i="16" s="1"/>
  <c r="T1970" i="16" s="1"/>
  <c r="T1971" i="16" s="1"/>
  <c r="T1972" i="16" s="1"/>
  <c r="T1973" i="16" s="1"/>
  <c r="T1974" i="16" s="1"/>
  <c r="T1975" i="16" s="1"/>
  <c r="T1976" i="16" s="1"/>
  <c r="T1977" i="16" s="1"/>
  <c r="T1978" i="16" s="1"/>
  <c r="T1979" i="16" s="1"/>
  <c r="T1980" i="16" s="1"/>
  <c r="T1981" i="16" s="1"/>
  <c r="T1982" i="16" s="1"/>
  <c r="T1983" i="16" s="1"/>
  <c r="T1984" i="16" s="1"/>
  <c r="T1985" i="16" s="1"/>
  <c r="T1986" i="16" s="1"/>
  <c r="T1987" i="16" s="1"/>
  <c r="T1988" i="16" s="1"/>
  <c r="T1989" i="16" s="1"/>
  <c r="T1990" i="16" s="1"/>
  <c r="T1991" i="16" s="1"/>
  <c r="T1992" i="16" s="1"/>
  <c r="T1993" i="16" s="1"/>
  <c r="T1994" i="16" s="1"/>
  <c r="T1995" i="16" s="1"/>
  <c r="T1996" i="16" s="1"/>
  <c r="T1997" i="16" s="1"/>
  <c r="T1998" i="16" s="1"/>
  <c r="T1999" i="16" s="1"/>
  <c r="T2000" i="16" s="1"/>
  <c r="T2001" i="16" s="1"/>
  <c r="U4" i="16"/>
  <c r="V4" i="16" s="1"/>
  <c r="V5" i="16" s="1"/>
  <c r="V6" i="16" s="1"/>
  <c r="V7" i="16" s="1"/>
  <c r="V8" i="16" s="1"/>
  <c r="V9" i="16" s="1"/>
  <c r="V10" i="16" s="1"/>
  <c r="V11" i="16" s="1"/>
  <c r="V12" i="16" s="1"/>
  <c r="V13" i="16" s="1"/>
  <c r="V14" i="16" s="1"/>
  <c r="V15" i="16" s="1"/>
  <c r="V16" i="16" s="1"/>
  <c r="V17" i="16" s="1"/>
  <c r="V18" i="16" s="1"/>
  <c r="V19" i="16" s="1"/>
  <c r="V20" i="16" s="1"/>
  <c r="V21" i="16" s="1"/>
  <c r="V22" i="16" s="1"/>
  <c r="V23" i="16" s="1"/>
  <c r="V24" i="16" s="1"/>
  <c r="V25" i="16" s="1"/>
  <c r="V26" i="16" s="1"/>
  <c r="V27" i="16" s="1"/>
  <c r="V28" i="16" s="1"/>
  <c r="V29" i="16" s="1"/>
  <c r="V30" i="16" s="1"/>
  <c r="V31" i="16" s="1"/>
  <c r="V32" i="16" s="1"/>
  <c r="V33" i="16" s="1"/>
  <c r="V34" i="16" s="1"/>
  <c r="V35" i="16" s="1"/>
  <c r="U36" i="16"/>
  <c r="U48" i="16"/>
  <c r="U84" i="16"/>
  <c r="U104" i="16"/>
  <c r="U140" i="16"/>
  <c r="U156" i="16"/>
  <c r="U164" i="16"/>
  <c r="U172" i="16"/>
  <c r="U180" i="16"/>
  <c r="U188" i="16"/>
  <c r="U196" i="16"/>
  <c r="U204" i="16"/>
  <c r="U212" i="16"/>
  <c r="U220" i="16"/>
  <c r="U228" i="16"/>
  <c r="U236" i="16"/>
  <c r="U244" i="16"/>
  <c r="U252" i="16"/>
  <c r="U260" i="16"/>
  <c r="U268" i="16"/>
  <c r="U276" i="16"/>
  <c r="U284" i="16"/>
  <c r="U292" i="16"/>
  <c r="U300" i="16"/>
  <c r="U308" i="16"/>
  <c r="U316" i="16"/>
  <c r="U324" i="16"/>
  <c r="U341" i="16"/>
  <c r="U357" i="16"/>
  <c r="U373" i="16"/>
  <c r="U389" i="16"/>
  <c r="U405" i="16"/>
  <c r="U421" i="16"/>
  <c r="U437" i="16"/>
  <c r="U453" i="16"/>
  <c r="U469" i="16"/>
  <c r="U485" i="16"/>
  <c r="U501" i="16"/>
  <c r="U517" i="16"/>
  <c r="U533" i="16"/>
  <c r="U766" i="16"/>
  <c r="U798" i="16"/>
  <c r="U830" i="16"/>
  <c r="U862" i="16"/>
  <c r="U1545" i="16"/>
  <c r="U120" i="16"/>
  <c r="U128" i="16"/>
  <c r="U136" i="16"/>
  <c r="U160" i="16"/>
  <c r="U184" i="16"/>
  <c r="U200" i="16"/>
  <c r="U224" i="16"/>
  <c r="U240" i="16"/>
  <c r="U248" i="16"/>
  <c r="U272" i="16"/>
  <c r="U304" i="16"/>
  <c r="U349" i="16"/>
  <c r="U365" i="16"/>
  <c r="U381" i="16"/>
  <c r="U397" i="16"/>
  <c r="U445" i="16"/>
  <c r="U541" i="16"/>
  <c r="U125" i="16"/>
  <c r="U138" i="16"/>
  <c r="U141" i="16"/>
  <c r="U154" i="16"/>
  <c r="U157" i="16"/>
  <c r="U162" i="16"/>
  <c r="U165" i="16"/>
  <c r="U213" i="16"/>
  <c r="U218" i="16"/>
  <c r="U221" i="16"/>
  <c r="U226" i="16"/>
  <c r="U229" i="16"/>
  <c r="U234" i="16"/>
  <c r="U237" i="16"/>
  <c r="U242" i="16"/>
  <c r="U245" i="16"/>
  <c r="U250" i="16"/>
  <c r="U277" i="16"/>
  <c r="U282" i="16"/>
  <c r="U285" i="16"/>
  <c r="U309" i="16"/>
  <c r="U338" i="16"/>
  <c r="U361" i="16"/>
  <c r="U393" i="16"/>
  <c r="U409" i="16"/>
  <c r="U441" i="16"/>
  <c r="U457" i="16"/>
  <c r="U473" i="16"/>
  <c r="U505" i="16"/>
  <c r="U537" i="16"/>
  <c r="U758" i="16"/>
  <c r="U790" i="16"/>
  <c r="U822" i="16"/>
  <c r="U854" i="16"/>
  <c r="U124" i="16"/>
  <c r="U132" i="16"/>
  <c r="U148" i="16"/>
  <c r="U118" i="16"/>
  <c r="U121" i="16"/>
  <c r="U126" i="16"/>
  <c r="U129" i="16"/>
  <c r="U134" i="16"/>
  <c r="U137" i="16"/>
  <c r="U142" i="16"/>
  <c r="U145" i="16"/>
  <c r="U150" i="16"/>
  <c r="U153" i="16"/>
  <c r="U158" i="16"/>
  <c r="U161" i="16"/>
  <c r="U166" i="16"/>
  <c r="U169" i="16"/>
  <c r="U174" i="16"/>
  <c r="U177" i="16"/>
  <c r="U182" i="16"/>
  <c r="U185" i="16"/>
  <c r="U190" i="16"/>
  <c r="U193" i="16"/>
  <c r="U198" i="16"/>
  <c r="U201" i="16"/>
  <c r="U206" i="16"/>
  <c r="U209" i="16"/>
  <c r="U214" i="16"/>
  <c r="U217" i="16"/>
  <c r="U222" i="16"/>
  <c r="U225" i="16"/>
  <c r="U230" i="16"/>
  <c r="U233" i="16"/>
  <c r="U238" i="16"/>
  <c r="U241" i="16"/>
  <c r="U246" i="16"/>
  <c r="U249" i="16"/>
  <c r="U254" i="16"/>
  <c r="U257" i="16"/>
  <c r="U262" i="16"/>
  <c r="U265" i="16"/>
  <c r="U270" i="16"/>
  <c r="U273" i="16"/>
  <c r="U278" i="16"/>
  <c r="U281" i="16"/>
  <c r="U286" i="16"/>
  <c r="U289" i="16"/>
  <c r="U294" i="16"/>
  <c r="U297" i="16"/>
  <c r="U302" i="16"/>
  <c r="U305" i="16"/>
  <c r="U310" i="16"/>
  <c r="U313" i="16"/>
  <c r="U318" i="16"/>
  <c r="U321" i="16"/>
  <c r="U333" i="16"/>
  <c r="U337" i="16"/>
  <c r="U353" i="16"/>
  <c r="U369" i="16"/>
  <c r="U385" i="16"/>
  <c r="U401" i="16"/>
  <c r="U417" i="16"/>
  <c r="U433" i="16"/>
  <c r="U449" i="16"/>
  <c r="U465" i="16"/>
  <c r="U481" i="16"/>
  <c r="U497" i="16"/>
  <c r="U513" i="16"/>
  <c r="U529" i="16"/>
  <c r="U545" i="16"/>
  <c r="U774" i="16"/>
  <c r="U806" i="16"/>
  <c r="U838" i="16"/>
  <c r="U870" i="16"/>
  <c r="U1524" i="16"/>
  <c r="U756" i="16"/>
  <c r="U764" i="16"/>
  <c r="U772" i="16"/>
  <c r="U780" i="16"/>
  <c r="U788" i="16"/>
  <c r="U796" i="16"/>
  <c r="U804" i="16"/>
  <c r="U812" i="16"/>
  <c r="U820" i="16"/>
  <c r="U828" i="16"/>
  <c r="U836" i="16"/>
  <c r="U844" i="16"/>
  <c r="U852" i="16"/>
  <c r="U860" i="16"/>
  <c r="U868" i="16"/>
  <c r="U876" i="16"/>
  <c r="U1540" i="16"/>
  <c r="U328" i="16"/>
  <c r="U332" i="16"/>
  <c r="U336" i="16"/>
  <c r="U340" i="16"/>
  <c r="U344" i="16"/>
  <c r="U348" i="16"/>
  <c r="U352" i="16"/>
  <c r="U356" i="16"/>
  <c r="U360" i="16"/>
  <c r="U364" i="16"/>
  <c r="U368" i="16"/>
  <c r="U372" i="16"/>
  <c r="U376" i="16"/>
  <c r="U380" i="16"/>
  <c r="U384" i="16"/>
  <c r="U388" i="16"/>
  <c r="U392" i="16"/>
  <c r="U396" i="16"/>
  <c r="U400" i="16"/>
  <c r="U404" i="16"/>
  <c r="U408" i="16"/>
  <c r="U412" i="16"/>
  <c r="U416" i="16"/>
  <c r="U420" i="16"/>
  <c r="U424" i="16"/>
  <c r="U428" i="16"/>
  <c r="U432" i="16"/>
  <c r="U436" i="16"/>
  <c r="U440" i="16"/>
  <c r="U444" i="16"/>
  <c r="U448" i="16"/>
  <c r="U452" i="16"/>
  <c r="U456" i="16"/>
  <c r="U460" i="16"/>
  <c r="U464" i="16"/>
  <c r="U468" i="16"/>
  <c r="U472" i="16"/>
  <c r="U476" i="16"/>
  <c r="U480" i="16"/>
  <c r="U484" i="16"/>
  <c r="U488" i="16"/>
  <c r="U492" i="16"/>
  <c r="U496" i="16"/>
  <c r="U500" i="16"/>
  <c r="U504" i="16"/>
  <c r="U508" i="16"/>
  <c r="U512" i="16"/>
  <c r="U516" i="16"/>
  <c r="U520" i="16"/>
  <c r="U524" i="16"/>
  <c r="U528" i="16"/>
  <c r="U532" i="16"/>
  <c r="U536" i="16"/>
  <c r="U540" i="16"/>
  <c r="U544" i="16"/>
  <c r="U550" i="16"/>
  <c r="U558" i="16"/>
  <c r="U566" i="16"/>
  <c r="U574" i="16"/>
  <c r="U582" i="16"/>
  <c r="U590" i="16"/>
  <c r="U598" i="16"/>
  <c r="U606" i="16"/>
  <c r="U614" i="16"/>
  <c r="U622" i="16"/>
  <c r="U630" i="16"/>
  <c r="U638" i="16"/>
  <c r="U646" i="16"/>
  <c r="U654" i="16"/>
  <c r="U662" i="16"/>
  <c r="U670" i="16"/>
  <c r="U678" i="16"/>
  <c r="U686" i="16"/>
  <c r="U694" i="16"/>
  <c r="U702" i="16"/>
  <c r="U706" i="16"/>
  <c r="U710" i="16"/>
  <c r="U714" i="16"/>
  <c r="U718" i="16"/>
  <c r="U722" i="16"/>
  <c r="U726" i="16"/>
  <c r="U730" i="16"/>
  <c r="U734" i="16"/>
  <c r="U738" i="16"/>
  <c r="U742" i="16"/>
  <c r="U746" i="16"/>
  <c r="U750" i="16"/>
  <c r="U754" i="16"/>
  <c r="U762" i="16"/>
  <c r="U770" i="16"/>
  <c r="U778" i="16"/>
  <c r="U786" i="16"/>
  <c r="U794" i="16"/>
  <c r="U802" i="16"/>
  <c r="U810" i="16"/>
  <c r="U818" i="16"/>
  <c r="U826" i="16"/>
  <c r="U834" i="16"/>
  <c r="U842" i="16"/>
  <c r="U850" i="16"/>
  <c r="U858" i="16"/>
  <c r="U866" i="16"/>
  <c r="U874" i="16"/>
  <c r="U1481" i="16"/>
  <c r="U1497" i="16"/>
  <c r="U1588" i="16"/>
  <c r="U760" i="16"/>
  <c r="U768" i="16"/>
  <c r="U776" i="16"/>
  <c r="U784" i="16"/>
  <c r="U792" i="16"/>
  <c r="U800" i="16"/>
  <c r="U808" i="16"/>
  <c r="U816" i="16"/>
  <c r="U824" i="16"/>
  <c r="U832" i="16"/>
  <c r="U840" i="16"/>
  <c r="U848" i="16"/>
  <c r="U856" i="16"/>
  <c r="U864" i="16"/>
  <c r="U872" i="16"/>
  <c r="U880" i="16"/>
  <c r="U1476" i="16"/>
  <c r="U1604" i="16"/>
  <c r="U884" i="16"/>
  <c r="U888" i="16"/>
  <c r="U892" i="16"/>
  <c r="U896" i="16"/>
  <c r="U1492" i="16"/>
  <c r="U1513" i="16"/>
  <c r="U1556" i="16"/>
  <c r="U1620" i="16"/>
  <c r="U1508" i="16"/>
  <c r="U1529" i="16"/>
  <c r="U1572" i="16"/>
  <c r="U1701" i="16"/>
  <c r="U1767" i="16"/>
  <c r="U1477" i="16"/>
  <c r="U1488" i="16"/>
  <c r="U1493" i="16"/>
  <c r="U1504" i="16"/>
  <c r="U1509" i="16"/>
  <c r="U1520" i="16"/>
  <c r="U1525" i="16"/>
  <c r="U1536" i="16"/>
  <c r="U1541" i="16"/>
  <c r="U1552" i="16"/>
  <c r="U1568" i="16"/>
  <c r="U1584" i="16"/>
  <c r="U1600" i="16"/>
  <c r="U1616" i="16"/>
  <c r="U1632" i="16"/>
  <c r="U1692" i="16"/>
  <c r="U1765" i="16"/>
  <c r="U1850" i="16"/>
  <c r="U1855" i="16"/>
  <c r="U1897" i="16"/>
  <c r="U1902" i="16"/>
  <c r="U1484" i="16"/>
  <c r="U1489" i="16"/>
  <c r="U1500" i="16"/>
  <c r="U1505" i="16"/>
  <c r="U1516" i="16"/>
  <c r="U1521" i="16"/>
  <c r="U1532" i="16"/>
  <c r="U1537" i="16"/>
  <c r="U1548" i="16"/>
  <c r="U1553" i="16"/>
  <c r="U1564" i="16"/>
  <c r="U1580" i="16"/>
  <c r="U1596" i="16"/>
  <c r="U1612" i="16"/>
  <c r="U1628" i="16"/>
  <c r="U1688" i="16"/>
  <c r="U1756" i="16"/>
  <c r="U1786" i="16"/>
  <c r="U1791" i="16"/>
  <c r="U1836" i="16"/>
  <c r="U1480" i="16"/>
  <c r="U1485" i="16"/>
  <c r="U1496" i="16"/>
  <c r="U1501" i="16"/>
  <c r="U1512" i="16"/>
  <c r="U1517" i="16"/>
  <c r="U1528" i="16"/>
  <c r="U1533" i="16"/>
  <c r="U1544" i="16"/>
  <c r="U1549" i="16"/>
  <c r="U1560" i="16"/>
  <c r="U1576" i="16"/>
  <c r="U1592" i="16"/>
  <c r="U1608" i="16"/>
  <c r="U1624" i="16"/>
  <c r="U1705" i="16"/>
  <c r="U1752" i="16"/>
  <c r="U1772" i="16"/>
  <c r="U1831" i="16"/>
  <c r="U1676" i="16"/>
  <c r="U1689" i="16"/>
  <c r="U1736" i="16"/>
  <c r="U1740" i="16"/>
  <c r="U1753" i="16"/>
  <c r="U1780" i="16"/>
  <c r="U1810" i="16"/>
  <c r="U1844" i="16"/>
  <c r="U1874" i="16"/>
  <c r="U1999" i="16"/>
  <c r="U1685" i="16"/>
  <c r="U1720" i="16"/>
  <c r="U1724" i="16"/>
  <c r="U1737" i="16"/>
  <c r="U1749" i="16"/>
  <c r="U1799" i="16"/>
  <c r="U1804" i="16"/>
  <c r="U1818" i="16"/>
  <c r="U1823" i="16"/>
  <c r="U1863" i="16"/>
  <c r="U1868" i="16"/>
  <c r="U1957" i="16"/>
  <c r="U1968" i="16"/>
  <c r="U1704" i="16"/>
  <c r="U1708" i="16"/>
  <c r="U1721" i="16"/>
  <c r="U1733" i="16"/>
  <c r="U1778" i="16"/>
  <c r="U1812" i="16"/>
  <c r="U1842" i="16"/>
  <c r="U1906" i="16"/>
  <c r="U1919" i="16"/>
  <c r="U1680" i="16"/>
  <c r="U1696" i="16"/>
  <c r="U1712" i="16"/>
  <c r="U1728" i="16"/>
  <c r="U1744" i="16"/>
  <c r="U1760" i="16"/>
  <c r="U1770" i="16"/>
  <c r="U1783" i="16"/>
  <c r="U1796" i="16"/>
  <c r="U1802" i="16"/>
  <c r="U1815" i="16"/>
  <c r="U1828" i="16"/>
  <c r="U1834" i="16"/>
  <c r="U1847" i="16"/>
  <c r="U1860" i="16"/>
  <c r="U1866" i="16"/>
  <c r="U1893" i="16"/>
  <c r="U1944" i="16"/>
  <c r="U1951" i="16"/>
  <c r="U1962" i="16"/>
  <c r="U1992" i="16"/>
  <c r="U1684" i="16"/>
  <c r="U1700" i="16"/>
  <c r="U1716" i="16"/>
  <c r="U1732" i="16"/>
  <c r="U1748" i="16"/>
  <c r="U1764" i="16"/>
  <c r="U1775" i="16"/>
  <c r="U1788" i="16"/>
  <c r="U1794" i="16"/>
  <c r="U1807" i="16"/>
  <c r="U1820" i="16"/>
  <c r="U1826" i="16"/>
  <c r="U1839" i="16"/>
  <c r="U1852" i="16"/>
  <c r="U1858" i="16"/>
  <c r="U1871" i="16"/>
  <c r="U1894" i="16"/>
  <c r="U1905" i="16"/>
  <c r="U1909" i="16"/>
  <c r="U1913" i="16"/>
  <c r="U1927" i="16"/>
  <c r="U1941" i="16"/>
  <c r="U1952" i="16"/>
  <c r="U1978" i="16"/>
  <c r="U1986" i="16"/>
  <c r="U1881" i="16"/>
  <c r="U1910" i="16"/>
  <c r="U1930" i="16"/>
  <c r="U1935" i="16"/>
  <c r="U1946" i="16"/>
  <c r="U1976" i="16"/>
  <c r="U1983" i="16"/>
  <c r="U1989" i="16"/>
  <c r="U2000" i="16"/>
  <c r="U1889" i="16"/>
  <c r="U1925" i="16"/>
  <c r="U1960" i="16"/>
  <c r="U1967" i="16"/>
  <c r="U1973" i="16"/>
  <c r="U1984" i="16"/>
  <c r="U1994" i="16"/>
  <c r="U1877" i="16"/>
  <c r="U1885" i="16"/>
  <c r="U1901" i="16"/>
  <c r="U1917" i="16"/>
  <c r="U1922" i="16"/>
  <c r="U1933" i="16"/>
  <c r="U1938" i="16"/>
  <c r="U1943" i="16"/>
  <c r="U1949" i="16"/>
  <c r="U1959" i="16"/>
  <c r="U1965" i="16"/>
  <c r="U1975" i="16"/>
  <c r="U1981" i="16"/>
  <c r="U1991" i="16"/>
  <c r="U1997" i="16"/>
  <c r="U1947" i="16"/>
  <c r="U1955" i="16"/>
  <c r="U1963" i="16"/>
  <c r="U1971" i="16"/>
  <c r="U1979" i="16"/>
  <c r="U1987" i="16"/>
  <c r="U1995" i="16"/>
  <c r="U1921" i="16"/>
  <c r="U1929" i="16"/>
  <c r="U1937" i="16"/>
  <c r="U1945" i="16"/>
  <c r="U1953" i="16"/>
  <c r="U1961" i="16"/>
  <c r="U1969" i="16"/>
  <c r="U1977" i="16"/>
  <c r="U1985" i="16"/>
  <c r="U1993" i="16"/>
  <c r="U2001" i="16"/>
  <c r="AL4" i="16" l="1"/>
  <c r="AN5" i="16"/>
  <c r="AE5" i="16"/>
  <c r="AC6" i="16"/>
  <c r="V36" i="16"/>
  <c r="V37" i="16" s="1"/>
  <c r="V38" i="16" s="1"/>
  <c r="V39" i="16" s="1"/>
  <c r="V40" i="16" s="1"/>
  <c r="V41" i="16" s="1"/>
  <c r="V42" i="16" s="1"/>
  <c r="V43" i="16" s="1"/>
  <c r="V44" i="16" s="1"/>
  <c r="V45" i="16" s="1"/>
  <c r="V46" i="16" s="1"/>
  <c r="V47" i="16" s="1"/>
  <c r="V48" i="16" s="1"/>
  <c r="V49" i="16" s="1"/>
  <c r="V50" i="16" s="1"/>
  <c r="V51" i="16" s="1"/>
  <c r="V52" i="16" s="1"/>
  <c r="V53" i="16" s="1"/>
  <c r="V54" i="16" s="1"/>
  <c r="V55" i="16" s="1"/>
  <c r="V56" i="16" s="1"/>
  <c r="V57" i="16" s="1"/>
  <c r="V58" i="16" s="1"/>
  <c r="V59" i="16" s="1"/>
  <c r="V60" i="16" s="1"/>
  <c r="V61" i="16" s="1"/>
  <c r="V62" i="16" s="1"/>
  <c r="V63" i="16" s="1"/>
  <c r="V64" i="16" s="1"/>
  <c r="V65" i="16" s="1"/>
  <c r="V66" i="16" s="1"/>
  <c r="V67" i="16" s="1"/>
  <c r="V68" i="16" s="1"/>
  <c r="V69" i="16" s="1"/>
  <c r="V70" i="16" s="1"/>
  <c r="V71" i="16" s="1"/>
  <c r="V72" i="16" s="1"/>
  <c r="V73" i="16" s="1"/>
  <c r="V74" i="16" s="1"/>
  <c r="V75" i="16" s="1"/>
  <c r="V76" i="16" s="1"/>
  <c r="V77" i="16" s="1"/>
  <c r="V78" i="16" s="1"/>
  <c r="V79" i="16" s="1"/>
  <c r="V80" i="16" s="1"/>
  <c r="V81" i="16" s="1"/>
  <c r="V82" i="16" s="1"/>
  <c r="V83" i="16" s="1"/>
  <c r="V84" i="16" s="1"/>
  <c r="V85" i="16" s="1"/>
  <c r="V86" i="16" s="1"/>
  <c r="V87" i="16" s="1"/>
  <c r="V88" i="16" s="1"/>
  <c r="V89" i="16" s="1"/>
  <c r="V90" i="16" s="1"/>
  <c r="V91" i="16" s="1"/>
  <c r="V92" i="16" s="1"/>
  <c r="V93" i="16" s="1"/>
  <c r="V94" i="16" s="1"/>
  <c r="V95" i="16" s="1"/>
  <c r="V96" i="16" s="1"/>
  <c r="V97" i="16" s="1"/>
  <c r="V98" i="16" s="1"/>
  <c r="V99" i="16" s="1"/>
  <c r="V100" i="16" s="1"/>
  <c r="V101" i="16" s="1"/>
  <c r="V102" i="16" s="1"/>
  <c r="V103" i="16" s="1"/>
  <c r="V104" i="16" s="1"/>
  <c r="V105" i="16" s="1"/>
  <c r="V106" i="16" s="1"/>
  <c r="V107" i="16" s="1"/>
  <c r="V108" i="16" s="1"/>
  <c r="V109" i="16" s="1"/>
  <c r="V110" i="16" s="1"/>
  <c r="V111" i="16" s="1"/>
  <c r="V112" i="16" s="1"/>
  <c r="V113" i="16" s="1"/>
  <c r="V114" i="16" s="1"/>
  <c r="V115" i="16" s="1"/>
  <c r="V116" i="16" s="1"/>
  <c r="V117" i="16" s="1"/>
  <c r="V118" i="16" s="1"/>
  <c r="V119" i="16" s="1"/>
  <c r="V120" i="16" s="1"/>
  <c r="V121" i="16" s="1"/>
  <c r="V122" i="16" s="1"/>
  <c r="V123" i="16" s="1"/>
  <c r="V124" i="16" s="1"/>
  <c r="V125" i="16" s="1"/>
  <c r="V126" i="16" s="1"/>
  <c r="V127" i="16" s="1"/>
  <c r="V128" i="16" s="1"/>
  <c r="V129" i="16" s="1"/>
  <c r="V130" i="16" s="1"/>
  <c r="V131" i="16" s="1"/>
  <c r="V132" i="16" s="1"/>
  <c r="V133" i="16" s="1"/>
  <c r="V134" i="16" s="1"/>
  <c r="V135" i="16" s="1"/>
  <c r="V136" i="16" s="1"/>
  <c r="V137" i="16" s="1"/>
  <c r="V138" i="16" s="1"/>
  <c r="V139" i="16" s="1"/>
  <c r="V140" i="16" s="1"/>
  <c r="V141" i="16" s="1"/>
  <c r="V142" i="16" s="1"/>
  <c r="V143" i="16" s="1"/>
  <c r="V144" i="16" s="1"/>
  <c r="V145" i="16" s="1"/>
  <c r="V146" i="16" s="1"/>
  <c r="V147" i="16" s="1"/>
  <c r="V148" i="16" s="1"/>
  <c r="V149" i="16" s="1"/>
  <c r="V150" i="16" s="1"/>
  <c r="V151" i="16" s="1"/>
  <c r="V152" i="16" s="1"/>
  <c r="V153" i="16" s="1"/>
  <c r="V154" i="16" s="1"/>
  <c r="V155" i="16" s="1"/>
  <c r="V156" i="16" s="1"/>
  <c r="V157" i="16" s="1"/>
  <c r="V158" i="16" s="1"/>
  <c r="V159" i="16" s="1"/>
  <c r="V160" i="16" s="1"/>
  <c r="V161" i="16" s="1"/>
  <c r="V162" i="16" s="1"/>
  <c r="V163" i="16" s="1"/>
  <c r="V164" i="16" s="1"/>
  <c r="V165" i="16" s="1"/>
  <c r="V166" i="16" s="1"/>
  <c r="V167" i="16" s="1"/>
  <c r="V168" i="16" s="1"/>
  <c r="V169" i="16" s="1"/>
  <c r="V170" i="16" s="1"/>
  <c r="V171" i="16" s="1"/>
  <c r="V172" i="16" s="1"/>
  <c r="V173" i="16" s="1"/>
  <c r="V174" i="16" s="1"/>
  <c r="V175" i="16" s="1"/>
  <c r="V176" i="16" s="1"/>
  <c r="V177" i="16" s="1"/>
  <c r="V178" i="16" s="1"/>
  <c r="V179" i="16" s="1"/>
  <c r="V180" i="16" s="1"/>
  <c r="V181" i="16" s="1"/>
  <c r="V182" i="16" s="1"/>
  <c r="V183" i="16" s="1"/>
  <c r="V184" i="16" s="1"/>
  <c r="V185" i="16" s="1"/>
  <c r="V186" i="16" s="1"/>
  <c r="V187" i="16" s="1"/>
  <c r="V188" i="16" s="1"/>
  <c r="V189" i="16" s="1"/>
  <c r="V190" i="16" s="1"/>
  <c r="V191" i="16" s="1"/>
  <c r="V192" i="16" s="1"/>
  <c r="V193" i="16" s="1"/>
  <c r="V194" i="16" s="1"/>
  <c r="V195" i="16" s="1"/>
  <c r="V196" i="16" s="1"/>
  <c r="V197" i="16" s="1"/>
  <c r="V198" i="16" s="1"/>
  <c r="V199" i="16" s="1"/>
  <c r="V200" i="16" s="1"/>
  <c r="V201" i="16" s="1"/>
  <c r="V202" i="16" s="1"/>
  <c r="V203" i="16" s="1"/>
  <c r="V204" i="16" s="1"/>
  <c r="V205" i="16" s="1"/>
  <c r="V206" i="16" s="1"/>
  <c r="V207" i="16" s="1"/>
  <c r="V208" i="16" s="1"/>
  <c r="V209" i="16" s="1"/>
  <c r="V210" i="16" s="1"/>
  <c r="V211" i="16" s="1"/>
  <c r="V212" i="16" s="1"/>
  <c r="V213" i="16" s="1"/>
  <c r="V214" i="16" s="1"/>
  <c r="V215" i="16" s="1"/>
  <c r="V216" i="16" s="1"/>
  <c r="V217" i="16" s="1"/>
  <c r="V218" i="16" s="1"/>
  <c r="V219" i="16" s="1"/>
  <c r="V220" i="16" s="1"/>
  <c r="V221" i="16" s="1"/>
  <c r="V222" i="16" s="1"/>
  <c r="V223" i="16" s="1"/>
  <c r="V224" i="16" s="1"/>
  <c r="V225" i="16" s="1"/>
  <c r="V226" i="16" s="1"/>
  <c r="V227" i="16" s="1"/>
  <c r="V228" i="16" s="1"/>
  <c r="V229" i="16" s="1"/>
  <c r="V230" i="16" s="1"/>
  <c r="V231" i="16" s="1"/>
  <c r="V232" i="16" s="1"/>
  <c r="V233" i="16" s="1"/>
  <c r="V234" i="16" s="1"/>
  <c r="V235" i="16" s="1"/>
  <c r="V236" i="16" s="1"/>
  <c r="V237" i="16" s="1"/>
  <c r="V238" i="16" s="1"/>
  <c r="V239" i="16" s="1"/>
  <c r="V240" i="16" s="1"/>
  <c r="V241" i="16" s="1"/>
  <c r="V242" i="16" s="1"/>
  <c r="V243" i="16" s="1"/>
  <c r="V244" i="16" s="1"/>
  <c r="V245" i="16" s="1"/>
  <c r="V246" i="16" s="1"/>
  <c r="V247" i="16" s="1"/>
  <c r="V248" i="16" s="1"/>
  <c r="V249" i="16" s="1"/>
  <c r="V250" i="16" s="1"/>
  <c r="V251" i="16" s="1"/>
  <c r="V252" i="16" s="1"/>
  <c r="V253" i="16" s="1"/>
  <c r="V254" i="16" s="1"/>
  <c r="V255" i="16" s="1"/>
  <c r="V256" i="16" s="1"/>
  <c r="V257" i="16" s="1"/>
  <c r="V258" i="16" s="1"/>
  <c r="V259" i="16" s="1"/>
  <c r="V260" i="16" s="1"/>
  <c r="V261" i="16" s="1"/>
  <c r="V262" i="16" s="1"/>
  <c r="V263" i="16" s="1"/>
  <c r="V264" i="16" s="1"/>
  <c r="V265" i="16" s="1"/>
  <c r="V266" i="16" s="1"/>
  <c r="V267" i="16" s="1"/>
  <c r="V268" i="16" s="1"/>
  <c r="V269" i="16" s="1"/>
  <c r="V270" i="16" s="1"/>
  <c r="V271" i="16" s="1"/>
  <c r="V272" i="16" s="1"/>
  <c r="V273" i="16" s="1"/>
  <c r="V274" i="16" s="1"/>
  <c r="V275" i="16" s="1"/>
  <c r="V276" i="16" s="1"/>
  <c r="V277" i="16" s="1"/>
  <c r="V278" i="16" s="1"/>
  <c r="V279" i="16" s="1"/>
  <c r="V280" i="16" s="1"/>
  <c r="V281" i="16" s="1"/>
  <c r="V282" i="16" s="1"/>
  <c r="V283" i="16" s="1"/>
  <c r="V284" i="16" s="1"/>
  <c r="V285" i="16" s="1"/>
  <c r="V286" i="16" s="1"/>
  <c r="V287" i="16" s="1"/>
  <c r="V288" i="16" s="1"/>
  <c r="V289" i="16" s="1"/>
  <c r="V290" i="16" s="1"/>
  <c r="V291" i="16" s="1"/>
  <c r="V292" i="16" s="1"/>
  <c r="V293" i="16" s="1"/>
  <c r="V294" i="16" s="1"/>
  <c r="V295" i="16" s="1"/>
  <c r="V296" i="16" s="1"/>
  <c r="V297" i="16" s="1"/>
  <c r="V298" i="16" s="1"/>
  <c r="V299" i="16" s="1"/>
  <c r="V300" i="16" s="1"/>
  <c r="V301" i="16" s="1"/>
  <c r="V302" i="16" s="1"/>
  <c r="V303" i="16" s="1"/>
  <c r="V304" i="16" s="1"/>
  <c r="V305" i="16" s="1"/>
  <c r="V306" i="16" s="1"/>
  <c r="V307" i="16" s="1"/>
  <c r="V308" i="16" s="1"/>
  <c r="V309" i="16" s="1"/>
  <c r="V310" i="16" s="1"/>
  <c r="V311" i="16" s="1"/>
  <c r="V312" i="16" s="1"/>
  <c r="V313" i="16" s="1"/>
  <c r="V314" i="16" s="1"/>
  <c r="V315" i="16" s="1"/>
  <c r="V316" i="16" s="1"/>
  <c r="V317" i="16" s="1"/>
  <c r="V318" i="16" s="1"/>
  <c r="V319" i="16" s="1"/>
  <c r="V320" i="16" s="1"/>
  <c r="V321" i="16" s="1"/>
  <c r="V322" i="16" s="1"/>
  <c r="V323" i="16" s="1"/>
  <c r="V324" i="16" s="1"/>
  <c r="V325" i="16" s="1"/>
  <c r="V326" i="16" s="1"/>
  <c r="V327" i="16" s="1"/>
  <c r="V328" i="16" s="1"/>
  <c r="V329" i="16" s="1"/>
  <c r="V330" i="16" s="1"/>
  <c r="V331" i="16" s="1"/>
  <c r="V332" i="16" s="1"/>
  <c r="V333" i="16" s="1"/>
  <c r="V334" i="16" s="1"/>
  <c r="V335" i="16" s="1"/>
  <c r="V336" i="16" s="1"/>
  <c r="V337" i="16" s="1"/>
  <c r="V338" i="16" s="1"/>
  <c r="V339" i="16" s="1"/>
  <c r="V340" i="16" s="1"/>
  <c r="V341" i="16" s="1"/>
  <c r="V342" i="16" s="1"/>
  <c r="V343" i="16" s="1"/>
  <c r="V344" i="16" s="1"/>
  <c r="V345" i="16" s="1"/>
  <c r="V346" i="16" s="1"/>
  <c r="V347" i="16" s="1"/>
  <c r="V348" i="16" s="1"/>
  <c r="V349" i="16" s="1"/>
  <c r="V350" i="16" s="1"/>
  <c r="V351" i="16" s="1"/>
  <c r="V352" i="16" s="1"/>
  <c r="V353" i="16" s="1"/>
  <c r="V354" i="16" s="1"/>
  <c r="V355" i="16" s="1"/>
  <c r="V356" i="16" s="1"/>
  <c r="V357" i="16" s="1"/>
  <c r="V358" i="16" s="1"/>
  <c r="V359" i="16" s="1"/>
  <c r="V360" i="16" s="1"/>
  <c r="V361" i="16" s="1"/>
  <c r="V362" i="16" s="1"/>
  <c r="V363" i="16" s="1"/>
  <c r="V364" i="16" s="1"/>
  <c r="V365" i="16" s="1"/>
  <c r="V366" i="16" s="1"/>
  <c r="V367" i="16" s="1"/>
  <c r="V368" i="16" s="1"/>
  <c r="V369" i="16" s="1"/>
  <c r="V370" i="16" s="1"/>
  <c r="V371" i="16" s="1"/>
  <c r="V372" i="16" s="1"/>
  <c r="V373" i="16" s="1"/>
  <c r="V374" i="16" s="1"/>
  <c r="V375" i="16" s="1"/>
  <c r="V376" i="16" s="1"/>
  <c r="V377" i="16" s="1"/>
  <c r="V378" i="16" s="1"/>
  <c r="V379" i="16" s="1"/>
  <c r="V380" i="16" s="1"/>
  <c r="V381" i="16" s="1"/>
  <c r="V382" i="16" s="1"/>
  <c r="V383" i="16" s="1"/>
  <c r="V384" i="16" s="1"/>
  <c r="V385" i="16" s="1"/>
  <c r="V386" i="16" s="1"/>
  <c r="V387" i="16" s="1"/>
  <c r="V388" i="16" s="1"/>
  <c r="V389" i="16" s="1"/>
  <c r="V390" i="16" s="1"/>
  <c r="V391" i="16" s="1"/>
  <c r="V392" i="16" s="1"/>
  <c r="V393" i="16" s="1"/>
  <c r="V394" i="16" s="1"/>
  <c r="V395" i="16" s="1"/>
  <c r="V396" i="16" s="1"/>
  <c r="V397" i="16" s="1"/>
  <c r="V398" i="16" s="1"/>
  <c r="V399" i="16" s="1"/>
  <c r="V400" i="16" s="1"/>
  <c r="V401" i="16" s="1"/>
  <c r="V402" i="16" s="1"/>
  <c r="V403" i="16" s="1"/>
  <c r="V404" i="16" s="1"/>
  <c r="V405" i="16" s="1"/>
  <c r="V406" i="16" s="1"/>
  <c r="V407" i="16" s="1"/>
  <c r="V408" i="16" s="1"/>
  <c r="V409" i="16" s="1"/>
  <c r="V410" i="16" s="1"/>
  <c r="V411" i="16" s="1"/>
  <c r="V412" i="16" s="1"/>
  <c r="V413" i="16" s="1"/>
  <c r="V414" i="16" s="1"/>
  <c r="V415" i="16" s="1"/>
  <c r="V416" i="16" s="1"/>
  <c r="V417" i="16" s="1"/>
  <c r="V418" i="16" s="1"/>
  <c r="V419" i="16" s="1"/>
  <c r="V420" i="16" s="1"/>
  <c r="V421" i="16" s="1"/>
  <c r="V422" i="16" s="1"/>
  <c r="V423" i="16" s="1"/>
  <c r="V424" i="16" s="1"/>
  <c r="V425" i="16" s="1"/>
  <c r="V426" i="16" s="1"/>
  <c r="V427" i="16" s="1"/>
  <c r="V428" i="16" s="1"/>
  <c r="V429" i="16" s="1"/>
  <c r="V430" i="16" s="1"/>
  <c r="V431" i="16" s="1"/>
  <c r="V432" i="16" s="1"/>
  <c r="V433" i="16" s="1"/>
  <c r="V434" i="16" s="1"/>
  <c r="V435" i="16" s="1"/>
  <c r="V436" i="16" s="1"/>
  <c r="V437" i="16" s="1"/>
  <c r="V438" i="16" s="1"/>
  <c r="V439" i="16" s="1"/>
  <c r="V440" i="16" s="1"/>
  <c r="V441" i="16" s="1"/>
  <c r="V442" i="16" s="1"/>
  <c r="V443" i="16" s="1"/>
  <c r="V444" i="16" s="1"/>
  <c r="V445" i="16" s="1"/>
  <c r="V446" i="16" s="1"/>
  <c r="V447" i="16" s="1"/>
  <c r="V448" i="16" s="1"/>
  <c r="V449" i="16" s="1"/>
  <c r="V450" i="16" s="1"/>
  <c r="V451" i="16" s="1"/>
  <c r="V452" i="16" s="1"/>
  <c r="V453" i="16" s="1"/>
  <c r="V454" i="16" s="1"/>
  <c r="V455" i="16" s="1"/>
  <c r="V456" i="16" s="1"/>
  <c r="V457" i="16" s="1"/>
  <c r="V458" i="16" s="1"/>
  <c r="V459" i="16" s="1"/>
  <c r="V460" i="16" s="1"/>
  <c r="V461" i="16" s="1"/>
  <c r="V462" i="16" s="1"/>
  <c r="V463" i="16" s="1"/>
  <c r="V464" i="16" s="1"/>
  <c r="V465" i="16" s="1"/>
  <c r="V466" i="16" s="1"/>
  <c r="V467" i="16" s="1"/>
  <c r="V468" i="16" s="1"/>
  <c r="V469" i="16" s="1"/>
  <c r="V470" i="16" s="1"/>
  <c r="V471" i="16" s="1"/>
  <c r="V472" i="16" s="1"/>
  <c r="V473" i="16" s="1"/>
  <c r="V474" i="16" s="1"/>
  <c r="V475" i="16" s="1"/>
  <c r="V476" i="16" s="1"/>
  <c r="V477" i="16" s="1"/>
  <c r="V478" i="16" s="1"/>
  <c r="V479" i="16" s="1"/>
  <c r="V480" i="16" s="1"/>
  <c r="V481" i="16" s="1"/>
  <c r="V482" i="16" s="1"/>
  <c r="V483" i="16" s="1"/>
  <c r="V484" i="16" s="1"/>
  <c r="V485" i="16" s="1"/>
  <c r="V486" i="16" s="1"/>
  <c r="V487" i="16" s="1"/>
  <c r="V488" i="16" s="1"/>
  <c r="V489" i="16" s="1"/>
  <c r="V490" i="16" s="1"/>
  <c r="V491" i="16" s="1"/>
  <c r="V492" i="16" s="1"/>
  <c r="V493" i="16" s="1"/>
  <c r="V494" i="16" s="1"/>
  <c r="V495" i="16" s="1"/>
  <c r="V496" i="16" s="1"/>
  <c r="V497" i="16" s="1"/>
  <c r="V498" i="16" s="1"/>
  <c r="V499" i="16" s="1"/>
  <c r="V500" i="16" s="1"/>
  <c r="V501" i="16" s="1"/>
  <c r="V502" i="16" s="1"/>
  <c r="V503" i="16" s="1"/>
  <c r="V504" i="16" s="1"/>
  <c r="V505" i="16" s="1"/>
  <c r="V506" i="16" s="1"/>
  <c r="V507" i="16" s="1"/>
  <c r="V508" i="16" s="1"/>
  <c r="V509" i="16" s="1"/>
  <c r="V510" i="16" s="1"/>
  <c r="V511" i="16" s="1"/>
  <c r="V512" i="16" s="1"/>
  <c r="V513" i="16" s="1"/>
  <c r="V514" i="16" s="1"/>
  <c r="V515" i="16" s="1"/>
  <c r="V516" i="16" s="1"/>
  <c r="V517" i="16" s="1"/>
  <c r="V518" i="16" s="1"/>
  <c r="V519" i="16" s="1"/>
  <c r="V520" i="16" s="1"/>
  <c r="V521" i="16" s="1"/>
  <c r="V522" i="16" s="1"/>
  <c r="V523" i="16" s="1"/>
  <c r="V524" i="16" s="1"/>
  <c r="V525" i="16" s="1"/>
  <c r="V526" i="16" s="1"/>
  <c r="V527" i="16" s="1"/>
  <c r="V528" i="16" s="1"/>
  <c r="V529" i="16" s="1"/>
  <c r="V530" i="16" s="1"/>
  <c r="V531" i="16" s="1"/>
  <c r="V532" i="16" s="1"/>
  <c r="V533" i="16" s="1"/>
  <c r="V534" i="16" s="1"/>
  <c r="V535" i="16" s="1"/>
  <c r="V536" i="16" s="1"/>
  <c r="V537" i="16" s="1"/>
  <c r="V538" i="16" s="1"/>
  <c r="V539" i="16" s="1"/>
  <c r="V540" i="16" s="1"/>
  <c r="V541" i="16" s="1"/>
  <c r="V542" i="16" s="1"/>
  <c r="V543" i="16" s="1"/>
  <c r="V544" i="16" s="1"/>
  <c r="V545" i="16" s="1"/>
  <c r="V546" i="16" s="1"/>
  <c r="V547" i="16" s="1"/>
  <c r="V548" i="16" s="1"/>
  <c r="V549" i="16" s="1"/>
  <c r="V550" i="16" s="1"/>
  <c r="V551" i="16" s="1"/>
  <c r="V552" i="16" s="1"/>
  <c r="V553" i="16" s="1"/>
  <c r="V554" i="16" s="1"/>
  <c r="V555" i="16" s="1"/>
  <c r="V556" i="16" s="1"/>
  <c r="V557" i="16" s="1"/>
  <c r="V558" i="16" s="1"/>
  <c r="V559" i="16" s="1"/>
  <c r="V560" i="16" s="1"/>
  <c r="V561" i="16" s="1"/>
  <c r="V562" i="16" s="1"/>
  <c r="V563" i="16" s="1"/>
  <c r="V564" i="16" s="1"/>
  <c r="V565" i="16" s="1"/>
  <c r="V566" i="16" s="1"/>
  <c r="V567" i="16" s="1"/>
  <c r="V568" i="16" s="1"/>
  <c r="V569" i="16" s="1"/>
  <c r="V570" i="16" s="1"/>
  <c r="V571" i="16" s="1"/>
  <c r="V572" i="16" s="1"/>
  <c r="V573" i="16" s="1"/>
  <c r="V574" i="16" s="1"/>
  <c r="V575" i="16" s="1"/>
  <c r="V576" i="16" s="1"/>
  <c r="V577" i="16" s="1"/>
  <c r="V578" i="16" s="1"/>
  <c r="V579" i="16" s="1"/>
  <c r="V580" i="16" s="1"/>
  <c r="V581" i="16" s="1"/>
  <c r="V582" i="16" s="1"/>
  <c r="V583" i="16" s="1"/>
  <c r="V584" i="16" s="1"/>
  <c r="V585" i="16" s="1"/>
  <c r="V586" i="16" s="1"/>
  <c r="V587" i="16" s="1"/>
  <c r="V588" i="16" s="1"/>
  <c r="V589" i="16" s="1"/>
  <c r="V590" i="16" s="1"/>
  <c r="V591" i="16" s="1"/>
  <c r="V592" i="16" s="1"/>
  <c r="V593" i="16" s="1"/>
  <c r="V594" i="16" s="1"/>
  <c r="V595" i="16" s="1"/>
  <c r="V596" i="16" s="1"/>
  <c r="V597" i="16" s="1"/>
  <c r="V598" i="16" s="1"/>
  <c r="V599" i="16" s="1"/>
  <c r="V600" i="16" s="1"/>
  <c r="V601" i="16" s="1"/>
  <c r="V602" i="16" s="1"/>
  <c r="V603" i="16" s="1"/>
  <c r="V604" i="16" s="1"/>
  <c r="V605" i="16" s="1"/>
  <c r="V606" i="16" s="1"/>
  <c r="V607" i="16" s="1"/>
  <c r="V608" i="16" s="1"/>
  <c r="V609" i="16" s="1"/>
  <c r="V610" i="16" s="1"/>
  <c r="V611" i="16" s="1"/>
  <c r="V612" i="16" s="1"/>
  <c r="V613" i="16" s="1"/>
  <c r="V614" i="16" s="1"/>
  <c r="V615" i="16" s="1"/>
  <c r="V616" i="16" s="1"/>
  <c r="V617" i="16" s="1"/>
  <c r="V618" i="16" s="1"/>
  <c r="V619" i="16" s="1"/>
  <c r="V620" i="16" s="1"/>
  <c r="V621" i="16" s="1"/>
  <c r="V622" i="16" s="1"/>
  <c r="V623" i="16" s="1"/>
  <c r="V624" i="16" s="1"/>
  <c r="V625" i="16" s="1"/>
  <c r="V626" i="16" s="1"/>
  <c r="V627" i="16" s="1"/>
  <c r="V628" i="16" s="1"/>
  <c r="V629" i="16" s="1"/>
  <c r="V630" i="16" s="1"/>
  <c r="V631" i="16" s="1"/>
  <c r="V632" i="16" s="1"/>
  <c r="V633" i="16" s="1"/>
  <c r="V634" i="16" s="1"/>
  <c r="V635" i="16" s="1"/>
  <c r="V636" i="16" s="1"/>
  <c r="V637" i="16" s="1"/>
  <c r="V638" i="16" s="1"/>
  <c r="V639" i="16" s="1"/>
  <c r="V640" i="16" s="1"/>
  <c r="V641" i="16" s="1"/>
  <c r="V642" i="16" s="1"/>
  <c r="V643" i="16" s="1"/>
  <c r="V644" i="16" s="1"/>
  <c r="V645" i="16" s="1"/>
  <c r="V646" i="16" s="1"/>
  <c r="V647" i="16" s="1"/>
  <c r="V648" i="16" s="1"/>
  <c r="V649" i="16" s="1"/>
  <c r="V650" i="16" s="1"/>
  <c r="V651" i="16" s="1"/>
  <c r="V652" i="16" s="1"/>
  <c r="V653" i="16" s="1"/>
  <c r="V654" i="16" s="1"/>
  <c r="V655" i="16" s="1"/>
  <c r="V656" i="16" s="1"/>
  <c r="V657" i="16" s="1"/>
  <c r="V658" i="16" s="1"/>
  <c r="V659" i="16" s="1"/>
  <c r="V660" i="16" s="1"/>
  <c r="V661" i="16" s="1"/>
  <c r="V662" i="16" s="1"/>
  <c r="V663" i="16" s="1"/>
  <c r="V664" i="16" s="1"/>
  <c r="V665" i="16" s="1"/>
  <c r="V666" i="16" s="1"/>
  <c r="V667" i="16" s="1"/>
  <c r="V668" i="16" s="1"/>
  <c r="V669" i="16" s="1"/>
  <c r="V670" i="16" s="1"/>
  <c r="V671" i="16" s="1"/>
  <c r="V672" i="16" s="1"/>
  <c r="V673" i="16" s="1"/>
  <c r="V674" i="16" s="1"/>
  <c r="V675" i="16" s="1"/>
  <c r="V676" i="16" s="1"/>
  <c r="V677" i="16" s="1"/>
  <c r="V678" i="16" s="1"/>
  <c r="V679" i="16" s="1"/>
  <c r="V680" i="16" s="1"/>
  <c r="V681" i="16" s="1"/>
  <c r="V682" i="16" s="1"/>
  <c r="V683" i="16" s="1"/>
  <c r="V684" i="16" s="1"/>
  <c r="V685" i="16" s="1"/>
  <c r="V686" i="16" s="1"/>
  <c r="V687" i="16" s="1"/>
  <c r="V688" i="16" s="1"/>
  <c r="V689" i="16" s="1"/>
  <c r="V690" i="16" s="1"/>
  <c r="V691" i="16" s="1"/>
  <c r="V692" i="16" s="1"/>
  <c r="V693" i="16" s="1"/>
  <c r="V694" i="16" s="1"/>
  <c r="V695" i="16" s="1"/>
  <c r="V696" i="16" s="1"/>
  <c r="V697" i="16" s="1"/>
  <c r="V698" i="16" s="1"/>
  <c r="V699" i="16" s="1"/>
  <c r="V700" i="16" s="1"/>
  <c r="V701" i="16" s="1"/>
  <c r="V702" i="16" s="1"/>
  <c r="V703" i="16" s="1"/>
  <c r="V704" i="16" s="1"/>
  <c r="V705" i="16" s="1"/>
  <c r="V706" i="16" s="1"/>
  <c r="V707" i="16" s="1"/>
  <c r="V708" i="16" s="1"/>
  <c r="V709" i="16" s="1"/>
  <c r="V710" i="16" s="1"/>
  <c r="V711" i="16" s="1"/>
  <c r="V712" i="16" s="1"/>
  <c r="V713" i="16" s="1"/>
  <c r="V714" i="16" s="1"/>
  <c r="V715" i="16" s="1"/>
  <c r="V716" i="16" s="1"/>
  <c r="V717" i="16" s="1"/>
  <c r="V718" i="16" s="1"/>
  <c r="V719" i="16" s="1"/>
  <c r="V720" i="16" s="1"/>
  <c r="V721" i="16" s="1"/>
  <c r="V722" i="16" s="1"/>
  <c r="V723" i="16" s="1"/>
  <c r="V724" i="16" s="1"/>
  <c r="V725" i="16" s="1"/>
  <c r="V726" i="16" s="1"/>
  <c r="V727" i="16" s="1"/>
  <c r="V728" i="16" s="1"/>
  <c r="V729" i="16" s="1"/>
  <c r="V730" i="16" s="1"/>
  <c r="V731" i="16" s="1"/>
  <c r="V732" i="16" s="1"/>
  <c r="V733" i="16" s="1"/>
  <c r="V734" i="16" s="1"/>
  <c r="V735" i="16" s="1"/>
  <c r="V736" i="16" s="1"/>
  <c r="V737" i="16" s="1"/>
  <c r="V738" i="16" s="1"/>
  <c r="V739" i="16" s="1"/>
  <c r="V740" i="16" s="1"/>
  <c r="V741" i="16" s="1"/>
  <c r="V742" i="16" s="1"/>
  <c r="V743" i="16" s="1"/>
  <c r="V744" i="16" s="1"/>
  <c r="V745" i="16" s="1"/>
  <c r="V746" i="16" s="1"/>
  <c r="V747" i="16" s="1"/>
  <c r="V748" i="16" s="1"/>
  <c r="V749" i="16" s="1"/>
  <c r="V750" i="16" s="1"/>
  <c r="V751" i="16" s="1"/>
  <c r="V752" i="16" s="1"/>
  <c r="V753" i="16" s="1"/>
  <c r="V754" i="16" s="1"/>
  <c r="V755" i="16" s="1"/>
  <c r="V756" i="16" s="1"/>
  <c r="V757" i="16" s="1"/>
  <c r="V758" i="16" s="1"/>
  <c r="V759" i="16" s="1"/>
  <c r="V760" i="16" s="1"/>
  <c r="V761" i="16" s="1"/>
  <c r="V762" i="16" s="1"/>
  <c r="V763" i="16" s="1"/>
  <c r="V764" i="16" s="1"/>
  <c r="V765" i="16" s="1"/>
  <c r="V766" i="16" s="1"/>
  <c r="V767" i="16" s="1"/>
  <c r="V768" i="16" s="1"/>
  <c r="V769" i="16" s="1"/>
  <c r="V770" i="16" s="1"/>
  <c r="V771" i="16" s="1"/>
  <c r="V772" i="16" s="1"/>
  <c r="V773" i="16" s="1"/>
  <c r="V774" i="16" s="1"/>
  <c r="V775" i="16" s="1"/>
  <c r="V776" i="16" s="1"/>
  <c r="V777" i="16" s="1"/>
  <c r="V778" i="16" s="1"/>
  <c r="V779" i="16" s="1"/>
  <c r="V780" i="16" s="1"/>
  <c r="V781" i="16" s="1"/>
  <c r="V782" i="16" s="1"/>
  <c r="V783" i="16" s="1"/>
  <c r="V784" i="16" s="1"/>
  <c r="V785" i="16" s="1"/>
  <c r="V786" i="16" s="1"/>
  <c r="V787" i="16" s="1"/>
  <c r="V788" i="16" s="1"/>
  <c r="V789" i="16" s="1"/>
  <c r="V790" i="16" s="1"/>
  <c r="V791" i="16" s="1"/>
  <c r="V792" i="16" s="1"/>
  <c r="V793" i="16" s="1"/>
  <c r="V794" i="16" s="1"/>
  <c r="V795" i="16" s="1"/>
  <c r="V796" i="16" s="1"/>
  <c r="V797" i="16" s="1"/>
  <c r="V798" i="16" s="1"/>
  <c r="V799" i="16" s="1"/>
  <c r="V800" i="16" s="1"/>
  <c r="V801" i="16" s="1"/>
  <c r="V802" i="16" s="1"/>
  <c r="V803" i="16" s="1"/>
  <c r="V804" i="16" s="1"/>
  <c r="V805" i="16" s="1"/>
  <c r="V806" i="16" s="1"/>
  <c r="V807" i="16" s="1"/>
  <c r="V808" i="16" s="1"/>
  <c r="V809" i="16" s="1"/>
  <c r="V810" i="16" s="1"/>
  <c r="V811" i="16" s="1"/>
  <c r="V812" i="16" s="1"/>
  <c r="V813" i="16" s="1"/>
  <c r="V814" i="16" s="1"/>
  <c r="V815" i="16" s="1"/>
  <c r="V816" i="16" s="1"/>
  <c r="V817" i="16" s="1"/>
  <c r="V818" i="16" s="1"/>
  <c r="V819" i="16" s="1"/>
  <c r="V820" i="16" s="1"/>
  <c r="V821" i="16" s="1"/>
  <c r="V822" i="16" s="1"/>
  <c r="V823" i="16" s="1"/>
  <c r="V824" i="16" s="1"/>
  <c r="V825" i="16" s="1"/>
  <c r="V826" i="16" s="1"/>
  <c r="V827" i="16" s="1"/>
  <c r="V828" i="16" s="1"/>
  <c r="V829" i="16" s="1"/>
  <c r="V830" i="16" s="1"/>
  <c r="V831" i="16" s="1"/>
  <c r="V832" i="16" s="1"/>
  <c r="V833" i="16" s="1"/>
  <c r="V834" i="16" s="1"/>
  <c r="V835" i="16" s="1"/>
  <c r="V836" i="16" s="1"/>
  <c r="V837" i="16" s="1"/>
  <c r="V838" i="16" s="1"/>
  <c r="V839" i="16" s="1"/>
  <c r="V840" i="16" s="1"/>
  <c r="V841" i="16" s="1"/>
  <c r="V842" i="16" s="1"/>
  <c r="V843" i="16" s="1"/>
  <c r="V844" i="16" s="1"/>
  <c r="V845" i="16" s="1"/>
  <c r="V846" i="16" s="1"/>
  <c r="V847" i="16" s="1"/>
  <c r="V848" i="16" s="1"/>
  <c r="V849" i="16" s="1"/>
  <c r="V850" i="16" s="1"/>
  <c r="V851" i="16" s="1"/>
  <c r="V852" i="16" s="1"/>
  <c r="V853" i="16" s="1"/>
  <c r="V854" i="16" s="1"/>
  <c r="V855" i="16" s="1"/>
  <c r="V856" i="16" s="1"/>
  <c r="V857" i="16" s="1"/>
  <c r="V858" i="16" s="1"/>
  <c r="V859" i="16" s="1"/>
  <c r="V860" i="16" s="1"/>
  <c r="V861" i="16" s="1"/>
  <c r="V862" i="16" s="1"/>
  <c r="V863" i="16" s="1"/>
  <c r="V864" i="16" s="1"/>
  <c r="V865" i="16" s="1"/>
  <c r="V866" i="16" s="1"/>
  <c r="V867" i="16" s="1"/>
  <c r="V868" i="16" s="1"/>
  <c r="V869" i="16" s="1"/>
  <c r="V870" i="16" s="1"/>
  <c r="V871" i="16" s="1"/>
  <c r="V872" i="16" s="1"/>
  <c r="V873" i="16" s="1"/>
  <c r="V874" i="16" s="1"/>
  <c r="V875" i="16" s="1"/>
  <c r="V876" i="16" s="1"/>
  <c r="V877" i="16" s="1"/>
  <c r="V878" i="16" s="1"/>
  <c r="V879" i="16" s="1"/>
  <c r="V880" i="16" s="1"/>
  <c r="V881" i="16" s="1"/>
  <c r="V882" i="16" s="1"/>
  <c r="V883" i="16" s="1"/>
  <c r="V884" i="16" s="1"/>
  <c r="V885" i="16" s="1"/>
  <c r="V886" i="16" s="1"/>
  <c r="V887" i="16" s="1"/>
  <c r="V888" i="16" s="1"/>
  <c r="V889" i="16" s="1"/>
  <c r="V890" i="16" s="1"/>
  <c r="V891" i="16" s="1"/>
  <c r="V892" i="16" s="1"/>
  <c r="V893" i="16" s="1"/>
  <c r="V894" i="16" s="1"/>
  <c r="V895" i="16" s="1"/>
  <c r="V896" i="16" s="1"/>
  <c r="V897" i="16" s="1"/>
  <c r="V898" i="16" s="1"/>
  <c r="V899" i="16" s="1"/>
  <c r="V900" i="16" s="1"/>
  <c r="V901" i="16" s="1"/>
  <c r="V902" i="16" s="1"/>
  <c r="V903" i="16" s="1"/>
  <c r="V904" i="16" s="1"/>
  <c r="V905" i="16" s="1"/>
  <c r="V906" i="16" s="1"/>
  <c r="V907" i="16" s="1"/>
  <c r="V908" i="16" s="1"/>
  <c r="V909" i="16" s="1"/>
  <c r="V910" i="16" s="1"/>
  <c r="V911" i="16" s="1"/>
  <c r="V912" i="16" s="1"/>
  <c r="V913" i="16" s="1"/>
  <c r="V914" i="16" s="1"/>
  <c r="V915" i="16" s="1"/>
  <c r="V916" i="16" s="1"/>
  <c r="V917" i="16" s="1"/>
  <c r="V918" i="16" s="1"/>
  <c r="V919" i="16" s="1"/>
  <c r="V920" i="16" s="1"/>
  <c r="V921" i="16" s="1"/>
  <c r="V922" i="16" s="1"/>
  <c r="V923" i="16" s="1"/>
  <c r="V924" i="16" s="1"/>
  <c r="V925" i="16" s="1"/>
  <c r="V926" i="16" s="1"/>
  <c r="V927" i="16" s="1"/>
  <c r="V928" i="16" s="1"/>
  <c r="V929" i="16" s="1"/>
  <c r="V930" i="16" s="1"/>
  <c r="V931" i="16" s="1"/>
  <c r="V932" i="16" s="1"/>
  <c r="V933" i="16" s="1"/>
  <c r="V934" i="16" s="1"/>
  <c r="V935" i="16" s="1"/>
  <c r="V936" i="16" s="1"/>
  <c r="V937" i="16" s="1"/>
  <c r="V938" i="16" s="1"/>
  <c r="V939" i="16" s="1"/>
  <c r="V940" i="16" s="1"/>
  <c r="V941" i="16" s="1"/>
  <c r="V942" i="16" s="1"/>
  <c r="V943" i="16" s="1"/>
  <c r="V944" i="16" s="1"/>
  <c r="V945" i="16" s="1"/>
  <c r="V946" i="16" s="1"/>
  <c r="V947" i="16" s="1"/>
  <c r="V948" i="16" s="1"/>
  <c r="V949" i="16" s="1"/>
  <c r="V950" i="16" s="1"/>
  <c r="V951" i="16" s="1"/>
  <c r="V952" i="16" s="1"/>
  <c r="V953" i="16" s="1"/>
  <c r="V954" i="16" s="1"/>
  <c r="V955" i="16" s="1"/>
  <c r="V956" i="16" s="1"/>
  <c r="V957" i="16" s="1"/>
  <c r="V958" i="16" s="1"/>
  <c r="V959" i="16" s="1"/>
  <c r="V960" i="16" s="1"/>
  <c r="V961" i="16" s="1"/>
  <c r="V962" i="16" s="1"/>
  <c r="V963" i="16" s="1"/>
  <c r="V964" i="16" s="1"/>
  <c r="V965" i="16" s="1"/>
  <c r="V966" i="16" s="1"/>
  <c r="V967" i="16" s="1"/>
  <c r="V968" i="16" s="1"/>
  <c r="V969" i="16" s="1"/>
  <c r="V970" i="16" s="1"/>
  <c r="V971" i="16" s="1"/>
  <c r="V972" i="16" s="1"/>
  <c r="V973" i="16" s="1"/>
  <c r="V974" i="16" s="1"/>
  <c r="V975" i="16" s="1"/>
  <c r="V976" i="16" s="1"/>
  <c r="V977" i="16" s="1"/>
  <c r="V978" i="16" s="1"/>
  <c r="V979" i="16" s="1"/>
  <c r="V980" i="16" s="1"/>
  <c r="V981" i="16" s="1"/>
  <c r="V982" i="16" s="1"/>
  <c r="V983" i="16" s="1"/>
  <c r="V984" i="16" s="1"/>
  <c r="V985" i="16" s="1"/>
  <c r="V986" i="16" s="1"/>
  <c r="V987" i="16" s="1"/>
  <c r="V988" i="16" s="1"/>
  <c r="V989" i="16" s="1"/>
  <c r="V990" i="16" s="1"/>
  <c r="V991" i="16" s="1"/>
  <c r="V992" i="16" s="1"/>
  <c r="V993" i="16" s="1"/>
  <c r="V994" i="16" s="1"/>
  <c r="V995" i="16" s="1"/>
  <c r="V996" i="16" s="1"/>
  <c r="V997" i="16" s="1"/>
  <c r="V998" i="16" s="1"/>
  <c r="V999" i="16" s="1"/>
  <c r="V1000" i="16" s="1"/>
  <c r="V1001" i="16" s="1"/>
  <c r="V1002" i="16" s="1"/>
  <c r="V1003" i="16" s="1"/>
  <c r="V1004" i="16" s="1"/>
  <c r="V1005" i="16" s="1"/>
  <c r="V1006" i="16" s="1"/>
  <c r="V1007" i="16" s="1"/>
  <c r="V1008" i="16" s="1"/>
  <c r="V1009" i="16" s="1"/>
  <c r="V1010" i="16" s="1"/>
  <c r="V1011" i="16" s="1"/>
  <c r="V1012" i="16" s="1"/>
  <c r="V1013" i="16" s="1"/>
  <c r="V1014" i="16" s="1"/>
  <c r="V1015" i="16" s="1"/>
  <c r="V1016" i="16" s="1"/>
  <c r="V1017" i="16" s="1"/>
  <c r="V1018" i="16" s="1"/>
  <c r="V1019" i="16" s="1"/>
  <c r="V1020" i="16" s="1"/>
  <c r="V1021" i="16" s="1"/>
  <c r="V1022" i="16" s="1"/>
  <c r="V1023" i="16" s="1"/>
  <c r="V1024" i="16" s="1"/>
  <c r="V1025" i="16" s="1"/>
  <c r="V1026" i="16" s="1"/>
  <c r="V1027" i="16" s="1"/>
  <c r="V1028" i="16" s="1"/>
  <c r="V1029" i="16" s="1"/>
  <c r="V1030" i="16" s="1"/>
  <c r="V1031" i="16" s="1"/>
  <c r="V1032" i="16" s="1"/>
  <c r="V1033" i="16" s="1"/>
  <c r="V1034" i="16" s="1"/>
  <c r="V1035" i="16" s="1"/>
  <c r="V1036" i="16" s="1"/>
  <c r="V1037" i="16" s="1"/>
  <c r="V1038" i="16" s="1"/>
  <c r="V1039" i="16" s="1"/>
  <c r="V1040" i="16" s="1"/>
  <c r="V1041" i="16" s="1"/>
  <c r="V1042" i="16" s="1"/>
  <c r="V1043" i="16" s="1"/>
  <c r="V1044" i="16" s="1"/>
  <c r="V1045" i="16" s="1"/>
  <c r="V1046" i="16" s="1"/>
  <c r="V1047" i="16" s="1"/>
  <c r="V1048" i="16" s="1"/>
  <c r="V1049" i="16" s="1"/>
  <c r="V1050" i="16" s="1"/>
  <c r="V1051" i="16" s="1"/>
  <c r="V1052" i="16" s="1"/>
  <c r="V1053" i="16" s="1"/>
  <c r="V1054" i="16" s="1"/>
  <c r="V1055" i="16" s="1"/>
  <c r="V1056" i="16" s="1"/>
  <c r="V1057" i="16" s="1"/>
  <c r="V1058" i="16" s="1"/>
  <c r="V1059" i="16" s="1"/>
  <c r="V1060" i="16" s="1"/>
  <c r="V1061" i="16" s="1"/>
  <c r="V1062" i="16" s="1"/>
  <c r="V1063" i="16" s="1"/>
  <c r="V1064" i="16" s="1"/>
  <c r="V1065" i="16" s="1"/>
  <c r="V1066" i="16" s="1"/>
  <c r="V1067" i="16" s="1"/>
  <c r="V1068" i="16" s="1"/>
  <c r="V1069" i="16" s="1"/>
  <c r="V1070" i="16" s="1"/>
  <c r="V1071" i="16" s="1"/>
  <c r="V1072" i="16" s="1"/>
  <c r="V1073" i="16" s="1"/>
  <c r="V1074" i="16" s="1"/>
  <c r="V1075" i="16" s="1"/>
  <c r="V1076" i="16" s="1"/>
  <c r="V1077" i="16" s="1"/>
  <c r="V1078" i="16" s="1"/>
  <c r="V1079" i="16" s="1"/>
  <c r="V1080" i="16" s="1"/>
  <c r="V1081" i="16" s="1"/>
  <c r="V1082" i="16" s="1"/>
  <c r="V1083" i="16" s="1"/>
  <c r="V1084" i="16" s="1"/>
  <c r="V1085" i="16" s="1"/>
  <c r="V1086" i="16" s="1"/>
  <c r="V1087" i="16" s="1"/>
  <c r="V1088" i="16" s="1"/>
  <c r="V1089" i="16" s="1"/>
  <c r="V1090" i="16" s="1"/>
  <c r="V1091" i="16" s="1"/>
  <c r="V1092" i="16" s="1"/>
  <c r="V1093" i="16" s="1"/>
  <c r="V1094" i="16" s="1"/>
  <c r="V1095" i="16" s="1"/>
  <c r="V1096" i="16" s="1"/>
  <c r="V1097" i="16" s="1"/>
  <c r="V1098" i="16" s="1"/>
  <c r="V1099" i="16" s="1"/>
  <c r="V1100" i="16" s="1"/>
  <c r="V1101" i="16" s="1"/>
  <c r="V1102" i="16" s="1"/>
  <c r="V1103" i="16" s="1"/>
  <c r="V1104" i="16" s="1"/>
  <c r="V1105" i="16" s="1"/>
  <c r="V1106" i="16" s="1"/>
  <c r="V1107" i="16" s="1"/>
  <c r="V1108" i="16" s="1"/>
  <c r="V1109" i="16" s="1"/>
  <c r="V1110" i="16" s="1"/>
  <c r="V1111" i="16" s="1"/>
  <c r="V1112" i="16" s="1"/>
  <c r="V1113" i="16" s="1"/>
  <c r="V1114" i="16" s="1"/>
  <c r="V1115" i="16" s="1"/>
  <c r="V1116" i="16" s="1"/>
  <c r="V1117" i="16" s="1"/>
  <c r="V1118" i="16" s="1"/>
  <c r="V1119" i="16" s="1"/>
  <c r="V1120" i="16" s="1"/>
  <c r="V1121" i="16" s="1"/>
  <c r="V1122" i="16" s="1"/>
  <c r="V1123" i="16" s="1"/>
  <c r="V1124" i="16" s="1"/>
  <c r="V1125" i="16" s="1"/>
  <c r="V1126" i="16" s="1"/>
  <c r="V1127" i="16" s="1"/>
  <c r="V1128" i="16" s="1"/>
  <c r="V1129" i="16" s="1"/>
  <c r="V1130" i="16" s="1"/>
  <c r="V1131" i="16" s="1"/>
  <c r="V1132" i="16" s="1"/>
  <c r="V1133" i="16" s="1"/>
  <c r="V1134" i="16" s="1"/>
  <c r="V1135" i="16" s="1"/>
  <c r="V1136" i="16" s="1"/>
  <c r="V1137" i="16" s="1"/>
  <c r="V1138" i="16" s="1"/>
  <c r="V1139" i="16" s="1"/>
  <c r="V1140" i="16" s="1"/>
  <c r="V1141" i="16" s="1"/>
  <c r="V1142" i="16" s="1"/>
  <c r="V1143" i="16" s="1"/>
  <c r="V1144" i="16" s="1"/>
  <c r="V1145" i="16" s="1"/>
  <c r="V1146" i="16" s="1"/>
  <c r="V1147" i="16" s="1"/>
  <c r="V1148" i="16" s="1"/>
  <c r="V1149" i="16" s="1"/>
  <c r="V1150" i="16" s="1"/>
  <c r="V1151" i="16" s="1"/>
  <c r="V1152" i="16" s="1"/>
  <c r="V1153" i="16" s="1"/>
  <c r="V1154" i="16" s="1"/>
  <c r="V1155" i="16" s="1"/>
  <c r="V1156" i="16" s="1"/>
  <c r="V1157" i="16" s="1"/>
  <c r="V1158" i="16" s="1"/>
  <c r="V1159" i="16" s="1"/>
  <c r="V1160" i="16" s="1"/>
  <c r="V1161" i="16" s="1"/>
  <c r="V1162" i="16" s="1"/>
  <c r="V1163" i="16" s="1"/>
  <c r="V1164" i="16" s="1"/>
  <c r="V1165" i="16" s="1"/>
  <c r="V1166" i="16" s="1"/>
  <c r="V1167" i="16" s="1"/>
  <c r="V1168" i="16" s="1"/>
  <c r="V1169" i="16" s="1"/>
  <c r="V1170" i="16" s="1"/>
  <c r="V1171" i="16" s="1"/>
  <c r="V1172" i="16" s="1"/>
  <c r="V1173" i="16" s="1"/>
  <c r="V1174" i="16" s="1"/>
  <c r="V1175" i="16" s="1"/>
  <c r="V1176" i="16" s="1"/>
  <c r="V1177" i="16" s="1"/>
  <c r="V1178" i="16" s="1"/>
  <c r="V1179" i="16" s="1"/>
  <c r="V1180" i="16" s="1"/>
  <c r="V1181" i="16" s="1"/>
  <c r="V1182" i="16" s="1"/>
  <c r="V1183" i="16" s="1"/>
  <c r="V1184" i="16" s="1"/>
  <c r="V1185" i="16" s="1"/>
  <c r="V1186" i="16" s="1"/>
  <c r="V1187" i="16" s="1"/>
  <c r="V1188" i="16" s="1"/>
  <c r="V1189" i="16" s="1"/>
  <c r="V1190" i="16" s="1"/>
  <c r="V1191" i="16" s="1"/>
  <c r="V1192" i="16" s="1"/>
  <c r="V1193" i="16" s="1"/>
  <c r="V1194" i="16" s="1"/>
  <c r="V1195" i="16" s="1"/>
  <c r="V1196" i="16" s="1"/>
  <c r="V1197" i="16" s="1"/>
  <c r="V1198" i="16" s="1"/>
  <c r="V1199" i="16" s="1"/>
  <c r="V1200" i="16" s="1"/>
  <c r="V1201" i="16" s="1"/>
  <c r="V1202" i="16" s="1"/>
  <c r="V1203" i="16" s="1"/>
  <c r="V1204" i="16" s="1"/>
  <c r="V1205" i="16" s="1"/>
  <c r="V1206" i="16" s="1"/>
  <c r="V1207" i="16" s="1"/>
  <c r="V1208" i="16" s="1"/>
  <c r="V1209" i="16" s="1"/>
  <c r="V1210" i="16" s="1"/>
  <c r="V1211" i="16" s="1"/>
  <c r="V1212" i="16" s="1"/>
  <c r="V1213" i="16" s="1"/>
  <c r="V1214" i="16" s="1"/>
  <c r="V1215" i="16" s="1"/>
  <c r="V1216" i="16" s="1"/>
  <c r="V1217" i="16" s="1"/>
  <c r="V1218" i="16" s="1"/>
  <c r="V1219" i="16" s="1"/>
  <c r="V1220" i="16" s="1"/>
  <c r="V1221" i="16" s="1"/>
  <c r="V1222" i="16" s="1"/>
  <c r="V1223" i="16" s="1"/>
  <c r="V1224" i="16" s="1"/>
  <c r="V1225" i="16" s="1"/>
  <c r="V1226" i="16" s="1"/>
  <c r="V1227" i="16" s="1"/>
  <c r="V1228" i="16" s="1"/>
  <c r="V1229" i="16" s="1"/>
  <c r="V1230" i="16" s="1"/>
  <c r="V1231" i="16" s="1"/>
  <c r="V1232" i="16" s="1"/>
  <c r="V1233" i="16" s="1"/>
  <c r="V1234" i="16" s="1"/>
  <c r="V1235" i="16" s="1"/>
  <c r="V1236" i="16" s="1"/>
  <c r="V1237" i="16" s="1"/>
  <c r="V1238" i="16" s="1"/>
  <c r="V1239" i="16" s="1"/>
  <c r="V1240" i="16" s="1"/>
  <c r="V1241" i="16" s="1"/>
  <c r="V1242" i="16" s="1"/>
  <c r="V1243" i="16" s="1"/>
  <c r="V1244" i="16" s="1"/>
  <c r="V1245" i="16" s="1"/>
  <c r="V1246" i="16" s="1"/>
  <c r="V1247" i="16" s="1"/>
  <c r="V1248" i="16" s="1"/>
  <c r="V1249" i="16" s="1"/>
  <c r="V1250" i="16" s="1"/>
  <c r="V1251" i="16" s="1"/>
  <c r="V1252" i="16" s="1"/>
  <c r="V1253" i="16" s="1"/>
  <c r="V1254" i="16" s="1"/>
  <c r="V1255" i="16" s="1"/>
  <c r="V1256" i="16" s="1"/>
  <c r="V1257" i="16" s="1"/>
  <c r="V1258" i="16" s="1"/>
  <c r="V1259" i="16" s="1"/>
  <c r="V1260" i="16" s="1"/>
  <c r="V1261" i="16" s="1"/>
  <c r="V1262" i="16" s="1"/>
  <c r="V1263" i="16" s="1"/>
  <c r="V1264" i="16" s="1"/>
  <c r="V1265" i="16" s="1"/>
  <c r="V1266" i="16" s="1"/>
  <c r="V1267" i="16" s="1"/>
  <c r="V1268" i="16" s="1"/>
  <c r="V1269" i="16" s="1"/>
  <c r="V1270" i="16" s="1"/>
  <c r="V1271" i="16" s="1"/>
  <c r="V1272" i="16" s="1"/>
  <c r="V1273" i="16" s="1"/>
  <c r="V1274" i="16" s="1"/>
  <c r="V1275" i="16" s="1"/>
  <c r="V1276" i="16" s="1"/>
  <c r="V1277" i="16" s="1"/>
  <c r="V1278" i="16" s="1"/>
  <c r="V1279" i="16" s="1"/>
  <c r="V1280" i="16" s="1"/>
  <c r="V1281" i="16" s="1"/>
  <c r="V1282" i="16" s="1"/>
  <c r="V1283" i="16" s="1"/>
  <c r="V1284" i="16" s="1"/>
  <c r="V1285" i="16" s="1"/>
  <c r="V1286" i="16" s="1"/>
  <c r="V1287" i="16" s="1"/>
  <c r="V1288" i="16" s="1"/>
  <c r="V1289" i="16" s="1"/>
  <c r="V1290" i="16" s="1"/>
  <c r="V1291" i="16" s="1"/>
  <c r="V1292" i="16" s="1"/>
  <c r="V1293" i="16" s="1"/>
  <c r="V1294" i="16" s="1"/>
  <c r="V1295" i="16" s="1"/>
  <c r="V1296" i="16" s="1"/>
  <c r="V1297" i="16" s="1"/>
  <c r="V1298" i="16" s="1"/>
  <c r="V1299" i="16" s="1"/>
  <c r="V1300" i="16" s="1"/>
  <c r="V1301" i="16" s="1"/>
  <c r="V1302" i="16" s="1"/>
  <c r="V1303" i="16" s="1"/>
  <c r="V1304" i="16" s="1"/>
  <c r="V1305" i="16" s="1"/>
  <c r="V1306" i="16" s="1"/>
  <c r="V1307" i="16" s="1"/>
  <c r="V1308" i="16" s="1"/>
  <c r="V1309" i="16" s="1"/>
  <c r="V1310" i="16" s="1"/>
  <c r="V1311" i="16" s="1"/>
  <c r="V1312" i="16" s="1"/>
  <c r="V1313" i="16" s="1"/>
  <c r="V1314" i="16" s="1"/>
  <c r="V1315" i="16" s="1"/>
  <c r="V1316" i="16" s="1"/>
  <c r="V1317" i="16" s="1"/>
  <c r="V1318" i="16" s="1"/>
  <c r="V1319" i="16" s="1"/>
  <c r="V1320" i="16" s="1"/>
  <c r="V1321" i="16" s="1"/>
  <c r="V1322" i="16" s="1"/>
  <c r="V1323" i="16" s="1"/>
  <c r="V1324" i="16" s="1"/>
  <c r="V1325" i="16" s="1"/>
  <c r="V1326" i="16" s="1"/>
  <c r="V1327" i="16" s="1"/>
  <c r="V1328" i="16" s="1"/>
  <c r="V1329" i="16" s="1"/>
  <c r="V1330" i="16" s="1"/>
  <c r="V1331" i="16" s="1"/>
  <c r="V1332" i="16" s="1"/>
  <c r="V1333" i="16" s="1"/>
  <c r="V1334" i="16" s="1"/>
  <c r="V1335" i="16" s="1"/>
  <c r="V1336" i="16" s="1"/>
  <c r="V1337" i="16" s="1"/>
  <c r="V1338" i="16" s="1"/>
  <c r="V1339" i="16" s="1"/>
  <c r="V1340" i="16" s="1"/>
  <c r="V1341" i="16" s="1"/>
  <c r="V1342" i="16" s="1"/>
  <c r="V1343" i="16" s="1"/>
  <c r="V1344" i="16" s="1"/>
  <c r="V1345" i="16" s="1"/>
  <c r="V1346" i="16" s="1"/>
  <c r="V1347" i="16" s="1"/>
  <c r="V1348" i="16" s="1"/>
  <c r="V1349" i="16" s="1"/>
  <c r="V1350" i="16" s="1"/>
  <c r="V1351" i="16" s="1"/>
  <c r="V1352" i="16" s="1"/>
  <c r="V1353" i="16" s="1"/>
  <c r="V1354" i="16" s="1"/>
  <c r="V1355" i="16" s="1"/>
  <c r="V1356" i="16" s="1"/>
  <c r="V1357" i="16" s="1"/>
  <c r="V1358" i="16" s="1"/>
  <c r="V1359" i="16" s="1"/>
  <c r="V1360" i="16" s="1"/>
  <c r="V1361" i="16" s="1"/>
  <c r="V1362" i="16" s="1"/>
  <c r="V1363" i="16" s="1"/>
  <c r="V1364" i="16" s="1"/>
  <c r="V1365" i="16" s="1"/>
  <c r="V1366" i="16" s="1"/>
  <c r="V1367" i="16" s="1"/>
  <c r="V1368" i="16" s="1"/>
  <c r="V1369" i="16" s="1"/>
  <c r="V1370" i="16" s="1"/>
  <c r="V1371" i="16" s="1"/>
  <c r="V1372" i="16" s="1"/>
  <c r="V1373" i="16" s="1"/>
  <c r="V1374" i="16" s="1"/>
  <c r="V1375" i="16" s="1"/>
  <c r="V1376" i="16" s="1"/>
  <c r="V1377" i="16" s="1"/>
  <c r="V1378" i="16" s="1"/>
  <c r="V1379" i="16" s="1"/>
  <c r="V1380" i="16" s="1"/>
  <c r="V1381" i="16" s="1"/>
  <c r="V1382" i="16" s="1"/>
  <c r="V1383" i="16" s="1"/>
  <c r="V1384" i="16" s="1"/>
  <c r="V1385" i="16" s="1"/>
  <c r="V1386" i="16" s="1"/>
  <c r="V1387" i="16" s="1"/>
  <c r="V1388" i="16" s="1"/>
  <c r="V1389" i="16" s="1"/>
  <c r="V1390" i="16" s="1"/>
  <c r="V1391" i="16" s="1"/>
  <c r="V1392" i="16" s="1"/>
  <c r="V1393" i="16" s="1"/>
  <c r="V1394" i="16" s="1"/>
  <c r="V1395" i="16" s="1"/>
  <c r="V1396" i="16" s="1"/>
  <c r="V1397" i="16" s="1"/>
  <c r="V1398" i="16" s="1"/>
  <c r="V1399" i="16" s="1"/>
  <c r="V1400" i="16" s="1"/>
  <c r="V1401" i="16" s="1"/>
  <c r="V1402" i="16" s="1"/>
  <c r="V1403" i="16" s="1"/>
  <c r="V1404" i="16" s="1"/>
  <c r="V1405" i="16" s="1"/>
  <c r="V1406" i="16" s="1"/>
  <c r="V1407" i="16" s="1"/>
  <c r="V1408" i="16" s="1"/>
  <c r="V1409" i="16" s="1"/>
  <c r="V1410" i="16" s="1"/>
  <c r="V1411" i="16" s="1"/>
  <c r="V1412" i="16" s="1"/>
  <c r="V1413" i="16" s="1"/>
  <c r="V1414" i="16" s="1"/>
  <c r="V1415" i="16" s="1"/>
  <c r="V1416" i="16" s="1"/>
  <c r="V1417" i="16" s="1"/>
  <c r="V1418" i="16" s="1"/>
  <c r="V1419" i="16" s="1"/>
  <c r="V1420" i="16" s="1"/>
  <c r="V1421" i="16" s="1"/>
  <c r="V1422" i="16" s="1"/>
  <c r="V1423" i="16" s="1"/>
  <c r="V1424" i="16" s="1"/>
  <c r="V1425" i="16" s="1"/>
  <c r="V1426" i="16" s="1"/>
  <c r="V1427" i="16" s="1"/>
  <c r="V1428" i="16" s="1"/>
  <c r="V1429" i="16" s="1"/>
  <c r="V1430" i="16" s="1"/>
  <c r="V1431" i="16" s="1"/>
  <c r="V1432" i="16" s="1"/>
  <c r="V1433" i="16" s="1"/>
  <c r="V1434" i="16" s="1"/>
  <c r="V1435" i="16" s="1"/>
  <c r="V1436" i="16" s="1"/>
  <c r="V1437" i="16" s="1"/>
  <c r="V1438" i="16" s="1"/>
  <c r="V1439" i="16" s="1"/>
  <c r="V1440" i="16" s="1"/>
  <c r="V1441" i="16" s="1"/>
  <c r="V1442" i="16" s="1"/>
  <c r="V1443" i="16" s="1"/>
  <c r="V1444" i="16" s="1"/>
  <c r="V1445" i="16" s="1"/>
  <c r="V1446" i="16" s="1"/>
  <c r="V1447" i="16" s="1"/>
  <c r="V1448" i="16" s="1"/>
  <c r="V1449" i="16" s="1"/>
  <c r="V1450" i="16" s="1"/>
  <c r="V1451" i="16" s="1"/>
  <c r="V1452" i="16" s="1"/>
  <c r="V1453" i="16" s="1"/>
  <c r="V1454" i="16" s="1"/>
  <c r="V1455" i="16" s="1"/>
  <c r="V1456" i="16" s="1"/>
  <c r="V1457" i="16" s="1"/>
  <c r="V1458" i="16" s="1"/>
  <c r="V1459" i="16" s="1"/>
  <c r="V1460" i="16" s="1"/>
  <c r="V1461" i="16" s="1"/>
  <c r="V1462" i="16" s="1"/>
  <c r="V1463" i="16" s="1"/>
  <c r="V1464" i="16" s="1"/>
  <c r="V1465" i="16" s="1"/>
  <c r="V1466" i="16" s="1"/>
  <c r="V1467" i="16" s="1"/>
  <c r="V1468" i="16" s="1"/>
  <c r="V1469" i="16" s="1"/>
  <c r="V1470" i="16" s="1"/>
  <c r="V1471" i="16" s="1"/>
  <c r="V1472" i="16" s="1"/>
  <c r="V1473" i="16" s="1"/>
  <c r="V1474" i="16" s="1"/>
  <c r="V1475" i="16" s="1"/>
  <c r="V1476" i="16" s="1"/>
  <c r="V1477" i="16" s="1"/>
  <c r="V1478" i="16" s="1"/>
  <c r="V1479" i="16" s="1"/>
  <c r="V1480" i="16" s="1"/>
  <c r="V1481" i="16" s="1"/>
  <c r="V1482" i="16" s="1"/>
  <c r="V1483" i="16" s="1"/>
  <c r="V1484" i="16" s="1"/>
  <c r="V1485" i="16" s="1"/>
  <c r="V1486" i="16" s="1"/>
  <c r="V1487" i="16" s="1"/>
  <c r="V1488" i="16" s="1"/>
  <c r="V1489" i="16" s="1"/>
  <c r="V1490" i="16" s="1"/>
  <c r="V1491" i="16" s="1"/>
  <c r="V1492" i="16" s="1"/>
  <c r="V1493" i="16" s="1"/>
  <c r="V1494" i="16" s="1"/>
  <c r="V1495" i="16" s="1"/>
  <c r="V1496" i="16" s="1"/>
  <c r="V1497" i="16" s="1"/>
  <c r="V1498" i="16" s="1"/>
  <c r="V1499" i="16" s="1"/>
  <c r="V1500" i="16" s="1"/>
  <c r="V1501" i="16" s="1"/>
  <c r="V1502" i="16" s="1"/>
  <c r="V1503" i="16" s="1"/>
  <c r="V1504" i="16" s="1"/>
  <c r="V1505" i="16" s="1"/>
  <c r="V1506" i="16" s="1"/>
  <c r="V1507" i="16" s="1"/>
  <c r="V1508" i="16" s="1"/>
  <c r="V1509" i="16" s="1"/>
  <c r="V1510" i="16" s="1"/>
  <c r="V1511" i="16" s="1"/>
  <c r="V1512" i="16" s="1"/>
  <c r="V1513" i="16" s="1"/>
  <c r="V1514" i="16" s="1"/>
  <c r="V1515" i="16" s="1"/>
  <c r="V1516" i="16" s="1"/>
  <c r="V1517" i="16" s="1"/>
  <c r="V1518" i="16" s="1"/>
  <c r="V1519" i="16" s="1"/>
  <c r="V1520" i="16" s="1"/>
  <c r="V1521" i="16" s="1"/>
  <c r="V1522" i="16" s="1"/>
  <c r="V1523" i="16" s="1"/>
  <c r="V1524" i="16" s="1"/>
  <c r="V1525" i="16" s="1"/>
  <c r="V1526" i="16" s="1"/>
  <c r="V1527" i="16" s="1"/>
  <c r="V1528" i="16" s="1"/>
  <c r="V1529" i="16" s="1"/>
  <c r="V1530" i="16" s="1"/>
  <c r="V1531" i="16" s="1"/>
  <c r="V1532" i="16" s="1"/>
  <c r="V1533" i="16" s="1"/>
  <c r="V1534" i="16" s="1"/>
  <c r="V1535" i="16" s="1"/>
  <c r="V1536" i="16" s="1"/>
  <c r="V1537" i="16" s="1"/>
  <c r="V1538" i="16" s="1"/>
  <c r="V1539" i="16" s="1"/>
  <c r="V1540" i="16" s="1"/>
  <c r="V1541" i="16" s="1"/>
  <c r="V1542" i="16" s="1"/>
  <c r="V1543" i="16" s="1"/>
  <c r="V1544" i="16" s="1"/>
  <c r="V1545" i="16" s="1"/>
  <c r="V1546" i="16" s="1"/>
  <c r="V1547" i="16" s="1"/>
  <c r="V1548" i="16" s="1"/>
  <c r="V1549" i="16" s="1"/>
  <c r="V1550" i="16" s="1"/>
  <c r="V1551" i="16" s="1"/>
  <c r="V1552" i="16" s="1"/>
  <c r="V1553" i="16" s="1"/>
  <c r="V1554" i="16" s="1"/>
  <c r="V1555" i="16" s="1"/>
  <c r="V1556" i="16" s="1"/>
  <c r="V1557" i="16" s="1"/>
  <c r="V1558" i="16" s="1"/>
  <c r="V1559" i="16" s="1"/>
  <c r="V1560" i="16" s="1"/>
  <c r="V1561" i="16" s="1"/>
  <c r="V1562" i="16" s="1"/>
  <c r="V1563" i="16" s="1"/>
  <c r="V1564" i="16" s="1"/>
  <c r="V1565" i="16" s="1"/>
  <c r="V1566" i="16" s="1"/>
  <c r="V1567" i="16" s="1"/>
  <c r="V1568" i="16" s="1"/>
  <c r="V1569" i="16" s="1"/>
  <c r="V1570" i="16" s="1"/>
  <c r="V1571" i="16" s="1"/>
  <c r="V1572" i="16" s="1"/>
  <c r="V1573" i="16" s="1"/>
  <c r="V1574" i="16" s="1"/>
  <c r="V1575" i="16" s="1"/>
  <c r="V1576" i="16" s="1"/>
  <c r="V1577" i="16" s="1"/>
  <c r="V1578" i="16" s="1"/>
  <c r="V1579" i="16" s="1"/>
  <c r="V1580" i="16" s="1"/>
  <c r="V1581" i="16" s="1"/>
  <c r="V1582" i="16" s="1"/>
  <c r="V1583" i="16" s="1"/>
  <c r="V1584" i="16" s="1"/>
  <c r="V1585" i="16" s="1"/>
  <c r="V1586" i="16" s="1"/>
  <c r="V1587" i="16" s="1"/>
  <c r="V1588" i="16" s="1"/>
  <c r="V1589" i="16" s="1"/>
  <c r="V1590" i="16" s="1"/>
  <c r="V1591" i="16" s="1"/>
  <c r="V1592" i="16" s="1"/>
  <c r="V1593" i="16" s="1"/>
  <c r="V1594" i="16" s="1"/>
  <c r="V1595" i="16" s="1"/>
  <c r="V1596" i="16" s="1"/>
  <c r="V1597" i="16" s="1"/>
  <c r="V1598" i="16" s="1"/>
  <c r="V1599" i="16" s="1"/>
  <c r="V1600" i="16" s="1"/>
  <c r="V1601" i="16" s="1"/>
  <c r="V1602" i="16" s="1"/>
  <c r="V1603" i="16" s="1"/>
  <c r="V1604" i="16" s="1"/>
  <c r="V1605" i="16" s="1"/>
  <c r="V1606" i="16" s="1"/>
  <c r="V1607" i="16" s="1"/>
  <c r="V1608" i="16" s="1"/>
  <c r="V1609" i="16" s="1"/>
  <c r="V1610" i="16" s="1"/>
  <c r="V1611" i="16" s="1"/>
  <c r="V1612" i="16" s="1"/>
  <c r="V1613" i="16" s="1"/>
  <c r="V1614" i="16" s="1"/>
  <c r="V1615" i="16" s="1"/>
  <c r="V1616" i="16" s="1"/>
  <c r="V1617" i="16" s="1"/>
  <c r="V1618" i="16" s="1"/>
  <c r="V1619" i="16" s="1"/>
  <c r="V1620" i="16" s="1"/>
  <c r="V1621" i="16" s="1"/>
  <c r="V1622" i="16" s="1"/>
  <c r="V1623" i="16" s="1"/>
  <c r="V1624" i="16" s="1"/>
  <c r="V1625" i="16" s="1"/>
  <c r="V1626" i="16" s="1"/>
  <c r="V1627" i="16" s="1"/>
  <c r="V1628" i="16" s="1"/>
  <c r="V1629" i="16" s="1"/>
  <c r="V1630" i="16" s="1"/>
  <c r="V1631" i="16" s="1"/>
  <c r="V1632" i="16" s="1"/>
  <c r="V1633" i="16" s="1"/>
  <c r="V1634" i="16" s="1"/>
  <c r="V1635" i="16" s="1"/>
  <c r="V1636" i="16" s="1"/>
  <c r="V1637" i="16" s="1"/>
  <c r="V1638" i="16" s="1"/>
  <c r="V1639" i="16" s="1"/>
  <c r="V1640" i="16" s="1"/>
  <c r="V1641" i="16" s="1"/>
  <c r="V1642" i="16" s="1"/>
  <c r="V1643" i="16" s="1"/>
  <c r="V1644" i="16" s="1"/>
  <c r="V1645" i="16" s="1"/>
  <c r="V1646" i="16" s="1"/>
  <c r="V1647" i="16" s="1"/>
  <c r="V1648" i="16" s="1"/>
  <c r="V1649" i="16" s="1"/>
  <c r="V1650" i="16" s="1"/>
  <c r="V1651" i="16" s="1"/>
  <c r="V1652" i="16" s="1"/>
  <c r="V1653" i="16" s="1"/>
  <c r="V1654" i="16" s="1"/>
  <c r="V1655" i="16" s="1"/>
  <c r="V1656" i="16" s="1"/>
  <c r="V1657" i="16" s="1"/>
  <c r="V1658" i="16" s="1"/>
  <c r="V1659" i="16" s="1"/>
  <c r="V1660" i="16" s="1"/>
  <c r="V1661" i="16" s="1"/>
  <c r="V1662" i="16" s="1"/>
  <c r="V1663" i="16" s="1"/>
  <c r="V1664" i="16" s="1"/>
  <c r="V1665" i="16" s="1"/>
  <c r="V1666" i="16" s="1"/>
  <c r="V1667" i="16" s="1"/>
  <c r="V1668" i="16" s="1"/>
  <c r="V1669" i="16" s="1"/>
  <c r="V1670" i="16" s="1"/>
  <c r="V1671" i="16" s="1"/>
  <c r="V1672" i="16" s="1"/>
  <c r="V1673" i="16" s="1"/>
  <c r="V1674" i="16" s="1"/>
  <c r="V1675" i="16" s="1"/>
  <c r="V1676" i="16" s="1"/>
  <c r="V1677" i="16" s="1"/>
  <c r="V1678" i="16" s="1"/>
  <c r="V1679" i="16" s="1"/>
  <c r="V1680" i="16" s="1"/>
  <c r="V1681" i="16" s="1"/>
  <c r="V1682" i="16" s="1"/>
  <c r="V1683" i="16" s="1"/>
  <c r="V1684" i="16" s="1"/>
  <c r="V1685" i="16" s="1"/>
  <c r="V1686" i="16" s="1"/>
  <c r="V1687" i="16" s="1"/>
  <c r="V1688" i="16" s="1"/>
  <c r="V1689" i="16" s="1"/>
  <c r="V1690" i="16" s="1"/>
  <c r="V1691" i="16" s="1"/>
  <c r="V1692" i="16" s="1"/>
  <c r="V1693" i="16" s="1"/>
  <c r="V1694" i="16" s="1"/>
  <c r="V1695" i="16" s="1"/>
  <c r="V1696" i="16" s="1"/>
  <c r="V1697" i="16" s="1"/>
  <c r="V1698" i="16" s="1"/>
  <c r="V1699" i="16" s="1"/>
  <c r="V1700" i="16" s="1"/>
  <c r="V1701" i="16" s="1"/>
  <c r="V1702" i="16" s="1"/>
  <c r="V1703" i="16" s="1"/>
  <c r="V1704" i="16" s="1"/>
  <c r="V1705" i="16" s="1"/>
  <c r="V1706" i="16" s="1"/>
  <c r="V1707" i="16" s="1"/>
  <c r="V1708" i="16" s="1"/>
  <c r="V1709" i="16" s="1"/>
  <c r="V1710" i="16" s="1"/>
  <c r="V1711" i="16" s="1"/>
  <c r="V1712" i="16" s="1"/>
  <c r="V1713" i="16" s="1"/>
  <c r="V1714" i="16" s="1"/>
  <c r="V1715" i="16" s="1"/>
  <c r="V1716" i="16" s="1"/>
  <c r="V1717" i="16" s="1"/>
  <c r="V1718" i="16" s="1"/>
  <c r="V1719" i="16" s="1"/>
  <c r="V1720" i="16" s="1"/>
  <c r="V1721" i="16" s="1"/>
  <c r="V1722" i="16" s="1"/>
  <c r="V1723" i="16" s="1"/>
  <c r="V1724" i="16" s="1"/>
  <c r="V1725" i="16" s="1"/>
  <c r="V1726" i="16" s="1"/>
  <c r="V1727" i="16" s="1"/>
  <c r="V1728" i="16" s="1"/>
  <c r="V1729" i="16" s="1"/>
  <c r="V1730" i="16" s="1"/>
  <c r="V1731" i="16" s="1"/>
  <c r="V1732" i="16" s="1"/>
  <c r="V1733" i="16" s="1"/>
  <c r="V1734" i="16" s="1"/>
  <c r="V1735" i="16" s="1"/>
  <c r="V1736" i="16" s="1"/>
  <c r="V1737" i="16" s="1"/>
  <c r="V1738" i="16" s="1"/>
  <c r="V1739" i="16" s="1"/>
  <c r="V1740" i="16" s="1"/>
  <c r="V1741" i="16" s="1"/>
  <c r="V1742" i="16" s="1"/>
  <c r="V1743" i="16" s="1"/>
  <c r="V1744" i="16" s="1"/>
  <c r="V1745" i="16" s="1"/>
  <c r="V1746" i="16" s="1"/>
  <c r="V1747" i="16" s="1"/>
  <c r="V1748" i="16" s="1"/>
  <c r="V1749" i="16" s="1"/>
  <c r="V1750" i="16" s="1"/>
  <c r="V1751" i="16" s="1"/>
  <c r="V1752" i="16" s="1"/>
  <c r="V1753" i="16" s="1"/>
  <c r="V1754" i="16" s="1"/>
  <c r="V1755" i="16" s="1"/>
  <c r="V1756" i="16" s="1"/>
  <c r="V1757" i="16" s="1"/>
  <c r="V1758" i="16" s="1"/>
  <c r="V1759" i="16" s="1"/>
  <c r="V1760" i="16" s="1"/>
  <c r="V1761" i="16" s="1"/>
  <c r="V1762" i="16" s="1"/>
  <c r="V1763" i="16" s="1"/>
  <c r="V1764" i="16" s="1"/>
  <c r="V1765" i="16" s="1"/>
  <c r="V1766" i="16" s="1"/>
  <c r="V1767" i="16" s="1"/>
  <c r="V1768" i="16" s="1"/>
  <c r="V1769" i="16" s="1"/>
  <c r="V1770" i="16" s="1"/>
  <c r="V1771" i="16" s="1"/>
  <c r="V1772" i="16" s="1"/>
  <c r="V1773" i="16" s="1"/>
  <c r="V1774" i="16" s="1"/>
  <c r="V1775" i="16" s="1"/>
  <c r="V1776" i="16" s="1"/>
  <c r="V1777" i="16" s="1"/>
  <c r="V1778" i="16" s="1"/>
  <c r="V1779" i="16" s="1"/>
  <c r="V1780" i="16" s="1"/>
  <c r="V1781" i="16" s="1"/>
  <c r="V1782" i="16" s="1"/>
  <c r="V1783" i="16" s="1"/>
  <c r="V1784" i="16" s="1"/>
  <c r="V1785" i="16" s="1"/>
  <c r="V1786" i="16" s="1"/>
  <c r="V1787" i="16" s="1"/>
  <c r="V1788" i="16" s="1"/>
  <c r="V1789" i="16" s="1"/>
  <c r="V1790" i="16" s="1"/>
  <c r="V1791" i="16" s="1"/>
  <c r="V1792" i="16" s="1"/>
  <c r="V1793" i="16" s="1"/>
  <c r="V1794" i="16" s="1"/>
  <c r="V1795" i="16" s="1"/>
  <c r="V1796" i="16" s="1"/>
  <c r="V1797" i="16" s="1"/>
  <c r="V1798" i="16" s="1"/>
  <c r="V1799" i="16" s="1"/>
  <c r="V1800" i="16" s="1"/>
  <c r="V1801" i="16" s="1"/>
  <c r="V1802" i="16" s="1"/>
  <c r="V1803" i="16" s="1"/>
  <c r="V1804" i="16" s="1"/>
  <c r="V1805" i="16" s="1"/>
  <c r="V1806" i="16" s="1"/>
  <c r="V1807" i="16" s="1"/>
  <c r="V1808" i="16" s="1"/>
  <c r="V1809" i="16" s="1"/>
  <c r="V1810" i="16" s="1"/>
  <c r="V1811" i="16" s="1"/>
  <c r="V1812" i="16" s="1"/>
  <c r="V1813" i="16" s="1"/>
  <c r="V1814" i="16" s="1"/>
  <c r="V1815" i="16" s="1"/>
  <c r="V1816" i="16" s="1"/>
  <c r="V1817" i="16" s="1"/>
  <c r="V1818" i="16" s="1"/>
  <c r="V1819" i="16" s="1"/>
  <c r="V1820" i="16" s="1"/>
  <c r="V1821" i="16" s="1"/>
  <c r="V1822" i="16" s="1"/>
  <c r="V1823" i="16" s="1"/>
  <c r="V1824" i="16" s="1"/>
  <c r="V1825" i="16" s="1"/>
  <c r="V1826" i="16" s="1"/>
  <c r="V1827" i="16" s="1"/>
  <c r="V1828" i="16" s="1"/>
  <c r="V1829" i="16" s="1"/>
  <c r="V1830" i="16" s="1"/>
  <c r="V1831" i="16" s="1"/>
  <c r="V1832" i="16" s="1"/>
  <c r="V1833" i="16" s="1"/>
  <c r="V1834" i="16" s="1"/>
  <c r="V1835" i="16" s="1"/>
  <c r="V1836" i="16" s="1"/>
  <c r="V1837" i="16" s="1"/>
  <c r="V1838" i="16" s="1"/>
  <c r="V1839" i="16" s="1"/>
  <c r="V1840" i="16" s="1"/>
  <c r="V1841" i="16" s="1"/>
  <c r="V1842" i="16" s="1"/>
  <c r="V1843" i="16" s="1"/>
  <c r="V1844" i="16" s="1"/>
  <c r="V1845" i="16" s="1"/>
  <c r="V1846" i="16" s="1"/>
  <c r="V1847" i="16" s="1"/>
  <c r="V1848" i="16" s="1"/>
  <c r="V1849" i="16" s="1"/>
  <c r="V1850" i="16" s="1"/>
  <c r="V1851" i="16" s="1"/>
  <c r="V1852" i="16" s="1"/>
  <c r="V1853" i="16" s="1"/>
  <c r="V1854" i="16" s="1"/>
  <c r="V1855" i="16" s="1"/>
  <c r="V1856" i="16" s="1"/>
  <c r="V1857" i="16" s="1"/>
  <c r="V1858" i="16" s="1"/>
  <c r="V1859" i="16" s="1"/>
  <c r="V1860" i="16" s="1"/>
  <c r="V1861" i="16" s="1"/>
  <c r="V1862" i="16" s="1"/>
  <c r="V1863" i="16" s="1"/>
  <c r="V1864" i="16" s="1"/>
  <c r="V1865" i="16" s="1"/>
  <c r="V1866" i="16" s="1"/>
  <c r="V1867" i="16" s="1"/>
  <c r="V1868" i="16" s="1"/>
  <c r="V1869" i="16" s="1"/>
  <c r="V1870" i="16" s="1"/>
  <c r="V1871" i="16" s="1"/>
  <c r="V1872" i="16" s="1"/>
  <c r="V1873" i="16" s="1"/>
  <c r="V1874" i="16" s="1"/>
  <c r="V1875" i="16" s="1"/>
  <c r="V1876" i="16" s="1"/>
  <c r="V1877" i="16" s="1"/>
  <c r="V1878" i="16" s="1"/>
  <c r="V1879" i="16" s="1"/>
  <c r="V1880" i="16" s="1"/>
  <c r="V1881" i="16" s="1"/>
  <c r="V1882" i="16" s="1"/>
  <c r="V1883" i="16" s="1"/>
  <c r="V1884" i="16" s="1"/>
  <c r="V1885" i="16" s="1"/>
  <c r="V1886" i="16" s="1"/>
  <c r="V1887" i="16" s="1"/>
  <c r="V1888" i="16" s="1"/>
  <c r="V1889" i="16" s="1"/>
  <c r="V1890" i="16" s="1"/>
  <c r="V1891" i="16" s="1"/>
  <c r="V1892" i="16" s="1"/>
  <c r="V1893" i="16" s="1"/>
  <c r="V1894" i="16" s="1"/>
  <c r="V1895" i="16" s="1"/>
  <c r="V1896" i="16" s="1"/>
  <c r="V1897" i="16" s="1"/>
  <c r="V1898" i="16" s="1"/>
  <c r="V1899" i="16" s="1"/>
  <c r="V1900" i="16" s="1"/>
  <c r="V1901" i="16" s="1"/>
  <c r="V1902" i="16" s="1"/>
  <c r="V1903" i="16" s="1"/>
  <c r="V1904" i="16" s="1"/>
  <c r="V1905" i="16" s="1"/>
  <c r="V1906" i="16" s="1"/>
  <c r="V1907" i="16" s="1"/>
  <c r="V1908" i="16" s="1"/>
  <c r="V1909" i="16" s="1"/>
  <c r="V1910" i="16" s="1"/>
  <c r="V1911" i="16" s="1"/>
  <c r="V1912" i="16" s="1"/>
  <c r="V1913" i="16" s="1"/>
  <c r="V1914" i="16" s="1"/>
  <c r="V1915" i="16" s="1"/>
  <c r="V1916" i="16" s="1"/>
  <c r="V1917" i="16" s="1"/>
  <c r="V1918" i="16" s="1"/>
  <c r="V1919" i="16" s="1"/>
  <c r="V1920" i="16" s="1"/>
  <c r="V1921" i="16" s="1"/>
  <c r="V1922" i="16" s="1"/>
  <c r="V1923" i="16" s="1"/>
  <c r="V1924" i="16" s="1"/>
  <c r="V1925" i="16" s="1"/>
  <c r="V1926" i="16" s="1"/>
  <c r="V1927" i="16" s="1"/>
  <c r="V1928" i="16" s="1"/>
  <c r="V1929" i="16" s="1"/>
  <c r="V1930" i="16" s="1"/>
  <c r="V1931" i="16" s="1"/>
  <c r="V1932" i="16" s="1"/>
  <c r="V1933" i="16" s="1"/>
  <c r="V1934" i="16" s="1"/>
  <c r="V1935" i="16" s="1"/>
  <c r="V1936" i="16" s="1"/>
  <c r="V1937" i="16" s="1"/>
  <c r="V1938" i="16" s="1"/>
  <c r="V1939" i="16" s="1"/>
  <c r="V1940" i="16" s="1"/>
  <c r="V1941" i="16" s="1"/>
  <c r="V1942" i="16" s="1"/>
  <c r="V1943" i="16" s="1"/>
  <c r="V1944" i="16" s="1"/>
  <c r="V1945" i="16" s="1"/>
  <c r="V1946" i="16" s="1"/>
  <c r="V1947" i="16" s="1"/>
  <c r="V1948" i="16" s="1"/>
  <c r="V1949" i="16" s="1"/>
  <c r="V1950" i="16" s="1"/>
  <c r="V1951" i="16" s="1"/>
  <c r="V1952" i="16" s="1"/>
  <c r="V1953" i="16" s="1"/>
  <c r="V1954" i="16" s="1"/>
  <c r="V1955" i="16" s="1"/>
  <c r="V1956" i="16" s="1"/>
  <c r="V1957" i="16" s="1"/>
  <c r="V1958" i="16" s="1"/>
  <c r="V1959" i="16" s="1"/>
  <c r="V1960" i="16" s="1"/>
  <c r="V1961" i="16" s="1"/>
  <c r="V1962" i="16" s="1"/>
  <c r="V1963" i="16" s="1"/>
  <c r="V1964" i="16" s="1"/>
  <c r="V1965" i="16" s="1"/>
  <c r="V1966" i="16" s="1"/>
  <c r="V1967" i="16" s="1"/>
  <c r="V1968" i="16" s="1"/>
  <c r="V1969" i="16" s="1"/>
  <c r="V1970" i="16" s="1"/>
  <c r="V1971" i="16" s="1"/>
  <c r="V1972" i="16" s="1"/>
  <c r="V1973" i="16" s="1"/>
  <c r="V1974" i="16" s="1"/>
  <c r="V1975" i="16" s="1"/>
  <c r="V1976" i="16" s="1"/>
  <c r="V1977" i="16" s="1"/>
  <c r="V1978" i="16" s="1"/>
  <c r="V1979" i="16" s="1"/>
  <c r="V1980" i="16" s="1"/>
  <c r="V1981" i="16" s="1"/>
  <c r="V1982" i="16" s="1"/>
  <c r="V1983" i="16" s="1"/>
  <c r="V1984" i="16" s="1"/>
  <c r="V1985" i="16" s="1"/>
  <c r="V1986" i="16" s="1"/>
  <c r="V1987" i="16" s="1"/>
  <c r="V1988" i="16" s="1"/>
  <c r="V1989" i="16" s="1"/>
  <c r="V1990" i="16" s="1"/>
  <c r="V1991" i="16" s="1"/>
  <c r="V1992" i="16" s="1"/>
  <c r="V1993" i="16" s="1"/>
  <c r="V1994" i="16" s="1"/>
  <c r="V1995" i="16" s="1"/>
  <c r="V1996" i="16" s="1"/>
  <c r="V1997" i="16" s="1"/>
  <c r="V1998" i="16" s="1"/>
  <c r="V1999" i="16" s="1"/>
  <c r="V2000" i="16" s="1"/>
  <c r="V2001" i="16" s="1"/>
  <c r="AN6" i="16" l="1"/>
  <c r="AL5" i="16"/>
  <c r="AE6" i="16"/>
  <c r="AC7" i="16"/>
  <c r="AL6" i="16" l="1"/>
  <c r="AN7" i="16"/>
  <c r="AE7" i="16"/>
  <c r="AC8" i="16"/>
  <c r="AN8" i="16" l="1"/>
  <c r="AL7" i="16"/>
  <c r="AE8" i="16"/>
  <c r="AC9" i="16"/>
  <c r="AL8" i="16" l="1"/>
  <c r="AN9" i="16"/>
  <c r="AE9" i="16"/>
  <c r="AC10" i="16"/>
  <c r="AN10" i="16" l="1"/>
  <c r="AL9" i="16"/>
  <c r="AE10" i="16"/>
  <c r="AC11" i="16"/>
  <c r="F14" i="16"/>
  <c r="G14" i="16" s="1"/>
  <c r="F15" i="16"/>
  <c r="G15" i="16"/>
  <c r="F16" i="16"/>
  <c r="G16" i="16" s="1"/>
  <c r="G17" i="16" s="1"/>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F666" i="16"/>
  <c r="F667" i="16"/>
  <c r="F668" i="16"/>
  <c r="F669" i="16"/>
  <c r="F670" i="16"/>
  <c r="F671" i="16"/>
  <c r="F672" i="16"/>
  <c r="F673" i="16"/>
  <c r="F674" i="16"/>
  <c r="F675" i="16"/>
  <c r="F676" i="16"/>
  <c r="F677" i="16"/>
  <c r="F678" i="16"/>
  <c r="F679" i="16"/>
  <c r="F680" i="16"/>
  <c r="F681" i="16"/>
  <c r="F682" i="16"/>
  <c r="F683" i="16"/>
  <c r="F684" i="16"/>
  <c r="F685" i="16"/>
  <c r="F686" i="16"/>
  <c r="F687" i="16"/>
  <c r="F688" i="16"/>
  <c r="F689" i="16"/>
  <c r="F690" i="16"/>
  <c r="F691" i="16"/>
  <c r="F692" i="16"/>
  <c r="F693" i="16"/>
  <c r="F694" i="16"/>
  <c r="F695" i="16"/>
  <c r="F696" i="16"/>
  <c r="F697" i="16"/>
  <c r="F698" i="16"/>
  <c r="F699" i="16"/>
  <c r="F700" i="16"/>
  <c r="F701" i="16"/>
  <c r="F702" i="16"/>
  <c r="F703" i="16"/>
  <c r="F704" i="16"/>
  <c r="F705" i="16"/>
  <c r="F706" i="16"/>
  <c r="F707" i="16"/>
  <c r="F708" i="16"/>
  <c r="F709" i="16"/>
  <c r="F710" i="16"/>
  <c r="F711" i="16"/>
  <c r="F712" i="16"/>
  <c r="F713" i="16"/>
  <c r="F714" i="16"/>
  <c r="F715" i="16"/>
  <c r="F716" i="16"/>
  <c r="F717" i="16"/>
  <c r="F718" i="16"/>
  <c r="F719" i="16"/>
  <c r="F720" i="16"/>
  <c r="F721" i="16"/>
  <c r="F722" i="16"/>
  <c r="F723" i="16"/>
  <c r="F724" i="16"/>
  <c r="F725" i="16"/>
  <c r="F726" i="16"/>
  <c r="F727" i="16"/>
  <c r="F728" i="16"/>
  <c r="F729" i="16"/>
  <c r="F730" i="16"/>
  <c r="F731" i="16"/>
  <c r="F732" i="16"/>
  <c r="F733" i="16"/>
  <c r="F734" i="16"/>
  <c r="F735" i="16"/>
  <c r="F736" i="16"/>
  <c r="F737" i="16"/>
  <c r="F738" i="16"/>
  <c r="F739" i="16"/>
  <c r="F740" i="16"/>
  <c r="F741" i="16"/>
  <c r="F742" i="16"/>
  <c r="F743" i="16"/>
  <c r="F744" i="16"/>
  <c r="F745" i="16"/>
  <c r="F746" i="16"/>
  <c r="F747" i="16"/>
  <c r="F748" i="16"/>
  <c r="F749" i="16"/>
  <c r="F750" i="16"/>
  <c r="F751" i="16"/>
  <c r="F752" i="16"/>
  <c r="F753" i="16"/>
  <c r="F754" i="16"/>
  <c r="F755" i="16"/>
  <c r="F756" i="16"/>
  <c r="F757" i="16"/>
  <c r="F758" i="16"/>
  <c r="F759" i="16"/>
  <c r="F760" i="16"/>
  <c r="F761" i="16"/>
  <c r="F762" i="16"/>
  <c r="F763" i="16"/>
  <c r="F764" i="16"/>
  <c r="F765" i="16"/>
  <c r="F766" i="16"/>
  <c r="F767" i="16"/>
  <c r="F768" i="16"/>
  <c r="F769" i="16"/>
  <c r="F770" i="16"/>
  <c r="F771" i="16"/>
  <c r="F772" i="16"/>
  <c r="F773" i="16"/>
  <c r="F774" i="16"/>
  <c r="F775" i="16"/>
  <c r="F776" i="16"/>
  <c r="F777" i="16"/>
  <c r="F778" i="16"/>
  <c r="F779" i="16"/>
  <c r="F780" i="16"/>
  <c r="F781" i="16"/>
  <c r="F782" i="16"/>
  <c r="F783" i="16"/>
  <c r="F784" i="16"/>
  <c r="F785" i="16"/>
  <c r="F786" i="16"/>
  <c r="F787" i="16"/>
  <c r="F788" i="16"/>
  <c r="F789" i="16"/>
  <c r="F790" i="16"/>
  <c r="F791" i="16"/>
  <c r="F792" i="16"/>
  <c r="F793" i="16"/>
  <c r="F794" i="16"/>
  <c r="F795" i="16"/>
  <c r="F796" i="16"/>
  <c r="F797" i="16"/>
  <c r="F798" i="16"/>
  <c r="F799" i="16"/>
  <c r="F800" i="16"/>
  <c r="F801" i="16"/>
  <c r="F802" i="16"/>
  <c r="F803" i="16"/>
  <c r="F804" i="16"/>
  <c r="F805" i="16"/>
  <c r="F806" i="16"/>
  <c r="F807" i="16"/>
  <c r="F808" i="16"/>
  <c r="F809" i="16"/>
  <c r="F810" i="16"/>
  <c r="F811" i="16"/>
  <c r="F812" i="16"/>
  <c r="F813" i="16"/>
  <c r="F814" i="16"/>
  <c r="F815" i="16"/>
  <c r="F816" i="16"/>
  <c r="F817" i="16"/>
  <c r="F818" i="16"/>
  <c r="F819" i="16"/>
  <c r="F820" i="16"/>
  <c r="F821" i="16"/>
  <c r="F822" i="16"/>
  <c r="F823" i="16"/>
  <c r="F824" i="16"/>
  <c r="F825" i="16"/>
  <c r="F826" i="16"/>
  <c r="F827" i="16"/>
  <c r="F828" i="16"/>
  <c r="F829" i="16"/>
  <c r="F830" i="16"/>
  <c r="F831" i="16"/>
  <c r="F832" i="16"/>
  <c r="F833" i="16"/>
  <c r="F834" i="16"/>
  <c r="F835" i="16"/>
  <c r="F836" i="16"/>
  <c r="F837" i="16"/>
  <c r="F838" i="16"/>
  <c r="F839" i="16"/>
  <c r="F840" i="16"/>
  <c r="F841" i="16"/>
  <c r="F842" i="16"/>
  <c r="F843" i="16"/>
  <c r="F844" i="16"/>
  <c r="F845" i="16"/>
  <c r="F846" i="16"/>
  <c r="F847" i="16"/>
  <c r="F848" i="16"/>
  <c r="F849" i="16"/>
  <c r="F850" i="16"/>
  <c r="F851" i="16"/>
  <c r="F852" i="16"/>
  <c r="F853" i="16"/>
  <c r="F854" i="16"/>
  <c r="F855" i="16"/>
  <c r="F856" i="16"/>
  <c r="F857" i="16"/>
  <c r="F858" i="16"/>
  <c r="F859" i="16"/>
  <c r="F860" i="16"/>
  <c r="F861" i="16"/>
  <c r="F862" i="16"/>
  <c r="F863" i="16"/>
  <c r="F864" i="16"/>
  <c r="F865" i="16"/>
  <c r="F866" i="16"/>
  <c r="F867" i="16"/>
  <c r="F868" i="16"/>
  <c r="F869" i="16"/>
  <c r="F870" i="16"/>
  <c r="F871" i="16"/>
  <c r="F872" i="16"/>
  <c r="F873" i="16"/>
  <c r="F874" i="16"/>
  <c r="F875" i="16"/>
  <c r="F876" i="16"/>
  <c r="F877" i="16"/>
  <c r="F878" i="16"/>
  <c r="F879" i="16"/>
  <c r="F880" i="16"/>
  <c r="F881" i="16"/>
  <c r="F882" i="16"/>
  <c r="F883" i="16"/>
  <c r="F884" i="16"/>
  <c r="F885" i="16"/>
  <c r="F886" i="16"/>
  <c r="F887" i="16"/>
  <c r="F888" i="16"/>
  <c r="F889" i="16"/>
  <c r="F890" i="16"/>
  <c r="F891" i="16"/>
  <c r="F892" i="16"/>
  <c r="F893" i="16"/>
  <c r="F894" i="16"/>
  <c r="F895" i="16"/>
  <c r="F896" i="16"/>
  <c r="F897" i="16"/>
  <c r="F898" i="16"/>
  <c r="F899" i="16"/>
  <c r="F900" i="16"/>
  <c r="F901" i="16"/>
  <c r="F902" i="16"/>
  <c r="F903" i="16"/>
  <c r="F904" i="16"/>
  <c r="F905" i="16"/>
  <c r="F906" i="16"/>
  <c r="F907" i="16"/>
  <c r="F908" i="16"/>
  <c r="F909" i="16"/>
  <c r="F910" i="16"/>
  <c r="F911" i="16"/>
  <c r="F912" i="16"/>
  <c r="F913" i="16"/>
  <c r="F914" i="16"/>
  <c r="F915" i="16"/>
  <c r="F916" i="16"/>
  <c r="F917" i="16"/>
  <c r="F918" i="16"/>
  <c r="F919" i="16"/>
  <c r="F920" i="16"/>
  <c r="F921" i="16"/>
  <c r="F922" i="16"/>
  <c r="F923" i="16"/>
  <c r="F924" i="16"/>
  <c r="F925" i="16"/>
  <c r="F926" i="16"/>
  <c r="F927" i="16"/>
  <c r="F928" i="16"/>
  <c r="F929" i="16"/>
  <c r="F930" i="16"/>
  <c r="F931" i="16"/>
  <c r="F932" i="16"/>
  <c r="F933" i="16"/>
  <c r="F934" i="16"/>
  <c r="F935" i="16"/>
  <c r="F936" i="16"/>
  <c r="F937" i="16"/>
  <c r="F938" i="16"/>
  <c r="F939" i="16"/>
  <c r="F940" i="16"/>
  <c r="F941" i="16"/>
  <c r="F942" i="16"/>
  <c r="F943" i="16"/>
  <c r="F944" i="16"/>
  <c r="F945" i="16"/>
  <c r="F946" i="16"/>
  <c r="F947" i="16"/>
  <c r="F948" i="16"/>
  <c r="F949" i="16"/>
  <c r="F950" i="16"/>
  <c r="F951" i="16"/>
  <c r="F952" i="16"/>
  <c r="F953" i="16"/>
  <c r="F954" i="16"/>
  <c r="F955" i="16"/>
  <c r="F956" i="16"/>
  <c r="F957" i="16"/>
  <c r="F958" i="16"/>
  <c r="F959" i="16"/>
  <c r="F960" i="16"/>
  <c r="F961" i="16"/>
  <c r="F962" i="16"/>
  <c r="F963" i="16"/>
  <c r="F964" i="16"/>
  <c r="F965" i="16"/>
  <c r="F966" i="16"/>
  <c r="F967" i="16"/>
  <c r="F968" i="16"/>
  <c r="F969" i="16"/>
  <c r="F970" i="16"/>
  <c r="F971" i="16"/>
  <c r="F972" i="16"/>
  <c r="F973" i="16"/>
  <c r="F974" i="16"/>
  <c r="F975" i="16"/>
  <c r="F976" i="16"/>
  <c r="F977" i="16"/>
  <c r="F978" i="16"/>
  <c r="F979" i="16"/>
  <c r="F980" i="16"/>
  <c r="F981" i="16"/>
  <c r="F982" i="16"/>
  <c r="F983" i="16"/>
  <c r="F984" i="16"/>
  <c r="F985" i="16"/>
  <c r="F986" i="16"/>
  <c r="F987" i="16"/>
  <c r="F988" i="16"/>
  <c r="F989" i="16"/>
  <c r="F990" i="16"/>
  <c r="F991" i="16"/>
  <c r="F992" i="16"/>
  <c r="F993" i="16"/>
  <c r="F994" i="16"/>
  <c r="F995" i="16"/>
  <c r="F996" i="16"/>
  <c r="F997" i="16"/>
  <c r="F998" i="16"/>
  <c r="F999" i="16"/>
  <c r="F1000" i="16"/>
  <c r="F1001" i="16"/>
  <c r="F1002" i="16"/>
  <c r="F1003" i="16"/>
  <c r="F1004" i="16"/>
  <c r="F1005" i="16"/>
  <c r="F1006" i="16"/>
  <c r="F1007" i="16"/>
  <c r="F1008" i="16"/>
  <c r="F1009" i="16"/>
  <c r="F1010" i="16"/>
  <c r="F1011" i="16"/>
  <c r="F1012" i="16"/>
  <c r="F1013" i="16"/>
  <c r="F1014" i="16"/>
  <c r="F1015" i="16"/>
  <c r="F1016" i="16"/>
  <c r="F1017" i="16"/>
  <c r="F1018" i="16"/>
  <c r="F1019" i="16"/>
  <c r="F1020" i="16"/>
  <c r="F1021" i="16"/>
  <c r="F1022" i="16"/>
  <c r="F1023" i="16"/>
  <c r="F1024" i="16"/>
  <c r="F1025" i="16"/>
  <c r="F1026" i="16"/>
  <c r="F1027" i="16"/>
  <c r="F1028" i="16"/>
  <c r="F1029" i="16"/>
  <c r="F1030" i="16"/>
  <c r="F1031" i="16"/>
  <c r="F1032" i="16"/>
  <c r="F1033" i="16"/>
  <c r="F1034" i="16"/>
  <c r="F1035" i="16"/>
  <c r="F1036" i="16"/>
  <c r="F1037" i="16"/>
  <c r="F1038" i="16"/>
  <c r="F1039" i="16"/>
  <c r="F1040" i="16"/>
  <c r="F1041" i="16"/>
  <c r="F1042" i="16"/>
  <c r="F1043" i="16"/>
  <c r="F1044" i="16"/>
  <c r="F1045" i="16"/>
  <c r="F1046" i="16"/>
  <c r="F1047" i="16"/>
  <c r="F1048" i="16"/>
  <c r="F1049" i="16"/>
  <c r="F1050" i="16"/>
  <c r="F1051" i="16"/>
  <c r="F1052" i="16"/>
  <c r="F1053" i="16"/>
  <c r="F1054" i="16"/>
  <c r="F1055" i="16"/>
  <c r="F1056" i="16"/>
  <c r="F1057" i="16"/>
  <c r="F1058" i="16"/>
  <c r="F1059" i="16"/>
  <c r="F1060" i="16"/>
  <c r="F1061" i="16"/>
  <c r="F1062" i="16"/>
  <c r="F1063" i="16"/>
  <c r="F1064" i="16"/>
  <c r="F1065" i="16"/>
  <c r="F1066" i="16"/>
  <c r="F1067" i="16"/>
  <c r="F1068" i="16"/>
  <c r="F1069" i="16"/>
  <c r="F1070" i="16"/>
  <c r="F1071" i="16"/>
  <c r="F1072" i="16"/>
  <c r="F1073" i="16"/>
  <c r="F1074" i="16"/>
  <c r="F1075" i="16"/>
  <c r="F1076" i="16"/>
  <c r="F1077" i="16"/>
  <c r="F1078" i="16"/>
  <c r="F1079" i="16"/>
  <c r="F1080" i="16"/>
  <c r="F1081" i="16"/>
  <c r="F1082" i="16"/>
  <c r="F1083" i="16"/>
  <c r="F1084" i="16"/>
  <c r="F1085" i="16"/>
  <c r="F1086" i="16"/>
  <c r="F1087" i="16"/>
  <c r="F1088" i="16"/>
  <c r="F1089" i="16"/>
  <c r="F1090" i="16"/>
  <c r="F1091" i="16"/>
  <c r="F1092" i="16"/>
  <c r="F1093" i="16"/>
  <c r="F1094" i="16"/>
  <c r="F1095" i="16"/>
  <c r="F1096" i="16"/>
  <c r="F1097" i="16"/>
  <c r="F1098" i="16"/>
  <c r="F1099" i="16"/>
  <c r="F1100" i="16"/>
  <c r="F1101" i="16"/>
  <c r="F1102" i="16"/>
  <c r="F1103" i="16"/>
  <c r="F1104" i="16"/>
  <c r="F1105" i="16"/>
  <c r="F1106" i="16"/>
  <c r="F1107" i="16"/>
  <c r="F1108" i="16"/>
  <c r="F1109" i="16"/>
  <c r="F1110" i="16"/>
  <c r="F1111" i="16"/>
  <c r="F1112" i="16"/>
  <c r="F1113" i="16"/>
  <c r="F1114" i="16"/>
  <c r="F1115" i="16"/>
  <c r="F1116" i="16"/>
  <c r="F1117" i="16"/>
  <c r="F1118" i="16"/>
  <c r="F1119" i="16"/>
  <c r="F1120" i="16"/>
  <c r="F1121" i="16"/>
  <c r="F1122" i="16"/>
  <c r="F1123" i="16"/>
  <c r="F1124" i="16"/>
  <c r="F1125" i="16"/>
  <c r="F1126" i="16"/>
  <c r="F1127" i="16"/>
  <c r="F1128" i="16"/>
  <c r="F1129" i="16"/>
  <c r="F1130" i="16"/>
  <c r="F1131" i="16"/>
  <c r="F1132" i="16"/>
  <c r="F1133" i="16"/>
  <c r="F1134" i="16"/>
  <c r="F1135" i="16"/>
  <c r="F1136" i="16"/>
  <c r="F1137" i="16"/>
  <c r="F1138" i="16"/>
  <c r="F1139" i="16"/>
  <c r="F1140" i="16"/>
  <c r="F1141" i="16"/>
  <c r="F1142" i="16"/>
  <c r="F1143" i="16"/>
  <c r="F1144" i="16"/>
  <c r="F1145" i="16"/>
  <c r="F1146" i="16"/>
  <c r="F1147" i="16"/>
  <c r="F1148" i="16"/>
  <c r="F1149" i="16"/>
  <c r="F1150" i="16"/>
  <c r="F1151" i="16"/>
  <c r="F1152" i="16"/>
  <c r="F1153" i="16"/>
  <c r="F1154" i="16"/>
  <c r="F1155" i="16"/>
  <c r="F1156" i="16"/>
  <c r="F1157" i="16"/>
  <c r="F1158" i="16"/>
  <c r="F1159" i="16"/>
  <c r="F1160" i="16"/>
  <c r="F1161" i="16"/>
  <c r="F1162" i="16"/>
  <c r="F1163" i="16"/>
  <c r="F1164" i="16"/>
  <c r="F1165" i="16"/>
  <c r="F1166" i="16"/>
  <c r="F1167" i="16"/>
  <c r="F1168" i="16"/>
  <c r="F1169" i="16"/>
  <c r="F1170" i="16"/>
  <c r="F1171" i="16"/>
  <c r="F1172" i="16"/>
  <c r="F1173" i="16"/>
  <c r="F1174" i="16"/>
  <c r="F1175" i="16"/>
  <c r="F1176" i="16"/>
  <c r="F1177" i="16"/>
  <c r="F1178" i="16"/>
  <c r="F1179" i="16"/>
  <c r="F1180" i="16"/>
  <c r="F1181" i="16"/>
  <c r="F1182" i="16"/>
  <c r="F1183" i="16"/>
  <c r="F1184" i="16"/>
  <c r="F1185" i="16"/>
  <c r="F1186" i="16"/>
  <c r="F1187" i="16"/>
  <c r="F1188" i="16"/>
  <c r="F1189" i="16"/>
  <c r="F1190" i="16"/>
  <c r="F1191" i="16"/>
  <c r="F1192" i="16"/>
  <c r="F1193" i="16"/>
  <c r="F1194" i="16"/>
  <c r="F1195" i="16"/>
  <c r="F1196" i="16"/>
  <c r="F1197" i="16"/>
  <c r="F1198" i="16"/>
  <c r="F1199" i="16"/>
  <c r="F1200" i="16"/>
  <c r="F1201" i="16"/>
  <c r="F1202" i="16"/>
  <c r="F1203" i="16"/>
  <c r="F1204" i="16"/>
  <c r="F1205" i="16"/>
  <c r="F1206" i="16"/>
  <c r="F1207" i="16"/>
  <c r="F1208" i="16"/>
  <c r="F1209" i="16"/>
  <c r="F1210" i="16"/>
  <c r="F1211" i="16"/>
  <c r="F1212" i="16"/>
  <c r="F1213" i="16"/>
  <c r="F1214" i="16"/>
  <c r="F1215" i="16"/>
  <c r="F1216" i="16"/>
  <c r="F1217" i="16"/>
  <c r="F1218" i="16"/>
  <c r="F1219" i="16"/>
  <c r="F1220" i="16"/>
  <c r="F1221" i="16"/>
  <c r="F1222" i="16"/>
  <c r="F1223" i="16"/>
  <c r="F1224" i="16"/>
  <c r="F1225" i="16"/>
  <c r="F1226" i="16"/>
  <c r="F1227" i="16"/>
  <c r="F1228" i="16"/>
  <c r="F1229" i="16"/>
  <c r="F1230" i="16"/>
  <c r="F1231" i="16"/>
  <c r="F1232" i="16"/>
  <c r="F1233" i="16"/>
  <c r="F1234" i="16"/>
  <c r="F1235" i="16"/>
  <c r="F1236" i="16"/>
  <c r="F1237" i="16"/>
  <c r="F1238" i="16"/>
  <c r="F1239" i="16"/>
  <c r="F1240" i="16"/>
  <c r="F1241" i="16"/>
  <c r="F1242" i="16"/>
  <c r="F1243" i="16"/>
  <c r="F1244" i="16"/>
  <c r="F1245" i="16"/>
  <c r="F1246" i="16"/>
  <c r="F1247" i="16"/>
  <c r="F1248" i="16"/>
  <c r="F1249" i="16"/>
  <c r="F1250" i="16"/>
  <c r="F1251" i="16"/>
  <c r="F1252" i="16"/>
  <c r="F1253" i="16"/>
  <c r="F1254" i="16"/>
  <c r="F1255" i="16"/>
  <c r="F1256" i="16"/>
  <c r="F1257" i="16"/>
  <c r="F1258" i="16"/>
  <c r="F1259" i="16"/>
  <c r="F1260" i="16"/>
  <c r="F1261" i="16"/>
  <c r="F1262" i="16"/>
  <c r="F1263" i="16"/>
  <c r="F1264" i="16"/>
  <c r="F1265" i="16"/>
  <c r="F1266" i="16"/>
  <c r="F1267" i="16"/>
  <c r="F1268" i="16"/>
  <c r="F1269" i="16"/>
  <c r="F1270" i="16"/>
  <c r="F1271" i="16"/>
  <c r="F1272" i="16"/>
  <c r="F1273" i="16"/>
  <c r="F1274" i="16"/>
  <c r="F1275" i="16"/>
  <c r="F1276" i="16"/>
  <c r="F1277" i="16"/>
  <c r="F1278" i="16"/>
  <c r="F1279" i="16"/>
  <c r="F1280" i="16"/>
  <c r="F1281" i="16"/>
  <c r="F1282" i="16"/>
  <c r="F1283" i="16"/>
  <c r="F1284" i="16"/>
  <c r="F1285" i="16"/>
  <c r="F1286" i="16"/>
  <c r="F1287" i="16"/>
  <c r="F1288" i="16"/>
  <c r="F1289" i="16"/>
  <c r="F1290" i="16"/>
  <c r="F1291" i="16"/>
  <c r="F1292" i="16"/>
  <c r="F1293" i="16"/>
  <c r="F1294" i="16"/>
  <c r="F1295" i="16"/>
  <c r="F1296" i="16"/>
  <c r="F1297" i="16"/>
  <c r="F1298" i="16"/>
  <c r="F1299" i="16"/>
  <c r="F1300" i="16"/>
  <c r="F1301" i="16"/>
  <c r="F1302" i="16"/>
  <c r="F1303" i="16"/>
  <c r="F1304" i="16"/>
  <c r="F1305" i="16"/>
  <c r="F1306" i="16"/>
  <c r="F1307" i="16"/>
  <c r="F1308" i="16"/>
  <c r="F1309" i="16"/>
  <c r="F1310" i="16"/>
  <c r="F1311" i="16"/>
  <c r="F1312" i="16"/>
  <c r="F1313" i="16"/>
  <c r="F1314" i="16"/>
  <c r="F1315" i="16"/>
  <c r="F1316" i="16"/>
  <c r="F1317" i="16"/>
  <c r="F1318" i="16"/>
  <c r="F1319" i="16"/>
  <c r="F1320" i="16"/>
  <c r="F1321" i="16"/>
  <c r="F1322" i="16"/>
  <c r="F1323" i="16"/>
  <c r="F1324" i="16"/>
  <c r="F1325" i="16"/>
  <c r="F1326" i="16"/>
  <c r="F1327" i="16"/>
  <c r="F1328" i="16"/>
  <c r="F1329" i="16"/>
  <c r="F1330" i="16"/>
  <c r="F1331" i="16"/>
  <c r="F1332" i="16"/>
  <c r="F1333" i="16"/>
  <c r="F1334" i="16"/>
  <c r="F1335" i="16"/>
  <c r="F1336" i="16"/>
  <c r="F1337" i="16"/>
  <c r="F1338" i="16"/>
  <c r="F1339" i="16"/>
  <c r="F1340" i="16"/>
  <c r="F1341" i="16"/>
  <c r="F1342" i="16"/>
  <c r="F1343" i="16"/>
  <c r="F1344" i="16"/>
  <c r="F1345" i="16"/>
  <c r="F1346" i="16"/>
  <c r="F1347" i="16"/>
  <c r="F1348" i="16"/>
  <c r="F1349" i="16"/>
  <c r="F1350" i="16"/>
  <c r="F1351" i="16"/>
  <c r="F1352" i="16"/>
  <c r="F1353" i="16"/>
  <c r="F1354" i="16"/>
  <c r="F1355" i="16"/>
  <c r="F1356" i="16"/>
  <c r="F1357" i="16"/>
  <c r="F1358" i="16"/>
  <c r="F1359" i="16"/>
  <c r="F1360" i="16"/>
  <c r="F1361" i="16"/>
  <c r="F1362" i="16"/>
  <c r="F1363" i="16"/>
  <c r="F1364" i="16"/>
  <c r="F1365" i="16"/>
  <c r="F1366" i="16"/>
  <c r="F1367" i="16"/>
  <c r="F1368" i="16"/>
  <c r="F1369" i="16"/>
  <c r="F1370" i="16"/>
  <c r="F1371" i="16"/>
  <c r="F1372" i="16"/>
  <c r="F1373" i="16"/>
  <c r="F1374" i="16"/>
  <c r="F1375" i="16"/>
  <c r="F1376" i="16"/>
  <c r="F1377" i="16"/>
  <c r="F1378" i="16"/>
  <c r="F1379" i="16"/>
  <c r="F1380" i="16"/>
  <c r="F1381" i="16"/>
  <c r="F1382" i="16"/>
  <c r="F1383" i="16"/>
  <c r="F1384" i="16"/>
  <c r="F1385" i="16"/>
  <c r="F1386" i="16"/>
  <c r="F1387" i="16"/>
  <c r="F1388" i="16"/>
  <c r="F1389" i="16"/>
  <c r="F1390" i="16"/>
  <c r="F1391" i="16"/>
  <c r="F1392" i="16"/>
  <c r="F1393" i="16"/>
  <c r="F1394" i="16"/>
  <c r="F1395" i="16"/>
  <c r="F1396" i="16"/>
  <c r="F1397" i="16"/>
  <c r="F1398" i="16"/>
  <c r="F1399" i="16"/>
  <c r="F1400" i="16"/>
  <c r="F1401" i="16"/>
  <c r="F1402" i="16"/>
  <c r="F1403" i="16"/>
  <c r="F1404" i="16"/>
  <c r="F1405" i="16"/>
  <c r="F1406" i="16"/>
  <c r="F1407" i="16"/>
  <c r="F1408" i="16"/>
  <c r="F1409" i="16"/>
  <c r="F1410" i="16"/>
  <c r="F1411" i="16"/>
  <c r="F1412" i="16"/>
  <c r="F1413" i="16"/>
  <c r="F1414" i="16"/>
  <c r="F1415" i="16"/>
  <c r="F1416" i="16"/>
  <c r="F1417" i="16"/>
  <c r="F1418" i="16"/>
  <c r="F1419" i="16"/>
  <c r="F1420" i="16"/>
  <c r="F1421" i="16"/>
  <c r="F1422" i="16"/>
  <c r="F1423" i="16"/>
  <c r="F1424" i="16"/>
  <c r="F1425" i="16"/>
  <c r="F1426" i="16"/>
  <c r="F1427" i="16"/>
  <c r="F1428" i="16"/>
  <c r="F1429" i="16"/>
  <c r="F1430" i="16"/>
  <c r="F1431" i="16"/>
  <c r="F1432" i="16"/>
  <c r="F1433" i="16"/>
  <c r="F1434" i="16"/>
  <c r="F1435" i="16"/>
  <c r="F1436" i="16"/>
  <c r="F1437" i="16"/>
  <c r="F1438" i="16"/>
  <c r="F1439" i="16"/>
  <c r="F1440" i="16"/>
  <c r="F1441" i="16"/>
  <c r="F1442" i="16"/>
  <c r="F1443" i="16"/>
  <c r="F1444" i="16"/>
  <c r="F1445" i="16"/>
  <c r="F1446" i="16"/>
  <c r="F1447" i="16"/>
  <c r="F1448" i="16"/>
  <c r="F1449" i="16"/>
  <c r="F1450" i="16"/>
  <c r="F1451" i="16"/>
  <c r="F1452" i="16"/>
  <c r="F1453" i="16"/>
  <c r="F1454" i="16"/>
  <c r="F1455" i="16"/>
  <c r="F1456" i="16"/>
  <c r="F1457" i="16"/>
  <c r="F1458" i="16"/>
  <c r="F1459" i="16"/>
  <c r="F1460" i="16"/>
  <c r="F1461" i="16"/>
  <c r="F1462" i="16"/>
  <c r="F1463" i="16"/>
  <c r="F1464" i="16"/>
  <c r="F1465" i="16"/>
  <c r="F1466" i="16"/>
  <c r="F1467" i="16"/>
  <c r="F1468" i="16"/>
  <c r="F1469" i="16"/>
  <c r="F1470" i="16"/>
  <c r="F1471" i="16"/>
  <c r="F1472" i="16"/>
  <c r="F1473" i="16"/>
  <c r="F1474" i="16"/>
  <c r="F1475" i="16"/>
  <c r="F1476" i="16"/>
  <c r="F1477" i="16"/>
  <c r="F1478" i="16"/>
  <c r="F1479" i="16"/>
  <c r="F1480" i="16"/>
  <c r="F1481" i="16"/>
  <c r="F1482" i="16"/>
  <c r="F1483" i="16"/>
  <c r="F1484" i="16"/>
  <c r="F1485" i="16"/>
  <c r="F1486" i="16"/>
  <c r="F1487" i="16"/>
  <c r="F1488" i="16"/>
  <c r="F1489" i="16"/>
  <c r="F1490" i="16"/>
  <c r="F1491" i="16"/>
  <c r="F1492" i="16"/>
  <c r="F1493" i="16"/>
  <c r="F1494" i="16"/>
  <c r="F1495" i="16"/>
  <c r="F1496" i="16"/>
  <c r="F1497" i="16"/>
  <c r="F1498" i="16"/>
  <c r="F1499" i="16"/>
  <c r="F1500" i="16"/>
  <c r="F1501" i="16"/>
  <c r="F1502" i="16"/>
  <c r="F1503" i="16"/>
  <c r="F1504" i="16"/>
  <c r="F1505" i="16"/>
  <c r="F1506" i="16"/>
  <c r="F1507" i="16"/>
  <c r="F1508" i="16"/>
  <c r="F1509" i="16"/>
  <c r="F1510" i="16"/>
  <c r="F1511" i="16"/>
  <c r="F1512" i="16"/>
  <c r="F1513" i="16"/>
  <c r="F1514" i="16"/>
  <c r="F1515" i="16"/>
  <c r="F1516" i="16"/>
  <c r="F1517" i="16"/>
  <c r="F1518" i="16"/>
  <c r="F1519" i="16"/>
  <c r="F1520" i="16"/>
  <c r="F1521" i="16"/>
  <c r="F1522" i="16"/>
  <c r="F1523" i="16"/>
  <c r="F1524" i="16"/>
  <c r="F1525" i="16"/>
  <c r="F1526" i="16"/>
  <c r="F1527" i="16"/>
  <c r="F1528" i="16"/>
  <c r="F1529" i="16"/>
  <c r="F1530" i="16"/>
  <c r="F1531" i="16"/>
  <c r="F1532" i="16"/>
  <c r="F1533" i="16"/>
  <c r="F1534" i="16"/>
  <c r="F1535" i="16"/>
  <c r="F1536" i="16"/>
  <c r="F1537" i="16"/>
  <c r="F1538" i="16"/>
  <c r="F1539" i="16"/>
  <c r="F1540" i="16"/>
  <c r="F1541" i="16"/>
  <c r="F1542" i="16"/>
  <c r="F1543" i="16"/>
  <c r="F1544" i="16"/>
  <c r="F1545" i="16"/>
  <c r="F1546" i="16"/>
  <c r="F1547" i="16"/>
  <c r="F1548" i="16"/>
  <c r="F1549" i="16"/>
  <c r="F1550" i="16"/>
  <c r="F1551" i="16"/>
  <c r="F1552" i="16"/>
  <c r="F1553" i="16"/>
  <c r="F1554" i="16"/>
  <c r="F1555" i="16"/>
  <c r="F1556" i="16"/>
  <c r="F1557" i="16"/>
  <c r="F1558" i="16"/>
  <c r="F1559" i="16"/>
  <c r="F1560" i="16"/>
  <c r="F1561" i="16"/>
  <c r="F1562" i="16"/>
  <c r="F1563" i="16"/>
  <c r="F1564" i="16"/>
  <c r="F1565" i="16"/>
  <c r="F1566" i="16"/>
  <c r="F1567" i="16"/>
  <c r="F1568" i="16"/>
  <c r="F1569" i="16"/>
  <c r="F1570" i="16"/>
  <c r="F1571" i="16"/>
  <c r="F1572" i="16"/>
  <c r="F1573" i="16"/>
  <c r="F1574" i="16"/>
  <c r="F1575" i="16"/>
  <c r="F1576" i="16"/>
  <c r="F1577" i="16"/>
  <c r="F1578" i="16"/>
  <c r="F1579" i="16"/>
  <c r="F1580" i="16"/>
  <c r="F1581" i="16"/>
  <c r="F1582" i="16"/>
  <c r="F1583" i="16"/>
  <c r="F1584" i="16"/>
  <c r="F1585" i="16"/>
  <c r="F1586" i="16"/>
  <c r="F1587" i="16"/>
  <c r="F1588" i="16"/>
  <c r="F1589" i="16"/>
  <c r="F1590" i="16"/>
  <c r="F1591" i="16"/>
  <c r="F1592" i="16"/>
  <c r="F1593" i="16"/>
  <c r="F1594" i="16"/>
  <c r="F1595" i="16"/>
  <c r="F1596" i="16"/>
  <c r="F1597" i="16"/>
  <c r="F1598" i="16"/>
  <c r="F1599" i="16"/>
  <c r="F1600" i="16"/>
  <c r="F1601" i="16"/>
  <c r="F1602" i="16"/>
  <c r="F1603" i="16"/>
  <c r="F1604" i="16"/>
  <c r="F1605" i="16"/>
  <c r="F1606" i="16"/>
  <c r="F1607" i="16"/>
  <c r="F1608" i="16"/>
  <c r="F1609" i="16"/>
  <c r="F1610" i="16"/>
  <c r="F1611" i="16"/>
  <c r="F1612" i="16"/>
  <c r="F1613" i="16"/>
  <c r="F1614" i="16"/>
  <c r="F1615" i="16"/>
  <c r="F1616" i="16"/>
  <c r="F1617" i="16"/>
  <c r="F1618" i="16"/>
  <c r="F1619" i="16"/>
  <c r="F1620" i="16"/>
  <c r="F1621" i="16"/>
  <c r="F1622" i="16"/>
  <c r="F1623" i="16"/>
  <c r="F1624" i="16"/>
  <c r="F1625" i="16"/>
  <c r="F1626" i="16"/>
  <c r="F1627" i="16"/>
  <c r="F1628" i="16"/>
  <c r="F1629" i="16"/>
  <c r="F1630" i="16"/>
  <c r="F1631" i="16"/>
  <c r="F1632" i="16"/>
  <c r="F1633" i="16"/>
  <c r="F1634" i="16"/>
  <c r="F1635" i="16"/>
  <c r="F1636" i="16"/>
  <c r="F1637" i="16"/>
  <c r="F1638" i="16"/>
  <c r="F1639" i="16"/>
  <c r="F1640" i="16"/>
  <c r="F1641" i="16"/>
  <c r="F1642" i="16"/>
  <c r="F1643" i="16"/>
  <c r="F1644" i="16"/>
  <c r="F1645" i="16"/>
  <c r="F1646" i="16"/>
  <c r="F1647" i="16"/>
  <c r="F1648" i="16"/>
  <c r="F1649" i="16"/>
  <c r="F1650" i="16"/>
  <c r="F1651" i="16"/>
  <c r="F1652" i="16"/>
  <c r="F1653" i="16"/>
  <c r="F1654" i="16"/>
  <c r="F1655" i="16"/>
  <c r="F1656" i="16"/>
  <c r="F1657" i="16"/>
  <c r="F1658" i="16"/>
  <c r="F1659" i="16"/>
  <c r="F1660" i="16"/>
  <c r="F1661" i="16"/>
  <c r="F1662" i="16"/>
  <c r="F1663" i="16"/>
  <c r="F1664" i="16"/>
  <c r="F1665" i="16"/>
  <c r="F1666" i="16"/>
  <c r="F1667" i="16"/>
  <c r="F1668" i="16"/>
  <c r="F1669" i="16"/>
  <c r="F1670" i="16"/>
  <c r="F1671" i="16"/>
  <c r="F1672" i="16"/>
  <c r="F1673" i="16"/>
  <c r="F1674" i="16"/>
  <c r="F1675" i="16"/>
  <c r="F1676" i="16"/>
  <c r="F1677" i="16"/>
  <c r="F1678" i="16"/>
  <c r="F1679" i="16"/>
  <c r="F1680" i="16"/>
  <c r="F1681" i="16"/>
  <c r="F1682" i="16"/>
  <c r="F1683" i="16"/>
  <c r="F1684" i="16"/>
  <c r="F1685" i="16"/>
  <c r="F1686" i="16"/>
  <c r="F1687" i="16"/>
  <c r="F1688" i="16"/>
  <c r="F1689" i="16"/>
  <c r="F1690" i="16"/>
  <c r="F1691" i="16"/>
  <c r="F1692" i="16"/>
  <c r="F1693" i="16"/>
  <c r="F1694" i="16"/>
  <c r="F1695" i="16"/>
  <c r="F1696" i="16"/>
  <c r="F1697" i="16"/>
  <c r="F1698" i="16"/>
  <c r="F1699" i="16"/>
  <c r="F1700" i="16"/>
  <c r="F1701" i="16"/>
  <c r="F1702" i="16"/>
  <c r="F1703" i="16"/>
  <c r="F1704" i="16"/>
  <c r="F1705" i="16"/>
  <c r="F1706" i="16"/>
  <c r="F1707" i="16"/>
  <c r="F1708" i="16"/>
  <c r="F1709" i="16"/>
  <c r="F1710" i="16"/>
  <c r="F1711" i="16"/>
  <c r="F1712" i="16"/>
  <c r="F1713" i="16"/>
  <c r="F1714" i="16"/>
  <c r="F1715" i="16"/>
  <c r="F1716" i="16"/>
  <c r="F1717" i="16"/>
  <c r="F1718" i="16"/>
  <c r="F1719" i="16"/>
  <c r="F1720" i="16"/>
  <c r="F1721" i="16"/>
  <c r="F1722" i="16"/>
  <c r="F1723" i="16"/>
  <c r="F1724" i="16"/>
  <c r="F1725" i="16"/>
  <c r="F1726" i="16"/>
  <c r="F1727" i="16"/>
  <c r="F1728" i="16"/>
  <c r="F1729" i="16"/>
  <c r="F1730" i="16"/>
  <c r="F1731" i="16"/>
  <c r="F1732" i="16"/>
  <c r="F1733" i="16"/>
  <c r="F1734" i="16"/>
  <c r="F1735" i="16"/>
  <c r="F1736" i="16"/>
  <c r="F1737" i="16"/>
  <c r="F1738" i="16"/>
  <c r="F1739" i="16"/>
  <c r="F1740" i="16"/>
  <c r="F1741" i="16"/>
  <c r="F1742" i="16"/>
  <c r="F1743" i="16"/>
  <c r="F1744" i="16"/>
  <c r="F1745" i="16"/>
  <c r="F1746" i="16"/>
  <c r="F1747" i="16"/>
  <c r="F1748" i="16"/>
  <c r="F1749" i="16"/>
  <c r="F1750" i="16"/>
  <c r="F1751" i="16"/>
  <c r="F1752" i="16"/>
  <c r="F1753" i="16"/>
  <c r="F1754" i="16"/>
  <c r="F1755" i="16"/>
  <c r="F1756" i="16"/>
  <c r="F1757" i="16"/>
  <c r="F1758" i="16"/>
  <c r="F1759" i="16"/>
  <c r="F1760" i="16"/>
  <c r="F1761" i="16"/>
  <c r="F1762" i="16"/>
  <c r="F1763" i="16"/>
  <c r="F1764" i="16"/>
  <c r="F1765" i="16"/>
  <c r="F1766" i="16"/>
  <c r="F1767" i="16"/>
  <c r="F1768" i="16"/>
  <c r="F1769" i="16"/>
  <c r="F1770" i="16"/>
  <c r="F1771" i="16"/>
  <c r="F1772" i="16"/>
  <c r="F1773" i="16"/>
  <c r="F1774" i="16"/>
  <c r="F1775" i="16"/>
  <c r="F1776" i="16"/>
  <c r="F1777" i="16"/>
  <c r="F1778" i="16"/>
  <c r="F1779" i="16"/>
  <c r="F1780" i="16"/>
  <c r="F1781" i="16"/>
  <c r="F1782" i="16"/>
  <c r="F1783" i="16"/>
  <c r="F1784" i="16"/>
  <c r="F1785" i="16"/>
  <c r="F1786" i="16"/>
  <c r="F1787" i="16"/>
  <c r="F1788" i="16"/>
  <c r="F1789" i="16"/>
  <c r="F1790" i="16"/>
  <c r="F1791" i="16"/>
  <c r="F1792" i="16"/>
  <c r="F1793" i="16"/>
  <c r="F1794" i="16"/>
  <c r="F1795" i="16"/>
  <c r="F1796" i="16"/>
  <c r="F1797" i="16"/>
  <c r="F1798" i="16"/>
  <c r="F1799" i="16"/>
  <c r="F1800" i="16"/>
  <c r="F1801" i="16"/>
  <c r="F1802" i="16"/>
  <c r="F1803" i="16"/>
  <c r="F1804" i="16"/>
  <c r="F1805" i="16"/>
  <c r="F1806" i="16"/>
  <c r="F1807" i="16"/>
  <c r="F1808" i="16"/>
  <c r="F1809" i="16"/>
  <c r="F1810" i="16"/>
  <c r="F1811" i="16"/>
  <c r="F1812" i="16"/>
  <c r="F1813" i="16"/>
  <c r="F1814" i="16"/>
  <c r="F1815" i="16"/>
  <c r="F1816" i="16"/>
  <c r="F1817" i="16"/>
  <c r="F1818" i="16"/>
  <c r="F1819" i="16"/>
  <c r="F1820" i="16"/>
  <c r="F1821" i="16"/>
  <c r="F1822" i="16"/>
  <c r="F1823" i="16"/>
  <c r="F1824" i="16"/>
  <c r="F1825" i="16"/>
  <c r="F1826" i="16"/>
  <c r="F1827" i="16"/>
  <c r="F1828" i="16"/>
  <c r="F1829" i="16"/>
  <c r="F1830" i="16"/>
  <c r="F1831" i="16"/>
  <c r="F1832" i="16"/>
  <c r="F1833" i="16"/>
  <c r="F1834" i="16"/>
  <c r="F1835" i="16"/>
  <c r="F1836" i="16"/>
  <c r="F1837" i="16"/>
  <c r="F1838" i="16"/>
  <c r="F1839" i="16"/>
  <c r="F1840" i="16"/>
  <c r="F1841" i="16"/>
  <c r="F1842" i="16"/>
  <c r="F1843" i="16"/>
  <c r="F1844" i="16"/>
  <c r="F1845" i="16"/>
  <c r="F1846" i="16"/>
  <c r="F1847" i="16"/>
  <c r="F1848" i="16"/>
  <c r="F1849" i="16"/>
  <c r="F1850" i="16"/>
  <c r="F1851" i="16"/>
  <c r="F1852" i="16"/>
  <c r="F1853" i="16"/>
  <c r="F1854" i="16"/>
  <c r="F1855" i="16"/>
  <c r="F1856" i="16"/>
  <c r="F1857" i="16"/>
  <c r="F1858" i="16"/>
  <c r="F1859" i="16"/>
  <c r="F1860" i="16"/>
  <c r="F1861" i="16"/>
  <c r="F1862" i="16"/>
  <c r="F1863" i="16"/>
  <c r="F1864" i="16"/>
  <c r="F1865" i="16"/>
  <c r="F1866" i="16"/>
  <c r="F1867" i="16"/>
  <c r="F1868" i="16"/>
  <c r="F1869" i="16"/>
  <c r="F1870" i="16"/>
  <c r="F1871" i="16"/>
  <c r="F1872" i="16"/>
  <c r="F1873" i="16"/>
  <c r="F1874" i="16"/>
  <c r="F1875" i="16"/>
  <c r="F1876" i="16"/>
  <c r="F1877" i="16"/>
  <c r="F1878" i="16"/>
  <c r="F1879" i="16"/>
  <c r="F1880" i="16"/>
  <c r="F1881" i="16"/>
  <c r="F1882" i="16"/>
  <c r="F1883" i="16"/>
  <c r="F1884" i="16"/>
  <c r="F1885" i="16"/>
  <c r="F1886" i="16"/>
  <c r="F1887" i="16"/>
  <c r="F1888" i="16"/>
  <c r="F1889" i="16"/>
  <c r="F1890" i="16"/>
  <c r="F1891" i="16"/>
  <c r="F1892" i="16"/>
  <c r="F1893" i="16"/>
  <c r="F1894" i="16"/>
  <c r="F1895" i="16"/>
  <c r="F1896" i="16"/>
  <c r="F1897" i="16"/>
  <c r="F1898" i="16"/>
  <c r="F1899" i="16"/>
  <c r="F1900" i="16"/>
  <c r="F1901" i="16"/>
  <c r="F1902" i="16"/>
  <c r="F1903" i="16"/>
  <c r="F1904" i="16"/>
  <c r="F1905" i="16"/>
  <c r="F1906" i="16"/>
  <c r="F1907" i="16"/>
  <c r="F1908" i="16"/>
  <c r="F1909" i="16"/>
  <c r="F1910" i="16"/>
  <c r="F1911" i="16"/>
  <c r="F1912" i="16"/>
  <c r="F1913" i="16"/>
  <c r="F1914" i="16"/>
  <c r="F1915" i="16"/>
  <c r="F1916" i="16"/>
  <c r="F1917" i="16"/>
  <c r="F1918" i="16"/>
  <c r="F1919" i="16"/>
  <c r="F1920" i="16"/>
  <c r="F1921" i="16"/>
  <c r="F1922" i="16"/>
  <c r="F1923" i="16"/>
  <c r="F1924" i="16"/>
  <c r="F1925" i="16"/>
  <c r="F1926" i="16"/>
  <c r="F1927" i="16"/>
  <c r="F1928" i="16"/>
  <c r="F1929" i="16"/>
  <c r="F1930" i="16"/>
  <c r="F1931" i="16"/>
  <c r="F1932" i="16"/>
  <c r="F1933" i="16"/>
  <c r="F1934" i="16"/>
  <c r="F1935" i="16"/>
  <c r="F1936" i="16"/>
  <c r="F1937" i="16"/>
  <c r="F1938" i="16"/>
  <c r="F1939" i="16"/>
  <c r="F1940" i="16"/>
  <c r="F1941" i="16"/>
  <c r="F1942" i="16"/>
  <c r="F1943" i="16"/>
  <c r="F1944" i="16"/>
  <c r="F1945" i="16"/>
  <c r="F1946" i="16"/>
  <c r="F1947" i="16"/>
  <c r="F1948" i="16"/>
  <c r="F1949" i="16"/>
  <c r="F1950" i="16"/>
  <c r="F1951" i="16"/>
  <c r="F1952" i="16"/>
  <c r="F1953" i="16"/>
  <c r="F1954" i="16"/>
  <c r="F1955" i="16"/>
  <c r="F1956" i="16"/>
  <c r="F1957" i="16"/>
  <c r="F1958" i="16"/>
  <c r="F1959" i="16"/>
  <c r="F1960" i="16"/>
  <c r="F1961" i="16"/>
  <c r="F1962" i="16"/>
  <c r="F1963" i="16"/>
  <c r="F1964" i="16"/>
  <c r="F1965" i="16"/>
  <c r="F1966" i="16"/>
  <c r="F1967" i="16"/>
  <c r="F1968" i="16"/>
  <c r="F1969" i="16"/>
  <c r="F1970" i="16"/>
  <c r="F1971" i="16"/>
  <c r="F1972" i="16"/>
  <c r="F1973" i="16"/>
  <c r="F1974" i="16"/>
  <c r="F1975" i="16"/>
  <c r="F1976" i="16"/>
  <c r="F1977" i="16"/>
  <c r="F1978" i="16"/>
  <c r="F1979" i="16"/>
  <c r="F1980" i="16"/>
  <c r="F1981" i="16"/>
  <c r="F1982" i="16"/>
  <c r="F1983" i="16"/>
  <c r="F1984" i="16"/>
  <c r="F1985" i="16"/>
  <c r="F1986" i="16"/>
  <c r="F1987" i="16"/>
  <c r="F1988" i="16"/>
  <c r="F1989" i="16"/>
  <c r="F1990" i="16"/>
  <c r="F1991" i="16"/>
  <c r="F1992" i="16"/>
  <c r="F1993" i="16"/>
  <c r="F1994" i="16"/>
  <c r="F1995" i="16"/>
  <c r="F1996" i="16"/>
  <c r="F1997" i="16"/>
  <c r="F1998" i="16"/>
  <c r="F1999" i="16"/>
  <c r="F2000" i="16"/>
  <c r="F2001" i="16"/>
  <c r="G4" i="16"/>
  <c r="G5" i="16"/>
  <c r="G6" i="16"/>
  <c r="G7" i="16"/>
  <c r="G8" i="16" s="1"/>
  <c r="G9" i="16" s="1"/>
  <c r="G10" i="16" s="1"/>
  <c r="G11" i="16" s="1"/>
  <c r="G12" i="16" s="1"/>
  <c r="G13" i="16" s="1"/>
  <c r="G3" i="16"/>
  <c r="G2"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410" i="16"/>
  <c r="D411" i="16"/>
  <c r="D412" i="16"/>
  <c r="D413" i="16"/>
  <c r="D414" i="16"/>
  <c r="D415" i="16"/>
  <c r="D416" i="16"/>
  <c r="D417" i="16"/>
  <c r="D418" i="16"/>
  <c r="D419" i="16"/>
  <c r="D420" i="16"/>
  <c r="D421" i="16"/>
  <c r="D422" i="16"/>
  <c r="D423" i="16"/>
  <c r="D424" i="16"/>
  <c r="D425" i="16"/>
  <c r="D426" i="16"/>
  <c r="D427" i="16"/>
  <c r="D428" i="16"/>
  <c r="D429" i="16"/>
  <c r="D430" i="16"/>
  <c r="D431" i="16"/>
  <c r="D432" i="16"/>
  <c r="D433" i="16"/>
  <c r="D434" i="16"/>
  <c r="D435" i="16"/>
  <c r="D436" i="16"/>
  <c r="D437" i="16"/>
  <c r="D438" i="16"/>
  <c r="D439" i="16"/>
  <c r="D440" i="16"/>
  <c r="D441" i="16"/>
  <c r="D442" i="16"/>
  <c r="D443" i="16"/>
  <c r="D444" i="16"/>
  <c r="D445" i="16"/>
  <c r="D446" i="16"/>
  <c r="D447" i="16"/>
  <c r="D448" i="16"/>
  <c r="D449" i="16"/>
  <c r="D450" i="16"/>
  <c r="D451" i="16"/>
  <c r="D452" i="16"/>
  <c r="D453" i="16"/>
  <c r="D454" i="16"/>
  <c r="D455" i="16"/>
  <c r="D456" i="16"/>
  <c r="D457" i="16"/>
  <c r="D458" i="16"/>
  <c r="D459" i="16"/>
  <c r="D460" i="16"/>
  <c r="D461" i="16"/>
  <c r="D462" i="16"/>
  <c r="D463" i="16"/>
  <c r="D464" i="16"/>
  <c r="D465" i="16"/>
  <c r="D466" i="16"/>
  <c r="D467" i="16"/>
  <c r="D468" i="16"/>
  <c r="D469" i="16"/>
  <c r="D470" i="16"/>
  <c r="D471" i="16"/>
  <c r="D472" i="16"/>
  <c r="D473" i="16"/>
  <c r="D474" i="16"/>
  <c r="D475" i="16"/>
  <c r="D476" i="16"/>
  <c r="D477" i="16"/>
  <c r="D478" i="16"/>
  <c r="D479" i="16"/>
  <c r="D480" i="16"/>
  <c r="D481" i="16"/>
  <c r="D482" i="16"/>
  <c r="D483" i="16"/>
  <c r="D484" i="16"/>
  <c r="D485" i="16"/>
  <c r="D486" i="16"/>
  <c r="D487" i="16"/>
  <c r="D488" i="16"/>
  <c r="D489" i="16"/>
  <c r="D490" i="16"/>
  <c r="D491" i="16"/>
  <c r="D492" i="16"/>
  <c r="D493" i="16"/>
  <c r="D494" i="16"/>
  <c r="D495" i="16"/>
  <c r="D496" i="16"/>
  <c r="D497" i="16"/>
  <c r="D498" i="16"/>
  <c r="D499" i="16"/>
  <c r="D500" i="16"/>
  <c r="D501" i="16"/>
  <c r="D502" i="16"/>
  <c r="D503" i="16"/>
  <c r="D504" i="16"/>
  <c r="D505" i="16"/>
  <c r="D506" i="16"/>
  <c r="D507" i="16"/>
  <c r="D508" i="16"/>
  <c r="D509" i="16"/>
  <c r="D510" i="16"/>
  <c r="D511" i="16"/>
  <c r="D512" i="16"/>
  <c r="D513" i="16"/>
  <c r="D514" i="16"/>
  <c r="D515" i="16"/>
  <c r="D516" i="16"/>
  <c r="D517" i="16"/>
  <c r="D518" i="16"/>
  <c r="D519" i="16"/>
  <c r="D520" i="16"/>
  <c r="D521" i="16"/>
  <c r="D522" i="16"/>
  <c r="D523" i="16"/>
  <c r="D524" i="16"/>
  <c r="D525" i="16"/>
  <c r="D526" i="16"/>
  <c r="D527" i="16"/>
  <c r="D528" i="16"/>
  <c r="D529" i="16"/>
  <c r="D530" i="16"/>
  <c r="D531" i="16"/>
  <c r="D532" i="16"/>
  <c r="D533" i="16"/>
  <c r="D534" i="16"/>
  <c r="D535" i="16"/>
  <c r="D536" i="16"/>
  <c r="D537" i="16"/>
  <c r="D538" i="16"/>
  <c r="D539" i="16"/>
  <c r="D540" i="16"/>
  <c r="D541" i="16"/>
  <c r="D542" i="16"/>
  <c r="D543" i="16"/>
  <c r="D544" i="16"/>
  <c r="D545" i="16"/>
  <c r="D546" i="16"/>
  <c r="D547" i="16"/>
  <c r="D548" i="16"/>
  <c r="D549" i="16"/>
  <c r="D550" i="16"/>
  <c r="D551" i="16"/>
  <c r="D552" i="16"/>
  <c r="D553" i="16"/>
  <c r="D554" i="16"/>
  <c r="D555" i="16"/>
  <c r="D556" i="16"/>
  <c r="D557" i="16"/>
  <c r="D558" i="16"/>
  <c r="D559" i="16"/>
  <c r="D560" i="16"/>
  <c r="D561" i="16"/>
  <c r="D562" i="16"/>
  <c r="D563" i="16"/>
  <c r="D564" i="16"/>
  <c r="D565" i="16"/>
  <c r="D566" i="16"/>
  <c r="D567" i="16"/>
  <c r="D568" i="16"/>
  <c r="D569" i="16"/>
  <c r="D570" i="16"/>
  <c r="D571" i="16"/>
  <c r="D572" i="16"/>
  <c r="D573" i="16"/>
  <c r="D574" i="16"/>
  <c r="D575" i="16"/>
  <c r="D576" i="16"/>
  <c r="D577" i="16"/>
  <c r="D578" i="16"/>
  <c r="D579" i="16"/>
  <c r="D580" i="16"/>
  <c r="D581" i="16"/>
  <c r="D582" i="16"/>
  <c r="D583" i="16"/>
  <c r="D584" i="16"/>
  <c r="D585" i="16"/>
  <c r="D586" i="16"/>
  <c r="D587" i="16"/>
  <c r="D588" i="16"/>
  <c r="D589" i="16"/>
  <c r="D590" i="16"/>
  <c r="D591" i="16"/>
  <c r="D592" i="16"/>
  <c r="D593" i="16"/>
  <c r="D594" i="16"/>
  <c r="D595" i="16"/>
  <c r="D596" i="16"/>
  <c r="D597" i="16"/>
  <c r="D598" i="16"/>
  <c r="D599" i="16"/>
  <c r="D600" i="16"/>
  <c r="D601" i="16"/>
  <c r="D602" i="16"/>
  <c r="D603" i="16"/>
  <c r="D604" i="16"/>
  <c r="D605" i="16"/>
  <c r="D606" i="16"/>
  <c r="D607" i="16"/>
  <c r="D608" i="16"/>
  <c r="D609" i="16"/>
  <c r="D610" i="16"/>
  <c r="D611" i="16"/>
  <c r="D612" i="16"/>
  <c r="D613" i="16"/>
  <c r="D614" i="16"/>
  <c r="D615" i="16"/>
  <c r="D616" i="16"/>
  <c r="D617" i="16"/>
  <c r="D618" i="16"/>
  <c r="D619" i="16"/>
  <c r="D620" i="16"/>
  <c r="D621" i="16"/>
  <c r="D622" i="16"/>
  <c r="D623" i="16"/>
  <c r="D624" i="16"/>
  <c r="D625" i="16"/>
  <c r="D626" i="16"/>
  <c r="D627" i="16"/>
  <c r="D628" i="16"/>
  <c r="D629" i="16"/>
  <c r="D630" i="16"/>
  <c r="D631" i="16"/>
  <c r="D632" i="16"/>
  <c r="D633" i="16"/>
  <c r="D634" i="16"/>
  <c r="D635" i="16"/>
  <c r="D636" i="16"/>
  <c r="D637" i="16"/>
  <c r="D638" i="16"/>
  <c r="D639" i="16"/>
  <c r="D640" i="16"/>
  <c r="D641" i="16"/>
  <c r="D642" i="16"/>
  <c r="D643" i="16"/>
  <c r="D644" i="16"/>
  <c r="D645" i="16"/>
  <c r="D646" i="16"/>
  <c r="D647" i="16"/>
  <c r="D648" i="16"/>
  <c r="D649" i="16"/>
  <c r="D650" i="16"/>
  <c r="D651" i="16"/>
  <c r="D652" i="16"/>
  <c r="D653" i="16"/>
  <c r="D654" i="16"/>
  <c r="D655" i="16"/>
  <c r="D656" i="16"/>
  <c r="D657" i="16"/>
  <c r="D658" i="16"/>
  <c r="D659" i="16"/>
  <c r="D660" i="16"/>
  <c r="D661" i="16"/>
  <c r="D662" i="16"/>
  <c r="D663" i="16"/>
  <c r="D664" i="16"/>
  <c r="D665" i="16"/>
  <c r="D666" i="16"/>
  <c r="D667" i="16"/>
  <c r="D668" i="16"/>
  <c r="D669" i="16"/>
  <c r="D670" i="16"/>
  <c r="D671" i="16"/>
  <c r="D672" i="16"/>
  <c r="D673" i="16"/>
  <c r="D674" i="16"/>
  <c r="D675" i="16"/>
  <c r="D676" i="16"/>
  <c r="D677" i="16"/>
  <c r="D678" i="16"/>
  <c r="D679" i="16"/>
  <c r="D680" i="16"/>
  <c r="D681" i="16"/>
  <c r="D682" i="16"/>
  <c r="D683" i="16"/>
  <c r="D684" i="16"/>
  <c r="D685" i="16"/>
  <c r="D686" i="16"/>
  <c r="D687" i="16"/>
  <c r="D688" i="16"/>
  <c r="D689" i="16"/>
  <c r="D690" i="16"/>
  <c r="D691" i="16"/>
  <c r="D692" i="16"/>
  <c r="D693" i="16"/>
  <c r="D694" i="16"/>
  <c r="D695" i="16"/>
  <c r="D696" i="16"/>
  <c r="D697" i="16"/>
  <c r="D698" i="16"/>
  <c r="D699" i="16"/>
  <c r="D700" i="16"/>
  <c r="D701" i="16"/>
  <c r="D702" i="16"/>
  <c r="D703" i="16"/>
  <c r="D704" i="16"/>
  <c r="D705" i="16"/>
  <c r="D706" i="16"/>
  <c r="D707" i="16"/>
  <c r="D708" i="16"/>
  <c r="D709" i="16"/>
  <c r="D710" i="16"/>
  <c r="D711" i="16"/>
  <c r="D712" i="16"/>
  <c r="D713" i="16"/>
  <c r="D714" i="16"/>
  <c r="D715" i="16"/>
  <c r="D716" i="16"/>
  <c r="D717" i="16"/>
  <c r="D718" i="16"/>
  <c r="D719" i="16"/>
  <c r="D720" i="16"/>
  <c r="D721" i="16"/>
  <c r="D722" i="16"/>
  <c r="D723" i="16"/>
  <c r="D724" i="16"/>
  <c r="D725" i="16"/>
  <c r="D726" i="16"/>
  <c r="D727" i="16"/>
  <c r="D728" i="16"/>
  <c r="D729" i="16"/>
  <c r="D730" i="16"/>
  <c r="D731" i="16"/>
  <c r="D732" i="16"/>
  <c r="D733" i="16"/>
  <c r="D734" i="16"/>
  <c r="D735" i="16"/>
  <c r="D736" i="16"/>
  <c r="D737" i="16"/>
  <c r="D738" i="16"/>
  <c r="D739" i="16"/>
  <c r="D740" i="16"/>
  <c r="D741" i="16"/>
  <c r="D742" i="16"/>
  <c r="D743" i="16"/>
  <c r="D744" i="16"/>
  <c r="D745" i="16"/>
  <c r="D746" i="16"/>
  <c r="D747" i="16"/>
  <c r="D748" i="16"/>
  <c r="D749" i="16"/>
  <c r="D750" i="16"/>
  <c r="D751" i="16"/>
  <c r="D752" i="16"/>
  <c r="D753" i="16"/>
  <c r="D754" i="16"/>
  <c r="D755" i="16"/>
  <c r="D756" i="16"/>
  <c r="D757" i="16"/>
  <c r="D758" i="16"/>
  <c r="D759" i="16"/>
  <c r="D760" i="16"/>
  <c r="D761" i="16"/>
  <c r="D762" i="16"/>
  <c r="D763" i="16"/>
  <c r="D764" i="16"/>
  <c r="D765" i="16"/>
  <c r="D766" i="16"/>
  <c r="D767" i="16"/>
  <c r="D768" i="16"/>
  <c r="D769" i="16"/>
  <c r="D770" i="16"/>
  <c r="D771" i="16"/>
  <c r="D772" i="16"/>
  <c r="D773" i="16"/>
  <c r="D774" i="16"/>
  <c r="D775" i="16"/>
  <c r="D776" i="16"/>
  <c r="D777" i="16"/>
  <c r="D778" i="16"/>
  <c r="D779" i="16"/>
  <c r="D780" i="16"/>
  <c r="D781" i="16"/>
  <c r="D782" i="16"/>
  <c r="D783" i="16"/>
  <c r="D784" i="16"/>
  <c r="D785" i="16"/>
  <c r="D786" i="16"/>
  <c r="D787" i="16"/>
  <c r="D788" i="16"/>
  <c r="D789" i="16"/>
  <c r="D790" i="16"/>
  <c r="D791" i="16"/>
  <c r="D792" i="16"/>
  <c r="D793" i="16"/>
  <c r="D794" i="16"/>
  <c r="D795" i="16"/>
  <c r="D796" i="16"/>
  <c r="D797" i="16"/>
  <c r="D798" i="16"/>
  <c r="D799" i="16"/>
  <c r="D800" i="16"/>
  <c r="D801" i="16"/>
  <c r="D802" i="16"/>
  <c r="D803" i="16"/>
  <c r="D804" i="16"/>
  <c r="D805" i="16"/>
  <c r="D806" i="16"/>
  <c r="D807" i="16"/>
  <c r="D808" i="16"/>
  <c r="D809" i="16"/>
  <c r="D810" i="16"/>
  <c r="D811" i="16"/>
  <c r="D812" i="16"/>
  <c r="D813" i="16"/>
  <c r="D814" i="16"/>
  <c r="D815" i="16"/>
  <c r="D816" i="16"/>
  <c r="D817" i="16"/>
  <c r="D818" i="16"/>
  <c r="D819" i="16"/>
  <c r="D820" i="16"/>
  <c r="D821" i="16"/>
  <c r="D822" i="16"/>
  <c r="D823" i="16"/>
  <c r="D824" i="16"/>
  <c r="D825" i="16"/>
  <c r="D826" i="16"/>
  <c r="D827" i="16"/>
  <c r="D828" i="16"/>
  <c r="D829" i="16"/>
  <c r="D830" i="16"/>
  <c r="D831" i="16"/>
  <c r="D832" i="16"/>
  <c r="D833" i="16"/>
  <c r="D834" i="16"/>
  <c r="D835" i="16"/>
  <c r="D836" i="16"/>
  <c r="D837" i="16"/>
  <c r="D838" i="16"/>
  <c r="D839" i="16"/>
  <c r="D840" i="16"/>
  <c r="D841" i="16"/>
  <c r="D842" i="16"/>
  <c r="D843" i="16"/>
  <c r="D844" i="16"/>
  <c r="D845" i="16"/>
  <c r="D846" i="16"/>
  <c r="D847" i="16"/>
  <c r="D848" i="16"/>
  <c r="D849" i="16"/>
  <c r="D850" i="16"/>
  <c r="D851" i="16"/>
  <c r="D852" i="16"/>
  <c r="D853" i="16"/>
  <c r="D854" i="16"/>
  <c r="D855" i="16"/>
  <c r="D856" i="16"/>
  <c r="D857" i="16"/>
  <c r="D858" i="16"/>
  <c r="D859" i="16"/>
  <c r="D860" i="16"/>
  <c r="D861" i="16"/>
  <c r="D862" i="16"/>
  <c r="D863" i="16"/>
  <c r="D864" i="16"/>
  <c r="D865" i="16"/>
  <c r="D866" i="16"/>
  <c r="D867" i="16"/>
  <c r="D868" i="16"/>
  <c r="D869" i="16"/>
  <c r="D870" i="16"/>
  <c r="D871" i="16"/>
  <c r="D872" i="16"/>
  <c r="D873" i="16"/>
  <c r="D874" i="16"/>
  <c r="D875" i="16"/>
  <c r="D876" i="16"/>
  <c r="D877" i="16"/>
  <c r="D878" i="16"/>
  <c r="D879" i="16"/>
  <c r="D880" i="16"/>
  <c r="D881" i="16"/>
  <c r="D882" i="16"/>
  <c r="D883" i="16"/>
  <c r="D884" i="16"/>
  <c r="D885" i="16"/>
  <c r="D886" i="16"/>
  <c r="D887" i="16"/>
  <c r="D888" i="16"/>
  <c r="D889" i="16"/>
  <c r="D890" i="16"/>
  <c r="D891" i="16"/>
  <c r="D892" i="16"/>
  <c r="D893" i="16"/>
  <c r="D894" i="16"/>
  <c r="D895" i="16"/>
  <c r="D896" i="16"/>
  <c r="D897" i="16"/>
  <c r="D898" i="16"/>
  <c r="D899" i="16"/>
  <c r="D900" i="16"/>
  <c r="D901" i="16"/>
  <c r="D902" i="16"/>
  <c r="D903" i="16"/>
  <c r="D904" i="16"/>
  <c r="D905" i="16"/>
  <c r="D906" i="16"/>
  <c r="D907" i="16"/>
  <c r="D908" i="16"/>
  <c r="D909" i="16"/>
  <c r="D910" i="16"/>
  <c r="D911" i="16"/>
  <c r="D912" i="16"/>
  <c r="D913" i="16"/>
  <c r="D914" i="16"/>
  <c r="D915" i="16"/>
  <c r="D916" i="16"/>
  <c r="D917" i="16"/>
  <c r="D918" i="16"/>
  <c r="D919" i="16"/>
  <c r="D920" i="16"/>
  <c r="D921" i="16"/>
  <c r="D922" i="16"/>
  <c r="D923" i="16"/>
  <c r="D924" i="16"/>
  <c r="D925" i="16"/>
  <c r="D926" i="16"/>
  <c r="D927" i="16"/>
  <c r="D928" i="16"/>
  <c r="D929" i="16"/>
  <c r="D930" i="16"/>
  <c r="D931" i="16"/>
  <c r="D932" i="16"/>
  <c r="D933" i="16"/>
  <c r="D934" i="16"/>
  <c r="D935" i="16"/>
  <c r="D936" i="16"/>
  <c r="D937" i="16"/>
  <c r="D938" i="16"/>
  <c r="D939" i="16"/>
  <c r="D940" i="16"/>
  <c r="D941" i="16"/>
  <c r="D942" i="16"/>
  <c r="D943" i="16"/>
  <c r="D944" i="16"/>
  <c r="D945" i="16"/>
  <c r="D946" i="16"/>
  <c r="D947" i="16"/>
  <c r="D948" i="16"/>
  <c r="D949" i="16"/>
  <c r="D950" i="16"/>
  <c r="D951" i="16"/>
  <c r="D952" i="16"/>
  <c r="D953" i="16"/>
  <c r="D954" i="16"/>
  <c r="D955" i="16"/>
  <c r="D956" i="16"/>
  <c r="D957" i="16"/>
  <c r="D958" i="16"/>
  <c r="D959" i="16"/>
  <c r="D960" i="16"/>
  <c r="D961" i="16"/>
  <c r="D962" i="16"/>
  <c r="D963" i="16"/>
  <c r="D964" i="16"/>
  <c r="D965" i="16"/>
  <c r="D966" i="16"/>
  <c r="D967" i="16"/>
  <c r="D968" i="16"/>
  <c r="D969" i="16"/>
  <c r="D970" i="16"/>
  <c r="D971" i="16"/>
  <c r="D972" i="16"/>
  <c r="D973" i="16"/>
  <c r="D974" i="16"/>
  <c r="D975" i="16"/>
  <c r="D976" i="16"/>
  <c r="D977" i="16"/>
  <c r="D978" i="16"/>
  <c r="D979" i="16"/>
  <c r="D980" i="16"/>
  <c r="D981" i="16"/>
  <c r="D982" i="16"/>
  <c r="D983" i="16"/>
  <c r="D984" i="16"/>
  <c r="D985" i="16"/>
  <c r="D986" i="16"/>
  <c r="D987" i="16"/>
  <c r="D988" i="16"/>
  <c r="D989" i="16"/>
  <c r="D990" i="16"/>
  <c r="D991" i="16"/>
  <c r="D992" i="16"/>
  <c r="D993" i="16"/>
  <c r="D994" i="16"/>
  <c r="D995" i="16"/>
  <c r="D996" i="16"/>
  <c r="D997" i="16"/>
  <c r="D998" i="16"/>
  <c r="D999" i="16"/>
  <c r="D1000" i="16"/>
  <c r="D1001" i="16"/>
  <c r="D1002" i="16"/>
  <c r="D1003" i="16"/>
  <c r="D1004" i="16"/>
  <c r="D1005" i="16"/>
  <c r="D1006" i="16"/>
  <c r="D1007" i="16"/>
  <c r="D1008" i="16"/>
  <c r="D1009" i="16"/>
  <c r="D1010" i="16"/>
  <c r="D1011" i="16"/>
  <c r="D1012" i="16"/>
  <c r="D1013" i="16"/>
  <c r="D1014" i="16"/>
  <c r="D1015" i="16"/>
  <c r="D1016" i="16"/>
  <c r="D1017" i="16"/>
  <c r="D1018" i="16"/>
  <c r="D1019" i="16"/>
  <c r="D1020" i="16"/>
  <c r="D1021" i="16"/>
  <c r="D1022" i="16"/>
  <c r="D1023" i="16"/>
  <c r="D1024" i="16"/>
  <c r="D1025" i="16"/>
  <c r="D1026" i="16"/>
  <c r="D1027" i="16"/>
  <c r="D1028" i="16"/>
  <c r="D1029" i="16"/>
  <c r="D1030" i="16"/>
  <c r="D1031" i="16"/>
  <c r="D1032" i="16"/>
  <c r="D1033" i="16"/>
  <c r="D1034" i="16"/>
  <c r="D1035" i="16"/>
  <c r="D1036" i="16"/>
  <c r="D1037" i="16"/>
  <c r="D1038" i="16"/>
  <c r="D1039" i="16"/>
  <c r="D1040" i="16"/>
  <c r="D1041" i="16"/>
  <c r="D1042" i="16"/>
  <c r="D1043" i="16"/>
  <c r="D1044" i="16"/>
  <c r="D1045" i="16"/>
  <c r="D1046" i="16"/>
  <c r="D1047" i="16"/>
  <c r="D1048" i="16"/>
  <c r="D1049" i="16"/>
  <c r="D1050" i="16"/>
  <c r="D1051" i="16"/>
  <c r="D1052" i="16"/>
  <c r="D1053" i="16"/>
  <c r="D1054" i="16"/>
  <c r="D1055" i="16"/>
  <c r="D1056" i="16"/>
  <c r="D1057" i="16"/>
  <c r="D1058" i="16"/>
  <c r="D1059" i="16"/>
  <c r="D1060" i="16"/>
  <c r="D1061" i="16"/>
  <c r="D1062" i="16"/>
  <c r="D1063" i="16"/>
  <c r="D1064" i="16"/>
  <c r="D1065" i="16"/>
  <c r="D1066" i="16"/>
  <c r="D1067" i="16"/>
  <c r="D1068" i="16"/>
  <c r="D1069" i="16"/>
  <c r="D1070" i="16"/>
  <c r="D1071" i="16"/>
  <c r="D1072" i="16"/>
  <c r="D1073" i="16"/>
  <c r="D1074" i="16"/>
  <c r="D1075" i="16"/>
  <c r="D1076" i="16"/>
  <c r="D1077" i="16"/>
  <c r="D1078" i="16"/>
  <c r="D1079" i="16"/>
  <c r="D1080" i="16"/>
  <c r="D1081" i="16"/>
  <c r="D1082" i="16"/>
  <c r="D1083" i="16"/>
  <c r="D1084" i="16"/>
  <c r="D1085" i="16"/>
  <c r="D1086" i="16"/>
  <c r="D1087" i="16"/>
  <c r="D1088" i="16"/>
  <c r="D1089" i="16"/>
  <c r="D1090" i="16"/>
  <c r="D1091" i="16"/>
  <c r="D1092" i="16"/>
  <c r="D1093" i="16"/>
  <c r="D1094" i="16"/>
  <c r="D1095" i="16"/>
  <c r="D1096" i="16"/>
  <c r="D1097" i="16"/>
  <c r="D1098" i="16"/>
  <c r="D1099" i="16"/>
  <c r="D1100" i="16"/>
  <c r="D1101" i="16"/>
  <c r="D1102" i="16"/>
  <c r="D1103" i="16"/>
  <c r="D1104" i="16"/>
  <c r="D1105" i="16"/>
  <c r="D1106" i="16"/>
  <c r="D1107" i="16"/>
  <c r="D1108" i="16"/>
  <c r="D1109" i="16"/>
  <c r="D1110" i="16"/>
  <c r="D1111" i="16"/>
  <c r="D1112" i="16"/>
  <c r="D1113" i="16"/>
  <c r="D1114" i="16"/>
  <c r="D1115" i="16"/>
  <c r="D1116" i="16"/>
  <c r="D1117" i="16"/>
  <c r="D1118" i="16"/>
  <c r="D1119" i="16"/>
  <c r="D1120" i="16"/>
  <c r="D1121" i="16"/>
  <c r="D1122" i="16"/>
  <c r="D1123" i="16"/>
  <c r="D1124" i="16"/>
  <c r="D1125" i="16"/>
  <c r="D1126" i="16"/>
  <c r="D1127" i="16"/>
  <c r="D1128" i="16"/>
  <c r="D1129" i="16"/>
  <c r="D1130" i="16"/>
  <c r="D1131" i="16"/>
  <c r="D1132" i="16"/>
  <c r="D1133" i="16"/>
  <c r="D1134" i="16"/>
  <c r="D1135" i="16"/>
  <c r="D1136" i="16"/>
  <c r="D1137" i="16"/>
  <c r="D1138" i="16"/>
  <c r="D1139" i="16"/>
  <c r="D1140" i="16"/>
  <c r="D1141" i="16"/>
  <c r="D1142" i="16"/>
  <c r="D1143" i="16"/>
  <c r="D1144" i="16"/>
  <c r="D1145" i="16"/>
  <c r="D1146" i="16"/>
  <c r="D1147" i="16"/>
  <c r="D1148" i="16"/>
  <c r="D1149" i="16"/>
  <c r="D1150" i="16"/>
  <c r="D1151" i="16"/>
  <c r="D1152" i="16"/>
  <c r="D1153" i="16"/>
  <c r="D1154" i="16"/>
  <c r="D1155" i="16"/>
  <c r="D1156" i="16"/>
  <c r="D1157" i="16"/>
  <c r="D1158" i="16"/>
  <c r="D1159" i="16"/>
  <c r="D1160" i="16"/>
  <c r="D1161" i="16"/>
  <c r="D1162" i="16"/>
  <c r="D1163" i="16"/>
  <c r="D1164" i="16"/>
  <c r="D1165" i="16"/>
  <c r="D1166" i="16"/>
  <c r="D1167" i="16"/>
  <c r="D1168" i="16"/>
  <c r="D1169" i="16"/>
  <c r="D1170" i="16"/>
  <c r="D1171" i="16"/>
  <c r="D1172" i="16"/>
  <c r="D1173" i="16"/>
  <c r="D1174" i="16"/>
  <c r="D1175" i="16"/>
  <c r="D1176" i="16"/>
  <c r="D1177" i="16"/>
  <c r="D1178" i="16"/>
  <c r="D1179" i="16"/>
  <c r="D1180" i="16"/>
  <c r="D1181" i="16"/>
  <c r="D1182" i="16"/>
  <c r="D1183" i="16"/>
  <c r="D1184" i="16"/>
  <c r="D1185" i="16"/>
  <c r="D1186" i="16"/>
  <c r="D1187" i="16"/>
  <c r="D1188" i="16"/>
  <c r="D1189" i="16"/>
  <c r="D1190" i="16"/>
  <c r="D1191" i="16"/>
  <c r="D1192" i="16"/>
  <c r="D1193" i="16"/>
  <c r="D1194" i="16"/>
  <c r="D1195" i="16"/>
  <c r="D1196" i="16"/>
  <c r="D1197" i="16"/>
  <c r="D1198" i="16"/>
  <c r="D1199" i="16"/>
  <c r="D1200" i="16"/>
  <c r="D1201" i="16"/>
  <c r="D1202" i="16"/>
  <c r="D1203" i="16"/>
  <c r="D1204" i="16"/>
  <c r="D1205" i="16"/>
  <c r="D1206" i="16"/>
  <c r="D1207" i="16"/>
  <c r="D1208" i="16"/>
  <c r="D1209" i="16"/>
  <c r="D1210" i="16"/>
  <c r="D1211" i="16"/>
  <c r="D1212" i="16"/>
  <c r="D1213" i="16"/>
  <c r="D1214" i="16"/>
  <c r="D1215" i="16"/>
  <c r="D1216" i="16"/>
  <c r="D1217" i="16"/>
  <c r="D1218" i="16"/>
  <c r="D1219" i="16"/>
  <c r="D1220" i="16"/>
  <c r="D1221" i="16"/>
  <c r="D1222" i="16"/>
  <c r="D1223" i="16"/>
  <c r="D1224" i="16"/>
  <c r="D1225" i="16"/>
  <c r="D1226" i="16"/>
  <c r="D1227" i="16"/>
  <c r="D1228" i="16"/>
  <c r="D1229" i="16"/>
  <c r="D1230" i="16"/>
  <c r="D1231" i="16"/>
  <c r="D1232" i="16"/>
  <c r="D1233" i="16"/>
  <c r="D1234" i="16"/>
  <c r="D1235" i="16"/>
  <c r="D1236" i="16"/>
  <c r="D1237" i="16"/>
  <c r="D1238" i="16"/>
  <c r="D1239" i="16"/>
  <c r="D1240" i="16"/>
  <c r="D1241" i="16"/>
  <c r="D1242" i="16"/>
  <c r="D1243" i="16"/>
  <c r="D1244" i="16"/>
  <c r="D1245" i="16"/>
  <c r="D1246" i="16"/>
  <c r="D1247" i="16"/>
  <c r="D1248" i="16"/>
  <c r="D1249" i="16"/>
  <c r="D1250" i="16"/>
  <c r="D1251" i="16"/>
  <c r="D1252" i="16"/>
  <c r="D1253" i="16"/>
  <c r="D1254" i="16"/>
  <c r="D1255" i="16"/>
  <c r="D1256" i="16"/>
  <c r="D1257" i="16"/>
  <c r="D1258" i="16"/>
  <c r="D1259" i="16"/>
  <c r="D1260" i="16"/>
  <c r="D1261" i="16"/>
  <c r="D1262" i="16"/>
  <c r="D1263" i="16"/>
  <c r="D1264" i="16"/>
  <c r="D1265" i="16"/>
  <c r="D1266" i="16"/>
  <c r="D1267" i="16"/>
  <c r="D1268" i="16"/>
  <c r="D1269" i="16"/>
  <c r="D1270" i="16"/>
  <c r="D1271" i="16"/>
  <c r="D1272" i="16"/>
  <c r="D1273" i="16"/>
  <c r="D1274" i="16"/>
  <c r="D1275" i="16"/>
  <c r="D1276" i="16"/>
  <c r="D1277" i="16"/>
  <c r="D1278" i="16"/>
  <c r="D1279" i="16"/>
  <c r="D1280" i="16"/>
  <c r="D1281" i="16"/>
  <c r="D1282" i="16"/>
  <c r="D1283" i="16"/>
  <c r="D1284" i="16"/>
  <c r="D1285" i="16"/>
  <c r="D1286" i="16"/>
  <c r="D1287" i="16"/>
  <c r="D1288" i="16"/>
  <c r="D1289" i="16"/>
  <c r="D1290" i="16"/>
  <c r="D1291" i="16"/>
  <c r="D1292" i="16"/>
  <c r="D1293" i="16"/>
  <c r="D1294" i="16"/>
  <c r="D1295" i="16"/>
  <c r="D1296" i="16"/>
  <c r="D1297" i="16"/>
  <c r="D1298" i="16"/>
  <c r="D1299" i="16"/>
  <c r="D1300" i="16"/>
  <c r="D1301" i="16"/>
  <c r="D1302" i="16"/>
  <c r="D1303" i="16"/>
  <c r="D1304" i="16"/>
  <c r="D1305" i="16"/>
  <c r="D1306" i="16"/>
  <c r="D1307" i="16"/>
  <c r="D1308" i="16"/>
  <c r="D1309" i="16"/>
  <c r="D1310" i="16"/>
  <c r="D1311" i="16"/>
  <c r="D1312" i="16"/>
  <c r="D1313" i="16"/>
  <c r="D1314" i="16"/>
  <c r="D1315" i="16"/>
  <c r="D1316" i="16"/>
  <c r="D1317" i="16"/>
  <c r="D1318" i="16"/>
  <c r="D1319" i="16"/>
  <c r="D1320" i="16"/>
  <c r="D1321" i="16"/>
  <c r="D1322" i="16"/>
  <c r="D1323" i="16"/>
  <c r="D1324" i="16"/>
  <c r="D1325" i="16"/>
  <c r="D1326" i="16"/>
  <c r="D1327" i="16"/>
  <c r="D1328" i="16"/>
  <c r="D1329" i="16"/>
  <c r="D1330" i="16"/>
  <c r="D1331" i="16"/>
  <c r="D1332" i="16"/>
  <c r="D1333" i="16"/>
  <c r="D1334" i="16"/>
  <c r="D1335" i="16"/>
  <c r="D1336" i="16"/>
  <c r="D1337" i="16"/>
  <c r="D1338" i="16"/>
  <c r="D1339" i="16"/>
  <c r="D1340" i="16"/>
  <c r="D1341" i="16"/>
  <c r="D1342" i="16"/>
  <c r="D1343" i="16"/>
  <c r="D1344" i="16"/>
  <c r="D1345" i="16"/>
  <c r="D1346" i="16"/>
  <c r="D1347" i="16"/>
  <c r="D1348" i="16"/>
  <c r="D1349" i="16"/>
  <c r="D1350" i="16"/>
  <c r="D1351" i="16"/>
  <c r="D1352" i="16"/>
  <c r="D1353" i="16"/>
  <c r="D1354" i="16"/>
  <c r="D1355" i="16"/>
  <c r="D1356" i="16"/>
  <c r="D1357" i="16"/>
  <c r="D1358" i="16"/>
  <c r="D1359" i="16"/>
  <c r="D1360" i="16"/>
  <c r="D1361" i="16"/>
  <c r="D1362" i="16"/>
  <c r="D1363" i="16"/>
  <c r="D1364" i="16"/>
  <c r="D1365" i="16"/>
  <c r="D1366" i="16"/>
  <c r="D1367" i="16"/>
  <c r="D1368" i="16"/>
  <c r="D1369" i="16"/>
  <c r="D1370" i="16"/>
  <c r="D1371" i="16"/>
  <c r="D1372" i="16"/>
  <c r="D1373" i="16"/>
  <c r="D1374" i="16"/>
  <c r="D1375" i="16"/>
  <c r="D1376" i="16"/>
  <c r="D1377" i="16"/>
  <c r="D1378" i="16"/>
  <c r="D1379" i="16"/>
  <c r="D1380" i="16"/>
  <c r="D1381" i="16"/>
  <c r="D1382" i="16"/>
  <c r="D1383" i="16"/>
  <c r="D1384" i="16"/>
  <c r="D1385" i="16"/>
  <c r="D1386" i="16"/>
  <c r="D1387" i="16"/>
  <c r="D1388" i="16"/>
  <c r="D1389" i="16"/>
  <c r="D1390" i="16"/>
  <c r="D1391" i="16"/>
  <c r="D1392" i="16"/>
  <c r="D1393" i="16"/>
  <c r="D1394" i="16"/>
  <c r="D1395" i="16"/>
  <c r="D1396" i="16"/>
  <c r="D1397" i="16"/>
  <c r="D1398" i="16"/>
  <c r="D1399" i="16"/>
  <c r="D1400" i="16"/>
  <c r="D1401" i="16"/>
  <c r="D1402" i="16"/>
  <c r="D1403" i="16"/>
  <c r="D1404" i="16"/>
  <c r="D1405" i="16"/>
  <c r="D1406" i="16"/>
  <c r="D1407" i="16"/>
  <c r="D1408" i="16"/>
  <c r="D1409" i="16"/>
  <c r="D1410" i="16"/>
  <c r="D1411" i="16"/>
  <c r="D1412" i="16"/>
  <c r="D1413" i="16"/>
  <c r="D1414" i="16"/>
  <c r="D1415" i="16"/>
  <c r="D1416" i="16"/>
  <c r="D1417" i="16"/>
  <c r="D1418" i="16"/>
  <c r="D1419" i="16"/>
  <c r="D1420" i="16"/>
  <c r="D1421" i="16"/>
  <c r="D1422" i="16"/>
  <c r="D1423" i="16"/>
  <c r="D1424" i="16"/>
  <c r="D1425" i="16"/>
  <c r="D1426" i="16"/>
  <c r="D1427" i="16"/>
  <c r="D1428" i="16"/>
  <c r="D1429" i="16"/>
  <c r="D1430" i="16"/>
  <c r="D1431" i="16"/>
  <c r="D1432" i="16"/>
  <c r="D1433" i="16"/>
  <c r="D1434" i="16"/>
  <c r="D1435" i="16"/>
  <c r="D1436" i="16"/>
  <c r="D1437" i="16"/>
  <c r="D1438" i="16"/>
  <c r="D1439" i="16"/>
  <c r="D1440" i="16"/>
  <c r="D1441" i="16"/>
  <c r="D1442" i="16"/>
  <c r="D1443" i="16"/>
  <c r="D1444" i="16"/>
  <c r="D1445" i="16"/>
  <c r="D1446" i="16"/>
  <c r="D1447" i="16"/>
  <c r="D1448" i="16"/>
  <c r="D1449" i="16"/>
  <c r="D1450" i="16"/>
  <c r="D1451" i="16"/>
  <c r="D1452" i="16"/>
  <c r="D1453" i="16"/>
  <c r="D1454" i="16"/>
  <c r="D1455" i="16"/>
  <c r="D1456" i="16"/>
  <c r="D1457" i="16"/>
  <c r="D1458" i="16"/>
  <c r="D1459" i="16"/>
  <c r="D1460" i="16"/>
  <c r="D1461" i="16"/>
  <c r="D1462" i="16"/>
  <c r="D1463" i="16"/>
  <c r="D1464" i="16"/>
  <c r="D1465" i="16"/>
  <c r="D1466" i="16"/>
  <c r="D1467" i="16"/>
  <c r="D1468" i="16"/>
  <c r="D1469" i="16"/>
  <c r="D1470" i="16"/>
  <c r="D1471" i="16"/>
  <c r="D1472" i="16"/>
  <c r="D1473" i="16"/>
  <c r="D1474" i="16"/>
  <c r="D1475" i="16"/>
  <c r="D1476" i="16"/>
  <c r="D1477" i="16"/>
  <c r="D1478" i="16"/>
  <c r="D1479" i="16"/>
  <c r="D1480" i="16"/>
  <c r="D1481" i="16"/>
  <c r="D1482" i="16"/>
  <c r="D1483" i="16"/>
  <c r="D1484" i="16"/>
  <c r="D1485" i="16"/>
  <c r="D1486" i="16"/>
  <c r="D1487" i="16"/>
  <c r="D1488" i="16"/>
  <c r="D1489" i="16"/>
  <c r="D1490" i="16"/>
  <c r="D1491" i="16"/>
  <c r="D1492" i="16"/>
  <c r="D1493" i="16"/>
  <c r="D1494" i="16"/>
  <c r="D1495" i="16"/>
  <c r="D1496" i="16"/>
  <c r="D1497" i="16"/>
  <c r="D1498" i="16"/>
  <c r="D1499" i="16"/>
  <c r="D1500" i="16"/>
  <c r="D1501" i="16"/>
  <c r="D1502" i="16"/>
  <c r="D1503" i="16"/>
  <c r="D1504" i="16"/>
  <c r="D1505" i="16"/>
  <c r="D1506" i="16"/>
  <c r="D1507" i="16"/>
  <c r="D1508" i="16"/>
  <c r="D1509" i="16"/>
  <c r="D1510" i="16"/>
  <c r="D1511" i="16"/>
  <c r="D1512" i="16"/>
  <c r="D1513" i="16"/>
  <c r="D1514" i="16"/>
  <c r="D1515" i="16"/>
  <c r="D1516" i="16"/>
  <c r="D1517" i="16"/>
  <c r="D1518" i="16"/>
  <c r="D1519" i="16"/>
  <c r="D1520" i="16"/>
  <c r="D1521" i="16"/>
  <c r="D1522" i="16"/>
  <c r="D1523" i="16"/>
  <c r="D1524" i="16"/>
  <c r="D1525" i="16"/>
  <c r="D1526" i="16"/>
  <c r="D1527" i="16"/>
  <c r="D1528" i="16"/>
  <c r="D1529" i="16"/>
  <c r="D1530" i="16"/>
  <c r="D1531" i="16"/>
  <c r="D1532" i="16"/>
  <c r="D1533" i="16"/>
  <c r="D1534" i="16"/>
  <c r="D1535" i="16"/>
  <c r="D1536" i="16"/>
  <c r="D1537" i="16"/>
  <c r="D1538" i="16"/>
  <c r="D1539" i="16"/>
  <c r="D1540" i="16"/>
  <c r="D1541" i="16"/>
  <c r="D1542" i="16"/>
  <c r="D1543" i="16"/>
  <c r="D1544" i="16"/>
  <c r="D1545" i="16"/>
  <c r="D1546" i="16"/>
  <c r="D1547" i="16"/>
  <c r="D1548" i="16"/>
  <c r="D1549" i="16"/>
  <c r="D1550" i="16"/>
  <c r="D1551" i="16"/>
  <c r="D1552" i="16"/>
  <c r="D1553" i="16"/>
  <c r="D1554" i="16"/>
  <c r="D1555" i="16"/>
  <c r="D1556" i="16"/>
  <c r="D1557" i="16"/>
  <c r="D1558" i="16"/>
  <c r="D1559" i="16"/>
  <c r="D1560" i="16"/>
  <c r="D1561" i="16"/>
  <c r="D1562" i="16"/>
  <c r="D1563" i="16"/>
  <c r="D1564" i="16"/>
  <c r="D1565" i="16"/>
  <c r="D1566" i="16"/>
  <c r="D1567" i="16"/>
  <c r="D1568" i="16"/>
  <c r="D1569" i="16"/>
  <c r="D1570" i="16"/>
  <c r="D1571" i="16"/>
  <c r="D1572" i="16"/>
  <c r="D1573" i="16"/>
  <c r="D1574" i="16"/>
  <c r="D1575" i="16"/>
  <c r="D1576" i="16"/>
  <c r="D1577" i="16"/>
  <c r="D1578" i="16"/>
  <c r="D1579" i="16"/>
  <c r="D1580" i="16"/>
  <c r="D1581" i="16"/>
  <c r="D1582" i="16"/>
  <c r="D1583" i="16"/>
  <c r="D1584" i="16"/>
  <c r="D1585" i="16"/>
  <c r="D1586" i="16"/>
  <c r="D1587" i="16"/>
  <c r="D1588" i="16"/>
  <c r="D1589" i="16"/>
  <c r="D1590" i="16"/>
  <c r="D1591" i="16"/>
  <c r="D1592" i="16"/>
  <c r="D1593" i="16"/>
  <c r="D1594" i="16"/>
  <c r="D1595" i="16"/>
  <c r="D1596" i="16"/>
  <c r="D1597" i="16"/>
  <c r="D1598" i="16"/>
  <c r="D1599" i="16"/>
  <c r="D1600" i="16"/>
  <c r="D1601" i="16"/>
  <c r="D1602" i="16"/>
  <c r="D1603" i="16"/>
  <c r="D1604" i="16"/>
  <c r="D1605" i="16"/>
  <c r="D1606" i="16"/>
  <c r="D1607" i="16"/>
  <c r="D1608" i="16"/>
  <c r="D1609" i="16"/>
  <c r="D1610" i="16"/>
  <c r="D1611" i="16"/>
  <c r="D1612" i="16"/>
  <c r="D1613" i="16"/>
  <c r="D1614" i="16"/>
  <c r="D1615" i="16"/>
  <c r="D1616" i="16"/>
  <c r="D1617" i="16"/>
  <c r="D1618" i="16"/>
  <c r="D1619" i="16"/>
  <c r="D1620" i="16"/>
  <c r="D1621" i="16"/>
  <c r="D1622" i="16"/>
  <c r="D1623" i="16"/>
  <c r="D1624" i="16"/>
  <c r="D1625" i="16"/>
  <c r="D1626" i="16"/>
  <c r="D1627" i="16"/>
  <c r="D1628" i="16"/>
  <c r="D1629" i="16"/>
  <c r="D1630" i="16"/>
  <c r="D1631" i="16"/>
  <c r="D1632" i="16"/>
  <c r="D1633" i="16"/>
  <c r="D1634" i="16"/>
  <c r="D1635" i="16"/>
  <c r="D1636" i="16"/>
  <c r="D1637" i="16"/>
  <c r="D1638" i="16"/>
  <c r="D1639" i="16"/>
  <c r="D1640" i="16"/>
  <c r="D1641" i="16"/>
  <c r="D1642" i="16"/>
  <c r="D1643" i="16"/>
  <c r="D1644" i="16"/>
  <c r="D1645" i="16"/>
  <c r="D1646" i="16"/>
  <c r="D1647" i="16"/>
  <c r="D1648" i="16"/>
  <c r="D1649" i="16"/>
  <c r="D1650" i="16"/>
  <c r="D1651" i="16"/>
  <c r="D1652" i="16"/>
  <c r="D1653" i="16"/>
  <c r="D1654" i="16"/>
  <c r="D1655" i="16"/>
  <c r="D1656" i="16"/>
  <c r="D1657" i="16"/>
  <c r="D1658" i="16"/>
  <c r="D1659" i="16"/>
  <c r="D1660" i="16"/>
  <c r="D1661" i="16"/>
  <c r="D1662" i="16"/>
  <c r="D1663" i="16"/>
  <c r="D1664" i="16"/>
  <c r="D1665" i="16"/>
  <c r="D1666" i="16"/>
  <c r="D1667" i="16"/>
  <c r="D1668" i="16"/>
  <c r="D1669" i="16"/>
  <c r="D1670" i="16"/>
  <c r="D1671" i="16"/>
  <c r="D1672" i="16"/>
  <c r="D1673" i="16"/>
  <c r="D1674" i="16"/>
  <c r="D1675" i="16"/>
  <c r="D1676" i="16"/>
  <c r="D1677" i="16"/>
  <c r="D1678" i="16"/>
  <c r="D1679" i="16"/>
  <c r="D1680" i="16"/>
  <c r="D1681" i="16"/>
  <c r="D1682" i="16"/>
  <c r="D1683" i="16"/>
  <c r="D1684" i="16"/>
  <c r="D1685" i="16"/>
  <c r="D1686" i="16"/>
  <c r="D1687" i="16"/>
  <c r="D1688" i="16"/>
  <c r="D1689" i="16"/>
  <c r="D1690" i="16"/>
  <c r="D1691" i="16"/>
  <c r="D1692" i="16"/>
  <c r="D1693" i="16"/>
  <c r="D1694" i="16"/>
  <c r="D1695" i="16"/>
  <c r="D1696" i="16"/>
  <c r="D1697" i="16"/>
  <c r="D1698" i="16"/>
  <c r="D1699" i="16"/>
  <c r="D1700" i="16"/>
  <c r="D1701" i="16"/>
  <c r="D1702" i="16"/>
  <c r="D1703" i="16"/>
  <c r="D1704" i="16"/>
  <c r="D1705" i="16"/>
  <c r="D1706" i="16"/>
  <c r="D1707" i="16"/>
  <c r="D1708" i="16"/>
  <c r="D1709" i="16"/>
  <c r="D1710" i="16"/>
  <c r="D1711" i="16"/>
  <c r="D1712" i="16"/>
  <c r="D1713" i="16"/>
  <c r="D1714" i="16"/>
  <c r="D1715" i="16"/>
  <c r="D1716" i="16"/>
  <c r="D1717" i="16"/>
  <c r="D1718" i="16"/>
  <c r="D1719" i="16"/>
  <c r="D1720" i="16"/>
  <c r="D1721" i="16"/>
  <c r="D1722" i="16"/>
  <c r="D1723" i="16"/>
  <c r="D1724" i="16"/>
  <c r="D1725" i="16"/>
  <c r="D1726" i="16"/>
  <c r="D1727" i="16"/>
  <c r="D1728" i="16"/>
  <c r="D1729" i="16"/>
  <c r="D1730" i="16"/>
  <c r="D1731" i="16"/>
  <c r="D1732" i="16"/>
  <c r="D1733" i="16"/>
  <c r="D1734" i="16"/>
  <c r="D1735" i="16"/>
  <c r="D1736" i="16"/>
  <c r="D1737" i="16"/>
  <c r="D1738" i="16"/>
  <c r="D1739" i="16"/>
  <c r="D1740" i="16"/>
  <c r="D1741" i="16"/>
  <c r="D1742" i="16"/>
  <c r="D1743" i="16"/>
  <c r="D1744" i="16"/>
  <c r="D1745" i="16"/>
  <c r="D1746" i="16"/>
  <c r="D1747" i="16"/>
  <c r="D1748" i="16"/>
  <c r="D1749" i="16"/>
  <c r="D1750" i="16"/>
  <c r="D1751" i="16"/>
  <c r="D1752" i="16"/>
  <c r="D1753" i="16"/>
  <c r="D1754" i="16"/>
  <c r="D1755" i="16"/>
  <c r="D1756" i="16"/>
  <c r="D1757" i="16"/>
  <c r="D1758" i="16"/>
  <c r="D1759" i="16"/>
  <c r="D1760" i="16"/>
  <c r="D1761" i="16"/>
  <c r="D1762" i="16"/>
  <c r="D1763" i="16"/>
  <c r="D1764" i="16"/>
  <c r="D1765" i="16"/>
  <c r="D1766" i="16"/>
  <c r="D1767" i="16"/>
  <c r="D1768" i="16"/>
  <c r="D1769" i="16"/>
  <c r="D1770" i="16"/>
  <c r="D1771" i="16"/>
  <c r="D1772" i="16"/>
  <c r="D1773" i="16"/>
  <c r="D1774" i="16"/>
  <c r="D1775" i="16"/>
  <c r="D1776" i="16"/>
  <c r="D1777" i="16"/>
  <c r="D1778" i="16"/>
  <c r="D1779" i="16"/>
  <c r="D1780" i="16"/>
  <c r="D1781" i="16"/>
  <c r="D1782" i="16"/>
  <c r="D1783" i="16"/>
  <c r="D1784" i="16"/>
  <c r="D1785" i="16"/>
  <c r="D1786" i="16"/>
  <c r="D1787" i="16"/>
  <c r="D1788" i="16"/>
  <c r="D1789" i="16"/>
  <c r="D1790" i="16"/>
  <c r="D1791" i="16"/>
  <c r="D1792" i="16"/>
  <c r="D1793" i="16"/>
  <c r="D1794" i="16"/>
  <c r="D1795" i="16"/>
  <c r="D1796" i="16"/>
  <c r="D1797" i="16"/>
  <c r="D1798" i="16"/>
  <c r="D1799" i="16"/>
  <c r="D1800" i="16"/>
  <c r="D1801" i="16"/>
  <c r="D1802" i="16"/>
  <c r="D1803" i="16"/>
  <c r="D1804" i="16"/>
  <c r="D1805" i="16"/>
  <c r="D1806" i="16"/>
  <c r="D1807" i="16"/>
  <c r="D1808" i="16"/>
  <c r="D1809" i="16"/>
  <c r="D1810" i="16"/>
  <c r="D1811" i="16"/>
  <c r="D1812" i="16"/>
  <c r="D1813" i="16"/>
  <c r="D1814" i="16"/>
  <c r="D1815" i="16"/>
  <c r="D1816" i="16"/>
  <c r="D1817" i="16"/>
  <c r="D1818" i="16"/>
  <c r="D1819" i="16"/>
  <c r="D1820" i="16"/>
  <c r="D1821" i="16"/>
  <c r="D1822" i="16"/>
  <c r="D1823" i="16"/>
  <c r="D1824" i="16"/>
  <c r="D1825" i="16"/>
  <c r="D1826" i="16"/>
  <c r="D1827" i="16"/>
  <c r="D1828" i="16"/>
  <c r="D1829" i="16"/>
  <c r="D1830" i="16"/>
  <c r="D1831" i="16"/>
  <c r="D1832" i="16"/>
  <c r="D1833" i="16"/>
  <c r="D1834" i="16"/>
  <c r="D1835" i="16"/>
  <c r="D1836" i="16"/>
  <c r="D1837" i="16"/>
  <c r="D1838" i="16"/>
  <c r="D1839" i="16"/>
  <c r="D1840" i="16"/>
  <c r="D1841" i="16"/>
  <c r="D1842" i="16"/>
  <c r="D1843" i="16"/>
  <c r="D1844" i="16"/>
  <c r="D1845" i="16"/>
  <c r="D1846" i="16"/>
  <c r="D1847" i="16"/>
  <c r="D1848" i="16"/>
  <c r="D1849" i="16"/>
  <c r="D1850" i="16"/>
  <c r="D1851" i="16"/>
  <c r="D1852" i="16"/>
  <c r="D1853" i="16"/>
  <c r="D1854" i="16"/>
  <c r="D1855" i="16"/>
  <c r="D1856" i="16"/>
  <c r="D1857" i="16"/>
  <c r="D1858" i="16"/>
  <c r="D1859" i="16"/>
  <c r="D1860" i="16"/>
  <c r="D1861" i="16"/>
  <c r="D1862" i="16"/>
  <c r="D1863" i="16"/>
  <c r="D1864" i="16"/>
  <c r="D1865" i="16"/>
  <c r="D1866" i="16"/>
  <c r="D1867" i="16"/>
  <c r="D1868" i="16"/>
  <c r="D1869" i="16"/>
  <c r="D1870" i="16"/>
  <c r="D1871" i="16"/>
  <c r="D1872" i="16"/>
  <c r="D1873" i="16"/>
  <c r="D1874" i="16"/>
  <c r="D1875" i="16"/>
  <c r="D1876" i="16"/>
  <c r="D1877" i="16"/>
  <c r="D1878" i="16"/>
  <c r="D1879" i="16"/>
  <c r="D1880" i="16"/>
  <c r="D1881" i="16"/>
  <c r="D1882" i="16"/>
  <c r="D1883" i="16"/>
  <c r="D1884" i="16"/>
  <c r="D1885" i="16"/>
  <c r="D1886" i="16"/>
  <c r="D1887" i="16"/>
  <c r="D1888" i="16"/>
  <c r="D1889" i="16"/>
  <c r="D1890" i="16"/>
  <c r="D1891" i="16"/>
  <c r="D1892" i="16"/>
  <c r="D1893" i="16"/>
  <c r="D1894" i="16"/>
  <c r="D1895" i="16"/>
  <c r="D1896" i="16"/>
  <c r="D1897" i="16"/>
  <c r="D1898" i="16"/>
  <c r="D1899" i="16"/>
  <c r="D1900" i="16"/>
  <c r="D1901" i="16"/>
  <c r="D1902" i="16"/>
  <c r="D1903" i="16"/>
  <c r="D1904" i="16"/>
  <c r="D1905" i="16"/>
  <c r="D1906" i="16"/>
  <c r="D1907" i="16"/>
  <c r="D1908" i="16"/>
  <c r="D1909" i="16"/>
  <c r="D1910" i="16"/>
  <c r="D1911" i="16"/>
  <c r="D1912" i="16"/>
  <c r="D1913" i="16"/>
  <c r="D1914" i="16"/>
  <c r="D1915" i="16"/>
  <c r="D1916" i="16"/>
  <c r="D1917" i="16"/>
  <c r="D1918" i="16"/>
  <c r="D1919" i="16"/>
  <c r="D1920" i="16"/>
  <c r="D1921" i="16"/>
  <c r="D1922" i="16"/>
  <c r="D1923" i="16"/>
  <c r="D1924" i="16"/>
  <c r="D1925" i="16"/>
  <c r="D1926" i="16"/>
  <c r="D1927" i="16"/>
  <c r="D1928" i="16"/>
  <c r="D1929" i="16"/>
  <c r="D1930" i="16"/>
  <c r="D1931" i="16"/>
  <c r="D1932" i="16"/>
  <c r="D1933" i="16"/>
  <c r="D1934" i="16"/>
  <c r="D1935" i="16"/>
  <c r="D1936" i="16"/>
  <c r="D1937" i="16"/>
  <c r="D1938" i="16"/>
  <c r="D1939" i="16"/>
  <c r="D1940" i="16"/>
  <c r="D1941" i="16"/>
  <c r="D1942" i="16"/>
  <c r="D1943" i="16"/>
  <c r="D1944" i="16"/>
  <c r="D1945" i="16"/>
  <c r="D1946" i="16"/>
  <c r="D1947" i="16"/>
  <c r="D1948" i="16"/>
  <c r="D1949" i="16"/>
  <c r="D1950" i="16"/>
  <c r="D1951" i="16"/>
  <c r="D1952" i="16"/>
  <c r="D1953" i="16"/>
  <c r="D1954" i="16"/>
  <c r="D1955" i="16"/>
  <c r="D1956" i="16"/>
  <c r="D1957" i="16"/>
  <c r="D1958" i="16"/>
  <c r="D1959" i="16"/>
  <c r="D1960" i="16"/>
  <c r="D1961" i="16"/>
  <c r="D1962" i="16"/>
  <c r="D1963" i="16"/>
  <c r="D1964" i="16"/>
  <c r="D1965" i="16"/>
  <c r="D1966" i="16"/>
  <c r="D1967" i="16"/>
  <c r="D1968" i="16"/>
  <c r="D1969" i="16"/>
  <c r="D1970" i="16"/>
  <c r="D1971" i="16"/>
  <c r="D1972" i="16"/>
  <c r="D1973" i="16"/>
  <c r="D1974" i="16"/>
  <c r="D1975" i="16"/>
  <c r="D1976" i="16"/>
  <c r="D1977" i="16"/>
  <c r="D1978" i="16"/>
  <c r="D1979" i="16"/>
  <c r="D1980" i="16"/>
  <c r="D1981" i="16"/>
  <c r="D1982" i="16"/>
  <c r="D1983" i="16"/>
  <c r="D1984" i="16"/>
  <c r="D1985" i="16"/>
  <c r="D1986" i="16"/>
  <c r="D1987" i="16"/>
  <c r="D1988" i="16"/>
  <c r="D1989" i="16"/>
  <c r="D1990" i="16"/>
  <c r="D1991" i="16"/>
  <c r="D1992" i="16"/>
  <c r="D1993" i="16"/>
  <c r="D1994" i="16"/>
  <c r="D1995" i="16"/>
  <c r="D1996" i="16"/>
  <c r="D1997" i="16"/>
  <c r="D1998" i="16"/>
  <c r="D1999" i="16"/>
  <c r="D2000" i="16"/>
  <c r="D2001" i="16"/>
  <c r="D39" i="16"/>
  <c r="D40" i="16"/>
  <c r="D41" i="16"/>
  <c r="D42" i="16"/>
  <c r="D43" i="16"/>
  <c r="D44" i="16"/>
  <c r="D45" i="16"/>
  <c r="D46" i="16"/>
  <c r="D47" i="16"/>
  <c r="D48" i="16"/>
  <c r="D49" i="16"/>
  <c r="D50" i="16"/>
  <c r="D51" i="16"/>
  <c r="D29" i="16"/>
  <c r="D30" i="16"/>
  <c r="D31" i="16"/>
  <c r="D32" i="16"/>
  <c r="D33" i="16"/>
  <c r="D34" i="16"/>
  <c r="D35" i="16"/>
  <c r="D36" i="16"/>
  <c r="D37" i="16"/>
  <c r="D38" i="16"/>
  <c r="D13" i="16"/>
  <c r="F13" i="16" s="1"/>
  <c r="D14" i="16"/>
  <c r="D15" i="16"/>
  <c r="D16" i="16"/>
  <c r="D17" i="16"/>
  <c r="D18" i="16"/>
  <c r="D19" i="16"/>
  <c r="D20" i="16"/>
  <c r="D21" i="16"/>
  <c r="D22" i="16"/>
  <c r="D23" i="16"/>
  <c r="D24" i="16"/>
  <c r="D25" i="16"/>
  <c r="D26" i="16"/>
  <c r="D27" i="16"/>
  <c r="D28" i="16"/>
  <c r="D3" i="16"/>
  <c r="F3" i="16" s="1"/>
  <c r="D4" i="16"/>
  <c r="F4" i="16" s="1"/>
  <c r="D5" i="16"/>
  <c r="F5" i="16" s="1"/>
  <c r="D6" i="16"/>
  <c r="F6" i="16" s="1"/>
  <c r="D7" i="16"/>
  <c r="F7" i="16" s="1"/>
  <c r="D8" i="16"/>
  <c r="F8" i="16" s="1"/>
  <c r="D9" i="16"/>
  <c r="F9" i="16" s="1"/>
  <c r="D10" i="16"/>
  <c r="F10" i="16" s="1"/>
  <c r="D11" i="16"/>
  <c r="F11" i="16" s="1"/>
  <c r="D12" i="16"/>
  <c r="F12" i="16" s="1"/>
  <c r="D2" i="16"/>
  <c r="E2" i="16" s="1"/>
  <c r="AL10" i="16" l="1"/>
  <c r="AN11" i="16"/>
  <c r="AE11" i="16"/>
  <c r="AC12" i="16"/>
  <c r="G18" i="16"/>
  <c r="G19" i="16" s="1"/>
  <c r="G20" i="16"/>
  <c r="G21" i="16" s="1"/>
  <c r="G22" i="16"/>
  <c r="G23" i="16" s="1"/>
  <c r="G24" i="16" s="1"/>
  <c r="G25" i="16" s="1"/>
  <c r="G26" i="16" s="1"/>
  <c r="G27" i="16" s="1"/>
  <c r="G28" i="16" s="1"/>
  <c r="G29" i="16" s="1"/>
  <c r="G30" i="16" s="1"/>
  <c r="G31" i="16" s="1"/>
  <c r="G32" i="16" s="1"/>
  <c r="G33" i="16" s="1"/>
  <c r="G34" i="16" s="1"/>
  <c r="G35" i="16" s="1"/>
  <c r="G36" i="16" s="1"/>
  <c r="G37" i="16" s="1"/>
  <c r="G38" i="16" s="1"/>
  <c r="G39" i="16" s="1"/>
  <c r="G40" i="16" s="1"/>
  <c r="G41" i="16" s="1"/>
  <c r="G42" i="16" s="1"/>
  <c r="G43" i="16" s="1"/>
  <c r="G44" i="16" s="1"/>
  <c r="G45" i="16" s="1"/>
  <c r="G46" i="16" s="1"/>
  <c r="G47" i="16" s="1"/>
  <c r="G48" i="16" s="1"/>
  <c r="G49" i="16" s="1"/>
  <c r="G50" i="16" s="1"/>
  <c r="G51" i="16" s="1"/>
  <c r="G52" i="16" s="1"/>
  <c r="G53" i="16" s="1"/>
  <c r="G54" i="16" s="1"/>
  <c r="G55" i="16" s="1"/>
  <c r="G56" i="16" s="1"/>
  <c r="G57" i="16" s="1"/>
  <c r="G58" i="16" s="1"/>
  <c r="G59" i="16" s="1"/>
  <c r="G60" i="16" s="1"/>
  <c r="G61" i="16" s="1"/>
  <c r="G62" i="16" s="1"/>
  <c r="G63" i="16" s="1"/>
  <c r="G64" i="16" s="1"/>
  <c r="G65" i="16" s="1"/>
  <c r="G66" i="16" s="1"/>
  <c r="G67" i="16" s="1"/>
  <c r="G68" i="16" s="1"/>
  <c r="G69" i="16" s="1"/>
  <c r="G70" i="16" s="1"/>
  <c r="G71" i="16" s="1"/>
  <c r="G72" i="16" s="1"/>
  <c r="G73" i="16" s="1"/>
  <c r="G74" i="16" s="1"/>
  <c r="G75" i="16" s="1"/>
  <c r="G76" i="16" s="1"/>
  <c r="G77" i="16" s="1"/>
  <c r="G78" i="16" s="1"/>
  <c r="G79" i="16" s="1"/>
  <c r="G80" i="16" s="1"/>
  <c r="G81" i="16" s="1"/>
  <c r="G82" i="16" s="1"/>
  <c r="G83" i="16" s="1"/>
  <c r="G84" i="16" s="1"/>
  <c r="G85" i="16" s="1"/>
  <c r="G86" i="16" s="1"/>
  <c r="G87" i="16" s="1"/>
  <c r="G88" i="16" s="1"/>
  <c r="G89" i="16" s="1"/>
  <c r="G90" i="16" s="1"/>
  <c r="G91" i="16" s="1"/>
  <c r="G92" i="16" s="1"/>
  <c r="G93" i="16" s="1"/>
  <c r="G94" i="16" s="1"/>
  <c r="G95" i="16" s="1"/>
  <c r="G96" i="16" s="1"/>
  <c r="G97" i="16" s="1"/>
  <c r="G98" i="16" s="1"/>
  <c r="G99" i="16" s="1"/>
  <c r="G100" i="16" s="1"/>
  <c r="G101" i="16" s="1"/>
  <c r="G102" i="16" s="1"/>
  <c r="G103" i="16" s="1"/>
  <c r="G104" i="16" s="1"/>
  <c r="G105" i="16" s="1"/>
  <c r="G106" i="16" s="1"/>
  <c r="G107" i="16" s="1"/>
  <c r="G108" i="16" s="1"/>
  <c r="G109" i="16" s="1"/>
  <c r="G110" i="16" s="1"/>
  <c r="G111" i="16" s="1"/>
  <c r="G112" i="16" s="1"/>
  <c r="G113" i="16" s="1"/>
  <c r="G114" i="16" s="1"/>
  <c r="G115" i="16" s="1"/>
  <c r="G116" i="16" s="1"/>
  <c r="G117" i="16" s="1"/>
  <c r="G118" i="16" s="1"/>
  <c r="G119" i="16" s="1"/>
  <c r="G120" i="16" s="1"/>
  <c r="G121" i="16" s="1"/>
  <c r="G122" i="16" s="1"/>
  <c r="G123" i="16" s="1"/>
  <c r="G124" i="16" s="1"/>
  <c r="G125" i="16" s="1"/>
  <c r="G126" i="16" s="1"/>
  <c r="G127" i="16" s="1"/>
  <c r="G128" i="16" s="1"/>
  <c r="G129" i="16" s="1"/>
  <c r="G130" i="16" s="1"/>
  <c r="G131" i="16" s="1"/>
  <c r="G132" i="16" s="1"/>
  <c r="G133" i="16" s="1"/>
  <c r="G134" i="16" s="1"/>
  <c r="G135" i="16" s="1"/>
  <c r="G136" i="16" s="1"/>
  <c r="G137" i="16" s="1"/>
  <c r="G138" i="16" s="1"/>
  <c r="G139" i="16" s="1"/>
  <c r="G140" i="16" s="1"/>
  <c r="G141" i="16" s="1"/>
  <c r="G142" i="16" s="1"/>
  <c r="G143" i="16" s="1"/>
  <c r="G144" i="16" s="1"/>
  <c r="G145" i="16" s="1"/>
  <c r="G146" i="16" s="1"/>
  <c r="G147" i="16" s="1"/>
  <c r="G148" i="16" s="1"/>
  <c r="G149" i="16" s="1"/>
  <c r="G150" i="16" s="1"/>
  <c r="G151" i="16" s="1"/>
  <c r="G152" i="16" s="1"/>
  <c r="G153" i="16" s="1"/>
  <c r="G154" i="16" s="1"/>
  <c r="G155" i="16" s="1"/>
  <c r="G156" i="16" s="1"/>
  <c r="G157" i="16" s="1"/>
  <c r="G158" i="16" s="1"/>
  <c r="G159" i="16" s="1"/>
  <c r="G160" i="16" s="1"/>
  <c r="G161" i="16" s="1"/>
  <c r="G162" i="16" s="1"/>
  <c r="G163" i="16" s="1"/>
  <c r="G164" i="16" s="1"/>
  <c r="G165" i="16" s="1"/>
  <c r="G166" i="16" s="1"/>
  <c r="G167" i="16" s="1"/>
  <c r="G168" i="16" s="1"/>
  <c r="G169" i="16" s="1"/>
  <c r="G170" i="16" s="1"/>
  <c r="G171" i="16" s="1"/>
  <c r="G172" i="16" s="1"/>
  <c r="G173" i="16" s="1"/>
  <c r="G174" i="16" s="1"/>
  <c r="G175" i="16" s="1"/>
  <c r="G176" i="16" s="1"/>
  <c r="G177" i="16" s="1"/>
  <c r="G178" i="16" s="1"/>
  <c r="G179" i="16" s="1"/>
  <c r="G180" i="16" s="1"/>
  <c r="G181" i="16" s="1"/>
  <c r="G182" i="16" s="1"/>
  <c r="G183" i="16" s="1"/>
  <c r="G184" i="16" s="1"/>
  <c r="G185" i="16" s="1"/>
  <c r="G186" i="16" s="1"/>
  <c r="G187" i="16" s="1"/>
  <c r="G188" i="16" s="1"/>
  <c r="G189" i="16" s="1"/>
  <c r="G190" i="16" s="1"/>
  <c r="G191" i="16" s="1"/>
  <c r="G192" i="16" s="1"/>
  <c r="G193" i="16" s="1"/>
  <c r="G194" i="16" s="1"/>
  <c r="G195" i="16" s="1"/>
  <c r="G196" i="16" s="1"/>
  <c r="G197" i="16" s="1"/>
  <c r="G198" i="16" s="1"/>
  <c r="G199" i="16" s="1"/>
  <c r="G200" i="16" s="1"/>
  <c r="G201" i="16" s="1"/>
  <c r="G202" i="16" s="1"/>
  <c r="G203" i="16" s="1"/>
  <c r="G204" i="16" s="1"/>
  <c r="G205" i="16" s="1"/>
  <c r="G206" i="16" s="1"/>
  <c r="G207" i="16" s="1"/>
  <c r="G208" i="16" s="1"/>
  <c r="G209" i="16" s="1"/>
  <c r="G210" i="16" s="1"/>
  <c r="G211" i="16" s="1"/>
  <c r="G212" i="16" s="1"/>
  <c r="G213" i="16" s="1"/>
  <c r="G214" i="16" s="1"/>
  <c r="G215" i="16" s="1"/>
  <c r="G216" i="16" s="1"/>
  <c r="G217" i="16" s="1"/>
  <c r="G218" i="16" s="1"/>
  <c r="G219" i="16" s="1"/>
  <c r="G220" i="16" s="1"/>
  <c r="G221" i="16" s="1"/>
  <c r="G222" i="16" s="1"/>
  <c r="G223" i="16" s="1"/>
  <c r="G224" i="16" s="1"/>
  <c r="G225" i="16" s="1"/>
  <c r="G226" i="16" s="1"/>
  <c r="G227" i="16" s="1"/>
  <c r="G228" i="16" s="1"/>
  <c r="G229" i="16" s="1"/>
  <c r="G230" i="16" s="1"/>
  <c r="G231" i="16" s="1"/>
  <c r="G232" i="16" s="1"/>
  <c r="G233" i="16" s="1"/>
  <c r="G234" i="16" s="1"/>
  <c r="G235" i="16" s="1"/>
  <c r="G236" i="16" s="1"/>
  <c r="G237" i="16" s="1"/>
  <c r="G238" i="16" s="1"/>
  <c r="G239" i="16" s="1"/>
  <c r="G240" i="16" s="1"/>
  <c r="G241" i="16" s="1"/>
  <c r="G242" i="16" s="1"/>
  <c r="G243" i="16" s="1"/>
  <c r="G244" i="16" s="1"/>
  <c r="G245" i="16" s="1"/>
  <c r="G246" i="16" s="1"/>
  <c r="G247" i="16" s="1"/>
  <c r="G248" i="16" s="1"/>
  <c r="G249" i="16" s="1"/>
  <c r="G250" i="16" s="1"/>
  <c r="G251" i="16" s="1"/>
  <c r="G252" i="16" s="1"/>
  <c r="G253" i="16" s="1"/>
  <c r="G254" i="16" s="1"/>
  <c r="G255" i="16" s="1"/>
  <c r="G256" i="16" s="1"/>
  <c r="G257" i="16" s="1"/>
  <c r="G258" i="16" s="1"/>
  <c r="G259" i="16" s="1"/>
  <c r="G260" i="16" s="1"/>
  <c r="G261" i="16" s="1"/>
  <c r="G262" i="16" s="1"/>
  <c r="G263" i="16" s="1"/>
  <c r="G264" i="16" s="1"/>
  <c r="G265" i="16" s="1"/>
  <c r="G266" i="16" s="1"/>
  <c r="G267" i="16" s="1"/>
  <c r="G268" i="16" s="1"/>
  <c r="G269" i="16" s="1"/>
  <c r="G270" i="16" s="1"/>
  <c r="G271" i="16" s="1"/>
  <c r="G272" i="16" s="1"/>
  <c r="G273" i="16" s="1"/>
  <c r="G274" i="16" s="1"/>
  <c r="G275" i="16" s="1"/>
  <c r="G276" i="16" s="1"/>
  <c r="G277" i="16" s="1"/>
  <c r="G278" i="16" s="1"/>
  <c r="G279" i="16" s="1"/>
  <c r="G280" i="16" s="1"/>
  <c r="G281" i="16" s="1"/>
  <c r="G282" i="16" s="1"/>
  <c r="G283" i="16" s="1"/>
  <c r="G284" i="16" s="1"/>
  <c r="G285" i="16" s="1"/>
  <c r="G286" i="16" s="1"/>
  <c r="G287" i="16" s="1"/>
  <c r="G288" i="16" s="1"/>
  <c r="G289" i="16" s="1"/>
  <c r="G290" i="16" s="1"/>
  <c r="G291" i="16" s="1"/>
  <c r="G292" i="16" s="1"/>
  <c r="G293" i="16" s="1"/>
  <c r="G294" i="16" s="1"/>
  <c r="G295" i="16" s="1"/>
  <c r="G296" i="16" s="1"/>
  <c r="G297" i="16" s="1"/>
  <c r="G298" i="16" s="1"/>
  <c r="G299" i="16" s="1"/>
  <c r="G300" i="16" s="1"/>
  <c r="G301" i="16" s="1"/>
  <c r="G302" i="16" s="1"/>
  <c r="G303" i="16" s="1"/>
  <c r="G304" i="16" s="1"/>
  <c r="G305" i="16" s="1"/>
  <c r="G306" i="16" s="1"/>
  <c r="G307" i="16" s="1"/>
  <c r="G308" i="16" s="1"/>
  <c r="G309" i="16" s="1"/>
  <c r="G310" i="16" s="1"/>
  <c r="G311" i="16" s="1"/>
  <c r="G312" i="16" s="1"/>
  <c r="G313" i="16" s="1"/>
  <c r="G314" i="16" s="1"/>
  <c r="G315" i="16" s="1"/>
  <c r="G316" i="16" s="1"/>
  <c r="G317" i="16" s="1"/>
  <c r="G318" i="16" s="1"/>
  <c r="G319" i="16" s="1"/>
  <c r="G320" i="16" s="1"/>
  <c r="G321" i="16" s="1"/>
  <c r="G322" i="16" s="1"/>
  <c r="G323" i="16" s="1"/>
  <c r="G324" i="16" s="1"/>
  <c r="G325" i="16" s="1"/>
  <c r="G326" i="16" s="1"/>
  <c r="G327" i="16" s="1"/>
  <c r="G328" i="16" s="1"/>
  <c r="G329" i="16" s="1"/>
  <c r="G330" i="16" s="1"/>
  <c r="G331" i="16" s="1"/>
  <c r="G332" i="16" s="1"/>
  <c r="G333" i="16" s="1"/>
  <c r="G334" i="16" s="1"/>
  <c r="G335" i="16" s="1"/>
  <c r="G336" i="16" s="1"/>
  <c r="G337" i="16" s="1"/>
  <c r="G338" i="16" s="1"/>
  <c r="G339" i="16" s="1"/>
  <c r="G340" i="16" s="1"/>
  <c r="G341" i="16" s="1"/>
  <c r="G342" i="16" s="1"/>
  <c r="G343" i="16" s="1"/>
  <c r="G344" i="16" s="1"/>
  <c r="G345" i="16" s="1"/>
  <c r="G346" i="16" s="1"/>
  <c r="G347" i="16" s="1"/>
  <c r="G348" i="16" s="1"/>
  <c r="G349" i="16" s="1"/>
  <c r="G350" i="16" s="1"/>
  <c r="G351" i="16" s="1"/>
  <c r="G352" i="16" s="1"/>
  <c r="G353" i="16" s="1"/>
  <c r="G354" i="16" s="1"/>
  <c r="G355" i="16" s="1"/>
  <c r="G356" i="16" s="1"/>
  <c r="G357" i="16" s="1"/>
  <c r="G358" i="16" s="1"/>
  <c r="G359" i="16" s="1"/>
  <c r="G360" i="16" s="1"/>
  <c r="G361" i="16" s="1"/>
  <c r="G362" i="16" s="1"/>
  <c r="G363" i="16" s="1"/>
  <c r="G364" i="16" s="1"/>
  <c r="G365" i="16" s="1"/>
  <c r="G366" i="16" s="1"/>
  <c r="G367" i="16" s="1"/>
  <c r="G368" i="16" s="1"/>
  <c r="G369" i="16" s="1"/>
  <c r="G370" i="16" s="1"/>
  <c r="G371" i="16" s="1"/>
  <c r="G372" i="16" s="1"/>
  <c r="G373" i="16" s="1"/>
  <c r="G374" i="16" s="1"/>
  <c r="G375" i="16" s="1"/>
  <c r="G376" i="16" s="1"/>
  <c r="G377" i="16" s="1"/>
  <c r="G378" i="16" s="1"/>
  <c r="G379" i="16" s="1"/>
  <c r="G380" i="16" s="1"/>
  <c r="G381" i="16" s="1"/>
  <c r="G382" i="16" s="1"/>
  <c r="G383" i="16" s="1"/>
  <c r="G384" i="16" s="1"/>
  <c r="G385" i="16" s="1"/>
  <c r="G386" i="16" s="1"/>
  <c r="G387" i="16" s="1"/>
  <c r="G388" i="16" s="1"/>
  <c r="G389" i="16" s="1"/>
  <c r="G390" i="16" s="1"/>
  <c r="G391" i="16" s="1"/>
  <c r="G392" i="16" s="1"/>
  <c r="G393" i="16" s="1"/>
  <c r="G394" i="16" s="1"/>
  <c r="G395" i="16" s="1"/>
  <c r="G396" i="16" s="1"/>
  <c r="G397" i="16" s="1"/>
  <c r="G398" i="16" s="1"/>
  <c r="G399" i="16" s="1"/>
  <c r="G400" i="16" s="1"/>
  <c r="G401" i="16" s="1"/>
  <c r="G402" i="16" s="1"/>
  <c r="G403" i="16" s="1"/>
  <c r="G404" i="16" s="1"/>
  <c r="G405" i="16" s="1"/>
  <c r="G406" i="16" s="1"/>
  <c r="G407" i="16" s="1"/>
  <c r="G408" i="16" s="1"/>
  <c r="G409" i="16" s="1"/>
  <c r="G410" i="16" s="1"/>
  <c r="G411" i="16" s="1"/>
  <c r="G412" i="16" s="1"/>
  <c r="G413" i="16" s="1"/>
  <c r="G414" i="16" s="1"/>
  <c r="G415" i="16" s="1"/>
  <c r="G416" i="16" s="1"/>
  <c r="G417" i="16" s="1"/>
  <c r="G418" i="16" s="1"/>
  <c r="G419" i="16" s="1"/>
  <c r="G420" i="16" s="1"/>
  <c r="G421" i="16" s="1"/>
  <c r="G422" i="16" s="1"/>
  <c r="G423" i="16" s="1"/>
  <c r="G424" i="16" s="1"/>
  <c r="G425" i="16" s="1"/>
  <c r="G426" i="16" s="1"/>
  <c r="G427" i="16" s="1"/>
  <c r="G428" i="16" s="1"/>
  <c r="G429" i="16" s="1"/>
  <c r="G430" i="16" s="1"/>
  <c r="G431" i="16" s="1"/>
  <c r="G432" i="16" s="1"/>
  <c r="G433" i="16" s="1"/>
  <c r="G434" i="16" s="1"/>
  <c r="G435" i="16" s="1"/>
  <c r="G436" i="16" s="1"/>
  <c r="G437" i="16" s="1"/>
  <c r="G438" i="16" s="1"/>
  <c r="G439" i="16" s="1"/>
  <c r="G440" i="16" s="1"/>
  <c r="G441" i="16" s="1"/>
  <c r="G442" i="16" s="1"/>
  <c r="G443" i="16" s="1"/>
  <c r="G444" i="16" s="1"/>
  <c r="G445" i="16" s="1"/>
  <c r="G446" i="16" s="1"/>
  <c r="G447" i="16" s="1"/>
  <c r="G448" i="16" s="1"/>
  <c r="G449" i="16" s="1"/>
  <c r="G450" i="16" s="1"/>
  <c r="G451" i="16" s="1"/>
  <c r="G452" i="16" s="1"/>
  <c r="G453" i="16" s="1"/>
  <c r="G454" i="16" s="1"/>
  <c r="G455" i="16" s="1"/>
  <c r="G456" i="16" s="1"/>
  <c r="G457" i="16" s="1"/>
  <c r="G458" i="16" s="1"/>
  <c r="G459" i="16" s="1"/>
  <c r="G460" i="16" s="1"/>
  <c r="G461" i="16" s="1"/>
  <c r="G462" i="16" s="1"/>
  <c r="G463" i="16" s="1"/>
  <c r="G464" i="16" s="1"/>
  <c r="G465" i="16" s="1"/>
  <c r="G466" i="16" s="1"/>
  <c r="G467" i="16" s="1"/>
  <c r="G468" i="16" s="1"/>
  <c r="G469" i="16" s="1"/>
  <c r="G470" i="16" s="1"/>
  <c r="G471" i="16" s="1"/>
  <c r="G472" i="16" s="1"/>
  <c r="G473" i="16" s="1"/>
  <c r="G474" i="16" s="1"/>
  <c r="G475" i="16" s="1"/>
  <c r="G476" i="16" s="1"/>
  <c r="G477" i="16" s="1"/>
  <c r="G478" i="16" s="1"/>
  <c r="G479" i="16" s="1"/>
  <c r="G480" i="16" s="1"/>
  <c r="G481" i="16" s="1"/>
  <c r="G482" i="16" s="1"/>
  <c r="G483" i="16" s="1"/>
  <c r="G484" i="16" s="1"/>
  <c r="G485" i="16" s="1"/>
  <c r="G486" i="16" s="1"/>
  <c r="G487" i="16" s="1"/>
  <c r="G488" i="16" s="1"/>
  <c r="G489" i="16" s="1"/>
  <c r="G490" i="16" s="1"/>
  <c r="G491" i="16" s="1"/>
  <c r="G492" i="16" s="1"/>
  <c r="G493" i="16" s="1"/>
  <c r="G494" i="16" s="1"/>
  <c r="G495" i="16" s="1"/>
  <c r="G496" i="16" s="1"/>
  <c r="G497" i="16" s="1"/>
  <c r="G498" i="16" s="1"/>
  <c r="G499" i="16" s="1"/>
  <c r="G500" i="16" s="1"/>
  <c r="G501" i="16" s="1"/>
  <c r="G502" i="16" s="1"/>
  <c r="G503" i="16" s="1"/>
  <c r="G504" i="16" s="1"/>
  <c r="G505" i="16" s="1"/>
  <c r="G506" i="16" s="1"/>
  <c r="G507" i="16" s="1"/>
  <c r="G508" i="16" s="1"/>
  <c r="G509" i="16" s="1"/>
  <c r="G510" i="16" s="1"/>
  <c r="G511" i="16" s="1"/>
  <c r="G512" i="16" s="1"/>
  <c r="G513" i="16" s="1"/>
  <c r="G514" i="16" s="1"/>
  <c r="G515" i="16" s="1"/>
  <c r="G516" i="16" s="1"/>
  <c r="G517" i="16" s="1"/>
  <c r="G518" i="16" s="1"/>
  <c r="G519" i="16" s="1"/>
  <c r="G520" i="16" s="1"/>
  <c r="G521" i="16" s="1"/>
  <c r="G522" i="16" s="1"/>
  <c r="G523" i="16" s="1"/>
  <c r="G524" i="16" s="1"/>
  <c r="G525" i="16" s="1"/>
  <c r="G526" i="16" s="1"/>
  <c r="G527" i="16" s="1"/>
  <c r="G528" i="16" s="1"/>
  <c r="G529" i="16" s="1"/>
  <c r="G530" i="16" s="1"/>
  <c r="G531" i="16" s="1"/>
  <c r="G532" i="16" s="1"/>
  <c r="G533" i="16" s="1"/>
  <c r="G534" i="16" s="1"/>
  <c r="G535" i="16" s="1"/>
  <c r="G536" i="16" s="1"/>
  <c r="G537" i="16" s="1"/>
  <c r="G538" i="16" s="1"/>
  <c r="G539" i="16" s="1"/>
  <c r="G540" i="16" s="1"/>
  <c r="G541" i="16" s="1"/>
  <c r="G542" i="16" s="1"/>
  <c r="G543" i="16" s="1"/>
  <c r="G544" i="16" s="1"/>
  <c r="G545" i="16" s="1"/>
  <c r="G546" i="16" s="1"/>
  <c r="G547" i="16" s="1"/>
  <c r="G548" i="16" s="1"/>
  <c r="G549" i="16" s="1"/>
  <c r="G550" i="16" s="1"/>
  <c r="G551" i="16" s="1"/>
  <c r="G552" i="16" s="1"/>
  <c r="G553" i="16" s="1"/>
  <c r="G554" i="16" s="1"/>
  <c r="G555" i="16" s="1"/>
  <c r="G556" i="16" s="1"/>
  <c r="G557" i="16" s="1"/>
  <c r="G558" i="16" s="1"/>
  <c r="G559" i="16" s="1"/>
  <c r="G560" i="16" s="1"/>
  <c r="G561" i="16" s="1"/>
  <c r="G562" i="16" s="1"/>
  <c r="G563" i="16" s="1"/>
  <c r="G564" i="16" s="1"/>
  <c r="G565" i="16" s="1"/>
  <c r="G566" i="16" s="1"/>
  <c r="G567" i="16" s="1"/>
  <c r="G568" i="16" s="1"/>
  <c r="G569" i="16" s="1"/>
  <c r="G570" i="16" s="1"/>
  <c r="G571" i="16" s="1"/>
  <c r="G572" i="16" s="1"/>
  <c r="G573" i="16" s="1"/>
  <c r="G574" i="16" s="1"/>
  <c r="G575" i="16" s="1"/>
  <c r="G576" i="16" s="1"/>
  <c r="G577" i="16" s="1"/>
  <c r="G578" i="16" s="1"/>
  <c r="G579" i="16" s="1"/>
  <c r="G580" i="16" s="1"/>
  <c r="G581" i="16" s="1"/>
  <c r="G582" i="16" s="1"/>
  <c r="G583" i="16" s="1"/>
  <c r="G584" i="16" s="1"/>
  <c r="G585" i="16" s="1"/>
  <c r="G586" i="16" s="1"/>
  <c r="G587" i="16" s="1"/>
  <c r="G588" i="16" s="1"/>
  <c r="G589" i="16" s="1"/>
  <c r="G590" i="16" s="1"/>
  <c r="G591" i="16" s="1"/>
  <c r="G592" i="16" s="1"/>
  <c r="G593" i="16" s="1"/>
  <c r="G594" i="16" s="1"/>
  <c r="G595" i="16" s="1"/>
  <c r="G596" i="16" s="1"/>
  <c r="G597" i="16" s="1"/>
  <c r="G598" i="16" s="1"/>
  <c r="G599" i="16" s="1"/>
  <c r="G600" i="16" s="1"/>
  <c r="G601" i="16" s="1"/>
  <c r="G602" i="16" s="1"/>
  <c r="G603" i="16" s="1"/>
  <c r="G604" i="16" s="1"/>
  <c r="G605" i="16" s="1"/>
  <c r="G606" i="16" s="1"/>
  <c r="G607" i="16" s="1"/>
  <c r="G608" i="16" s="1"/>
  <c r="G609" i="16" s="1"/>
  <c r="G610" i="16" s="1"/>
  <c r="G611" i="16" s="1"/>
  <c r="G612" i="16" s="1"/>
  <c r="G613" i="16" s="1"/>
  <c r="G614" i="16" s="1"/>
  <c r="G615" i="16" s="1"/>
  <c r="G616" i="16" s="1"/>
  <c r="G617" i="16" s="1"/>
  <c r="G618" i="16" s="1"/>
  <c r="G619" i="16" s="1"/>
  <c r="G620" i="16" s="1"/>
  <c r="G621" i="16" s="1"/>
  <c r="G622" i="16" s="1"/>
  <c r="G623" i="16" s="1"/>
  <c r="G624" i="16" s="1"/>
  <c r="G625" i="16" s="1"/>
  <c r="G626" i="16" s="1"/>
  <c r="G627" i="16" s="1"/>
  <c r="G628" i="16" s="1"/>
  <c r="G629" i="16" s="1"/>
  <c r="G630" i="16" s="1"/>
  <c r="G631" i="16" s="1"/>
  <c r="G632" i="16" s="1"/>
  <c r="G633" i="16" s="1"/>
  <c r="G634" i="16" s="1"/>
  <c r="G635" i="16" s="1"/>
  <c r="G636" i="16" s="1"/>
  <c r="G637" i="16" s="1"/>
  <c r="G638" i="16" s="1"/>
  <c r="G639" i="16" s="1"/>
  <c r="G640" i="16" s="1"/>
  <c r="G641" i="16" s="1"/>
  <c r="G642" i="16" s="1"/>
  <c r="G643" i="16" s="1"/>
  <c r="G644" i="16" s="1"/>
  <c r="G645" i="16" s="1"/>
  <c r="G646" i="16" s="1"/>
  <c r="G647" i="16" s="1"/>
  <c r="G648" i="16" s="1"/>
  <c r="G649" i="16" s="1"/>
  <c r="G650" i="16" s="1"/>
  <c r="G651" i="16" s="1"/>
  <c r="G652" i="16" s="1"/>
  <c r="G653" i="16" s="1"/>
  <c r="G654" i="16" s="1"/>
  <c r="G655" i="16" s="1"/>
  <c r="G656" i="16" s="1"/>
  <c r="G657" i="16" s="1"/>
  <c r="G658" i="16" s="1"/>
  <c r="G659" i="16" s="1"/>
  <c r="G660" i="16" s="1"/>
  <c r="G661" i="16" s="1"/>
  <c r="G662" i="16" s="1"/>
  <c r="G663" i="16" s="1"/>
  <c r="G664" i="16" s="1"/>
  <c r="G665" i="16" s="1"/>
  <c r="G666" i="16" s="1"/>
  <c r="G667" i="16" s="1"/>
  <c r="G668" i="16" s="1"/>
  <c r="G669" i="16" s="1"/>
  <c r="G670" i="16" s="1"/>
  <c r="G671" i="16" s="1"/>
  <c r="G672" i="16" s="1"/>
  <c r="G673" i="16" s="1"/>
  <c r="G674" i="16" s="1"/>
  <c r="G675" i="16" s="1"/>
  <c r="G676" i="16" s="1"/>
  <c r="G677" i="16" s="1"/>
  <c r="G678" i="16" s="1"/>
  <c r="G679" i="16" s="1"/>
  <c r="G680" i="16" s="1"/>
  <c r="G681" i="16" s="1"/>
  <c r="G682" i="16" s="1"/>
  <c r="G683" i="16" s="1"/>
  <c r="G684" i="16" s="1"/>
  <c r="G685" i="16" s="1"/>
  <c r="G686" i="16" s="1"/>
  <c r="G687" i="16" s="1"/>
  <c r="G688" i="16" s="1"/>
  <c r="G689" i="16" s="1"/>
  <c r="G690" i="16" s="1"/>
  <c r="G691" i="16" s="1"/>
  <c r="G692" i="16" s="1"/>
  <c r="G693" i="16" s="1"/>
  <c r="G694" i="16" s="1"/>
  <c r="G695" i="16" s="1"/>
  <c r="G696" i="16" s="1"/>
  <c r="G697" i="16" s="1"/>
  <c r="G698" i="16" s="1"/>
  <c r="G699" i="16" s="1"/>
  <c r="G700" i="16" s="1"/>
  <c r="G701" i="16" s="1"/>
  <c r="G702" i="16" s="1"/>
  <c r="G703" i="16" s="1"/>
  <c r="G704" i="16" s="1"/>
  <c r="G705" i="16" s="1"/>
  <c r="G706" i="16" s="1"/>
  <c r="G707" i="16" s="1"/>
  <c r="G708" i="16" s="1"/>
  <c r="G709" i="16" s="1"/>
  <c r="G710" i="16" s="1"/>
  <c r="G711" i="16" s="1"/>
  <c r="G712" i="16" s="1"/>
  <c r="G713" i="16" s="1"/>
  <c r="G714" i="16" s="1"/>
  <c r="G715" i="16" s="1"/>
  <c r="G716" i="16" s="1"/>
  <c r="G717" i="16" s="1"/>
  <c r="G718" i="16" s="1"/>
  <c r="G719" i="16" s="1"/>
  <c r="G720" i="16" s="1"/>
  <c r="G721" i="16" s="1"/>
  <c r="G722" i="16" s="1"/>
  <c r="G723" i="16" s="1"/>
  <c r="G724" i="16" s="1"/>
  <c r="G725" i="16" s="1"/>
  <c r="G726" i="16" s="1"/>
  <c r="G727" i="16" s="1"/>
  <c r="G728" i="16" s="1"/>
  <c r="G729" i="16" s="1"/>
  <c r="G730" i="16" s="1"/>
  <c r="G731" i="16" s="1"/>
  <c r="G732" i="16" s="1"/>
  <c r="G733" i="16" s="1"/>
  <c r="G734" i="16" s="1"/>
  <c r="G735" i="16" s="1"/>
  <c r="G736" i="16" s="1"/>
  <c r="G737" i="16" s="1"/>
  <c r="G738" i="16" s="1"/>
  <c r="G739" i="16" s="1"/>
  <c r="G740" i="16" s="1"/>
  <c r="G741" i="16" s="1"/>
  <c r="G742" i="16" s="1"/>
  <c r="G743" i="16" s="1"/>
  <c r="G744" i="16" s="1"/>
  <c r="G745" i="16" s="1"/>
  <c r="G746" i="16" s="1"/>
  <c r="G747" i="16" s="1"/>
  <c r="G748" i="16" s="1"/>
  <c r="G749" i="16" s="1"/>
  <c r="G750" i="16" s="1"/>
  <c r="G751" i="16" s="1"/>
  <c r="G752" i="16" s="1"/>
  <c r="G753" i="16" s="1"/>
  <c r="G754" i="16" s="1"/>
  <c r="G755" i="16" s="1"/>
  <c r="G756" i="16" s="1"/>
  <c r="G757" i="16" s="1"/>
  <c r="G758" i="16" s="1"/>
  <c r="G759" i="16" s="1"/>
  <c r="G760" i="16" s="1"/>
  <c r="G761" i="16" s="1"/>
  <c r="G762" i="16" s="1"/>
  <c r="G763" i="16" s="1"/>
  <c r="G764" i="16" s="1"/>
  <c r="G765" i="16" s="1"/>
  <c r="G766" i="16" s="1"/>
  <c r="G767" i="16" s="1"/>
  <c r="G768" i="16" s="1"/>
  <c r="G769" i="16" s="1"/>
  <c r="G770" i="16" s="1"/>
  <c r="G771" i="16" s="1"/>
  <c r="G772" i="16" s="1"/>
  <c r="G773" i="16" s="1"/>
  <c r="G774" i="16" s="1"/>
  <c r="G775" i="16" s="1"/>
  <c r="G776" i="16" s="1"/>
  <c r="G777" i="16" s="1"/>
  <c r="G778" i="16" s="1"/>
  <c r="G779" i="16" s="1"/>
  <c r="G780" i="16" s="1"/>
  <c r="G781" i="16" s="1"/>
  <c r="G782" i="16" s="1"/>
  <c r="G783" i="16" s="1"/>
  <c r="G784" i="16" s="1"/>
  <c r="G785" i="16" s="1"/>
  <c r="G786" i="16" s="1"/>
  <c r="G787" i="16" s="1"/>
  <c r="G788" i="16" s="1"/>
  <c r="G789" i="16" s="1"/>
  <c r="G790" i="16" s="1"/>
  <c r="G791" i="16" s="1"/>
  <c r="G792" i="16" s="1"/>
  <c r="G793" i="16" s="1"/>
  <c r="G794" i="16" s="1"/>
  <c r="G795" i="16" s="1"/>
  <c r="G796" i="16" s="1"/>
  <c r="G797" i="16" s="1"/>
  <c r="G798" i="16" s="1"/>
  <c r="G799" i="16" s="1"/>
  <c r="G800" i="16" s="1"/>
  <c r="G801" i="16" s="1"/>
  <c r="G802" i="16" s="1"/>
  <c r="G803" i="16" s="1"/>
  <c r="G804" i="16" s="1"/>
  <c r="G805" i="16" s="1"/>
  <c r="G806" i="16" s="1"/>
  <c r="G807" i="16" s="1"/>
  <c r="G808" i="16" s="1"/>
  <c r="G809" i="16" s="1"/>
  <c r="G810" i="16" s="1"/>
  <c r="G811" i="16" s="1"/>
  <c r="G812" i="16" s="1"/>
  <c r="G813" i="16" s="1"/>
  <c r="G814" i="16" s="1"/>
  <c r="G815" i="16" s="1"/>
  <c r="G816" i="16" s="1"/>
  <c r="G817" i="16" s="1"/>
  <c r="G818" i="16" s="1"/>
  <c r="G819" i="16" s="1"/>
  <c r="G820" i="16" s="1"/>
  <c r="G821" i="16" s="1"/>
  <c r="G822" i="16" s="1"/>
  <c r="G823" i="16" s="1"/>
  <c r="G824" i="16" s="1"/>
  <c r="G825" i="16" s="1"/>
  <c r="G826" i="16" s="1"/>
  <c r="G827" i="16" s="1"/>
  <c r="G828" i="16" s="1"/>
  <c r="G829" i="16" s="1"/>
  <c r="G830" i="16" s="1"/>
  <c r="G831" i="16" s="1"/>
  <c r="G832" i="16" s="1"/>
  <c r="G833" i="16" s="1"/>
  <c r="G834" i="16" s="1"/>
  <c r="G835" i="16" s="1"/>
  <c r="G836" i="16" s="1"/>
  <c r="G837" i="16" s="1"/>
  <c r="G838" i="16" s="1"/>
  <c r="G839" i="16" s="1"/>
  <c r="G840" i="16" s="1"/>
  <c r="G841" i="16" s="1"/>
  <c r="G842" i="16" s="1"/>
  <c r="G843" i="16" s="1"/>
  <c r="G844" i="16" s="1"/>
  <c r="G845" i="16" s="1"/>
  <c r="G846" i="16" s="1"/>
  <c r="G847" i="16" s="1"/>
  <c r="G848" i="16" s="1"/>
  <c r="G849" i="16" s="1"/>
  <c r="G850" i="16" s="1"/>
  <c r="G851" i="16" s="1"/>
  <c r="G852" i="16" s="1"/>
  <c r="G853" i="16" s="1"/>
  <c r="G854" i="16" s="1"/>
  <c r="G855" i="16" s="1"/>
  <c r="G856" i="16" s="1"/>
  <c r="G857" i="16" s="1"/>
  <c r="G858" i="16" s="1"/>
  <c r="G859" i="16" s="1"/>
  <c r="G860" i="16" s="1"/>
  <c r="G861" i="16" s="1"/>
  <c r="G862" i="16" s="1"/>
  <c r="G863" i="16" s="1"/>
  <c r="G864" i="16" s="1"/>
  <c r="G865" i="16" s="1"/>
  <c r="G866" i="16" s="1"/>
  <c r="G867" i="16" s="1"/>
  <c r="G868" i="16" s="1"/>
  <c r="G869" i="16" s="1"/>
  <c r="G870" i="16" s="1"/>
  <c r="G871" i="16" s="1"/>
  <c r="G872" i="16" s="1"/>
  <c r="G873" i="16" s="1"/>
  <c r="G874" i="16" s="1"/>
  <c r="G875" i="16" s="1"/>
  <c r="G876" i="16" s="1"/>
  <c r="G877" i="16" s="1"/>
  <c r="G878" i="16" s="1"/>
  <c r="G879" i="16" s="1"/>
  <c r="G880" i="16" s="1"/>
  <c r="G881" i="16" s="1"/>
  <c r="G882" i="16" s="1"/>
  <c r="G883" i="16" s="1"/>
  <c r="G884" i="16" s="1"/>
  <c r="G885" i="16" s="1"/>
  <c r="G886" i="16" s="1"/>
  <c r="G887" i="16" s="1"/>
  <c r="G888" i="16" s="1"/>
  <c r="G889" i="16" s="1"/>
  <c r="G890" i="16" s="1"/>
  <c r="G891" i="16" s="1"/>
  <c r="G892" i="16" s="1"/>
  <c r="G893" i="16" s="1"/>
  <c r="G894" i="16" s="1"/>
  <c r="G895" i="16" s="1"/>
  <c r="G896" i="16" s="1"/>
  <c r="G897" i="16" s="1"/>
  <c r="G898" i="16" s="1"/>
  <c r="G899" i="16" s="1"/>
  <c r="G900" i="16" s="1"/>
  <c r="G901" i="16" s="1"/>
  <c r="G902" i="16" s="1"/>
  <c r="G903" i="16" s="1"/>
  <c r="G904" i="16" s="1"/>
  <c r="G905" i="16" s="1"/>
  <c r="G906" i="16" s="1"/>
  <c r="G907" i="16" s="1"/>
  <c r="G908" i="16" s="1"/>
  <c r="G909" i="16" s="1"/>
  <c r="G910" i="16" s="1"/>
  <c r="G911" i="16" s="1"/>
  <c r="G912" i="16" s="1"/>
  <c r="G913" i="16" s="1"/>
  <c r="G914" i="16" s="1"/>
  <c r="G915" i="16" s="1"/>
  <c r="G916" i="16" s="1"/>
  <c r="G917" i="16" s="1"/>
  <c r="G918" i="16" s="1"/>
  <c r="G919" i="16" s="1"/>
  <c r="G920" i="16" s="1"/>
  <c r="G921" i="16" s="1"/>
  <c r="G922" i="16" s="1"/>
  <c r="G923" i="16" s="1"/>
  <c r="G924" i="16" s="1"/>
  <c r="G925" i="16" s="1"/>
  <c r="G926" i="16" s="1"/>
  <c r="G927" i="16" s="1"/>
  <c r="G928" i="16" s="1"/>
  <c r="G929" i="16" s="1"/>
  <c r="G930" i="16" s="1"/>
  <c r="G931" i="16" s="1"/>
  <c r="G932" i="16" s="1"/>
  <c r="G933" i="16" s="1"/>
  <c r="G934" i="16" s="1"/>
  <c r="G935" i="16" s="1"/>
  <c r="G936" i="16" s="1"/>
  <c r="G937" i="16" s="1"/>
  <c r="G938" i="16" s="1"/>
  <c r="G939" i="16" s="1"/>
  <c r="G940" i="16" s="1"/>
  <c r="G941" i="16" s="1"/>
  <c r="G942" i="16" s="1"/>
  <c r="G943" i="16" s="1"/>
  <c r="G944" i="16" s="1"/>
  <c r="G945" i="16" s="1"/>
  <c r="G946" i="16" s="1"/>
  <c r="G947" i="16" s="1"/>
  <c r="G948" i="16" s="1"/>
  <c r="G949" i="16" s="1"/>
  <c r="G950" i="16" s="1"/>
  <c r="G951" i="16" s="1"/>
  <c r="G952" i="16" s="1"/>
  <c r="G953" i="16" s="1"/>
  <c r="G954" i="16" s="1"/>
  <c r="G955" i="16" s="1"/>
  <c r="G956" i="16" s="1"/>
  <c r="G957" i="16" s="1"/>
  <c r="G958" i="16" s="1"/>
  <c r="G959" i="16" s="1"/>
  <c r="G960" i="16" s="1"/>
  <c r="G961" i="16" s="1"/>
  <c r="G962" i="16" s="1"/>
  <c r="G963" i="16" s="1"/>
  <c r="G964" i="16" s="1"/>
  <c r="G965" i="16" s="1"/>
  <c r="G966" i="16" s="1"/>
  <c r="G967" i="16" s="1"/>
  <c r="G968" i="16" s="1"/>
  <c r="G969" i="16" s="1"/>
  <c r="G970" i="16" s="1"/>
  <c r="G971" i="16" s="1"/>
  <c r="G972" i="16" s="1"/>
  <c r="G973" i="16" s="1"/>
  <c r="G974" i="16" s="1"/>
  <c r="G975" i="16" s="1"/>
  <c r="G976" i="16" s="1"/>
  <c r="G977" i="16" s="1"/>
  <c r="G978" i="16" s="1"/>
  <c r="G979" i="16" s="1"/>
  <c r="G980" i="16" s="1"/>
  <c r="G981" i="16" s="1"/>
  <c r="G982" i="16" s="1"/>
  <c r="G983" i="16" s="1"/>
  <c r="G984" i="16" s="1"/>
  <c r="G985" i="16" s="1"/>
  <c r="G986" i="16" s="1"/>
  <c r="G987" i="16" s="1"/>
  <c r="G988" i="16" s="1"/>
  <c r="G989" i="16" s="1"/>
  <c r="G990" i="16" s="1"/>
  <c r="G991" i="16" s="1"/>
  <c r="G992" i="16" s="1"/>
  <c r="G993" i="16" s="1"/>
  <c r="G994" i="16" s="1"/>
  <c r="G995" i="16" s="1"/>
  <c r="G996" i="16" s="1"/>
  <c r="G997" i="16" s="1"/>
  <c r="G998" i="16" s="1"/>
  <c r="G999" i="16" s="1"/>
  <c r="G1000" i="16" s="1"/>
  <c r="G1001" i="16" s="1"/>
  <c r="G1002" i="16" s="1"/>
  <c r="G1003" i="16" s="1"/>
  <c r="G1004" i="16" s="1"/>
  <c r="G1005" i="16" s="1"/>
  <c r="G1006" i="16" s="1"/>
  <c r="G1007" i="16" s="1"/>
  <c r="G1008" i="16" s="1"/>
  <c r="G1009" i="16" s="1"/>
  <c r="G1010" i="16" s="1"/>
  <c r="G1011" i="16" s="1"/>
  <c r="G1012" i="16" s="1"/>
  <c r="G1013" i="16" s="1"/>
  <c r="G1014" i="16" s="1"/>
  <c r="G1015" i="16" s="1"/>
  <c r="G1016" i="16" s="1"/>
  <c r="G1017" i="16" s="1"/>
  <c r="G1018" i="16" s="1"/>
  <c r="G1019" i="16" s="1"/>
  <c r="G1020" i="16" s="1"/>
  <c r="G1021" i="16" s="1"/>
  <c r="G1022" i="16" s="1"/>
  <c r="G1023" i="16" s="1"/>
  <c r="G1024" i="16" s="1"/>
  <c r="G1025" i="16" s="1"/>
  <c r="G1026" i="16" s="1"/>
  <c r="G1027" i="16" s="1"/>
  <c r="G1028" i="16" s="1"/>
  <c r="G1029" i="16" s="1"/>
  <c r="G1030" i="16" s="1"/>
  <c r="G1031" i="16" s="1"/>
  <c r="G1032" i="16" s="1"/>
  <c r="G1033" i="16" s="1"/>
  <c r="G1034" i="16" s="1"/>
  <c r="G1035" i="16" s="1"/>
  <c r="G1036" i="16" s="1"/>
  <c r="G1037" i="16" s="1"/>
  <c r="G1038" i="16" s="1"/>
  <c r="G1039" i="16" s="1"/>
  <c r="G1040" i="16" s="1"/>
  <c r="G1041" i="16" s="1"/>
  <c r="G1042" i="16" s="1"/>
  <c r="G1043" i="16" s="1"/>
  <c r="G1044" i="16" s="1"/>
  <c r="G1045" i="16" s="1"/>
  <c r="G1046" i="16" s="1"/>
  <c r="G1047" i="16" s="1"/>
  <c r="G1048" i="16" s="1"/>
  <c r="G1049" i="16" s="1"/>
  <c r="G1050" i="16" s="1"/>
  <c r="G1051" i="16" s="1"/>
  <c r="G1052" i="16" s="1"/>
  <c r="G1053" i="16" s="1"/>
  <c r="G1054" i="16" s="1"/>
  <c r="G1055" i="16" s="1"/>
  <c r="G1056" i="16" s="1"/>
  <c r="G1057" i="16" s="1"/>
  <c r="G1058" i="16" s="1"/>
  <c r="G1059" i="16" s="1"/>
  <c r="G1060" i="16" s="1"/>
  <c r="G1061" i="16" s="1"/>
  <c r="G1062" i="16" s="1"/>
  <c r="G1063" i="16" s="1"/>
  <c r="G1064" i="16" s="1"/>
  <c r="G1065" i="16" s="1"/>
  <c r="G1066" i="16" s="1"/>
  <c r="G1067" i="16" s="1"/>
  <c r="G1068" i="16" s="1"/>
  <c r="G1069" i="16" s="1"/>
  <c r="G1070" i="16" s="1"/>
  <c r="G1071" i="16" s="1"/>
  <c r="G1072" i="16" s="1"/>
  <c r="G1073" i="16" s="1"/>
  <c r="G1074" i="16" s="1"/>
  <c r="G1075" i="16" s="1"/>
  <c r="G1076" i="16" s="1"/>
  <c r="G1077" i="16" s="1"/>
  <c r="G1078" i="16" s="1"/>
  <c r="G1079" i="16" s="1"/>
  <c r="G1080" i="16" s="1"/>
  <c r="G1081" i="16" s="1"/>
  <c r="G1082" i="16" s="1"/>
  <c r="G1083" i="16" s="1"/>
  <c r="G1084" i="16" s="1"/>
  <c r="G1085" i="16" s="1"/>
  <c r="G1086" i="16" s="1"/>
  <c r="G1087" i="16" s="1"/>
  <c r="G1088" i="16" s="1"/>
  <c r="G1089" i="16" s="1"/>
  <c r="G1090" i="16" s="1"/>
  <c r="G1091" i="16" s="1"/>
  <c r="G1092" i="16" s="1"/>
  <c r="G1093" i="16" s="1"/>
  <c r="G1094" i="16" s="1"/>
  <c r="G1095" i="16" s="1"/>
  <c r="G1096" i="16" s="1"/>
  <c r="G1097" i="16" s="1"/>
  <c r="G1098" i="16" s="1"/>
  <c r="G1099" i="16" s="1"/>
  <c r="G1100" i="16" s="1"/>
  <c r="G1101" i="16" s="1"/>
  <c r="G1102" i="16" s="1"/>
  <c r="G1103" i="16" s="1"/>
  <c r="G1104" i="16" s="1"/>
  <c r="G1105" i="16" s="1"/>
  <c r="G1106" i="16" s="1"/>
  <c r="G1107" i="16" s="1"/>
  <c r="G1108" i="16" s="1"/>
  <c r="G1109" i="16" s="1"/>
  <c r="G1110" i="16" s="1"/>
  <c r="G1111" i="16" s="1"/>
  <c r="G1112" i="16" s="1"/>
  <c r="G1113" i="16" s="1"/>
  <c r="G1114" i="16" s="1"/>
  <c r="G1115" i="16" s="1"/>
  <c r="G1116" i="16" s="1"/>
  <c r="G1117" i="16" s="1"/>
  <c r="G1118" i="16" s="1"/>
  <c r="G1119" i="16" s="1"/>
  <c r="G1120" i="16" s="1"/>
  <c r="G1121" i="16" s="1"/>
  <c r="G1122" i="16" s="1"/>
  <c r="G1123" i="16" s="1"/>
  <c r="G1124" i="16" s="1"/>
  <c r="G1125" i="16" s="1"/>
  <c r="G1126" i="16" s="1"/>
  <c r="G1127" i="16" s="1"/>
  <c r="G1128" i="16" s="1"/>
  <c r="G1129" i="16" s="1"/>
  <c r="G1130" i="16" s="1"/>
  <c r="G1131" i="16" s="1"/>
  <c r="G1132" i="16" s="1"/>
  <c r="G1133" i="16" s="1"/>
  <c r="G1134" i="16" s="1"/>
  <c r="G1135" i="16" s="1"/>
  <c r="G1136" i="16" s="1"/>
  <c r="G1137" i="16" s="1"/>
  <c r="G1138" i="16" s="1"/>
  <c r="G1139" i="16" s="1"/>
  <c r="G1140" i="16" s="1"/>
  <c r="G1141" i="16" s="1"/>
  <c r="G1142" i="16" s="1"/>
  <c r="G1143" i="16" s="1"/>
  <c r="G1144" i="16" s="1"/>
  <c r="G1145" i="16" s="1"/>
  <c r="G1146" i="16" s="1"/>
  <c r="G1147" i="16" s="1"/>
  <c r="G1148" i="16" s="1"/>
  <c r="G1149" i="16" s="1"/>
  <c r="G1150" i="16" s="1"/>
  <c r="G1151" i="16" s="1"/>
  <c r="G1152" i="16" s="1"/>
  <c r="G1153" i="16" s="1"/>
  <c r="G1154" i="16" s="1"/>
  <c r="G1155" i="16" s="1"/>
  <c r="G1156" i="16" s="1"/>
  <c r="G1157" i="16" s="1"/>
  <c r="G1158" i="16" s="1"/>
  <c r="G1159" i="16" s="1"/>
  <c r="G1160" i="16" s="1"/>
  <c r="G1161" i="16" s="1"/>
  <c r="G1162" i="16" s="1"/>
  <c r="G1163" i="16" s="1"/>
  <c r="G1164" i="16" s="1"/>
  <c r="G1165" i="16" s="1"/>
  <c r="G1166" i="16" s="1"/>
  <c r="G1167" i="16" s="1"/>
  <c r="G1168" i="16" s="1"/>
  <c r="G1169" i="16" s="1"/>
  <c r="G1170" i="16" s="1"/>
  <c r="G1171" i="16" s="1"/>
  <c r="G1172" i="16" s="1"/>
  <c r="G1173" i="16" s="1"/>
  <c r="G1174" i="16" s="1"/>
  <c r="G1175" i="16" s="1"/>
  <c r="G1176" i="16" s="1"/>
  <c r="G1177" i="16" s="1"/>
  <c r="G1178" i="16" s="1"/>
  <c r="G1179" i="16" s="1"/>
  <c r="G1180" i="16" s="1"/>
  <c r="G1181" i="16" s="1"/>
  <c r="G1182" i="16" s="1"/>
  <c r="G1183" i="16" s="1"/>
  <c r="G1184" i="16" s="1"/>
  <c r="G1185" i="16" s="1"/>
  <c r="G1186" i="16" s="1"/>
  <c r="G1187" i="16" s="1"/>
  <c r="G1188" i="16" s="1"/>
  <c r="G1189" i="16" s="1"/>
  <c r="G1190" i="16" s="1"/>
  <c r="G1191" i="16" s="1"/>
  <c r="G1192" i="16" s="1"/>
  <c r="G1193" i="16" s="1"/>
  <c r="G1194" i="16" s="1"/>
  <c r="G1195" i="16" s="1"/>
  <c r="G1196" i="16" s="1"/>
  <c r="G1197" i="16" s="1"/>
  <c r="G1198" i="16" s="1"/>
  <c r="G1199" i="16" s="1"/>
  <c r="G1200" i="16" s="1"/>
  <c r="G1201" i="16" s="1"/>
  <c r="G1202" i="16" s="1"/>
  <c r="G1203" i="16" s="1"/>
  <c r="G1204" i="16" s="1"/>
  <c r="G1205" i="16" s="1"/>
  <c r="G1206" i="16" s="1"/>
  <c r="G1207" i="16" s="1"/>
  <c r="G1208" i="16" s="1"/>
  <c r="G1209" i="16" s="1"/>
  <c r="G1210" i="16" s="1"/>
  <c r="G1211" i="16" s="1"/>
  <c r="G1212" i="16" s="1"/>
  <c r="G1213" i="16" s="1"/>
  <c r="G1214" i="16" s="1"/>
  <c r="G1215" i="16" s="1"/>
  <c r="G1216" i="16" s="1"/>
  <c r="G1217" i="16" s="1"/>
  <c r="G1218" i="16" s="1"/>
  <c r="G1219" i="16" s="1"/>
  <c r="G1220" i="16" s="1"/>
  <c r="G1221" i="16" s="1"/>
  <c r="G1222" i="16" s="1"/>
  <c r="G1223" i="16" s="1"/>
  <c r="G1224" i="16" s="1"/>
  <c r="G1225" i="16" s="1"/>
  <c r="G1226" i="16" s="1"/>
  <c r="G1227" i="16" s="1"/>
  <c r="G1228" i="16" s="1"/>
  <c r="G1229" i="16" s="1"/>
  <c r="G1230" i="16" s="1"/>
  <c r="G1231" i="16" s="1"/>
  <c r="G1232" i="16" s="1"/>
  <c r="G1233" i="16" s="1"/>
  <c r="G1234" i="16" s="1"/>
  <c r="G1235" i="16" s="1"/>
  <c r="G1236" i="16" s="1"/>
  <c r="G1237" i="16" s="1"/>
  <c r="G1238" i="16" s="1"/>
  <c r="G1239" i="16" s="1"/>
  <c r="G1240" i="16" s="1"/>
  <c r="G1241" i="16" s="1"/>
  <c r="G1242" i="16" s="1"/>
  <c r="G1243" i="16" s="1"/>
  <c r="G1244" i="16" s="1"/>
  <c r="G1245" i="16" s="1"/>
  <c r="G1246" i="16" s="1"/>
  <c r="G1247" i="16" s="1"/>
  <c r="G1248" i="16" s="1"/>
  <c r="G1249" i="16" s="1"/>
  <c r="G1250" i="16" s="1"/>
  <c r="G1251" i="16" s="1"/>
  <c r="G1252" i="16" s="1"/>
  <c r="G1253" i="16" s="1"/>
  <c r="G1254" i="16" s="1"/>
  <c r="G1255" i="16" s="1"/>
  <c r="G1256" i="16" s="1"/>
  <c r="G1257" i="16" s="1"/>
  <c r="G1258" i="16" s="1"/>
  <c r="G1259" i="16" s="1"/>
  <c r="G1260" i="16" s="1"/>
  <c r="G1261" i="16" s="1"/>
  <c r="G1262" i="16" s="1"/>
  <c r="G1263" i="16" s="1"/>
  <c r="G1264" i="16" s="1"/>
  <c r="G1265" i="16" s="1"/>
  <c r="G1266" i="16" s="1"/>
  <c r="G1267" i="16" s="1"/>
  <c r="G1268" i="16" s="1"/>
  <c r="G1269" i="16" s="1"/>
  <c r="G1270" i="16" s="1"/>
  <c r="G1271" i="16" s="1"/>
  <c r="G1272" i="16" s="1"/>
  <c r="G1273" i="16" s="1"/>
  <c r="G1274" i="16" s="1"/>
  <c r="G1275" i="16" s="1"/>
  <c r="G1276" i="16" s="1"/>
  <c r="G1277" i="16" s="1"/>
  <c r="G1278" i="16" s="1"/>
  <c r="G1279" i="16" s="1"/>
  <c r="G1280" i="16" s="1"/>
  <c r="G1281" i="16" s="1"/>
  <c r="G1282" i="16" s="1"/>
  <c r="G1283" i="16" s="1"/>
  <c r="G1284" i="16" s="1"/>
  <c r="G1285" i="16" s="1"/>
  <c r="G1286" i="16" s="1"/>
  <c r="G1287" i="16" s="1"/>
  <c r="G1288" i="16" s="1"/>
  <c r="G1289" i="16" s="1"/>
  <c r="G1290" i="16" s="1"/>
  <c r="G1291" i="16" s="1"/>
  <c r="G1292" i="16" s="1"/>
  <c r="G1293" i="16" s="1"/>
  <c r="G1294" i="16" s="1"/>
  <c r="G1295" i="16" s="1"/>
  <c r="G1296" i="16" s="1"/>
  <c r="G1297" i="16" s="1"/>
  <c r="G1298" i="16" s="1"/>
  <c r="G1299" i="16" s="1"/>
  <c r="G1300" i="16" s="1"/>
  <c r="G1301" i="16" s="1"/>
  <c r="G1302" i="16" s="1"/>
  <c r="G1303" i="16" s="1"/>
  <c r="G1304" i="16" s="1"/>
  <c r="G1305" i="16" s="1"/>
  <c r="G1306" i="16" s="1"/>
  <c r="G1307" i="16" s="1"/>
  <c r="G1308" i="16" s="1"/>
  <c r="G1309" i="16" s="1"/>
  <c r="G1310" i="16" s="1"/>
  <c r="G1311" i="16" s="1"/>
  <c r="G1312" i="16" s="1"/>
  <c r="G1313" i="16" s="1"/>
  <c r="G1314" i="16" s="1"/>
  <c r="G1315" i="16" s="1"/>
  <c r="G1316" i="16" s="1"/>
  <c r="G1317" i="16" s="1"/>
  <c r="G1318" i="16" s="1"/>
  <c r="G1319" i="16" s="1"/>
  <c r="G1320" i="16" s="1"/>
  <c r="G1321" i="16" s="1"/>
  <c r="G1322" i="16" s="1"/>
  <c r="G1323" i="16" s="1"/>
  <c r="G1324" i="16" s="1"/>
  <c r="G1325" i="16" s="1"/>
  <c r="G1326" i="16" s="1"/>
  <c r="G1327" i="16" s="1"/>
  <c r="G1328" i="16" s="1"/>
  <c r="G1329" i="16" s="1"/>
  <c r="G1330" i="16" s="1"/>
  <c r="G1331" i="16" s="1"/>
  <c r="G1332" i="16" s="1"/>
  <c r="G1333" i="16" s="1"/>
  <c r="G1334" i="16" s="1"/>
  <c r="G1335" i="16" s="1"/>
  <c r="G1336" i="16" s="1"/>
  <c r="G1337" i="16" s="1"/>
  <c r="G1338" i="16" s="1"/>
  <c r="G1339" i="16" s="1"/>
  <c r="G1340" i="16" s="1"/>
  <c r="G1341" i="16" s="1"/>
  <c r="G1342" i="16" s="1"/>
  <c r="G1343" i="16" s="1"/>
  <c r="G1344" i="16" s="1"/>
  <c r="G1345" i="16" s="1"/>
  <c r="G1346" i="16" s="1"/>
  <c r="G1347" i="16" s="1"/>
  <c r="G1348" i="16" s="1"/>
  <c r="G1349" i="16" s="1"/>
  <c r="G1350" i="16" s="1"/>
  <c r="G1351" i="16" s="1"/>
  <c r="G1352" i="16" s="1"/>
  <c r="G1353" i="16" s="1"/>
  <c r="G1354" i="16" s="1"/>
  <c r="G1355" i="16" s="1"/>
  <c r="G1356" i="16" s="1"/>
  <c r="G1357" i="16" s="1"/>
  <c r="G1358" i="16" s="1"/>
  <c r="G1359" i="16" s="1"/>
  <c r="G1360" i="16" s="1"/>
  <c r="G1361" i="16" s="1"/>
  <c r="G1362" i="16" s="1"/>
  <c r="G1363" i="16" s="1"/>
  <c r="G1364" i="16" s="1"/>
  <c r="G1365" i="16" s="1"/>
  <c r="G1366" i="16" s="1"/>
  <c r="G1367" i="16" s="1"/>
  <c r="G1368" i="16" s="1"/>
  <c r="G1369" i="16" s="1"/>
  <c r="G1370" i="16" s="1"/>
  <c r="G1371" i="16" s="1"/>
  <c r="G1372" i="16" s="1"/>
  <c r="G1373" i="16" s="1"/>
  <c r="G1374" i="16" s="1"/>
  <c r="G1375" i="16" s="1"/>
  <c r="G1376" i="16" s="1"/>
  <c r="G1377" i="16" s="1"/>
  <c r="G1378" i="16" s="1"/>
  <c r="G1379" i="16" s="1"/>
  <c r="G1380" i="16" s="1"/>
  <c r="G1381" i="16" s="1"/>
  <c r="G1382" i="16" s="1"/>
  <c r="G1383" i="16" s="1"/>
  <c r="G1384" i="16" s="1"/>
  <c r="G1385" i="16" s="1"/>
  <c r="G1386" i="16" s="1"/>
  <c r="G1387" i="16" s="1"/>
  <c r="G1388" i="16" s="1"/>
  <c r="G1389" i="16" s="1"/>
  <c r="G1390" i="16" s="1"/>
  <c r="G1391" i="16" s="1"/>
  <c r="G1392" i="16" s="1"/>
  <c r="G1393" i="16" s="1"/>
  <c r="G1394" i="16" s="1"/>
  <c r="G1395" i="16" s="1"/>
  <c r="G1396" i="16" s="1"/>
  <c r="G1397" i="16" s="1"/>
  <c r="G1398" i="16" s="1"/>
  <c r="G1399" i="16" s="1"/>
  <c r="G1400" i="16" s="1"/>
  <c r="G1401" i="16" s="1"/>
  <c r="G1402" i="16" s="1"/>
  <c r="G1403" i="16" s="1"/>
  <c r="G1404" i="16" s="1"/>
  <c r="G1405" i="16" s="1"/>
  <c r="G1406" i="16" s="1"/>
  <c r="G1407" i="16" s="1"/>
  <c r="G1408" i="16" s="1"/>
  <c r="G1409" i="16" s="1"/>
  <c r="G1410" i="16" s="1"/>
  <c r="G1411" i="16" s="1"/>
  <c r="G1412" i="16" s="1"/>
  <c r="G1413" i="16" s="1"/>
  <c r="G1414" i="16" s="1"/>
  <c r="G1415" i="16" s="1"/>
  <c r="G1416" i="16" s="1"/>
  <c r="G1417" i="16" s="1"/>
  <c r="G1418" i="16" s="1"/>
  <c r="G1419" i="16" s="1"/>
  <c r="G1420" i="16" s="1"/>
  <c r="G1421" i="16" s="1"/>
  <c r="G1422" i="16" s="1"/>
  <c r="G1423" i="16" s="1"/>
  <c r="G1424" i="16" s="1"/>
  <c r="G1425" i="16" s="1"/>
  <c r="G1426" i="16" s="1"/>
  <c r="G1427" i="16" s="1"/>
  <c r="G1428" i="16" s="1"/>
  <c r="G1429" i="16" s="1"/>
  <c r="G1430" i="16" s="1"/>
  <c r="G1431" i="16" s="1"/>
  <c r="G1432" i="16" s="1"/>
  <c r="G1433" i="16" s="1"/>
  <c r="G1434" i="16" s="1"/>
  <c r="G1435" i="16" s="1"/>
  <c r="G1436" i="16" s="1"/>
  <c r="G1437" i="16" s="1"/>
  <c r="G1438" i="16" s="1"/>
  <c r="G1439" i="16" s="1"/>
  <c r="G1440" i="16" s="1"/>
  <c r="G1441" i="16" s="1"/>
  <c r="G1442" i="16" s="1"/>
  <c r="G1443" i="16" s="1"/>
  <c r="G1444" i="16" s="1"/>
  <c r="G1445" i="16" s="1"/>
  <c r="G1446" i="16" s="1"/>
  <c r="G1447" i="16" s="1"/>
  <c r="G1448" i="16" s="1"/>
  <c r="G1449" i="16" s="1"/>
  <c r="G1450" i="16" s="1"/>
  <c r="G1451" i="16" s="1"/>
  <c r="G1452" i="16" s="1"/>
  <c r="G1453" i="16" s="1"/>
  <c r="G1454" i="16" s="1"/>
  <c r="G1455" i="16" s="1"/>
  <c r="G1456" i="16" s="1"/>
  <c r="G1457" i="16" s="1"/>
  <c r="G1458" i="16" s="1"/>
  <c r="G1459" i="16" s="1"/>
  <c r="G1460" i="16" s="1"/>
  <c r="G1461" i="16" s="1"/>
  <c r="G1462" i="16" s="1"/>
  <c r="G1463" i="16" s="1"/>
  <c r="G1464" i="16" s="1"/>
  <c r="G1465" i="16" s="1"/>
  <c r="G1466" i="16" s="1"/>
  <c r="G1467" i="16" s="1"/>
  <c r="G1468" i="16" s="1"/>
  <c r="G1469" i="16" s="1"/>
  <c r="G1470" i="16" s="1"/>
  <c r="G1471" i="16" s="1"/>
  <c r="G1472" i="16" s="1"/>
  <c r="G1473" i="16" s="1"/>
  <c r="G1474" i="16" s="1"/>
  <c r="G1475" i="16" s="1"/>
  <c r="G1476" i="16" s="1"/>
  <c r="G1477" i="16" s="1"/>
  <c r="G1478" i="16" s="1"/>
  <c r="G1479" i="16" s="1"/>
  <c r="G1480" i="16" s="1"/>
  <c r="G1481" i="16" s="1"/>
  <c r="G1482" i="16" s="1"/>
  <c r="G1483" i="16" s="1"/>
  <c r="G1484" i="16" s="1"/>
  <c r="G1485" i="16" s="1"/>
  <c r="G1486" i="16" s="1"/>
  <c r="G1487" i="16" s="1"/>
  <c r="G1488" i="16" s="1"/>
  <c r="G1489" i="16" s="1"/>
  <c r="G1490" i="16" s="1"/>
  <c r="G1491" i="16" s="1"/>
  <c r="G1492" i="16" s="1"/>
  <c r="G1493" i="16" s="1"/>
  <c r="G1494" i="16" s="1"/>
  <c r="G1495" i="16" s="1"/>
  <c r="G1496" i="16" s="1"/>
  <c r="G1497" i="16" s="1"/>
  <c r="G1498" i="16" s="1"/>
  <c r="G1499" i="16" s="1"/>
  <c r="G1500" i="16" s="1"/>
  <c r="G1501" i="16" s="1"/>
  <c r="G1502" i="16" s="1"/>
  <c r="G1503" i="16" s="1"/>
  <c r="G1504" i="16" s="1"/>
  <c r="G1505" i="16" s="1"/>
  <c r="G1506" i="16" s="1"/>
  <c r="G1507" i="16" s="1"/>
  <c r="G1508" i="16" s="1"/>
  <c r="G1509" i="16" s="1"/>
  <c r="G1510" i="16" s="1"/>
  <c r="G1511" i="16" s="1"/>
  <c r="G1512" i="16" s="1"/>
  <c r="G1513" i="16" s="1"/>
  <c r="G1514" i="16" s="1"/>
  <c r="G1515" i="16" s="1"/>
  <c r="G1516" i="16" s="1"/>
  <c r="G1517" i="16" s="1"/>
  <c r="G1518" i="16" s="1"/>
  <c r="G1519" i="16" s="1"/>
  <c r="G1520" i="16" s="1"/>
  <c r="G1521" i="16" s="1"/>
  <c r="G1522" i="16" s="1"/>
  <c r="G1523" i="16" s="1"/>
  <c r="G1524" i="16" s="1"/>
  <c r="G1525" i="16" s="1"/>
  <c r="G1526" i="16" s="1"/>
  <c r="G1527" i="16" s="1"/>
  <c r="G1528" i="16" s="1"/>
  <c r="G1529" i="16" s="1"/>
  <c r="G1530" i="16" s="1"/>
  <c r="G1531" i="16" s="1"/>
  <c r="G1532" i="16" s="1"/>
  <c r="G1533" i="16" s="1"/>
  <c r="G1534" i="16" s="1"/>
  <c r="G1535" i="16" s="1"/>
  <c r="G1536" i="16" s="1"/>
  <c r="G1537" i="16" s="1"/>
  <c r="G1538" i="16" s="1"/>
  <c r="G1539" i="16" s="1"/>
  <c r="G1540" i="16" s="1"/>
  <c r="G1541" i="16" s="1"/>
  <c r="G1542" i="16" s="1"/>
  <c r="G1543" i="16" s="1"/>
  <c r="G1544" i="16" s="1"/>
  <c r="G1545" i="16" s="1"/>
  <c r="G1546" i="16" s="1"/>
  <c r="G1547" i="16" s="1"/>
  <c r="G1548" i="16" s="1"/>
  <c r="G1549" i="16" s="1"/>
  <c r="G1550" i="16" s="1"/>
  <c r="G1551" i="16" s="1"/>
  <c r="G1552" i="16" s="1"/>
  <c r="G1553" i="16" s="1"/>
  <c r="G1554" i="16" s="1"/>
  <c r="G1555" i="16" s="1"/>
  <c r="G1556" i="16" s="1"/>
  <c r="G1557" i="16" s="1"/>
  <c r="G1558" i="16" s="1"/>
  <c r="G1559" i="16" s="1"/>
  <c r="G1560" i="16" s="1"/>
  <c r="G1561" i="16" s="1"/>
  <c r="G1562" i="16" s="1"/>
  <c r="G1563" i="16" s="1"/>
  <c r="G1564" i="16" s="1"/>
  <c r="G1565" i="16" s="1"/>
  <c r="G1566" i="16" s="1"/>
  <c r="G1567" i="16" s="1"/>
  <c r="G1568" i="16" s="1"/>
  <c r="G1569" i="16" s="1"/>
  <c r="G1570" i="16" s="1"/>
  <c r="G1571" i="16" s="1"/>
  <c r="G1572" i="16" s="1"/>
  <c r="G1573" i="16" s="1"/>
  <c r="G1574" i="16" s="1"/>
  <c r="G1575" i="16" s="1"/>
  <c r="G1576" i="16" s="1"/>
  <c r="G1577" i="16" s="1"/>
  <c r="G1578" i="16" s="1"/>
  <c r="G1579" i="16" s="1"/>
  <c r="G1580" i="16" s="1"/>
  <c r="G1581" i="16" s="1"/>
  <c r="G1582" i="16" s="1"/>
  <c r="G1583" i="16" s="1"/>
  <c r="G1584" i="16" s="1"/>
  <c r="G1585" i="16" s="1"/>
  <c r="G1586" i="16" s="1"/>
  <c r="G1587" i="16" s="1"/>
  <c r="G1588" i="16" s="1"/>
  <c r="G1589" i="16" s="1"/>
  <c r="G1590" i="16" s="1"/>
  <c r="G1591" i="16" s="1"/>
  <c r="G1592" i="16" s="1"/>
  <c r="G1593" i="16" s="1"/>
  <c r="G1594" i="16" s="1"/>
  <c r="G1595" i="16" s="1"/>
  <c r="G1596" i="16" s="1"/>
  <c r="G1597" i="16" s="1"/>
  <c r="G1598" i="16" s="1"/>
  <c r="G1599" i="16" s="1"/>
  <c r="G1600" i="16" s="1"/>
  <c r="G1601" i="16" s="1"/>
  <c r="G1602" i="16" s="1"/>
  <c r="G1603" i="16" s="1"/>
  <c r="G1604" i="16" s="1"/>
  <c r="G1605" i="16" s="1"/>
  <c r="G1606" i="16" s="1"/>
  <c r="G1607" i="16" s="1"/>
  <c r="G1608" i="16" s="1"/>
  <c r="G1609" i="16" s="1"/>
  <c r="G1610" i="16" s="1"/>
  <c r="G1611" i="16" s="1"/>
  <c r="G1612" i="16" s="1"/>
  <c r="G1613" i="16" s="1"/>
  <c r="G1614" i="16" s="1"/>
  <c r="G1615" i="16" s="1"/>
  <c r="G1616" i="16" s="1"/>
  <c r="G1617" i="16" s="1"/>
  <c r="G1618" i="16" s="1"/>
  <c r="G1619" i="16" s="1"/>
  <c r="G1620" i="16" s="1"/>
  <c r="G1621" i="16" s="1"/>
  <c r="G1622" i="16" s="1"/>
  <c r="G1623" i="16" s="1"/>
  <c r="G1624" i="16" s="1"/>
  <c r="G1625" i="16" s="1"/>
  <c r="G1626" i="16" s="1"/>
  <c r="G1627" i="16" s="1"/>
  <c r="G1628" i="16" s="1"/>
  <c r="G1629" i="16" s="1"/>
  <c r="G1630" i="16" s="1"/>
  <c r="G1631" i="16" s="1"/>
  <c r="G1632" i="16" s="1"/>
  <c r="G1633" i="16" s="1"/>
  <c r="G1634" i="16" s="1"/>
  <c r="G1635" i="16" s="1"/>
  <c r="G1636" i="16" s="1"/>
  <c r="G1637" i="16" s="1"/>
  <c r="G1638" i="16" s="1"/>
  <c r="G1639" i="16" s="1"/>
  <c r="G1640" i="16" s="1"/>
  <c r="G1641" i="16" s="1"/>
  <c r="G1642" i="16" s="1"/>
  <c r="G1643" i="16" s="1"/>
  <c r="G1644" i="16" s="1"/>
  <c r="G1645" i="16" s="1"/>
  <c r="G1646" i="16" s="1"/>
  <c r="G1647" i="16" s="1"/>
  <c r="G1648" i="16" s="1"/>
  <c r="G1649" i="16" s="1"/>
  <c r="G1650" i="16" s="1"/>
  <c r="G1651" i="16" s="1"/>
  <c r="G1652" i="16" s="1"/>
  <c r="G1653" i="16" s="1"/>
  <c r="G1654" i="16" s="1"/>
  <c r="G1655" i="16" s="1"/>
  <c r="G1656" i="16" s="1"/>
  <c r="G1657" i="16" s="1"/>
  <c r="G1658" i="16" s="1"/>
  <c r="G1659" i="16" s="1"/>
  <c r="G1660" i="16" s="1"/>
  <c r="G1661" i="16" s="1"/>
  <c r="G1662" i="16" s="1"/>
  <c r="G1663" i="16" s="1"/>
  <c r="G1664" i="16" s="1"/>
  <c r="G1665" i="16" s="1"/>
  <c r="G1666" i="16" s="1"/>
  <c r="G1667" i="16" s="1"/>
  <c r="G1668" i="16" s="1"/>
  <c r="G1669" i="16" s="1"/>
  <c r="G1670" i="16" s="1"/>
  <c r="G1671" i="16" s="1"/>
  <c r="G1672" i="16" s="1"/>
  <c r="G1673" i="16" s="1"/>
  <c r="G1674" i="16" s="1"/>
  <c r="G1675" i="16" s="1"/>
  <c r="G1676" i="16" s="1"/>
  <c r="G1677" i="16" s="1"/>
  <c r="G1678" i="16" s="1"/>
  <c r="G1679" i="16" s="1"/>
  <c r="G1680" i="16" s="1"/>
  <c r="G1681" i="16" s="1"/>
  <c r="G1682" i="16" s="1"/>
  <c r="G1683" i="16" s="1"/>
  <c r="G1684" i="16" s="1"/>
  <c r="G1685" i="16" s="1"/>
  <c r="G1686" i="16" s="1"/>
  <c r="G1687" i="16" s="1"/>
  <c r="G1688" i="16" s="1"/>
  <c r="G1689" i="16" s="1"/>
  <c r="G1690" i="16" s="1"/>
  <c r="G1691" i="16" s="1"/>
  <c r="G1692" i="16" s="1"/>
  <c r="G1693" i="16" s="1"/>
  <c r="G1694" i="16" s="1"/>
  <c r="G1695" i="16" s="1"/>
  <c r="G1696" i="16" s="1"/>
  <c r="G1697" i="16" s="1"/>
  <c r="G1698" i="16" s="1"/>
  <c r="G1699" i="16" s="1"/>
  <c r="G1700" i="16" s="1"/>
  <c r="G1701" i="16" s="1"/>
  <c r="G1702" i="16" s="1"/>
  <c r="G1703" i="16" s="1"/>
  <c r="G1704" i="16" s="1"/>
  <c r="G1705" i="16" s="1"/>
  <c r="G1706" i="16" s="1"/>
  <c r="G1707" i="16" s="1"/>
  <c r="G1708" i="16" s="1"/>
  <c r="G1709" i="16" s="1"/>
  <c r="G1710" i="16" s="1"/>
  <c r="G1711" i="16" s="1"/>
  <c r="G1712" i="16" s="1"/>
  <c r="G1713" i="16" s="1"/>
  <c r="G1714" i="16" s="1"/>
  <c r="G1715" i="16" s="1"/>
  <c r="G1716" i="16" s="1"/>
  <c r="G1717" i="16" s="1"/>
  <c r="G1718" i="16" s="1"/>
  <c r="G1719" i="16" s="1"/>
  <c r="G1720" i="16" s="1"/>
  <c r="G1721" i="16" s="1"/>
  <c r="G1722" i="16" s="1"/>
  <c r="G1723" i="16" s="1"/>
  <c r="G1724" i="16" s="1"/>
  <c r="G1725" i="16" s="1"/>
  <c r="G1726" i="16" s="1"/>
  <c r="G1727" i="16" s="1"/>
  <c r="G1728" i="16" s="1"/>
  <c r="G1729" i="16" s="1"/>
  <c r="G1730" i="16" s="1"/>
  <c r="G1731" i="16" s="1"/>
  <c r="G1732" i="16" s="1"/>
  <c r="G1733" i="16" s="1"/>
  <c r="G1734" i="16" s="1"/>
  <c r="G1735" i="16" s="1"/>
  <c r="G1736" i="16" s="1"/>
  <c r="G1737" i="16" s="1"/>
  <c r="G1738" i="16" s="1"/>
  <c r="G1739" i="16" s="1"/>
  <c r="G1740" i="16" s="1"/>
  <c r="G1741" i="16" s="1"/>
  <c r="G1742" i="16" s="1"/>
  <c r="G1743" i="16" s="1"/>
  <c r="G1744" i="16" s="1"/>
  <c r="G1745" i="16" s="1"/>
  <c r="G1746" i="16" s="1"/>
  <c r="G1747" i="16" s="1"/>
  <c r="G1748" i="16" s="1"/>
  <c r="G1749" i="16" s="1"/>
  <c r="G1750" i="16" s="1"/>
  <c r="G1751" i="16" s="1"/>
  <c r="G1752" i="16" s="1"/>
  <c r="G1753" i="16" s="1"/>
  <c r="G1754" i="16" s="1"/>
  <c r="G1755" i="16" s="1"/>
  <c r="G1756" i="16" s="1"/>
  <c r="G1757" i="16" s="1"/>
  <c r="G1758" i="16" s="1"/>
  <c r="G1759" i="16" s="1"/>
  <c r="G1760" i="16" s="1"/>
  <c r="G1761" i="16" s="1"/>
  <c r="G1762" i="16" s="1"/>
  <c r="G1763" i="16" s="1"/>
  <c r="G1764" i="16" s="1"/>
  <c r="G1765" i="16" s="1"/>
  <c r="G1766" i="16" s="1"/>
  <c r="G1767" i="16" s="1"/>
  <c r="G1768" i="16" s="1"/>
  <c r="G1769" i="16" s="1"/>
  <c r="G1770" i="16" s="1"/>
  <c r="G1771" i="16" s="1"/>
  <c r="G1772" i="16" s="1"/>
  <c r="G1773" i="16" s="1"/>
  <c r="G1774" i="16" s="1"/>
  <c r="G1775" i="16" s="1"/>
  <c r="G1776" i="16" s="1"/>
  <c r="G1777" i="16" s="1"/>
  <c r="G1778" i="16" s="1"/>
  <c r="G1779" i="16" s="1"/>
  <c r="G1780" i="16" s="1"/>
  <c r="G1781" i="16" s="1"/>
  <c r="G1782" i="16" s="1"/>
  <c r="G1783" i="16" s="1"/>
  <c r="G1784" i="16" s="1"/>
  <c r="G1785" i="16" s="1"/>
  <c r="G1786" i="16" s="1"/>
  <c r="G1787" i="16" s="1"/>
  <c r="G1788" i="16" s="1"/>
  <c r="G1789" i="16" s="1"/>
  <c r="G1790" i="16" s="1"/>
  <c r="G1791" i="16" s="1"/>
  <c r="G1792" i="16" s="1"/>
  <c r="G1793" i="16" s="1"/>
  <c r="G1794" i="16" s="1"/>
  <c r="G1795" i="16" s="1"/>
  <c r="G1796" i="16" s="1"/>
  <c r="G1797" i="16" s="1"/>
  <c r="G1798" i="16" s="1"/>
  <c r="G1799" i="16" s="1"/>
  <c r="G1800" i="16" s="1"/>
  <c r="G1801" i="16" s="1"/>
  <c r="G1802" i="16" s="1"/>
  <c r="G1803" i="16" s="1"/>
  <c r="G1804" i="16" s="1"/>
  <c r="G1805" i="16" s="1"/>
  <c r="G1806" i="16" s="1"/>
  <c r="G1807" i="16" s="1"/>
  <c r="G1808" i="16" s="1"/>
  <c r="G1809" i="16" s="1"/>
  <c r="G1810" i="16" s="1"/>
  <c r="G1811" i="16" s="1"/>
  <c r="G1812" i="16" s="1"/>
  <c r="G1813" i="16" s="1"/>
  <c r="G1814" i="16" s="1"/>
  <c r="G1815" i="16" s="1"/>
  <c r="G1816" i="16" s="1"/>
  <c r="G1817" i="16" s="1"/>
  <c r="G1818" i="16" s="1"/>
  <c r="G1819" i="16" s="1"/>
  <c r="G1820" i="16" s="1"/>
  <c r="G1821" i="16" s="1"/>
  <c r="G1822" i="16" s="1"/>
  <c r="G1823" i="16" s="1"/>
  <c r="G1824" i="16" s="1"/>
  <c r="G1825" i="16" s="1"/>
  <c r="G1826" i="16" s="1"/>
  <c r="G1827" i="16" s="1"/>
  <c r="G1828" i="16" s="1"/>
  <c r="G1829" i="16" s="1"/>
  <c r="G1830" i="16" s="1"/>
  <c r="G1831" i="16" s="1"/>
  <c r="G1832" i="16" s="1"/>
  <c r="G1833" i="16" s="1"/>
  <c r="G1834" i="16" s="1"/>
  <c r="G1835" i="16" s="1"/>
  <c r="G1836" i="16" s="1"/>
  <c r="G1837" i="16" s="1"/>
  <c r="G1838" i="16" s="1"/>
  <c r="G1839" i="16" s="1"/>
  <c r="G1840" i="16" s="1"/>
  <c r="G1841" i="16" s="1"/>
  <c r="G1842" i="16" s="1"/>
  <c r="G1843" i="16" s="1"/>
  <c r="G1844" i="16" s="1"/>
  <c r="G1845" i="16" s="1"/>
  <c r="G1846" i="16" s="1"/>
  <c r="G1847" i="16" s="1"/>
  <c r="G1848" i="16" s="1"/>
  <c r="G1849" i="16" s="1"/>
  <c r="G1850" i="16" s="1"/>
  <c r="G1851" i="16" s="1"/>
  <c r="G1852" i="16" s="1"/>
  <c r="G1853" i="16" s="1"/>
  <c r="G1854" i="16" s="1"/>
  <c r="G1855" i="16" s="1"/>
  <c r="G1856" i="16" s="1"/>
  <c r="G1857" i="16" s="1"/>
  <c r="G1858" i="16" s="1"/>
  <c r="G1859" i="16" s="1"/>
  <c r="G1860" i="16" s="1"/>
  <c r="G1861" i="16" s="1"/>
  <c r="G1862" i="16" s="1"/>
  <c r="G1863" i="16" s="1"/>
  <c r="G1864" i="16" s="1"/>
  <c r="G1865" i="16" s="1"/>
  <c r="G1866" i="16" s="1"/>
  <c r="G1867" i="16" s="1"/>
  <c r="G1868" i="16" s="1"/>
  <c r="G1869" i="16" s="1"/>
  <c r="G1870" i="16" s="1"/>
  <c r="G1871" i="16" s="1"/>
  <c r="G1872" i="16" s="1"/>
  <c r="G1873" i="16" s="1"/>
  <c r="G1874" i="16" s="1"/>
  <c r="G1875" i="16" s="1"/>
  <c r="G1876" i="16" s="1"/>
  <c r="G1877" i="16" s="1"/>
  <c r="G1878" i="16" s="1"/>
  <c r="G1879" i="16" s="1"/>
  <c r="G1880" i="16" s="1"/>
  <c r="G1881" i="16" s="1"/>
  <c r="G1882" i="16" s="1"/>
  <c r="G1883" i="16" s="1"/>
  <c r="G1884" i="16" s="1"/>
  <c r="G1885" i="16" s="1"/>
  <c r="G1886" i="16" s="1"/>
  <c r="G1887" i="16" s="1"/>
  <c r="G1888" i="16" s="1"/>
  <c r="G1889" i="16" s="1"/>
  <c r="G1890" i="16" s="1"/>
  <c r="G1891" i="16" s="1"/>
  <c r="G1892" i="16" s="1"/>
  <c r="G1893" i="16" s="1"/>
  <c r="G1894" i="16" s="1"/>
  <c r="G1895" i="16" s="1"/>
  <c r="G1896" i="16" s="1"/>
  <c r="G1897" i="16" s="1"/>
  <c r="G1898" i="16" s="1"/>
  <c r="G1899" i="16" s="1"/>
  <c r="G1900" i="16" s="1"/>
  <c r="G1901" i="16" s="1"/>
  <c r="G1902" i="16" s="1"/>
  <c r="G1903" i="16" s="1"/>
  <c r="G1904" i="16" s="1"/>
  <c r="G1905" i="16" s="1"/>
  <c r="G1906" i="16" s="1"/>
  <c r="G1907" i="16" s="1"/>
  <c r="G1908" i="16" s="1"/>
  <c r="G1909" i="16" s="1"/>
  <c r="G1910" i="16" s="1"/>
  <c r="G1911" i="16" s="1"/>
  <c r="G1912" i="16" s="1"/>
  <c r="G1913" i="16" s="1"/>
  <c r="G1914" i="16" s="1"/>
  <c r="G1915" i="16" s="1"/>
  <c r="G1916" i="16" s="1"/>
  <c r="G1917" i="16" s="1"/>
  <c r="G1918" i="16" s="1"/>
  <c r="G1919" i="16" s="1"/>
  <c r="G1920" i="16" s="1"/>
  <c r="G1921" i="16" s="1"/>
  <c r="G1922" i="16" s="1"/>
  <c r="G1923" i="16" s="1"/>
  <c r="G1924" i="16" s="1"/>
  <c r="G1925" i="16" s="1"/>
  <c r="G1926" i="16" s="1"/>
  <c r="G1927" i="16" s="1"/>
  <c r="G1928" i="16" s="1"/>
  <c r="G1929" i="16" s="1"/>
  <c r="G1930" i="16" s="1"/>
  <c r="G1931" i="16" s="1"/>
  <c r="G1932" i="16" s="1"/>
  <c r="G1933" i="16" s="1"/>
  <c r="G1934" i="16" s="1"/>
  <c r="G1935" i="16" s="1"/>
  <c r="G1936" i="16" s="1"/>
  <c r="G1937" i="16" s="1"/>
  <c r="G1938" i="16" s="1"/>
  <c r="G1939" i="16" s="1"/>
  <c r="G1940" i="16" s="1"/>
  <c r="G1941" i="16" s="1"/>
  <c r="G1942" i="16" s="1"/>
  <c r="G1943" i="16" s="1"/>
  <c r="G1944" i="16" s="1"/>
  <c r="G1945" i="16" s="1"/>
  <c r="G1946" i="16" s="1"/>
  <c r="G1947" i="16" s="1"/>
  <c r="G1948" i="16" s="1"/>
  <c r="G1949" i="16" s="1"/>
  <c r="G1950" i="16" s="1"/>
  <c r="G1951" i="16" s="1"/>
  <c r="G1952" i="16" s="1"/>
  <c r="G1953" i="16" s="1"/>
  <c r="G1954" i="16" s="1"/>
  <c r="G1955" i="16" s="1"/>
  <c r="G1956" i="16" s="1"/>
  <c r="G1957" i="16" s="1"/>
  <c r="G1958" i="16" s="1"/>
  <c r="G1959" i="16" s="1"/>
  <c r="G1960" i="16" s="1"/>
  <c r="G1961" i="16" s="1"/>
  <c r="G1962" i="16" s="1"/>
  <c r="G1963" i="16" s="1"/>
  <c r="G1964" i="16" s="1"/>
  <c r="G1965" i="16" s="1"/>
  <c r="G1966" i="16" s="1"/>
  <c r="G1967" i="16" s="1"/>
  <c r="G1968" i="16" s="1"/>
  <c r="G1969" i="16" s="1"/>
  <c r="G1970" i="16" s="1"/>
  <c r="G1971" i="16" s="1"/>
  <c r="G1972" i="16" s="1"/>
  <c r="G1973" i="16" s="1"/>
  <c r="G1974" i="16" s="1"/>
  <c r="G1975" i="16" s="1"/>
  <c r="G1976" i="16" s="1"/>
  <c r="G1977" i="16" s="1"/>
  <c r="G1978" i="16" s="1"/>
  <c r="G1979" i="16" s="1"/>
  <c r="G1980" i="16" s="1"/>
  <c r="G1981" i="16" s="1"/>
  <c r="G1982" i="16" s="1"/>
  <c r="G1983" i="16" s="1"/>
  <c r="G1984" i="16" s="1"/>
  <c r="G1985" i="16" s="1"/>
  <c r="G1986" i="16" s="1"/>
  <c r="G1987" i="16" s="1"/>
  <c r="G1988" i="16" s="1"/>
  <c r="G1989" i="16" s="1"/>
  <c r="G1990" i="16" s="1"/>
  <c r="G1991" i="16" s="1"/>
  <c r="G1992" i="16" s="1"/>
  <c r="G1993" i="16" s="1"/>
  <c r="G1994" i="16" s="1"/>
  <c r="G1995" i="16" s="1"/>
  <c r="G1996" i="16" s="1"/>
  <c r="G1997" i="16" s="1"/>
  <c r="G1998" i="16" s="1"/>
  <c r="G1999" i="16" s="1"/>
  <c r="G2000" i="16" s="1"/>
  <c r="G2001" i="16" s="1"/>
  <c r="F2" i="16"/>
  <c r="E3" i="16"/>
  <c r="P4" i="16"/>
  <c r="Q4" i="16" s="1"/>
  <c r="AN12" i="16" l="1"/>
  <c r="AL11" i="16"/>
  <c r="AE12" i="16"/>
  <c r="AC13" i="16"/>
  <c r="J16" i="16"/>
  <c r="J20" i="16"/>
  <c r="J24" i="16"/>
  <c r="J28" i="16"/>
  <c r="J32" i="16"/>
  <c r="J36" i="16"/>
  <c r="J40" i="16"/>
  <c r="J44" i="16"/>
  <c r="J48" i="16"/>
  <c r="J52" i="16"/>
  <c r="J56" i="16"/>
  <c r="J60" i="16"/>
  <c r="J64" i="16"/>
  <c r="J68" i="16"/>
  <c r="J72" i="16"/>
  <c r="J76" i="16"/>
  <c r="J80" i="16"/>
  <c r="J84" i="16"/>
  <c r="J88" i="16"/>
  <c r="J92" i="16"/>
  <c r="J96" i="16"/>
  <c r="J100" i="16"/>
  <c r="J104" i="16"/>
  <c r="J108" i="16"/>
  <c r="J112" i="16"/>
  <c r="J116" i="16"/>
  <c r="J120" i="16"/>
  <c r="J124" i="16"/>
  <c r="J128" i="16"/>
  <c r="J132" i="16"/>
  <c r="J136" i="16"/>
  <c r="J140" i="16"/>
  <c r="J144" i="16"/>
  <c r="J148" i="16"/>
  <c r="J152" i="16"/>
  <c r="J156" i="16"/>
  <c r="J160" i="16"/>
  <c r="J164" i="16"/>
  <c r="J168" i="16"/>
  <c r="J172" i="16"/>
  <c r="J176" i="16"/>
  <c r="J180" i="16"/>
  <c r="J184" i="16"/>
  <c r="J188" i="16"/>
  <c r="J192" i="16"/>
  <c r="J196" i="16"/>
  <c r="J200" i="16"/>
  <c r="J204" i="16"/>
  <c r="J208" i="16"/>
  <c r="J212" i="16"/>
  <c r="J216" i="16"/>
  <c r="J220" i="16"/>
  <c r="J224" i="16"/>
  <c r="J228" i="16"/>
  <c r="J232" i="16"/>
  <c r="J236" i="16"/>
  <c r="J240" i="16"/>
  <c r="J244" i="16"/>
  <c r="J248" i="16"/>
  <c r="J252" i="16"/>
  <c r="J256" i="16"/>
  <c r="J260" i="16"/>
  <c r="J264" i="16"/>
  <c r="J268" i="16"/>
  <c r="J272" i="16"/>
  <c r="J276" i="16"/>
  <c r="J280" i="16"/>
  <c r="J284" i="16"/>
  <c r="J288" i="16"/>
  <c r="J292" i="16"/>
  <c r="J296" i="16"/>
  <c r="J300" i="16"/>
  <c r="J304" i="16"/>
  <c r="J308" i="16"/>
  <c r="J312" i="16"/>
  <c r="J316" i="16"/>
  <c r="J320" i="16"/>
  <c r="J324" i="16"/>
  <c r="J328" i="16"/>
  <c r="J332" i="16"/>
  <c r="J336" i="16"/>
  <c r="J340" i="16"/>
  <c r="J344" i="16"/>
  <c r="J348" i="16"/>
  <c r="J352" i="16"/>
  <c r="J14" i="16"/>
  <c r="J18" i="16"/>
  <c r="J22" i="16"/>
  <c r="J26" i="16"/>
  <c r="J30" i="16"/>
  <c r="J34" i="16"/>
  <c r="J38" i="16"/>
  <c r="J42" i="16"/>
  <c r="J46" i="16"/>
  <c r="J50" i="16"/>
  <c r="J54" i="16"/>
  <c r="J58" i="16"/>
  <c r="J62" i="16"/>
  <c r="J66" i="16"/>
  <c r="J70" i="16"/>
  <c r="J74" i="16"/>
  <c r="J78" i="16"/>
  <c r="J82" i="16"/>
  <c r="J86" i="16"/>
  <c r="J90" i="16"/>
  <c r="J94" i="16"/>
  <c r="J98" i="16"/>
  <c r="J102" i="16"/>
  <c r="J106" i="16"/>
  <c r="J110" i="16"/>
  <c r="J114" i="16"/>
  <c r="J118" i="16"/>
  <c r="J122" i="16"/>
  <c r="J126" i="16"/>
  <c r="J130" i="16"/>
  <c r="J134" i="16"/>
  <c r="J138" i="16"/>
  <c r="J142" i="16"/>
  <c r="J146" i="16"/>
  <c r="J150" i="16"/>
  <c r="J154" i="16"/>
  <c r="J158" i="16"/>
  <c r="J162" i="16"/>
  <c r="J166" i="16"/>
  <c r="J170" i="16"/>
  <c r="J174" i="16"/>
  <c r="J178" i="16"/>
  <c r="J182" i="16"/>
  <c r="J186" i="16"/>
  <c r="J190" i="16"/>
  <c r="J194" i="16"/>
  <c r="J198" i="16"/>
  <c r="J202" i="16"/>
  <c r="J206" i="16"/>
  <c r="J210" i="16"/>
  <c r="J214" i="16"/>
  <c r="J218" i="16"/>
  <c r="J222" i="16"/>
  <c r="J226" i="16"/>
  <c r="J230" i="16"/>
  <c r="J234" i="16"/>
  <c r="J238" i="16"/>
  <c r="J242" i="16"/>
  <c r="J246" i="16"/>
  <c r="J250" i="16"/>
  <c r="J254" i="16"/>
  <c r="J258" i="16"/>
  <c r="J19" i="16"/>
  <c r="J27" i="16"/>
  <c r="J35" i="16"/>
  <c r="J43" i="16"/>
  <c r="J51" i="16"/>
  <c r="J59" i="16"/>
  <c r="J67" i="16"/>
  <c r="J75" i="16"/>
  <c r="J83" i="16"/>
  <c r="J91" i="16"/>
  <c r="J99" i="16"/>
  <c r="J107" i="16"/>
  <c r="J115" i="16"/>
  <c r="J123" i="16"/>
  <c r="J131" i="16"/>
  <c r="J139" i="16"/>
  <c r="J147" i="16"/>
  <c r="J155" i="16"/>
  <c r="J163" i="16"/>
  <c r="J171" i="16"/>
  <c r="J179" i="16"/>
  <c r="J187" i="16"/>
  <c r="J195" i="16"/>
  <c r="J203" i="16"/>
  <c r="J211" i="16"/>
  <c r="J219" i="16"/>
  <c r="J227" i="16"/>
  <c r="J235" i="16"/>
  <c r="J243" i="16"/>
  <c r="J251" i="16"/>
  <c r="J259" i="16"/>
  <c r="J265" i="16"/>
  <c r="J270" i="16"/>
  <c r="J275" i="16"/>
  <c r="J281" i="16"/>
  <c r="J286" i="16"/>
  <c r="J291" i="16"/>
  <c r="J297" i="16"/>
  <c r="J302" i="16"/>
  <c r="J307" i="16"/>
  <c r="J313" i="16"/>
  <c r="J318" i="16"/>
  <c r="J323" i="16"/>
  <c r="J329" i="16"/>
  <c r="J334" i="16"/>
  <c r="J339" i="16"/>
  <c r="J345" i="16"/>
  <c r="J350" i="16"/>
  <c r="J355" i="16"/>
  <c r="J359" i="16"/>
  <c r="J363" i="16"/>
  <c r="J367" i="16"/>
  <c r="J371" i="16"/>
  <c r="J375" i="16"/>
  <c r="J379" i="16"/>
  <c r="J383" i="16"/>
  <c r="J387" i="16"/>
  <c r="J391" i="16"/>
  <c r="J395" i="16"/>
  <c r="J399" i="16"/>
  <c r="J403" i="16"/>
  <c r="J407" i="16"/>
  <c r="J411" i="16"/>
  <c r="J415" i="16"/>
  <c r="J419" i="16"/>
  <c r="J423" i="16"/>
  <c r="J427" i="16"/>
  <c r="J431" i="16"/>
  <c r="J13" i="16"/>
  <c r="J21" i="16"/>
  <c r="J29" i="16"/>
  <c r="J37" i="16"/>
  <c r="J45" i="16"/>
  <c r="J53" i="16"/>
  <c r="J61" i="16"/>
  <c r="J69" i="16"/>
  <c r="J77" i="16"/>
  <c r="J85" i="16"/>
  <c r="J93" i="16"/>
  <c r="J101" i="16"/>
  <c r="J109" i="16"/>
  <c r="J117" i="16"/>
  <c r="J125" i="16"/>
  <c r="J133" i="16"/>
  <c r="J141" i="16"/>
  <c r="J149" i="16"/>
  <c r="J157" i="16"/>
  <c r="J165" i="16"/>
  <c r="J173" i="16"/>
  <c r="J181" i="16"/>
  <c r="J189" i="16"/>
  <c r="J197" i="16"/>
  <c r="J205" i="16"/>
  <c r="J213" i="16"/>
  <c r="J221" i="16"/>
  <c r="J229" i="16"/>
  <c r="J237" i="16"/>
  <c r="J245" i="16"/>
  <c r="J253" i="16"/>
  <c r="J261" i="16"/>
  <c r="J266" i="16"/>
  <c r="J271" i="16"/>
  <c r="J277" i="16"/>
  <c r="J282" i="16"/>
  <c r="J287" i="16"/>
  <c r="J293" i="16"/>
  <c r="J298" i="16"/>
  <c r="J303" i="16"/>
  <c r="J309" i="16"/>
  <c r="J314" i="16"/>
  <c r="J319" i="16"/>
  <c r="J325" i="16"/>
  <c r="J330" i="16"/>
  <c r="J335" i="16"/>
  <c r="J341" i="16"/>
  <c r="J346" i="16"/>
  <c r="J351" i="16"/>
  <c r="J356" i="16"/>
  <c r="J360" i="16"/>
  <c r="J364" i="16"/>
  <c r="J368" i="16"/>
  <c r="J372" i="16"/>
  <c r="J376" i="16"/>
  <c r="J380" i="16"/>
  <c r="J384" i="16"/>
  <c r="J388" i="16"/>
  <c r="J392" i="16"/>
  <c r="J396" i="16"/>
  <c r="J400" i="16"/>
  <c r="J404" i="16"/>
  <c r="J408" i="16"/>
  <c r="J412" i="16"/>
  <c r="J416" i="16"/>
  <c r="J420" i="16"/>
  <c r="J424" i="16"/>
  <c r="J428" i="16"/>
  <c r="J432" i="16"/>
  <c r="J436" i="16"/>
  <c r="J440" i="16"/>
  <c r="J444" i="16"/>
  <c r="J448" i="16"/>
  <c r="J452" i="16"/>
  <c r="J456" i="16"/>
  <c r="J460" i="16"/>
  <c r="J464" i="16"/>
  <c r="J468" i="16"/>
  <c r="J472" i="16"/>
  <c r="J476" i="16"/>
  <c r="J480" i="16"/>
  <c r="J484" i="16"/>
  <c r="J488" i="16"/>
  <c r="J492" i="16"/>
  <c r="J496" i="16"/>
  <c r="J25" i="16"/>
  <c r="J41" i="16"/>
  <c r="J57" i="16"/>
  <c r="J73" i="16"/>
  <c r="J89" i="16"/>
  <c r="J105" i="16"/>
  <c r="J121" i="16"/>
  <c r="J137" i="16"/>
  <c r="J153" i="16"/>
  <c r="J169" i="16"/>
  <c r="J185" i="16"/>
  <c r="J201" i="16"/>
  <c r="J217" i="16"/>
  <c r="J233" i="16"/>
  <c r="J249" i="16"/>
  <c r="J263" i="16"/>
  <c r="J274" i="16"/>
  <c r="J285" i="16"/>
  <c r="J295" i="16"/>
  <c r="J306" i="16"/>
  <c r="J317" i="16"/>
  <c r="J327" i="16"/>
  <c r="J338" i="16"/>
  <c r="J349" i="16"/>
  <c r="J358" i="16"/>
  <c r="J366" i="16"/>
  <c r="J374" i="16"/>
  <c r="J382" i="16"/>
  <c r="J390" i="16"/>
  <c r="J398" i="16"/>
  <c r="J406" i="16"/>
  <c r="J414" i="16"/>
  <c r="J422" i="16"/>
  <c r="J430" i="16"/>
  <c r="J437" i="16"/>
  <c r="J442" i="16"/>
  <c r="J447" i="16"/>
  <c r="J453" i="16"/>
  <c r="J458" i="16"/>
  <c r="J463" i="16"/>
  <c r="J469" i="16"/>
  <c r="J474" i="16"/>
  <c r="J479" i="16"/>
  <c r="J485" i="16"/>
  <c r="J490" i="16"/>
  <c r="J495" i="16"/>
  <c r="J500" i="16"/>
  <c r="J504" i="16"/>
  <c r="J508" i="16"/>
  <c r="J512" i="16"/>
  <c r="J516" i="16"/>
  <c r="J520" i="16"/>
  <c r="J524" i="16"/>
  <c r="J528" i="16"/>
  <c r="J532" i="16"/>
  <c r="J536" i="16"/>
  <c r="J540" i="16"/>
  <c r="J544" i="16"/>
  <c r="J548" i="16"/>
  <c r="J552" i="16"/>
  <c r="J556" i="16"/>
  <c r="J560" i="16"/>
  <c r="J564" i="16"/>
  <c r="J568" i="16"/>
  <c r="J572" i="16"/>
  <c r="J576" i="16"/>
  <c r="J580" i="16"/>
  <c r="J584" i="16"/>
  <c r="J588" i="16"/>
  <c r="J592" i="16"/>
  <c r="J596" i="16"/>
  <c r="J600" i="16"/>
  <c r="J604" i="16"/>
  <c r="J608" i="16"/>
  <c r="J612" i="16"/>
  <c r="J616" i="16"/>
  <c r="J620" i="16"/>
  <c r="J624" i="16"/>
  <c r="J628" i="16"/>
  <c r="J632" i="16"/>
  <c r="J636" i="16"/>
  <c r="J640" i="16"/>
  <c r="J644" i="16"/>
  <c r="J648" i="16"/>
  <c r="J652" i="16"/>
  <c r="J656" i="16"/>
  <c r="J660" i="16"/>
  <c r="J664" i="16"/>
  <c r="J668" i="16"/>
  <c r="J672" i="16"/>
  <c r="J676" i="16"/>
  <c r="J680" i="16"/>
  <c r="J684" i="16"/>
  <c r="J688" i="16"/>
  <c r="J692" i="16"/>
  <c r="J696" i="16"/>
  <c r="J700" i="16"/>
  <c r="J704" i="16"/>
  <c r="J708" i="16"/>
  <c r="J712" i="16"/>
  <c r="J716" i="16"/>
  <c r="J720" i="16"/>
  <c r="J724" i="16"/>
  <c r="J728" i="16"/>
  <c r="J732" i="16"/>
  <c r="J736" i="16"/>
  <c r="J740" i="16"/>
  <c r="J744" i="16"/>
  <c r="J748" i="16"/>
  <c r="J752" i="16"/>
  <c r="J756" i="16"/>
  <c r="J760" i="16"/>
  <c r="J764" i="16"/>
  <c r="J768" i="16"/>
  <c r="J772" i="16"/>
  <c r="J776" i="16"/>
  <c r="J780" i="16"/>
  <c r="J784" i="16"/>
  <c r="J788" i="16"/>
  <c r="J792" i="16"/>
  <c r="J796" i="16"/>
  <c r="J800" i="16"/>
  <c r="J804" i="16"/>
  <c r="J808" i="16"/>
  <c r="J812" i="16"/>
  <c r="J816" i="16"/>
  <c r="J820" i="16"/>
  <c r="J824" i="16"/>
  <c r="J828" i="16"/>
  <c r="J832" i="16"/>
  <c r="J836" i="16"/>
  <c r="J840" i="16"/>
  <c r="J844" i="16"/>
  <c r="J848" i="16"/>
  <c r="J852" i="16"/>
  <c r="J856" i="16"/>
  <c r="J860" i="16"/>
  <c r="J864" i="16"/>
  <c r="J868" i="16"/>
  <c r="J872" i="16"/>
  <c r="J876" i="16"/>
  <c r="J880" i="16"/>
  <c r="J884" i="16"/>
  <c r="J888" i="16"/>
  <c r="J892" i="16"/>
  <c r="J896" i="16"/>
  <c r="J900" i="16"/>
  <c r="J904" i="16"/>
  <c r="J908" i="16"/>
  <c r="J912" i="16"/>
  <c r="J916" i="16"/>
  <c r="J920" i="16"/>
  <c r="J15" i="16"/>
  <c r="J31" i="16"/>
  <c r="J47" i="16"/>
  <c r="J63" i="16"/>
  <c r="J79" i="16"/>
  <c r="J95" i="16"/>
  <c r="J111" i="16"/>
  <c r="J127" i="16"/>
  <c r="J143" i="16"/>
  <c r="J159" i="16"/>
  <c r="J175" i="16"/>
  <c r="J191" i="16"/>
  <c r="J207" i="16"/>
  <c r="J223" i="16"/>
  <c r="J239" i="16"/>
  <c r="J255" i="16"/>
  <c r="J267" i="16"/>
  <c r="J278" i="16"/>
  <c r="J289" i="16"/>
  <c r="J299" i="16"/>
  <c r="J310" i="16"/>
  <c r="J321" i="16"/>
  <c r="J331" i="16"/>
  <c r="J342" i="16"/>
  <c r="J353" i="16"/>
  <c r="J361" i="16"/>
  <c r="J369" i="16"/>
  <c r="J377" i="16"/>
  <c r="J385" i="16"/>
  <c r="J393" i="16"/>
  <c r="J401" i="16"/>
  <c r="J409" i="16"/>
  <c r="J417" i="16"/>
  <c r="J425" i="16"/>
  <c r="J433" i="16"/>
  <c r="J438" i="16"/>
  <c r="J443" i="16"/>
  <c r="J449" i="16"/>
  <c r="J454" i="16"/>
  <c r="J459" i="16"/>
  <c r="J465" i="16"/>
  <c r="J470" i="16"/>
  <c r="J475" i="16"/>
  <c r="J481" i="16"/>
  <c r="J486" i="16"/>
  <c r="J491" i="16"/>
  <c r="J497" i="16"/>
  <c r="J501" i="16"/>
  <c r="J505" i="16"/>
  <c r="J509" i="16"/>
  <c r="J513" i="16"/>
  <c r="J517" i="16"/>
  <c r="J521" i="16"/>
  <c r="J525" i="16"/>
  <c r="J529" i="16"/>
  <c r="J533" i="16"/>
  <c r="J537" i="16"/>
  <c r="J541" i="16"/>
  <c r="J545" i="16"/>
  <c r="J549" i="16"/>
  <c r="J553" i="16"/>
  <c r="J557" i="16"/>
  <c r="J561" i="16"/>
  <c r="J565" i="16"/>
  <c r="J569" i="16"/>
  <c r="J573" i="16"/>
  <c r="J577" i="16"/>
  <c r="J581" i="16"/>
  <c r="J585" i="16"/>
  <c r="J589" i="16"/>
  <c r="J593" i="16"/>
  <c r="J597" i="16"/>
  <c r="J601" i="16"/>
  <c r="J605" i="16"/>
  <c r="J609" i="16"/>
  <c r="J613" i="16"/>
  <c r="J617" i="16"/>
  <c r="J621" i="16"/>
  <c r="J625" i="16"/>
  <c r="J629" i="16"/>
  <c r="J633" i="16"/>
  <c r="J637" i="16"/>
  <c r="J641" i="16"/>
  <c r="J645" i="16"/>
  <c r="J649" i="16"/>
  <c r="J653" i="16"/>
  <c r="J657" i="16"/>
  <c r="J661" i="16"/>
  <c r="J665" i="16"/>
  <c r="J669" i="16"/>
  <c r="J673" i="16"/>
  <c r="J677" i="16"/>
  <c r="J681" i="16"/>
  <c r="J685" i="16"/>
  <c r="J689" i="16"/>
  <c r="J693" i="16"/>
  <c r="J697" i="16"/>
  <c r="J701" i="16"/>
  <c r="J705" i="16"/>
  <c r="J709" i="16"/>
  <c r="J713" i="16"/>
  <c r="J717" i="16"/>
  <c r="J721" i="16"/>
  <c r="J725" i="16"/>
  <c r="J729" i="16"/>
  <c r="J733" i="16"/>
  <c r="J737" i="16"/>
  <c r="J741" i="16"/>
  <c r="J745" i="16"/>
  <c r="J749" i="16"/>
  <c r="J753" i="16"/>
  <c r="J757" i="16"/>
  <c r="J761" i="16"/>
  <c r="J765" i="16"/>
  <c r="J769" i="16"/>
  <c r="J773" i="16"/>
  <c r="J777" i="16"/>
  <c r="J781" i="16"/>
  <c r="J785" i="16"/>
  <c r="J789" i="16"/>
  <c r="J793" i="16"/>
  <c r="J797" i="16"/>
  <c r="J801" i="16"/>
  <c r="J805" i="16"/>
  <c r="J809" i="16"/>
  <c r="J813" i="16"/>
  <c r="J817" i="16"/>
  <c r="J821" i="16"/>
  <c r="J825" i="16"/>
  <c r="J829" i="16"/>
  <c r="J833" i="16"/>
  <c r="J837" i="16"/>
  <c r="J841" i="16"/>
  <c r="J845" i="16"/>
  <c r="J849" i="16"/>
  <c r="J853" i="16"/>
  <c r="J857" i="16"/>
  <c r="J861" i="16"/>
  <c r="J865" i="16"/>
  <c r="J869" i="16"/>
  <c r="J873" i="16"/>
  <c r="J877" i="16"/>
  <c r="J881" i="16"/>
  <c r="J885" i="16"/>
  <c r="J889" i="16"/>
  <c r="J893" i="16"/>
  <c r="J897" i="16"/>
  <c r="J901" i="16"/>
  <c r="J905" i="16"/>
  <c r="J909" i="16"/>
  <c r="J913" i="16"/>
  <c r="J917" i="16"/>
  <c r="J921" i="16"/>
  <c r="J925" i="16"/>
  <c r="J929" i="16"/>
  <c r="J933" i="16"/>
  <c r="J937" i="16"/>
  <c r="J941" i="16"/>
  <c r="J945" i="16"/>
  <c r="J949" i="16"/>
  <c r="J953" i="16"/>
  <c r="J957" i="16"/>
  <c r="J961" i="16"/>
  <c r="J965" i="16"/>
  <c r="J969" i="16"/>
  <c r="J973" i="16"/>
  <c r="J977" i="16"/>
  <c r="J981" i="16"/>
  <c r="J985" i="16"/>
  <c r="J989" i="16"/>
  <c r="J39" i="16"/>
  <c r="J71" i="16"/>
  <c r="J103" i="16"/>
  <c r="J135" i="16"/>
  <c r="J167" i="16"/>
  <c r="J199" i="16"/>
  <c r="J231" i="16"/>
  <c r="J262" i="16"/>
  <c r="J283" i="16"/>
  <c r="J305" i="16"/>
  <c r="J326" i="16"/>
  <c r="J347" i="16"/>
  <c r="J365" i="16"/>
  <c r="J381" i="16"/>
  <c r="J397" i="16"/>
  <c r="J413" i="16"/>
  <c r="J429" i="16"/>
  <c r="J441" i="16"/>
  <c r="J451" i="16"/>
  <c r="J462" i="16"/>
  <c r="J473" i="16"/>
  <c r="J483" i="16"/>
  <c r="J494" i="16"/>
  <c r="J503" i="16"/>
  <c r="J511" i="16"/>
  <c r="J519" i="16"/>
  <c r="J527" i="16"/>
  <c r="J535" i="16"/>
  <c r="J543" i="16"/>
  <c r="J551" i="16"/>
  <c r="J559" i="16"/>
  <c r="J567" i="16"/>
  <c r="J575" i="16"/>
  <c r="J583" i="16"/>
  <c r="J591" i="16"/>
  <c r="J599" i="16"/>
  <c r="J607" i="16"/>
  <c r="J615" i="16"/>
  <c r="J623" i="16"/>
  <c r="J631" i="16"/>
  <c r="J639" i="16"/>
  <c r="J647" i="16"/>
  <c r="J655" i="16"/>
  <c r="J663" i="16"/>
  <c r="J671" i="16"/>
  <c r="J679" i="16"/>
  <c r="J687" i="16"/>
  <c r="J695" i="16"/>
  <c r="J703" i="16"/>
  <c r="J711" i="16"/>
  <c r="J719" i="16"/>
  <c r="J727" i="16"/>
  <c r="J735" i="16"/>
  <c r="J743" i="16"/>
  <c r="J751" i="16"/>
  <c r="J759" i="16"/>
  <c r="J767" i="16"/>
  <c r="J775" i="16"/>
  <c r="J783" i="16"/>
  <c r="J791" i="16"/>
  <c r="J799" i="16"/>
  <c r="J807" i="16"/>
  <c r="J815" i="16"/>
  <c r="J823" i="16"/>
  <c r="J831" i="16"/>
  <c r="J839" i="16"/>
  <c r="J847" i="16"/>
  <c r="J855" i="16"/>
  <c r="J863" i="16"/>
  <c r="J871" i="16"/>
  <c r="J879" i="16"/>
  <c r="J887" i="16"/>
  <c r="J895" i="16"/>
  <c r="J903" i="16"/>
  <c r="J911" i="16"/>
  <c r="J919" i="16"/>
  <c r="J926" i="16"/>
  <c r="J931" i="16"/>
  <c r="J936" i="16"/>
  <c r="J942" i="16"/>
  <c r="J947" i="16"/>
  <c r="J952" i="16"/>
  <c r="J958" i="16"/>
  <c r="J963" i="16"/>
  <c r="J968" i="16"/>
  <c r="J974" i="16"/>
  <c r="J979" i="16"/>
  <c r="J984" i="16"/>
  <c r="J990" i="16"/>
  <c r="J994" i="16"/>
  <c r="J998" i="16"/>
  <c r="J1002" i="16"/>
  <c r="J1006" i="16"/>
  <c r="J1010" i="16"/>
  <c r="J1014" i="16"/>
  <c r="J1018" i="16"/>
  <c r="J1022" i="16"/>
  <c r="J1026" i="16"/>
  <c r="J1030" i="16"/>
  <c r="J1034" i="16"/>
  <c r="J1038" i="16"/>
  <c r="J1042" i="16"/>
  <c r="J1046" i="16"/>
  <c r="J1050" i="16"/>
  <c r="J1054" i="16"/>
  <c r="J1058" i="16"/>
  <c r="J1062" i="16"/>
  <c r="J1066" i="16"/>
  <c r="J1070" i="16"/>
  <c r="J1074" i="16"/>
  <c r="J1078" i="16"/>
  <c r="J1082" i="16"/>
  <c r="J1086" i="16"/>
  <c r="J1090" i="16"/>
  <c r="J1094" i="16"/>
  <c r="J1098" i="16"/>
  <c r="J1102" i="16"/>
  <c r="J1106" i="16"/>
  <c r="J1110" i="16"/>
  <c r="J1114" i="16"/>
  <c r="J1118" i="16"/>
  <c r="J1122" i="16"/>
  <c r="J1126" i="16"/>
  <c r="J1130" i="16"/>
  <c r="J1134" i="16"/>
  <c r="J1138" i="16"/>
  <c r="J1142" i="16"/>
  <c r="J1146" i="16"/>
  <c r="J1150" i="16"/>
  <c r="J1154" i="16"/>
  <c r="J1158" i="16"/>
  <c r="J1162" i="16"/>
  <c r="J1166" i="16"/>
  <c r="J1170" i="16"/>
  <c r="J1174" i="16"/>
  <c r="J1178" i="16"/>
  <c r="J1182" i="16"/>
  <c r="J1186" i="16"/>
  <c r="J1190" i="16"/>
  <c r="J1194" i="16"/>
  <c r="J1198" i="16"/>
  <c r="J1202" i="16"/>
  <c r="J1206" i="16"/>
  <c r="J1210" i="16"/>
  <c r="J1214" i="16"/>
  <c r="J1218" i="16"/>
  <c r="J1222" i="16"/>
  <c r="J1226" i="16"/>
  <c r="J1230" i="16"/>
  <c r="J1234" i="16"/>
  <c r="J1238" i="16"/>
  <c r="J1242" i="16"/>
  <c r="J1246" i="16"/>
  <c r="J1250" i="16"/>
  <c r="J1254" i="16"/>
  <c r="J1258" i="16"/>
  <c r="J1262" i="16"/>
  <c r="J1266" i="16"/>
  <c r="J1270" i="16"/>
  <c r="J1274" i="16"/>
  <c r="J1278" i="16"/>
  <c r="J1282" i="16"/>
  <c r="J1286" i="16"/>
  <c r="J1290" i="16"/>
  <c r="J1294" i="16"/>
  <c r="J1298" i="16"/>
  <c r="J1302" i="16"/>
  <c r="J1306" i="16"/>
  <c r="J1310" i="16"/>
  <c r="J1314" i="16"/>
  <c r="J17" i="16"/>
  <c r="J49" i="16"/>
  <c r="J81" i="16"/>
  <c r="J113" i="16"/>
  <c r="J145" i="16"/>
  <c r="J177" i="16"/>
  <c r="J209" i="16"/>
  <c r="J241" i="16"/>
  <c r="J269" i="16"/>
  <c r="J290" i="16"/>
  <c r="J311" i="16"/>
  <c r="J333" i="16"/>
  <c r="J354" i="16"/>
  <c r="J370" i="16"/>
  <c r="J386" i="16"/>
  <c r="J402" i="16"/>
  <c r="J418" i="16"/>
  <c r="J434" i="16"/>
  <c r="J445" i="16"/>
  <c r="J455" i="16"/>
  <c r="J466" i="16"/>
  <c r="J477" i="16"/>
  <c r="J487" i="16"/>
  <c r="J498" i="16"/>
  <c r="J506" i="16"/>
  <c r="J514" i="16"/>
  <c r="J522" i="16"/>
  <c r="J530" i="16"/>
  <c r="J538" i="16"/>
  <c r="J546" i="16"/>
  <c r="J554" i="16"/>
  <c r="J562" i="16"/>
  <c r="J570" i="16"/>
  <c r="J578" i="16"/>
  <c r="J586" i="16"/>
  <c r="J594" i="16"/>
  <c r="J602" i="16"/>
  <c r="J610" i="16"/>
  <c r="J618" i="16"/>
  <c r="J626" i="16"/>
  <c r="J634" i="16"/>
  <c r="J642" i="16"/>
  <c r="J650" i="16"/>
  <c r="J658" i="16"/>
  <c r="J666" i="16"/>
  <c r="J674" i="16"/>
  <c r="J682" i="16"/>
  <c r="J690" i="16"/>
  <c r="J698" i="16"/>
  <c r="J706" i="16"/>
  <c r="J714" i="16"/>
  <c r="J722" i="16"/>
  <c r="J730" i="16"/>
  <c r="J738" i="16"/>
  <c r="J746" i="16"/>
  <c r="J754" i="16"/>
  <c r="J762" i="16"/>
  <c r="J770" i="16"/>
  <c r="J778" i="16"/>
  <c r="J786" i="16"/>
  <c r="J794" i="16"/>
  <c r="J802" i="16"/>
  <c r="J810" i="16"/>
  <c r="J818" i="16"/>
  <c r="J826" i="16"/>
  <c r="J834" i="16"/>
  <c r="J842" i="16"/>
  <c r="J850" i="16"/>
  <c r="J858" i="16"/>
  <c r="J866" i="16"/>
  <c r="J874" i="16"/>
  <c r="J882" i="16"/>
  <c r="J890" i="16"/>
  <c r="J898" i="16"/>
  <c r="J906" i="16"/>
  <c r="J914" i="16"/>
  <c r="J922" i="16"/>
  <c r="J927" i="16"/>
  <c r="J932" i="16"/>
  <c r="J938" i="16"/>
  <c r="J943" i="16"/>
  <c r="J948" i="16"/>
  <c r="J954" i="16"/>
  <c r="J959" i="16"/>
  <c r="J964" i="16"/>
  <c r="J970" i="16"/>
  <c r="J975" i="16"/>
  <c r="J980" i="16"/>
  <c r="J986" i="16"/>
  <c r="J991" i="16"/>
  <c r="J995" i="16"/>
  <c r="J999" i="16"/>
  <c r="J1003" i="16"/>
  <c r="J1007" i="16"/>
  <c r="J1011" i="16"/>
  <c r="J1015" i="16"/>
  <c r="J1019" i="16"/>
  <c r="J1023" i="16"/>
  <c r="J1027" i="16"/>
  <c r="J1031" i="16"/>
  <c r="J1035" i="16"/>
  <c r="J1039" i="16"/>
  <c r="J1043" i="16"/>
  <c r="J1047" i="16"/>
  <c r="J1051" i="16"/>
  <c r="J1055" i="16"/>
  <c r="J1059" i="16"/>
  <c r="J1063" i="16"/>
  <c r="J1067" i="16"/>
  <c r="J1071" i="16"/>
  <c r="J1075" i="16"/>
  <c r="J1079" i="16"/>
  <c r="J1083" i="16"/>
  <c r="J1087" i="16"/>
  <c r="J1091" i="16"/>
  <c r="J1095" i="16"/>
  <c r="J1099" i="16"/>
  <c r="J1103" i="16"/>
  <c r="J1107" i="16"/>
  <c r="J1111" i="16"/>
  <c r="J1115" i="16"/>
  <c r="J1119" i="16"/>
  <c r="J1123" i="16"/>
  <c r="J1127" i="16"/>
  <c r="J1131" i="16"/>
  <c r="J1135" i="16"/>
  <c r="J1139" i="16"/>
  <c r="J1143" i="16"/>
  <c r="J1147" i="16"/>
  <c r="J1151" i="16"/>
  <c r="J1155" i="16"/>
  <c r="J1159" i="16"/>
  <c r="J1163" i="16"/>
  <c r="J1167" i="16"/>
  <c r="J1171" i="16"/>
  <c r="J1175" i="16"/>
  <c r="J1179" i="16"/>
  <c r="J1183" i="16"/>
  <c r="J1187" i="16"/>
  <c r="J1191" i="16"/>
  <c r="J1195" i="16"/>
  <c r="J1199" i="16"/>
  <c r="J1203" i="16"/>
  <c r="J1207" i="16"/>
  <c r="J1211" i="16"/>
  <c r="J1215" i="16"/>
  <c r="J1219" i="16"/>
  <c r="J1223" i="16"/>
  <c r="J1227" i="16"/>
  <c r="J1231" i="16"/>
  <c r="J1235" i="16"/>
  <c r="J1239" i="16"/>
  <c r="J1243" i="16"/>
  <c r="J1247" i="16"/>
  <c r="J1251" i="16"/>
  <c r="J1255" i="16"/>
  <c r="J1259" i="16"/>
  <c r="J1263" i="16"/>
  <c r="J1267" i="16"/>
  <c r="J1271" i="16"/>
  <c r="J1275" i="16"/>
  <c r="J1279" i="16"/>
  <c r="J1283" i="16"/>
  <c r="J1287" i="16"/>
  <c r="J1291" i="16"/>
  <c r="J1295" i="16"/>
  <c r="J1299" i="16"/>
  <c r="J1303" i="16"/>
  <c r="J1307" i="16"/>
  <c r="J1311" i="16"/>
  <c r="J1315" i="16"/>
  <c r="J1319" i="16"/>
  <c r="J1323" i="16"/>
  <c r="J1327" i="16"/>
  <c r="J1331" i="16"/>
  <c r="J1335" i="16"/>
  <c r="J1339" i="16"/>
  <c r="J1343" i="16"/>
  <c r="J1347" i="16"/>
  <c r="J1351" i="16"/>
  <c r="J1355" i="16"/>
  <c r="J1359" i="16"/>
  <c r="J1363" i="16"/>
  <c r="J1367" i="16"/>
  <c r="J1371" i="16"/>
  <c r="J1375" i="16"/>
  <c r="J1379" i="16"/>
  <c r="J1383" i="16"/>
  <c r="J1387" i="16"/>
  <c r="J1391" i="16"/>
  <c r="J1395" i="16"/>
  <c r="J1399" i="16"/>
  <c r="J1403" i="16"/>
  <c r="J1407" i="16"/>
  <c r="J1411" i="16"/>
  <c r="J1415" i="16"/>
  <c r="J1419" i="16"/>
  <c r="J1423" i="16"/>
  <c r="J1427" i="16"/>
  <c r="J1431" i="16"/>
  <c r="J1435" i="16"/>
  <c r="J1439" i="16"/>
  <c r="J65" i="16"/>
  <c r="J129" i="16"/>
  <c r="J193" i="16"/>
  <c r="J257" i="16"/>
  <c r="J301" i="16"/>
  <c r="J343" i="16"/>
  <c r="J378" i="16"/>
  <c r="J410" i="16"/>
  <c r="J439" i="16"/>
  <c r="J461" i="16"/>
  <c r="J482" i="16"/>
  <c r="J502" i="16"/>
  <c r="J518" i="16"/>
  <c r="J534" i="16"/>
  <c r="J550" i="16"/>
  <c r="J566" i="16"/>
  <c r="J582" i="16"/>
  <c r="J598" i="16"/>
  <c r="J614" i="16"/>
  <c r="J630" i="16"/>
  <c r="J646" i="16"/>
  <c r="J662" i="16"/>
  <c r="J678" i="16"/>
  <c r="J694" i="16"/>
  <c r="J710" i="16"/>
  <c r="J726" i="16"/>
  <c r="J742" i="16"/>
  <c r="J758" i="16"/>
  <c r="J774" i="16"/>
  <c r="J790" i="16"/>
  <c r="J806" i="16"/>
  <c r="J822" i="16"/>
  <c r="J838" i="16"/>
  <c r="J854" i="16"/>
  <c r="J870" i="16"/>
  <c r="J886" i="16"/>
  <c r="J902" i="16"/>
  <c r="J918" i="16"/>
  <c r="J930" i="16"/>
  <c r="J940" i="16"/>
  <c r="J951" i="16"/>
  <c r="J962" i="16"/>
  <c r="J972" i="16"/>
  <c r="J983" i="16"/>
  <c r="J993" i="16"/>
  <c r="J1001" i="16"/>
  <c r="J1009" i="16"/>
  <c r="J1017" i="16"/>
  <c r="J1025" i="16"/>
  <c r="J1033" i="16"/>
  <c r="J1041" i="16"/>
  <c r="J1049" i="16"/>
  <c r="J1057" i="16"/>
  <c r="J1065" i="16"/>
  <c r="J1073" i="16"/>
  <c r="J1081" i="16"/>
  <c r="J1089" i="16"/>
  <c r="J1097" i="16"/>
  <c r="J1105" i="16"/>
  <c r="J1113" i="16"/>
  <c r="J1121" i="16"/>
  <c r="J1129" i="16"/>
  <c r="J1137" i="16"/>
  <c r="J1145" i="16"/>
  <c r="J1153" i="16"/>
  <c r="J1161" i="16"/>
  <c r="J1169" i="16"/>
  <c r="J1177" i="16"/>
  <c r="J1185" i="16"/>
  <c r="J1193" i="16"/>
  <c r="J1201" i="16"/>
  <c r="J1209" i="16"/>
  <c r="J1217" i="16"/>
  <c r="J1225" i="16"/>
  <c r="J1233" i="16"/>
  <c r="J1241" i="16"/>
  <c r="J1249" i="16"/>
  <c r="J1257" i="16"/>
  <c r="J1265" i="16"/>
  <c r="J1273" i="16"/>
  <c r="J1281" i="16"/>
  <c r="J1289" i="16"/>
  <c r="J1297" i="16"/>
  <c r="J1305" i="16"/>
  <c r="J1313" i="16"/>
  <c r="J1320" i="16"/>
  <c r="J1325" i="16"/>
  <c r="J1330" i="16"/>
  <c r="J1336" i="16"/>
  <c r="J1341" i="16"/>
  <c r="J1346" i="16"/>
  <c r="J1352" i="16"/>
  <c r="J1357" i="16"/>
  <c r="J1362" i="16"/>
  <c r="J1368" i="16"/>
  <c r="J1373" i="16"/>
  <c r="J1378" i="16"/>
  <c r="J1384" i="16"/>
  <c r="J1389" i="16"/>
  <c r="J1394" i="16"/>
  <c r="J1400" i="16"/>
  <c r="J1405" i="16"/>
  <c r="J1410" i="16"/>
  <c r="J1416" i="16"/>
  <c r="J23" i="16"/>
  <c r="J87" i="16"/>
  <c r="J151" i="16"/>
  <c r="J215" i="16"/>
  <c r="J273" i="16"/>
  <c r="J315" i="16"/>
  <c r="J357" i="16"/>
  <c r="J389" i="16"/>
  <c r="J421" i="16"/>
  <c r="J446" i="16"/>
  <c r="J467" i="16"/>
  <c r="J489" i="16"/>
  <c r="J507" i="16"/>
  <c r="J523" i="16"/>
  <c r="J539" i="16"/>
  <c r="J555" i="16"/>
  <c r="J571" i="16"/>
  <c r="J587" i="16"/>
  <c r="J603" i="16"/>
  <c r="J619" i="16"/>
  <c r="J635" i="16"/>
  <c r="J651" i="16"/>
  <c r="J667" i="16"/>
  <c r="J683" i="16"/>
  <c r="J699" i="16"/>
  <c r="J715" i="16"/>
  <c r="J731" i="16"/>
  <c r="J747" i="16"/>
  <c r="J763" i="16"/>
  <c r="J779" i="16"/>
  <c r="J795" i="16"/>
  <c r="J811" i="16"/>
  <c r="J827" i="16"/>
  <c r="J843" i="16"/>
  <c r="J859" i="16"/>
  <c r="J875" i="16"/>
  <c r="J891" i="16"/>
  <c r="J907" i="16"/>
  <c r="J923" i="16"/>
  <c r="J934" i="16"/>
  <c r="J944" i="16"/>
  <c r="J955" i="16"/>
  <c r="J966" i="16"/>
  <c r="J976" i="16"/>
  <c r="J987" i="16"/>
  <c r="J996" i="16"/>
  <c r="J1004" i="16"/>
  <c r="J1012" i="16"/>
  <c r="J1020" i="16"/>
  <c r="J1028" i="16"/>
  <c r="J1036" i="16"/>
  <c r="J1044" i="16"/>
  <c r="J1052" i="16"/>
  <c r="J1060" i="16"/>
  <c r="J1068" i="16"/>
  <c r="J1076" i="16"/>
  <c r="J1084" i="16"/>
  <c r="J1092" i="16"/>
  <c r="J1100" i="16"/>
  <c r="J1108" i="16"/>
  <c r="J1116" i="16"/>
  <c r="J1124" i="16"/>
  <c r="J1132" i="16"/>
  <c r="J1140" i="16"/>
  <c r="J1148" i="16"/>
  <c r="J1156" i="16"/>
  <c r="J1164" i="16"/>
  <c r="J1172" i="16"/>
  <c r="J1180" i="16"/>
  <c r="J1188" i="16"/>
  <c r="J1196" i="16"/>
  <c r="J1204" i="16"/>
  <c r="J1212" i="16"/>
  <c r="J1220" i="16"/>
  <c r="J1228" i="16"/>
  <c r="J1236" i="16"/>
  <c r="J1244" i="16"/>
  <c r="J1252" i="16"/>
  <c r="J1260" i="16"/>
  <c r="J1268" i="16"/>
  <c r="J1276" i="16"/>
  <c r="J1284" i="16"/>
  <c r="J1292" i="16"/>
  <c r="J1300" i="16"/>
  <c r="J1308" i="16"/>
  <c r="J1316" i="16"/>
  <c r="J1321" i="16"/>
  <c r="J1326" i="16"/>
  <c r="J1332" i="16"/>
  <c r="J1337" i="16"/>
  <c r="J1342" i="16"/>
  <c r="J1348" i="16"/>
  <c r="J1353" i="16"/>
  <c r="J1358" i="16"/>
  <c r="J1364" i="16"/>
  <c r="J1369" i="16"/>
  <c r="J1374" i="16"/>
  <c r="J1380" i="16"/>
  <c r="J1385" i="16"/>
  <c r="J1390" i="16"/>
  <c r="J1396" i="16"/>
  <c r="J1401" i="16"/>
  <c r="J1406" i="16"/>
  <c r="J1412" i="16"/>
  <c r="J33" i="16"/>
  <c r="J97" i="16"/>
  <c r="J161" i="16"/>
  <c r="J225" i="16"/>
  <c r="J279" i="16"/>
  <c r="J322" i="16"/>
  <c r="J362" i="16"/>
  <c r="J394" i="16"/>
  <c r="J426" i="16"/>
  <c r="J450" i="16"/>
  <c r="J471" i="16"/>
  <c r="J493" i="16"/>
  <c r="J510" i="16"/>
  <c r="J526" i="16"/>
  <c r="J542" i="16"/>
  <c r="J558" i="16"/>
  <c r="J574" i="16"/>
  <c r="J590" i="16"/>
  <c r="J606" i="16"/>
  <c r="J622" i="16"/>
  <c r="J638" i="16"/>
  <c r="J654" i="16"/>
  <c r="J670" i="16"/>
  <c r="J686" i="16"/>
  <c r="J702" i="16"/>
  <c r="J718" i="16"/>
  <c r="J734" i="16"/>
  <c r="J750" i="16"/>
  <c r="J766" i="16"/>
  <c r="J782" i="16"/>
  <c r="J798" i="16"/>
  <c r="J814" i="16"/>
  <c r="J830" i="16"/>
  <c r="J846" i="16"/>
  <c r="J862" i="16"/>
  <c r="J878" i="16"/>
  <c r="J894" i="16"/>
  <c r="J910" i="16"/>
  <c r="J924" i="16"/>
  <c r="J935" i="16"/>
  <c r="J946" i="16"/>
  <c r="J956" i="16"/>
  <c r="J967" i="16"/>
  <c r="J978" i="16"/>
  <c r="J988" i="16"/>
  <c r="J997" i="16"/>
  <c r="J1005" i="16"/>
  <c r="J1013" i="16"/>
  <c r="J1021" i="16"/>
  <c r="J1029" i="16"/>
  <c r="J1037" i="16"/>
  <c r="J1045" i="16"/>
  <c r="J1053" i="16"/>
  <c r="J1061" i="16"/>
  <c r="J1069" i="16"/>
  <c r="J1077" i="16"/>
  <c r="J1085" i="16"/>
  <c r="J1093" i="16"/>
  <c r="J1101" i="16"/>
  <c r="J1109" i="16"/>
  <c r="J1117" i="16"/>
  <c r="J1125" i="16"/>
  <c r="J1133" i="16"/>
  <c r="J1141" i="16"/>
  <c r="J1149" i="16"/>
  <c r="J1157" i="16"/>
  <c r="J1165" i="16"/>
  <c r="J1173" i="16"/>
  <c r="J1181" i="16"/>
  <c r="J1189" i="16"/>
  <c r="J1197" i="16"/>
  <c r="J1205" i="16"/>
  <c r="J1213" i="16"/>
  <c r="J1221" i="16"/>
  <c r="J1229" i="16"/>
  <c r="J1237" i="16"/>
  <c r="J1245" i="16"/>
  <c r="J1253" i="16"/>
  <c r="J1261" i="16"/>
  <c r="J1269" i="16"/>
  <c r="J1277" i="16"/>
  <c r="J1285" i="16"/>
  <c r="J1293" i="16"/>
  <c r="J1301" i="16"/>
  <c r="J1309" i="16"/>
  <c r="J247" i="16"/>
  <c r="J405" i="16"/>
  <c r="J499" i="16"/>
  <c r="J563" i="16"/>
  <c r="J627" i="16"/>
  <c r="J691" i="16"/>
  <c r="J755" i="16"/>
  <c r="J819" i="16"/>
  <c r="J883" i="16"/>
  <c r="J939" i="16"/>
  <c r="J982" i="16"/>
  <c r="J1016" i="16"/>
  <c r="J1048" i="16"/>
  <c r="J1080" i="16"/>
  <c r="J1112" i="16"/>
  <c r="J1144" i="16"/>
  <c r="J1176" i="16"/>
  <c r="J1208" i="16"/>
  <c r="J1240" i="16"/>
  <c r="J1272" i="16"/>
  <c r="J1304" i="16"/>
  <c r="J1322" i="16"/>
  <c r="J1333" i="16"/>
  <c r="J1344" i="16"/>
  <c r="J1354" i="16"/>
  <c r="J1365" i="16"/>
  <c r="J1376" i="16"/>
  <c r="J1386" i="16"/>
  <c r="J1397" i="16"/>
  <c r="J1408" i="16"/>
  <c r="J1417" i="16"/>
  <c r="J1422" i="16"/>
  <c r="J1428" i="16"/>
  <c r="J1433" i="16"/>
  <c r="J1438" i="16"/>
  <c r="J1443" i="16"/>
  <c r="J1447" i="16"/>
  <c r="J1451" i="16"/>
  <c r="J1455" i="16"/>
  <c r="J1459" i="16"/>
  <c r="J1463" i="16"/>
  <c r="J1467" i="16"/>
  <c r="J1471" i="16"/>
  <c r="J1475" i="16"/>
  <c r="J1479" i="16"/>
  <c r="J1483" i="16"/>
  <c r="J1487" i="16"/>
  <c r="J1491" i="16"/>
  <c r="J1495" i="16"/>
  <c r="J1499" i="16"/>
  <c r="J1503" i="16"/>
  <c r="J1507" i="16"/>
  <c r="J1511" i="16"/>
  <c r="J1515" i="16"/>
  <c r="J1519" i="16"/>
  <c r="J1523" i="16"/>
  <c r="J1527" i="16"/>
  <c r="J1531" i="16"/>
  <c r="J1535" i="16"/>
  <c r="J1539" i="16"/>
  <c r="J1543" i="16"/>
  <c r="J1547" i="16"/>
  <c r="J1551" i="16"/>
  <c r="J1555" i="16"/>
  <c r="J1559" i="16"/>
  <c r="J1563" i="16"/>
  <c r="J1567" i="16"/>
  <c r="J1571" i="16"/>
  <c r="J1575" i="16"/>
  <c r="J1579" i="16"/>
  <c r="J1583" i="16"/>
  <c r="J1587" i="16"/>
  <c r="J1591" i="16"/>
  <c r="J1595" i="16"/>
  <c r="J1599" i="16"/>
  <c r="J1603" i="16"/>
  <c r="J1607" i="16"/>
  <c r="J1611" i="16"/>
  <c r="J1615" i="16"/>
  <c r="J1619" i="16"/>
  <c r="J1623" i="16"/>
  <c r="J1627" i="16"/>
  <c r="J1631" i="16"/>
  <c r="J1635" i="16"/>
  <c r="J1639" i="16"/>
  <c r="J1643" i="16"/>
  <c r="J1647" i="16"/>
  <c r="J1651" i="16"/>
  <c r="J1655" i="16"/>
  <c r="J1659" i="16"/>
  <c r="J1663" i="16"/>
  <c r="J1667" i="16"/>
  <c r="J1671" i="16"/>
  <c r="J1675" i="16"/>
  <c r="J1679" i="16"/>
  <c r="J1683" i="16"/>
  <c r="J1687" i="16"/>
  <c r="J1691" i="16"/>
  <c r="J1695" i="16"/>
  <c r="J1699" i="16"/>
  <c r="J1703" i="16"/>
  <c r="J1707" i="16"/>
  <c r="J1711" i="16"/>
  <c r="J1715" i="16"/>
  <c r="J1719" i="16"/>
  <c r="J1723" i="16"/>
  <c r="J1727" i="16"/>
  <c r="J1731" i="16"/>
  <c r="J1735" i="16"/>
  <c r="J1739" i="16"/>
  <c r="J1743" i="16"/>
  <c r="J1747" i="16"/>
  <c r="J1751" i="16"/>
  <c r="J1755" i="16"/>
  <c r="J1759" i="16"/>
  <c r="J1763" i="16"/>
  <c r="J1767" i="16"/>
  <c r="J1771" i="16"/>
  <c r="J1775" i="16"/>
  <c r="J1779" i="16"/>
  <c r="J1783" i="16"/>
  <c r="J1787" i="16"/>
  <c r="J1791" i="16"/>
  <c r="J1795" i="16"/>
  <c r="J1799" i="16"/>
  <c r="J1803" i="16"/>
  <c r="J1807" i="16"/>
  <c r="J1811" i="16"/>
  <c r="J1815" i="16"/>
  <c r="J1819" i="16"/>
  <c r="J1823" i="16"/>
  <c r="J1827" i="16"/>
  <c r="J1831" i="16"/>
  <c r="J1835" i="16"/>
  <c r="J1839" i="16"/>
  <c r="J1843" i="16"/>
  <c r="J1847" i="16"/>
  <c r="J1851" i="16"/>
  <c r="J1855" i="16"/>
  <c r="J1859" i="16"/>
  <c r="J1863" i="16"/>
  <c r="J1867" i="16"/>
  <c r="J1871" i="16"/>
  <c r="J1875" i="16"/>
  <c r="J1879" i="16"/>
  <c r="J1883" i="16"/>
  <c r="J1887" i="16"/>
  <c r="J1891" i="16"/>
  <c r="J1895" i="16"/>
  <c r="J1899" i="16"/>
  <c r="J1903" i="16"/>
  <c r="J1907" i="16"/>
  <c r="J1911" i="16"/>
  <c r="J1915" i="16"/>
  <c r="J1919" i="16"/>
  <c r="J1923" i="16"/>
  <c r="J1927" i="16"/>
  <c r="J1931" i="16"/>
  <c r="J1935" i="16"/>
  <c r="J1939" i="16"/>
  <c r="J1943" i="16"/>
  <c r="J1947" i="16"/>
  <c r="J1951" i="16"/>
  <c r="J1955" i="16"/>
  <c r="J1959" i="16"/>
  <c r="J1963" i="16"/>
  <c r="J1967" i="16"/>
  <c r="J1971" i="16"/>
  <c r="J1975" i="16"/>
  <c r="J1979" i="16"/>
  <c r="J1983" i="16"/>
  <c r="J1987" i="16"/>
  <c r="J1991" i="16"/>
  <c r="J1995" i="16"/>
  <c r="J1999" i="16"/>
  <c r="J4" i="16"/>
  <c r="J8" i="16"/>
  <c r="J12" i="16"/>
  <c r="J55" i="16"/>
  <c r="J294" i="16"/>
  <c r="J435" i="16"/>
  <c r="J515" i="16"/>
  <c r="J579" i="16"/>
  <c r="J643" i="16"/>
  <c r="J707" i="16"/>
  <c r="J771" i="16"/>
  <c r="J835" i="16"/>
  <c r="J899" i="16"/>
  <c r="J950" i="16"/>
  <c r="J992" i="16"/>
  <c r="J1024" i="16"/>
  <c r="J1056" i="16"/>
  <c r="J1088" i="16"/>
  <c r="J1120" i="16"/>
  <c r="J1152" i="16"/>
  <c r="J1184" i="16"/>
  <c r="J1216" i="16"/>
  <c r="J1248" i="16"/>
  <c r="J1280" i="16"/>
  <c r="J1312" i="16"/>
  <c r="J1324" i="16"/>
  <c r="J1334" i="16"/>
  <c r="J1345" i="16"/>
  <c r="J1356" i="16"/>
  <c r="J1366" i="16"/>
  <c r="J1377" i="16"/>
  <c r="J1388" i="16"/>
  <c r="J1398" i="16"/>
  <c r="J1409" i="16"/>
  <c r="J1418" i="16"/>
  <c r="J1424" i="16"/>
  <c r="J1429" i="16"/>
  <c r="J1434" i="16"/>
  <c r="J1440" i="16"/>
  <c r="J1444" i="16"/>
  <c r="J1448" i="16"/>
  <c r="J1452" i="16"/>
  <c r="J1456" i="16"/>
  <c r="J1460" i="16"/>
  <c r="J1464" i="16"/>
  <c r="J1468" i="16"/>
  <c r="J1472" i="16"/>
  <c r="J1476" i="16"/>
  <c r="J1480" i="16"/>
  <c r="J1484" i="16"/>
  <c r="J1488" i="16"/>
  <c r="J1492" i="16"/>
  <c r="J1496" i="16"/>
  <c r="J1500" i="16"/>
  <c r="J1504" i="16"/>
  <c r="J1508" i="16"/>
  <c r="J1512" i="16"/>
  <c r="J1516" i="16"/>
  <c r="J1520" i="16"/>
  <c r="J1524" i="16"/>
  <c r="J1528" i="16"/>
  <c r="J1532" i="16"/>
  <c r="J1536" i="16"/>
  <c r="J1540" i="16"/>
  <c r="J1544" i="16"/>
  <c r="J1548" i="16"/>
  <c r="J1552" i="16"/>
  <c r="J1556" i="16"/>
  <c r="J1560" i="16"/>
  <c r="J1564" i="16"/>
  <c r="J1568" i="16"/>
  <c r="J1572" i="16"/>
  <c r="J1576" i="16"/>
  <c r="J1580" i="16"/>
  <c r="J1584" i="16"/>
  <c r="J1588" i="16"/>
  <c r="J1592" i="16"/>
  <c r="J1596" i="16"/>
  <c r="J1600" i="16"/>
  <c r="J1604" i="16"/>
  <c r="J1608" i="16"/>
  <c r="J1612" i="16"/>
  <c r="J1616" i="16"/>
  <c r="J1620" i="16"/>
  <c r="J1624" i="16"/>
  <c r="J1628" i="16"/>
  <c r="J1632" i="16"/>
  <c r="J1636" i="16"/>
  <c r="J1640" i="16"/>
  <c r="J1644" i="16"/>
  <c r="J1648" i="16"/>
  <c r="J1652" i="16"/>
  <c r="J1656" i="16"/>
  <c r="J1660" i="16"/>
  <c r="J1664" i="16"/>
  <c r="J1668" i="16"/>
  <c r="J1672" i="16"/>
  <c r="J1676" i="16"/>
  <c r="J1680" i="16"/>
  <c r="J1684" i="16"/>
  <c r="J1688" i="16"/>
  <c r="J1692" i="16"/>
  <c r="J1696" i="16"/>
  <c r="J1700" i="16"/>
  <c r="J1704" i="16"/>
  <c r="J1708" i="16"/>
  <c r="J1712" i="16"/>
  <c r="J1716" i="16"/>
  <c r="J1720" i="16"/>
  <c r="J1724" i="16"/>
  <c r="J1728" i="16"/>
  <c r="J1732" i="16"/>
  <c r="J1736" i="16"/>
  <c r="J1740" i="16"/>
  <c r="J1744" i="16"/>
  <c r="J1748" i="16"/>
  <c r="J1752" i="16"/>
  <c r="J1756" i="16"/>
  <c r="J1760" i="16"/>
  <c r="J1764" i="16"/>
  <c r="J1768" i="16"/>
  <c r="J1772" i="16"/>
  <c r="J1776" i="16"/>
  <c r="J1780" i="16"/>
  <c r="J1784" i="16"/>
  <c r="J1788" i="16"/>
  <c r="J1792" i="16"/>
  <c r="J1796" i="16"/>
  <c r="J1800" i="16"/>
  <c r="J1804" i="16"/>
  <c r="J1808" i="16"/>
  <c r="J1812" i="16"/>
  <c r="J1816" i="16"/>
  <c r="J1820" i="16"/>
  <c r="J1824" i="16"/>
  <c r="J1828" i="16"/>
  <c r="J1832" i="16"/>
  <c r="J1836" i="16"/>
  <c r="J1840" i="16"/>
  <c r="J1844" i="16"/>
  <c r="J1848" i="16"/>
  <c r="J1852" i="16"/>
  <c r="J1856" i="16"/>
  <c r="J1860" i="16"/>
  <c r="J1864" i="16"/>
  <c r="J1868" i="16"/>
  <c r="J1872" i="16"/>
  <c r="J1876" i="16"/>
  <c r="J1880" i="16"/>
  <c r="J1884" i="16"/>
  <c r="J1888" i="16"/>
  <c r="J1892" i="16"/>
  <c r="J1896" i="16"/>
  <c r="J1900" i="16"/>
  <c r="J1904" i="16"/>
  <c r="J1908" i="16"/>
  <c r="J1912" i="16"/>
  <c r="J1916" i="16"/>
  <c r="J1920" i="16"/>
  <c r="J1924" i="16"/>
  <c r="J1928" i="16"/>
  <c r="J1932" i="16"/>
  <c r="J1936" i="16"/>
  <c r="J1940" i="16"/>
  <c r="J1944" i="16"/>
  <c r="J1948" i="16"/>
  <c r="J1952" i="16"/>
  <c r="J1956" i="16"/>
  <c r="J1960" i="16"/>
  <c r="J1964" i="16"/>
  <c r="J1968" i="16"/>
  <c r="J1972" i="16"/>
  <c r="J1976" i="16"/>
  <c r="J1980" i="16"/>
  <c r="J1984" i="16"/>
  <c r="J1988" i="16"/>
  <c r="J1992" i="16"/>
  <c r="J1996" i="16"/>
  <c r="J2000" i="16"/>
  <c r="J5" i="16"/>
  <c r="J9" i="16"/>
  <c r="J2" i="16"/>
  <c r="J119" i="16"/>
  <c r="J337" i="16"/>
  <c r="J457" i="16"/>
  <c r="J531" i="16"/>
  <c r="J595" i="16"/>
  <c r="J659" i="16"/>
  <c r="J723" i="16"/>
  <c r="J787" i="16"/>
  <c r="J851" i="16"/>
  <c r="J915" i="16"/>
  <c r="J960" i="16"/>
  <c r="J1000" i="16"/>
  <c r="J1032" i="16"/>
  <c r="J1064" i="16"/>
  <c r="J1096" i="16"/>
  <c r="J1128" i="16"/>
  <c r="J1160" i="16"/>
  <c r="J1192" i="16"/>
  <c r="J1224" i="16"/>
  <c r="J1256" i="16"/>
  <c r="J1288" i="16"/>
  <c r="J1317" i="16"/>
  <c r="J1328" i="16"/>
  <c r="J1338" i="16"/>
  <c r="J1349" i="16"/>
  <c r="J1360" i="16"/>
  <c r="J1370" i="16"/>
  <c r="J1381" i="16"/>
  <c r="J1392" i="16"/>
  <c r="J1402" i="16"/>
  <c r="J1413" i="16"/>
  <c r="J1420" i="16"/>
  <c r="J1425" i="16"/>
  <c r="J1430" i="16"/>
  <c r="J1436" i="16"/>
  <c r="J1441" i="16"/>
  <c r="J1445" i="16"/>
  <c r="J1449" i="16"/>
  <c r="J1453" i="16"/>
  <c r="J1457" i="16"/>
  <c r="J1461" i="16"/>
  <c r="J1465" i="16"/>
  <c r="J1469" i="16"/>
  <c r="J1473" i="16"/>
  <c r="J1477" i="16"/>
  <c r="J1481" i="16"/>
  <c r="J1485" i="16"/>
  <c r="J1489" i="16"/>
  <c r="J1493" i="16"/>
  <c r="J1497" i="16"/>
  <c r="J1501" i="16"/>
  <c r="J1505" i="16"/>
  <c r="J1509" i="16"/>
  <c r="J1513" i="16"/>
  <c r="J1517" i="16"/>
  <c r="J1521" i="16"/>
  <c r="J1525" i="16"/>
  <c r="J1529" i="16"/>
  <c r="J1533" i="16"/>
  <c r="J1537" i="16"/>
  <c r="J1541" i="16"/>
  <c r="J1545" i="16"/>
  <c r="J1549" i="16"/>
  <c r="J1553" i="16"/>
  <c r="J1557" i="16"/>
  <c r="J1561" i="16"/>
  <c r="J1565" i="16"/>
  <c r="J1569" i="16"/>
  <c r="J1573" i="16"/>
  <c r="J1577" i="16"/>
  <c r="J1581" i="16"/>
  <c r="J1585" i="16"/>
  <c r="J1589" i="16"/>
  <c r="J1593" i="16"/>
  <c r="J1597" i="16"/>
  <c r="J1601" i="16"/>
  <c r="J1605" i="16"/>
  <c r="J1609" i="16"/>
  <c r="J1613" i="16"/>
  <c r="J1617" i="16"/>
  <c r="J1621" i="16"/>
  <c r="J1625" i="16"/>
  <c r="J1629" i="16"/>
  <c r="J1633" i="16"/>
  <c r="J1637" i="16"/>
  <c r="J1641" i="16"/>
  <c r="J1645" i="16"/>
  <c r="J1649" i="16"/>
  <c r="J1653" i="16"/>
  <c r="J1657" i="16"/>
  <c r="J1661" i="16"/>
  <c r="J1665" i="16"/>
  <c r="J1669" i="16"/>
  <c r="J1673" i="16"/>
  <c r="J1677" i="16"/>
  <c r="J1681" i="16"/>
  <c r="J1685" i="16"/>
  <c r="J1689" i="16"/>
  <c r="J1693" i="16"/>
  <c r="J1697" i="16"/>
  <c r="J1701" i="16"/>
  <c r="J1705" i="16"/>
  <c r="J1709" i="16"/>
  <c r="J1713" i="16"/>
  <c r="J1717" i="16"/>
  <c r="J1721" i="16"/>
  <c r="J1725" i="16"/>
  <c r="J1729" i="16"/>
  <c r="J1733" i="16"/>
  <c r="J1737" i="16"/>
  <c r="J1741" i="16"/>
  <c r="J1745" i="16"/>
  <c r="J1749" i="16"/>
  <c r="J1753" i="16"/>
  <c r="J1757" i="16"/>
  <c r="J1765" i="16"/>
  <c r="J1773" i="16"/>
  <c r="J1777" i="16"/>
  <c r="J1781" i="16"/>
  <c r="J1785" i="16"/>
  <c r="J1789" i="16"/>
  <c r="J1793" i="16"/>
  <c r="J1797" i="16"/>
  <c r="J1801" i="16"/>
  <c r="J1805" i="16"/>
  <c r="J1809" i="16"/>
  <c r="J1813" i="16"/>
  <c r="J1817" i="16"/>
  <c r="J1821" i="16"/>
  <c r="J1825" i="16"/>
  <c r="J1829" i="16"/>
  <c r="J1833" i="16"/>
  <c r="J1837" i="16"/>
  <c r="J1841" i="16"/>
  <c r="J1845" i="16"/>
  <c r="J1849" i="16"/>
  <c r="J1853" i="16"/>
  <c r="J1857" i="16"/>
  <c r="J1861" i="16"/>
  <c r="J1865" i="16"/>
  <c r="J1869" i="16"/>
  <c r="J1873" i="16"/>
  <c r="J1877" i="16"/>
  <c r="J1881" i="16"/>
  <c r="J1885" i="16"/>
  <c r="J1889" i="16"/>
  <c r="J1893" i="16"/>
  <c r="J1897" i="16"/>
  <c r="J1901" i="16"/>
  <c r="J1905" i="16"/>
  <c r="J1909" i="16"/>
  <c r="J1913" i="16"/>
  <c r="J1917" i="16"/>
  <c r="J1921" i="16"/>
  <c r="J1925" i="16"/>
  <c r="J1929" i="16"/>
  <c r="J1933" i="16"/>
  <c r="J1937" i="16"/>
  <c r="J1941" i="16"/>
  <c r="J1945" i="16"/>
  <c r="J1949" i="16"/>
  <c r="J1953" i="16"/>
  <c r="J1957" i="16"/>
  <c r="J1961" i="16"/>
  <c r="J1965" i="16"/>
  <c r="J1969" i="16"/>
  <c r="J1973" i="16"/>
  <c r="J1977" i="16"/>
  <c r="J1981" i="16"/>
  <c r="J1985" i="16"/>
  <c r="J547" i="16"/>
  <c r="J803" i="16"/>
  <c r="J1008" i="16"/>
  <c r="J1136" i="16"/>
  <c r="J1264" i="16"/>
  <c r="J1340" i="16"/>
  <c r="J1382" i="16"/>
  <c r="J1421" i="16"/>
  <c r="J1442" i="16"/>
  <c r="J1458" i="16"/>
  <c r="J1474" i="16"/>
  <c r="J1490" i="16"/>
  <c r="J1506" i="16"/>
  <c r="J1522" i="16"/>
  <c r="J1538" i="16"/>
  <c r="J1554" i="16"/>
  <c r="J1570" i="16"/>
  <c r="J1586" i="16"/>
  <c r="J1602" i="16"/>
  <c r="J1618" i="16"/>
  <c r="J1634" i="16"/>
  <c r="J1650" i="16"/>
  <c r="J1666" i="16"/>
  <c r="J1682" i="16"/>
  <c r="J1698" i="16"/>
  <c r="J1714" i="16"/>
  <c r="J1730" i="16"/>
  <c r="J1746" i="16"/>
  <c r="J1761" i="16"/>
  <c r="J1770" i="16"/>
  <c r="J1786" i="16"/>
  <c r="J1802" i="16"/>
  <c r="J1818" i="16"/>
  <c r="J1834" i="16"/>
  <c r="J1850" i="16"/>
  <c r="J1866" i="16"/>
  <c r="J1882" i="16"/>
  <c r="J1898" i="16"/>
  <c r="J1914" i="16"/>
  <c r="J1930" i="16"/>
  <c r="J1946" i="16"/>
  <c r="J1962" i="16"/>
  <c r="J1978" i="16"/>
  <c r="J1990" i="16"/>
  <c r="J1998" i="16"/>
  <c r="J7" i="16"/>
  <c r="J1318" i="16"/>
  <c r="J478" i="16"/>
  <c r="J1104" i="16"/>
  <c r="J1372" i="16"/>
  <c r="J1437" i="16"/>
  <c r="J1470" i="16"/>
  <c r="J1502" i="16"/>
  <c r="J1550" i="16"/>
  <c r="J1598" i="16"/>
  <c r="J1630" i="16"/>
  <c r="J1678" i="16"/>
  <c r="J1694" i="16"/>
  <c r="J1758" i="16"/>
  <c r="J1814" i="16"/>
  <c r="J1862" i="16"/>
  <c r="J1894" i="16"/>
  <c r="J1926" i="16"/>
  <c r="J1974" i="16"/>
  <c r="J183" i="16"/>
  <c r="J611" i="16"/>
  <c r="J867" i="16"/>
  <c r="J1040" i="16"/>
  <c r="J1168" i="16"/>
  <c r="J1296" i="16"/>
  <c r="J1350" i="16"/>
  <c r="J1393" i="16"/>
  <c r="J1426" i="16"/>
  <c r="J1446" i="16"/>
  <c r="J1462" i="16"/>
  <c r="J1478" i="16"/>
  <c r="J1494" i="16"/>
  <c r="J1510" i="16"/>
  <c r="J1526" i="16"/>
  <c r="J1542" i="16"/>
  <c r="J1558" i="16"/>
  <c r="J1574" i="16"/>
  <c r="J1590" i="16"/>
  <c r="J1606" i="16"/>
  <c r="J1622" i="16"/>
  <c r="J1638" i="16"/>
  <c r="J1654" i="16"/>
  <c r="J1670" i="16"/>
  <c r="J1686" i="16"/>
  <c r="J1702" i="16"/>
  <c r="J1718" i="16"/>
  <c r="J1734" i="16"/>
  <c r="J1750" i="16"/>
  <c r="J1762" i="16"/>
  <c r="J1774" i="16"/>
  <c r="J1790" i="16"/>
  <c r="J1806" i="16"/>
  <c r="J1822" i="16"/>
  <c r="J1838" i="16"/>
  <c r="J1854" i="16"/>
  <c r="J1870" i="16"/>
  <c r="J1886" i="16"/>
  <c r="J1902" i="16"/>
  <c r="J1918" i="16"/>
  <c r="J1934" i="16"/>
  <c r="J1950" i="16"/>
  <c r="J1966" i="16"/>
  <c r="J1982" i="16"/>
  <c r="J1993" i="16"/>
  <c r="J2001" i="16"/>
  <c r="J10" i="16"/>
  <c r="J1072" i="16"/>
  <c r="J739" i="16"/>
  <c r="J971" i="16"/>
  <c r="J1232" i="16"/>
  <c r="J1329" i="16"/>
  <c r="J1414" i="16"/>
  <c r="J1454" i="16"/>
  <c r="J1486" i="16"/>
  <c r="J1518" i="16"/>
  <c r="J1534" i="16"/>
  <c r="J1566" i="16"/>
  <c r="J1582" i="16"/>
  <c r="J1614" i="16"/>
  <c r="J1646" i="16"/>
  <c r="J1662" i="16"/>
  <c r="J1710" i="16"/>
  <c r="J1726" i="16"/>
  <c r="J1742" i="16"/>
  <c r="J1769" i="16"/>
  <c r="J1782" i="16"/>
  <c r="J1798" i="16"/>
  <c r="J1830" i="16"/>
  <c r="J1846" i="16"/>
  <c r="J1878" i="16"/>
  <c r="J1910" i="16"/>
  <c r="J1942" i="16"/>
  <c r="J1958" i="16"/>
  <c r="J1989" i="16"/>
  <c r="J1997" i="16"/>
  <c r="J6" i="16"/>
  <c r="J373" i="16"/>
  <c r="J675" i="16"/>
  <c r="J928" i="16"/>
  <c r="J1200" i="16"/>
  <c r="J1361" i="16"/>
  <c r="J1404" i="16"/>
  <c r="J1432" i="16"/>
  <c r="J1450" i="16"/>
  <c r="J1466" i="16"/>
  <c r="J1482" i="16"/>
  <c r="J1498" i="16"/>
  <c r="J1514" i="16"/>
  <c r="J1530" i="16"/>
  <c r="J1546" i="16"/>
  <c r="J1562" i="16"/>
  <c r="J1578" i="16"/>
  <c r="J1594" i="16"/>
  <c r="J1610" i="16"/>
  <c r="J1626" i="16"/>
  <c r="J1642" i="16"/>
  <c r="J1658" i="16"/>
  <c r="J1674" i="16"/>
  <c r="J1690" i="16"/>
  <c r="J1706" i="16"/>
  <c r="J1722" i="16"/>
  <c r="J1738" i="16"/>
  <c r="J1754" i="16"/>
  <c r="J1766" i="16"/>
  <c r="J1778" i="16"/>
  <c r="J1794" i="16"/>
  <c r="J1810" i="16"/>
  <c r="J1826" i="16"/>
  <c r="J1842" i="16"/>
  <c r="J1858" i="16"/>
  <c r="J1874" i="16"/>
  <c r="J1890" i="16"/>
  <c r="J1906" i="16"/>
  <c r="J1922" i="16"/>
  <c r="J1938" i="16"/>
  <c r="J1954" i="16"/>
  <c r="J1970" i="16"/>
  <c r="J1986" i="16"/>
  <c r="J1994" i="16"/>
  <c r="J3" i="16"/>
  <c r="J11" i="16"/>
  <c r="E4" i="16"/>
  <c r="I3" i="16"/>
  <c r="I2" i="16"/>
  <c r="B203" i="7"/>
  <c r="C203" i="7"/>
  <c r="D203" i="7"/>
  <c r="E203" i="7"/>
  <c r="B204" i="7"/>
  <c r="C204" i="7"/>
  <c r="D204" i="7"/>
  <c r="E204" i="7"/>
  <c r="B205" i="7"/>
  <c r="C205" i="7"/>
  <c r="D205" i="7"/>
  <c r="E205" i="7"/>
  <c r="B206" i="7"/>
  <c r="C206" i="7"/>
  <c r="D206" i="7"/>
  <c r="E206" i="7"/>
  <c r="B207" i="7"/>
  <c r="C207" i="7"/>
  <c r="D207" i="7"/>
  <c r="E207" i="7"/>
  <c r="B208" i="7"/>
  <c r="C208" i="7"/>
  <c r="D208" i="7"/>
  <c r="E208" i="7"/>
  <c r="B209" i="7"/>
  <c r="C209" i="7"/>
  <c r="D209" i="7"/>
  <c r="E209" i="7"/>
  <c r="B210" i="7"/>
  <c r="C210" i="7"/>
  <c r="D210" i="7"/>
  <c r="E210" i="7"/>
  <c r="B211" i="7"/>
  <c r="C211" i="7"/>
  <c r="D211" i="7"/>
  <c r="E211" i="7"/>
  <c r="B212" i="7"/>
  <c r="C212" i="7"/>
  <c r="D212" i="7"/>
  <c r="E212" i="7"/>
  <c r="B213" i="7"/>
  <c r="C213" i="7"/>
  <c r="D213" i="7"/>
  <c r="E213" i="7"/>
  <c r="B214" i="7"/>
  <c r="C214" i="7"/>
  <c r="D214" i="7"/>
  <c r="E214" i="7"/>
  <c r="B215" i="7"/>
  <c r="C215" i="7"/>
  <c r="D215" i="7"/>
  <c r="E215" i="7"/>
  <c r="B216" i="7"/>
  <c r="C216" i="7"/>
  <c r="D216" i="7"/>
  <c r="E216" i="7"/>
  <c r="B217" i="7"/>
  <c r="C217" i="7"/>
  <c r="D217" i="7"/>
  <c r="E217" i="7"/>
  <c r="B218" i="7"/>
  <c r="C218" i="7"/>
  <c r="D218" i="7"/>
  <c r="E218" i="7"/>
  <c r="B219" i="7"/>
  <c r="C219" i="7"/>
  <c r="D219" i="7"/>
  <c r="E219" i="7"/>
  <c r="B220" i="7"/>
  <c r="C220" i="7"/>
  <c r="D220" i="7"/>
  <c r="E220" i="7"/>
  <c r="B221" i="7"/>
  <c r="C221" i="7"/>
  <c r="D221" i="7"/>
  <c r="E221" i="7"/>
  <c r="B222" i="7"/>
  <c r="C222" i="7"/>
  <c r="D222" i="7"/>
  <c r="E222" i="7"/>
  <c r="B223" i="7"/>
  <c r="C223" i="7"/>
  <c r="D223" i="7"/>
  <c r="E223" i="7"/>
  <c r="B224" i="7"/>
  <c r="C224" i="7"/>
  <c r="D224" i="7"/>
  <c r="E224" i="7"/>
  <c r="B225" i="7"/>
  <c r="C225" i="7"/>
  <c r="D225" i="7"/>
  <c r="E225" i="7"/>
  <c r="B226" i="7"/>
  <c r="C226" i="7"/>
  <c r="D226" i="7"/>
  <c r="E226" i="7"/>
  <c r="B227" i="7"/>
  <c r="C227" i="7"/>
  <c r="D227" i="7"/>
  <c r="E227" i="7"/>
  <c r="B228" i="7"/>
  <c r="C228" i="7"/>
  <c r="D228" i="7"/>
  <c r="E228" i="7"/>
  <c r="B229" i="7"/>
  <c r="C229" i="7"/>
  <c r="D229" i="7"/>
  <c r="E229" i="7"/>
  <c r="B230" i="7"/>
  <c r="C230" i="7"/>
  <c r="D230" i="7"/>
  <c r="E230" i="7"/>
  <c r="B231" i="7"/>
  <c r="C231" i="7"/>
  <c r="D231" i="7"/>
  <c r="E231" i="7"/>
  <c r="B232" i="7"/>
  <c r="C232" i="7"/>
  <c r="D232" i="7"/>
  <c r="E232" i="7"/>
  <c r="B233" i="7"/>
  <c r="C233" i="7"/>
  <c r="D233" i="7"/>
  <c r="E233" i="7"/>
  <c r="B234" i="7"/>
  <c r="C234" i="7"/>
  <c r="D234" i="7"/>
  <c r="E234" i="7"/>
  <c r="B235" i="7"/>
  <c r="C235" i="7"/>
  <c r="D235" i="7"/>
  <c r="E235" i="7"/>
  <c r="B236" i="7"/>
  <c r="C236" i="7"/>
  <c r="D236" i="7"/>
  <c r="E236" i="7"/>
  <c r="B237" i="7"/>
  <c r="C237" i="7"/>
  <c r="D237" i="7"/>
  <c r="E237" i="7"/>
  <c r="B238" i="7"/>
  <c r="C238" i="7"/>
  <c r="D238" i="7"/>
  <c r="E238" i="7"/>
  <c r="B239" i="7"/>
  <c r="C239" i="7"/>
  <c r="D239" i="7"/>
  <c r="E239" i="7"/>
  <c r="B240" i="7"/>
  <c r="C240" i="7"/>
  <c r="D240" i="7"/>
  <c r="E240" i="7"/>
  <c r="B241" i="7"/>
  <c r="C241" i="7"/>
  <c r="D241" i="7"/>
  <c r="E241" i="7"/>
  <c r="B242" i="7"/>
  <c r="C242" i="7"/>
  <c r="D242" i="7"/>
  <c r="E242" i="7"/>
  <c r="B243" i="7"/>
  <c r="C243" i="7"/>
  <c r="D243" i="7"/>
  <c r="E243" i="7"/>
  <c r="B244" i="7"/>
  <c r="C244" i="7"/>
  <c r="D244" i="7"/>
  <c r="E244" i="7"/>
  <c r="B245" i="7"/>
  <c r="C245" i="7"/>
  <c r="D245" i="7"/>
  <c r="E245" i="7"/>
  <c r="B246" i="7"/>
  <c r="C246" i="7"/>
  <c r="D246" i="7"/>
  <c r="E246" i="7"/>
  <c r="B247" i="7"/>
  <c r="C247" i="7"/>
  <c r="D247" i="7"/>
  <c r="E247" i="7"/>
  <c r="B248" i="7"/>
  <c r="C248" i="7"/>
  <c r="D248" i="7"/>
  <c r="E248" i="7"/>
  <c r="B249" i="7"/>
  <c r="C249" i="7"/>
  <c r="D249" i="7"/>
  <c r="E249" i="7"/>
  <c r="B250" i="7"/>
  <c r="C250" i="7"/>
  <c r="D250" i="7"/>
  <c r="E250" i="7"/>
  <c r="B251" i="7"/>
  <c r="C251" i="7"/>
  <c r="D251" i="7"/>
  <c r="E251" i="7"/>
  <c r="B252" i="7"/>
  <c r="C252" i="7"/>
  <c r="D252" i="7"/>
  <c r="E252" i="7"/>
  <c r="B253" i="7"/>
  <c r="C253" i="7"/>
  <c r="D253" i="7"/>
  <c r="E253" i="7"/>
  <c r="B254" i="7"/>
  <c r="C254" i="7"/>
  <c r="D254" i="7"/>
  <c r="E254" i="7"/>
  <c r="B255" i="7"/>
  <c r="C255" i="7"/>
  <c r="D255" i="7"/>
  <c r="E255" i="7"/>
  <c r="B256" i="7"/>
  <c r="C256" i="7"/>
  <c r="D256" i="7"/>
  <c r="E256" i="7"/>
  <c r="B257" i="7"/>
  <c r="C257" i="7"/>
  <c r="D257" i="7"/>
  <c r="E257" i="7"/>
  <c r="B258" i="7"/>
  <c r="C258" i="7"/>
  <c r="D258" i="7"/>
  <c r="E258" i="7"/>
  <c r="B259" i="7"/>
  <c r="C259" i="7"/>
  <c r="D259" i="7"/>
  <c r="E259" i="7"/>
  <c r="B260" i="7"/>
  <c r="C260" i="7"/>
  <c r="D260" i="7"/>
  <c r="E260" i="7"/>
  <c r="B261" i="7"/>
  <c r="C261" i="7"/>
  <c r="D261" i="7"/>
  <c r="E261" i="7"/>
  <c r="B262" i="7"/>
  <c r="C262" i="7"/>
  <c r="D262" i="7"/>
  <c r="E262" i="7"/>
  <c r="B263" i="7"/>
  <c r="C263" i="7"/>
  <c r="D263" i="7"/>
  <c r="E263" i="7"/>
  <c r="B264" i="7"/>
  <c r="C264" i="7"/>
  <c r="D264" i="7"/>
  <c r="E264" i="7"/>
  <c r="B265" i="7"/>
  <c r="C265" i="7"/>
  <c r="D265" i="7"/>
  <c r="E265" i="7"/>
  <c r="B266" i="7"/>
  <c r="C266" i="7"/>
  <c r="D266" i="7"/>
  <c r="E266" i="7"/>
  <c r="B267" i="7"/>
  <c r="C267" i="7"/>
  <c r="D267" i="7"/>
  <c r="E267" i="7"/>
  <c r="B268" i="7"/>
  <c r="C268" i="7"/>
  <c r="D268" i="7"/>
  <c r="E268" i="7"/>
  <c r="B269" i="7"/>
  <c r="C269" i="7"/>
  <c r="D269" i="7"/>
  <c r="E269" i="7"/>
  <c r="B270" i="7"/>
  <c r="C270" i="7"/>
  <c r="D270" i="7"/>
  <c r="E270" i="7"/>
  <c r="B271" i="7"/>
  <c r="C271" i="7"/>
  <c r="D271" i="7"/>
  <c r="E271" i="7"/>
  <c r="B272" i="7"/>
  <c r="C272" i="7"/>
  <c r="D272" i="7"/>
  <c r="E272" i="7"/>
  <c r="B273" i="7"/>
  <c r="C273" i="7"/>
  <c r="D273" i="7"/>
  <c r="E273" i="7"/>
  <c r="B274" i="7"/>
  <c r="C274" i="7"/>
  <c r="D274" i="7"/>
  <c r="E274" i="7"/>
  <c r="B275" i="7"/>
  <c r="C275" i="7"/>
  <c r="D275" i="7"/>
  <c r="E275" i="7"/>
  <c r="B276" i="7"/>
  <c r="C276" i="7"/>
  <c r="D276" i="7"/>
  <c r="E276" i="7"/>
  <c r="B277" i="7"/>
  <c r="C277" i="7"/>
  <c r="D277" i="7"/>
  <c r="E277" i="7"/>
  <c r="B278" i="7"/>
  <c r="C278" i="7"/>
  <c r="D278" i="7"/>
  <c r="E278" i="7"/>
  <c r="B279" i="7"/>
  <c r="C279" i="7"/>
  <c r="D279" i="7"/>
  <c r="E279" i="7"/>
  <c r="B280" i="7"/>
  <c r="C280" i="7"/>
  <c r="D280" i="7"/>
  <c r="E280" i="7"/>
  <c r="B281" i="7"/>
  <c r="C281" i="7"/>
  <c r="D281" i="7"/>
  <c r="E281" i="7"/>
  <c r="B282" i="7"/>
  <c r="C282" i="7"/>
  <c r="D282" i="7"/>
  <c r="E282" i="7"/>
  <c r="B283" i="7"/>
  <c r="C283" i="7"/>
  <c r="D283" i="7"/>
  <c r="E283" i="7"/>
  <c r="B284" i="7"/>
  <c r="C284" i="7"/>
  <c r="D284" i="7"/>
  <c r="E284" i="7"/>
  <c r="B285" i="7"/>
  <c r="C285" i="7"/>
  <c r="D285" i="7"/>
  <c r="E285" i="7"/>
  <c r="B286" i="7"/>
  <c r="C286" i="7"/>
  <c r="D286" i="7"/>
  <c r="E286" i="7"/>
  <c r="B287" i="7"/>
  <c r="C287" i="7"/>
  <c r="D287" i="7"/>
  <c r="E287" i="7"/>
  <c r="B288" i="7"/>
  <c r="C288" i="7"/>
  <c r="D288" i="7"/>
  <c r="E288" i="7"/>
  <c r="B289" i="7"/>
  <c r="C289" i="7"/>
  <c r="D289" i="7"/>
  <c r="E289" i="7"/>
  <c r="B290" i="7"/>
  <c r="C290" i="7"/>
  <c r="D290" i="7"/>
  <c r="E290" i="7"/>
  <c r="B291" i="7"/>
  <c r="C291" i="7"/>
  <c r="D291" i="7"/>
  <c r="E291" i="7"/>
  <c r="B292" i="7"/>
  <c r="C292" i="7"/>
  <c r="D292" i="7"/>
  <c r="E292" i="7"/>
  <c r="B293" i="7"/>
  <c r="C293" i="7"/>
  <c r="D293" i="7"/>
  <c r="E293" i="7"/>
  <c r="B294" i="7"/>
  <c r="C294" i="7"/>
  <c r="D294" i="7"/>
  <c r="E294" i="7"/>
  <c r="B295" i="7"/>
  <c r="C295" i="7"/>
  <c r="D295" i="7"/>
  <c r="E295" i="7"/>
  <c r="B296" i="7"/>
  <c r="C296" i="7"/>
  <c r="D296" i="7"/>
  <c r="E296" i="7"/>
  <c r="B297" i="7"/>
  <c r="C297" i="7"/>
  <c r="D297" i="7"/>
  <c r="E297" i="7"/>
  <c r="B298" i="7"/>
  <c r="C298" i="7"/>
  <c r="D298" i="7"/>
  <c r="E298" i="7"/>
  <c r="B299" i="7"/>
  <c r="C299" i="7"/>
  <c r="D299" i="7"/>
  <c r="E299" i="7"/>
  <c r="B300" i="7"/>
  <c r="C300" i="7"/>
  <c r="D300" i="7"/>
  <c r="E300" i="7"/>
  <c r="B301" i="7"/>
  <c r="C301" i="7"/>
  <c r="D301" i="7"/>
  <c r="E301" i="7"/>
  <c r="B302" i="7"/>
  <c r="C302" i="7"/>
  <c r="D302" i="7"/>
  <c r="E302" i="7"/>
  <c r="B303" i="7"/>
  <c r="C303" i="7"/>
  <c r="D303" i="7"/>
  <c r="E303" i="7"/>
  <c r="B304" i="7"/>
  <c r="C304" i="7"/>
  <c r="D304" i="7"/>
  <c r="E304" i="7"/>
  <c r="B305" i="7"/>
  <c r="C305" i="7"/>
  <c r="D305" i="7"/>
  <c r="E305" i="7"/>
  <c r="B306" i="7"/>
  <c r="C306" i="7"/>
  <c r="D306" i="7"/>
  <c r="E306" i="7"/>
  <c r="B307" i="7"/>
  <c r="C307" i="7"/>
  <c r="D307" i="7"/>
  <c r="E307" i="7"/>
  <c r="B308" i="7"/>
  <c r="C308" i="7"/>
  <c r="D308" i="7"/>
  <c r="E308" i="7"/>
  <c r="B309" i="7"/>
  <c r="C309" i="7"/>
  <c r="D309" i="7"/>
  <c r="E309" i="7"/>
  <c r="B310" i="7"/>
  <c r="C310" i="7"/>
  <c r="D310" i="7"/>
  <c r="E310" i="7"/>
  <c r="B311" i="7"/>
  <c r="C311" i="7"/>
  <c r="D311" i="7"/>
  <c r="E311" i="7"/>
  <c r="B312" i="7"/>
  <c r="C312" i="7"/>
  <c r="D312" i="7"/>
  <c r="E312" i="7"/>
  <c r="B313" i="7"/>
  <c r="C313" i="7"/>
  <c r="D313" i="7"/>
  <c r="E313" i="7"/>
  <c r="B314" i="7"/>
  <c r="C314" i="7"/>
  <c r="D314" i="7"/>
  <c r="E314" i="7"/>
  <c r="B315" i="7"/>
  <c r="C315" i="7"/>
  <c r="D315" i="7"/>
  <c r="E315" i="7"/>
  <c r="B316" i="7"/>
  <c r="C316" i="7"/>
  <c r="D316" i="7"/>
  <c r="E316" i="7"/>
  <c r="B317" i="7"/>
  <c r="C317" i="7"/>
  <c r="D317" i="7"/>
  <c r="E317" i="7"/>
  <c r="B318" i="7"/>
  <c r="C318" i="7"/>
  <c r="D318" i="7"/>
  <c r="E318" i="7"/>
  <c r="B319" i="7"/>
  <c r="C319" i="7"/>
  <c r="D319" i="7"/>
  <c r="E319" i="7"/>
  <c r="B320" i="7"/>
  <c r="C320" i="7"/>
  <c r="D320" i="7"/>
  <c r="E320" i="7"/>
  <c r="B321" i="7"/>
  <c r="C321" i="7"/>
  <c r="D321" i="7"/>
  <c r="E321" i="7"/>
  <c r="B322" i="7"/>
  <c r="C322" i="7"/>
  <c r="D322" i="7"/>
  <c r="E322" i="7"/>
  <c r="B323" i="7"/>
  <c r="C323" i="7"/>
  <c r="D323" i="7"/>
  <c r="E323" i="7"/>
  <c r="B324" i="7"/>
  <c r="C324" i="7"/>
  <c r="D324" i="7"/>
  <c r="E324" i="7"/>
  <c r="B325" i="7"/>
  <c r="C325" i="7"/>
  <c r="D325" i="7"/>
  <c r="E325" i="7"/>
  <c r="B326" i="7"/>
  <c r="C326" i="7"/>
  <c r="D326" i="7"/>
  <c r="E326" i="7"/>
  <c r="B327" i="7"/>
  <c r="C327" i="7"/>
  <c r="D327" i="7"/>
  <c r="E327" i="7"/>
  <c r="B328" i="7"/>
  <c r="C328" i="7"/>
  <c r="D328" i="7"/>
  <c r="E328" i="7"/>
  <c r="B329" i="7"/>
  <c r="C329" i="7"/>
  <c r="D329" i="7"/>
  <c r="E329" i="7"/>
  <c r="B330" i="7"/>
  <c r="C330" i="7"/>
  <c r="D330" i="7"/>
  <c r="E330" i="7"/>
  <c r="B331" i="7"/>
  <c r="C331" i="7"/>
  <c r="D331" i="7"/>
  <c r="E331" i="7"/>
  <c r="B332" i="7"/>
  <c r="C332" i="7"/>
  <c r="D332" i="7"/>
  <c r="E332" i="7"/>
  <c r="B333" i="7"/>
  <c r="C333" i="7"/>
  <c r="D333" i="7"/>
  <c r="E333" i="7"/>
  <c r="B334" i="7"/>
  <c r="C334" i="7"/>
  <c r="D334" i="7"/>
  <c r="E334" i="7"/>
  <c r="B335" i="7"/>
  <c r="C335" i="7"/>
  <c r="D335" i="7"/>
  <c r="E335" i="7"/>
  <c r="B336" i="7"/>
  <c r="C336" i="7"/>
  <c r="D336" i="7"/>
  <c r="E336" i="7"/>
  <c r="B337" i="7"/>
  <c r="C337" i="7"/>
  <c r="D337" i="7"/>
  <c r="E337" i="7"/>
  <c r="B338" i="7"/>
  <c r="C338" i="7"/>
  <c r="D338" i="7"/>
  <c r="E338" i="7"/>
  <c r="B339" i="7"/>
  <c r="C339" i="7"/>
  <c r="D339" i="7"/>
  <c r="E339" i="7"/>
  <c r="B340" i="7"/>
  <c r="C340" i="7"/>
  <c r="D340" i="7"/>
  <c r="E340" i="7"/>
  <c r="B341" i="7"/>
  <c r="C341" i="7"/>
  <c r="D341" i="7"/>
  <c r="E341" i="7"/>
  <c r="B342" i="7"/>
  <c r="C342" i="7"/>
  <c r="D342" i="7"/>
  <c r="E342" i="7"/>
  <c r="B343" i="7"/>
  <c r="C343" i="7"/>
  <c r="D343" i="7"/>
  <c r="E343" i="7"/>
  <c r="B344" i="7"/>
  <c r="C344" i="7"/>
  <c r="D344" i="7"/>
  <c r="E344" i="7"/>
  <c r="B345" i="7"/>
  <c r="C345" i="7"/>
  <c r="D345" i="7"/>
  <c r="E345" i="7"/>
  <c r="B346" i="7"/>
  <c r="C346" i="7"/>
  <c r="D346" i="7"/>
  <c r="E346" i="7"/>
  <c r="B347" i="7"/>
  <c r="C347" i="7"/>
  <c r="D347" i="7"/>
  <c r="E347" i="7"/>
  <c r="B348" i="7"/>
  <c r="C348" i="7"/>
  <c r="D348" i="7"/>
  <c r="E348" i="7"/>
  <c r="B349" i="7"/>
  <c r="C349" i="7"/>
  <c r="D349" i="7"/>
  <c r="E349" i="7"/>
  <c r="B350" i="7"/>
  <c r="C350" i="7"/>
  <c r="D350" i="7"/>
  <c r="E350" i="7"/>
  <c r="B351" i="7"/>
  <c r="C351" i="7"/>
  <c r="D351" i="7"/>
  <c r="E351" i="7"/>
  <c r="B352" i="7"/>
  <c r="C352" i="7"/>
  <c r="D352" i="7"/>
  <c r="E352" i="7"/>
  <c r="B353" i="7"/>
  <c r="C353" i="7"/>
  <c r="D353" i="7"/>
  <c r="E353" i="7"/>
  <c r="B354" i="7"/>
  <c r="C354" i="7"/>
  <c r="D354" i="7"/>
  <c r="E354" i="7"/>
  <c r="B355" i="7"/>
  <c r="C355" i="7"/>
  <c r="D355" i="7"/>
  <c r="E355" i="7"/>
  <c r="B356" i="7"/>
  <c r="C356" i="7"/>
  <c r="D356" i="7"/>
  <c r="E356" i="7"/>
  <c r="B357" i="7"/>
  <c r="C357" i="7"/>
  <c r="D357" i="7"/>
  <c r="E357" i="7"/>
  <c r="B358" i="7"/>
  <c r="C358" i="7"/>
  <c r="D358" i="7"/>
  <c r="E358" i="7"/>
  <c r="B359" i="7"/>
  <c r="C359" i="7"/>
  <c r="D359" i="7"/>
  <c r="E359" i="7"/>
  <c r="B360" i="7"/>
  <c r="C360" i="7"/>
  <c r="D360" i="7"/>
  <c r="E360" i="7"/>
  <c r="B361" i="7"/>
  <c r="C361" i="7"/>
  <c r="D361" i="7"/>
  <c r="E361" i="7"/>
  <c r="B362" i="7"/>
  <c r="C362" i="7"/>
  <c r="D362" i="7"/>
  <c r="E362" i="7"/>
  <c r="B363" i="7"/>
  <c r="C363" i="7"/>
  <c r="D363" i="7"/>
  <c r="E363" i="7"/>
  <c r="B364" i="7"/>
  <c r="C364" i="7"/>
  <c r="D364" i="7"/>
  <c r="E364" i="7"/>
  <c r="B365" i="7"/>
  <c r="C365" i="7"/>
  <c r="D365" i="7"/>
  <c r="E365" i="7"/>
  <c r="B366" i="7"/>
  <c r="C366" i="7"/>
  <c r="D366" i="7"/>
  <c r="E366" i="7"/>
  <c r="B367" i="7"/>
  <c r="C367" i="7"/>
  <c r="D367" i="7"/>
  <c r="E367" i="7"/>
  <c r="B368" i="7"/>
  <c r="C368" i="7"/>
  <c r="D368" i="7"/>
  <c r="E368" i="7"/>
  <c r="B369" i="7"/>
  <c r="C369" i="7"/>
  <c r="D369" i="7"/>
  <c r="E369" i="7"/>
  <c r="B370" i="7"/>
  <c r="C370" i="7"/>
  <c r="D370" i="7"/>
  <c r="E370" i="7"/>
  <c r="B371" i="7"/>
  <c r="C371" i="7"/>
  <c r="D371" i="7"/>
  <c r="E371" i="7"/>
  <c r="B372" i="7"/>
  <c r="C372" i="7"/>
  <c r="D372" i="7"/>
  <c r="E372" i="7"/>
  <c r="B373" i="7"/>
  <c r="C373" i="7"/>
  <c r="D373" i="7"/>
  <c r="E373" i="7"/>
  <c r="B374" i="7"/>
  <c r="C374" i="7"/>
  <c r="D374" i="7"/>
  <c r="E374" i="7"/>
  <c r="B375" i="7"/>
  <c r="C375" i="7"/>
  <c r="D375" i="7"/>
  <c r="E375" i="7"/>
  <c r="B376" i="7"/>
  <c r="C376" i="7"/>
  <c r="D376" i="7"/>
  <c r="E376" i="7"/>
  <c r="B377" i="7"/>
  <c r="C377" i="7"/>
  <c r="D377" i="7"/>
  <c r="E377" i="7"/>
  <c r="B378" i="7"/>
  <c r="C378" i="7"/>
  <c r="D378" i="7"/>
  <c r="E378" i="7"/>
  <c r="B379" i="7"/>
  <c r="C379" i="7"/>
  <c r="D379" i="7"/>
  <c r="E379" i="7"/>
  <c r="B380" i="7"/>
  <c r="C380" i="7"/>
  <c r="D380" i="7"/>
  <c r="E380" i="7"/>
  <c r="B381" i="7"/>
  <c r="C381" i="7"/>
  <c r="D381" i="7"/>
  <c r="E381" i="7"/>
  <c r="B382" i="7"/>
  <c r="C382" i="7"/>
  <c r="D382" i="7"/>
  <c r="E382" i="7"/>
  <c r="B383" i="7"/>
  <c r="C383" i="7"/>
  <c r="D383" i="7"/>
  <c r="E383" i="7"/>
  <c r="B384" i="7"/>
  <c r="C384" i="7"/>
  <c r="D384" i="7"/>
  <c r="E384" i="7"/>
  <c r="B385" i="7"/>
  <c r="C385" i="7"/>
  <c r="D385" i="7"/>
  <c r="E385" i="7"/>
  <c r="B386" i="7"/>
  <c r="C386" i="7"/>
  <c r="D386" i="7"/>
  <c r="E386" i="7"/>
  <c r="B387" i="7"/>
  <c r="C387" i="7"/>
  <c r="D387" i="7"/>
  <c r="E387" i="7"/>
  <c r="B388" i="7"/>
  <c r="C388" i="7"/>
  <c r="D388" i="7"/>
  <c r="E388" i="7"/>
  <c r="B389" i="7"/>
  <c r="C389" i="7"/>
  <c r="D389" i="7"/>
  <c r="E389" i="7"/>
  <c r="B390" i="7"/>
  <c r="C390" i="7"/>
  <c r="D390" i="7"/>
  <c r="E390" i="7"/>
  <c r="B391" i="7"/>
  <c r="C391" i="7"/>
  <c r="D391" i="7"/>
  <c r="E391" i="7"/>
  <c r="B392" i="7"/>
  <c r="C392" i="7"/>
  <c r="D392" i="7"/>
  <c r="E392" i="7"/>
  <c r="B393" i="7"/>
  <c r="C393" i="7"/>
  <c r="D393" i="7"/>
  <c r="E393" i="7"/>
  <c r="B394" i="7"/>
  <c r="C394" i="7"/>
  <c r="D394" i="7"/>
  <c r="E394" i="7"/>
  <c r="B395" i="7"/>
  <c r="C395" i="7"/>
  <c r="D395" i="7"/>
  <c r="E395" i="7"/>
  <c r="B396" i="7"/>
  <c r="C396" i="7"/>
  <c r="D396" i="7"/>
  <c r="E396" i="7"/>
  <c r="B397" i="7"/>
  <c r="C397" i="7"/>
  <c r="D397" i="7"/>
  <c r="E397" i="7"/>
  <c r="B398" i="7"/>
  <c r="C398" i="7"/>
  <c r="D398" i="7"/>
  <c r="E398" i="7"/>
  <c r="B399" i="7"/>
  <c r="C399" i="7"/>
  <c r="D399" i="7"/>
  <c r="E399" i="7"/>
  <c r="B400" i="7"/>
  <c r="C400" i="7"/>
  <c r="D400" i="7"/>
  <c r="E400" i="7"/>
  <c r="B401" i="7"/>
  <c r="C401" i="7"/>
  <c r="D401" i="7"/>
  <c r="E401" i="7"/>
  <c r="B402" i="7"/>
  <c r="C402" i="7"/>
  <c r="D402" i="7"/>
  <c r="E402" i="7"/>
  <c r="B403" i="7"/>
  <c r="C403" i="7"/>
  <c r="D403" i="7"/>
  <c r="E403" i="7"/>
  <c r="B404" i="7"/>
  <c r="C404" i="7"/>
  <c r="D404" i="7"/>
  <c r="E404" i="7"/>
  <c r="B405" i="7"/>
  <c r="C405" i="7"/>
  <c r="D405" i="7"/>
  <c r="E405" i="7"/>
  <c r="B406" i="7"/>
  <c r="C406" i="7"/>
  <c r="D406" i="7"/>
  <c r="E406" i="7"/>
  <c r="B407" i="7"/>
  <c r="C407" i="7"/>
  <c r="D407" i="7"/>
  <c r="E407" i="7"/>
  <c r="B408" i="7"/>
  <c r="C408" i="7"/>
  <c r="D408" i="7"/>
  <c r="E408" i="7"/>
  <c r="B409" i="7"/>
  <c r="C409" i="7"/>
  <c r="D409" i="7"/>
  <c r="E409" i="7"/>
  <c r="B410" i="7"/>
  <c r="C410" i="7"/>
  <c r="D410" i="7"/>
  <c r="E410" i="7"/>
  <c r="B411" i="7"/>
  <c r="C411" i="7"/>
  <c r="D411" i="7"/>
  <c r="E411" i="7"/>
  <c r="B412" i="7"/>
  <c r="C412" i="7"/>
  <c r="D412" i="7"/>
  <c r="E412" i="7"/>
  <c r="B413" i="7"/>
  <c r="C413" i="7"/>
  <c r="D413" i="7"/>
  <c r="E413" i="7"/>
  <c r="B414" i="7"/>
  <c r="C414" i="7"/>
  <c r="D414" i="7"/>
  <c r="E414" i="7"/>
  <c r="B415" i="7"/>
  <c r="C415" i="7"/>
  <c r="D415" i="7"/>
  <c r="E415" i="7"/>
  <c r="B416" i="7"/>
  <c r="C416" i="7"/>
  <c r="D416" i="7"/>
  <c r="E416" i="7"/>
  <c r="B417" i="7"/>
  <c r="C417" i="7"/>
  <c r="D417" i="7"/>
  <c r="E417" i="7"/>
  <c r="B418" i="7"/>
  <c r="C418" i="7"/>
  <c r="D418" i="7"/>
  <c r="E418" i="7"/>
  <c r="B419" i="7"/>
  <c r="C419" i="7"/>
  <c r="D419" i="7"/>
  <c r="E419" i="7"/>
  <c r="B420" i="7"/>
  <c r="C420" i="7"/>
  <c r="D420" i="7"/>
  <c r="E420" i="7"/>
  <c r="B421" i="7"/>
  <c r="C421" i="7"/>
  <c r="D421" i="7"/>
  <c r="E421" i="7"/>
  <c r="B422" i="7"/>
  <c r="C422" i="7"/>
  <c r="D422" i="7"/>
  <c r="E422" i="7"/>
  <c r="B423" i="7"/>
  <c r="C423" i="7"/>
  <c r="D423" i="7"/>
  <c r="E423" i="7"/>
  <c r="B424" i="7"/>
  <c r="C424" i="7"/>
  <c r="D424" i="7"/>
  <c r="E424" i="7"/>
  <c r="B425" i="7"/>
  <c r="C425" i="7"/>
  <c r="D425" i="7"/>
  <c r="E425" i="7"/>
  <c r="B426" i="7"/>
  <c r="C426" i="7"/>
  <c r="D426" i="7"/>
  <c r="E426" i="7"/>
  <c r="B427" i="7"/>
  <c r="C427" i="7"/>
  <c r="D427" i="7"/>
  <c r="E427" i="7"/>
  <c r="B428" i="7"/>
  <c r="C428" i="7"/>
  <c r="D428" i="7"/>
  <c r="E428" i="7"/>
  <c r="B429" i="7"/>
  <c r="C429" i="7"/>
  <c r="D429" i="7"/>
  <c r="E429" i="7"/>
  <c r="B430" i="7"/>
  <c r="C430" i="7"/>
  <c r="D430" i="7"/>
  <c r="E430" i="7"/>
  <c r="B431" i="7"/>
  <c r="C431" i="7"/>
  <c r="D431" i="7"/>
  <c r="E431" i="7"/>
  <c r="B432" i="7"/>
  <c r="C432" i="7"/>
  <c r="D432" i="7"/>
  <c r="E432" i="7"/>
  <c r="B433" i="7"/>
  <c r="C433" i="7"/>
  <c r="D433" i="7"/>
  <c r="E433" i="7"/>
  <c r="B434" i="7"/>
  <c r="C434" i="7"/>
  <c r="D434" i="7"/>
  <c r="E434" i="7"/>
  <c r="B435" i="7"/>
  <c r="C435" i="7"/>
  <c r="D435" i="7"/>
  <c r="E435" i="7"/>
  <c r="B436" i="7"/>
  <c r="C436" i="7"/>
  <c r="D436" i="7"/>
  <c r="E436" i="7"/>
  <c r="B437" i="7"/>
  <c r="C437" i="7"/>
  <c r="D437" i="7"/>
  <c r="E437" i="7"/>
  <c r="B438" i="7"/>
  <c r="C438" i="7"/>
  <c r="D438" i="7"/>
  <c r="E438" i="7"/>
  <c r="B439" i="7"/>
  <c r="C439" i="7"/>
  <c r="D439" i="7"/>
  <c r="E439" i="7"/>
  <c r="B440" i="7"/>
  <c r="C440" i="7"/>
  <c r="D440" i="7"/>
  <c r="E440" i="7"/>
  <c r="B441" i="7"/>
  <c r="C441" i="7"/>
  <c r="D441" i="7"/>
  <c r="E441" i="7"/>
  <c r="B442" i="7"/>
  <c r="C442" i="7"/>
  <c r="D442" i="7"/>
  <c r="E442" i="7"/>
  <c r="B443" i="7"/>
  <c r="C443" i="7"/>
  <c r="D443" i="7"/>
  <c r="E443" i="7"/>
  <c r="B444" i="7"/>
  <c r="C444" i="7"/>
  <c r="D444" i="7"/>
  <c r="E444" i="7"/>
  <c r="B445" i="7"/>
  <c r="C445" i="7"/>
  <c r="D445" i="7"/>
  <c r="E445" i="7"/>
  <c r="B446" i="7"/>
  <c r="C446" i="7"/>
  <c r="D446" i="7"/>
  <c r="E446" i="7"/>
  <c r="B447" i="7"/>
  <c r="C447" i="7"/>
  <c r="D447" i="7"/>
  <c r="E447" i="7"/>
  <c r="B448" i="7"/>
  <c r="C448" i="7"/>
  <c r="D448" i="7"/>
  <c r="E448" i="7"/>
  <c r="B449" i="7"/>
  <c r="C449" i="7"/>
  <c r="D449" i="7"/>
  <c r="E449" i="7"/>
  <c r="B450" i="7"/>
  <c r="C450" i="7"/>
  <c r="D450" i="7"/>
  <c r="E450" i="7"/>
  <c r="B451" i="7"/>
  <c r="C451" i="7"/>
  <c r="D451" i="7"/>
  <c r="E451" i="7"/>
  <c r="B452" i="7"/>
  <c r="C452" i="7"/>
  <c r="D452" i="7"/>
  <c r="E452" i="7"/>
  <c r="B453" i="7"/>
  <c r="C453" i="7"/>
  <c r="D453" i="7"/>
  <c r="E453" i="7"/>
  <c r="B454" i="7"/>
  <c r="C454" i="7"/>
  <c r="D454" i="7"/>
  <c r="E454" i="7"/>
  <c r="B455" i="7"/>
  <c r="C455" i="7"/>
  <c r="D455" i="7"/>
  <c r="E455" i="7"/>
  <c r="B456" i="7"/>
  <c r="C456" i="7"/>
  <c r="D456" i="7"/>
  <c r="E456" i="7"/>
  <c r="B457" i="7"/>
  <c r="C457" i="7"/>
  <c r="D457" i="7"/>
  <c r="E457" i="7"/>
  <c r="B458" i="7"/>
  <c r="C458" i="7"/>
  <c r="D458" i="7"/>
  <c r="E458" i="7"/>
  <c r="B459" i="7"/>
  <c r="C459" i="7"/>
  <c r="D459" i="7"/>
  <c r="E459" i="7"/>
  <c r="B460" i="7"/>
  <c r="C460" i="7"/>
  <c r="D460" i="7"/>
  <c r="E460" i="7"/>
  <c r="B461" i="7"/>
  <c r="C461" i="7"/>
  <c r="D461" i="7"/>
  <c r="E461" i="7"/>
  <c r="B462" i="7"/>
  <c r="C462" i="7"/>
  <c r="D462" i="7"/>
  <c r="E462" i="7"/>
  <c r="B463" i="7"/>
  <c r="C463" i="7"/>
  <c r="D463" i="7"/>
  <c r="E463" i="7"/>
  <c r="B464" i="7"/>
  <c r="C464" i="7"/>
  <c r="D464" i="7"/>
  <c r="E464" i="7"/>
  <c r="B465" i="7"/>
  <c r="C465" i="7"/>
  <c r="D465" i="7"/>
  <c r="E465" i="7"/>
  <c r="B466" i="7"/>
  <c r="C466" i="7"/>
  <c r="D466" i="7"/>
  <c r="E466" i="7"/>
  <c r="B467" i="7"/>
  <c r="C467" i="7"/>
  <c r="D467" i="7"/>
  <c r="E467" i="7"/>
  <c r="B468" i="7"/>
  <c r="C468" i="7"/>
  <c r="D468" i="7"/>
  <c r="E468" i="7"/>
  <c r="B469" i="7"/>
  <c r="C469" i="7"/>
  <c r="D469" i="7"/>
  <c r="E469" i="7"/>
  <c r="B470" i="7"/>
  <c r="C470" i="7"/>
  <c r="D470" i="7"/>
  <c r="E470" i="7"/>
  <c r="B471" i="7"/>
  <c r="C471" i="7"/>
  <c r="D471" i="7"/>
  <c r="E471" i="7"/>
  <c r="B472" i="7"/>
  <c r="C472" i="7"/>
  <c r="D472" i="7"/>
  <c r="E472" i="7"/>
  <c r="B473" i="7"/>
  <c r="C473" i="7"/>
  <c r="D473" i="7"/>
  <c r="E473" i="7"/>
  <c r="B474" i="7"/>
  <c r="C474" i="7"/>
  <c r="D474" i="7"/>
  <c r="E474" i="7"/>
  <c r="B475" i="7"/>
  <c r="C475" i="7"/>
  <c r="D475" i="7"/>
  <c r="E475" i="7"/>
  <c r="B476" i="7"/>
  <c r="C476" i="7"/>
  <c r="D476" i="7"/>
  <c r="E476" i="7"/>
  <c r="B477" i="7"/>
  <c r="C477" i="7"/>
  <c r="D477" i="7"/>
  <c r="E477" i="7"/>
  <c r="B478" i="7"/>
  <c r="C478" i="7"/>
  <c r="D478" i="7"/>
  <c r="E478" i="7"/>
  <c r="B479" i="7"/>
  <c r="C479" i="7"/>
  <c r="D479" i="7"/>
  <c r="E479" i="7"/>
  <c r="B480" i="7"/>
  <c r="C480" i="7"/>
  <c r="D480" i="7"/>
  <c r="E480" i="7"/>
  <c r="B481" i="7"/>
  <c r="C481" i="7"/>
  <c r="D481" i="7"/>
  <c r="E481" i="7"/>
  <c r="B482" i="7"/>
  <c r="C482" i="7"/>
  <c r="D482" i="7"/>
  <c r="E482" i="7"/>
  <c r="B483" i="7"/>
  <c r="C483" i="7"/>
  <c r="D483" i="7"/>
  <c r="E483" i="7"/>
  <c r="B484" i="7"/>
  <c r="C484" i="7"/>
  <c r="D484" i="7"/>
  <c r="E484" i="7"/>
  <c r="B485" i="7"/>
  <c r="C485" i="7"/>
  <c r="D485" i="7"/>
  <c r="E485" i="7"/>
  <c r="B486" i="7"/>
  <c r="C486" i="7"/>
  <c r="D486" i="7"/>
  <c r="E486" i="7"/>
  <c r="B487" i="7"/>
  <c r="C487" i="7"/>
  <c r="D487" i="7"/>
  <c r="E487" i="7"/>
  <c r="B488" i="7"/>
  <c r="C488" i="7"/>
  <c r="D488" i="7"/>
  <c r="E488" i="7"/>
  <c r="B489" i="7"/>
  <c r="C489" i="7"/>
  <c r="D489" i="7"/>
  <c r="E489" i="7"/>
  <c r="B490" i="7"/>
  <c r="C490" i="7"/>
  <c r="D490" i="7"/>
  <c r="E490" i="7"/>
  <c r="B491" i="7"/>
  <c r="C491" i="7"/>
  <c r="D491" i="7"/>
  <c r="E491" i="7"/>
  <c r="B492" i="7"/>
  <c r="C492" i="7"/>
  <c r="D492" i="7"/>
  <c r="E492" i="7"/>
  <c r="B493" i="7"/>
  <c r="C493" i="7"/>
  <c r="D493" i="7"/>
  <c r="E493" i="7"/>
  <c r="B494" i="7"/>
  <c r="C494" i="7"/>
  <c r="D494" i="7"/>
  <c r="E494" i="7"/>
  <c r="B495" i="7"/>
  <c r="C495" i="7"/>
  <c r="D495" i="7"/>
  <c r="E495" i="7"/>
  <c r="B496" i="7"/>
  <c r="C496" i="7"/>
  <c r="D496" i="7"/>
  <c r="E496" i="7"/>
  <c r="B497" i="7"/>
  <c r="C497" i="7"/>
  <c r="D497" i="7"/>
  <c r="E497" i="7"/>
  <c r="B498" i="7"/>
  <c r="C498" i="7"/>
  <c r="D498" i="7"/>
  <c r="E498" i="7"/>
  <c r="B499" i="7"/>
  <c r="C499" i="7"/>
  <c r="D499" i="7"/>
  <c r="E499" i="7"/>
  <c r="B500" i="7"/>
  <c r="C500" i="7"/>
  <c r="D500" i="7"/>
  <c r="E500" i="7"/>
  <c r="B501" i="7"/>
  <c r="C501" i="7"/>
  <c r="D501" i="7"/>
  <c r="E501" i="7"/>
  <c r="B502" i="7"/>
  <c r="C502" i="7"/>
  <c r="D502" i="7"/>
  <c r="E502" i="7"/>
  <c r="B503" i="7"/>
  <c r="C503" i="7"/>
  <c r="D503" i="7"/>
  <c r="E503" i="7"/>
  <c r="B504" i="7"/>
  <c r="C504" i="7"/>
  <c r="D504" i="7"/>
  <c r="E504" i="7"/>
  <c r="B505" i="7"/>
  <c r="C505" i="7"/>
  <c r="D505" i="7"/>
  <c r="E505" i="7"/>
  <c r="B506" i="7"/>
  <c r="C506" i="7"/>
  <c r="D506" i="7"/>
  <c r="E506" i="7"/>
  <c r="B507" i="7"/>
  <c r="C507" i="7"/>
  <c r="D507" i="7"/>
  <c r="E507" i="7"/>
  <c r="B508" i="7"/>
  <c r="C508" i="7"/>
  <c r="D508" i="7"/>
  <c r="E508" i="7"/>
  <c r="B509" i="7"/>
  <c r="C509" i="7"/>
  <c r="D509" i="7"/>
  <c r="E509" i="7"/>
  <c r="B510" i="7"/>
  <c r="C510" i="7"/>
  <c r="D510" i="7"/>
  <c r="E510" i="7"/>
  <c r="B511" i="7"/>
  <c r="C511" i="7"/>
  <c r="D511" i="7"/>
  <c r="E511" i="7"/>
  <c r="B512" i="7"/>
  <c r="C512" i="7"/>
  <c r="D512" i="7"/>
  <c r="E512" i="7"/>
  <c r="B513" i="7"/>
  <c r="C513" i="7"/>
  <c r="D513" i="7"/>
  <c r="E513" i="7"/>
  <c r="B514" i="7"/>
  <c r="C514" i="7"/>
  <c r="D514" i="7"/>
  <c r="E514" i="7"/>
  <c r="B515" i="7"/>
  <c r="C515" i="7"/>
  <c r="D515" i="7"/>
  <c r="E515" i="7"/>
  <c r="B516" i="7"/>
  <c r="C516" i="7"/>
  <c r="D516" i="7"/>
  <c r="E516" i="7"/>
  <c r="B517" i="7"/>
  <c r="C517" i="7"/>
  <c r="D517" i="7"/>
  <c r="E517" i="7"/>
  <c r="B518" i="7"/>
  <c r="C518" i="7"/>
  <c r="D518" i="7"/>
  <c r="E518" i="7"/>
  <c r="B519" i="7"/>
  <c r="C519" i="7"/>
  <c r="D519" i="7"/>
  <c r="E519" i="7"/>
  <c r="B520" i="7"/>
  <c r="C520" i="7"/>
  <c r="D520" i="7"/>
  <c r="E520" i="7"/>
  <c r="B521" i="7"/>
  <c r="C521" i="7"/>
  <c r="D521" i="7"/>
  <c r="E521" i="7"/>
  <c r="B522" i="7"/>
  <c r="C522" i="7"/>
  <c r="D522" i="7"/>
  <c r="E522" i="7"/>
  <c r="B523" i="7"/>
  <c r="C523" i="7"/>
  <c r="D523" i="7"/>
  <c r="E523" i="7"/>
  <c r="B524" i="7"/>
  <c r="C524" i="7"/>
  <c r="D524" i="7"/>
  <c r="E524" i="7"/>
  <c r="B525" i="7"/>
  <c r="C525" i="7"/>
  <c r="D525" i="7"/>
  <c r="E525" i="7"/>
  <c r="B526" i="7"/>
  <c r="C526" i="7"/>
  <c r="D526" i="7"/>
  <c r="E526" i="7"/>
  <c r="B527" i="7"/>
  <c r="C527" i="7"/>
  <c r="D527" i="7"/>
  <c r="E527" i="7"/>
  <c r="B528" i="7"/>
  <c r="C528" i="7"/>
  <c r="D528" i="7"/>
  <c r="E528" i="7"/>
  <c r="B529" i="7"/>
  <c r="C529" i="7"/>
  <c r="D529" i="7"/>
  <c r="E529" i="7"/>
  <c r="B530" i="7"/>
  <c r="C530" i="7"/>
  <c r="D530" i="7"/>
  <c r="E530" i="7"/>
  <c r="B531" i="7"/>
  <c r="C531" i="7"/>
  <c r="D531" i="7"/>
  <c r="E531" i="7"/>
  <c r="B532" i="7"/>
  <c r="C532" i="7"/>
  <c r="D532" i="7"/>
  <c r="E532" i="7"/>
  <c r="B533" i="7"/>
  <c r="C533" i="7"/>
  <c r="D533" i="7"/>
  <c r="E533" i="7"/>
  <c r="B534" i="7"/>
  <c r="C534" i="7"/>
  <c r="D534" i="7"/>
  <c r="E534" i="7"/>
  <c r="B535" i="7"/>
  <c r="C535" i="7"/>
  <c r="D535" i="7"/>
  <c r="E535" i="7"/>
  <c r="B536" i="7"/>
  <c r="C536" i="7"/>
  <c r="D536" i="7"/>
  <c r="E536" i="7"/>
  <c r="B537" i="7"/>
  <c r="C537" i="7"/>
  <c r="D537" i="7"/>
  <c r="E537" i="7"/>
  <c r="B538" i="7"/>
  <c r="C538" i="7"/>
  <c r="D538" i="7"/>
  <c r="E538" i="7"/>
  <c r="B539" i="7"/>
  <c r="C539" i="7"/>
  <c r="D539" i="7"/>
  <c r="E539" i="7"/>
  <c r="B540" i="7"/>
  <c r="C540" i="7"/>
  <c r="D540" i="7"/>
  <c r="E540" i="7"/>
  <c r="B541" i="7"/>
  <c r="C541" i="7"/>
  <c r="D541" i="7"/>
  <c r="E541" i="7"/>
  <c r="B542" i="7"/>
  <c r="C542" i="7"/>
  <c r="D542" i="7"/>
  <c r="E542" i="7"/>
  <c r="B543" i="7"/>
  <c r="C543" i="7"/>
  <c r="D543" i="7"/>
  <c r="E543" i="7"/>
  <c r="B544" i="7"/>
  <c r="C544" i="7"/>
  <c r="D544" i="7"/>
  <c r="E544" i="7"/>
  <c r="B545" i="7"/>
  <c r="C545" i="7"/>
  <c r="D545" i="7"/>
  <c r="E545" i="7"/>
  <c r="B546" i="7"/>
  <c r="C546" i="7"/>
  <c r="D546" i="7"/>
  <c r="E546" i="7"/>
  <c r="B547" i="7"/>
  <c r="C547" i="7"/>
  <c r="D547" i="7"/>
  <c r="E547" i="7"/>
  <c r="B548" i="7"/>
  <c r="C548" i="7"/>
  <c r="D548" i="7"/>
  <c r="E548" i="7"/>
  <c r="B549" i="7"/>
  <c r="C549" i="7"/>
  <c r="D549" i="7"/>
  <c r="E549" i="7"/>
  <c r="B550" i="7"/>
  <c r="C550" i="7"/>
  <c r="D550" i="7"/>
  <c r="E550" i="7"/>
  <c r="B551" i="7"/>
  <c r="C551" i="7"/>
  <c r="D551" i="7"/>
  <c r="E551" i="7"/>
  <c r="B552" i="7"/>
  <c r="C552" i="7"/>
  <c r="D552" i="7"/>
  <c r="E552" i="7"/>
  <c r="B553" i="7"/>
  <c r="C553" i="7"/>
  <c r="D553" i="7"/>
  <c r="E553" i="7"/>
  <c r="B554" i="7"/>
  <c r="C554" i="7"/>
  <c r="D554" i="7"/>
  <c r="E554" i="7"/>
  <c r="B555" i="7"/>
  <c r="C555" i="7"/>
  <c r="D555" i="7"/>
  <c r="E555" i="7"/>
  <c r="B556" i="7"/>
  <c r="C556" i="7"/>
  <c r="D556" i="7"/>
  <c r="E556" i="7"/>
  <c r="B557" i="7"/>
  <c r="C557" i="7"/>
  <c r="D557" i="7"/>
  <c r="E557" i="7"/>
  <c r="B558" i="7"/>
  <c r="C558" i="7"/>
  <c r="D558" i="7"/>
  <c r="E558" i="7"/>
  <c r="B559" i="7"/>
  <c r="C559" i="7"/>
  <c r="D559" i="7"/>
  <c r="E559" i="7"/>
  <c r="B560" i="7"/>
  <c r="C560" i="7"/>
  <c r="D560" i="7"/>
  <c r="E560" i="7"/>
  <c r="B561" i="7"/>
  <c r="C561" i="7"/>
  <c r="D561" i="7"/>
  <c r="E561" i="7"/>
  <c r="B562" i="7"/>
  <c r="C562" i="7"/>
  <c r="D562" i="7"/>
  <c r="E562" i="7"/>
  <c r="B563" i="7"/>
  <c r="C563" i="7"/>
  <c r="D563" i="7"/>
  <c r="E563" i="7"/>
  <c r="B564" i="7"/>
  <c r="C564" i="7"/>
  <c r="D564" i="7"/>
  <c r="E564" i="7"/>
  <c r="B565" i="7"/>
  <c r="C565" i="7"/>
  <c r="D565" i="7"/>
  <c r="E565" i="7"/>
  <c r="B566" i="7"/>
  <c r="C566" i="7"/>
  <c r="D566" i="7"/>
  <c r="E566" i="7"/>
  <c r="B567" i="7"/>
  <c r="C567" i="7"/>
  <c r="D567" i="7"/>
  <c r="E567" i="7"/>
  <c r="B568" i="7"/>
  <c r="C568" i="7"/>
  <c r="D568" i="7"/>
  <c r="E568" i="7"/>
  <c r="B569" i="7"/>
  <c r="C569" i="7"/>
  <c r="D569" i="7"/>
  <c r="E569" i="7"/>
  <c r="B570" i="7"/>
  <c r="C570" i="7"/>
  <c r="D570" i="7"/>
  <c r="E570" i="7"/>
  <c r="B571" i="7"/>
  <c r="C571" i="7"/>
  <c r="D571" i="7"/>
  <c r="E571" i="7"/>
  <c r="B572" i="7"/>
  <c r="C572" i="7"/>
  <c r="D572" i="7"/>
  <c r="E572" i="7"/>
  <c r="B573" i="7"/>
  <c r="C573" i="7"/>
  <c r="D573" i="7"/>
  <c r="E573" i="7"/>
  <c r="B574" i="7"/>
  <c r="C574" i="7"/>
  <c r="D574" i="7"/>
  <c r="E574" i="7"/>
  <c r="B575" i="7"/>
  <c r="C575" i="7"/>
  <c r="D575" i="7"/>
  <c r="E575" i="7"/>
  <c r="B576" i="7"/>
  <c r="C576" i="7"/>
  <c r="D576" i="7"/>
  <c r="E576" i="7"/>
  <c r="B577" i="7"/>
  <c r="C577" i="7"/>
  <c r="D577" i="7"/>
  <c r="E577" i="7"/>
  <c r="B578" i="7"/>
  <c r="C578" i="7"/>
  <c r="D578" i="7"/>
  <c r="E578" i="7"/>
  <c r="B579" i="7"/>
  <c r="C579" i="7"/>
  <c r="D579" i="7"/>
  <c r="E579" i="7"/>
  <c r="B580" i="7"/>
  <c r="C580" i="7"/>
  <c r="D580" i="7"/>
  <c r="E580" i="7"/>
  <c r="B581" i="7"/>
  <c r="C581" i="7"/>
  <c r="D581" i="7"/>
  <c r="E581" i="7"/>
  <c r="B582" i="7"/>
  <c r="C582" i="7"/>
  <c r="D582" i="7"/>
  <c r="E582" i="7"/>
  <c r="B583" i="7"/>
  <c r="C583" i="7"/>
  <c r="D583" i="7"/>
  <c r="E583" i="7"/>
  <c r="B584" i="7"/>
  <c r="C584" i="7"/>
  <c r="D584" i="7"/>
  <c r="E584" i="7"/>
  <c r="B585" i="7"/>
  <c r="C585" i="7"/>
  <c r="D585" i="7"/>
  <c r="E585" i="7"/>
  <c r="B586" i="7"/>
  <c r="C586" i="7"/>
  <c r="D586" i="7"/>
  <c r="E586" i="7"/>
  <c r="B587" i="7"/>
  <c r="C587" i="7"/>
  <c r="D587" i="7"/>
  <c r="E587" i="7"/>
  <c r="B588" i="7"/>
  <c r="C588" i="7"/>
  <c r="D588" i="7"/>
  <c r="E588" i="7"/>
  <c r="B589" i="7"/>
  <c r="C589" i="7"/>
  <c r="D589" i="7"/>
  <c r="E589" i="7"/>
  <c r="B590" i="7"/>
  <c r="C590" i="7"/>
  <c r="D590" i="7"/>
  <c r="E590" i="7"/>
  <c r="B591" i="7"/>
  <c r="C591" i="7"/>
  <c r="D591" i="7"/>
  <c r="E591" i="7"/>
  <c r="B592" i="7"/>
  <c r="C592" i="7"/>
  <c r="D592" i="7"/>
  <c r="E592" i="7"/>
  <c r="B593" i="7"/>
  <c r="C593" i="7"/>
  <c r="D593" i="7"/>
  <c r="E593" i="7"/>
  <c r="B594" i="7"/>
  <c r="C594" i="7"/>
  <c r="D594" i="7"/>
  <c r="E594" i="7"/>
  <c r="B595" i="7"/>
  <c r="C595" i="7"/>
  <c r="D595" i="7"/>
  <c r="E595" i="7"/>
  <c r="B596" i="7"/>
  <c r="C596" i="7"/>
  <c r="D596" i="7"/>
  <c r="E596" i="7"/>
  <c r="B597" i="7"/>
  <c r="C597" i="7"/>
  <c r="D597" i="7"/>
  <c r="E597" i="7"/>
  <c r="B598" i="7"/>
  <c r="C598" i="7"/>
  <c r="D598" i="7"/>
  <c r="E598" i="7"/>
  <c r="B599" i="7"/>
  <c r="C599" i="7"/>
  <c r="D599" i="7"/>
  <c r="E599" i="7"/>
  <c r="B600" i="7"/>
  <c r="C600" i="7"/>
  <c r="D600" i="7"/>
  <c r="E600" i="7"/>
  <c r="B601" i="7"/>
  <c r="C601" i="7"/>
  <c r="D601" i="7"/>
  <c r="E601" i="7"/>
  <c r="B602" i="7"/>
  <c r="C602" i="7"/>
  <c r="D602" i="7"/>
  <c r="E602" i="7"/>
  <c r="B603" i="7"/>
  <c r="C603" i="7"/>
  <c r="D603" i="7"/>
  <c r="E603" i="7"/>
  <c r="B604" i="7"/>
  <c r="C604" i="7"/>
  <c r="D604" i="7"/>
  <c r="E604" i="7"/>
  <c r="B605" i="7"/>
  <c r="C605" i="7"/>
  <c r="D605" i="7"/>
  <c r="E605" i="7"/>
  <c r="B606" i="7"/>
  <c r="C606" i="7"/>
  <c r="D606" i="7"/>
  <c r="E606" i="7"/>
  <c r="B607" i="7"/>
  <c r="C607" i="7"/>
  <c r="D607" i="7"/>
  <c r="E607" i="7"/>
  <c r="B608" i="7"/>
  <c r="C608" i="7"/>
  <c r="D608" i="7"/>
  <c r="E608" i="7"/>
  <c r="B609" i="7"/>
  <c r="C609" i="7"/>
  <c r="D609" i="7"/>
  <c r="E609" i="7"/>
  <c r="B610" i="7"/>
  <c r="C610" i="7"/>
  <c r="D610" i="7"/>
  <c r="E610" i="7"/>
  <c r="B611" i="7"/>
  <c r="C611" i="7"/>
  <c r="D611" i="7"/>
  <c r="E611" i="7"/>
  <c r="B612" i="7"/>
  <c r="C612" i="7"/>
  <c r="D612" i="7"/>
  <c r="E612" i="7"/>
  <c r="B613" i="7"/>
  <c r="C613" i="7"/>
  <c r="D613" i="7"/>
  <c r="E613" i="7"/>
  <c r="B614" i="7"/>
  <c r="C614" i="7"/>
  <c r="D614" i="7"/>
  <c r="E614" i="7"/>
  <c r="B615" i="7"/>
  <c r="C615" i="7"/>
  <c r="D615" i="7"/>
  <c r="E615" i="7"/>
  <c r="B616" i="7"/>
  <c r="C616" i="7"/>
  <c r="D616" i="7"/>
  <c r="E616" i="7"/>
  <c r="B617" i="7"/>
  <c r="C617" i="7"/>
  <c r="D617" i="7"/>
  <c r="E617" i="7"/>
  <c r="B618" i="7"/>
  <c r="C618" i="7"/>
  <c r="D618" i="7"/>
  <c r="E618" i="7"/>
  <c r="B619" i="7"/>
  <c r="C619" i="7"/>
  <c r="D619" i="7"/>
  <c r="E619" i="7"/>
  <c r="B620" i="7"/>
  <c r="C620" i="7"/>
  <c r="D620" i="7"/>
  <c r="E620" i="7"/>
  <c r="B621" i="7"/>
  <c r="C621" i="7"/>
  <c r="D621" i="7"/>
  <c r="E621" i="7"/>
  <c r="B622" i="7"/>
  <c r="C622" i="7"/>
  <c r="D622" i="7"/>
  <c r="E622" i="7"/>
  <c r="B623" i="7"/>
  <c r="C623" i="7"/>
  <c r="D623" i="7"/>
  <c r="E623" i="7"/>
  <c r="B624" i="7"/>
  <c r="C624" i="7"/>
  <c r="D624" i="7"/>
  <c r="E624" i="7"/>
  <c r="B625" i="7"/>
  <c r="C625" i="7"/>
  <c r="D625" i="7"/>
  <c r="E625" i="7"/>
  <c r="B626" i="7"/>
  <c r="C626" i="7"/>
  <c r="D626" i="7"/>
  <c r="E626" i="7"/>
  <c r="B627" i="7"/>
  <c r="C627" i="7"/>
  <c r="D627" i="7"/>
  <c r="E627" i="7"/>
  <c r="B628" i="7"/>
  <c r="C628" i="7"/>
  <c r="D628" i="7"/>
  <c r="E628" i="7"/>
  <c r="B629" i="7"/>
  <c r="C629" i="7"/>
  <c r="D629" i="7"/>
  <c r="E629" i="7"/>
  <c r="B630" i="7"/>
  <c r="C630" i="7"/>
  <c r="D630" i="7"/>
  <c r="E630" i="7"/>
  <c r="B631" i="7"/>
  <c r="C631" i="7"/>
  <c r="D631" i="7"/>
  <c r="E631" i="7"/>
  <c r="B632" i="7"/>
  <c r="C632" i="7"/>
  <c r="D632" i="7"/>
  <c r="E632" i="7"/>
  <c r="B633" i="7"/>
  <c r="C633" i="7"/>
  <c r="D633" i="7"/>
  <c r="E633" i="7"/>
  <c r="B634" i="7"/>
  <c r="C634" i="7"/>
  <c r="D634" i="7"/>
  <c r="E634" i="7"/>
  <c r="B635" i="7"/>
  <c r="C635" i="7"/>
  <c r="D635" i="7"/>
  <c r="E635" i="7"/>
  <c r="B636" i="7"/>
  <c r="C636" i="7"/>
  <c r="D636" i="7"/>
  <c r="E636" i="7"/>
  <c r="B637" i="7"/>
  <c r="C637" i="7"/>
  <c r="D637" i="7"/>
  <c r="E637" i="7"/>
  <c r="B638" i="7"/>
  <c r="C638" i="7"/>
  <c r="D638" i="7"/>
  <c r="E638" i="7"/>
  <c r="B639" i="7"/>
  <c r="C639" i="7"/>
  <c r="D639" i="7"/>
  <c r="E639" i="7"/>
  <c r="B640" i="7"/>
  <c r="C640" i="7"/>
  <c r="D640" i="7"/>
  <c r="E640" i="7"/>
  <c r="B641" i="7"/>
  <c r="C641" i="7"/>
  <c r="D641" i="7"/>
  <c r="E641" i="7"/>
  <c r="B642" i="7"/>
  <c r="C642" i="7"/>
  <c r="D642" i="7"/>
  <c r="E642" i="7"/>
  <c r="B643" i="7"/>
  <c r="C643" i="7"/>
  <c r="D643" i="7"/>
  <c r="E643" i="7"/>
  <c r="B644" i="7"/>
  <c r="C644" i="7"/>
  <c r="D644" i="7"/>
  <c r="E644" i="7"/>
  <c r="B645" i="7"/>
  <c r="C645" i="7"/>
  <c r="D645" i="7"/>
  <c r="E645" i="7"/>
  <c r="B646" i="7"/>
  <c r="C646" i="7"/>
  <c r="D646" i="7"/>
  <c r="E646" i="7"/>
  <c r="B647" i="7"/>
  <c r="C647" i="7"/>
  <c r="D647" i="7"/>
  <c r="E647" i="7"/>
  <c r="B648" i="7"/>
  <c r="C648" i="7"/>
  <c r="D648" i="7"/>
  <c r="E648" i="7"/>
  <c r="B649" i="7"/>
  <c r="C649" i="7"/>
  <c r="D649" i="7"/>
  <c r="E649" i="7"/>
  <c r="B650" i="7"/>
  <c r="C650" i="7"/>
  <c r="D650" i="7"/>
  <c r="E650" i="7"/>
  <c r="B651" i="7"/>
  <c r="C651" i="7"/>
  <c r="D651" i="7"/>
  <c r="E651" i="7"/>
  <c r="B652" i="7"/>
  <c r="C652" i="7"/>
  <c r="D652" i="7"/>
  <c r="E652" i="7"/>
  <c r="B653" i="7"/>
  <c r="C653" i="7"/>
  <c r="D653" i="7"/>
  <c r="E653" i="7"/>
  <c r="B654" i="7"/>
  <c r="C654" i="7"/>
  <c r="D654" i="7"/>
  <c r="E654" i="7"/>
  <c r="B655" i="7"/>
  <c r="C655" i="7"/>
  <c r="D655" i="7"/>
  <c r="E655" i="7"/>
  <c r="B656" i="7"/>
  <c r="C656" i="7"/>
  <c r="D656" i="7"/>
  <c r="E656" i="7"/>
  <c r="B657" i="7"/>
  <c r="C657" i="7"/>
  <c r="D657" i="7"/>
  <c r="E657" i="7"/>
  <c r="B658" i="7"/>
  <c r="C658" i="7"/>
  <c r="D658" i="7"/>
  <c r="E658" i="7"/>
  <c r="B659" i="7"/>
  <c r="C659" i="7"/>
  <c r="D659" i="7"/>
  <c r="E659" i="7"/>
  <c r="B660" i="7"/>
  <c r="C660" i="7"/>
  <c r="D660" i="7"/>
  <c r="E660" i="7"/>
  <c r="B661" i="7"/>
  <c r="C661" i="7"/>
  <c r="D661" i="7"/>
  <c r="E661" i="7"/>
  <c r="B662" i="7"/>
  <c r="C662" i="7"/>
  <c r="D662" i="7"/>
  <c r="E662" i="7"/>
  <c r="B663" i="7"/>
  <c r="C663" i="7"/>
  <c r="D663" i="7"/>
  <c r="E663" i="7"/>
  <c r="B664" i="7"/>
  <c r="C664" i="7"/>
  <c r="D664" i="7"/>
  <c r="E664" i="7"/>
  <c r="B665" i="7"/>
  <c r="C665" i="7"/>
  <c r="D665" i="7"/>
  <c r="E665" i="7"/>
  <c r="B666" i="7"/>
  <c r="C666" i="7"/>
  <c r="D666" i="7"/>
  <c r="E666" i="7"/>
  <c r="B667" i="7"/>
  <c r="C667" i="7"/>
  <c r="D667" i="7"/>
  <c r="E667" i="7"/>
  <c r="B668" i="7"/>
  <c r="C668" i="7"/>
  <c r="D668" i="7"/>
  <c r="E668" i="7"/>
  <c r="B669" i="7"/>
  <c r="C669" i="7"/>
  <c r="D669" i="7"/>
  <c r="E669" i="7"/>
  <c r="B670" i="7"/>
  <c r="C670" i="7"/>
  <c r="D670" i="7"/>
  <c r="E670" i="7"/>
  <c r="B671" i="7"/>
  <c r="C671" i="7"/>
  <c r="D671" i="7"/>
  <c r="E671" i="7"/>
  <c r="B672" i="7"/>
  <c r="C672" i="7"/>
  <c r="D672" i="7"/>
  <c r="E672" i="7"/>
  <c r="B673" i="7"/>
  <c r="C673" i="7"/>
  <c r="D673" i="7"/>
  <c r="E673" i="7"/>
  <c r="B674" i="7"/>
  <c r="C674" i="7"/>
  <c r="D674" i="7"/>
  <c r="E674" i="7"/>
  <c r="B675" i="7"/>
  <c r="C675" i="7"/>
  <c r="D675" i="7"/>
  <c r="E675" i="7"/>
  <c r="B676" i="7"/>
  <c r="C676" i="7"/>
  <c r="D676" i="7"/>
  <c r="E676" i="7"/>
  <c r="B677" i="7"/>
  <c r="C677" i="7"/>
  <c r="D677" i="7"/>
  <c r="E677" i="7"/>
  <c r="B678" i="7"/>
  <c r="C678" i="7"/>
  <c r="D678" i="7"/>
  <c r="E678" i="7"/>
  <c r="B679" i="7"/>
  <c r="C679" i="7"/>
  <c r="D679" i="7"/>
  <c r="E679" i="7"/>
  <c r="B680" i="7"/>
  <c r="C680" i="7"/>
  <c r="D680" i="7"/>
  <c r="E680" i="7"/>
  <c r="B681" i="7"/>
  <c r="C681" i="7"/>
  <c r="D681" i="7"/>
  <c r="E681" i="7"/>
  <c r="B682" i="7"/>
  <c r="C682" i="7"/>
  <c r="D682" i="7"/>
  <c r="E682" i="7"/>
  <c r="B683" i="7"/>
  <c r="C683" i="7"/>
  <c r="D683" i="7"/>
  <c r="E683" i="7"/>
  <c r="B684" i="7"/>
  <c r="C684" i="7"/>
  <c r="D684" i="7"/>
  <c r="E684" i="7"/>
  <c r="B685" i="7"/>
  <c r="C685" i="7"/>
  <c r="D685" i="7"/>
  <c r="E685" i="7"/>
  <c r="B686" i="7"/>
  <c r="C686" i="7"/>
  <c r="D686" i="7"/>
  <c r="E686" i="7"/>
  <c r="B687" i="7"/>
  <c r="C687" i="7"/>
  <c r="D687" i="7"/>
  <c r="E687" i="7"/>
  <c r="B688" i="7"/>
  <c r="C688" i="7"/>
  <c r="D688" i="7"/>
  <c r="E688" i="7"/>
  <c r="B689" i="7"/>
  <c r="C689" i="7"/>
  <c r="D689" i="7"/>
  <c r="E689" i="7"/>
  <c r="B690" i="7"/>
  <c r="C690" i="7"/>
  <c r="D690" i="7"/>
  <c r="E690" i="7"/>
  <c r="B691" i="7"/>
  <c r="C691" i="7"/>
  <c r="D691" i="7"/>
  <c r="E691" i="7"/>
  <c r="B692" i="7"/>
  <c r="C692" i="7"/>
  <c r="D692" i="7"/>
  <c r="E692" i="7"/>
  <c r="B693" i="7"/>
  <c r="C693" i="7"/>
  <c r="D693" i="7"/>
  <c r="E693" i="7"/>
  <c r="B694" i="7"/>
  <c r="C694" i="7"/>
  <c r="D694" i="7"/>
  <c r="E694" i="7"/>
  <c r="B695" i="7"/>
  <c r="C695" i="7"/>
  <c r="D695" i="7"/>
  <c r="E695" i="7"/>
  <c r="B696" i="7"/>
  <c r="C696" i="7"/>
  <c r="D696" i="7"/>
  <c r="E696" i="7"/>
  <c r="B697" i="7"/>
  <c r="C697" i="7"/>
  <c r="D697" i="7"/>
  <c r="E697" i="7"/>
  <c r="B698" i="7"/>
  <c r="C698" i="7"/>
  <c r="D698" i="7"/>
  <c r="E698" i="7"/>
  <c r="B699" i="7"/>
  <c r="C699" i="7"/>
  <c r="D699" i="7"/>
  <c r="E699" i="7"/>
  <c r="B700" i="7"/>
  <c r="C700" i="7"/>
  <c r="D700" i="7"/>
  <c r="E700" i="7"/>
  <c r="B701" i="7"/>
  <c r="C701" i="7"/>
  <c r="D701" i="7"/>
  <c r="E701" i="7"/>
  <c r="B702" i="7"/>
  <c r="C702" i="7"/>
  <c r="D702" i="7"/>
  <c r="E702" i="7"/>
  <c r="B703" i="7"/>
  <c r="C703" i="7"/>
  <c r="D703" i="7"/>
  <c r="E703" i="7"/>
  <c r="B704" i="7"/>
  <c r="C704" i="7"/>
  <c r="D704" i="7"/>
  <c r="E704" i="7"/>
  <c r="B705" i="7"/>
  <c r="C705" i="7"/>
  <c r="D705" i="7"/>
  <c r="E705" i="7"/>
  <c r="B706" i="7"/>
  <c r="C706" i="7"/>
  <c r="D706" i="7"/>
  <c r="E706" i="7"/>
  <c r="B707" i="7"/>
  <c r="C707" i="7"/>
  <c r="D707" i="7"/>
  <c r="E707" i="7"/>
  <c r="B708" i="7"/>
  <c r="C708" i="7"/>
  <c r="D708" i="7"/>
  <c r="E708" i="7"/>
  <c r="B709" i="7"/>
  <c r="C709" i="7"/>
  <c r="D709" i="7"/>
  <c r="E709" i="7"/>
  <c r="B710" i="7"/>
  <c r="C710" i="7"/>
  <c r="D710" i="7"/>
  <c r="E710" i="7"/>
  <c r="B711" i="7"/>
  <c r="C711" i="7"/>
  <c r="D711" i="7"/>
  <c r="E711" i="7"/>
  <c r="B712" i="7"/>
  <c r="C712" i="7"/>
  <c r="D712" i="7"/>
  <c r="E712" i="7"/>
  <c r="B713" i="7"/>
  <c r="C713" i="7"/>
  <c r="D713" i="7"/>
  <c r="E713" i="7"/>
  <c r="B714" i="7"/>
  <c r="C714" i="7"/>
  <c r="D714" i="7"/>
  <c r="E714" i="7"/>
  <c r="B715" i="7"/>
  <c r="C715" i="7"/>
  <c r="D715" i="7"/>
  <c r="E715" i="7"/>
  <c r="B716" i="7"/>
  <c r="C716" i="7"/>
  <c r="D716" i="7"/>
  <c r="E716" i="7"/>
  <c r="B717" i="7"/>
  <c r="C717" i="7"/>
  <c r="D717" i="7"/>
  <c r="E717" i="7"/>
  <c r="B718" i="7"/>
  <c r="C718" i="7"/>
  <c r="D718" i="7"/>
  <c r="E718" i="7"/>
  <c r="B719" i="7"/>
  <c r="C719" i="7"/>
  <c r="D719" i="7"/>
  <c r="E719" i="7"/>
  <c r="B720" i="7"/>
  <c r="C720" i="7"/>
  <c r="D720" i="7"/>
  <c r="E720" i="7"/>
  <c r="B721" i="7"/>
  <c r="C721" i="7"/>
  <c r="D721" i="7"/>
  <c r="E721" i="7"/>
  <c r="B722" i="7"/>
  <c r="C722" i="7"/>
  <c r="D722" i="7"/>
  <c r="E722" i="7"/>
  <c r="B723" i="7"/>
  <c r="C723" i="7"/>
  <c r="D723" i="7"/>
  <c r="E723" i="7"/>
  <c r="B724" i="7"/>
  <c r="C724" i="7"/>
  <c r="D724" i="7"/>
  <c r="E724" i="7"/>
  <c r="B725" i="7"/>
  <c r="C725" i="7"/>
  <c r="D725" i="7"/>
  <c r="E725" i="7"/>
  <c r="B726" i="7"/>
  <c r="C726" i="7"/>
  <c r="D726" i="7"/>
  <c r="E726" i="7"/>
  <c r="B727" i="7"/>
  <c r="C727" i="7"/>
  <c r="D727" i="7"/>
  <c r="E727" i="7"/>
  <c r="B728" i="7"/>
  <c r="C728" i="7"/>
  <c r="D728" i="7"/>
  <c r="E728" i="7"/>
  <c r="B729" i="7"/>
  <c r="C729" i="7"/>
  <c r="D729" i="7"/>
  <c r="E729" i="7"/>
  <c r="B730" i="7"/>
  <c r="C730" i="7"/>
  <c r="D730" i="7"/>
  <c r="E730" i="7"/>
  <c r="B731" i="7"/>
  <c r="C731" i="7"/>
  <c r="D731" i="7"/>
  <c r="E731" i="7"/>
  <c r="B732" i="7"/>
  <c r="C732" i="7"/>
  <c r="D732" i="7"/>
  <c r="E732" i="7"/>
  <c r="B733" i="7"/>
  <c r="C733" i="7"/>
  <c r="D733" i="7"/>
  <c r="E733" i="7"/>
  <c r="B734" i="7"/>
  <c r="C734" i="7"/>
  <c r="D734" i="7"/>
  <c r="E734" i="7"/>
  <c r="B735" i="7"/>
  <c r="C735" i="7"/>
  <c r="D735" i="7"/>
  <c r="E735" i="7"/>
  <c r="B736" i="7"/>
  <c r="C736" i="7"/>
  <c r="D736" i="7"/>
  <c r="E736" i="7"/>
  <c r="B737" i="7"/>
  <c r="C737" i="7"/>
  <c r="D737" i="7"/>
  <c r="E737" i="7"/>
  <c r="B738" i="7"/>
  <c r="C738" i="7"/>
  <c r="D738" i="7"/>
  <c r="E738" i="7"/>
  <c r="B739" i="7"/>
  <c r="C739" i="7"/>
  <c r="D739" i="7"/>
  <c r="E739" i="7"/>
  <c r="B740" i="7"/>
  <c r="C740" i="7"/>
  <c r="D740" i="7"/>
  <c r="E740" i="7"/>
  <c r="B741" i="7"/>
  <c r="C741" i="7"/>
  <c r="D741" i="7"/>
  <c r="E741" i="7"/>
  <c r="B742" i="7"/>
  <c r="C742" i="7"/>
  <c r="D742" i="7"/>
  <c r="E742" i="7"/>
  <c r="B743" i="7"/>
  <c r="C743" i="7"/>
  <c r="D743" i="7"/>
  <c r="E743" i="7"/>
  <c r="B744" i="7"/>
  <c r="C744" i="7"/>
  <c r="D744" i="7"/>
  <c r="E744" i="7"/>
  <c r="B745" i="7"/>
  <c r="C745" i="7"/>
  <c r="D745" i="7"/>
  <c r="E745" i="7"/>
  <c r="B746" i="7"/>
  <c r="C746" i="7"/>
  <c r="D746" i="7"/>
  <c r="E746" i="7"/>
  <c r="B747" i="7"/>
  <c r="C747" i="7"/>
  <c r="D747" i="7"/>
  <c r="E747" i="7"/>
  <c r="B748" i="7"/>
  <c r="C748" i="7"/>
  <c r="D748" i="7"/>
  <c r="E748" i="7"/>
  <c r="B749" i="7"/>
  <c r="C749" i="7"/>
  <c r="D749" i="7"/>
  <c r="E749" i="7"/>
  <c r="B750" i="7"/>
  <c r="C750" i="7"/>
  <c r="D750" i="7"/>
  <c r="E750" i="7"/>
  <c r="B751" i="7"/>
  <c r="C751" i="7"/>
  <c r="D751" i="7"/>
  <c r="E751" i="7"/>
  <c r="B752" i="7"/>
  <c r="C752" i="7"/>
  <c r="D752" i="7"/>
  <c r="E752" i="7"/>
  <c r="B753" i="7"/>
  <c r="C753" i="7"/>
  <c r="D753" i="7"/>
  <c r="E753" i="7"/>
  <c r="B754" i="7"/>
  <c r="C754" i="7"/>
  <c r="D754" i="7"/>
  <c r="E754" i="7"/>
  <c r="B755" i="7"/>
  <c r="C755" i="7"/>
  <c r="D755" i="7"/>
  <c r="E755" i="7"/>
  <c r="B756" i="7"/>
  <c r="C756" i="7"/>
  <c r="D756" i="7"/>
  <c r="E756" i="7"/>
  <c r="B757" i="7"/>
  <c r="C757" i="7"/>
  <c r="D757" i="7"/>
  <c r="E757" i="7"/>
  <c r="B758" i="7"/>
  <c r="C758" i="7"/>
  <c r="D758" i="7"/>
  <c r="E758" i="7"/>
  <c r="B759" i="7"/>
  <c r="C759" i="7"/>
  <c r="D759" i="7"/>
  <c r="E759" i="7"/>
  <c r="B760" i="7"/>
  <c r="C760" i="7"/>
  <c r="D760" i="7"/>
  <c r="E760" i="7"/>
  <c r="B761" i="7"/>
  <c r="C761" i="7"/>
  <c r="D761" i="7"/>
  <c r="E761" i="7"/>
  <c r="B762" i="7"/>
  <c r="C762" i="7"/>
  <c r="D762" i="7"/>
  <c r="E762" i="7"/>
  <c r="B763" i="7"/>
  <c r="C763" i="7"/>
  <c r="D763" i="7"/>
  <c r="E763" i="7"/>
  <c r="B764" i="7"/>
  <c r="C764" i="7"/>
  <c r="D764" i="7"/>
  <c r="E764" i="7"/>
  <c r="B765" i="7"/>
  <c r="C765" i="7"/>
  <c r="D765" i="7"/>
  <c r="E765" i="7"/>
  <c r="B766" i="7"/>
  <c r="C766" i="7"/>
  <c r="D766" i="7"/>
  <c r="E766" i="7"/>
  <c r="B767" i="7"/>
  <c r="C767" i="7"/>
  <c r="D767" i="7"/>
  <c r="E767" i="7"/>
  <c r="B768" i="7"/>
  <c r="C768" i="7"/>
  <c r="D768" i="7"/>
  <c r="E768" i="7"/>
  <c r="B769" i="7"/>
  <c r="C769" i="7"/>
  <c r="D769" i="7"/>
  <c r="E769" i="7"/>
  <c r="B770" i="7"/>
  <c r="C770" i="7"/>
  <c r="D770" i="7"/>
  <c r="E770" i="7"/>
  <c r="B771" i="7"/>
  <c r="C771" i="7"/>
  <c r="D771" i="7"/>
  <c r="E771" i="7"/>
  <c r="B772" i="7"/>
  <c r="C772" i="7"/>
  <c r="D772" i="7"/>
  <c r="E772" i="7"/>
  <c r="B773" i="7"/>
  <c r="C773" i="7"/>
  <c r="D773" i="7"/>
  <c r="E773" i="7"/>
  <c r="B774" i="7"/>
  <c r="C774" i="7"/>
  <c r="D774" i="7"/>
  <c r="E774" i="7"/>
  <c r="B775" i="7"/>
  <c r="C775" i="7"/>
  <c r="D775" i="7"/>
  <c r="E775" i="7"/>
  <c r="B776" i="7"/>
  <c r="C776" i="7"/>
  <c r="D776" i="7"/>
  <c r="E776" i="7"/>
  <c r="B777" i="7"/>
  <c r="C777" i="7"/>
  <c r="D777" i="7"/>
  <c r="E777" i="7"/>
  <c r="B778" i="7"/>
  <c r="C778" i="7"/>
  <c r="D778" i="7"/>
  <c r="E778" i="7"/>
  <c r="B779" i="7"/>
  <c r="C779" i="7"/>
  <c r="D779" i="7"/>
  <c r="E779" i="7"/>
  <c r="B780" i="7"/>
  <c r="C780" i="7"/>
  <c r="D780" i="7"/>
  <c r="E780" i="7"/>
  <c r="B781" i="7"/>
  <c r="C781" i="7"/>
  <c r="D781" i="7"/>
  <c r="E781" i="7"/>
  <c r="B782" i="7"/>
  <c r="C782" i="7"/>
  <c r="D782" i="7"/>
  <c r="E782" i="7"/>
  <c r="B783" i="7"/>
  <c r="C783" i="7"/>
  <c r="D783" i="7"/>
  <c r="E783" i="7"/>
  <c r="B784" i="7"/>
  <c r="C784" i="7"/>
  <c r="D784" i="7"/>
  <c r="E784" i="7"/>
  <c r="B785" i="7"/>
  <c r="C785" i="7"/>
  <c r="D785" i="7"/>
  <c r="E785" i="7"/>
  <c r="B786" i="7"/>
  <c r="C786" i="7"/>
  <c r="D786" i="7"/>
  <c r="E786" i="7"/>
  <c r="B787" i="7"/>
  <c r="C787" i="7"/>
  <c r="D787" i="7"/>
  <c r="E787" i="7"/>
  <c r="B788" i="7"/>
  <c r="C788" i="7"/>
  <c r="D788" i="7"/>
  <c r="E788" i="7"/>
  <c r="B789" i="7"/>
  <c r="C789" i="7"/>
  <c r="D789" i="7"/>
  <c r="E789" i="7"/>
  <c r="B790" i="7"/>
  <c r="C790" i="7"/>
  <c r="D790" i="7"/>
  <c r="E790" i="7"/>
  <c r="B791" i="7"/>
  <c r="C791" i="7"/>
  <c r="D791" i="7"/>
  <c r="E791" i="7"/>
  <c r="B792" i="7"/>
  <c r="C792" i="7"/>
  <c r="D792" i="7"/>
  <c r="E792" i="7"/>
  <c r="B793" i="7"/>
  <c r="C793" i="7"/>
  <c r="D793" i="7"/>
  <c r="E793" i="7"/>
  <c r="B794" i="7"/>
  <c r="C794" i="7"/>
  <c r="D794" i="7"/>
  <c r="E794" i="7"/>
  <c r="B795" i="7"/>
  <c r="C795" i="7"/>
  <c r="D795" i="7"/>
  <c r="E795" i="7"/>
  <c r="B796" i="7"/>
  <c r="C796" i="7"/>
  <c r="D796" i="7"/>
  <c r="E796" i="7"/>
  <c r="B797" i="7"/>
  <c r="C797" i="7"/>
  <c r="D797" i="7"/>
  <c r="E797" i="7"/>
  <c r="B798" i="7"/>
  <c r="C798" i="7"/>
  <c r="D798" i="7"/>
  <c r="E798" i="7"/>
  <c r="B799" i="7"/>
  <c r="C799" i="7"/>
  <c r="D799" i="7"/>
  <c r="E799" i="7"/>
  <c r="B800" i="7"/>
  <c r="C800" i="7"/>
  <c r="D800" i="7"/>
  <c r="E800" i="7"/>
  <c r="B801" i="7"/>
  <c r="C801" i="7"/>
  <c r="D801" i="7"/>
  <c r="E801" i="7"/>
  <c r="B802" i="7"/>
  <c r="C802" i="7"/>
  <c r="D802" i="7"/>
  <c r="E802" i="7"/>
  <c r="B803" i="7"/>
  <c r="C803" i="7"/>
  <c r="D803" i="7"/>
  <c r="E803" i="7"/>
  <c r="B804" i="7"/>
  <c r="C804" i="7"/>
  <c r="D804" i="7"/>
  <c r="E804" i="7"/>
  <c r="B805" i="7"/>
  <c r="C805" i="7"/>
  <c r="D805" i="7"/>
  <c r="E805" i="7"/>
  <c r="B806" i="7"/>
  <c r="C806" i="7"/>
  <c r="D806" i="7"/>
  <c r="E806" i="7"/>
  <c r="B807" i="7"/>
  <c r="C807" i="7"/>
  <c r="D807" i="7"/>
  <c r="E807" i="7"/>
  <c r="B808" i="7"/>
  <c r="C808" i="7"/>
  <c r="D808" i="7"/>
  <c r="E808" i="7"/>
  <c r="B809" i="7"/>
  <c r="C809" i="7"/>
  <c r="D809" i="7"/>
  <c r="E809" i="7"/>
  <c r="B810" i="7"/>
  <c r="C810" i="7"/>
  <c r="D810" i="7"/>
  <c r="E810" i="7"/>
  <c r="B811" i="7"/>
  <c r="C811" i="7"/>
  <c r="D811" i="7"/>
  <c r="E811" i="7"/>
  <c r="B812" i="7"/>
  <c r="C812" i="7"/>
  <c r="D812" i="7"/>
  <c r="E812" i="7"/>
  <c r="B813" i="7"/>
  <c r="C813" i="7"/>
  <c r="D813" i="7"/>
  <c r="E813" i="7"/>
  <c r="B814" i="7"/>
  <c r="C814" i="7"/>
  <c r="D814" i="7"/>
  <c r="E814" i="7"/>
  <c r="B815" i="7"/>
  <c r="C815" i="7"/>
  <c r="D815" i="7"/>
  <c r="E815" i="7"/>
  <c r="B816" i="7"/>
  <c r="C816" i="7"/>
  <c r="D816" i="7"/>
  <c r="E816" i="7"/>
  <c r="B817" i="7"/>
  <c r="C817" i="7"/>
  <c r="D817" i="7"/>
  <c r="E817" i="7"/>
  <c r="B818" i="7"/>
  <c r="C818" i="7"/>
  <c r="D818" i="7"/>
  <c r="E818" i="7"/>
  <c r="B819" i="7"/>
  <c r="C819" i="7"/>
  <c r="D819" i="7"/>
  <c r="E819" i="7"/>
  <c r="B820" i="7"/>
  <c r="C820" i="7"/>
  <c r="D820" i="7"/>
  <c r="E820" i="7"/>
  <c r="B821" i="7"/>
  <c r="C821" i="7"/>
  <c r="D821" i="7"/>
  <c r="E821" i="7"/>
  <c r="B822" i="7"/>
  <c r="C822" i="7"/>
  <c r="D822" i="7"/>
  <c r="E822" i="7"/>
  <c r="B823" i="7"/>
  <c r="C823" i="7"/>
  <c r="D823" i="7"/>
  <c r="E823" i="7"/>
  <c r="B824" i="7"/>
  <c r="C824" i="7"/>
  <c r="D824" i="7"/>
  <c r="E824" i="7"/>
  <c r="B825" i="7"/>
  <c r="C825" i="7"/>
  <c r="D825" i="7"/>
  <c r="E825" i="7"/>
  <c r="B826" i="7"/>
  <c r="C826" i="7"/>
  <c r="D826" i="7"/>
  <c r="E826" i="7"/>
  <c r="B827" i="7"/>
  <c r="C827" i="7"/>
  <c r="D827" i="7"/>
  <c r="E827" i="7"/>
  <c r="B828" i="7"/>
  <c r="C828" i="7"/>
  <c r="D828" i="7"/>
  <c r="E828" i="7"/>
  <c r="B829" i="7"/>
  <c r="C829" i="7"/>
  <c r="D829" i="7"/>
  <c r="E829" i="7"/>
  <c r="B830" i="7"/>
  <c r="C830" i="7"/>
  <c r="D830" i="7"/>
  <c r="E830" i="7"/>
  <c r="B831" i="7"/>
  <c r="C831" i="7"/>
  <c r="D831" i="7"/>
  <c r="E831" i="7"/>
  <c r="B832" i="7"/>
  <c r="C832" i="7"/>
  <c r="D832" i="7"/>
  <c r="E832" i="7"/>
  <c r="B833" i="7"/>
  <c r="C833" i="7"/>
  <c r="D833" i="7"/>
  <c r="E833" i="7"/>
  <c r="B834" i="7"/>
  <c r="C834" i="7"/>
  <c r="D834" i="7"/>
  <c r="E834" i="7"/>
  <c r="B835" i="7"/>
  <c r="C835" i="7"/>
  <c r="D835" i="7"/>
  <c r="E835" i="7"/>
  <c r="B836" i="7"/>
  <c r="C836" i="7"/>
  <c r="D836" i="7"/>
  <c r="E836" i="7"/>
  <c r="B837" i="7"/>
  <c r="C837" i="7"/>
  <c r="D837" i="7"/>
  <c r="E837" i="7"/>
  <c r="B838" i="7"/>
  <c r="C838" i="7"/>
  <c r="D838" i="7"/>
  <c r="E838" i="7"/>
  <c r="B839" i="7"/>
  <c r="C839" i="7"/>
  <c r="D839" i="7"/>
  <c r="E839" i="7"/>
  <c r="B840" i="7"/>
  <c r="C840" i="7"/>
  <c r="D840" i="7"/>
  <c r="E840" i="7"/>
  <c r="B841" i="7"/>
  <c r="C841" i="7"/>
  <c r="D841" i="7"/>
  <c r="E841" i="7"/>
  <c r="B842" i="7"/>
  <c r="C842" i="7"/>
  <c r="D842" i="7"/>
  <c r="E842" i="7"/>
  <c r="B843" i="7"/>
  <c r="C843" i="7"/>
  <c r="D843" i="7"/>
  <c r="E843" i="7"/>
  <c r="B844" i="7"/>
  <c r="C844" i="7"/>
  <c r="D844" i="7"/>
  <c r="E844" i="7"/>
  <c r="B845" i="7"/>
  <c r="C845" i="7"/>
  <c r="D845" i="7"/>
  <c r="E845" i="7"/>
  <c r="B846" i="7"/>
  <c r="C846" i="7"/>
  <c r="D846" i="7"/>
  <c r="E846" i="7"/>
  <c r="B847" i="7"/>
  <c r="C847" i="7"/>
  <c r="D847" i="7"/>
  <c r="E847" i="7"/>
  <c r="B848" i="7"/>
  <c r="C848" i="7"/>
  <c r="D848" i="7"/>
  <c r="E848" i="7"/>
  <c r="B849" i="7"/>
  <c r="C849" i="7"/>
  <c r="D849" i="7"/>
  <c r="E849" i="7"/>
  <c r="B850" i="7"/>
  <c r="C850" i="7"/>
  <c r="D850" i="7"/>
  <c r="E850" i="7"/>
  <c r="B851" i="7"/>
  <c r="C851" i="7"/>
  <c r="D851" i="7"/>
  <c r="E851" i="7"/>
  <c r="B852" i="7"/>
  <c r="C852" i="7"/>
  <c r="D852" i="7"/>
  <c r="E852" i="7"/>
  <c r="B853" i="7"/>
  <c r="C853" i="7"/>
  <c r="D853" i="7"/>
  <c r="E853" i="7"/>
  <c r="B854" i="7"/>
  <c r="C854" i="7"/>
  <c r="D854" i="7"/>
  <c r="E854" i="7"/>
  <c r="B855" i="7"/>
  <c r="C855" i="7"/>
  <c r="D855" i="7"/>
  <c r="E855" i="7"/>
  <c r="B856" i="7"/>
  <c r="C856" i="7"/>
  <c r="D856" i="7"/>
  <c r="E856" i="7"/>
  <c r="B857" i="7"/>
  <c r="C857" i="7"/>
  <c r="D857" i="7"/>
  <c r="E857" i="7"/>
  <c r="B858" i="7"/>
  <c r="C858" i="7"/>
  <c r="D858" i="7"/>
  <c r="E858" i="7"/>
  <c r="B859" i="7"/>
  <c r="C859" i="7"/>
  <c r="D859" i="7"/>
  <c r="E859" i="7"/>
  <c r="B860" i="7"/>
  <c r="C860" i="7"/>
  <c r="D860" i="7"/>
  <c r="E860" i="7"/>
  <c r="B861" i="7"/>
  <c r="C861" i="7"/>
  <c r="D861" i="7"/>
  <c r="E861" i="7"/>
  <c r="B862" i="7"/>
  <c r="C862" i="7"/>
  <c r="D862" i="7"/>
  <c r="E862" i="7"/>
  <c r="B863" i="7"/>
  <c r="C863" i="7"/>
  <c r="D863" i="7"/>
  <c r="E863" i="7"/>
  <c r="B864" i="7"/>
  <c r="C864" i="7"/>
  <c r="D864" i="7"/>
  <c r="E864" i="7"/>
  <c r="B865" i="7"/>
  <c r="C865" i="7"/>
  <c r="D865" i="7"/>
  <c r="E865" i="7"/>
  <c r="B866" i="7"/>
  <c r="C866" i="7"/>
  <c r="D866" i="7"/>
  <c r="E866" i="7"/>
  <c r="B867" i="7"/>
  <c r="C867" i="7"/>
  <c r="D867" i="7"/>
  <c r="E867" i="7"/>
  <c r="B868" i="7"/>
  <c r="C868" i="7"/>
  <c r="D868" i="7"/>
  <c r="E868" i="7"/>
  <c r="B869" i="7"/>
  <c r="C869" i="7"/>
  <c r="D869" i="7"/>
  <c r="E869" i="7"/>
  <c r="B870" i="7"/>
  <c r="C870" i="7"/>
  <c r="D870" i="7"/>
  <c r="E870" i="7"/>
  <c r="B871" i="7"/>
  <c r="C871" i="7"/>
  <c r="D871" i="7"/>
  <c r="E871" i="7"/>
  <c r="B872" i="7"/>
  <c r="C872" i="7"/>
  <c r="D872" i="7"/>
  <c r="E872" i="7"/>
  <c r="B873" i="7"/>
  <c r="C873" i="7"/>
  <c r="D873" i="7"/>
  <c r="E873" i="7"/>
  <c r="B874" i="7"/>
  <c r="C874" i="7"/>
  <c r="D874" i="7"/>
  <c r="E874" i="7"/>
  <c r="B875" i="7"/>
  <c r="C875" i="7"/>
  <c r="D875" i="7"/>
  <c r="E875" i="7"/>
  <c r="B876" i="7"/>
  <c r="C876" i="7"/>
  <c r="D876" i="7"/>
  <c r="E876" i="7"/>
  <c r="B877" i="7"/>
  <c r="C877" i="7"/>
  <c r="D877" i="7"/>
  <c r="E877" i="7"/>
  <c r="B878" i="7"/>
  <c r="C878" i="7"/>
  <c r="D878" i="7"/>
  <c r="E878" i="7"/>
  <c r="B879" i="7"/>
  <c r="C879" i="7"/>
  <c r="D879" i="7"/>
  <c r="E879" i="7"/>
  <c r="B880" i="7"/>
  <c r="C880" i="7"/>
  <c r="D880" i="7"/>
  <c r="E880" i="7"/>
  <c r="B881" i="7"/>
  <c r="C881" i="7"/>
  <c r="D881" i="7"/>
  <c r="E881" i="7"/>
  <c r="B882" i="7"/>
  <c r="C882" i="7"/>
  <c r="D882" i="7"/>
  <c r="E882" i="7"/>
  <c r="B883" i="7"/>
  <c r="C883" i="7"/>
  <c r="D883" i="7"/>
  <c r="E883" i="7"/>
  <c r="B884" i="7"/>
  <c r="C884" i="7"/>
  <c r="D884" i="7"/>
  <c r="E884" i="7"/>
  <c r="B885" i="7"/>
  <c r="C885" i="7"/>
  <c r="D885" i="7"/>
  <c r="E885" i="7"/>
  <c r="B886" i="7"/>
  <c r="C886" i="7"/>
  <c r="D886" i="7"/>
  <c r="E886" i="7"/>
  <c r="B887" i="7"/>
  <c r="C887" i="7"/>
  <c r="D887" i="7"/>
  <c r="E887" i="7"/>
  <c r="B888" i="7"/>
  <c r="C888" i="7"/>
  <c r="D888" i="7"/>
  <c r="E888" i="7"/>
  <c r="B889" i="7"/>
  <c r="C889" i="7"/>
  <c r="D889" i="7"/>
  <c r="E889" i="7"/>
  <c r="B890" i="7"/>
  <c r="C890" i="7"/>
  <c r="D890" i="7"/>
  <c r="E890" i="7"/>
  <c r="B891" i="7"/>
  <c r="C891" i="7"/>
  <c r="D891" i="7"/>
  <c r="E891" i="7"/>
  <c r="B892" i="7"/>
  <c r="C892" i="7"/>
  <c r="D892" i="7"/>
  <c r="E892" i="7"/>
  <c r="B893" i="7"/>
  <c r="C893" i="7"/>
  <c r="D893" i="7"/>
  <c r="E893" i="7"/>
  <c r="B894" i="7"/>
  <c r="C894" i="7"/>
  <c r="D894" i="7"/>
  <c r="E894" i="7"/>
  <c r="B895" i="7"/>
  <c r="C895" i="7"/>
  <c r="D895" i="7"/>
  <c r="E895" i="7"/>
  <c r="B896" i="7"/>
  <c r="C896" i="7"/>
  <c r="D896" i="7"/>
  <c r="E896" i="7"/>
  <c r="B897" i="7"/>
  <c r="C897" i="7"/>
  <c r="D897" i="7"/>
  <c r="E897" i="7"/>
  <c r="B898" i="7"/>
  <c r="C898" i="7"/>
  <c r="D898" i="7"/>
  <c r="E898" i="7"/>
  <c r="B899" i="7"/>
  <c r="C899" i="7"/>
  <c r="D899" i="7"/>
  <c r="E899" i="7"/>
  <c r="B900" i="7"/>
  <c r="C900" i="7"/>
  <c r="D900" i="7"/>
  <c r="E900" i="7"/>
  <c r="B901" i="7"/>
  <c r="C901" i="7"/>
  <c r="D901" i="7"/>
  <c r="E901" i="7"/>
  <c r="B902" i="7"/>
  <c r="C902" i="7"/>
  <c r="D902" i="7"/>
  <c r="E902" i="7"/>
  <c r="B903" i="7"/>
  <c r="C903" i="7"/>
  <c r="D903" i="7"/>
  <c r="E903" i="7"/>
  <c r="B904" i="7"/>
  <c r="C904" i="7"/>
  <c r="D904" i="7"/>
  <c r="E904" i="7"/>
  <c r="B905" i="7"/>
  <c r="C905" i="7"/>
  <c r="D905" i="7"/>
  <c r="E905" i="7"/>
  <c r="B906" i="7"/>
  <c r="C906" i="7"/>
  <c r="D906" i="7"/>
  <c r="E906" i="7"/>
  <c r="B907" i="7"/>
  <c r="C907" i="7"/>
  <c r="D907" i="7"/>
  <c r="E907" i="7"/>
  <c r="B908" i="7"/>
  <c r="C908" i="7"/>
  <c r="D908" i="7"/>
  <c r="E908" i="7"/>
  <c r="B909" i="7"/>
  <c r="C909" i="7"/>
  <c r="D909" i="7"/>
  <c r="E909" i="7"/>
  <c r="B910" i="7"/>
  <c r="C910" i="7"/>
  <c r="D910" i="7"/>
  <c r="E910" i="7"/>
  <c r="B911" i="7"/>
  <c r="C911" i="7"/>
  <c r="D911" i="7"/>
  <c r="E911" i="7"/>
  <c r="B912" i="7"/>
  <c r="C912" i="7"/>
  <c r="D912" i="7"/>
  <c r="E912" i="7"/>
  <c r="B913" i="7"/>
  <c r="C913" i="7"/>
  <c r="D913" i="7"/>
  <c r="E913" i="7"/>
  <c r="B914" i="7"/>
  <c r="C914" i="7"/>
  <c r="D914" i="7"/>
  <c r="E914" i="7"/>
  <c r="B915" i="7"/>
  <c r="C915" i="7"/>
  <c r="D915" i="7"/>
  <c r="E915" i="7"/>
  <c r="B916" i="7"/>
  <c r="C916" i="7"/>
  <c r="D916" i="7"/>
  <c r="E916" i="7"/>
  <c r="B917" i="7"/>
  <c r="C917" i="7"/>
  <c r="D917" i="7"/>
  <c r="E917" i="7"/>
  <c r="B918" i="7"/>
  <c r="C918" i="7"/>
  <c r="D918" i="7"/>
  <c r="E918" i="7"/>
  <c r="B919" i="7"/>
  <c r="C919" i="7"/>
  <c r="D919" i="7"/>
  <c r="E919" i="7"/>
  <c r="B920" i="7"/>
  <c r="C920" i="7"/>
  <c r="D920" i="7"/>
  <c r="E920" i="7"/>
  <c r="B921" i="7"/>
  <c r="C921" i="7"/>
  <c r="D921" i="7"/>
  <c r="E921" i="7"/>
  <c r="B922" i="7"/>
  <c r="C922" i="7"/>
  <c r="D922" i="7"/>
  <c r="E922" i="7"/>
  <c r="B923" i="7"/>
  <c r="C923" i="7"/>
  <c r="D923" i="7"/>
  <c r="E923" i="7"/>
  <c r="B924" i="7"/>
  <c r="C924" i="7"/>
  <c r="D924" i="7"/>
  <c r="E924" i="7"/>
  <c r="B925" i="7"/>
  <c r="C925" i="7"/>
  <c r="D925" i="7"/>
  <c r="E925" i="7"/>
  <c r="B926" i="7"/>
  <c r="C926" i="7"/>
  <c r="D926" i="7"/>
  <c r="E926" i="7"/>
  <c r="B927" i="7"/>
  <c r="C927" i="7"/>
  <c r="D927" i="7"/>
  <c r="E927" i="7"/>
  <c r="B928" i="7"/>
  <c r="C928" i="7"/>
  <c r="D928" i="7"/>
  <c r="E928" i="7"/>
  <c r="B929" i="7"/>
  <c r="C929" i="7"/>
  <c r="D929" i="7"/>
  <c r="E929" i="7"/>
  <c r="B930" i="7"/>
  <c r="C930" i="7"/>
  <c r="D930" i="7"/>
  <c r="E930" i="7"/>
  <c r="B931" i="7"/>
  <c r="C931" i="7"/>
  <c r="D931" i="7"/>
  <c r="E931" i="7"/>
  <c r="B932" i="7"/>
  <c r="C932" i="7"/>
  <c r="D932" i="7"/>
  <c r="E932" i="7"/>
  <c r="B933" i="7"/>
  <c r="C933" i="7"/>
  <c r="D933" i="7"/>
  <c r="E933" i="7"/>
  <c r="B934" i="7"/>
  <c r="C934" i="7"/>
  <c r="D934" i="7"/>
  <c r="E934" i="7"/>
  <c r="B935" i="7"/>
  <c r="C935" i="7"/>
  <c r="D935" i="7"/>
  <c r="E935" i="7"/>
  <c r="B936" i="7"/>
  <c r="C936" i="7"/>
  <c r="D936" i="7"/>
  <c r="E936" i="7"/>
  <c r="B937" i="7"/>
  <c r="C937" i="7"/>
  <c r="D937" i="7"/>
  <c r="E937" i="7"/>
  <c r="B938" i="7"/>
  <c r="C938" i="7"/>
  <c r="D938" i="7"/>
  <c r="E938" i="7"/>
  <c r="B939" i="7"/>
  <c r="C939" i="7"/>
  <c r="D939" i="7"/>
  <c r="E939" i="7"/>
  <c r="B940" i="7"/>
  <c r="C940" i="7"/>
  <c r="D940" i="7"/>
  <c r="E940" i="7"/>
  <c r="B941" i="7"/>
  <c r="C941" i="7"/>
  <c r="D941" i="7"/>
  <c r="E941" i="7"/>
  <c r="B942" i="7"/>
  <c r="C942" i="7"/>
  <c r="D942" i="7"/>
  <c r="E942" i="7"/>
  <c r="B943" i="7"/>
  <c r="C943" i="7"/>
  <c r="D943" i="7"/>
  <c r="E943" i="7"/>
  <c r="B944" i="7"/>
  <c r="C944" i="7"/>
  <c r="D944" i="7"/>
  <c r="E944" i="7"/>
  <c r="B945" i="7"/>
  <c r="C945" i="7"/>
  <c r="D945" i="7"/>
  <c r="E945" i="7"/>
  <c r="B946" i="7"/>
  <c r="C946" i="7"/>
  <c r="D946" i="7"/>
  <c r="E946" i="7"/>
  <c r="B947" i="7"/>
  <c r="C947" i="7"/>
  <c r="D947" i="7"/>
  <c r="E947" i="7"/>
  <c r="B948" i="7"/>
  <c r="C948" i="7"/>
  <c r="D948" i="7"/>
  <c r="E948" i="7"/>
  <c r="B949" i="7"/>
  <c r="C949" i="7"/>
  <c r="D949" i="7"/>
  <c r="E949" i="7"/>
  <c r="B950" i="7"/>
  <c r="C950" i="7"/>
  <c r="D950" i="7"/>
  <c r="E950" i="7"/>
  <c r="B951" i="7"/>
  <c r="C951" i="7"/>
  <c r="D951" i="7"/>
  <c r="E951" i="7"/>
  <c r="B952" i="7"/>
  <c r="C952" i="7"/>
  <c r="D952" i="7"/>
  <c r="E952" i="7"/>
  <c r="B953" i="7"/>
  <c r="C953" i="7"/>
  <c r="D953" i="7"/>
  <c r="E953" i="7"/>
  <c r="B954" i="7"/>
  <c r="C954" i="7"/>
  <c r="D954" i="7"/>
  <c r="E954" i="7"/>
  <c r="B955" i="7"/>
  <c r="C955" i="7"/>
  <c r="D955" i="7"/>
  <c r="E955" i="7"/>
  <c r="B956" i="7"/>
  <c r="C956" i="7"/>
  <c r="D956" i="7"/>
  <c r="E956" i="7"/>
  <c r="B957" i="7"/>
  <c r="C957" i="7"/>
  <c r="D957" i="7"/>
  <c r="E957" i="7"/>
  <c r="B958" i="7"/>
  <c r="C958" i="7"/>
  <c r="D958" i="7"/>
  <c r="E958" i="7"/>
  <c r="B959" i="7"/>
  <c r="C959" i="7"/>
  <c r="D959" i="7"/>
  <c r="E959" i="7"/>
  <c r="B960" i="7"/>
  <c r="C960" i="7"/>
  <c r="D960" i="7"/>
  <c r="E960" i="7"/>
  <c r="B961" i="7"/>
  <c r="C961" i="7"/>
  <c r="D961" i="7"/>
  <c r="E961" i="7"/>
  <c r="B962" i="7"/>
  <c r="C962" i="7"/>
  <c r="D962" i="7"/>
  <c r="E962" i="7"/>
  <c r="B963" i="7"/>
  <c r="C963" i="7"/>
  <c r="D963" i="7"/>
  <c r="E963" i="7"/>
  <c r="B964" i="7"/>
  <c r="C964" i="7"/>
  <c r="D964" i="7"/>
  <c r="E964" i="7"/>
  <c r="B965" i="7"/>
  <c r="C965" i="7"/>
  <c r="D965" i="7"/>
  <c r="E965" i="7"/>
  <c r="B966" i="7"/>
  <c r="C966" i="7"/>
  <c r="D966" i="7"/>
  <c r="E966" i="7"/>
  <c r="B967" i="7"/>
  <c r="C967" i="7"/>
  <c r="D967" i="7"/>
  <c r="E967" i="7"/>
  <c r="B968" i="7"/>
  <c r="C968" i="7"/>
  <c r="D968" i="7"/>
  <c r="E968" i="7"/>
  <c r="B969" i="7"/>
  <c r="C969" i="7"/>
  <c r="D969" i="7"/>
  <c r="E969" i="7"/>
  <c r="B970" i="7"/>
  <c r="C970" i="7"/>
  <c r="D970" i="7"/>
  <c r="E970" i="7"/>
  <c r="B971" i="7"/>
  <c r="C971" i="7"/>
  <c r="D971" i="7"/>
  <c r="E971" i="7"/>
  <c r="B972" i="7"/>
  <c r="C972" i="7"/>
  <c r="D972" i="7"/>
  <c r="E972" i="7"/>
  <c r="B973" i="7"/>
  <c r="C973" i="7"/>
  <c r="D973" i="7"/>
  <c r="E973" i="7"/>
  <c r="B974" i="7"/>
  <c r="C974" i="7"/>
  <c r="D974" i="7"/>
  <c r="E974" i="7"/>
  <c r="B975" i="7"/>
  <c r="C975" i="7"/>
  <c r="D975" i="7"/>
  <c r="E975" i="7"/>
  <c r="B976" i="7"/>
  <c r="C976" i="7"/>
  <c r="D976" i="7"/>
  <c r="E976" i="7"/>
  <c r="B977" i="7"/>
  <c r="C977" i="7"/>
  <c r="D977" i="7"/>
  <c r="E977" i="7"/>
  <c r="B978" i="7"/>
  <c r="C978" i="7"/>
  <c r="D978" i="7"/>
  <c r="E978" i="7"/>
  <c r="B979" i="7"/>
  <c r="C979" i="7"/>
  <c r="D979" i="7"/>
  <c r="E979" i="7"/>
  <c r="B980" i="7"/>
  <c r="C980" i="7"/>
  <c r="D980" i="7"/>
  <c r="E980" i="7"/>
  <c r="B981" i="7"/>
  <c r="C981" i="7"/>
  <c r="D981" i="7"/>
  <c r="E981" i="7"/>
  <c r="B982" i="7"/>
  <c r="C982" i="7"/>
  <c r="D982" i="7"/>
  <c r="E982" i="7"/>
  <c r="B983" i="7"/>
  <c r="C983" i="7"/>
  <c r="D983" i="7"/>
  <c r="E983" i="7"/>
  <c r="B984" i="7"/>
  <c r="C984" i="7"/>
  <c r="D984" i="7"/>
  <c r="E984" i="7"/>
  <c r="B985" i="7"/>
  <c r="C985" i="7"/>
  <c r="D985" i="7"/>
  <c r="E985" i="7"/>
  <c r="B986" i="7"/>
  <c r="C986" i="7"/>
  <c r="D986" i="7"/>
  <c r="E986" i="7"/>
  <c r="B987" i="7"/>
  <c r="C987" i="7"/>
  <c r="D987" i="7"/>
  <c r="E987" i="7"/>
  <c r="B988" i="7"/>
  <c r="C988" i="7"/>
  <c r="D988" i="7"/>
  <c r="E988" i="7"/>
  <c r="B989" i="7"/>
  <c r="C989" i="7"/>
  <c r="D989" i="7"/>
  <c r="E989" i="7"/>
  <c r="B990" i="7"/>
  <c r="C990" i="7"/>
  <c r="D990" i="7"/>
  <c r="E990" i="7"/>
  <c r="B991" i="7"/>
  <c r="C991" i="7"/>
  <c r="D991" i="7"/>
  <c r="E991" i="7"/>
  <c r="B992" i="7"/>
  <c r="C992" i="7"/>
  <c r="D992" i="7"/>
  <c r="E992" i="7"/>
  <c r="B993" i="7"/>
  <c r="C993" i="7"/>
  <c r="D993" i="7"/>
  <c r="E993" i="7"/>
  <c r="B994" i="7"/>
  <c r="C994" i="7"/>
  <c r="D994" i="7"/>
  <c r="E994" i="7"/>
  <c r="B995" i="7"/>
  <c r="C995" i="7"/>
  <c r="D995" i="7"/>
  <c r="E995" i="7"/>
  <c r="B996" i="7"/>
  <c r="C996" i="7"/>
  <c r="D996" i="7"/>
  <c r="E996" i="7"/>
  <c r="B997" i="7"/>
  <c r="C997" i="7"/>
  <c r="D997" i="7"/>
  <c r="E997" i="7"/>
  <c r="B998" i="7"/>
  <c r="C998" i="7"/>
  <c r="D998" i="7"/>
  <c r="E998" i="7"/>
  <c r="B999" i="7"/>
  <c r="C999" i="7"/>
  <c r="D999" i="7"/>
  <c r="E999" i="7"/>
  <c r="B1000" i="7"/>
  <c r="C1000" i="7"/>
  <c r="D1000" i="7"/>
  <c r="E1000" i="7"/>
  <c r="B1001" i="7"/>
  <c r="C1001" i="7"/>
  <c r="D1001" i="7"/>
  <c r="E1001" i="7"/>
  <c r="B1002" i="7"/>
  <c r="C1002" i="7"/>
  <c r="D1002" i="7"/>
  <c r="E1002" i="7"/>
  <c r="B1003" i="7"/>
  <c r="C1003" i="7"/>
  <c r="D1003" i="7"/>
  <c r="E1003" i="7"/>
  <c r="B1004" i="7"/>
  <c r="C1004" i="7"/>
  <c r="D1004" i="7"/>
  <c r="E1004" i="7"/>
  <c r="B1005" i="7"/>
  <c r="C1005" i="7"/>
  <c r="D1005" i="7"/>
  <c r="E1005" i="7"/>
  <c r="B1006" i="7"/>
  <c r="C1006" i="7"/>
  <c r="D1006" i="7"/>
  <c r="E1006" i="7"/>
  <c r="B1007" i="7"/>
  <c r="C1007" i="7"/>
  <c r="D1007" i="7"/>
  <c r="E1007" i="7"/>
  <c r="B1008" i="7"/>
  <c r="C1008" i="7"/>
  <c r="D1008" i="7"/>
  <c r="E1008" i="7"/>
  <c r="B1009" i="7"/>
  <c r="C1009" i="7"/>
  <c r="D1009" i="7"/>
  <c r="E1009" i="7"/>
  <c r="B1010" i="7"/>
  <c r="C1010" i="7"/>
  <c r="D1010" i="7"/>
  <c r="E1010" i="7"/>
  <c r="B1011" i="7"/>
  <c r="C1011" i="7"/>
  <c r="D1011" i="7"/>
  <c r="E1011" i="7"/>
  <c r="B1012" i="7"/>
  <c r="C1012" i="7"/>
  <c r="D1012" i="7"/>
  <c r="E1012" i="7"/>
  <c r="B1013" i="7"/>
  <c r="C1013" i="7"/>
  <c r="D1013" i="7"/>
  <c r="E1013" i="7"/>
  <c r="B1014" i="7"/>
  <c r="C1014" i="7"/>
  <c r="D1014" i="7"/>
  <c r="E1014" i="7"/>
  <c r="B1015" i="7"/>
  <c r="C1015" i="7"/>
  <c r="D1015" i="7"/>
  <c r="E1015" i="7"/>
  <c r="B1016" i="7"/>
  <c r="C1016" i="7"/>
  <c r="D1016" i="7"/>
  <c r="E1016" i="7"/>
  <c r="B1017" i="7"/>
  <c r="C1017" i="7"/>
  <c r="D1017" i="7"/>
  <c r="E1017" i="7"/>
  <c r="B1018" i="7"/>
  <c r="C1018" i="7"/>
  <c r="D1018" i="7"/>
  <c r="E1018" i="7"/>
  <c r="B1019" i="7"/>
  <c r="C1019" i="7"/>
  <c r="D1019" i="7"/>
  <c r="E1019" i="7"/>
  <c r="B1020" i="7"/>
  <c r="C1020" i="7"/>
  <c r="D1020" i="7"/>
  <c r="E1020" i="7"/>
  <c r="B1021" i="7"/>
  <c r="C1021" i="7"/>
  <c r="D1021" i="7"/>
  <c r="E1021" i="7"/>
  <c r="B1022" i="7"/>
  <c r="C1022" i="7"/>
  <c r="D1022" i="7"/>
  <c r="E1022" i="7"/>
  <c r="B1023" i="7"/>
  <c r="C1023" i="7"/>
  <c r="D1023" i="7"/>
  <c r="E1023" i="7"/>
  <c r="B1024" i="7"/>
  <c r="C1024" i="7"/>
  <c r="D1024" i="7"/>
  <c r="E1024" i="7"/>
  <c r="B1025" i="7"/>
  <c r="C1025" i="7"/>
  <c r="D1025" i="7"/>
  <c r="E1025" i="7"/>
  <c r="B1026" i="7"/>
  <c r="C1026" i="7"/>
  <c r="D1026" i="7"/>
  <c r="E1026" i="7"/>
  <c r="B1027" i="7"/>
  <c r="C1027" i="7"/>
  <c r="D1027" i="7"/>
  <c r="E1027" i="7"/>
  <c r="B1028" i="7"/>
  <c r="C1028" i="7"/>
  <c r="D1028" i="7"/>
  <c r="E1028" i="7"/>
  <c r="B1029" i="7"/>
  <c r="C1029" i="7"/>
  <c r="D1029" i="7"/>
  <c r="E1029" i="7"/>
  <c r="B1030" i="7"/>
  <c r="C1030" i="7"/>
  <c r="D1030" i="7"/>
  <c r="E1030" i="7"/>
  <c r="B1031" i="7"/>
  <c r="C1031" i="7"/>
  <c r="D1031" i="7"/>
  <c r="E1031" i="7"/>
  <c r="B1032" i="7"/>
  <c r="C1032" i="7"/>
  <c r="D1032" i="7"/>
  <c r="E1032" i="7"/>
  <c r="B1033" i="7"/>
  <c r="C1033" i="7"/>
  <c r="D1033" i="7"/>
  <c r="E1033" i="7"/>
  <c r="B1034" i="7"/>
  <c r="C1034" i="7"/>
  <c r="D1034" i="7"/>
  <c r="E1034" i="7"/>
  <c r="B1035" i="7"/>
  <c r="C1035" i="7"/>
  <c r="D1035" i="7"/>
  <c r="E1035" i="7"/>
  <c r="B1036" i="7"/>
  <c r="C1036" i="7"/>
  <c r="D1036" i="7"/>
  <c r="E1036" i="7"/>
  <c r="B1037" i="7"/>
  <c r="C1037" i="7"/>
  <c r="D1037" i="7"/>
  <c r="E1037" i="7"/>
  <c r="B1038" i="7"/>
  <c r="C1038" i="7"/>
  <c r="D1038" i="7"/>
  <c r="E1038" i="7"/>
  <c r="B1039" i="7"/>
  <c r="C1039" i="7"/>
  <c r="D1039" i="7"/>
  <c r="E1039" i="7"/>
  <c r="B1040" i="7"/>
  <c r="C1040" i="7"/>
  <c r="D1040" i="7"/>
  <c r="E1040" i="7"/>
  <c r="B1041" i="7"/>
  <c r="C1041" i="7"/>
  <c r="D1041" i="7"/>
  <c r="E1041" i="7"/>
  <c r="B1042" i="7"/>
  <c r="C1042" i="7"/>
  <c r="D1042" i="7"/>
  <c r="E1042" i="7"/>
  <c r="B1043" i="7"/>
  <c r="C1043" i="7"/>
  <c r="D1043" i="7"/>
  <c r="E1043" i="7"/>
  <c r="B1044" i="7"/>
  <c r="C1044" i="7"/>
  <c r="D1044" i="7"/>
  <c r="E1044" i="7"/>
  <c r="B1045" i="7"/>
  <c r="C1045" i="7"/>
  <c r="D1045" i="7"/>
  <c r="E1045" i="7"/>
  <c r="B1046" i="7"/>
  <c r="C1046" i="7"/>
  <c r="D1046" i="7"/>
  <c r="E1046" i="7"/>
  <c r="B1047" i="7"/>
  <c r="C1047" i="7"/>
  <c r="D1047" i="7"/>
  <c r="E1047" i="7"/>
  <c r="B1048" i="7"/>
  <c r="C1048" i="7"/>
  <c r="D1048" i="7"/>
  <c r="E1048" i="7"/>
  <c r="B1049" i="7"/>
  <c r="C1049" i="7"/>
  <c r="D1049" i="7"/>
  <c r="E1049" i="7"/>
  <c r="B1050" i="7"/>
  <c r="C1050" i="7"/>
  <c r="D1050" i="7"/>
  <c r="E1050" i="7"/>
  <c r="B1051" i="7"/>
  <c r="C1051" i="7"/>
  <c r="D1051" i="7"/>
  <c r="E1051" i="7"/>
  <c r="B1052" i="7"/>
  <c r="C1052" i="7"/>
  <c r="D1052" i="7"/>
  <c r="E1052" i="7"/>
  <c r="B1053" i="7"/>
  <c r="C1053" i="7"/>
  <c r="D1053" i="7"/>
  <c r="E1053" i="7"/>
  <c r="B1054" i="7"/>
  <c r="C1054" i="7"/>
  <c r="D1054" i="7"/>
  <c r="E1054" i="7"/>
  <c r="B1055" i="7"/>
  <c r="C1055" i="7"/>
  <c r="D1055" i="7"/>
  <c r="E1055" i="7"/>
  <c r="B1056" i="7"/>
  <c r="C1056" i="7"/>
  <c r="D1056" i="7"/>
  <c r="E1056" i="7"/>
  <c r="B1057" i="7"/>
  <c r="C1057" i="7"/>
  <c r="D1057" i="7"/>
  <c r="E1057" i="7"/>
  <c r="B1058" i="7"/>
  <c r="C1058" i="7"/>
  <c r="D1058" i="7"/>
  <c r="E1058" i="7"/>
  <c r="B1059" i="7"/>
  <c r="C1059" i="7"/>
  <c r="D1059" i="7"/>
  <c r="E1059" i="7"/>
  <c r="B1060" i="7"/>
  <c r="C1060" i="7"/>
  <c r="D1060" i="7"/>
  <c r="E1060" i="7"/>
  <c r="B1061" i="7"/>
  <c r="C1061" i="7"/>
  <c r="D1061" i="7"/>
  <c r="E1061" i="7"/>
  <c r="B1062" i="7"/>
  <c r="C1062" i="7"/>
  <c r="D1062" i="7"/>
  <c r="E1062" i="7"/>
  <c r="B1063" i="7"/>
  <c r="C1063" i="7"/>
  <c r="D1063" i="7"/>
  <c r="E1063" i="7"/>
  <c r="B1064" i="7"/>
  <c r="C1064" i="7"/>
  <c r="D1064" i="7"/>
  <c r="E1064" i="7"/>
  <c r="B1065" i="7"/>
  <c r="C1065" i="7"/>
  <c r="D1065" i="7"/>
  <c r="E1065" i="7"/>
  <c r="B1066" i="7"/>
  <c r="C1066" i="7"/>
  <c r="D1066" i="7"/>
  <c r="E1066" i="7"/>
  <c r="B1067" i="7"/>
  <c r="C1067" i="7"/>
  <c r="D1067" i="7"/>
  <c r="E1067" i="7"/>
  <c r="B1068" i="7"/>
  <c r="C1068" i="7"/>
  <c r="D1068" i="7"/>
  <c r="E1068" i="7"/>
  <c r="B1069" i="7"/>
  <c r="C1069" i="7"/>
  <c r="D1069" i="7"/>
  <c r="E1069" i="7"/>
  <c r="B1070" i="7"/>
  <c r="C1070" i="7"/>
  <c r="D1070" i="7"/>
  <c r="E1070" i="7"/>
  <c r="B1071" i="7"/>
  <c r="C1071" i="7"/>
  <c r="D1071" i="7"/>
  <c r="E1071" i="7"/>
  <c r="B1072" i="7"/>
  <c r="C1072" i="7"/>
  <c r="D1072" i="7"/>
  <c r="E1072" i="7"/>
  <c r="B1073" i="7"/>
  <c r="C1073" i="7"/>
  <c r="D1073" i="7"/>
  <c r="E1073" i="7"/>
  <c r="B1074" i="7"/>
  <c r="C1074" i="7"/>
  <c r="D1074" i="7"/>
  <c r="E1074" i="7"/>
  <c r="B1075" i="7"/>
  <c r="C1075" i="7"/>
  <c r="D1075" i="7"/>
  <c r="E1075" i="7"/>
  <c r="B1076" i="7"/>
  <c r="C1076" i="7"/>
  <c r="D1076" i="7"/>
  <c r="E1076" i="7"/>
  <c r="B1077" i="7"/>
  <c r="C1077" i="7"/>
  <c r="D1077" i="7"/>
  <c r="E1077" i="7"/>
  <c r="B1078" i="7"/>
  <c r="C1078" i="7"/>
  <c r="D1078" i="7"/>
  <c r="E1078" i="7"/>
  <c r="B1079" i="7"/>
  <c r="C1079" i="7"/>
  <c r="D1079" i="7"/>
  <c r="E1079" i="7"/>
  <c r="B1080" i="7"/>
  <c r="C1080" i="7"/>
  <c r="D1080" i="7"/>
  <c r="E1080" i="7"/>
  <c r="B1081" i="7"/>
  <c r="C1081" i="7"/>
  <c r="D1081" i="7"/>
  <c r="E1081" i="7"/>
  <c r="B1082" i="7"/>
  <c r="C1082" i="7"/>
  <c r="D1082" i="7"/>
  <c r="E1082" i="7"/>
  <c r="B1083" i="7"/>
  <c r="C1083" i="7"/>
  <c r="D1083" i="7"/>
  <c r="E1083" i="7"/>
  <c r="B1084" i="7"/>
  <c r="C1084" i="7"/>
  <c r="D1084" i="7"/>
  <c r="E1084" i="7"/>
  <c r="B1085" i="7"/>
  <c r="C1085" i="7"/>
  <c r="D1085" i="7"/>
  <c r="E1085" i="7"/>
  <c r="B1086" i="7"/>
  <c r="C1086" i="7"/>
  <c r="D1086" i="7"/>
  <c r="E1086" i="7"/>
  <c r="B1087" i="7"/>
  <c r="C1087" i="7"/>
  <c r="D1087" i="7"/>
  <c r="E1087" i="7"/>
  <c r="B1088" i="7"/>
  <c r="C1088" i="7"/>
  <c r="D1088" i="7"/>
  <c r="E1088" i="7"/>
  <c r="B1089" i="7"/>
  <c r="C1089" i="7"/>
  <c r="D1089" i="7"/>
  <c r="E1089" i="7"/>
  <c r="B1090" i="7"/>
  <c r="C1090" i="7"/>
  <c r="D1090" i="7"/>
  <c r="E1090" i="7"/>
  <c r="B1091" i="7"/>
  <c r="C1091" i="7"/>
  <c r="D1091" i="7"/>
  <c r="E1091" i="7"/>
  <c r="B1092" i="7"/>
  <c r="C1092" i="7"/>
  <c r="D1092" i="7"/>
  <c r="E1092" i="7"/>
  <c r="B1093" i="7"/>
  <c r="C1093" i="7"/>
  <c r="D1093" i="7"/>
  <c r="E1093" i="7"/>
  <c r="B1094" i="7"/>
  <c r="C1094" i="7"/>
  <c r="D1094" i="7"/>
  <c r="E1094" i="7"/>
  <c r="B1095" i="7"/>
  <c r="C1095" i="7"/>
  <c r="D1095" i="7"/>
  <c r="E1095" i="7"/>
  <c r="B1096" i="7"/>
  <c r="C1096" i="7"/>
  <c r="D1096" i="7"/>
  <c r="E1096" i="7"/>
  <c r="B1097" i="7"/>
  <c r="C1097" i="7"/>
  <c r="D1097" i="7"/>
  <c r="E1097" i="7"/>
  <c r="B1098" i="7"/>
  <c r="C1098" i="7"/>
  <c r="D1098" i="7"/>
  <c r="E1098" i="7"/>
  <c r="B1099" i="7"/>
  <c r="C1099" i="7"/>
  <c r="D1099" i="7"/>
  <c r="E1099" i="7"/>
  <c r="B1100" i="7"/>
  <c r="C1100" i="7"/>
  <c r="D1100" i="7"/>
  <c r="E1100" i="7"/>
  <c r="B1101" i="7"/>
  <c r="C1101" i="7"/>
  <c r="D1101" i="7"/>
  <c r="E1101" i="7"/>
  <c r="B1102" i="7"/>
  <c r="C1102" i="7"/>
  <c r="D1102" i="7"/>
  <c r="E1102" i="7"/>
  <c r="B1103" i="7"/>
  <c r="C1103" i="7"/>
  <c r="D1103" i="7"/>
  <c r="E1103" i="7"/>
  <c r="B1104" i="7"/>
  <c r="C1104" i="7"/>
  <c r="D1104" i="7"/>
  <c r="E1104" i="7"/>
  <c r="B1105" i="7"/>
  <c r="C1105" i="7"/>
  <c r="D1105" i="7"/>
  <c r="E1105" i="7"/>
  <c r="B1106" i="7"/>
  <c r="C1106" i="7"/>
  <c r="D1106" i="7"/>
  <c r="E1106" i="7"/>
  <c r="B1107" i="7"/>
  <c r="C1107" i="7"/>
  <c r="D1107" i="7"/>
  <c r="E1107" i="7"/>
  <c r="B1108" i="7"/>
  <c r="C1108" i="7"/>
  <c r="D1108" i="7"/>
  <c r="E1108" i="7"/>
  <c r="B1109" i="7"/>
  <c r="C1109" i="7"/>
  <c r="D1109" i="7"/>
  <c r="E1109" i="7"/>
  <c r="B1110" i="7"/>
  <c r="C1110" i="7"/>
  <c r="D1110" i="7"/>
  <c r="E1110" i="7"/>
  <c r="B1111" i="7"/>
  <c r="C1111" i="7"/>
  <c r="D1111" i="7"/>
  <c r="E1111" i="7"/>
  <c r="B1112" i="7"/>
  <c r="C1112" i="7"/>
  <c r="D1112" i="7"/>
  <c r="E1112" i="7"/>
  <c r="B1113" i="7"/>
  <c r="C1113" i="7"/>
  <c r="D1113" i="7"/>
  <c r="E1113" i="7"/>
  <c r="B1114" i="7"/>
  <c r="C1114" i="7"/>
  <c r="D1114" i="7"/>
  <c r="E1114" i="7"/>
  <c r="B1115" i="7"/>
  <c r="C1115" i="7"/>
  <c r="D1115" i="7"/>
  <c r="E1115" i="7"/>
  <c r="B1116" i="7"/>
  <c r="C1116" i="7"/>
  <c r="D1116" i="7"/>
  <c r="E1116" i="7"/>
  <c r="B1117" i="7"/>
  <c r="C1117" i="7"/>
  <c r="D1117" i="7"/>
  <c r="E1117" i="7"/>
  <c r="B1118" i="7"/>
  <c r="C1118" i="7"/>
  <c r="D1118" i="7"/>
  <c r="E1118" i="7"/>
  <c r="B1119" i="7"/>
  <c r="C1119" i="7"/>
  <c r="D1119" i="7"/>
  <c r="E1119" i="7"/>
  <c r="B1120" i="7"/>
  <c r="C1120" i="7"/>
  <c r="D1120" i="7"/>
  <c r="E1120" i="7"/>
  <c r="B1121" i="7"/>
  <c r="C1121" i="7"/>
  <c r="D1121" i="7"/>
  <c r="E1121" i="7"/>
  <c r="B1122" i="7"/>
  <c r="C1122" i="7"/>
  <c r="D1122" i="7"/>
  <c r="E1122" i="7"/>
  <c r="B1123" i="7"/>
  <c r="C1123" i="7"/>
  <c r="D1123" i="7"/>
  <c r="E1123" i="7"/>
  <c r="B1124" i="7"/>
  <c r="C1124" i="7"/>
  <c r="D1124" i="7"/>
  <c r="E1124" i="7"/>
  <c r="B1125" i="7"/>
  <c r="C1125" i="7"/>
  <c r="D1125" i="7"/>
  <c r="E1125" i="7"/>
  <c r="B1126" i="7"/>
  <c r="C1126" i="7"/>
  <c r="D1126" i="7"/>
  <c r="E1126" i="7"/>
  <c r="B1127" i="7"/>
  <c r="C1127" i="7"/>
  <c r="D1127" i="7"/>
  <c r="E1127" i="7"/>
  <c r="B1128" i="7"/>
  <c r="C1128" i="7"/>
  <c r="D1128" i="7"/>
  <c r="E1128" i="7"/>
  <c r="B1129" i="7"/>
  <c r="C1129" i="7"/>
  <c r="D1129" i="7"/>
  <c r="E1129" i="7"/>
  <c r="B1130" i="7"/>
  <c r="C1130" i="7"/>
  <c r="D1130" i="7"/>
  <c r="E1130" i="7"/>
  <c r="B1131" i="7"/>
  <c r="C1131" i="7"/>
  <c r="D1131" i="7"/>
  <c r="E1131" i="7"/>
  <c r="B1132" i="7"/>
  <c r="C1132" i="7"/>
  <c r="D1132" i="7"/>
  <c r="E1132" i="7"/>
  <c r="B1133" i="7"/>
  <c r="C1133" i="7"/>
  <c r="D1133" i="7"/>
  <c r="E1133" i="7"/>
  <c r="B1134" i="7"/>
  <c r="C1134" i="7"/>
  <c r="D1134" i="7"/>
  <c r="E1134" i="7"/>
  <c r="B1135" i="7"/>
  <c r="C1135" i="7"/>
  <c r="D1135" i="7"/>
  <c r="E1135" i="7"/>
  <c r="B1136" i="7"/>
  <c r="C1136" i="7"/>
  <c r="D1136" i="7"/>
  <c r="E1136" i="7"/>
  <c r="B1137" i="7"/>
  <c r="C1137" i="7"/>
  <c r="D1137" i="7"/>
  <c r="E1137" i="7"/>
  <c r="B1138" i="7"/>
  <c r="C1138" i="7"/>
  <c r="D1138" i="7"/>
  <c r="E1138" i="7"/>
  <c r="B1139" i="7"/>
  <c r="C1139" i="7"/>
  <c r="D1139" i="7"/>
  <c r="E1139" i="7"/>
  <c r="B1140" i="7"/>
  <c r="C1140" i="7"/>
  <c r="D1140" i="7"/>
  <c r="E1140" i="7"/>
  <c r="B1141" i="7"/>
  <c r="C1141" i="7"/>
  <c r="D1141" i="7"/>
  <c r="E1141" i="7"/>
  <c r="B1142" i="7"/>
  <c r="C1142" i="7"/>
  <c r="D1142" i="7"/>
  <c r="E1142" i="7"/>
  <c r="B1143" i="7"/>
  <c r="C1143" i="7"/>
  <c r="D1143" i="7"/>
  <c r="E1143" i="7"/>
  <c r="B1144" i="7"/>
  <c r="C1144" i="7"/>
  <c r="D1144" i="7"/>
  <c r="E1144" i="7"/>
  <c r="B1145" i="7"/>
  <c r="C1145" i="7"/>
  <c r="D1145" i="7"/>
  <c r="E1145" i="7"/>
  <c r="B1146" i="7"/>
  <c r="C1146" i="7"/>
  <c r="D1146" i="7"/>
  <c r="E1146" i="7"/>
  <c r="B1147" i="7"/>
  <c r="C1147" i="7"/>
  <c r="D1147" i="7"/>
  <c r="E1147" i="7"/>
  <c r="B1148" i="7"/>
  <c r="C1148" i="7"/>
  <c r="D1148" i="7"/>
  <c r="E1148" i="7"/>
  <c r="B1149" i="7"/>
  <c r="C1149" i="7"/>
  <c r="D1149" i="7"/>
  <c r="E1149" i="7"/>
  <c r="B1150" i="7"/>
  <c r="C1150" i="7"/>
  <c r="D1150" i="7"/>
  <c r="E1150" i="7"/>
  <c r="B1151" i="7"/>
  <c r="C1151" i="7"/>
  <c r="D1151" i="7"/>
  <c r="E1151" i="7"/>
  <c r="B1152" i="7"/>
  <c r="C1152" i="7"/>
  <c r="D1152" i="7"/>
  <c r="E1152" i="7"/>
  <c r="B1153" i="7"/>
  <c r="C1153" i="7"/>
  <c r="D1153" i="7"/>
  <c r="E1153" i="7"/>
  <c r="B1154" i="7"/>
  <c r="C1154" i="7"/>
  <c r="D1154" i="7"/>
  <c r="E1154" i="7"/>
  <c r="B1155" i="7"/>
  <c r="C1155" i="7"/>
  <c r="D1155" i="7"/>
  <c r="E1155" i="7"/>
  <c r="B1156" i="7"/>
  <c r="C1156" i="7"/>
  <c r="D1156" i="7"/>
  <c r="E1156" i="7"/>
  <c r="B1157" i="7"/>
  <c r="C1157" i="7"/>
  <c r="D1157" i="7"/>
  <c r="E1157" i="7"/>
  <c r="B1158" i="7"/>
  <c r="C1158" i="7"/>
  <c r="D1158" i="7"/>
  <c r="E1158" i="7"/>
  <c r="B1159" i="7"/>
  <c r="C1159" i="7"/>
  <c r="D1159" i="7"/>
  <c r="E1159" i="7"/>
  <c r="B1160" i="7"/>
  <c r="C1160" i="7"/>
  <c r="D1160" i="7"/>
  <c r="E1160" i="7"/>
  <c r="B1161" i="7"/>
  <c r="C1161" i="7"/>
  <c r="D1161" i="7"/>
  <c r="E1161" i="7"/>
  <c r="B1162" i="7"/>
  <c r="C1162" i="7"/>
  <c r="D1162" i="7"/>
  <c r="E1162" i="7"/>
  <c r="B1163" i="7"/>
  <c r="C1163" i="7"/>
  <c r="D1163" i="7"/>
  <c r="E1163" i="7"/>
  <c r="B1164" i="7"/>
  <c r="C1164" i="7"/>
  <c r="D1164" i="7"/>
  <c r="E1164" i="7"/>
  <c r="B1165" i="7"/>
  <c r="C1165" i="7"/>
  <c r="D1165" i="7"/>
  <c r="E1165" i="7"/>
  <c r="B1166" i="7"/>
  <c r="C1166" i="7"/>
  <c r="D1166" i="7"/>
  <c r="E1166" i="7"/>
  <c r="B1167" i="7"/>
  <c r="C1167" i="7"/>
  <c r="D1167" i="7"/>
  <c r="E1167" i="7"/>
  <c r="B1168" i="7"/>
  <c r="C1168" i="7"/>
  <c r="D1168" i="7"/>
  <c r="E1168" i="7"/>
  <c r="B1169" i="7"/>
  <c r="C1169" i="7"/>
  <c r="D1169" i="7"/>
  <c r="E1169" i="7"/>
  <c r="B1170" i="7"/>
  <c r="C1170" i="7"/>
  <c r="D1170" i="7"/>
  <c r="E1170" i="7"/>
  <c r="B1171" i="7"/>
  <c r="C1171" i="7"/>
  <c r="D1171" i="7"/>
  <c r="E1171" i="7"/>
  <c r="B1172" i="7"/>
  <c r="C1172" i="7"/>
  <c r="D1172" i="7"/>
  <c r="E1172" i="7"/>
  <c r="B1173" i="7"/>
  <c r="C1173" i="7"/>
  <c r="D1173" i="7"/>
  <c r="E1173" i="7"/>
  <c r="B1174" i="7"/>
  <c r="C1174" i="7"/>
  <c r="D1174" i="7"/>
  <c r="E1174" i="7"/>
  <c r="B1175" i="7"/>
  <c r="C1175" i="7"/>
  <c r="D1175" i="7"/>
  <c r="E1175" i="7"/>
  <c r="B1176" i="7"/>
  <c r="C1176" i="7"/>
  <c r="D1176" i="7"/>
  <c r="E1176" i="7"/>
  <c r="B1177" i="7"/>
  <c r="C1177" i="7"/>
  <c r="D1177" i="7"/>
  <c r="E1177" i="7"/>
  <c r="B1178" i="7"/>
  <c r="C1178" i="7"/>
  <c r="D1178" i="7"/>
  <c r="E1178" i="7"/>
  <c r="B1179" i="7"/>
  <c r="C1179" i="7"/>
  <c r="D1179" i="7"/>
  <c r="E1179" i="7"/>
  <c r="B1180" i="7"/>
  <c r="C1180" i="7"/>
  <c r="D1180" i="7"/>
  <c r="E1180" i="7"/>
  <c r="B1181" i="7"/>
  <c r="C1181" i="7"/>
  <c r="D1181" i="7"/>
  <c r="E1181" i="7"/>
  <c r="B1182" i="7"/>
  <c r="C1182" i="7"/>
  <c r="D1182" i="7"/>
  <c r="E1182" i="7"/>
  <c r="B1183" i="7"/>
  <c r="C1183" i="7"/>
  <c r="D1183" i="7"/>
  <c r="E1183" i="7"/>
  <c r="B1184" i="7"/>
  <c r="C1184" i="7"/>
  <c r="D1184" i="7"/>
  <c r="E1184" i="7"/>
  <c r="B1185" i="7"/>
  <c r="C1185" i="7"/>
  <c r="D1185" i="7"/>
  <c r="E1185" i="7"/>
  <c r="B1186" i="7"/>
  <c r="C1186" i="7"/>
  <c r="D1186" i="7"/>
  <c r="E1186" i="7"/>
  <c r="B1187" i="7"/>
  <c r="C1187" i="7"/>
  <c r="D1187" i="7"/>
  <c r="E1187" i="7"/>
  <c r="B1188" i="7"/>
  <c r="C1188" i="7"/>
  <c r="D1188" i="7"/>
  <c r="E1188" i="7"/>
  <c r="B1189" i="7"/>
  <c r="C1189" i="7"/>
  <c r="D1189" i="7"/>
  <c r="E1189" i="7"/>
  <c r="B1190" i="7"/>
  <c r="C1190" i="7"/>
  <c r="D1190" i="7"/>
  <c r="E1190" i="7"/>
  <c r="B1191" i="7"/>
  <c r="C1191" i="7"/>
  <c r="D1191" i="7"/>
  <c r="E1191" i="7"/>
  <c r="B1192" i="7"/>
  <c r="C1192" i="7"/>
  <c r="D1192" i="7"/>
  <c r="E1192" i="7"/>
  <c r="B1193" i="7"/>
  <c r="C1193" i="7"/>
  <c r="D1193" i="7"/>
  <c r="E1193" i="7"/>
  <c r="B1194" i="7"/>
  <c r="C1194" i="7"/>
  <c r="D1194" i="7"/>
  <c r="E1194" i="7"/>
  <c r="B1195" i="7"/>
  <c r="C1195" i="7"/>
  <c r="D1195" i="7"/>
  <c r="E1195" i="7"/>
  <c r="B1196" i="7"/>
  <c r="C1196" i="7"/>
  <c r="D1196" i="7"/>
  <c r="E1196" i="7"/>
  <c r="B1197" i="7"/>
  <c r="C1197" i="7"/>
  <c r="D1197" i="7"/>
  <c r="E1197" i="7"/>
  <c r="B1198" i="7"/>
  <c r="C1198" i="7"/>
  <c r="D1198" i="7"/>
  <c r="E1198" i="7"/>
  <c r="B1199" i="7"/>
  <c r="C1199" i="7"/>
  <c r="D1199" i="7"/>
  <c r="E1199" i="7"/>
  <c r="B1200" i="7"/>
  <c r="C1200" i="7"/>
  <c r="D1200" i="7"/>
  <c r="E1200" i="7"/>
  <c r="B1201" i="7"/>
  <c r="C1201" i="7"/>
  <c r="D1201" i="7"/>
  <c r="E1201" i="7"/>
  <c r="B1202" i="7"/>
  <c r="C1202" i="7"/>
  <c r="D1202" i="7"/>
  <c r="E1202" i="7"/>
  <c r="B1203" i="7"/>
  <c r="C1203" i="7"/>
  <c r="D1203" i="7"/>
  <c r="E1203" i="7"/>
  <c r="B1204" i="7"/>
  <c r="C1204" i="7"/>
  <c r="D1204" i="7"/>
  <c r="E1204" i="7"/>
  <c r="B1205" i="7"/>
  <c r="C1205" i="7"/>
  <c r="D1205" i="7"/>
  <c r="E1205" i="7"/>
  <c r="B1206" i="7"/>
  <c r="C1206" i="7"/>
  <c r="D1206" i="7"/>
  <c r="E1206" i="7"/>
  <c r="B1207" i="7"/>
  <c r="C1207" i="7"/>
  <c r="D1207" i="7"/>
  <c r="E1207" i="7"/>
  <c r="B1208" i="7"/>
  <c r="C1208" i="7"/>
  <c r="D1208" i="7"/>
  <c r="E1208" i="7"/>
  <c r="B1209" i="7"/>
  <c r="C1209" i="7"/>
  <c r="D1209" i="7"/>
  <c r="E1209" i="7"/>
  <c r="B1210" i="7"/>
  <c r="C1210" i="7"/>
  <c r="D1210" i="7"/>
  <c r="E1210" i="7"/>
  <c r="B1211" i="7"/>
  <c r="C1211" i="7"/>
  <c r="D1211" i="7"/>
  <c r="E1211" i="7"/>
  <c r="B1212" i="7"/>
  <c r="C1212" i="7"/>
  <c r="D1212" i="7"/>
  <c r="E1212" i="7"/>
  <c r="B1213" i="7"/>
  <c r="C1213" i="7"/>
  <c r="D1213" i="7"/>
  <c r="E1213" i="7"/>
  <c r="B1214" i="7"/>
  <c r="C1214" i="7"/>
  <c r="D1214" i="7"/>
  <c r="E1214" i="7"/>
  <c r="B1215" i="7"/>
  <c r="C1215" i="7"/>
  <c r="D1215" i="7"/>
  <c r="E1215" i="7"/>
  <c r="B1216" i="7"/>
  <c r="C1216" i="7"/>
  <c r="D1216" i="7"/>
  <c r="E1216" i="7"/>
  <c r="B1217" i="7"/>
  <c r="C1217" i="7"/>
  <c r="D1217" i="7"/>
  <c r="E1217" i="7"/>
  <c r="B1218" i="7"/>
  <c r="C1218" i="7"/>
  <c r="D1218" i="7"/>
  <c r="E1218" i="7"/>
  <c r="B1219" i="7"/>
  <c r="C1219" i="7"/>
  <c r="D1219" i="7"/>
  <c r="E1219" i="7"/>
  <c r="B1220" i="7"/>
  <c r="C1220" i="7"/>
  <c r="D1220" i="7"/>
  <c r="E1220" i="7"/>
  <c r="B1221" i="7"/>
  <c r="C1221" i="7"/>
  <c r="D1221" i="7"/>
  <c r="E1221" i="7"/>
  <c r="B1222" i="7"/>
  <c r="C1222" i="7"/>
  <c r="D1222" i="7"/>
  <c r="E1222" i="7"/>
  <c r="B1223" i="7"/>
  <c r="C1223" i="7"/>
  <c r="D1223" i="7"/>
  <c r="E1223" i="7"/>
  <c r="B1224" i="7"/>
  <c r="C1224" i="7"/>
  <c r="D1224" i="7"/>
  <c r="E1224" i="7"/>
  <c r="B1225" i="7"/>
  <c r="C1225" i="7"/>
  <c r="D1225" i="7"/>
  <c r="E1225" i="7"/>
  <c r="B1226" i="7"/>
  <c r="C1226" i="7"/>
  <c r="D1226" i="7"/>
  <c r="E1226" i="7"/>
  <c r="B1227" i="7"/>
  <c r="C1227" i="7"/>
  <c r="D1227" i="7"/>
  <c r="E1227" i="7"/>
  <c r="B1228" i="7"/>
  <c r="C1228" i="7"/>
  <c r="D1228" i="7"/>
  <c r="E1228" i="7"/>
  <c r="B1229" i="7"/>
  <c r="C1229" i="7"/>
  <c r="D1229" i="7"/>
  <c r="E1229" i="7"/>
  <c r="B1230" i="7"/>
  <c r="C1230" i="7"/>
  <c r="D1230" i="7"/>
  <c r="E1230" i="7"/>
  <c r="B1231" i="7"/>
  <c r="C1231" i="7"/>
  <c r="D1231" i="7"/>
  <c r="E1231" i="7"/>
  <c r="B1232" i="7"/>
  <c r="C1232" i="7"/>
  <c r="D1232" i="7"/>
  <c r="E1232" i="7"/>
  <c r="B1233" i="7"/>
  <c r="C1233" i="7"/>
  <c r="D1233" i="7"/>
  <c r="E1233" i="7"/>
  <c r="B1234" i="7"/>
  <c r="C1234" i="7"/>
  <c r="D1234" i="7"/>
  <c r="E1234" i="7"/>
  <c r="B1235" i="7"/>
  <c r="C1235" i="7"/>
  <c r="D1235" i="7"/>
  <c r="E1235" i="7"/>
  <c r="B1236" i="7"/>
  <c r="C1236" i="7"/>
  <c r="D1236" i="7"/>
  <c r="E1236" i="7"/>
  <c r="B1237" i="7"/>
  <c r="C1237" i="7"/>
  <c r="D1237" i="7"/>
  <c r="E1237" i="7"/>
  <c r="B1238" i="7"/>
  <c r="C1238" i="7"/>
  <c r="D1238" i="7"/>
  <c r="E1238" i="7"/>
  <c r="B1239" i="7"/>
  <c r="C1239" i="7"/>
  <c r="D1239" i="7"/>
  <c r="E1239" i="7"/>
  <c r="B1240" i="7"/>
  <c r="C1240" i="7"/>
  <c r="D1240" i="7"/>
  <c r="E1240" i="7"/>
  <c r="B1241" i="7"/>
  <c r="C1241" i="7"/>
  <c r="D1241" i="7"/>
  <c r="E1241" i="7"/>
  <c r="B1242" i="7"/>
  <c r="C1242" i="7"/>
  <c r="D1242" i="7"/>
  <c r="E1242" i="7"/>
  <c r="B1243" i="7"/>
  <c r="C1243" i="7"/>
  <c r="D1243" i="7"/>
  <c r="E1243" i="7"/>
  <c r="B1244" i="7"/>
  <c r="C1244" i="7"/>
  <c r="D1244" i="7"/>
  <c r="E1244" i="7"/>
  <c r="B1245" i="7"/>
  <c r="C1245" i="7"/>
  <c r="D1245" i="7"/>
  <c r="E1245" i="7"/>
  <c r="B1246" i="7"/>
  <c r="C1246" i="7"/>
  <c r="D1246" i="7"/>
  <c r="E1246" i="7"/>
  <c r="B1247" i="7"/>
  <c r="C1247" i="7"/>
  <c r="D1247" i="7"/>
  <c r="E1247" i="7"/>
  <c r="B1248" i="7"/>
  <c r="C1248" i="7"/>
  <c r="D1248" i="7"/>
  <c r="E1248" i="7"/>
  <c r="B1249" i="7"/>
  <c r="C1249" i="7"/>
  <c r="D1249" i="7"/>
  <c r="E1249" i="7"/>
  <c r="B1250" i="7"/>
  <c r="C1250" i="7"/>
  <c r="D1250" i="7"/>
  <c r="E1250" i="7"/>
  <c r="B1251" i="7"/>
  <c r="C1251" i="7"/>
  <c r="D1251" i="7"/>
  <c r="E1251" i="7"/>
  <c r="B1252" i="7"/>
  <c r="C1252" i="7"/>
  <c r="D1252" i="7"/>
  <c r="E1252" i="7"/>
  <c r="B1253" i="7"/>
  <c r="C1253" i="7"/>
  <c r="D1253" i="7"/>
  <c r="E1253" i="7"/>
  <c r="B1254" i="7"/>
  <c r="C1254" i="7"/>
  <c r="D1254" i="7"/>
  <c r="E1254" i="7"/>
  <c r="B1255" i="7"/>
  <c r="C1255" i="7"/>
  <c r="D1255" i="7"/>
  <c r="E1255" i="7"/>
  <c r="B1256" i="7"/>
  <c r="C1256" i="7"/>
  <c r="D1256" i="7"/>
  <c r="E1256" i="7"/>
  <c r="B1257" i="7"/>
  <c r="C1257" i="7"/>
  <c r="D1257" i="7"/>
  <c r="E1257" i="7"/>
  <c r="B1258" i="7"/>
  <c r="C1258" i="7"/>
  <c r="D1258" i="7"/>
  <c r="E1258" i="7"/>
  <c r="B1259" i="7"/>
  <c r="C1259" i="7"/>
  <c r="D1259" i="7"/>
  <c r="E1259" i="7"/>
  <c r="B1260" i="7"/>
  <c r="C1260" i="7"/>
  <c r="D1260" i="7"/>
  <c r="E1260" i="7"/>
  <c r="B1261" i="7"/>
  <c r="C1261" i="7"/>
  <c r="D1261" i="7"/>
  <c r="E1261" i="7"/>
  <c r="B1262" i="7"/>
  <c r="C1262" i="7"/>
  <c r="D1262" i="7"/>
  <c r="E1262" i="7"/>
  <c r="B1263" i="7"/>
  <c r="C1263" i="7"/>
  <c r="D1263" i="7"/>
  <c r="E1263" i="7"/>
  <c r="B1264" i="7"/>
  <c r="C1264" i="7"/>
  <c r="D1264" i="7"/>
  <c r="E1264" i="7"/>
  <c r="B1265" i="7"/>
  <c r="C1265" i="7"/>
  <c r="D1265" i="7"/>
  <c r="E1265" i="7"/>
  <c r="B1266" i="7"/>
  <c r="C1266" i="7"/>
  <c r="D1266" i="7"/>
  <c r="E1266" i="7"/>
  <c r="B1267" i="7"/>
  <c r="C1267" i="7"/>
  <c r="D1267" i="7"/>
  <c r="E1267" i="7"/>
  <c r="B1268" i="7"/>
  <c r="C1268" i="7"/>
  <c r="D1268" i="7"/>
  <c r="E1268" i="7"/>
  <c r="B1269" i="7"/>
  <c r="C1269" i="7"/>
  <c r="D1269" i="7"/>
  <c r="E1269" i="7"/>
  <c r="B1270" i="7"/>
  <c r="C1270" i="7"/>
  <c r="D1270" i="7"/>
  <c r="E1270" i="7"/>
  <c r="B1271" i="7"/>
  <c r="C1271" i="7"/>
  <c r="D1271" i="7"/>
  <c r="E1271" i="7"/>
  <c r="B1272" i="7"/>
  <c r="C1272" i="7"/>
  <c r="D1272" i="7"/>
  <c r="E1272" i="7"/>
  <c r="B1273" i="7"/>
  <c r="C1273" i="7"/>
  <c r="D1273" i="7"/>
  <c r="E1273" i="7"/>
  <c r="B1274" i="7"/>
  <c r="C1274" i="7"/>
  <c r="D1274" i="7"/>
  <c r="E1274" i="7"/>
  <c r="B1275" i="7"/>
  <c r="C1275" i="7"/>
  <c r="D1275" i="7"/>
  <c r="E1275" i="7"/>
  <c r="B1276" i="7"/>
  <c r="C1276" i="7"/>
  <c r="D1276" i="7"/>
  <c r="E1276" i="7"/>
  <c r="B1277" i="7"/>
  <c r="C1277" i="7"/>
  <c r="D1277" i="7"/>
  <c r="E1277" i="7"/>
  <c r="B1278" i="7"/>
  <c r="C1278" i="7"/>
  <c r="D1278" i="7"/>
  <c r="E1278" i="7"/>
  <c r="B1279" i="7"/>
  <c r="C1279" i="7"/>
  <c r="D1279" i="7"/>
  <c r="E1279" i="7"/>
  <c r="B1280" i="7"/>
  <c r="C1280" i="7"/>
  <c r="D1280" i="7"/>
  <c r="E1280" i="7"/>
  <c r="B1281" i="7"/>
  <c r="C1281" i="7"/>
  <c r="D1281" i="7"/>
  <c r="E1281" i="7"/>
  <c r="B1282" i="7"/>
  <c r="C1282" i="7"/>
  <c r="D1282" i="7"/>
  <c r="E1282" i="7"/>
  <c r="B1283" i="7"/>
  <c r="C1283" i="7"/>
  <c r="D1283" i="7"/>
  <c r="E1283" i="7"/>
  <c r="B1284" i="7"/>
  <c r="C1284" i="7"/>
  <c r="D1284" i="7"/>
  <c r="E1284" i="7"/>
  <c r="B1285" i="7"/>
  <c r="C1285" i="7"/>
  <c r="D1285" i="7"/>
  <c r="E1285" i="7"/>
  <c r="B1286" i="7"/>
  <c r="C1286" i="7"/>
  <c r="D1286" i="7"/>
  <c r="E1286" i="7"/>
  <c r="B1287" i="7"/>
  <c r="C1287" i="7"/>
  <c r="D1287" i="7"/>
  <c r="E1287" i="7"/>
  <c r="B1288" i="7"/>
  <c r="C1288" i="7"/>
  <c r="D1288" i="7"/>
  <c r="E1288" i="7"/>
  <c r="B1289" i="7"/>
  <c r="C1289" i="7"/>
  <c r="D1289" i="7"/>
  <c r="E1289" i="7"/>
  <c r="B1290" i="7"/>
  <c r="C1290" i="7"/>
  <c r="D1290" i="7"/>
  <c r="E1290" i="7"/>
  <c r="B1291" i="7"/>
  <c r="C1291" i="7"/>
  <c r="D1291" i="7"/>
  <c r="E1291" i="7"/>
  <c r="B1292" i="7"/>
  <c r="C1292" i="7"/>
  <c r="D1292" i="7"/>
  <c r="E1292" i="7"/>
  <c r="B1293" i="7"/>
  <c r="C1293" i="7"/>
  <c r="D1293" i="7"/>
  <c r="E1293" i="7"/>
  <c r="B1294" i="7"/>
  <c r="C1294" i="7"/>
  <c r="D1294" i="7"/>
  <c r="E1294" i="7"/>
  <c r="B1295" i="7"/>
  <c r="C1295" i="7"/>
  <c r="D1295" i="7"/>
  <c r="E1295" i="7"/>
  <c r="B1296" i="7"/>
  <c r="C1296" i="7"/>
  <c r="D1296" i="7"/>
  <c r="E1296" i="7"/>
  <c r="B1297" i="7"/>
  <c r="C1297" i="7"/>
  <c r="D1297" i="7"/>
  <c r="E1297" i="7"/>
  <c r="B1298" i="7"/>
  <c r="C1298" i="7"/>
  <c r="D1298" i="7"/>
  <c r="E1298" i="7"/>
  <c r="B1299" i="7"/>
  <c r="C1299" i="7"/>
  <c r="D1299" i="7"/>
  <c r="E1299" i="7"/>
  <c r="B1300" i="7"/>
  <c r="C1300" i="7"/>
  <c r="D1300" i="7"/>
  <c r="E1300" i="7"/>
  <c r="B1301" i="7"/>
  <c r="C1301" i="7"/>
  <c r="D1301" i="7"/>
  <c r="E1301" i="7"/>
  <c r="B1302" i="7"/>
  <c r="C1302" i="7"/>
  <c r="D1302" i="7"/>
  <c r="E1302" i="7"/>
  <c r="B1303" i="7"/>
  <c r="C1303" i="7"/>
  <c r="D1303" i="7"/>
  <c r="E1303" i="7"/>
  <c r="B1304" i="7"/>
  <c r="C1304" i="7"/>
  <c r="D1304" i="7"/>
  <c r="E1304" i="7"/>
  <c r="B1305" i="7"/>
  <c r="C1305" i="7"/>
  <c r="D1305" i="7"/>
  <c r="E1305" i="7"/>
  <c r="B1306" i="7"/>
  <c r="C1306" i="7"/>
  <c r="D1306" i="7"/>
  <c r="E1306" i="7"/>
  <c r="B1307" i="7"/>
  <c r="C1307" i="7"/>
  <c r="D1307" i="7"/>
  <c r="E1307" i="7"/>
  <c r="B1308" i="7"/>
  <c r="C1308" i="7"/>
  <c r="D1308" i="7"/>
  <c r="E1308" i="7"/>
  <c r="B1309" i="7"/>
  <c r="C1309" i="7"/>
  <c r="D1309" i="7"/>
  <c r="E1309" i="7"/>
  <c r="B1310" i="7"/>
  <c r="C1310" i="7"/>
  <c r="D1310" i="7"/>
  <c r="E1310" i="7"/>
  <c r="B1311" i="7"/>
  <c r="C1311" i="7"/>
  <c r="D1311" i="7"/>
  <c r="E1311" i="7"/>
  <c r="B1312" i="7"/>
  <c r="C1312" i="7"/>
  <c r="D1312" i="7"/>
  <c r="E1312" i="7"/>
  <c r="B1313" i="7"/>
  <c r="C1313" i="7"/>
  <c r="D1313" i="7"/>
  <c r="E1313" i="7"/>
  <c r="B1314" i="7"/>
  <c r="C1314" i="7"/>
  <c r="D1314" i="7"/>
  <c r="E1314" i="7"/>
  <c r="B1315" i="7"/>
  <c r="C1315" i="7"/>
  <c r="D1315" i="7"/>
  <c r="E1315" i="7"/>
  <c r="B1316" i="7"/>
  <c r="C1316" i="7"/>
  <c r="D1316" i="7"/>
  <c r="E1316" i="7"/>
  <c r="B1317" i="7"/>
  <c r="C1317" i="7"/>
  <c r="D1317" i="7"/>
  <c r="E1317" i="7"/>
  <c r="B1318" i="7"/>
  <c r="C1318" i="7"/>
  <c r="D1318" i="7"/>
  <c r="E1318" i="7"/>
  <c r="B1319" i="7"/>
  <c r="C1319" i="7"/>
  <c r="D1319" i="7"/>
  <c r="E1319" i="7"/>
  <c r="B1320" i="7"/>
  <c r="C1320" i="7"/>
  <c r="D1320" i="7"/>
  <c r="E1320" i="7"/>
  <c r="B1321" i="7"/>
  <c r="C1321" i="7"/>
  <c r="D1321" i="7"/>
  <c r="E1321" i="7"/>
  <c r="B1322" i="7"/>
  <c r="C1322" i="7"/>
  <c r="D1322" i="7"/>
  <c r="E1322" i="7"/>
  <c r="B1323" i="7"/>
  <c r="C1323" i="7"/>
  <c r="D1323" i="7"/>
  <c r="E1323" i="7"/>
  <c r="B1324" i="7"/>
  <c r="C1324" i="7"/>
  <c r="D1324" i="7"/>
  <c r="E1324" i="7"/>
  <c r="B1325" i="7"/>
  <c r="C1325" i="7"/>
  <c r="D1325" i="7"/>
  <c r="E1325" i="7"/>
  <c r="B1326" i="7"/>
  <c r="C1326" i="7"/>
  <c r="D1326" i="7"/>
  <c r="E1326" i="7"/>
  <c r="B1327" i="7"/>
  <c r="C1327" i="7"/>
  <c r="D1327" i="7"/>
  <c r="E1327" i="7"/>
  <c r="B1328" i="7"/>
  <c r="C1328" i="7"/>
  <c r="D1328" i="7"/>
  <c r="E1328" i="7"/>
  <c r="B1329" i="7"/>
  <c r="C1329" i="7"/>
  <c r="D1329" i="7"/>
  <c r="E1329" i="7"/>
  <c r="B1330" i="7"/>
  <c r="C1330" i="7"/>
  <c r="D1330" i="7"/>
  <c r="E1330" i="7"/>
  <c r="B1331" i="7"/>
  <c r="C1331" i="7"/>
  <c r="D1331" i="7"/>
  <c r="E1331" i="7"/>
  <c r="B1332" i="7"/>
  <c r="C1332" i="7"/>
  <c r="D1332" i="7"/>
  <c r="E1332" i="7"/>
  <c r="B1333" i="7"/>
  <c r="C1333" i="7"/>
  <c r="D1333" i="7"/>
  <c r="E1333" i="7"/>
  <c r="B1334" i="7"/>
  <c r="C1334" i="7"/>
  <c r="D1334" i="7"/>
  <c r="E1334" i="7"/>
  <c r="B1335" i="7"/>
  <c r="C1335" i="7"/>
  <c r="D1335" i="7"/>
  <c r="E1335" i="7"/>
  <c r="B1336" i="7"/>
  <c r="C1336" i="7"/>
  <c r="D1336" i="7"/>
  <c r="E1336" i="7"/>
  <c r="B1337" i="7"/>
  <c r="C1337" i="7"/>
  <c r="D1337" i="7"/>
  <c r="E1337" i="7"/>
  <c r="B1338" i="7"/>
  <c r="C1338" i="7"/>
  <c r="D1338" i="7"/>
  <c r="E1338" i="7"/>
  <c r="B1339" i="7"/>
  <c r="C1339" i="7"/>
  <c r="D1339" i="7"/>
  <c r="E1339" i="7"/>
  <c r="B1340" i="7"/>
  <c r="C1340" i="7"/>
  <c r="D1340" i="7"/>
  <c r="E1340" i="7"/>
  <c r="B1341" i="7"/>
  <c r="C1341" i="7"/>
  <c r="D1341" i="7"/>
  <c r="E1341" i="7"/>
  <c r="B1342" i="7"/>
  <c r="C1342" i="7"/>
  <c r="D1342" i="7"/>
  <c r="E1342" i="7"/>
  <c r="B1343" i="7"/>
  <c r="C1343" i="7"/>
  <c r="D1343" i="7"/>
  <c r="E1343" i="7"/>
  <c r="B1344" i="7"/>
  <c r="C1344" i="7"/>
  <c r="D1344" i="7"/>
  <c r="E1344" i="7"/>
  <c r="B1345" i="7"/>
  <c r="C1345" i="7"/>
  <c r="D1345" i="7"/>
  <c r="E1345" i="7"/>
  <c r="B1346" i="7"/>
  <c r="C1346" i="7"/>
  <c r="D1346" i="7"/>
  <c r="E1346" i="7"/>
  <c r="B1347" i="7"/>
  <c r="C1347" i="7"/>
  <c r="D1347" i="7"/>
  <c r="E1347" i="7"/>
  <c r="B1348" i="7"/>
  <c r="C1348" i="7"/>
  <c r="D1348" i="7"/>
  <c r="E1348" i="7"/>
  <c r="B1349" i="7"/>
  <c r="C1349" i="7"/>
  <c r="D1349" i="7"/>
  <c r="E1349" i="7"/>
  <c r="B1350" i="7"/>
  <c r="C1350" i="7"/>
  <c r="D1350" i="7"/>
  <c r="E1350" i="7"/>
  <c r="B1351" i="7"/>
  <c r="C1351" i="7"/>
  <c r="D1351" i="7"/>
  <c r="E1351" i="7"/>
  <c r="B1352" i="7"/>
  <c r="C1352" i="7"/>
  <c r="D1352" i="7"/>
  <c r="E1352" i="7"/>
  <c r="B1353" i="7"/>
  <c r="C1353" i="7"/>
  <c r="D1353" i="7"/>
  <c r="E1353" i="7"/>
  <c r="B1354" i="7"/>
  <c r="C1354" i="7"/>
  <c r="D1354" i="7"/>
  <c r="E1354" i="7"/>
  <c r="B1355" i="7"/>
  <c r="C1355" i="7"/>
  <c r="D1355" i="7"/>
  <c r="E1355" i="7"/>
  <c r="B1356" i="7"/>
  <c r="C1356" i="7"/>
  <c r="D1356" i="7"/>
  <c r="E1356" i="7"/>
  <c r="B1357" i="7"/>
  <c r="C1357" i="7"/>
  <c r="D1357" i="7"/>
  <c r="E1357" i="7"/>
  <c r="B1358" i="7"/>
  <c r="C1358" i="7"/>
  <c r="D1358" i="7"/>
  <c r="E1358" i="7"/>
  <c r="B1359" i="7"/>
  <c r="C1359" i="7"/>
  <c r="D1359" i="7"/>
  <c r="E1359" i="7"/>
  <c r="B1360" i="7"/>
  <c r="C1360" i="7"/>
  <c r="D1360" i="7"/>
  <c r="E1360" i="7"/>
  <c r="B1361" i="7"/>
  <c r="C1361" i="7"/>
  <c r="D1361" i="7"/>
  <c r="E1361" i="7"/>
  <c r="B1362" i="7"/>
  <c r="C1362" i="7"/>
  <c r="D1362" i="7"/>
  <c r="E1362" i="7"/>
  <c r="B1363" i="7"/>
  <c r="C1363" i="7"/>
  <c r="D1363" i="7"/>
  <c r="E1363" i="7"/>
  <c r="B1364" i="7"/>
  <c r="C1364" i="7"/>
  <c r="D1364" i="7"/>
  <c r="E1364" i="7"/>
  <c r="B1365" i="7"/>
  <c r="C1365" i="7"/>
  <c r="D1365" i="7"/>
  <c r="E1365" i="7"/>
  <c r="B1366" i="7"/>
  <c r="C1366" i="7"/>
  <c r="D1366" i="7"/>
  <c r="E1366" i="7"/>
  <c r="B1367" i="7"/>
  <c r="C1367" i="7"/>
  <c r="D1367" i="7"/>
  <c r="E1367" i="7"/>
  <c r="B1368" i="7"/>
  <c r="C1368" i="7"/>
  <c r="D1368" i="7"/>
  <c r="E1368" i="7"/>
  <c r="B1369" i="7"/>
  <c r="C1369" i="7"/>
  <c r="D1369" i="7"/>
  <c r="E1369" i="7"/>
  <c r="B1370" i="7"/>
  <c r="C1370" i="7"/>
  <c r="D1370" i="7"/>
  <c r="E1370" i="7"/>
  <c r="B1371" i="7"/>
  <c r="C1371" i="7"/>
  <c r="D1371" i="7"/>
  <c r="E1371" i="7"/>
  <c r="B1372" i="7"/>
  <c r="C1372" i="7"/>
  <c r="D1372" i="7"/>
  <c r="E1372" i="7"/>
  <c r="B1373" i="7"/>
  <c r="C1373" i="7"/>
  <c r="D1373" i="7"/>
  <c r="E1373" i="7"/>
  <c r="B1374" i="7"/>
  <c r="C1374" i="7"/>
  <c r="D1374" i="7"/>
  <c r="E1374" i="7"/>
  <c r="B1375" i="7"/>
  <c r="C1375" i="7"/>
  <c r="D1375" i="7"/>
  <c r="E1375" i="7"/>
  <c r="B1376" i="7"/>
  <c r="C1376" i="7"/>
  <c r="D1376" i="7"/>
  <c r="E1376" i="7"/>
  <c r="B1377" i="7"/>
  <c r="C1377" i="7"/>
  <c r="D1377" i="7"/>
  <c r="E1377" i="7"/>
  <c r="B1378" i="7"/>
  <c r="C1378" i="7"/>
  <c r="D1378" i="7"/>
  <c r="E1378" i="7"/>
  <c r="B1379" i="7"/>
  <c r="C1379" i="7"/>
  <c r="D1379" i="7"/>
  <c r="E1379" i="7"/>
  <c r="B1380" i="7"/>
  <c r="C1380" i="7"/>
  <c r="D1380" i="7"/>
  <c r="E1380" i="7"/>
  <c r="B1381" i="7"/>
  <c r="C1381" i="7"/>
  <c r="D1381" i="7"/>
  <c r="E1381" i="7"/>
  <c r="B1382" i="7"/>
  <c r="C1382" i="7"/>
  <c r="D1382" i="7"/>
  <c r="E1382" i="7"/>
  <c r="B1383" i="7"/>
  <c r="C1383" i="7"/>
  <c r="D1383" i="7"/>
  <c r="E1383" i="7"/>
  <c r="B1384" i="7"/>
  <c r="C1384" i="7"/>
  <c r="D1384" i="7"/>
  <c r="E1384" i="7"/>
  <c r="B1385" i="7"/>
  <c r="C1385" i="7"/>
  <c r="D1385" i="7"/>
  <c r="E1385" i="7"/>
  <c r="B1386" i="7"/>
  <c r="C1386" i="7"/>
  <c r="D1386" i="7"/>
  <c r="E1386" i="7"/>
  <c r="B1387" i="7"/>
  <c r="C1387" i="7"/>
  <c r="D1387" i="7"/>
  <c r="E1387" i="7"/>
  <c r="B1388" i="7"/>
  <c r="C1388" i="7"/>
  <c r="D1388" i="7"/>
  <c r="E1388" i="7"/>
  <c r="B1389" i="7"/>
  <c r="C1389" i="7"/>
  <c r="D1389" i="7"/>
  <c r="E1389" i="7"/>
  <c r="B1390" i="7"/>
  <c r="C1390" i="7"/>
  <c r="D1390" i="7"/>
  <c r="E1390" i="7"/>
  <c r="B1391" i="7"/>
  <c r="C1391" i="7"/>
  <c r="D1391" i="7"/>
  <c r="E1391" i="7"/>
  <c r="B1392" i="7"/>
  <c r="C1392" i="7"/>
  <c r="D1392" i="7"/>
  <c r="E1392" i="7"/>
  <c r="B1393" i="7"/>
  <c r="C1393" i="7"/>
  <c r="D1393" i="7"/>
  <c r="E1393" i="7"/>
  <c r="B1394" i="7"/>
  <c r="C1394" i="7"/>
  <c r="D1394" i="7"/>
  <c r="E1394" i="7"/>
  <c r="B1395" i="7"/>
  <c r="C1395" i="7"/>
  <c r="D1395" i="7"/>
  <c r="E1395" i="7"/>
  <c r="B1396" i="7"/>
  <c r="C1396" i="7"/>
  <c r="D1396" i="7"/>
  <c r="E1396" i="7"/>
  <c r="B1397" i="7"/>
  <c r="C1397" i="7"/>
  <c r="D1397" i="7"/>
  <c r="E1397" i="7"/>
  <c r="B1398" i="7"/>
  <c r="C1398" i="7"/>
  <c r="D1398" i="7"/>
  <c r="E1398" i="7"/>
  <c r="B1399" i="7"/>
  <c r="C1399" i="7"/>
  <c r="D1399" i="7"/>
  <c r="E1399" i="7"/>
  <c r="B1400" i="7"/>
  <c r="C1400" i="7"/>
  <c r="D1400" i="7"/>
  <c r="E1400" i="7"/>
  <c r="B1401" i="7"/>
  <c r="C1401" i="7"/>
  <c r="D1401" i="7"/>
  <c r="E1401" i="7"/>
  <c r="B1402" i="7"/>
  <c r="C1402" i="7"/>
  <c r="D1402" i="7"/>
  <c r="E1402" i="7"/>
  <c r="B1403" i="7"/>
  <c r="C1403" i="7"/>
  <c r="D1403" i="7"/>
  <c r="E1403" i="7"/>
  <c r="B1404" i="7"/>
  <c r="C1404" i="7"/>
  <c r="D1404" i="7"/>
  <c r="E1404" i="7"/>
  <c r="B1405" i="7"/>
  <c r="C1405" i="7"/>
  <c r="D1405" i="7"/>
  <c r="E1405" i="7"/>
  <c r="B1406" i="7"/>
  <c r="C1406" i="7"/>
  <c r="D1406" i="7"/>
  <c r="E1406" i="7"/>
  <c r="B1407" i="7"/>
  <c r="C1407" i="7"/>
  <c r="D1407" i="7"/>
  <c r="E1407" i="7"/>
  <c r="B1408" i="7"/>
  <c r="C1408" i="7"/>
  <c r="D1408" i="7"/>
  <c r="E1408" i="7"/>
  <c r="B1409" i="7"/>
  <c r="C1409" i="7"/>
  <c r="D1409" i="7"/>
  <c r="E1409" i="7"/>
  <c r="B1410" i="7"/>
  <c r="C1410" i="7"/>
  <c r="D1410" i="7"/>
  <c r="E1410" i="7"/>
  <c r="B1411" i="7"/>
  <c r="C1411" i="7"/>
  <c r="D1411" i="7"/>
  <c r="E1411" i="7"/>
  <c r="B1412" i="7"/>
  <c r="C1412" i="7"/>
  <c r="D1412" i="7"/>
  <c r="E1412" i="7"/>
  <c r="B1413" i="7"/>
  <c r="C1413" i="7"/>
  <c r="D1413" i="7"/>
  <c r="E1413" i="7"/>
  <c r="B1414" i="7"/>
  <c r="C1414" i="7"/>
  <c r="D1414" i="7"/>
  <c r="E1414" i="7"/>
  <c r="B1415" i="7"/>
  <c r="C1415" i="7"/>
  <c r="D1415" i="7"/>
  <c r="E1415" i="7"/>
  <c r="B1416" i="7"/>
  <c r="C1416" i="7"/>
  <c r="D1416" i="7"/>
  <c r="E1416" i="7"/>
  <c r="B1417" i="7"/>
  <c r="C1417" i="7"/>
  <c r="D1417" i="7"/>
  <c r="E1417" i="7"/>
  <c r="B1418" i="7"/>
  <c r="C1418" i="7"/>
  <c r="D1418" i="7"/>
  <c r="E1418" i="7"/>
  <c r="B1419" i="7"/>
  <c r="C1419" i="7"/>
  <c r="D1419" i="7"/>
  <c r="E1419" i="7"/>
  <c r="B1420" i="7"/>
  <c r="C1420" i="7"/>
  <c r="D1420" i="7"/>
  <c r="E1420" i="7"/>
  <c r="B1421" i="7"/>
  <c r="C1421" i="7"/>
  <c r="D1421" i="7"/>
  <c r="E1421" i="7"/>
  <c r="B1422" i="7"/>
  <c r="C1422" i="7"/>
  <c r="D1422" i="7"/>
  <c r="E1422" i="7"/>
  <c r="B1423" i="7"/>
  <c r="C1423" i="7"/>
  <c r="D1423" i="7"/>
  <c r="E1423" i="7"/>
  <c r="B1424" i="7"/>
  <c r="C1424" i="7"/>
  <c r="D1424" i="7"/>
  <c r="E1424" i="7"/>
  <c r="B1425" i="7"/>
  <c r="C1425" i="7"/>
  <c r="D1425" i="7"/>
  <c r="E1425" i="7"/>
  <c r="B1426" i="7"/>
  <c r="C1426" i="7"/>
  <c r="D1426" i="7"/>
  <c r="E1426" i="7"/>
  <c r="B1427" i="7"/>
  <c r="C1427" i="7"/>
  <c r="D1427" i="7"/>
  <c r="E1427" i="7"/>
  <c r="B1428" i="7"/>
  <c r="C1428" i="7"/>
  <c r="D1428" i="7"/>
  <c r="E1428" i="7"/>
  <c r="B1429" i="7"/>
  <c r="C1429" i="7"/>
  <c r="D1429" i="7"/>
  <c r="E1429" i="7"/>
  <c r="B1430" i="7"/>
  <c r="C1430" i="7"/>
  <c r="D1430" i="7"/>
  <c r="E1430" i="7"/>
  <c r="B1431" i="7"/>
  <c r="C1431" i="7"/>
  <c r="D1431" i="7"/>
  <c r="E1431" i="7"/>
  <c r="B1432" i="7"/>
  <c r="C1432" i="7"/>
  <c r="D1432" i="7"/>
  <c r="E1432" i="7"/>
  <c r="B1433" i="7"/>
  <c r="C1433" i="7"/>
  <c r="D1433" i="7"/>
  <c r="E1433" i="7"/>
  <c r="B1434" i="7"/>
  <c r="C1434" i="7"/>
  <c r="D1434" i="7"/>
  <c r="E1434" i="7"/>
  <c r="B1435" i="7"/>
  <c r="C1435" i="7"/>
  <c r="D1435" i="7"/>
  <c r="E1435" i="7"/>
  <c r="B1436" i="7"/>
  <c r="C1436" i="7"/>
  <c r="D1436" i="7"/>
  <c r="E1436" i="7"/>
  <c r="B1437" i="7"/>
  <c r="C1437" i="7"/>
  <c r="D1437" i="7"/>
  <c r="E1437" i="7"/>
  <c r="B1438" i="7"/>
  <c r="C1438" i="7"/>
  <c r="D1438" i="7"/>
  <c r="E1438" i="7"/>
  <c r="B1439" i="7"/>
  <c r="C1439" i="7"/>
  <c r="D1439" i="7"/>
  <c r="E1439" i="7"/>
  <c r="B1440" i="7"/>
  <c r="C1440" i="7"/>
  <c r="D1440" i="7"/>
  <c r="E1440" i="7"/>
  <c r="B1441" i="7"/>
  <c r="C1441" i="7"/>
  <c r="D1441" i="7"/>
  <c r="E1441" i="7"/>
  <c r="B1442" i="7"/>
  <c r="C1442" i="7"/>
  <c r="D1442" i="7"/>
  <c r="E1442" i="7"/>
  <c r="B1443" i="7"/>
  <c r="C1443" i="7"/>
  <c r="D1443" i="7"/>
  <c r="E1443" i="7"/>
  <c r="B1444" i="7"/>
  <c r="C1444" i="7"/>
  <c r="D1444" i="7"/>
  <c r="E1444" i="7"/>
  <c r="B1445" i="7"/>
  <c r="C1445" i="7"/>
  <c r="D1445" i="7"/>
  <c r="E1445" i="7"/>
  <c r="B1446" i="7"/>
  <c r="C1446" i="7"/>
  <c r="D1446" i="7"/>
  <c r="E1446" i="7"/>
  <c r="B1447" i="7"/>
  <c r="C1447" i="7"/>
  <c r="D1447" i="7"/>
  <c r="E1447" i="7"/>
  <c r="B1448" i="7"/>
  <c r="C1448" i="7"/>
  <c r="D1448" i="7"/>
  <c r="E1448" i="7"/>
  <c r="B1449" i="7"/>
  <c r="C1449" i="7"/>
  <c r="D1449" i="7"/>
  <c r="E1449" i="7"/>
  <c r="B1450" i="7"/>
  <c r="C1450" i="7"/>
  <c r="D1450" i="7"/>
  <c r="E1450" i="7"/>
  <c r="B1451" i="7"/>
  <c r="C1451" i="7"/>
  <c r="D1451" i="7"/>
  <c r="E1451" i="7"/>
  <c r="B1452" i="7"/>
  <c r="C1452" i="7"/>
  <c r="D1452" i="7"/>
  <c r="E1452" i="7"/>
  <c r="B1453" i="7"/>
  <c r="C1453" i="7"/>
  <c r="D1453" i="7"/>
  <c r="E1453" i="7"/>
  <c r="B1454" i="7"/>
  <c r="C1454" i="7"/>
  <c r="D1454" i="7"/>
  <c r="E1454" i="7"/>
  <c r="B1455" i="7"/>
  <c r="C1455" i="7"/>
  <c r="D1455" i="7"/>
  <c r="E1455" i="7"/>
  <c r="B1456" i="7"/>
  <c r="C1456" i="7"/>
  <c r="D1456" i="7"/>
  <c r="E1456" i="7"/>
  <c r="B1457" i="7"/>
  <c r="C1457" i="7"/>
  <c r="D1457" i="7"/>
  <c r="E1457" i="7"/>
  <c r="B1458" i="7"/>
  <c r="C1458" i="7"/>
  <c r="D1458" i="7"/>
  <c r="E1458" i="7"/>
  <c r="B1459" i="7"/>
  <c r="C1459" i="7"/>
  <c r="D1459" i="7"/>
  <c r="E1459" i="7"/>
  <c r="B1460" i="7"/>
  <c r="C1460" i="7"/>
  <c r="D1460" i="7"/>
  <c r="E1460" i="7"/>
  <c r="B1461" i="7"/>
  <c r="C1461" i="7"/>
  <c r="D1461" i="7"/>
  <c r="E1461" i="7"/>
  <c r="B1462" i="7"/>
  <c r="C1462" i="7"/>
  <c r="D1462" i="7"/>
  <c r="E1462" i="7"/>
  <c r="B1463" i="7"/>
  <c r="C1463" i="7"/>
  <c r="D1463" i="7"/>
  <c r="E1463" i="7"/>
  <c r="B1464" i="7"/>
  <c r="C1464" i="7"/>
  <c r="D1464" i="7"/>
  <c r="E1464" i="7"/>
  <c r="B1465" i="7"/>
  <c r="C1465" i="7"/>
  <c r="D1465" i="7"/>
  <c r="E1465" i="7"/>
  <c r="B1466" i="7"/>
  <c r="C1466" i="7"/>
  <c r="D1466" i="7"/>
  <c r="E1466" i="7"/>
  <c r="B1467" i="7"/>
  <c r="C1467" i="7"/>
  <c r="D1467" i="7"/>
  <c r="E1467" i="7"/>
  <c r="B1468" i="7"/>
  <c r="C1468" i="7"/>
  <c r="D1468" i="7"/>
  <c r="E1468" i="7"/>
  <c r="B1469" i="7"/>
  <c r="C1469" i="7"/>
  <c r="D1469" i="7"/>
  <c r="E1469" i="7"/>
  <c r="B1470" i="7"/>
  <c r="C1470" i="7"/>
  <c r="D1470" i="7"/>
  <c r="E1470" i="7"/>
  <c r="B1471" i="7"/>
  <c r="C1471" i="7"/>
  <c r="D1471" i="7"/>
  <c r="E1471" i="7"/>
  <c r="B1472" i="7"/>
  <c r="C1472" i="7"/>
  <c r="D1472" i="7"/>
  <c r="E1472" i="7"/>
  <c r="B1473" i="7"/>
  <c r="C1473" i="7"/>
  <c r="D1473" i="7"/>
  <c r="E1473" i="7"/>
  <c r="B1474" i="7"/>
  <c r="C1474" i="7"/>
  <c r="D1474" i="7"/>
  <c r="E1474" i="7"/>
  <c r="B1475" i="7"/>
  <c r="C1475" i="7"/>
  <c r="D1475" i="7"/>
  <c r="E1475" i="7"/>
  <c r="B1476" i="7"/>
  <c r="C1476" i="7"/>
  <c r="D1476" i="7"/>
  <c r="E1476" i="7"/>
  <c r="B1477" i="7"/>
  <c r="C1477" i="7"/>
  <c r="D1477" i="7"/>
  <c r="E1477" i="7"/>
  <c r="B1478" i="7"/>
  <c r="C1478" i="7"/>
  <c r="D1478" i="7"/>
  <c r="E1478" i="7"/>
  <c r="B1479" i="7"/>
  <c r="C1479" i="7"/>
  <c r="D1479" i="7"/>
  <c r="E1479" i="7"/>
  <c r="B1480" i="7"/>
  <c r="C1480" i="7"/>
  <c r="D1480" i="7"/>
  <c r="E1480" i="7"/>
  <c r="B1481" i="7"/>
  <c r="C1481" i="7"/>
  <c r="D1481" i="7"/>
  <c r="E1481" i="7"/>
  <c r="B1482" i="7"/>
  <c r="C1482" i="7"/>
  <c r="D1482" i="7"/>
  <c r="E1482" i="7"/>
  <c r="B1483" i="7"/>
  <c r="C1483" i="7"/>
  <c r="D1483" i="7"/>
  <c r="E1483" i="7"/>
  <c r="B1484" i="7"/>
  <c r="C1484" i="7"/>
  <c r="D1484" i="7"/>
  <c r="E1484" i="7"/>
  <c r="B1485" i="7"/>
  <c r="C1485" i="7"/>
  <c r="D1485" i="7"/>
  <c r="E1485" i="7"/>
  <c r="B1486" i="7"/>
  <c r="C1486" i="7"/>
  <c r="D1486" i="7"/>
  <c r="E1486" i="7"/>
  <c r="B1487" i="7"/>
  <c r="C1487" i="7"/>
  <c r="D1487" i="7"/>
  <c r="E1487" i="7"/>
  <c r="B1488" i="7"/>
  <c r="C1488" i="7"/>
  <c r="D1488" i="7"/>
  <c r="E1488" i="7"/>
  <c r="B1489" i="7"/>
  <c r="C1489" i="7"/>
  <c r="D1489" i="7"/>
  <c r="E1489" i="7"/>
  <c r="B1490" i="7"/>
  <c r="C1490" i="7"/>
  <c r="D1490" i="7"/>
  <c r="E1490" i="7"/>
  <c r="B1491" i="7"/>
  <c r="C1491" i="7"/>
  <c r="D1491" i="7"/>
  <c r="E1491" i="7"/>
  <c r="B1492" i="7"/>
  <c r="C1492" i="7"/>
  <c r="D1492" i="7"/>
  <c r="E1492" i="7"/>
  <c r="B1493" i="7"/>
  <c r="C1493" i="7"/>
  <c r="D1493" i="7"/>
  <c r="E1493" i="7"/>
  <c r="B1494" i="7"/>
  <c r="C1494" i="7"/>
  <c r="D1494" i="7"/>
  <c r="E1494" i="7"/>
  <c r="B1495" i="7"/>
  <c r="C1495" i="7"/>
  <c r="D1495" i="7"/>
  <c r="E1495" i="7"/>
  <c r="B1496" i="7"/>
  <c r="C1496" i="7"/>
  <c r="D1496" i="7"/>
  <c r="E1496" i="7"/>
  <c r="B1497" i="7"/>
  <c r="C1497" i="7"/>
  <c r="D1497" i="7"/>
  <c r="E1497" i="7"/>
  <c r="B1498" i="7"/>
  <c r="C1498" i="7"/>
  <c r="D1498" i="7"/>
  <c r="E1498" i="7"/>
  <c r="B1499" i="7"/>
  <c r="C1499" i="7"/>
  <c r="D1499" i="7"/>
  <c r="E1499" i="7"/>
  <c r="B1500" i="7"/>
  <c r="C1500" i="7"/>
  <c r="D1500" i="7"/>
  <c r="E1500" i="7"/>
  <c r="B1501" i="7"/>
  <c r="C1501" i="7"/>
  <c r="D1501" i="7"/>
  <c r="E1501" i="7"/>
  <c r="B1502" i="7"/>
  <c r="C1502" i="7"/>
  <c r="D1502" i="7"/>
  <c r="E1502" i="7"/>
  <c r="B1503" i="7"/>
  <c r="C1503" i="7"/>
  <c r="D1503" i="7"/>
  <c r="E1503" i="7"/>
  <c r="B1504" i="7"/>
  <c r="C1504" i="7"/>
  <c r="D1504" i="7"/>
  <c r="E1504" i="7"/>
  <c r="B1505" i="7"/>
  <c r="C1505" i="7"/>
  <c r="D1505" i="7"/>
  <c r="E1505" i="7"/>
  <c r="B1506" i="7"/>
  <c r="C1506" i="7"/>
  <c r="D1506" i="7"/>
  <c r="E1506" i="7"/>
  <c r="B1507" i="7"/>
  <c r="C1507" i="7"/>
  <c r="D1507" i="7"/>
  <c r="E1507" i="7"/>
  <c r="B1508" i="7"/>
  <c r="C1508" i="7"/>
  <c r="D1508" i="7"/>
  <c r="E1508" i="7"/>
  <c r="B1509" i="7"/>
  <c r="C1509" i="7"/>
  <c r="D1509" i="7"/>
  <c r="E1509" i="7"/>
  <c r="B1510" i="7"/>
  <c r="C1510" i="7"/>
  <c r="D1510" i="7"/>
  <c r="E1510" i="7"/>
  <c r="B1511" i="7"/>
  <c r="C1511" i="7"/>
  <c r="D1511" i="7"/>
  <c r="E1511" i="7"/>
  <c r="B1512" i="7"/>
  <c r="C1512" i="7"/>
  <c r="D1512" i="7"/>
  <c r="E1512" i="7"/>
  <c r="B1513" i="7"/>
  <c r="C1513" i="7"/>
  <c r="D1513" i="7"/>
  <c r="E1513" i="7"/>
  <c r="B1514" i="7"/>
  <c r="C1514" i="7"/>
  <c r="D1514" i="7"/>
  <c r="E1514" i="7"/>
  <c r="B1515" i="7"/>
  <c r="C1515" i="7"/>
  <c r="D1515" i="7"/>
  <c r="E1515" i="7"/>
  <c r="B1516" i="7"/>
  <c r="C1516" i="7"/>
  <c r="D1516" i="7"/>
  <c r="E1516" i="7"/>
  <c r="B1517" i="7"/>
  <c r="C1517" i="7"/>
  <c r="D1517" i="7"/>
  <c r="E1517" i="7"/>
  <c r="B1518" i="7"/>
  <c r="C1518" i="7"/>
  <c r="D1518" i="7"/>
  <c r="E1518" i="7"/>
  <c r="B1519" i="7"/>
  <c r="C1519" i="7"/>
  <c r="D1519" i="7"/>
  <c r="E1519" i="7"/>
  <c r="B1520" i="7"/>
  <c r="C1520" i="7"/>
  <c r="D1520" i="7"/>
  <c r="E1520" i="7"/>
  <c r="B1521" i="7"/>
  <c r="C1521" i="7"/>
  <c r="D1521" i="7"/>
  <c r="E1521" i="7"/>
  <c r="B1522" i="7"/>
  <c r="C1522" i="7"/>
  <c r="D1522" i="7"/>
  <c r="E1522" i="7"/>
  <c r="B1523" i="7"/>
  <c r="C1523" i="7"/>
  <c r="D1523" i="7"/>
  <c r="E1523" i="7"/>
  <c r="B1524" i="7"/>
  <c r="C1524" i="7"/>
  <c r="D1524" i="7"/>
  <c r="E1524" i="7"/>
  <c r="B1525" i="7"/>
  <c r="C1525" i="7"/>
  <c r="D1525" i="7"/>
  <c r="E1525" i="7"/>
  <c r="B1526" i="7"/>
  <c r="C1526" i="7"/>
  <c r="D1526" i="7"/>
  <c r="E1526" i="7"/>
  <c r="B1527" i="7"/>
  <c r="C1527" i="7"/>
  <c r="D1527" i="7"/>
  <c r="E1527" i="7"/>
  <c r="B1528" i="7"/>
  <c r="C1528" i="7"/>
  <c r="D1528" i="7"/>
  <c r="E1528" i="7"/>
  <c r="B1529" i="7"/>
  <c r="C1529" i="7"/>
  <c r="D1529" i="7"/>
  <c r="E1529" i="7"/>
  <c r="B1530" i="7"/>
  <c r="C1530" i="7"/>
  <c r="D1530" i="7"/>
  <c r="E1530" i="7"/>
  <c r="B1531" i="7"/>
  <c r="C1531" i="7"/>
  <c r="D1531" i="7"/>
  <c r="E1531" i="7"/>
  <c r="B1532" i="7"/>
  <c r="C1532" i="7"/>
  <c r="D1532" i="7"/>
  <c r="E1532" i="7"/>
  <c r="B1533" i="7"/>
  <c r="C1533" i="7"/>
  <c r="D1533" i="7"/>
  <c r="E1533" i="7"/>
  <c r="B1534" i="7"/>
  <c r="C1534" i="7"/>
  <c r="D1534" i="7"/>
  <c r="E1534" i="7"/>
  <c r="B1535" i="7"/>
  <c r="C1535" i="7"/>
  <c r="D1535" i="7"/>
  <c r="E1535" i="7"/>
  <c r="B1536" i="7"/>
  <c r="C1536" i="7"/>
  <c r="D1536" i="7"/>
  <c r="E1536" i="7"/>
  <c r="B1537" i="7"/>
  <c r="C1537" i="7"/>
  <c r="D1537" i="7"/>
  <c r="E1537" i="7"/>
  <c r="B1538" i="7"/>
  <c r="C1538" i="7"/>
  <c r="D1538" i="7"/>
  <c r="E1538" i="7"/>
  <c r="B1539" i="7"/>
  <c r="C1539" i="7"/>
  <c r="D1539" i="7"/>
  <c r="E1539" i="7"/>
  <c r="B1540" i="7"/>
  <c r="C1540" i="7"/>
  <c r="D1540" i="7"/>
  <c r="E1540" i="7"/>
  <c r="B1541" i="7"/>
  <c r="C1541" i="7"/>
  <c r="D1541" i="7"/>
  <c r="E1541" i="7"/>
  <c r="B1542" i="7"/>
  <c r="C1542" i="7"/>
  <c r="D1542" i="7"/>
  <c r="E1542" i="7"/>
  <c r="B1543" i="7"/>
  <c r="C1543" i="7"/>
  <c r="D1543" i="7"/>
  <c r="E1543" i="7"/>
  <c r="B1544" i="7"/>
  <c r="C1544" i="7"/>
  <c r="D1544" i="7"/>
  <c r="E1544" i="7"/>
  <c r="B1545" i="7"/>
  <c r="C1545" i="7"/>
  <c r="D1545" i="7"/>
  <c r="E1545" i="7"/>
  <c r="B1546" i="7"/>
  <c r="C1546" i="7"/>
  <c r="D1546" i="7"/>
  <c r="E1546" i="7"/>
  <c r="B1547" i="7"/>
  <c r="C1547" i="7"/>
  <c r="D1547" i="7"/>
  <c r="E1547" i="7"/>
  <c r="B1548" i="7"/>
  <c r="C1548" i="7"/>
  <c r="D1548" i="7"/>
  <c r="E1548" i="7"/>
  <c r="B1549" i="7"/>
  <c r="C1549" i="7"/>
  <c r="D1549" i="7"/>
  <c r="E1549" i="7"/>
  <c r="B1550" i="7"/>
  <c r="C1550" i="7"/>
  <c r="D1550" i="7"/>
  <c r="E1550" i="7"/>
  <c r="B1551" i="7"/>
  <c r="C1551" i="7"/>
  <c r="D1551" i="7"/>
  <c r="E1551" i="7"/>
  <c r="B1552" i="7"/>
  <c r="C1552" i="7"/>
  <c r="D1552" i="7"/>
  <c r="E1552" i="7"/>
  <c r="B1553" i="7"/>
  <c r="C1553" i="7"/>
  <c r="D1553" i="7"/>
  <c r="E1553" i="7"/>
  <c r="B1554" i="7"/>
  <c r="C1554" i="7"/>
  <c r="D1554" i="7"/>
  <c r="E1554" i="7"/>
  <c r="B1555" i="7"/>
  <c r="C1555" i="7"/>
  <c r="D1555" i="7"/>
  <c r="E1555" i="7"/>
  <c r="B1556" i="7"/>
  <c r="C1556" i="7"/>
  <c r="D1556" i="7"/>
  <c r="E1556" i="7"/>
  <c r="B1557" i="7"/>
  <c r="C1557" i="7"/>
  <c r="D1557" i="7"/>
  <c r="E1557" i="7"/>
  <c r="B1558" i="7"/>
  <c r="C1558" i="7"/>
  <c r="D1558" i="7"/>
  <c r="E1558" i="7"/>
  <c r="B1559" i="7"/>
  <c r="C1559" i="7"/>
  <c r="D1559" i="7"/>
  <c r="E1559" i="7"/>
  <c r="B1560" i="7"/>
  <c r="C1560" i="7"/>
  <c r="D1560" i="7"/>
  <c r="E1560" i="7"/>
  <c r="B1561" i="7"/>
  <c r="C1561" i="7"/>
  <c r="D1561" i="7"/>
  <c r="E1561" i="7"/>
  <c r="B1562" i="7"/>
  <c r="C1562" i="7"/>
  <c r="D1562" i="7"/>
  <c r="E1562" i="7"/>
  <c r="B1563" i="7"/>
  <c r="C1563" i="7"/>
  <c r="D1563" i="7"/>
  <c r="E1563" i="7"/>
  <c r="B1564" i="7"/>
  <c r="C1564" i="7"/>
  <c r="D1564" i="7"/>
  <c r="E1564" i="7"/>
  <c r="B1565" i="7"/>
  <c r="C1565" i="7"/>
  <c r="D1565" i="7"/>
  <c r="E1565" i="7"/>
  <c r="B1566" i="7"/>
  <c r="C1566" i="7"/>
  <c r="D1566" i="7"/>
  <c r="E1566" i="7"/>
  <c r="B1567" i="7"/>
  <c r="C1567" i="7"/>
  <c r="D1567" i="7"/>
  <c r="E1567" i="7"/>
  <c r="B1568" i="7"/>
  <c r="C1568" i="7"/>
  <c r="D1568" i="7"/>
  <c r="E1568" i="7"/>
  <c r="B1569" i="7"/>
  <c r="C1569" i="7"/>
  <c r="D1569" i="7"/>
  <c r="E1569" i="7"/>
  <c r="B1570" i="7"/>
  <c r="C1570" i="7"/>
  <c r="D1570" i="7"/>
  <c r="E1570" i="7"/>
  <c r="B1571" i="7"/>
  <c r="C1571" i="7"/>
  <c r="D1571" i="7"/>
  <c r="E1571" i="7"/>
  <c r="B1572" i="7"/>
  <c r="C1572" i="7"/>
  <c r="D1572" i="7"/>
  <c r="E1572" i="7"/>
  <c r="B1573" i="7"/>
  <c r="C1573" i="7"/>
  <c r="D1573" i="7"/>
  <c r="E1573" i="7"/>
  <c r="B1574" i="7"/>
  <c r="C1574" i="7"/>
  <c r="D1574" i="7"/>
  <c r="E1574" i="7"/>
  <c r="B1575" i="7"/>
  <c r="C1575" i="7"/>
  <c r="D1575" i="7"/>
  <c r="E1575" i="7"/>
  <c r="B1576" i="7"/>
  <c r="C1576" i="7"/>
  <c r="D1576" i="7"/>
  <c r="E1576" i="7"/>
  <c r="B1577" i="7"/>
  <c r="C1577" i="7"/>
  <c r="D1577" i="7"/>
  <c r="E1577" i="7"/>
  <c r="B1578" i="7"/>
  <c r="C1578" i="7"/>
  <c r="D1578" i="7"/>
  <c r="E1578" i="7"/>
  <c r="B1579" i="7"/>
  <c r="C1579" i="7"/>
  <c r="D1579" i="7"/>
  <c r="E1579" i="7"/>
  <c r="B1580" i="7"/>
  <c r="C1580" i="7"/>
  <c r="D1580" i="7"/>
  <c r="E1580" i="7"/>
  <c r="B1581" i="7"/>
  <c r="C1581" i="7"/>
  <c r="D1581" i="7"/>
  <c r="E1581" i="7"/>
  <c r="B1582" i="7"/>
  <c r="C1582" i="7"/>
  <c r="D1582" i="7"/>
  <c r="E1582" i="7"/>
  <c r="B1583" i="7"/>
  <c r="C1583" i="7"/>
  <c r="D1583" i="7"/>
  <c r="E1583" i="7"/>
  <c r="B1584" i="7"/>
  <c r="C1584" i="7"/>
  <c r="D1584" i="7"/>
  <c r="E1584" i="7"/>
  <c r="B1585" i="7"/>
  <c r="C1585" i="7"/>
  <c r="D1585" i="7"/>
  <c r="E1585" i="7"/>
  <c r="B1586" i="7"/>
  <c r="C1586" i="7"/>
  <c r="D1586" i="7"/>
  <c r="E1586" i="7"/>
  <c r="B1587" i="7"/>
  <c r="C1587" i="7"/>
  <c r="D1587" i="7"/>
  <c r="E1587" i="7"/>
  <c r="B1588" i="7"/>
  <c r="C1588" i="7"/>
  <c r="D1588" i="7"/>
  <c r="E1588" i="7"/>
  <c r="B1589" i="7"/>
  <c r="C1589" i="7"/>
  <c r="D1589" i="7"/>
  <c r="E1589" i="7"/>
  <c r="B1590" i="7"/>
  <c r="C1590" i="7"/>
  <c r="D1590" i="7"/>
  <c r="E1590" i="7"/>
  <c r="B1591" i="7"/>
  <c r="C1591" i="7"/>
  <c r="D1591" i="7"/>
  <c r="E1591" i="7"/>
  <c r="B1592" i="7"/>
  <c r="C1592" i="7"/>
  <c r="D1592" i="7"/>
  <c r="E1592" i="7"/>
  <c r="B1593" i="7"/>
  <c r="C1593" i="7"/>
  <c r="D1593" i="7"/>
  <c r="E1593" i="7"/>
  <c r="B1594" i="7"/>
  <c r="C1594" i="7"/>
  <c r="D1594" i="7"/>
  <c r="E1594" i="7"/>
  <c r="B1595" i="7"/>
  <c r="C1595" i="7"/>
  <c r="D1595" i="7"/>
  <c r="E1595" i="7"/>
  <c r="B1596" i="7"/>
  <c r="C1596" i="7"/>
  <c r="D1596" i="7"/>
  <c r="E1596" i="7"/>
  <c r="B1597" i="7"/>
  <c r="C1597" i="7"/>
  <c r="D1597" i="7"/>
  <c r="E1597" i="7"/>
  <c r="B1598" i="7"/>
  <c r="C1598" i="7"/>
  <c r="D1598" i="7"/>
  <c r="E1598" i="7"/>
  <c r="B1599" i="7"/>
  <c r="C1599" i="7"/>
  <c r="D1599" i="7"/>
  <c r="E1599" i="7"/>
  <c r="B1600" i="7"/>
  <c r="C1600" i="7"/>
  <c r="D1600" i="7"/>
  <c r="E1600" i="7"/>
  <c r="B1601" i="7"/>
  <c r="C1601" i="7"/>
  <c r="D1601" i="7"/>
  <c r="E1601" i="7"/>
  <c r="B1602" i="7"/>
  <c r="C1602" i="7"/>
  <c r="D1602" i="7"/>
  <c r="E1602" i="7"/>
  <c r="B1603" i="7"/>
  <c r="C1603" i="7"/>
  <c r="D1603" i="7"/>
  <c r="E1603" i="7"/>
  <c r="B1604" i="7"/>
  <c r="C1604" i="7"/>
  <c r="D1604" i="7"/>
  <c r="E1604" i="7"/>
  <c r="B1605" i="7"/>
  <c r="C1605" i="7"/>
  <c r="D1605" i="7"/>
  <c r="E1605" i="7"/>
  <c r="B1606" i="7"/>
  <c r="C1606" i="7"/>
  <c r="D1606" i="7"/>
  <c r="E1606" i="7"/>
  <c r="B1607" i="7"/>
  <c r="C1607" i="7"/>
  <c r="D1607" i="7"/>
  <c r="E1607" i="7"/>
  <c r="B1608" i="7"/>
  <c r="C1608" i="7"/>
  <c r="D1608" i="7"/>
  <c r="E1608" i="7"/>
  <c r="B1609" i="7"/>
  <c r="C1609" i="7"/>
  <c r="D1609" i="7"/>
  <c r="E1609" i="7"/>
  <c r="B1610" i="7"/>
  <c r="C1610" i="7"/>
  <c r="D1610" i="7"/>
  <c r="E1610" i="7"/>
  <c r="B1611" i="7"/>
  <c r="C1611" i="7"/>
  <c r="D1611" i="7"/>
  <c r="E1611" i="7"/>
  <c r="B1612" i="7"/>
  <c r="C1612" i="7"/>
  <c r="D1612" i="7"/>
  <c r="E1612" i="7"/>
  <c r="B1613" i="7"/>
  <c r="C1613" i="7"/>
  <c r="D1613" i="7"/>
  <c r="E1613" i="7"/>
  <c r="B1614" i="7"/>
  <c r="C1614" i="7"/>
  <c r="D1614" i="7"/>
  <c r="E1614" i="7"/>
  <c r="B1615" i="7"/>
  <c r="C1615" i="7"/>
  <c r="D1615" i="7"/>
  <c r="E1615" i="7"/>
  <c r="B1616" i="7"/>
  <c r="C1616" i="7"/>
  <c r="D1616" i="7"/>
  <c r="E1616" i="7"/>
  <c r="B1617" i="7"/>
  <c r="C1617" i="7"/>
  <c r="D1617" i="7"/>
  <c r="E1617" i="7"/>
  <c r="B1618" i="7"/>
  <c r="C1618" i="7"/>
  <c r="D1618" i="7"/>
  <c r="E1618" i="7"/>
  <c r="B1619" i="7"/>
  <c r="C1619" i="7"/>
  <c r="D1619" i="7"/>
  <c r="E1619" i="7"/>
  <c r="B1620" i="7"/>
  <c r="C1620" i="7"/>
  <c r="D1620" i="7"/>
  <c r="E1620" i="7"/>
  <c r="B1621" i="7"/>
  <c r="C1621" i="7"/>
  <c r="D1621" i="7"/>
  <c r="E1621" i="7"/>
  <c r="B1622" i="7"/>
  <c r="C1622" i="7"/>
  <c r="D1622" i="7"/>
  <c r="E1622" i="7"/>
  <c r="B1623" i="7"/>
  <c r="C1623" i="7"/>
  <c r="D1623" i="7"/>
  <c r="E1623" i="7"/>
  <c r="B1624" i="7"/>
  <c r="C1624" i="7"/>
  <c r="D1624" i="7"/>
  <c r="E1624" i="7"/>
  <c r="B1625" i="7"/>
  <c r="C1625" i="7"/>
  <c r="D1625" i="7"/>
  <c r="E1625" i="7"/>
  <c r="B1626" i="7"/>
  <c r="C1626" i="7"/>
  <c r="D1626" i="7"/>
  <c r="E1626" i="7"/>
  <c r="B1627" i="7"/>
  <c r="C1627" i="7"/>
  <c r="D1627" i="7"/>
  <c r="E1627" i="7"/>
  <c r="B1628" i="7"/>
  <c r="C1628" i="7"/>
  <c r="D1628" i="7"/>
  <c r="E1628" i="7"/>
  <c r="B1629" i="7"/>
  <c r="C1629" i="7"/>
  <c r="D1629" i="7"/>
  <c r="E1629" i="7"/>
  <c r="B1630" i="7"/>
  <c r="C1630" i="7"/>
  <c r="D1630" i="7"/>
  <c r="E1630" i="7"/>
  <c r="B1631" i="7"/>
  <c r="C1631" i="7"/>
  <c r="D1631" i="7"/>
  <c r="E1631" i="7"/>
  <c r="B1632" i="7"/>
  <c r="C1632" i="7"/>
  <c r="D1632" i="7"/>
  <c r="E1632" i="7"/>
  <c r="B1633" i="7"/>
  <c r="C1633" i="7"/>
  <c r="D1633" i="7"/>
  <c r="E1633" i="7"/>
  <c r="B1634" i="7"/>
  <c r="C1634" i="7"/>
  <c r="D1634" i="7"/>
  <c r="E1634" i="7"/>
  <c r="B1635" i="7"/>
  <c r="C1635" i="7"/>
  <c r="D1635" i="7"/>
  <c r="E1635" i="7"/>
  <c r="B1636" i="7"/>
  <c r="C1636" i="7"/>
  <c r="D1636" i="7"/>
  <c r="E1636" i="7"/>
  <c r="B1637" i="7"/>
  <c r="C1637" i="7"/>
  <c r="D1637" i="7"/>
  <c r="E1637" i="7"/>
  <c r="B1638" i="7"/>
  <c r="C1638" i="7"/>
  <c r="D1638" i="7"/>
  <c r="E1638" i="7"/>
  <c r="B1639" i="7"/>
  <c r="C1639" i="7"/>
  <c r="D1639" i="7"/>
  <c r="E1639" i="7"/>
  <c r="B1640" i="7"/>
  <c r="C1640" i="7"/>
  <c r="D1640" i="7"/>
  <c r="E1640" i="7"/>
  <c r="B1641" i="7"/>
  <c r="C1641" i="7"/>
  <c r="D1641" i="7"/>
  <c r="E1641" i="7"/>
  <c r="B1642" i="7"/>
  <c r="C1642" i="7"/>
  <c r="D1642" i="7"/>
  <c r="E1642" i="7"/>
  <c r="B1643" i="7"/>
  <c r="C1643" i="7"/>
  <c r="D1643" i="7"/>
  <c r="E1643" i="7"/>
  <c r="B1644" i="7"/>
  <c r="C1644" i="7"/>
  <c r="D1644" i="7"/>
  <c r="E1644" i="7"/>
  <c r="B1645" i="7"/>
  <c r="C1645" i="7"/>
  <c r="D1645" i="7"/>
  <c r="E1645" i="7"/>
  <c r="B1646" i="7"/>
  <c r="C1646" i="7"/>
  <c r="D1646" i="7"/>
  <c r="E1646" i="7"/>
  <c r="B1647" i="7"/>
  <c r="C1647" i="7"/>
  <c r="D1647" i="7"/>
  <c r="E1647" i="7"/>
  <c r="B1648" i="7"/>
  <c r="C1648" i="7"/>
  <c r="D1648" i="7"/>
  <c r="E1648" i="7"/>
  <c r="B1649" i="7"/>
  <c r="C1649" i="7"/>
  <c r="D1649" i="7"/>
  <c r="E1649" i="7"/>
  <c r="B1650" i="7"/>
  <c r="C1650" i="7"/>
  <c r="D1650" i="7"/>
  <c r="E1650" i="7"/>
  <c r="B1651" i="7"/>
  <c r="C1651" i="7"/>
  <c r="D1651" i="7"/>
  <c r="E1651" i="7"/>
  <c r="B1652" i="7"/>
  <c r="C1652" i="7"/>
  <c r="D1652" i="7"/>
  <c r="E1652" i="7"/>
  <c r="B1653" i="7"/>
  <c r="C1653" i="7"/>
  <c r="D1653" i="7"/>
  <c r="E1653" i="7"/>
  <c r="B1654" i="7"/>
  <c r="C1654" i="7"/>
  <c r="D1654" i="7"/>
  <c r="E1654" i="7"/>
  <c r="B1655" i="7"/>
  <c r="C1655" i="7"/>
  <c r="D1655" i="7"/>
  <c r="E1655" i="7"/>
  <c r="B1656" i="7"/>
  <c r="C1656" i="7"/>
  <c r="D1656" i="7"/>
  <c r="E1656" i="7"/>
  <c r="B1657" i="7"/>
  <c r="C1657" i="7"/>
  <c r="D1657" i="7"/>
  <c r="E1657" i="7"/>
  <c r="B1658" i="7"/>
  <c r="C1658" i="7"/>
  <c r="D1658" i="7"/>
  <c r="E1658" i="7"/>
  <c r="B1659" i="7"/>
  <c r="C1659" i="7"/>
  <c r="D1659" i="7"/>
  <c r="E1659" i="7"/>
  <c r="B1660" i="7"/>
  <c r="C1660" i="7"/>
  <c r="D1660" i="7"/>
  <c r="E1660" i="7"/>
  <c r="B1661" i="7"/>
  <c r="C1661" i="7"/>
  <c r="D1661" i="7"/>
  <c r="E1661" i="7"/>
  <c r="B1662" i="7"/>
  <c r="C1662" i="7"/>
  <c r="D1662" i="7"/>
  <c r="E1662" i="7"/>
  <c r="B1663" i="7"/>
  <c r="C1663" i="7"/>
  <c r="D1663" i="7"/>
  <c r="E1663" i="7"/>
  <c r="B1664" i="7"/>
  <c r="C1664" i="7"/>
  <c r="D1664" i="7"/>
  <c r="E1664" i="7"/>
  <c r="B1665" i="7"/>
  <c r="C1665" i="7"/>
  <c r="D1665" i="7"/>
  <c r="E1665" i="7"/>
  <c r="B1666" i="7"/>
  <c r="C1666" i="7"/>
  <c r="D1666" i="7"/>
  <c r="E1666" i="7"/>
  <c r="B1667" i="7"/>
  <c r="C1667" i="7"/>
  <c r="D1667" i="7"/>
  <c r="E1667" i="7"/>
  <c r="B1668" i="7"/>
  <c r="C1668" i="7"/>
  <c r="D1668" i="7"/>
  <c r="E1668" i="7"/>
  <c r="B1669" i="7"/>
  <c r="C1669" i="7"/>
  <c r="D1669" i="7"/>
  <c r="E1669" i="7"/>
  <c r="B1670" i="7"/>
  <c r="C1670" i="7"/>
  <c r="D1670" i="7"/>
  <c r="E1670" i="7"/>
  <c r="B1671" i="7"/>
  <c r="C1671" i="7"/>
  <c r="D1671" i="7"/>
  <c r="E1671" i="7"/>
  <c r="B1672" i="7"/>
  <c r="C1672" i="7"/>
  <c r="D1672" i="7"/>
  <c r="E1672" i="7"/>
  <c r="B1673" i="7"/>
  <c r="C1673" i="7"/>
  <c r="D1673" i="7"/>
  <c r="E1673" i="7"/>
  <c r="B1674" i="7"/>
  <c r="C1674" i="7"/>
  <c r="D1674" i="7"/>
  <c r="E1674" i="7"/>
  <c r="B1675" i="7"/>
  <c r="C1675" i="7"/>
  <c r="D1675" i="7"/>
  <c r="E1675" i="7"/>
  <c r="B1676" i="7"/>
  <c r="C1676" i="7"/>
  <c r="D1676" i="7"/>
  <c r="E1676" i="7"/>
  <c r="B1677" i="7"/>
  <c r="C1677" i="7"/>
  <c r="D1677" i="7"/>
  <c r="E1677" i="7"/>
  <c r="B1678" i="7"/>
  <c r="C1678" i="7"/>
  <c r="D1678" i="7"/>
  <c r="E1678" i="7"/>
  <c r="B1679" i="7"/>
  <c r="C1679" i="7"/>
  <c r="D1679" i="7"/>
  <c r="E1679" i="7"/>
  <c r="B1680" i="7"/>
  <c r="C1680" i="7"/>
  <c r="D1680" i="7"/>
  <c r="E1680" i="7"/>
  <c r="B1681" i="7"/>
  <c r="C1681" i="7"/>
  <c r="D1681" i="7"/>
  <c r="E1681" i="7"/>
  <c r="B1682" i="7"/>
  <c r="C1682" i="7"/>
  <c r="D1682" i="7"/>
  <c r="E1682" i="7"/>
  <c r="B1683" i="7"/>
  <c r="C1683" i="7"/>
  <c r="D1683" i="7"/>
  <c r="E1683" i="7"/>
  <c r="B1684" i="7"/>
  <c r="C1684" i="7"/>
  <c r="D1684" i="7"/>
  <c r="E1684" i="7"/>
  <c r="B1685" i="7"/>
  <c r="C1685" i="7"/>
  <c r="D1685" i="7"/>
  <c r="E1685" i="7"/>
  <c r="B1686" i="7"/>
  <c r="C1686" i="7"/>
  <c r="D1686" i="7"/>
  <c r="E1686" i="7"/>
  <c r="B1687" i="7"/>
  <c r="C1687" i="7"/>
  <c r="D1687" i="7"/>
  <c r="E1687" i="7"/>
  <c r="B1688" i="7"/>
  <c r="C1688" i="7"/>
  <c r="D1688" i="7"/>
  <c r="E1688" i="7"/>
  <c r="B1689" i="7"/>
  <c r="C1689" i="7"/>
  <c r="D1689" i="7"/>
  <c r="E1689" i="7"/>
  <c r="B1690" i="7"/>
  <c r="C1690" i="7"/>
  <c r="D1690" i="7"/>
  <c r="E1690" i="7"/>
  <c r="B1691" i="7"/>
  <c r="C1691" i="7"/>
  <c r="D1691" i="7"/>
  <c r="E1691" i="7"/>
  <c r="B1692" i="7"/>
  <c r="C1692" i="7"/>
  <c r="D1692" i="7"/>
  <c r="E1692" i="7"/>
  <c r="B1693" i="7"/>
  <c r="C1693" i="7"/>
  <c r="D1693" i="7"/>
  <c r="E1693" i="7"/>
  <c r="B1694" i="7"/>
  <c r="C1694" i="7"/>
  <c r="D1694" i="7"/>
  <c r="E1694" i="7"/>
  <c r="B1695" i="7"/>
  <c r="C1695" i="7"/>
  <c r="D1695" i="7"/>
  <c r="E1695" i="7"/>
  <c r="B1696" i="7"/>
  <c r="C1696" i="7"/>
  <c r="D1696" i="7"/>
  <c r="E1696" i="7"/>
  <c r="B1697" i="7"/>
  <c r="C1697" i="7"/>
  <c r="D1697" i="7"/>
  <c r="E1697" i="7"/>
  <c r="B1698" i="7"/>
  <c r="C1698" i="7"/>
  <c r="D1698" i="7"/>
  <c r="E1698" i="7"/>
  <c r="B1699" i="7"/>
  <c r="C1699" i="7"/>
  <c r="D1699" i="7"/>
  <c r="E1699" i="7"/>
  <c r="B1700" i="7"/>
  <c r="C1700" i="7"/>
  <c r="D1700" i="7"/>
  <c r="E1700" i="7"/>
  <c r="B1701" i="7"/>
  <c r="C1701" i="7"/>
  <c r="D1701" i="7"/>
  <c r="E1701" i="7"/>
  <c r="B1702" i="7"/>
  <c r="C1702" i="7"/>
  <c r="D1702" i="7"/>
  <c r="E1702" i="7"/>
  <c r="B1703" i="7"/>
  <c r="C1703" i="7"/>
  <c r="D1703" i="7"/>
  <c r="E1703" i="7"/>
  <c r="B1704" i="7"/>
  <c r="C1704" i="7"/>
  <c r="D1704" i="7"/>
  <c r="E1704" i="7"/>
  <c r="B1705" i="7"/>
  <c r="C1705" i="7"/>
  <c r="D1705" i="7"/>
  <c r="E1705" i="7"/>
  <c r="B1706" i="7"/>
  <c r="C1706" i="7"/>
  <c r="D1706" i="7"/>
  <c r="E1706" i="7"/>
  <c r="B1707" i="7"/>
  <c r="C1707" i="7"/>
  <c r="D1707" i="7"/>
  <c r="E1707" i="7"/>
  <c r="B1708" i="7"/>
  <c r="C1708" i="7"/>
  <c r="D1708" i="7"/>
  <c r="E1708" i="7"/>
  <c r="B1709" i="7"/>
  <c r="C1709" i="7"/>
  <c r="D1709" i="7"/>
  <c r="E1709" i="7"/>
  <c r="B1710" i="7"/>
  <c r="C1710" i="7"/>
  <c r="D1710" i="7"/>
  <c r="E1710" i="7"/>
  <c r="B1711" i="7"/>
  <c r="C1711" i="7"/>
  <c r="D1711" i="7"/>
  <c r="E1711" i="7"/>
  <c r="B1712" i="7"/>
  <c r="C1712" i="7"/>
  <c r="D1712" i="7"/>
  <c r="E1712" i="7"/>
  <c r="B1713" i="7"/>
  <c r="C1713" i="7"/>
  <c r="D1713" i="7"/>
  <c r="E1713" i="7"/>
  <c r="B1714" i="7"/>
  <c r="C1714" i="7"/>
  <c r="D1714" i="7"/>
  <c r="E1714" i="7"/>
  <c r="B1715" i="7"/>
  <c r="C1715" i="7"/>
  <c r="D1715" i="7"/>
  <c r="E1715" i="7"/>
  <c r="B1716" i="7"/>
  <c r="C1716" i="7"/>
  <c r="D1716" i="7"/>
  <c r="E1716" i="7"/>
  <c r="B1717" i="7"/>
  <c r="C1717" i="7"/>
  <c r="D1717" i="7"/>
  <c r="E1717" i="7"/>
  <c r="B1718" i="7"/>
  <c r="C1718" i="7"/>
  <c r="D1718" i="7"/>
  <c r="E1718" i="7"/>
  <c r="B1719" i="7"/>
  <c r="C1719" i="7"/>
  <c r="D1719" i="7"/>
  <c r="E1719" i="7"/>
  <c r="B1720" i="7"/>
  <c r="C1720" i="7"/>
  <c r="D1720" i="7"/>
  <c r="E1720" i="7"/>
  <c r="B1721" i="7"/>
  <c r="C1721" i="7"/>
  <c r="D1721" i="7"/>
  <c r="E1721" i="7"/>
  <c r="B1722" i="7"/>
  <c r="C1722" i="7"/>
  <c r="D1722" i="7"/>
  <c r="E1722" i="7"/>
  <c r="B1723" i="7"/>
  <c r="C1723" i="7"/>
  <c r="D1723" i="7"/>
  <c r="E1723" i="7"/>
  <c r="B1724" i="7"/>
  <c r="C1724" i="7"/>
  <c r="D1724" i="7"/>
  <c r="E1724" i="7"/>
  <c r="B1725" i="7"/>
  <c r="C1725" i="7"/>
  <c r="D1725" i="7"/>
  <c r="E1725" i="7"/>
  <c r="B1726" i="7"/>
  <c r="C1726" i="7"/>
  <c r="D1726" i="7"/>
  <c r="E1726" i="7"/>
  <c r="B1727" i="7"/>
  <c r="C1727" i="7"/>
  <c r="D1727" i="7"/>
  <c r="E1727" i="7"/>
  <c r="B1728" i="7"/>
  <c r="C1728" i="7"/>
  <c r="D1728" i="7"/>
  <c r="E1728" i="7"/>
  <c r="B1729" i="7"/>
  <c r="C1729" i="7"/>
  <c r="D1729" i="7"/>
  <c r="E1729" i="7"/>
  <c r="B1730" i="7"/>
  <c r="C1730" i="7"/>
  <c r="D1730" i="7"/>
  <c r="E1730" i="7"/>
  <c r="B1731" i="7"/>
  <c r="C1731" i="7"/>
  <c r="D1731" i="7"/>
  <c r="E1731" i="7"/>
  <c r="B1732" i="7"/>
  <c r="C1732" i="7"/>
  <c r="D1732" i="7"/>
  <c r="E1732" i="7"/>
  <c r="B1733" i="7"/>
  <c r="C1733" i="7"/>
  <c r="D1733" i="7"/>
  <c r="E1733" i="7"/>
  <c r="B1734" i="7"/>
  <c r="C1734" i="7"/>
  <c r="D1734" i="7"/>
  <c r="E1734" i="7"/>
  <c r="B1735" i="7"/>
  <c r="C1735" i="7"/>
  <c r="D1735" i="7"/>
  <c r="E1735" i="7"/>
  <c r="B1736" i="7"/>
  <c r="C1736" i="7"/>
  <c r="D1736" i="7"/>
  <c r="E1736" i="7"/>
  <c r="B1737" i="7"/>
  <c r="C1737" i="7"/>
  <c r="D1737" i="7"/>
  <c r="E1737" i="7"/>
  <c r="B1738" i="7"/>
  <c r="C1738" i="7"/>
  <c r="D1738" i="7"/>
  <c r="E1738" i="7"/>
  <c r="B1739" i="7"/>
  <c r="C1739" i="7"/>
  <c r="D1739" i="7"/>
  <c r="E1739" i="7"/>
  <c r="B1740" i="7"/>
  <c r="C1740" i="7"/>
  <c r="D1740" i="7"/>
  <c r="E1740" i="7"/>
  <c r="B1741" i="7"/>
  <c r="C1741" i="7"/>
  <c r="D1741" i="7"/>
  <c r="E1741" i="7"/>
  <c r="B1742" i="7"/>
  <c r="C1742" i="7"/>
  <c r="D1742" i="7"/>
  <c r="E1742" i="7"/>
  <c r="B1743" i="7"/>
  <c r="C1743" i="7"/>
  <c r="D1743" i="7"/>
  <c r="E1743" i="7"/>
  <c r="B1744" i="7"/>
  <c r="C1744" i="7"/>
  <c r="D1744" i="7"/>
  <c r="E1744" i="7"/>
  <c r="B1745" i="7"/>
  <c r="C1745" i="7"/>
  <c r="D1745" i="7"/>
  <c r="E1745" i="7"/>
  <c r="B1746" i="7"/>
  <c r="C1746" i="7"/>
  <c r="D1746" i="7"/>
  <c r="E1746" i="7"/>
  <c r="B1747" i="7"/>
  <c r="C1747" i="7"/>
  <c r="D1747" i="7"/>
  <c r="E1747" i="7"/>
  <c r="B1748" i="7"/>
  <c r="C1748" i="7"/>
  <c r="D1748" i="7"/>
  <c r="E1748" i="7"/>
  <c r="B1749" i="7"/>
  <c r="C1749" i="7"/>
  <c r="D1749" i="7"/>
  <c r="E1749" i="7"/>
  <c r="B1750" i="7"/>
  <c r="C1750" i="7"/>
  <c r="D1750" i="7"/>
  <c r="E1750" i="7"/>
  <c r="B1751" i="7"/>
  <c r="C1751" i="7"/>
  <c r="D1751" i="7"/>
  <c r="E1751" i="7"/>
  <c r="B1752" i="7"/>
  <c r="C1752" i="7"/>
  <c r="D1752" i="7"/>
  <c r="E1752" i="7"/>
  <c r="B1753" i="7"/>
  <c r="C1753" i="7"/>
  <c r="D1753" i="7"/>
  <c r="E1753" i="7"/>
  <c r="B1754" i="7"/>
  <c r="C1754" i="7"/>
  <c r="D1754" i="7"/>
  <c r="E1754" i="7"/>
  <c r="B1755" i="7"/>
  <c r="C1755" i="7"/>
  <c r="D1755" i="7"/>
  <c r="E1755" i="7"/>
  <c r="B1756" i="7"/>
  <c r="C1756" i="7"/>
  <c r="D1756" i="7"/>
  <c r="E1756" i="7"/>
  <c r="B1757" i="7"/>
  <c r="C1757" i="7"/>
  <c r="D1757" i="7"/>
  <c r="E1757" i="7"/>
  <c r="B1758" i="7"/>
  <c r="C1758" i="7"/>
  <c r="D1758" i="7"/>
  <c r="E1758" i="7"/>
  <c r="B1759" i="7"/>
  <c r="C1759" i="7"/>
  <c r="D1759" i="7"/>
  <c r="E1759" i="7"/>
  <c r="B1760" i="7"/>
  <c r="C1760" i="7"/>
  <c r="D1760" i="7"/>
  <c r="E1760" i="7"/>
  <c r="B1761" i="7"/>
  <c r="C1761" i="7"/>
  <c r="D1761" i="7"/>
  <c r="E1761" i="7"/>
  <c r="B1762" i="7"/>
  <c r="C1762" i="7"/>
  <c r="D1762" i="7"/>
  <c r="E1762" i="7"/>
  <c r="B1763" i="7"/>
  <c r="C1763" i="7"/>
  <c r="D1763" i="7"/>
  <c r="E1763" i="7"/>
  <c r="B1764" i="7"/>
  <c r="C1764" i="7"/>
  <c r="D1764" i="7"/>
  <c r="E1764" i="7"/>
  <c r="B1765" i="7"/>
  <c r="C1765" i="7"/>
  <c r="D1765" i="7"/>
  <c r="E1765" i="7"/>
  <c r="B1766" i="7"/>
  <c r="C1766" i="7"/>
  <c r="D1766" i="7"/>
  <c r="E1766" i="7"/>
  <c r="B1767" i="7"/>
  <c r="C1767" i="7"/>
  <c r="D1767" i="7"/>
  <c r="E1767" i="7"/>
  <c r="B1768" i="7"/>
  <c r="C1768" i="7"/>
  <c r="D1768" i="7"/>
  <c r="E1768" i="7"/>
  <c r="B1769" i="7"/>
  <c r="C1769" i="7"/>
  <c r="D1769" i="7"/>
  <c r="E1769" i="7"/>
  <c r="B1770" i="7"/>
  <c r="C1770" i="7"/>
  <c r="D1770" i="7"/>
  <c r="E1770" i="7"/>
  <c r="B1771" i="7"/>
  <c r="C1771" i="7"/>
  <c r="D1771" i="7"/>
  <c r="E1771" i="7"/>
  <c r="B1772" i="7"/>
  <c r="C1772" i="7"/>
  <c r="D1772" i="7"/>
  <c r="E1772" i="7"/>
  <c r="B1773" i="7"/>
  <c r="C1773" i="7"/>
  <c r="D1773" i="7"/>
  <c r="E1773" i="7"/>
  <c r="B1774" i="7"/>
  <c r="C1774" i="7"/>
  <c r="D1774" i="7"/>
  <c r="E1774" i="7"/>
  <c r="B1775" i="7"/>
  <c r="C1775" i="7"/>
  <c r="D1775" i="7"/>
  <c r="E1775" i="7"/>
  <c r="B1776" i="7"/>
  <c r="C1776" i="7"/>
  <c r="D1776" i="7"/>
  <c r="E1776" i="7"/>
  <c r="B1777" i="7"/>
  <c r="C1777" i="7"/>
  <c r="D1777" i="7"/>
  <c r="E1777" i="7"/>
  <c r="B1778" i="7"/>
  <c r="C1778" i="7"/>
  <c r="D1778" i="7"/>
  <c r="E1778" i="7"/>
  <c r="B1779" i="7"/>
  <c r="C1779" i="7"/>
  <c r="D1779" i="7"/>
  <c r="E1779" i="7"/>
  <c r="B1780" i="7"/>
  <c r="C1780" i="7"/>
  <c r="D1780" i="7"/>
  <c r="E1780" i="7"/>
  <c r="B1781" i="7"/>
  <c r="C1781" i="7"/>
  <c r="D1781" i="7"/>
  <c r="E1781" i="7"/>
  <c r="B1782" i="7"/>
  <c r="C1782" i="7"/>
  <c r="D1782" i="7"/>
  <c r="E1782" i="7"/>
  <c r="B1783" i="7"/>
  <c r="C1783" i="7"/>
  <c r="D1783" i="7"/>
  <c r="E1783" i="7"/>
  <c r="B1784" i="7"/>
  <c r="C1784" i="7"/>
  <c r="D1784" i="7"/>
  <c r="E1784" i="7"/>
  <c r="B1785" i="7"/>
  <c r="C1785" i="7"/>
  <c r="D1785" i="7"/>
  <c r="E1785" i="7"/>
  <c r="B1786" i="7"/>
  <c r="C1786" i="7"/>
  <c r="D1786" i="7"/>
  <c r="E1786" i="7"/>
  <c r="B1787" i="7"/>
  <c r="C1787" i="7"/>
  <c r="D1787" i="7"/>
  <c r="E1787" i="7"/>
  <c r="B1788" i="7"/>
  <c r="C1788" i="7"/>
  <c r="D1788" i="7"/>
  <c r="E1788" i="7"/>
  <c r="B1789" i="7"/>
  <c r="C1789" i="7"/>
  <c r="D1789" i="7"/>
  <c r="E1789" i="7"/>
  <c r="B1790" i="7"/>
  <c r="C1790" i="7"/>
  <c r="D1790" i="7"/>
  <c r="E1790" i="7"/>
  <c r="B1791" i="7"/>
  <c r="C1791" i="7"/>
  <c r="D1791" i="7"/>
  <c r="E1791" i="7"/>
  <c r="B1792" i="7"/>
  <c r="C1792" i="7"/>
  <c r="D1792" i="7"/>
  <c r="E1792" i="7"/>
  <c r="B1793" i="7"/>
  <c r="C1793" i="7"/>
  <c r="D1793" i="7"/>
  <c r="E1793" i="7"/>
  <c r="B1794" i="7"/>
  <c r="C1794" i="7"/>
  <c r="D1794" i="7"/>
  <c r="E1794" i="7"/>
  <c r="B1795" i="7"/>
  <c r="C1795" i="7"/>
  <c r="D1795" i="7"/>
  <c r="E1795" i="7"/>
  <c r="B1796" i="7"/>
  <c r="C1796" i="7"/>
  <c r="D1796" i="7"/>
  <c r="E1796" i="7"/>
  <c r="B1797" i="7"/>
  <c r="C1797" i="7"/>
  <c r="D1797" i="7"/>
  <c r="E1797" i="7"/>
  <c r="B1798" i="7"/>
  <c r="C1798" i="7"/>
  <c r="D1798" i="7"/>
  <c r="E1798" i="7"/>
  <c r="B1799" i="7"/>
  <c r="C1799" i="7"/>
  <c r="D1799" i="7"/>
  <c r="E1799" i="7"/>
  <c r="B1800" i="7"/>
  <c r="C1800" i="7"/>
  <c r="D1800" i="7"/>
  <c r="E1800" i="7"/>
  <c r="B1801" i="7"/>
  <c r="C1801" i="7"/>
  <c r="D1801" i="7"/>
  <c r="E1801" i="7"/>
  <c r="B1802" i="7"/>
  <c r="C1802" i="7"/>
  <c r="D1802" i="7"/>
  <c r="E1802" i="7"/>
  <c r="B1803" i="7"/>
  <c r="C1803" i="7"/>
  <c r="D1803" i="7"/>
  <c r="E1803" i="7"/>
  <c r="B1804" i="7"/>
  <c r="C1804" i="7"/>
  <c r="D1804" i="7"/>
  <c r="E1804" i="7"/>
  <c r="B1805" i="7"/>
  <c r="C1805" i="7"/>
  <c r="D1805" i="7"/>
  <c r="E1805" i="7"/>
  <c r="B1806" i="7"/>
  <c r="C1806" i="7"/>
  <c r="D1806" i="7"/>
  <c r="E1806" i="7"/>
  <c r="B1807" i="7"/>
  <c r="C1807" i="7"/>
  <c r="D1807" i="7"/>
  <c r="E1807" i="7"/>
  <c r="B1808" i="7"/>
  <c r="C1808" i="7"/>
  <c r="D1808" i="7"/>
  <c r="E1808" i="7"/>
  <c r="B1809" i="7"/>
  <c r="C1809" i="7"/>
  <c r="D1809" i="7"/>
  <c r="E1809" i="7"/>
  <c r="B1810" i="7"/>
  <c r="C1810" i="7"/>
  <c r="D1810" i="7"/>
  <c r="E1810" i="7"/>
  <c r="B1811" i="7"/>
  <c r="C1811" i="7"/>
  <c r="D1811" i="7"/>
  <c r="E1811" i="7"/>
  <c r="B1812" i="7"/>
  <c r="C1812" i="7"/>
  <c r="D1812" i="7"/>
  <c r="E1812" i="7"/>
  <c r="B1813" i="7"/>
  <c r="C1813" i="7"/>
  <c r="D1813" i="7"/>
  <c r="E1813" i="7"/>
  <c r="B1814" i="7"/>
  <c r="C1814" i="7"/>
  <c r="D1814" i="7"/>
  <c r="E1814" i="7"/>
  <c r="B1815" i="7"/>
  <c r="C1815" i="7"/>
  <c r="D1815" i="7"/>
  <c r="E1815" i="7"/>
  <c r="B1816" i="7"/>
  <c r="C1816" i="7"/>
  <c r="D1816" i="7"/>
  <c r="E1816" i="7"/>
  <c r="B1817" i="7"/>
  <c r="C1817" i="7"/>
  <c r="D1817" i="7"/>
  <c r="E1817" i="7"/>
  <c r="B1818" i="7"/>
  <c r="C1818" i="7"/>
  <c r="D1818" i="7"/>
  <c r="E1818" i="7"/>
  <c r="B1819" i="7"/>
  <c r="C1819" i="7"/>
  <c r="D1819" i="7"/>
  <c r="E1819" i="7"/>
  <c r="B1820" i="7"/>
  <c r="C1820" i="7"/>
  <c r="D1820" i="7"/>
  <c r="E1820" i="7"/>
  <c r="B1821" i="7"/>
  <c r="C1821" i="7"/>
  <c r="D1821" i="7"/>
  <c r="E1821" i="7"/>
  <c r="B1822" i="7"/>
  <c r="C1822" i="7"/>
  <c r="D1822" i="7"/>
  <c r="E1822" i="7"/>
  <c r="B1823" i="7"/>
  <c r="C1823" i="7"/>
  <c r="D1823" i="7"/>
  <c r="E1823" i="7"/>
  <c r="B1824" i="7"/>
  <c r="C1824" i="7"/>
  <c r="D1824" i="7"/>
  <c r="E1824" i="7"/>
  <c r="B1825" i="7"/>
  <c r="C1825" i="7"/>
  <c r="D1825" i="7"/>
  <c r="E1825" i="7"/>
  <c r="B1826" i="7"/>
  <c r="C1826" i="7"/>
  <c r="D1826" i="7"/>
  <c r="E1826" i="7"/>
  <c r="B1827" i="7"/>
  <c r="C1827" i="7"/>
  <c r="D1827" i="7"/>
  <c r="E1827" i="7"/>
  <c r="B1828" i="7"/>
  <c r="C1828" i="7"/>
  <c r="D1828" i="7"/>
  <c r="E1828" i="7"/>
  <c r="B1829" i="7"/>
  <c r="C1829" i="7"/>
  <c r="D1829" i="7"/>
  <c r="E1829" i="7"/>
  <c r="B1830" i="7"/>
  <c r="C1830" i="7"/>
  <c r="D1830" i="7"/>
  <c r="E1830" i="7"/>
  <c r="B1831" i="7"/>
  <c r="C1831" i="7"/>
  <c r="D1831" i="7"/>
  <c r="E1831" i="7"/>
  <c r="B1832" i="7"/>
  <c r="C1832" i="7"/>
  <c r="D1832" i="7"/>
  <c r="E1832" i="7"/>
  <c r="B1833" i="7"/>
  <c r="C1833" i="7"/>
  <c r="D1833" i="7"/>
  <c r="E1833" i="7"/>
  <c r="B1834" i="7"/>
  <c r="C1834" i="7"/>
  <c r="D1834" i="7"/>
  <c r="E1834" i="7"/>
  <c r="B1835" i="7"/>
  <c r="C1835" i="7"/>
  <c r="D1835" i="7"/>
  <c r="E1835" i="7"/>
  <c r="B1836" i="7"/>
  <c r="C1836" i="7"/>
  <c r="D1836" i="7"/>
  <c r="E1836" i="7"/>
  <c r="B1837" i="7"/>
  <c r="C1837" i="7"/>
  <c r="D1837" i="7"/>
  <c r="E1837" i="7"/>
  <c r="B1838" i="7"/>
  <c r="C1838" i="7"/>
  <c r="D1838" i="7"/>
  <c r="E1838" i="7"/>
  <c r="B1839" i="7"/>
  <c r="C1839" i="7"/>
  <c r="D1839" i="7"/>
  <c r="E1839" i="7"/>
  <c r="B1840" i="7"/>
  <c r="C1840" i="7"/>
  <c r="D1840" i="7"/>
  <c r="E1840" i="7"/>
  <c r="B1841" i="7"/>
  <c r="C1841" i="7"/>
  <c r="D1841" i="7"/>
  <c r="E1841" i="7"/>
  <c r="B1842" i="7"/>
  <c r="C1842" i="7"/>
  <c r="D1842" i="7"/>
  <c r="E1842" i="7"/>
  <c r="B1843" i="7"/>
  <c r="C1843" i="7"/>
  <c r="D1843" i="7"/>
  <c r="E1843" i="7"/>
  <c r="B1844" i="7"/>
  <c r="C1844" i="7"/>
  <c r="D1844" i="7"/>
  <c r="E1844" i="7"/>
  <c r="B1845" i="7"/>
  <c r="C1845" i="7"/>
  <c r="D1845" i="7"/>
  <c r="E1845" i="7"/>
  <c r="B1846" i="7"/>
  <c r="C1846" i="7"/>
  <c r="D1846" i="7"/>
  <c r="E1846" i="7"/>
  <c r="B1847" i="7"/>
  <c r="C1847" i="7"/>
  <c r="D1847" i="7"/>
  <c r="E1847" i="7"/>
  <c r="B1848" i="7"/>
  <c r="C1848" i="7"/>
  <c r="D1848" i="7"/>
  <c r="E1848" i="7"/>
  <c r="B1849" i="7"/>
  <c r="C1849" i="7"/>
  <c r="D1849" i="7"/>
  <c r="E1849" i="7"/>
  <c r="B1850" i="7"/>
  <c r="C1850" i="7"/>
  <c r="D1850" i="7"/>
  <c r="E1850" i="7"/>
  <c r="B1851" i="7"/>
  <c r="C1851" i="7"/>
  <c r="D1851" i="7"/>
  <c r="E1851" i="7"/>
  <c r="B1852" i="7"/>
  <c r="C1852" i="7"/>
  <c r="D1852" i="7"/>
  <c r="E1852" i="7"/>
  <c r="B1853" i="7"/>
  <c r="C1853" i="7"/>
  <c r="D1853" i="7"/>
  <c r="E1853" i="7"/>
  <c r="B1854" i="7"/>
  <c r="C1854" i="7"/>
  <c r="D1854" i="7"/>
  <c r="E1854" i="7"/>
  <c r="B1855" i="7"/>
  <c r="C1855" i="7"/>
  <c r="D1855" i="7"/>
  <c r="E1855" i="7"/>
  <c r="B1856" i="7"/>
  <c r="C1856" i="7"/>
  <c r="D1856" i="7"/>
  <c r="E1856" i="7"/>
  <c r="B1857" i="7"/>
  <c r="C1857" i="7"/>
  <c r="D1857" i="7"/>
  <c r="E1857" i="7"/>
  <c r="B1858" i="7"/>
  <c r="C1858" i="7"/>
  <c r="D1858" i="7"/>
  <c r="E1858" i="7"/>
  <c r="B1859" i="7"/>
  <c r="C1859" i="7"/>
  <c r="D1859" i="7"/>
  <c r="E1859" i="7"/>
  <c r="B1860" i="7"/>
  <c r="C1860" i="7"/>
  <c r="D1860" i="7"/>
  <c r="E1860" i="7"/>
  <c r="B1861" i="7"/>
  <c r="C1861" i="7"/>
  <c r="D1861" i="7"/>
  <c r="E1861" i="7"/>
  <c r="B1862" i="7"/>
  <c r="C1862" i="7"/>
  <c r="D1862" i="7"/>
  <c r="E1862" i="7"/>
  <c r="B1863" i="7"/>
  <c r="C1863" i="7"/>
  <c r="D1863" i="7"/>
  <c r="E1863" i="7"/>
  <c r="B1864" i="7"/>
  <c r="C1864" i="7"/>
  <c r="D1864" i="7"/>
  <c r="E1864" i="7"/>
  <c r="B1865" i="7"/>
  <c r="C1865" i="7"/>
  <c r="D1865" i="7"/>
  <c r="E1865" i="7"/>
  <c r="B1866" i="7"/>
  <c r="C1866" i="7"/>
  <c r="D1866" i="7"/>
  <c r="E1866" i="7"/>
  <c r="B1867" i="7"/>
  <c r="C1867" i="7"/>
  <c r="D1867" i="7"/>
  <c r="E1867" i="7"/>
  <c r="B1868" i="7"/>
  <c r="C1868" i="7"/>
  <c r="D1868" i="7"/>
  <c r="E1868" i="7"/>
  <c r="B1869" i="7"/>
  <c r="C1869" i="7"/>
  <c r="D1869" i="7"/>
  <c r="E1869" i="7"/>
  <c r="B1870" i="7"/>
  <c r="C1870" i="7"/>
  <c r="D1870" i="7"/>
  <c r="E1870" i="7"/>
  <c r="B1871" i="7"/>
  <c r="C1871" i="7"/>
  <c r="D1871" i="7"/>
  <c r="E1871" i="7"/>
  <c r="B1872" i="7"/>
  <c r="C1872" i="7"/>
  <c r="D1872" i="7"/>
  <c r="E1872" i="7"/>
  <c r="B1873" i="7"/>
  <c r="C1873" i="7"/>
  <c r="D1873" i="7"/>
  <c r="E1873" i="7"/>
  <c r="B1874" i="7"/>
  <c r="C1874" i="7"/>
  <c r="D1874" i="7"/>
  <c r="E1874" i="7"/>
  <c r="B1875" i="7"/>
  <c r="C1875" i="7"/>
  <c r="D1875" i="7"/>
  <c r="E1875" i="7"/>
  <c r="B1876" i="7"/>
  <c r="C1876" i="7"/>
  <c r="D1876" i="7"/>
  <c r="E1876" i="7"/>
  <c r="B1877" i="7"/>
  <c r="C1877" i="7"/>
  <c r="D1877" i="7"/>
  <c r="E1877" i="7"/>
  <c r="B1878" i="7"/>
  <c r="C1878" i="7"/>
  <c r="D1878" i="7"/>
  <c r="E1878" i="7"/>
  <c r="B1879" i="7"/>
  <c r="C1879" i="7"/>
  <c r="D1879" i="7"/>
  <c r="E1879" i="7"/>
  <c r="B1880" i="7"/>
  <c r="C1880" i="7"/>
  <c r="D1880" i="7"/>
  <c r="E1880" i="7"/>
  <c r="B1881" i="7"/>
  <c r="C1881" i="7"/>
  <c r="D1881" i="7"/>
  <c r="E1881" i="7"/>
  <c r="B1882" i="7"/>
  <c r="C1882" i="7"/>
  <c r="D1882" i="7"/>
  <c r="E1882" i="7"/>
  <c r="B1883" i="7"/>
  <c r="C1883" i="7"/>
  <c r="D1883" i="7"/>
  <c r="E1883" i="7"/>
  <c r="B1884" i="7"/>
  <c r="C1884" i="7"/>
  <c r="D1884" i="7"/>
  <c r="E1884" i="7"/>
  <c r="B1885" i="7"/>
  <c r="C1885" i="7"/>
  <c r="D1885" i="7"/>
  <c r="E1885" i="7"/>
  <c r="B1886" i="7"/>
  <c r="C1886" i="7"/>
  <c r="D1886" i="7"/>
  <c r="E1886" i="7"/>
  <c r="B1887" i="7"/>
  <c r="C1887" i="7"/>
  <c r="D1887" i="7"/>
  <c r="E1887" i="7"/>
  <c r="B1888" i="7"/>
  <c r="C1888" i="7"/>
  <c r="D1888" i="7"/>
  <c r="E1888" i="7"/>
  <c r="B1889" i="7"/>
  <c r="C1889" i="7"/>
  <c r="D1889" i="7"/>
  <c r="E1889" i="7"/>
  <c r="B1890" i="7"/>
  <c r="C1890" i="7"/>
  <c r="D1890" i="7"/>
  <c r="E1890" i="7"/>
  <c r="B1891" i="7"/>
  <c r="C1891" i="7"/>
  <c r="D1891" i="7"/>
  <c r="E1891" i="7"/>
  <c r="B1892" i="7"/>
  <c r="C1892" i="7"/>
  <c r="D1892" i="7"/>
  <c r="E1892" i="7"/>
  <c r="B1893" i="7"/>
  <c r="C1893" i="7"/>
  <c r="D1893" i="7"/>
  <c r="E1893" i="7"/>
  <c r="B1894" i="7"/>
  <c r="C1894" i="7"/>
  <c r="D1894" i="7"/>
  <c r="E1894" i="7"/>
  <c r="B1895" i="7"/>
  <c r="C1895" i="7"/>
  <c r="D1895" i="7"/>
  <c r="E1895" i="7"/>
  <c r="B1896" i="7"/>
  <c r="C1896" i="7"/>
  <c r="D1896" i="7"/>
  <c r="E1896" i="7"/>
  <c r="B1897" i="7"/>
  <c r="C1897" i="7"/>
  <c r="D1897" i="7"/>
  <c r="E1897" i="7"/>
  <c r="B1898" i="7"/>
  <c r="C1898" i="7"/>
  <c r="D1898" i="7"/>
  <c r="E1898" i="7"/>
  <c r="B1899" i="7"/>
  <c r="C1899" i="7"/>
  <c r="D1899" i="7"/>
  <c r="E1899" i="7"/>
  <c r="B1900" i="7"/>
  <c r="C1900" i="7"/>
  <c r="D1900" i="7"/>
  <c r="E1900" i="7"/>
  <c r="B1901" i="7"/>
  <c r="C1901" i="7"/>
  <c r="D1901" i="7"/>
  <c r="E1901" i="7"/>
  <c r="B1902" i="7"/>
  <c r="C1902" i="7"/>
  <c r="D1902" i="7"/>
  <c r="E1902" i="7"/>
  <c r="B1903" i="7"/>
  <c r="C1903" i="7"/>
  <c r="D1903" i="7"/>
  <c r="E1903" i="7"/>
  <c r="B1904" i="7"/>
  <c r="C1904" i="7"/>
  <c r="D1904" i="7"/>
  <c r="E1904" i="7"/>
  <c r="B1905" i="7"/>
  <c r="C1905" i="7"/>
  <c r="D1905" i="7"/>
  <c r="E1905" i="7"/>
  <c r="B1906" i="7"/>
  <c r="C1906" i="7"/>
  <c r="D1906" i="7"/>
  <c r="E1906" i="7"/>
  <c r="B1907" i="7"/>
  <c r="C1907" i="7"/>
  <c r="D1907" i="7"/>
  <c r="E1907" i="7"/>
  <c r="B1908" i="7"/>
  <c r="C1908" i="7"/>
  <c r="D1908" i="7"/>
  <c r="E1908" i="7"/>
  <c r="B1909" i="7"/>
  <c r="C1909" i="7"/>
  <c r="D1909" i="7"/>
  <c r="E1909" i="7"/>
  <c r="B1910" i="7"/>
  <c r="C1910" i="7"/>
  <c r="D1910" i="7"/>
  <c r="E1910" i="7"/>
  <c r="B1911" i="7"/>
  <c r="C1911" i="7"/>
  <c r="D1911" i="7"/>
  <c r="E1911" i="7"/>
  <c r="B1912" i="7"/>
  <c r="C1912" i="7"/>
  <c r="D1912" i="7"/>
  <c r="E1912" i="7"/>
  <c r="B1913" i="7"/>
  <c r="C1913" i="7"/>
  <c r="D1913" i="7"/>
  <c r="E1913" i="7"/>
  <c r="B1914" i="7"/>
  <c r="C1914" i="7"/>
  <c r="D1914" i="7"/>
  <c r="E1914" i="7"/>
  <c r="B1915" i="7"/>
  <c r="C1915" i="7"/>
  <c r="D1915" i="7"/>
  <c r="E1915" i="7"/>
  <c r="B1916" i="7"/>
  <c r="C1916" i="7"/>
  <c r="D1916" i="7"/>
  <c r="E1916" i="7"/>
  <c r="B1917" i="7"/>
  <c r="C1917" i="7"/>
  <c r="D1917" i="7"/>
  <c r="E1917" i="7"/>
  <c r="B1918" i="7"/>
  <c r="C1918" i="7"/>
  <c r="D1918" i="7"/>
  <c r="E1918" i="7"/>
  <c r="B1919" i="7"/>
  <c r="C1919" i="7"/>
  <c r="D1919" i="7"/>
  <c r="E1919" i="7"/>
  <c r="B1920" i="7"/>
  <c r="C1920" i="7"/>
  <c r="D1920" i="7"/>
  <c r="E1920" i="7"/>
  <c r="B1921" i="7"/>
  <c r="C1921" i="7"/>
  <c r="D1921" i="7"/>
  <c r="E1921" i="7"/>
  <c r="B1922" i="7"/>
  <c r="C1922" i="7"/>
  <c r="D1922" i="7"/>
  <c r="E1922" i="7"/>
  <c r="B1923" i="7"/>
  <c r="C1923" i="7"/>
  <c r="D1923" i="7"/>
  <c r="E1923" i="7"/>
  <c r="B1924" i="7"/>
  <c r="C1924" i="7"/>
  <c r="D1924" i="7"/>
  <c r="E1924" i="7"/>
  <c r="B1925" i="7"/>
  <c r="C1925" i="7"/>
  <c r="D1925" i="7"/>
  <c r="E1925" i="7"/>
  <c r="B1926" i="7"/>
  <c r="C1926" i="7"/>
  <c r="D1926" i="7"/>
  <c r="E1926" i="7"/>
  <c r="B1927" i="7"/>
  <c r="C1927" i="7"/>
  <c r="D1927" i="7"/>
  <c r="E1927" i="7"/>
  <c r="B1928" i="7"/>
  <c r="C1928" i="7"/>
  <c r="D1928" i="7"/>
  <c r="E1928" i="7"/>
  <c r="B1929" i="7"/>
  <c r="C1929" i="7"/>
  <c r="D1929" i="7"/>
  <c r="E1929" i="7"/>
  <c r="B1930" i="7"/>
  <c r="C1930" i="7"/>
  <c r="D1930" i="7"/>
  <c r="E1930" i="7"/>
  <c r="B1931" i="7"/>
  <c r="C1931" i="7"/>
  <c r="D1931" i="7"/>
  <c r="E1931" i="7"/>
  <c r="B1932" i="7"/>
  <c r="C1932" i="7"/>
  <c r="D1932" i="7"/>
  <c r="E1932" i="7"/>
  <c r="B1933" i="7"/>
  <c r="C1933" i="7"/>
  <c r="D1933" i="7"/>
  <c r="E1933" i="7"/>
  <c r="B1934" i="7"/>
  <c r="C1934" i="7"/>
  <c r="D1934" i="7"/>
  <c r="E1934" i="7"/>
  <c r="B1935" i="7"/>
  <c r="C1935" i="7"/>
  <c r="D1935" i="7"/>
  <c r="E1935" i="7"/>
  <c r="B1936" i="7"/>
  <c r="C1936" i="7"/>
  <c r="D1936" i="7"/>
  <c r="E1936" i="7"/>
  <c r="B1937" i="7"/>
  <c r="C1937" i="7"/>
  <c r="D1937" i="7"/>
  <c r="E1937" i="7"/>
  <c r="B1938" i="7"/>
  <c r="C1938" i="7"/>
  <c r="D1938" i="7"/>
  <c r="E1938" i="7"/>
  <c r="B1939" i="7"/>
  <c r="C1939" i="7"/>
  <c r="D1939" i="7"/>
  <c r="E1939" i="7"/>
  <c r="B1940" i="7"/>
  <c r="C1940" i="7"/>
  <c r="D1940" i="7"/>
  <c r="E1940" i="7"/>
  <c r="B1941" i="7"/>
  <c r="C1941" i="7"/>
  <c r="D1941" i="7"/>
  <c r="E1941" i="7"/>
  <c r="B1942" i="7"/>
  <c r="C1942" i="7"/>
  <c r="D1942" i="7"/>
  <c r="E1942" i="7"/>
  <c r="B1943" i="7"/>
  <c r="C1943" i="7"/>
  <c r="D1943" i="7"/>
  <c r="E1943" i="7"/>
  <c r="B1944" i="7"/>
  <c r="C1944" i="7"/>
  <c r="D1944" i="7"/>
  <c r="E1944" i="7"/>
  <c r="B1945" i="7"/>
  <c r="C1945" i="7"/>
  <c r="D1945" i="7"/>
  <c r="E1945" i="7"/>
  <c r="B1946" i="7"/>
  <c r="C1946" i="7"/>
  <c r="D1946" i="7"/>
  <c r="E1946" i="7"/>
  <c r="B1947" i="7"/>
  <c r="C1947" i="7"/>
  <c r="D1947" i="7"/>
  <c r="E1947" i="7"/>
  <c r="B1948" i="7"/>
  <c r="C1948" i="7"/>
  <c r="D1948" i="7"/>
  <c r="E1948" i="7"/>
  <c r="B1949" i="7"/>
  <c r="C1949" i="7"/>
  <c r="D1949" i="7"/>
  <c r="E1949" i="7"/>
  <c r="B1950" i="7"/>
  <c r="C1950" i="7"/>
  <c r="D1950" i="7"/>
  <c r="E1950" i="7"/>
  <c r="B1951" i="7"/>
  <c r="C1951" i="7"/>
  <c r="D1951" i="7"/>
  <c r="E1951" i="7"/>
  <c r="B1952" i="7"/>
  <c r="C1952" i="7"/>
  <c r="D1952" i="7"/>
  <c r="E1952" i="7"/>
  <c r="B1953" i="7"/>
  <c r="C1953" i="7"/>
  <c r="D1953" i="7"/>
  <c r="E1953" i="7"/>
  <c r="B1954" i="7"/>
  <c r="C1954" i="7"/>
  <c r="D1954" i="7"/>
  <c r="E1954" i="7"/>
  <c r="B1955" i="7"/>
  <c r="C1955" i="7"/>
  <c r="D1955" i="7"/>
  <c r="E1955" i="7"/>
  <c r="B1956" i="7"/>
  <c r="C1956" i="7"/>
  <c r="D1956" i="7"/>
  <c r="E1956" i="7"/>
  <c r="B1957" i="7"/>
  <c r="C1957" i="7"/>
  <c r="D1957" i="7"/>
  <c r="E1957" i="7"/>
  <c r="B1958" i="7"/>
  <c r="C1958" i="7"/>
  <c r="D1958" i="7"/>
  <c r="E1958" i="7"/>
  <c r="B1959" i="7"/>
  <c r="C1959" i="7"/>
  <c r="D1959" i="7"/>
  <c r="E1959" i="7"/>
  <c r="B1960" i="7"/>
  <c r="C1960" i="7"/>
  <c r="D1960" i="7"/>
  <c r="E1960" i="7"/>
  <c r="B1961" i="7"/>
  <c r="C1961" i="7"/>
  <c r="D1961" i="7"/>
  <c r="E1961" i="7"/>
  <c r="B1962" i="7"/>
  <c r="C1962" i="7"/>
  <c r="D1962" i="7"/>
  <c r="E1962" i="7"/>
  <c r="B1963" i="7"/>
  <c r="C1963" i="7"/>
  <c r="D1963" i="7"/>
  <c r="E1963" i="7"/>
  <c r="B1964" i="7"/>
  <c r="C1964" i="7"/>
  <c r="D1964" i="7"/>
  <c r="E1964" i="7"/>
  <c r="B1965" i="7"/>
  <c r="C1965" i="7"/>
  <c r="D1965" i="7"/>
  <c r="E1965" i="7"/>
  <c r="B1966" i="7"/>
  <c r="C1966" i="7"/>
  <c r="D1966" i="7"/>
  <c r="E1966" i="7"/>
  <c r="B1967" i="7"/>
  <c r="C1967" i="7"/>
  <c r="D1967" i="7"/>
  <c r="E1967" i="7"/>
  <c r="B1968" i="7"/>
  <c r="C1968" i="7"/>
  <c r="D1968" i="7"/>
  <c r="E1968" i="7"/>
  <c r="B1969" i="7"/>
  <c r="C1969" i="7"/>
  <c r="D1969" i="7"/>
  <c r="E1969" i="7"/>
  <c r="B1970" i="7"/>
  <c r="C1970" i="7"/>
  <c r="D1970" i="7"/>
  <c r="E1970" i="7"/>
  <c r="B1971" i="7"/>
  <c r="C1971" i="7"/>
  <c r="D1971" i="7"/>
  <c r="E1971" i="7"/>
  <c r="B1972" i="7"/>
  <c r="C1972" i="7"/>
  <c r="D1972" i="7"/>
  <c r="E1972" i="7"/>
  <c r="B1973" i="7"/>
  <c r="C1973" i="7"/>
  <c r="D1973" i="7"/>
  <c r="E1973" i="7"/>
  <c r="B1974" i="7"/>
  <c r="C1974" i="7"/>
  <c r="D1974" i="7"/>
  <c r="E1974" i="7"/>
  <c r="B1975" i="7"/>
  <c r="C1975" i="7"/>
  <c r="D1975" i="7"/>
  <c r="E1975" i="7"/>
  <c r="B1976" i="7"/>
  <c r="C1976" i="7"/>
  <c r="D1976" i="7"/>
  <c r="E1976" i="7"/>
  <c r="B1977" i="7"/>
  <c r="C1977" i="7"/>
  <c r="D1977" i="7"/>
  <c r="E1977" i="7"/>
  <c r="B1978" i="7"/>
  <c r="C1978" i="7"/>
  <c r="D1978" i="7"/>
  <c r="E1978" i="7"/>
  <c r="B1979" i="7"/>
  <c r="C1979" i="7"/>
  <c r="D1979" i="7"/>
  <c r="E1979" i="7"/>
  <c r="B1980" i="7"/>
  <c r="C1980" i="7"/>
  <c r="D1980" i="7"/>
  <c r="E1980" i="7"/>
  <c r="B1981" i="7"/>
  <c r="C1981" i="7"/>
  <c r="D1981" i="7"/>
  <c r="E1981" i="7"/>
  <c r="B1982" i="7"/>
  <c r="C1982" i="7"/>
  <c r="D1982" i="7"/>
  <c r="E1982" i="7"/>
  <c r="B1983" i="7"/>
  <c r="C1983" i="7"/>
  <c r="D1983" i="7"/>
  <c r="E1983" i="7"/>
  <c r="B1984" i="7"/>
  <c r="C1984" i="7"/>
  <c r="D1984" i="7"/>
  <c r="E1984" i="7"/>
  <c r="B1985" i="7"/>
  <c r="C1985" i="7"/>
  <c r="D1985" i="7"/>
  <c r="E1985" i="7"/>
  <c r="B1986" i="7"/>
  <c r="C1986" i="7"/>
  <c r="D1986" i="7"/>
  <c r="E1986" i="7"/>
  <c r="B1987" i="7"/>
  <c r="C1987" i="7"/>
  <c r="D1987" i="7"/>
  <c r="E1987" i="7"/>
  <c r="B1988" i="7"/>
  <c r="C1988" i="7"/>
  <c r="D1988" i="7"/>
  <c r="E1988" i="7"/>
  <c r="B1989" i="7"/>
  <c r="C1989" i="7"/>
  <c r="D1989" i="7"/>
  <c r="E1989" i="7"/>
  <c r="B1990" i="7"/>
  <c r="C1990" i="7"/>
  <c r="D1990" i="7"/>
  <c r="E1990" i="7"/>
  <c r="B1991" i="7"/>
  <c r="C1991" i="7"/>
  <c r="D1991" i="7"/>
  <c r="E1991" i="7"/>
  <c r="B1992" i="7"/>
  <c r="C1992" i="7"/>
  <c r="D1992" i="7"/>
  <c r="E1992" i="7"/>
  <c r="B1993" i="7"/>
  <c r="C1993" i="7"/>
  <c r="D1993" i="7"/>
  <c r="E1993" i="7"/>
  <c r="B1994" i="7"/>
  <c r="C1994" i="7"/>
  <c r="D1994" i="7"/>
  <c r="E1994" i="7"/>
  <c r="B1995" i="7"/>
  <c r="C1995" i="7"/>
  <c r="D1995" i="7"/>
  <c r="E1995" i="7"/>
  <c r="B1996" i="7"/>
  <c r="C1996" i="7"/>
  <c r="D1996" i="7"/>
  <c r="E1996" i="7"/>
  <c r="B1997" i="7"/>
  <c r="C1997" i="7"/>
  <c r="D1997" i="7"/>
  <c r="E1997" i="7"/>
  <c r="B1998" i="7"/>
  <c r="C1998" i="7"/>
  <c r="D1998" i="7"/>
  <c r="E1998" i="7"/>
  <c r="B1999" i="7"/>
  <c r="C1999" i="7"/>
  <c r="D1999" i="7"/>
  <c r="E1999" i="7"/>
  <c r="B2000" i="7"/>
  <c r="C2000" i="7"/>
  <c r="D2000" i="7"/>
  <c r="E2000" i="7"/>
  <c r="B2001" i="7"/>
  <c r="C2001" i="7"/>
  <c r="D2001" i="7"/>
  <c r="E2001" i="7"/>
  <c r="B2002" i="7"/>
  <c r="C2002" i="7"/>
  <c r="D2002" i="7"/>
  <c r="E2002" i="7"/>
  <c r="P6" i="7"/>
  <c r="Q6" i="7" s="1"/>
  <c r="P10" i="7"/>
  <c r="Q10" i="7" s="1"/>
  <c r="P14" i="7"/>
  <c r="Q14" i="7" s="1"/>
  <c r="P18" i="7"/>
  <c r="Q18" i="7" s="1"/>
  <c r="P22" i="7"/>
  <c r="Q22" i="7" s="1"/>
  <c r="P26" i="7"/>
  <c r="Q26" i="7" s="1"/>
  <c r="P30" i="7"/>
  <c r="Q30" i="7" s="1"/>
  <c r="P34" i="7"/>
  <c r="Q34" i="7" s="1"/>
  <c r="P38" i="7"/>
  <c r="Q38" i="7" s="1"/>
  <c r="P48" i="7"/>
  <c r="Q48" i="7" s="1"/>
  <c r="P56" i="7"/>
  <c r="Q56" i="7" s="1"/>
  <c r="P64" i="7"/>
  <c r="Q64" i="7" s="1"/>
  <c r="P72" i="7"/>
  <c r="Q72" i="7" s="1"/>
  <c r="P80" i="7"/>
  <c r="Q80" i="7" s="1"/>
  <c r="P88" i="7"/>
  <c r="Q88" i="7" s="1"/>
  <c r="P96" i="7"/>
  <c r="Q96" i="7" s="1"/>
  <c r="P104" i="7"/>
  <c r="Q104" i="7" s="1"/>
  <c r="P112" i="7"/>
  <c r="Q112" i="7" s="1"/>
  <c r="P120" i="7"/>
  <c r="Q120" i="7" s="1"/>
  <c r="P128" i="7"/>
  <c r="Q128" i="7" s="1"/>
  <c r="P136" i="7"/>
  <c r="Q136" i="7" s="1"/>
  <c r="P144" i="7"/>
  <c r="Q144" i="7" s="1"/>
  <c r="P152" i="7"/>
  <c r="Q152" i="7" s="1"/>
  <c r="P160" i="7"/>
  <c r="Q160" i="7" s="1"/>
  <c r="P168" i="7"/>
  <c r="Q168" i="7" s="1"/>
  <c r="P176" i="7"/>
  <c r="Q176" i="7" s="1"/>
  <c r="P184" i="7"/>
  <c r="Q184" i="7" s="1"/>
  <c r="P192" i="7"/>
  <c r="Q192" i="7" s="1"/>
  <c r="P200" i="7"/>
  <c r="Q200" i="7" s="1"/>
  <c r="O4" i="7"/>
  <c r="P4" i="7" s="1"/>
  <c r="Q4" i="7" s="1"/>
  <c r="R4" i="7" s="1"/>
  <c r="O5" i="7"/>
  <c r="P5" i="7" s="1"/>
  <c r="Q5" i="7" s="1"/>
  <c r="O6" i="7"/>
  <c r="O7" i="7"/>
  <c r="P7" i="7" s="1"/>
  <c r="Q7" i="7" s="1"/>
  <c r="O8" i="7"/>
  <c r="P8" i="7" s="1"/>
  <c r="Q8" i="7" s="1"/>
  <c r="O9" i="7"/>
  <c r="P9" i="7" s="1"/>
  <c r="Q9" i="7" s="1"/>
  <c r="O10" i="7"/>
  <c r="O11" i="7"/>
  <c r="P11" i="7" s="1"/>
  <c r="Q11" i="7" s="1"/>
  <c r="O12" i="7"/>
  <c r="P12" i="7" s="1"/>
  <c r="Q12" i="7" s="1"/>
  <c r="O13" i="7"/>
  <c r="P13" i="7" s="1"/>
  <c r="Q13" i="7" s="1"/>
  <c r="O14" i="7"/>
  <c r="O15" i="7"/>
  <c r="P15" i="7" s="1"/>
  <c r="Q15" i="7" s="1"/>
  <c r="O16" i="7"/>
  <c r="P16" i="7" s="1"/>
  <c r="Q16" i="7" s="1"/>
  <c r="O17" i="7"/>
  <c r="P17" i="7" s="1"/>
  <c r="Q17" i="7" s="1"/>
  <c r="O18" i="7"/>
  <c r="O19" i="7"/>
  <c r="P19" i="7" s="1"/>
  <c r="Q19" i="7" s="1"/>
  <c r="O20" i="7"/>
  <c r="P20" i="7" s="1"/>
  <c r="Q20" i="7" s="1"/>
  <c r="O21" i="7"/>
  <c r="P21" i="7" s="1"/>
  <c r="Q21" i="7" s="1"/>
  <c r="O22" i="7"/>
  <c r="O23" i="7"/>
  <c r="P23" i="7" s="1"/>
  <c r="Q23" i="7" s="1"/>
  <c r="O24" i="7"/>
  <c r="P24" i="7" s="1"/>
  <c r="Q24" i="7" s="1"/>
  <c r="O25" i="7"/>
  <c r="P25" i="7" s="1"/>
  <c r="Q25" i="7" s="1"/>
  <c r="O26" i="7"/>
  <c r="O27" i="7"/>
  <c r="P27" i="7" s="1"/>
  <c r="Q27" i="7" s="1"/>
  <c r="O28" i="7"/>
  <c r="P28" i="7" s="1"/>
  <c r="Q28" i="7" s="1"/>
  <c r="O29" i="7"/>
  <c r="P29" i="7" s="1"/>
  <c r="Q29" i="7" s="1"/>
  <c r="O30" i="7"/>
  <c r="O31" i="7"/>
  <c r="P31" i="7" s="1"/>
  <c r="Q31" i="7" s="1"/>
  <c r="O32" i="7"/>
  <c r="P32" i="7" s="1"/>
  <c r="Q32" i="7" s="1"/>
  <c r="O33" i="7"/>
  <c r="P33" i="7" s="1"/>
  <c r="Q33" i="7" s="1"/>
  <c r="O34" i="7"/>
  <c r="O35" i="7"/>
  <c r="P35" i="7" s="1"/>
  <c r="Q35" i="7" s="1"/>
  <c r="O36" i="7"/>
  <c r="P36" i="7" s="1"/>
  <c r="Q36" i="7" s="1"/>
  <c r="O37" i="7"/>
  <c r="P37" i="7" s="1"/>
  <c r="Q37" i="7" s="1"/>
  <c r="O38" i="7"/>
  <c r="O39" i="7"/>
  <c r="P39" i="7" s="1"/>
  <c r="Q39" i="7" s="1"/>
  <c r="O40" i="7"/>
  <c r="P40" i="7" s="1"/>
  <c r="Q40" i="7" s="1"/>
  <c r="O41" i="7"/>
  <c r="P41" i="7" s="1"/>
  <c r="Q41" i="7" s="1"/>
  <c r="O42" i="7"/>
  <c r="P42" i="7" s="1"/>
  <c r="Q42" i="7" s="1"/>
  <c r="O43" i="7"/>
  <c r="P43" i="7" s="1"/>
  <c r="Q43" i="7" s="1"/>
  <c r="O44" i="7"/>
  <c r="P44" i="7" s="1"/>
  <c r="Q44" i="7" s="1"/>
  <c r="O45" i="7"/>
  <c r="P45" i="7" s="1"/>
  <c r="Q45" i="7" s="1"/>
  <c r="O46" i="7"/>
  <c r="P46" i="7" s="1"/>
  <c r="Q46" i="7" s="1"/>
  <c r="O47" i="7"/>
  <c r="P47" i="7" s="1"/>
  <c r="Q47" i="7" s="1"/>
  <c r="O48" i="7"/>
  <c r="O49" i="7"/>
  <c r="P49" i="7" s="1"/>
  <c r="Q49" i="7" s="1"/>
  <c r="O50" i="7"/>
  <c r="P50" i="7" s="1"/>
  <c r="Q50" i="7" s="1"/>
  <c r="O51" i="7"/>
  <c r="P51" i="7" s="1"/>
  <c r="Q51" i="7" s="1"/>
  <c r="O52" i="7"/>
  <c r="P52" i="7" s="1"/>
  <c r="Q52" i="7" s="1"/>
  <c r="O53" i="7"/>
  <c r="P53" i="7" s="1"/>
  <c r="Q53" i="7" s="1"/>
  <c r="O54" i="7"/>
  <c r="P54" i="7" s="1"/>
  <c r="Q54" i="7" s="1"/>
  <c r="O55" i="7"/>
  <c r="P55" i="7" s="1"/>
  <c r="Q55" i="7" s="1"/>
  <c r="O56" i="7"/>
  <c r="O57" i="7"/>
  <c r="P57" i="7" s="1"/>
  <c r="Q57" i="7" s="1"/>
  <c r="O58" i="7"/>
  <c r="P58" i="7" s="1"/>
  <c r="Q58" i="7" s="1"/>
  <c r="O59" i="7"/>
  <c r="P59" i="7" s="1"/>
  <c r="Q59" i="7" s="1"/>
  <c r="O60" i="7"/>
  <c r="P60" i="7" s="1"/>
  <c r="Q60" i="7" s="1"/>
  <c r="O61" i="7"/>
  <c r="P61" i="7" s="1"/>
  <c r="Q61" i="7" s="1"/>
  <c r="O62" i="7"/>
  <c r="P62" i="7" s="1"/>
  <c r="Q62" i="7" s="1"/>
  <c r="O63" i="7"/>
  <c r="P63" i="7" s="1"/>
  <c r="Q63" i="7" s="1"/>
  <c r="O64" i="7"/>
  <c r="O65" i="7"/>
  <c r="P65" i="7" s="1"/>
  <c r="Q65" i="7" s="1"/>
  <c r="O66" i="7"/>
  <c r="P66" i="7" s="1"/>
  <c r="Q66" i="7" s="1"/>
  <c r="O67" i="7"/>
  <c r="P67" i="7" s="1"/>
  <c r="Q67" i="7" s="1"/>
  <c r="O68" i="7"/>
  <c r="P68" i="7" s="1"/>
  <c r="Q68" i="7" s="1"/>
  <c r="O69" i="7"/>
  <c r="P69" i="7" s="1"/>
  <c r="Q69" i="7" s="1"/>
  <c r="O70" i="7"/>
  <c r="P70" i="7" s="1"/>
  <c r="Q70" i="7" s="1"/>
  <c r="O71" i="7"/>
  <c r="P71" i="7" s="1"/>
  <c r="Q71" i="7" s="1"/>
  <c r="O72" i="7"/>
  <c r="O73" i="7"/>
  <c r="P73" i="7" s="1"/>
  <c r="Q73" i="7" s="1"/>
  <c r="O74" i="7"/>
  <c r="P74" i="7" s="1"/>
  <c r="Q74" i="7" s="1"/>
  <c r="O75" i="7"/>
  <c r="P75" i="7" s="1"/>
  <c r="Q75" i="7" s="1"/>
  <c r="O76" i="7"/>
  <c r="P76" i="7" s="1"/>
  <c r="Q76" i="7" s="1"/>
  <c r="O77" i="7"/>
  <c r="P77" i="7" s="1"/>
  <c r="Q77" i="7" s="1"/>
  <c r="O78" i="7"/>
  <c r="P78" i="7" s="1"/>
  <c r="Q78" i="7" s="1"/>
  <c r="O79" i="7"/>
  <c r="P79" i="7" s="1"/>
  <c r="Q79" i="7" s="1"/>
  <c r="O80" i="7"/>
  <c r="O81" i="7"/>
  <c r="P81" i="7" s="1"/>
  <c r="Q81" i="7" s="1"/>
  <c r="O82" i="7"/>
  <c r="P82" i="7" s="1"/>
  <c r="Q82" i="7" s="1"/>
  <c r="O83" i="7"/>
  <c r="P83" i="7" s="1"/>
  <c r="Q83" i="7" s="1"/>
  <c r="O84" i="7"/>
  <c r="P84" i="7" s="1"/>
  <c r="Q84" i="7" s="1"/>
  <c r="O85" i="7"/>
  <c r="P85" i="7" s="1"/>
  <c r="Q85" i="7" s="1"/>
  <c r="O86" i="7"/>
  <c r="P86" i="7" s="1"/>
  <c r="Q86" i="7" s="1"/>
  <c r="O87" i="7"/>
  <c r="P87" i="7" s="1"/>
  <c r="Q87" i="7" s="1"/>
  <c r="O88" i="7"/>
  <c r="O89" i="7"/>
  <c r="P89" i="7" s="1"/>
  <c r="Q89" i="7" s="1"/>
  <c r="O90" i="7"/>
  <c r="P90" i="7" s="1"/>
  <c r="Q90" i="7" s="1"/>
  <c r="O91" i="7"/>
  <c r="P91" i="7" s="1"/>
  <c r="Q91" i="7" s="1"/>
  <c r="O92" i="7"/>
  <c r="P92" i="7" s="1"/>
  <c r="Q92" i="7" s="1"/>
  <c r="O93" i="7"/>
  <c r="P93" i="7" s="1"/>
  <c r="Q93" i="7" s="1"/>
  <c r="O94" i="7"/>
  <c r="P94" i="7" s="1"/>
  <c r="Q94" i="7" s="1"/>
  <c r="O95" i="7"/>
  <c r="P95" i="7" s="1"/>
  <c r="Q95" i="7" s="1"/>
  <c r="O96" i="7"/>
  <c r="O97" i="7"/>
  <c r="P97" i="7" s="1"/>
  <c r="Q97" i="7" s="1"/>
  <c r="O98" i="7"/>
  <c r="P98" i="7" s="1"/>
  <c r="Q98" i="7" s="1"/>
  <c r="O99" i="7"/>
  <c r="P99" i="7" s="1"/>
  <c r="Q99" i="7" s="1"/>
  <c r="O100" i="7"/>
  <c r="P100" i="7" s="1"/>
  <c r="Q100" i="7" s="1"/>
  <c r="O101" i="7"/>
  <c r="P101" i="7" s="1"/>
  <c r="Q101" i="7" s="1"/>
  <c r="O102" i="7"/>
  <c r="P102" i="7" s="1"/>
  <c r="Q102" i="7" s="1"/>
  <c r="O103" i="7"/>
  <c r="P103" i="7" s="1"/>
  <c r="Q103" i="7" s="1"/>
  <c r="O104" i="7"/>
  <c r="O105" i="7"/>
  <c r="P105" i="7" s="1"/>
  <c r="Q105" i="7" s="1"/>
  <c r="O106" i="7"/>
  <c r="P106" i="7" s="1"/>
  <c r="Q106" i="7" s="1"/>
  <c r="O107" i="7"/>
  <c r="P107" i="7" s="1"/>
  <c r="Q107" i="7" s="1"/>
  <c r="O108" i="7"/>
  <c r="P108" i="7" s="1"/>
  <c r="Q108" i="7" s="1"/>
  <c r="O109" i="7"/>
  <c r="P109" i="7" s="1"/>
  <c r="Q109" i="7" s="1"/>
  <c r="O110" i="7"/>
  <c r="P110" i="7" s="1"/>
  <c r="Q110" i="7" s="1"/>
  <c r="O111" i="7"/>
  <c r="P111" i="7" s="1"/>
  <c r="Q111" i="7" s="1"/>
  <c r="O112" i="7"/>
  <c r="O113" i="7"/>
  <c r="P113" i="7" s="1"/>
  <c r="Q113" i="7" s="1"/>
  <c r="O114" i="7"/>
  <c r="P114" i="7" s="1"/>
  <c r="Q114" i="7" s="1"/>
  <c r="O115" i="7"/>
  <c r="P115" i="7" s="1"/>
  <c r="Q115" i="7" s="1"/>
  <c r="O116" i="7"/>
  <c r="P116" i="7" s="1"/>
  <c r="Q116" i="7" s="1"/>
  <c r="O117" i="7"/>
  <c r="P117" i="7" s="1"/>
  <c r="Q117" i="7" s="1"/>
  <c r="O118" i="7"/>
  <c r="P118" i="7" s="1"/>
  <c r="Q118" i="7" s="1"/>
  <c r="O119" i="7"/>
  <c r="P119" i="7" s="1"/>
  <c r="Q119" i="7" s="1"/>
  <c r="O120" i="7"/>
  <c r="O121" i="7"/>
  <c r="P121" i="7" s="1"/>
  <c r="Q121" i="7" s="1"/>
  <c r="O122" i="7"/>
  <c r="P122" i="7" s="1"/>
  <c r="Q122" i="7" s="1"/>
  <c r="O123" i="7"/>
  <c r="P123" i="7" s="1"/>
  <c r="Q123" i="7" s="1"/>
  <c r="O124" i="7"/>
  <c r="P124" i="7" s="1"/>
  <c r="Q124" i="7" s="1"/>
  <c r="O125" i="7"/>
  <c r="P125" i="7" s="1"/>
  <c r="Q125" i="7" s="1"/>
  <c r="O126" i="7"/>
  <c r="P126" i="7" s="1"/>
  <c r="Q126" i="7" s="1"/>
  <c r="O127" i="7"/>
  <c r="P127" i="7" s="1"/>
  <c r="Q127" i="7" s="1"/>
  <c r="O128" i="7"/>
  <c r="O129" i="7"/>
  <c r="P129" i="7" s="1"/>
  <c r="Q129" i="7" s="1"/>
  <c r="O130" i="7"/>
  <c r="P130" i="7" s="1"/>
  <c r="Q130" i="7" s="1"/>
  <c r="O131" i="7"/>
  <c r="P131" i="7" s="1"/>
  <c r="Q131" i="7" s="1"/>
  <c r="O132" i="7"/>
  <c r="P132" i="7" s="1"/>
  <c r="Q132" i="7" s="1"/>
  <c r="O133" i="7"/>
  <c r="P133" i="7" s="1"/>
  <c r="Q133" i="7" s="1"/>
  <c r="O134" i="7"/>
  <c r="P134" i="7" s="1"/>
  <c r="Q134" i="7" s="1"/>
  <c r="O135" i="7"/>
  <c r="P135" i="7" s="1"/>
  <c r="Q135" i="7" s="1"/>
  <c r="O136" i="7"/>
  <c r="O137" i="7"/>
  <c r="P137" i="7" s="1"/>
  <c r="Q137" i="7" s="1"/>
  <c r="O138" i="7"/>
  <c r="P138" i="7" s="1"/>
  <c r="Q138" i="7" s="1"/>
  <c r="O139" i="7"/>
  <c r="P139" i="7" s="1"/>
  <c r="Q139" i="7" s="1"/>
  <c r="O140" i="7"/>
  <c r="P140" i="7" s="1"/>
  <c r="Q140" i="7" s="1"/>
  <c r="O141" i="7"/>
  <c r="P141" i="7" s="1"/>
  <c r="Q141" i="7" s="1"/>
  <c r="O142" i="7"/>
  <c r="P142" i="7" s="1"/>
  <c r="Q142" i="7" s="1"/>
  <c r="O143" i="7"/>
  <c r="P143" i="7" s="1"/>
  <c r="Q143" i="7" s="1"/>
  <c r="O144" i="7"/>
  <c r="O145" i="7"/>
  <c r="P145" i="7" s="1"/>
  <c r="Q145" i="7" s="1"/>
  <c r="O146" i="7"/>
  <c r="P146" i="7" s="1"/>
  <c r="Q146" i="7" s="1"/>
  <c r="O147" i="7"/>
  <c r="P147" i="7" s="1"/>
  <c r="Q147" i="7" s="1"/>
  <c r="O148" i="7"/>
  <c r="P148" i="7" s="1"/>
  <c r="Q148" i="7" s="1"/>
  <c r="O149" i="7"/>
  <c r="P149" i="7" s="1"/>
  <c r="Q149" i="7" s="1"/>
  <c r="O150" i="7"/>
  <c r="P150" i="7" s="1"/>
  <c r="Q150" i="7" s="1"/>
  <c r="O151" i="7"/>
  <c r="P151" i="7" s="1"/>
  <c r="Q151" i="7" s="1"/>
  <c r="O152" i="7"/>
  <c r="O153" i="7"/>
  <c r="P153" i="7" s="1"/>
  <c r="Q153" i="7" s="1"/>
  <c r="O154" i="7"/>
  <c r="P154" i="7" s="1"/>
  <c r="Q154" i="7" s="1"/>
  <c r="O155" i="7"/>
  <c r="P155" i="7" s="1"/>
  <c r="Q155" i="7" s="1"/>
  <c r="O156" i="7"/>
  <c r="P156" i="7" s="1"/>
  <c r="Q156" i="7" s="1"/>
  <c r="O157" i="7"/>
  <c r="P157" i="7" s="1"/>
  <c r="Q157" i="7" s="1"/>
  <c r="O158" i="7"/>
  <c r="P158" i="7" s="1"/>
  <c r="Q158" i="7" s="1"/>
  <c r="O159" i="7"/>
  <c r="P159" i="7" s="1"/>
  <c r="Q159" i="7" s="1"/>
  <c r="O160" i="7"/>
  <c r="O161" i="7"/>
  <c r="P161" i="7" s="1"/>
  <c r="Q161" i="7" s="1"/>
  <c r="O162" i="7"/>
  <c r="P162" i="7" s="1"/>
  <c r="Q162" i="7" s="1"/>
  <c r="O163" i="7"/>
  <c r="P163" i="7" s="1"/>
  <c r="Q163" i="7" s="1"/>
  <c r="O164" i="7"/>
  <c r="P164" i="7" s="1"/>
  <c r="Q164" i="7" s="1"/>
  <c r="O165" i="7"/>
  <c r="P165" i="7" s="1"/>
  <c r="Q165" i="7" s="1"/>
  <c r="O166" i="7"/>
  <c r="P166" i="7" s="1"/>
  <c r="Q166" i="7" s="1"/>
  <c r="O167" i="7"/>
  <c r="P167" i="7" s="1"/>
  <c r="Q167" i="7" s="1"/>
  <c r="O168" i="7"/>
  <c r="O169" i="7"/>
  <c r="P169" i="7" s="1"/>
  <c r="Q169" i="7" s="1"/>
  <c r="O170" i="7"/>
  <c r="P170" i="7" s="1"/>
  <c r="Q170" i="7" s="1"/>
  <c r="O171" i="7"/>
  <c r="P171" i="7" s="1"/>
  <c r="Q171" i="7" s="1"/>
  <c r="O172" i="7"/>
  <c r="P172" i="7" s="1"/>
  <c r="Q172" i="7" s="1"/>
  <c r="O173" i="7"/>
  <c r="P173" i="7" s="1"/>
  <c r="Q173" i="7" s="1"/>
  <c r="O174" i="7"/>
  <c r="P174" i="7" s="1"/>
  <c r="Q174" i="7" s="1"/>
  <c r="O175" i="7"/>
  <c r="P175" i="7" s="1"/>
  <c r="Q175" i="7" s="1"/>
  <c r="O176" i="7"/>
  <c r="O177" i="7"/>
  <c r="P177" i="7" s="1"/>
  <c r="Q177" i="7" s="1"/>
  <c r="O178" i="7"/>
  <c r="P178" i="7" s="1"/>
  <c r="Q178" i="7" s="1"/>
  <c r="O179" i="7"/>
  <c r="P179" i="7" s="1"/>
  <c r="Q179" i="7" s="1"/>
  <c r="O180" i="7"/>
  <c r="P180" i="7" s="1"/>
  <c r="Q180" i="7" s="1"/>
  <c r="O181" i="7"/>
  <c r="P181" i="7" s="1"/>
  <c r="Q181" i="7" s="1"/>
  <c r="O182" i="7"/>
  <c r="P182" i="7" s="1"/>
  <c r="Q182" i="7" s="1"/>
  <c r="O183" i="7"/>
  <c r="P183" i="7" s="1"/>
  <c r="Q183" i="7" s="1"/>
  <c r="O184" i="7"/>
  <c r="O185" i="7"/>
  <c r="P185" i="7" s="1"/>
  <c r="Q185" i="7" s="1"/>
  <c r="O186" i="7"/>
  <c r="P186" i="7" s="1"/>
  <c r="Q186" i="7" s="1"/>
  <c r="O187" i="7"/>
  <c r="P187" i="7" s="1"/>
  <c r="Q187" i="7" s="1"/>
  <c r="O188" i="7"/>
  <c r="P188" i="7" s="1"/>
  <c r="Q188" i="7" s="1"/>
  <c r="O189" i="7"/>
  <c r="P189" i="7" s="1"/>
  <c r="Q189" i="7" s="1"/>
  <c r="O190" i="7"/>
  <c r="P190" i="7" s="1"/>
  <c r="Q190" i="7" s="1"/>
  <c r="O191" i="7"/>
  <c r="P191" i="7" s="1"/>
  <c r="Q191" i="7" s="1"/>
  <c r="O192" i="7"/>
  <c r="O193" i="7"/>
  <c r="P193" i="7" s="1"/>
  <c r="Q193" i="7" s="1"/>
  <c r="O194" i="7"/>
  <c r="P194" i="7" s="1"/>
  <c r="Q194" i="7" s="1"/>
  <c r="O195" i="7"/>
  <c r="P195" i="7" s="1"/>
  <c r="Q195" i="7" s="1"/>
  <c r="O196" i="7"/>
  <c r="P196" i="7" s="1"/>
  <c r="Q196" i="7" s="1"/>
  <c r="O197" i="7"/>
  <c r="P197" i="7" s="1"/>
  <c r="Q197" i="7" s="1"/>
  <c r="O198" i="7"/>
  <c r="P198" i="7" s="1"/>
  <c r="Q198" i="7" s="1"/>
  <c r="O199" i="7"/>
  <c r="P199" i="7" s="1"/>
  <c r="Q199" i="7" s="1"/>
  <c r="O200" i="7"/>
  <c r="O201" i="7"/>
  <c r="P201" i="7" s="1"/>
  <c r="Q201" i="7" s="1"/>
  <c r="O202" i="7"/>
  <c r="P202" i="7" s="1"/>
  <c r="Q202" i="7" s="1"/>
  <c r="O203" i="7"/>
  <c r="P203" i="7" s="1"/>
  <c r="Q203" i="7" s="1"/>
  <c r="O204" i="7"/>
  <c r="P204" i="7" s="1"/>
  <c r="Q204" i="7" s="1"/>
  <c r="O205" i="7"/>
  <c r="P205" i="7" s="1"/>
  <c r="Q205" i="7" s="1"/>
  <c r="O206" i="7"/>
  <c r="P206" i="7" s="1"/>
  <c r="Q206" i="7" s="1"/>
  <c r="O207" i="7"/>
  <c r="P207" i="7" s="1"/>
  <c r="Q207" i="7" s="1"/>
  <c r="O208" i="7"/>
  <c r="P208" i="7" s="1"/>
  <c r="Q208" i="7" s="1"/>
  <c r="O209" i="7"/>
  <c r="P209" i="7" s="1"/>
  <c r="Q209" i="7" s="1"/>
  <c r="O210" i="7"/>
  <c r="P210" i="7" s="1"/>
  <c r="Q210" i="7" s="1"/>
  <c r="O211" i="7"/>
  <c r="P211" i="7" s="1"/>
  <c r="Q211" i="7" s="1"/>
  <c r="O212" i="7"/>
  <c r="P212" i="7" s="1"/>
  <c r="Q212" i="7" s="1"/>
  <c r="O213" i="7"/>
  <c r="P213" i="7" s="1"/>
  <c r="Q213" i="7" s="1"/>
  <c r="O214" i="7"/>
  <c r="P214" i="7" s="1"/>
  <c r="Q214" i="7" s="1"/>
  <c r="O215" i="7"/>
  <c r="P215" i="7" s="1"/>
  <c r="Q215" i="7" s="1"/>
  <c r="O216" i="7"/>
  <c r="P216" i="7" s="1"/>
  <c r="Q216" i="7" s="1"/>
  <c r="O217" i="7"/>
  <c r="P217" i="7" s="1"/>
  <c r="Q217" i="7" s="1"/>
  <c r="O218" i="7"/>
  <c r="P218" i="7" s="1"/>
  <c r="Q218" i="7" s="1"/>
  <c r="O219" i="7"/>
  <c r="P219" i="7" s="1"/>
  <c r="Q219" i="7" s="1"/>
  <c r="O220" i="7"/>
  <c r="P220" i="7" s="1"/>
  <c r="Q220" i="7" s="1"/>
  <c r="O221" i="7"/>
  <c r="P221" i="7" s="1"/>
  <c r="Q221" i="7" s="1"/>
  <c r="O222" i="7"/>
  <c r="P222" i="7" s="1"/>
  <c r="Q222" i="7" s="1"/>
  <c r="O223" i="7"/>
  <c r="P223" i="7" s="1"/>
  <c r="Q223" i="7" s="1"/>
  <c r="O224" i="7"/>
  <c r="P224" i="7" s="1"/>
  <c r="Q224" i="7" s="1"/>
  <c r="O225" i="7"/>
  <c r="P225" i="7" s="1"/>
  <c r="Q225" i="7" s="1"/>
  <c r="O226" i="7"/>
  <c r="P226" i="7" s="1"/>
  <c r="Q226" i="7" s="1"/>
  <c r="O227" i="7"/>
  <c r="P227" i="7" s="1"/>
  <c r="Q227" i="7" s="1"/>
  <c r="O228" i="7"/>
  <c r="P228" i="7" s="1"/>
  <c r="Q228" i="7" s="1"/>
  <c r="O229" i="7"/>
  <c r="P229" i="7" s="1"/>
  <c r="Q229" i="7" s="1"/>
  <c r="O230" i="7"/>
  <c r="P230" i="7" s="1"/>
  <c r="Q230" i="7" s="1"/>
  <c r="O231" i="7"/>
  <c r="P231" i="7" s="1"/>
  <c r="Q231" i="7" s="1"/>
  <c r="O232" i="7"/>
  <c r="P232" i="7" s="1"/>
  <c r="Q232" i="7" s="1"/>
  <c r="O233" i="7"/>
  <c r="P233" i="7" s="1"/>
  <c r="Q233" i="7" s="1"/>
  <c r="O234" i="7"/>
  <c r="P234" i="7" s="1"/>
  <c r="Q234" i="7" s="1"/>
  <c r="O235" i="7"/>
  <c r="P235" i="7" s="1"/>
  <c r="Q235" i="7" s="1"/>
  <c r="O236" i="7"/>
  <c r="P236" i="7" s="1"/>
  <c r="Q236" i="7" s="1"/>
  <c r="O237" i="7"/>
  <c r="P237" i="7" s="1"/>
  <c r="Q237" i="7" s="1"/>
  <c r="O238" i="7"/>
  <c r="P238" i="7" s="1"/>
  <c r="Q238" i="7" s="1"/>
  <c r="O239" i="7"/>
  <c r="P239" i="7" s="1"/>
  <c r="Q239" i="7" s="1"/>
  <c r="O240" i="7"/>
  <c r="P240" i="7" s="1"/>
  <c r="Q240" i="7" s="1"/>
  <c r="O241" i="7"/>
  <c r="P241" i="7" s="1"/>
  <c r="Q241" i="7" s="1"/>
  <c r="O242" i="7"/>
  <c r="P242" i="7" s="1"/>
  <c r="Q242" i="7" s="1"/>
  <c r="O243" i="7"/>
  <c r="P243" i="7" s="1"/>
  <c r="Q243" i="7" s="1"/>
  <c r="O244" i="7"/>
  <c r="P244" i="7" s="1"/>
  <c r="Q244" i="7" s="1"/>
  <c r="O245" i="7"/>
  <c r="P245" i="7" s="1"/>
  <c r="Q245" i="7" s="1"/>
  <c r="O246" i="7"/>
  <c r="P246" i="7" s="1"/>
  <c r="Q246" i="7" s="1"/>
  <c r="O247" i="7"/>
  <c r="P247" i="7" s="1"/>
  <c r="Q247" i="7" s="1"/>
  <c r="O248" i="7"/>
  <c r="P248" i="7" s="1"/>
  <c r="Q248" i="7" s="1"/>
  <c r="O249" i="7"/>
  <c r="P249" i="7" s="1"/>
  <c r="Q249" i="7" s="1"/>
  <c r="O250" i="7"/>
  <c r="P250" i="7" s="1"/>
  <c r="Q250" i="7" s="1"/>
  <c r="O251" i="7"/>
  <c r="P251" i="7" s="1"/>
  <c r="Q251" i="7" s="1"/>
  <c r="O252" i="7"/>
  <c r="P252" i="7" s="1"/>
  <c r="Q252" i="7" s="1"/>
  <c r="O253" i="7"/>
  <c r="P253" i="7" s="1"/>
  <c r="Q253" i="7" s="1"/>
  <c r="O254" i="7"/>
  <c r="P254" i="7" s="1"/>
  <c r="Q254" i="7" s="1"/>
  <c r="O255" i="7"/>
  <c r="P255" i="7" s="1"/>
  <c r="Q255" i="7" s="1"/>
  <c r="O256" i="7"/>
  <c r="P256" i="7" s="1"/>
  <c r="Q256" i="7" s="1"/>
  <c r="O257" i="7"/>
  <c r="P257" i="7" s="1"/>
  <c r="Q257" i="7" s="1"/>
  <c r="O258" i="7"/>
  <c r="P258" i="7" s="1"/>
  <c r="Q258" i="7" s="1"/>
  <c r="O259" i="7"/>
  <c r="P259" i="7" s="1"/>
  <c r="Q259" i="7" s="1"/>
  <c r="O260" i="7"/>
  <c r="P260" i="7" s="1"/>
  <c r="Q260" i="7" s="1"/>
  <c r="O261" i="7"/>
  <c r="P261" i="7" s="1"/>
  <c r="Q261" i="7" s="1"/>
  <c r="O262" i="7"/>
  <c r="P262" i="7" s="1"/>
  <c r="Q262" i="7" s="1"/>
  <c r="O263" i="7"/>
  <c r="P263" i="7" s="1"/>
  <c r="Q263" i="7" s="1"/>
  <c r="O264" i="7"/>
  <c r="P264" i="7" s="1"/>
  <c r="Q264" i="7" s="1"/>
  <c r="O265" i="7"/>
  <c r="P265" i="7" s="1"/>
  <c r="Q265" i="7" s="1"/>
  <c r="O266" i="7"/>
  <c r="P266" i="7" s="1"/>
  <c r="Q266" i="7" s="1"/>
  <c r="O267" i="7"/>
  <c r="P267" i="7" s="1"/>
  <c r="Q267" i="7" s="1"/>
  <c r="O268" i="7"/>
  <c r="P268" i="7" s="1"/>
  <c r="Q268" i="7" s="1"/>
  <c r="O269" i="7"/>
  <c r="P269" i="7" s="1"/>
  <c r="Q269" i="7" s="1"/>
  <c r="O270" i="7"/>
  <c r="P270" i="7" s="1"/>
  <c r="Q270" i="7" s="1"/>
  <c r="O271" i="7"/>
  <c r="P271" i="7" s="1"/>
  <c r="Q271" i="7" s="1"/>
  <c r="O272" i="7"/>
  <c r="P272" i="7" s="1"/>
  <c r="Q272" i="7" s="1"/>
  <c r="O273" i="7"/>
  <c r="P273" i="7" s="1"/>
  <c r="Q273" i="7" s="1"/>
  <c r="O274" i="7"/>
  <c r="P274" i="7" s="1"/>
  <c r="Q274" i="7" s="1"/>
  <c r="O275" i="7"/>
  <c r="P275" i="7" s="1"/>
  <c r="Q275" i="7" s="1"/>
  <c r="O276" i="7"/>
  <c r="P276" i="7" s="1"/>
  <c r="Q276" i="7" s="1"/>
  <c r="O277" i="7"/>
  <c r="P277" i="7" s="1"/>
  <c r="Q277" i="7" s="1"/>
  <c r="O278" i="7"/>
  <c r="P278" i="7" s="1"/>
  <c r="Q278" i="7" s="1"/>
  <c r="O279" i="7"/>
  <c r="P279" i="7" s="1"/>
  <c r="Q279" i="7" s="1"/>
  <c r="O280" i="7"/>
  <c r="P280" i="7" s="1"/>
  <c r="Q280" i="7" s="1"/>
  <c r="O281" i="7"/>
  <c r="P281" i="7" s="1"/>
  <c r="Q281" i="7" s="1"/>
  <c r="O282" i="7"/>
  <c r="P282" i="7" s="1"/>
  <c r="Q282" i="7" s="1"/>
  <c r="O283" i="7"/>
  <c r="P283" i="7" s="1"/>
  <c r="Q283" i="7" s="1"/>
  <c r="O284" i="7"/>
  <c r="P284" i="7" s="1"/>
  <c r="Q284" i="7" s="1"/>
  <c r="O285" i="7"/>
  <c r="P285" i="7" s="1"/>
  <c r="Q285" i="7" s="1"/>
  <c r="O286" i="7"/>
  <c r="P286" i="7" s="1"/>
  <c r="Q286" i="7" s="1"/>
  <c r="O287" i="7"/>
  <c r="P287" i="7" s="1"/>
  <c r="Q287" i="7" s="1"/>
  <c r="O288" i="7"/>
  <c r="P288" i="7" s="1"/>
  <c r="Q288" i="7" s="1"/>
  <c r="O289" i="7"/>
  <c r="P289" i="7" s="1"/>
  <c r="Q289" i="7" s="1"/>
  <c r="O290" i="7"/>
  <c r="P290" i="7" s="1"/>
  <c r="Q290" i="7" s="1"/>
  <c r="O291" i="7"/>
  <c r="P291" i="7" s="1"/>
  <c r="Q291" i="7" s="1"/>
  <c r="O292" i="7"/>
  <c r="P292" i="7" s="1"/>
  <c r="Q292" i="7" s="1"/>
  <c r="O293" i="7"/>
  <c r="P293" i="7" s="1"/>
  <c r="Q293" i="7" s="1"/>
  <c r="O294" i="7"/>
  <c r="P294" i="7" s="1"/>
  <c r="Q294" i="7" s="1"/>
  <c r="O295" i="7"/>
  <c r="P295" i="7" s="1"/>
  <c r="Q295" i="7" s="1"/>
  <c r="O296" i="7"/>
  <c r="P296" i="7" s="1"/>
  <c r="Q296" i="7" s="1"/>
  <c r="O297" i="7"/>
  <c r="P297" i="7" s="1"/>
  <c r="Q297" i="7" s="1"/>
  <c r="O298" i="7"/>
  <c r="P298" i="7" s="1"/>
  <c r="Q298" i="7" s="1"/>
  <c r="O299" i="7"/>
  <c r="P299" i="7" s="1"/>
  <c r="Q299" i="7" s="1"/>
  <c r="O300" i="7"/>
  <c r="P300" i="7" s="1"/>
  <c r="Q300" i="7" s="1"/>
  <c r="O301" i="7"/>
  <c r="P301" i="7" s="1"/>
  <c r="Q301" i="7" s="1"/>
  <c r="O302" i="7"/>
  <c r="P302" i="7" s="1"/>
  <c r="Q302" i="7" s="1"/>
  <c r="O303" i="7"/>
  <c r="P303" i="7" s="1"/>
  <c r="Q303" i="7" s="1"/>
  <c r="O304" i="7"/>
  <c r="P304" i="7" s="1"/>
  <c r="Q304" i="7" s="1"/>
  <c r="O305" i="7"/>
  <c r="P305" i="7" s="1"/>
  <c r="Q305" i="7" s="1"/>
  <c r="O306" i="7"/>
  <c r="P306" i="7" s="1"/>
  <c r="Q306" i="7" s="1"/>
  <c r="O307" i="7"/>
  <c r="P307" i="7" s="1"/>
  <c r="Q307" i="7" s="1"/>
  <c r="O308" i="7"/>
  <c r="P308" i="7" s="1"/>
  <c r="Q308" i="7" s="1"/>
  <c r="O309" i="7"/>
  <c r="P309" i="7" s="1"/>
  <c r="Q309" i="7" s="1"/>
  <c r="O310" i="7"/>
  <c r="P310" i="7" s="1"/>
  <c r="Q310" i="7" s="1"/>
  <c r="O311" i="7"/>
  <c r="P311" i="7" s="1"/>
  <c r="Q311" i="7" s="1"/>
  <c r="O312" i="7"/>
  <c r="P312" i="7" s="1"/>
  <c r="Q312" i="7" s="1"/>
  <c r="O313" i="7"/>
  <c r="P313" i="7" s="1"/>
  <c r="Q313" i="7" s="1"/>
  <c r="O314" i="7"/>
  <c r="P314" i="7" s="1"/>
  <c r="Q314" i="7" s="1"/>
  <c r="O315" i="7"/>
  <c r="P315" i="7" s="1"/>
  <c r="Q315" i="7" s="1"/>
  <c r="O316" i="7"/>
  <c r="P316" i="7" s="1"/>
  <c r="Q316" i="7" s="1"/>
  <c r="O317" i="7"/>
  <c r="P317" i="7" s="1"/>
  <c r="Q317" i="7" s="1"/>
  <c r="O318" i="7"/>
  <c r="P318" i="7" s="1"/>
  <c r="Q318" i="7" s="1"/>
  <c r="O319" i="7"/>
  <c r="P319" i="7" s="1"/>
  <c r="Q319" i="7" s="1"/>
  <c r="O320" i="7"/>
  <c r="P320" i="7" s="1"/>
  <c r="Q320" i="7" s="1"/>
  <c r="O321" i="7"/>
  <c r="P321" i="7" s="1"/>
  <c r="Q321" i="7" s="1"/>
  <c r="O322" i="7"/>
  <c r="P322" i="7" s="1"/>
  <c r="Q322" i="7" s="1"/>
  <c r="O323" i="7"/>
  <c r="P323" i="7" s="1"/>
  <c r="Q323" i="7" s="1"/>
  <c r="O324" i="7"/>
  <c r="P324" i="7" s="1"/>
  <c r="Q324" i="7" s="1"/>
  <c r="O325" i="7"/>
  <c r="P325" i="7" s="1"/>
  <c r="Q325" i="7" s="1"/>
  <c r="O326" i="7"/>
  <c r="P326" i="7" s="1"/>
  <c r="Q326" i="7" s="1"/>
  <c r="O327" i="7"/>
  <c r="P327" i="7" s="1"/>
  <c r="Q327" i="7" s="1"/>
  <c r="O328" i="7"/>
  <c r="P328" i="7" s="1"/>
  <c r="Q328" i="7" s="1"/>
  <c r="O329" i="7"/>
  <c r="P329" i="7" s="1"/>
  <c r="Q329" i="7" s="1"/>
  <c r="O330" i="7"/>
  <c r="P330" i="7" s="1"/>
  <c r="Q330" i="7" s="1"/>
  <c r="O331" i="7"/>
  <c r="P331" i="7" s="1"/>
  <c r="Q331" i="7" s="1"/>
  <c r="O332" i="7"/>
  <c r="P332" i="7" s="1"/>
  <c r="Q332" i="7" s="1"/>
  <c r="O333" i="7"/>
  <c r="P333" i="7" s="1"/>
  <c r="Q333" i="7" s="1"/>
  <c r="O334" i="7"/>
  <c r="P334" i="7" s="1"/>
  <c r="Q334" i="7" s="1"/>
  <c r="O335" i="7"/>
  <c r="P335" i="7" s="1"/>
  <c r="Q335" i="7" s="1"/>
  <c r="O336" i="7"/>
  <c r="P336" i="7" s="1"/>
  <c r="Q336" i="7" s="1"/>
  <c r="O337" i="7"/>
  <c r="P337" i="7" s="1"/>
  <c r="Q337" i="7" s="1"/>
  <c r="O338" i="7"/>
  <c r="P338" i="7" s="1"/>
  <c r="Q338" i="7" s="1"/>
  <c r="O339" i="7"/>
  <c r="P339" i="7" s="1"/>
  <c r="Q339" i="7" s="1"/>
  <c r="O340" i="7"/>
  <c r="P340" i="7" s="1"/>
  <c r="Q340" i="7" s="1"/>
  <c r="O341" i="7"/>
  <c r="P341" i="7" s="1"/>
  <c r="Q341" i="7" s="1"/>
  <c r="O342" i="7"/>
  <c r="P342" i="7" s="1"/>
  <c r="Q342" i="7" s="1"/>
  <c r="O343" i="7"/>
  <c r="P343" i="7" s="1"/>
  <c r="Q343" i="7" s="1"/>
  <c r="O344" i="7"/>
  <c r="P344" i="7" s="1"/>
  <c r="Q344" i="7" s="1"/>
  <c r="O345" i="7"/>
  <c r="P345" i="7" s="1"/>
  <c r="Q345" i="7" s="1"/>
  <c r="O346" i="7"/>
  <c r="P346" i="7" s="1"/>
  <c r="Q346" i="7" s="1"/>
  <c r="O347" i="7"/>
  <c r="P347" i="7" s="1"/>
  <c r="Q347" i="7" s="1"/>
  <c r="O348" i="7"/>
  <c r="P348" i="7" s="1"/>
  <c r="Q348" i="7" s="1"/>
  <c r="O349" i="7"/>
  <c r="P349" i="7" s="1"/>
  <c r="Q349" i="7" s="1"/>
  <c r="O350" i="7"/>
  <c r="P350" i="7" s="1"/>
  <c r="Q350" i="7" s="1"/>
  <c r="O351" i="7"/>
  <c r="P351" i="7" s="1"/>
  <c r="Q351" i="7" s="1"/>
  <c r="O352" i="7"/>
  <c r="P352" i="7" s="1"/>
  <c r="Q352" i="7" s="1"/>
  <c r="O353" i="7"/>
  <c r="P353" i="7" s="1"/>
  <c r="Q353" i="7" s="1"/>
  <c r="O354" i="7"/>
  <c r="P354" i="7" s="1"/>
  <c r="Q354" i="7" s="1"/>
  <c r="O355" i="7"/>
  <c r="P355" i="7" s="1"/>
  <c r="Q355" i="7" s="1"/>
  <c r="O356" i="7"/>
  <c r="P356" i="7" s="1"/>
  <c r="Q356" i="7" s="1"/>
  <c r="O357" i="7"/>
  <c r="P357" i="7" s="1"/>
  <c r="Q357" i="7" s="1"/>
  <c r="O358" i="7"/>
  <c r="P358" i="7" s="1"/>
  <c r="Q358" i="7" s="1"/>
  <c r="O359" i="7"/>
  <c r="P359" i="7" s="1"/>
  <c r="Q359" i="7" s="1"/>
  <c r="O360" i="7"/>
  <c r="P360" i="7" s="1"/>
  <c r="Q360" i="7" s="1"/>
  <c r="O361" i="7"/>
  <c r="P361" i="7" s="1"/>
  <c r="Q361" i="7" s="1"/>
  <c r="O362" i="7"/>
  <c r="P362" i="7" s="1"/>
  <c r="Q362" i="7" s="1"/>
  <c r="O363" i="7"/>
  <c r="P363" i="7" s="1"/>
  <c r="Q363" i="7" s="1"/>
  <c r="O364" i="7"/>
  <c r="P364" i="7" s="1"/>
  <c r="Q364" i="7" s="1"/>
  <c r="O365" i="7"/>
  <c r="P365" i="7" s="1"/>
  <c r="Q365" i="7" s="1"/>
  <c r="O366" i="7"/>
  <c r="P366" i="7" s="1"/>
  <c r="Q366" i="7" s="1"/>
  <c r="O367" i="7"/>
  <c r="P367" i="7" s="1"/>
  <c r="Q367" i="7" s="1"/>
  <c r="O368" i="7"/>
  <c r="P368" i="7" s="1"/>
  <c r="Q368" i="7" s="1"/>
  <c r="O369" i="7"/>
  <c r="P369" i="7" s="1"/>
  <c r="Q369" i="7" s="1"/>
  <c r="O370" i="7"/>
  <c r="P370" i="7" s="1"/>
  <c r="Q370" i="7" s="1"/>
  <c r="O371" i="7"/>
  <c r="P371" i="7" s="1"/>
  <c r="Q371" i="7" s="1"/>
  <c r="O372" i="7"/>
  <c r="P372" i="7" s="1"/>
  <c r="Q372" i="7" s="1"/>
  <c r="O373" i="7"/>
  <c r="P373" i="7" s="1"/>
  <c r="Q373" i="7" s="1"/>
  <c r="O374" i="7"/>
  <c r="P374" i="7" s="1"/>
  <c r="Q374" i="7" s="1"/>
  <c r="O375" i="7"/>
  <c r="P375" i="7" s="1"/>
  <c r="Q375" i="7" s="1"/>
  <c r="O376" i="7"/>
  <c r="P376" i="7" s="1"/>
  <c r="Q376" i="7" s="1"/>
  <c r="O377" i="7"/>
  <c r="P377" i="7" s="1"/>
  <c r="Q377" i="7" s="1"/>
  <c r="O378" i="7"/>
  <c r="P378" i="7" s="1"/>
  <c r="Q378" i="7" s="1"/>
  <c r="O379" i="7"/>
  <c r="P379" i="7" s="1"/>
  <c r="Q379" i="7" s="1"/>
  <c r="O380" i="7"/>
  <c r="P380" i="7" s="1"/>
  <c r="Q380" i="7" s="1"/>
  <c r="O381" i="7"/>
  <c r="P381" i="7" s="1"/>
  <c r="Q381" i="7" s="1"/>
  <c r="O382" i="7"/>
  <c r="P382" i="7" s="1"/>
  <c r="Q382" i="7" s="1"/>
  <c r="O383" i="7"/>
  <c r="P383" i="7" s="1"/>
  <c r="Q383" i="7" s="1"/>
  <c r="O384" i="7"/>
  <c r="P384" i="7" s="1"/>
  <c r="Q384" i="7" s="1"/>
  <c r="O385" i="7"/>
  <c r="P385" i="7" s="1"/>
  <c r="Q385" i="7" s="1"/>
  <c r="O386" i="7"/>
  <c r="P386" i="7" s="1"/>
  <c r="Q386" i="7" s="1"/>
  <c r="O387" i="7"/>
  <c r="P387" i="7" s="1"/>
  <c r="Q387" i="7" s="1"/>
  <c r="O388" i="7"/>
  <c r="P388" i="7" s="1"/>
  <c r="Q388" i="7" s="1"/>
  <c r="O389" i="7"/>
  <c r="P389" i="7" s="1"/>
  <c r="Q389" i="7" s="1"/>
  <c r="O390" i="7"/>
  <c r="P390" i="7" s="1"/>
  <c r="Q390" i="7" s="1"/>
  <c r="O391" i="7"/>
  <c r="P391" i="7" s="1"/>
  <c r="Q391" i="7" s="1"/>
  <c r="O392" i="7"/>
  <c r="P392" i="7" s="1"/>
  <c r="Q392" i="7" s="1"/>
  <c r="O393" i="7"/>
  <c r="P393" i="7" s="1"/>
  <c r="Q393" i="7" s="1"/>
  <c r="O394" i="7"/>
  <c r="P394" i="7" s="1"/>
  <c r="Q394" i="7" s="1"/>
  <c r="O395" i="7"/>
  <c r="P395" i="7" s="1"/>
  <c r="Q395" i="7" s="1"/>
  <c r="O396" i="7"/>
  <c r="P396" i="7" s="1"/>
  <c r="Q396" i="7" s="1"/>
  <c r="O397" i="7"/>
  <c r="P397" i="7" s="1"/>
  <c r="Q397" i="7" s="1"/>
  <c r="O398" i="7"/>
  <c r="P398" i="7" s="1"/>
  <c r="Q398" i="7" s="1"/>
  <c r="O399" i="7"/>
  <c r="P399" i="7" s="1"/>
  <c r="Q399" i="7" s="1"/>
  <c r="O400" i="7"/>
  <c r="P400" i="7" s="1"/>
  <c r="Q400" i="7" s="1"/>
  <c r="O401" i="7"/>
  <c r="P401" i="7" s="1"/>
  <c r="Q401" i="7" s="1"/>
  <c r="O402" i="7"/>
  <c r="P402" i="7" s="1"/>
  <c r="Q402" i="7" s="1"/>
  <c r="O403" i="7"/>
  <c r="P403" i="7" s="1"/>
  <c r="Q403" i="7" s="1"/>
  <c r="O404" i="7"/>
  <c r="P404" i="7" s="1"/>
  <c r="Q404" i="7" s="1"/>
  <c r="O405" i="7"/>
  <c r="P405" i="7" s="1"/>
  <c r="Q405" i="7" s="1"/>
  <c r="O406" i="7"/>
  <c r="P406" i="7" s="1"/>
  <c r="Q406" i="7" s="1"/>
  <c r="O407" i="7"/>
  <c r="P407" i="7" s="1"/>
  <c r="Q407" i="7" s="1"/>
  <c r="O408" i="7"/>
  <c r="P408" i="7" s="1"/>
  <c r="Q408" i="7" s="1"/>
  <c r="O409" i="7"/>
  <c r="P409" i="7" s="1"/>
  <c r="Q409" i="7" s="1"/>
  <c r="O410" i="7"/>
  <c r="P410" i="7" s="1"/>
  <c r="Q410" i="7" s="1"/>
  <c r="O411" i="7"/>
  <c r="P411" i="7" s="1"/>
  <c r="Q411" i="7" s="1"/>
  <c r="O412" i="7"/>
  <c r="P412" i="7" s="1"/>
  <c r="Q412" i="7" s="1"/>
  <c r="O413" i="7"/>
  <c r="P413" i="7" s="1"/>
  <c r="Q413" i="7" s="1"/>
  <c r="O414" i="7"/>
  <c r="P414" i="7" s="1"/>
  <c r="Q414" i="7" s="1"/>
  <c r="O415" i="7"/>
  <c r="P415" i="7" s="1"/>
  <c r="Q415" i="7" s="1"/>
  <c r="O416" i="7"/>
  <c r="P416" i="7" s="1"/>
  <c r="Q416" i="7" s="1"/>
  <c r="O417" i="7"/>
  <c r="P417" i="7" s="1"/>
  <c r="Q417" i="7" s="1"/>
  <c r="O418" i="7"/>
  <c r="P418" i="7" s="1"/>
  <c r="Q418" i="7" s="1"/>
  <c r="O419" i="7"/>
  <c r="P419" i="7" s="1"/>
  <c r="Q419" i="7" s="1"/>
  <c r="O420" i="7"/>
  <c r="P420" i="7" s="1"/>
  <c r="Q420" i="7" s="1"/>
  <c r="O421" i="7"/>
  <c r="P421" i="7" s="1"/>
  <c r="Q421" i="7" s="1"/>
  <c r="O422" i="7"/>
  <c r="P422" i="7" s="1"/>
  <c r="Q422" i="7" s="1"/>
  <c r="O423" i="7"/>
  <c r="P423" i="7" s="1"/>
  <c r="Q423" i="7" s="1"/>
  <c r="O424" i="7"/>
  <c r="P424" i="7" s="1"/>
  <c r="Q424" i="7" s="1"/>
  <c r="O425" i="7"/>
  <c r="P425" i="7" s="1"/>
  <c r="Q425" i="7" s="1"/>
  <c r="O426" i="7"/>
  <c r="P426" i="7" s="1"/>
  <c r="Q426" i="7" s="1"/>
  <c r="O427" i="7"/>
  <c r="P427" i="7" s="1"/>
  <c r="Q427" i="7" s="1"/>
  <c r="O428" i="7"/>
  <c r="P428" i="7" s="1"/>
  <c r="Q428" i="7" s="1"/>
  <c r="O429" i="7"/>
  <c r="P429" i="7" s="1"/>
  <c r="Q429" i="7" s="1"/>
  <c r="O430" i="7"/>
  <c r="P430" i="7" s="1"/>
  <c r="Q430" i="7" s="1"/>
  <c r="O431" i="7"/>
  <c r="P431" i="7" s="1"/>
  <c r="Q431" i="7" s="1"/>
  <c r="O432" i="7"/>
  <c r="P432" i="7" s="1"/>
  <c r="Q432" i="7" s="1"/>
  <c r="O433" i="7"/>
  <c r="P433" i="7" s="1"/>
  <c r="Q433" i="7" s="1"/>
  <c r="O434" i="7"/>
  <c r="P434" i="7" s="1"/>
  <c r="Q434" i="7" s="1"/>
  <c r="O435" i="7"/>
  <c r="P435" i="7" s="1"/>
  <c r="Q435" i="7" s="1"/>
  <c r="O436" i="7"/>
  <c r="P436" i="7" s="1"/>
  <c r="Q436" i="7" s="1"/>
  <c r="O437" i="7"/>
  <c r="P437" i="7" s="1"/>
  <c r="Q437" i="7" s="1"/>
  <c r="O438" i="7"/>
  <c r="P438" i="7" s="1"/>
  <c r="Q438" i="7" s="1"/>
  <c r="O439" i="7"/>
  <c r="P439" i="7" s="1"/>
  <c r="Q439" i="7" s="1"/>
  <c r="O440" i="7"/>
  <c r="P440" i="7" s="1"/>
  <c r="Q440" i="7" s="1"/>
  <c r="O441" i="7"/>
  <c r="P441" i="7" s="1"/>
  <c r="Q441" i="7" s="1"/>
  <c r="O442" i="7"/>
  <c r="P442" i="7" s="1"/>
  <c r="Q442" i="7" s="1"/>
  <c r="O443" i="7"/>
  <c r="P443" i="7" s="1"/>
  <c r="Q443" i="7" s="1"/>
  <c r="O444" i="7"/>
  <c r="P444" i="7" s="1"/>
  <c r="Q444" i="7" s="1"/>
  <c r="O445" i="7"/>
  <c r="P445" i="7" s="1"/>
  <c r="Q445" i="7" s="1"/>
  <c r="O446" i="7"/>
  <c r="P446" i="7" s="1"/>
  <c r="Q446" i="7" s="1"/>
  <c r="O447" i="7"/>
  <c r="P447" i="7" s="1"/>
  <c r="Q447" i="7" s="1"/>
  <c r="O448" i="7"/>
  <c r="P448" i="7" s="1"/>
  <c r="Q448" i="7" s="1"/>
  <c r="O449" i="7"/>
  <c r="P449" i="7" s="1"/>
  <c r="Q449" i="7" s="1"/>
  <c r="O450" i="7"/>
  <c r="P450" i="7" s="1"/>
  <c r="Q450" i="7" s="1"/>
  <c r="O451" i="7"/>
  <c r="P451" i="7" s="1"/>
  <c r="Q451" i="7" s="1"/>
  <c r="O452" i="7"/>
  <c r="P452" i="7" s="1"/>
  <c r="Q452" i="7" s="1"/>
  <c r="O453" i="7"/>
  <c r="P453" i="7" s="1"/>
  <c r="Q453" i="7" s="1"/>
  <c r="O454" i="7"/>
  <c r="P454" i="7" s="1"/>
  <c r="Q454" i="7" s="1"/>
  <c r="O455" i="7"/>
  <c r="P455" i="7" s="1"/>
  <c r="Q455" i="7" s="1"/>
  <c r="O456" i="7"/>
  <c r="P456" i="7" s="1"/>
  <c r="Q456" i="7" s="1"/>
  <c r="O457" i="7"/>
  <c r="P457" i="7" s="1"/>
  <c r="Q457" i="7" s="1"/>
  <c r="O458" i="7"/>
  <c r="P458" i="7" s="1"/>
  <c r="Q458" i="7" s="1"/>
  <c r="O459" i="7"/>
  <c r="P459" i="7" s="1"/>
  <c r="Q459" i="7" s="1"/>
  <c r="O460" i="7"/>
  <c r="P460" i="7" s="1"/>
  <c r="Q460" i="7" s="1"/>
  <c r="O461" i="7"/>
  <c r="P461" i="7" s="1"/>
  <c r="Q461" i="7" s="1"/>
  <c r="O462" i="7"/>
  <c r="P462" i="7" s="1"/>
  <c r="Q462" i="7" s="1"/>
  <c r="O463" i="7"/>
  <c r="P463" i="7" s="1"/>
  <c r="Q463" i="7" s="1"/>
  <c r="O464" i="7"/>
  <c r="P464" i="7" s="1"/>
  <c r="Q464" i="7" s="1"/>
  <c r="O465" i="7"/>
  <c r="P465" i="7" s="1"/>
  <c r="Q465" i="7" s="1"/>
  <c r="O466" i="7"/>
  <c r="P466" i="7" s="1"/>
  <c r="Q466" i="7" s="1"/>
  <c r="O467" i="7"/>
  <c r="P467" i="7" s="1"/>
  <c r="Q467" i="7" s="1"/>
  <c r="O468" i="7"/>
  <c r="P468" i="7" s="1"/>
  <c r="Q468" i="7" s="1"/>
  <c r="O469" i="7"/>
  <c r="P469" i="7" s="1"/>
  <c r="Q469" i="7" s="1"/>
  <c r="O470" i="7"/>
  <c r="P470" i="7" s="1"/>
  <c r="Q470" i="7" s="1"/>
  <c r="O471" i="7"/>
  <c r="P471" i="7" s="1"/>
  <c r="Q471" i="7" s="1"/>
  <c r="O472" i="7"/>
  <c r="P472" i="7" s="1"/>
  <c r="Q472" i="7" s="1"/>
  <c r="O473" i="7"/>
  <c r="P473" i="7" s="1"/>
  <c r="Q473" i="7" s="1"/>
  <c r="O474" i="7"/>
  <c r="P474" i="7" s="1"/>
  <c r="Q474" i="7" s="1"/>
  <c r="O475" i="7"/>
  <c r="P475" i="7" s="1"/>
  <c r="Q475" i="7" s="1"/>
  <c r="O476" i="7"/>
  <c r="P476" i="7" s="1"/>
  <c r="Q476" i="7" s="1"/>
  <c r="O477" i="7"/>
  <c r="P477" i="7" s="1"/>
  <c r="Q477" i="7" s="1"/>
  <c r="O478" i="7"/>
  <c r="P478" i="7" s="1"/>
  <c r="Q478" i="7" s="1"/>
  <c r="O479" i="7"/>
  <c r="P479" i="7" s="1"/>
  <c r="Q479" i="7" s="1"/>
  <c r="O480" i="7"/>
  <c r="P480" i="7" s="1"/>
  <c r="Q480" i="7" s="1"/>
  <c r="O481" i="7"/>
  <c r="P481" i="7" s="1"/>
  <c r="Q481" i="7" s="1"/>
  <c r="O482" i="7"/>
  <c r="P482" i="7" s="1"/>
  <c r="Q482" i="7" s="1"/>
  <c r="O483" i="7"/>
  <c r="P483" i="7" s="1"/>
  <c r="Q483" i="7" s="1"/>
  <c r="O484" i="7"/>
  <c r="P484" i="7" s="1"/>
  <c r="Q484" i="7" s="1"/>
  <c r="O485" i="7"/>
  <c r="P485" i="7" s="1"/>
  <c r="Q485" i="7" s="1"/>
  <c r="O486" i="7"/>
  <c r="P486" i="7" s="1"/>
  <c r="Q486" i="7" s="1"/>
  <c r="O487" i="7"/>
  <c r="P487" i="7" s="1"/>
  <c r="Q487" i="7" s="1"/>
  <c r="O488" i="7"/>
  <c r="P488" i="7" s="1"/>
  <c r="Q488" i="7" s="1"/>
  <c r="O489" i="7"/>
  <c r="P489" i="7" s="1"/>
  <c r="Q489" i="7" s="1"/>
  <c r="O490" i="7"/>
  <c r="P490" i="7" s="1"/>
  <c r="Q490" i="7" s="1"/>
  <c r="O491" i="7"/>
  <c r="P491" i="7" s="1"/>
  <c r="Q491" i="7" s="1"/>
  <c r="O492" i="7"/>
  <c r="P492" i="7" s="1"/>
  <c r="Q492" i="7" s="1"/>
  <c r="O493" i="7"/>
  <c r="P493" i="7" s="1"/>
  <c r="Q493" i="7" s="1"/>
  <c r="O494" i="7"/>
  <c r="P494" i="7" s="1"/>
  <c r="Q494" i="7" s="1"/>
  <c r="O495" i="7"/>
  <c r="P495" i="7" s="1"/>
  <c r="Q495" i="7" s="1"/>
  <c r="O496" i="7"/>
  <c r="P496" i="7" s="1"/>
  <c r="Q496" i="7" s="1"/>
  <c r="O497" i="7"/>
  <c r="P497" i="7" s="1"/>
  <c r="Q497" i="7" s="1"/>
  <c r="O498" i="7"/>
  <c r="P498" i="7" s="1"/>
  <c r="Q498" i="7" s="1"/>
  <c r="O499" i="7"/>
  <c r="P499" i="7" s="1"/>
  <c r="Q499" i="7" s="1"/>
  <c r="O500" i="7"/>
  <c r="P500" i="7" s="1"/>
  <c r="Q500" i="7" s="1"/>
  <c r="O501" i="7"/>
  <c r="P501" i="7" s="1"/>
  <c r="Q501" i="7" s="1"/>
  <c r="O502" i="7"/>
  <c r="P502" i="7" s="1"/>
  <c r="Q502" i="7" s="1"/>
  <c r="O503" i="7"/>
  <c r="P503" i="7" s="1"/>
  <c r="Q503" i="7" s="1"/>
  <c r="O504" i="7"/>
  <c r="P504" i="7" s="1"/>
  <c r="Q504" i="7" s="1"/>
  <c r="O505" i="7"/>
  <c r="P505" i="7" s="1"/>
  <c r="Q505" i="7" s="1"/>
  <c r="O506" i="7"/>
  <c r="P506" i="7" s="1"/>
  <c r="Q506" i="7" s="1"/>
  <c r="O507" i="7"/>
  <c r="P507" i="7" s="1"/>
  <c r="Q507" i="7" s="1"/>
  <c r="O508" i="7"/>
  <c r="P508" i="7" s="1"/>
  <c r="Q508" i="7" s="1"/>
  <c r="O509" i="7"/>
  <c r="P509" i="7" s="1"/>
  <c r="Q509" i="7" s="1"/>
  <c r="O510" i="7"/>
  <c r="P510" i="7" s="1"/>
  <c r="Q510" i="7" s="1"/>
  <c r="O511" i="7"/>
  <c r="P511" i="7" s="1"/>
  <c r="Q511" i="7" s="1"/>
  <c r="O512" i="7"/>
  <c r="P512" i="7" s="1"/>
  <c r="Q512" i="7" s="1"/>
  <c r="O513" i="7"/>
  <c r="P513" i="7" s="1"/>
  <c r="Q513" i="7" s="1"/>
  <c r="O514" i="7"/>
  <c r="P514" i="7" s="1"/>
  <c r="Q514" i="7" s="1"/>
  <c r="O515" i="7"/>
  <c r="P515" i="7" s="1"/>
  <c r="Q515" i="7" s="1"/>
  <c r="O516" i="7"/>
  <c r="P516" i="7" s="1"/>
  <c r="Q516" i="7" s="1"/>
  <c r="O517" i="7"/>
  <c r="P517" i="7" s="1"/>
  <c r="Q517" i="7" s="1"/>
  <c r="O518" i="7"/>
  <c r="P518" i="7" s="1"/>
  <c r="Q518" i="7" s="1"/>
  <c r="O519" i="7"/>
  <c r="P519" i="7" s="1"/>
  <c r="Q519" i="7" s="1"/>
  <c r="O520" i="7"/>
  <c r="P520" i="7" s="1"/>
  <c r="Q520" i="7" s="1"/>
  <c r="O521" i="7"/>
  <c r="P521" i="7" s="1"/>
  <c r="Q521" i="7" s="1"/>
  <c r="O522" i="7"/>
  <c r="P522" i="7" s="1"/>
  <c r="Q522" i="7" s="1"/>
  <c r="O523" i="7"/>
  <c r="P523" i="7" s="1"/>
  <c r="Q523" i="7" s="1"/>
  <c r="O524" i="7"/>
  <c r="P524" i="7" s="1"/>
  <c r="Q524" i="7" s="1"/>
  <c r="O525" i="7"/>
  <c r="P525" i="7" s="1"/>
  <c r="Q525" i="7" s="1"/>
  <c r="O526" i="7"/>
  <c r="P526" i="7" s="1"/>
  <c r="Q526" i="7" s="1"/>
  <c r="O527" i="7"/>
  <c r="P527" i="7" s="1"/>
  <c r="Q527" i="7" s="1"/>
  <c r="O528" i="7"/>
  <c r="P528" i="7" s="1"/>
  <c r="Q528" i="7" s="1"/>
  <c r="O529" i="7"/>
  <c r="P529" i="7" s="1"/>
  <c r="Q529" i="7" s="1"/>
  <c r="O530" i="7"/>
  <c r="P530" i="7" s="1"/>
  <c r="Q530" i="7" s="1"/>
  <c r="O531" i="7"/>
  <c r="P531" i="7" s="1"/>
  <c r="Q531" i="7" s="1"/>
  <c r="O532" i="7"/>
  <c r="P532" i="7" s="1"/>
  <c r="Q532" i="7" s="1"/>
  <c r="O533" i="7"/>
  <c r="P533" i="7" s="1"/>
  <c r="Q533" i="7" s="1"/>
  <c r="O534" i="7"/>
  <c r="P534" i="7" s="1"/>
  <c r="Q534" i="7" s="1"/>
  <c r="O535" i="7"/>
  <c r="P535" i="7" s="1"/>
  <c r="Q535" i="7" s="1"/>
  <c r="O536" i="7"/>
  <c r="P536" i="7" s="1"/>
  <c r="Q536" i="7" s="1"/>
  <c r="O537" i="7"/>
  <c r="P537" i="7" s="1"/>
  <c r="Q537" i="7" s="1"/>
  <c r="O538" i="7"/>
  <c r="P538" i="7" s="1"/>
  <c r="Q538" i="7" s="1"/>
  <c r="O539" i="7"/>
  <c r="P539" i="7" s="1"/>
  <c r="Q539" i="7" s="1"/>
  <c r="O540" i="7"/>
  <c r="P540" i="7" s="1"/>
  <c r="Q540" i="7" s="1"/>
  <c r="O541" i="7"/>
  <c r="P541" i="7" s="1"/>
  <c r="Q541" i="7" s="1"/>
  <c r="O542" i="7"/>
  <c r="P542" i="7" s="1"/>
  <c r="Q542" i="7" s="1"/>
  <c r="O543" i="7"/>
  <c r="P543" i="7" s="1"/>
  <c r="Q543" i="7" s="1"/>
  <c r="O544" i="7"/>
  <c r="P544" i="7" s="1"/>
  <c r="Q544" i="7" s="1"/>
  <c r="O545" i="7"/>
  <c r="P545" i="7" s="1"/>
  <c r="Q545" i="7" s="1"/>
  <c r="O546" i="7"/>
  <c r="P546" i="7" s="1"/>
  <c r="Q546" i="7" s="1"/>
  <c r="O547" i="7"/>
  <c r="P547" i="7" s="1"/>
  <c r="Q547" i="7" s="1"/>
  <c r="O548" i="7"/>
  <c r="P548" i="7" s="1"/>
  <c r="Q548" i="7" s="1"/>
  <c r="O549" i="7"/>
  <c r="P549" i="7" s="1"/>
  <c r="Q549" i="7" s="1"/>
  <c r="O550" i="7"/>
  <c r="P550" i="7" s="1"/>
  <c r="Q550" i="7" s="1"/>
  <c r="O551" i="7"/>
  <c r="P551" i="7" s="1"/>
  <c r="Q551" i="7" s="1"/>
  <c r="O552" i="7"/>
  <c r="P552" i="7" s="1"/>
  <c r="Q552" i="7" s="1"/>
  <c r="O553" i="7"/>
  <c r="P553" i="7" s="1"/>
  <c r="Q553" i="7" s="1"/>
  <c r="O554" i="7"/>
  <c r="P554" i="7" s="1"/>
  <c r="Q554" i="7" s="1"/>
  <c r="O555" i="7"/>
  <c r="P555" i="7" s="1"/>
  <c r="Q555" i="7" s="1"/>
  <c r="O556" i="7"/>
  <c r="P556" i="7" s="1"/>
  <c r="Q556" i="7" s="1"/>
  <c r="O557" i="7"/>
  <c r="P557" i="7" s="1"/>
  <c r="Q557" i="7" s="1"/>
  <c r="O558" i="7"/>
  <c r="P558" i="7" s="1"/>
  <c r="Q558" i="7" s="1"/>
  <c r="O559" i="7"/>
  <c r="P559" i="7" s="1"/>
  <c r="Q559" i="7" s="1"/>
  <c r="O560" i="7"/>
  <c r="P560" i="7" s="1"/>
  <c r="Q560" i="7" s="1"/>
  <c r="O561" i="7"/>
  <c r="P561" i="7" s="1"/>
  <c r="Q561" i="7" s="1"/>
  <c r="O562" i="7"/>
  <c r="P562" i="7" s="1"/>
  <c r="Q562" i="7" s="1"/>
  <c r="O563" i="7"/>
  <c r="P563" i="7" s="1"/>
  <c r="Q563" i="7" s="1"/>
  <c r="O564" i="7"/>
  <c r="P564" i="7" s="1"/>
  <c r="Q564" i="7" s="1"/>
  <c r="O565" i="7"/>
  <c r="P565" i="7" s="1"/>
  <c r="Q565" i="7" s="1"/>
  <c r="O566" i="7"/>
  <c r="P566" i="7" s="1"/>
  <c r="Q566" i="7" s="1"/>
  <c r="O567" i="7"/>
  <c r="P567" i="7" s="1"/>
  <c r="Q567" i="7" s="1"/>
  <c r="O568" i="7"/>
  <c r="P568" i="7" s="1"/>
  <c r="Q568" i="7" s="1"/>
  <c r="O569" i="7"/>
  <c r="P569" i="7" s="1"/>
  <c r="Q569" i="7" s="1"/>
  <c r="O570" i="7"/>
  <c r="P570" i="7" s="1"/>
  <c r="Q570" i="7" s="1"/>
  <c r="O571" i="7"/>
  <c r="P571" i="7" s="1"/>
  <c r="Q571" i="7" s="1"/>
  <c r="O572" i="7"/>
  <c r="P572" i="7" s="1"/>
  <c r="Q572" i="7" s="1"/>
  <c r="O573" i="7"/>
  <c r="P573" i="7" s="1"/>
  <c r="Q573" i="7" s="1"/>
  <c r="O574" i="7"/>
  <c r="P574" i="7" s="1"/>
  <c r="Q574" i="7" s="1"/>
  <c r="O575" i="7"/>
  <c r="P575" i="7" s="1"/>
  <c r="Q575" i="7" s="1"/>
  <c r="O576" i="7"/>
  <c r="P576" i="7" s="1"/>
  <c r="Q576" i="7" s="1"/>
  <c r="O577" i="7"/>
  <c r="P577" i="7" s="1"/>
  <c r="Q577" i="7" s="1"/>
  <c r="O578" i="7"/>
  <c r="P578" i="7" s="1"/>
  <c r="Q578" i="7" s="1"/>
  <c r="O579" i="7"/>
  <c r="P579" i="7" s="1"/>
  <c r="Q579" i="7" s="1"/>
  <c r="O580" i="7"/>
  <c r="P580" i="7" s="1"/>
  <c r="Q580" i="7" s="1"/>
  <c r="O581" i="7"/>
  <c r="P581" i="7" s="1"/>
  <c r="Q581" i="7" s="1"/>
  <c r="O582" i="7"/>
  <c r="P582" i="7" s="1"/>
  <c r="Q582" i="7" s="1"/>
  <c r="O583" i="7"/>
  <c r="P583" i="7" s="1"/>
  <c r="Q583" i="7" s="1"/>
  <c r="O584" i="7"/>
  <c r="P584" i="7" s="1"/>
  <c r="Q584" i="7" s="1"/>
  <c r="O585" i="7"/>
  <c r="P585" i="7" s="1"/>
  <c r="Q585" i="7" s="1"/>
  <c r="O586" i="7"/>
  <c r="P586" i="7" s="1"/>
  <c r="Q586" i="7" s="1"/>
  <c r="O587" i="7"/>
  <c r="P587" i="7" s="1"/>
  <c r="Q587" i="7" s="1"/>
  <c r="O588" i="7"/>
  <c r="P588" i="7" s="1"/>
  <c r="Q588" i="7" s="1"/>
  <c r="O589" i="7"/>
  <c r="P589" i="7" s="1"/>
  <c r="Q589" i="7" s="1"/>
  <c r="O590" i="7"/>
  <c r="P590" i="7" s="1"/>
  <c r="Q590" i="7" s="1"/>
  <c r="O591" i="7"/>
  <c r="P591" i="7" s="1"/>
  <c r="Q591" i="7" s="1"/>
  <c r="O592" i="7"/>
  <c r="P592" i="7" s="1"/>
  <c r="Q592" i="7" s="1"/>
  <c r="O593" i="7"/>
  <c r="P593" i="7" s="1"/>
  <c r="Q593" i="7" s="1"/>
  <c r="O594" i="7"/>
  <c r="P594" i="7" s="1"/>
  <c r="Q594" i="7" s="1"/>
  <c r="O595" i="7"/>
  <c r="P595" i="7" s="1"/>
  <c r="Q595" i="7" s="1"/>
  <c r="O596" i="7"/>
  <c r="P596" i="7" s="1"/>
  <c r="Q596" i="7" s="1"/>
  <c r="O597" i="7"/>
  <c r="P597" i="7" s="1"/>
  <c r="Q597" i="7" s="1"/>
  <c r="O598" i="7"/>
  <c r="P598" i="7" s="1"/>
  <c r="Q598" i="7" s="1"/>
  <c r="O599" i="7"/>
  <c r="P599" i="7" s="1"/>
  <c r="Q599" i="7" s="1"/>
  <c r="O600" i="7"/>
  <c r="P600" i="7" s="1"/>
  <c r="Q600" i="7" s="1"/>
  <c r="O601" i="7"/>
  <c r="P601" i="7" s="1"/>
  <c r="Q601" i="7" s="1"/>
  <c r="O602" i="7"/>
  <c r="P602" i="7" s="1"/>
  <c r="Q602" i="7" s="1"/>
  <c r="O603" i="7"/>
  <c r="P603" i="7" s="1"/>
  <c r="Q603" i="7" s="1"/>
  <c r="O604" i="7"/>
  <c r="P604" i="7" s="1"/>
  <c r="Q604" i="7" s="1"/>
  <c r="O605" i="7"/>
  <c r="P605" i="7" s="1"/>
  <c r="Q605" i="7" s="1"/>
  <c r="O606" i="7"/>
  <c r="P606" i="7" s="1"/>
  <c r="Q606" i="7" s="1"/>
  <c r="O607" i="7"/>
  <c r="P607" i="7" s="1"/>
  <c r="Q607" i="7" s="1"/>
  <c r="O608" i="7"/>
  <c r="P608" i="7" s="1"/>
  <c r="Q608" i="7" s="1"/>
  <c r="O609" i="7"/>
  <c r="P609" i="7" s="1"/>
  <c r="Q609" i="7" s="1"/>
  <c r="O610" i="7"/>
  <c r="P610" i="7" s="1"/>
  <c r="Q610" i="7" s="1"/>
  <c r="O611" i="7"/>
  <c r="P611" i="7" s="1"/>
  <c r="Q611" i="7" s="1"/>
  <c r="O612" i="7"/>
  <c r="P612" i="7" s="1"/>
  <c r="Q612" i="7" s="1"/>
  <c r="O613" i="7"/>
  <c r="P613" i="7" s="1"/>
  <c r="Q613" i="7" s="1"/>
  <c r="O614" i="7"/>
  <c r="P614" i="7" s="1"/>
  <c r="Q614" i="7" s="1"/>
  <c r="O615" i="7"/>
  <c r="P615" i="7" s="1"/>
  <c r="Q615" i="7" s="1"/>
  <c r="O616" i="7"/>
  <c r="P616" i="7" s="1"/>
  <c r="Q616" i="7" s="1"/>
  <c r="O617" i="7"/>
  <c r="P617" i="7" s="1"/>
  <c r="Q617" i="7" s="1"/>
  <c r="O618" i="7"/>
  <c r="P618" i="7" s="1"/>
  <c r="Q618" i="7" s="1"/>
  <c r="O619" i="7"/>
  <c r="P619" i="7" s="1"/>
  <c r="Q619" i="7" s="1"/>
  <c r="O620" i="7"/>
  <c r="P620" i="7" s="1"/>
  <c r="O621" i="7"/>
  <c r="P621" i="7" s="1"/>
  <c r="Q621" i="7" s="1"/>
  <c r="O622" i="7"/>
  <c r="P622" i="7" s="1"/>
  <c r="Q622" i="7" s="1"/>
  <c r="O623" i="7"/>
  <c r="P623" i="7" s="1"/>
  <c r="Q623" i="7" s="1"/>
  <c r="O624" i="7"/>
  <c r="P624" i="7" s="1"/>
  <c r="Q624" i="7" s="1"/>
  <c r="O625" i="7"/>
  <c r="P625" i="7" s="1"/>
  <c r="O626" i="7"/>
  <c r="P626" i="7" s="1"/>
  <c r="Q626" i="7" s="1"/>
  <c r="O627" i="7"/>
  <c r="P627" i="7" s="1"/>
  <c r="O628" i="7"/>
  <c r="P628" i="7" s="1"/>
  <c r="O629" i="7"/>
  <c r="P629" i="7" s="1"/>
  <c r="O630" i="7"/>
  <c r="P630" i="7" s="1"/>
  <c r="Q630" i="7" s="1"/>
  <c r="O631" i="7"/>
  <c r="P631" i="7" s="1"/>
  <c r="Q631" i="7" s="1"/>
  <c r="O632" i="7"/>
  <c r="P632" i="7" s="1"/>
  <c r="O633" i="7"/>
  <c r="P633" i="7" s="1"/>
  <c r="O634" i="7"/>
  <c r="P634" i="7" s="1"/>
  <c r="Q634" i="7" s="1"/>
  <c r="O635" i="7"/>
  <c r="P635" i="7" s="1"/>
  <c r="Q635" i="7" s="1"/>
  <c r="O636" i="7"/>
  <c r="P636" i="7" s="1"/>
  <c r="O637" i="7"/>
  <c r="P637" i="7" s="1"/>
  <c r="O638" i="7"/>
  <c r="P638" i="7" s="1"/>
  <c r="Q638" i="7" s="1"/>
  <c r="O639" i="7"/>
  <c r="P639" i="7" s="1"/>
  <c r="Q639" i="7" s="1"/>
  <c r="O640" i="7"/>
  <c r="P640" i="7" s="1"/>
  <c r="Q640" i="7" s="1"/>
  <c r="O641" i="7"/>
  <c r="P641" i="7" s="1"/>
  <c r="Q641" i="7" s="1"/>
  <c r="O642" i="7"/>
  <c r="P642" i="7" s="1"/>
  <c r="Q642" i="7" s="1"/>
  <c r="O643" i="7"/>
  <c r="P643" i="7" s="1"/>
  <c r="Q643" i="7" s="1"/>
  <c r="O644" i="7"/>
  <c r="P644" i="7" s="1"/>
  <c r="Q644" i="7" s="1"/>
  <c r="O645" i="7"/>
  <c r="P645" i="7" s="1"/>
  <c r="O646" i="7"/>
  <c r="P646" i="7" s="1"/>
  <c r="Q646" i="7" s="1"/>
  <c r="O647" i="7"/>
  <c r="P647" i="7" s="1"/>
  <c r="O648" i="7"/>
  <c r="P648" i="7" s="1"/>
  <c r="Q648" i="7" s="1"/>
  <c r="O649" i="7"/>
  <c r="P649" i="7" s="1"/>
  <c r="Q649" i="7" s="1"/>
  <c r="O650" i="7"/>
  <c r="P650" i="7" s="1"/>
  <c r="Q650" i="7" s="1"/>
  <c r="O651" i="7"/>
  <c r="P651" i="7" s="1"/>
  <c r="Q651" i="7" s="1"/>
  <c r="O652" i="7"/>
  <c r="P652" i="7" s="1"/>
  <c r="Q652" i="7" s="1"/>
  <c r="O653" i="7"/>
  <c r="P653" i="7" s="1"/>
  <c r="Q653" i="7" s="1"/>
  <c r="R653" i="7" s="1"/>
  <c r="O654" i="7"/>
  <c r="P654" i="7" s="1"/>
  <c r="Q654" i="7" s="1"/>
  <c r="R654" i="7" s="1"/>
  <c r="O655" i="7"/>
  <c r="P655" i="7" s="1"/>
  <c r="O656" i="7"/>
  <c r="P656" i="7" s="1"/>
  <c r="O657" i="7"/>
  <c r="P657" i="7" s="1"/>
  <c r="O658" i="7"/>
  <c r="P658" i="7" s="1"/>
  <c r="Q658" i="7" s="1"/>
  <c r="R658" i="7" s="1"/>
  <c r="O659" i="7"/>
  <c r="P659" i="7" s="1"/>
  <c r="Q659" i="7" s="1"/>
  <c r="R659" i="7" s="1"/>
  <c r="O660" i="7"/>
  <c r="P660" i="7" s="1"/>
  <c r="Q660" i="7" s="1"/>
  <c r="R660" i="7" s="1"/>
  <c r="O661" i="7"/>
  <c r="P661" i="7" s="1"/>
  <c r="Q661" i="7" s="1"/>
  <c r="R661" i="7" s="1"/>
  <c r="O662" i="7"/>
  <c r="P662" i="7" s="1"/>
  <c r="Q662" i="7" s="1"/>
  <c r="R662" i="7" s="1"/>
  <c r="O663" i="7"/>
  <c r="P663" i="7" s="1"/>
  <c r="Q663" i="7" s="1"/>
  <c r="R663" i="7" s="1"/>
  <c r="O664" i="7"/>
  <c r="P664" i="7" s="1"/>
  <c r="Q664" i="7" s="1"/>
  <c r="R664" i="7" s="1"/>
  <c r="O665" i="7"/>
  <c r="P665" i="7" s="1"/>
  <c r="O666" i="7"/>
  <c r="P666" i="7" s="1"/>
  <c r="Q666" i="7" s="1"/>
  <c r="R666" i="7" s="1"/>
  <c r="O667" i="7"/>
  <c r="P667" i="7" s="1"/>
  <c r="O668" i="7"/>
  <c r="P668" i="7" s="1"/>
  <c r="O669" i="7"/>
  <c r="P669" i="7" s="1"/>
  <c r="Q669" i="7" s="1"/>
  <c r="R669" i="7" s="1"/>
  <c r="O670" i="7"/>
  <c r="P670" i="7" s="1"/>
  <c r="Q670" i="7" s="1"/>
  <c r="R670" i="7" s="1"/>
  <c r="O671" i="7"/>
  <c r="P671" i="7" s="1"/>
  <c r="Q671" i="7" s="1"/>
  <c r="R671" i="7" s="1"/>
  <c r="O672" i="7"/>
  <c r="P672" i="7" s="1"/>
  <c r="O673" i="7"/>
  <c r="P673" i="7" s="1"/>
  <c r="Q673" i="7" s="1"/>
  <c r="R673" i="7" s="1"/>
  <c r="O674" i="7"/>
  <c r="P674" i="7" s="1"/>
  <c r="Q674" i="7" s="1"/>
  <c r="R674" i="7" s="1"/>
  <c r="O675" i="7"/>
  <c r="P675" i="7" s="1"/>
  <c r="Q675" i="7" s="1"/>
  <c r="R675" i="7" s="1"/>
  <c r="O676" i="7"/>
  <c r="P676" i="7" s="1"/>
  <c r="O677" i="7"/>
  <c r="P677" i="7" s="1"/>
  <c r="Q677" i="7" s="1"/>
  <c r="R677" i="7" s="1"/>
  <c r="O678" i="7"/>
  <c r="P678" i="7" s="1"/>
  <c r="Q678" i="7" s="1"/>
  <c r="R678" i="7" s="1"/>
  <c r="O679" i="7"/>
  <c r="P679" i="7" s="1"/>
  <c r="Q679" i="7" s="1"/>
  <c r="R679" i="7" s="1"/>
  <c r="O680" i="7"/>
  <c r="P680" i="7" s="1"/>
  <c r="Q680" i="7" s="1"/>
  <c r="R680" i="7" s="1"/>
  <c r="O681" i="7"/>
  <c r="P681" i="7" s="1"/>
  <c r="Q681" i="7" s="1"/>
  <c r="R681" i="7" s="1"/>
  <c r="O682" i="7"/>
  <c r="P682" i="7" s="1"/>
  <c r="Q682" i="7" s="1"/>
  <c r="R682" i="7" s="1"/>
  <c r="O683" i="7"/>
  <c r="P683" i="7" s="1"/>
  <c r="O684" i="7"/>
  <c r="P684" i="7" s="1"/>
  <c r="O685" i="7"/>
  <c r="P685" i="7" s="1"/>
  <c r="Q685" i="7" s="1"/>
  <c r="R685" i="7" s="1"/>
  <c r="O686" i="7"/>
  <c r="P686" i="7" s="1"/>
  <c r="Q686" i="7" s="1"/>
  <c r="R686" i="7" s="1"/>
  <c r="O687" i="7"/>
  <c r="P687" i="7" s="1"/>
  <c r="O688" i="7"/>
  <c r="P688" i="7" s="1"/>
  <c r="Q688" i="7" s="1"/>
  <c r="R688" i="7" s="1"/>
  <c r="O689" i="7"/>
  <c r="P689" i="7" s="1"/>
  <c r="Q689" i="7" s="1"/>
  <c r="R689" i="7" s="1"/>
  <c r="O690" i="7"/>
  <c r="P690" i="7" s="1"/>
  <c r="Q690" i="7" s="1"/>
  <c r="R690" i="7" s="1"/>
  <c r="O691" i="7"/>
  <c r="P691" i="7" s="1"/>
  <c r="O692" i="7"/>
  <c r="P692" i="7" s="1"/>
  <c r="O693" i="7"/>
  <c r="P693" i="7" s="1"/>
  <c r="Q693" i="7" s="1"/>
  <c r="R693" i="7" s="1"/>
  <c r="O694" i="7"/>
  <c r="P694" i="7" s="1"/>
  <c r="Q694" i="7" s="1"/>
  <c r="R694" i="7" s="1"/>
  <c r="O695" i="7"/>
  <c r="P695" i="7" s="1"/>
  <c r="O696" i="7"/>
  <c r="P696" i="7" s="1"/>
  <c r="Q696" i="7" s="1"/>
  <c r="R696" i="7" s="1"/>
  <c r="O697" i="7"/>
  <c r="P697" i="7" s="1"/>
  <c r="Q697" i="7" s="1"/>
  <c r="R697" i="7" s="1"/>
  <c r="O698" i="7"/>
  <c r="P698" i="7" s="1"/>
  <c r="Q698" i="7" s="1"/>
  <c r="R698" i="7" s="1"/>
  <c r="O699" i="7"/>
  <c r="P699" i="7" s="1"/>
  <c r="Q699" i="7" s="1"/>
  <c r="R699" i="7" s="1"/>
  <c r="O700" i="7"/>
  <c r="P700" i="7" s="1"/>
  <c r="Q700" i="7" s="1"/>
  <c r="R700" i="7" s="1"/>
  <c r="O701" i="7"/>
  <c r="P701" i="7" s="1"/>
  <c r="Q701" i="7" s="1"/>
  <c r="R701" i="7" s="1"/>
  <c r="O702" i="7"/>
  <c r="P702" i="7" s="1"/>
  <c r="Q702" i="7" s="1"/>
  <c r="R702" i="7" s="1"/>
  <c r="O703" i="7"/>
  <c r="P703" i="7" s="1"/>
  <c r="Q703" i="7" s="1"/>
  <c r="R703" i="7" s="1"/>
  <c r="O704" i="7"/>
  <c r="P704" i="7" s="1"/>
  <c r="Q704" i="7" s="1"/>
  <c r="R704" i="7" s="1"/>
  <c r="O705" i="7"/>
  <c r="P705" i="7" s="1"/>
  <c r="Q705" i="7" s="1"/>
  <c r="R705" i="7" s="1"/>
  <c r="O706" i="7"/>
  <c r="P706" i="7" s="1"/>
  <c r="Q706" i="7" s="1"/>
  <c r="R706" i="7" s="1"/>
  <c r="O707" i="7"/>
  <c r="P707" i="7" s="1"/>
  <c r="Q707" i="7" s="1"/>
  <c r="R707" i="7" s="1"/>
  <c r="O708" i="7"/>
  <c r="P708" i="7" s="1"/>
  <c r="Q708" i="7" s="1"/>
  <c r="R708" i="7" s="1"/>
  <c r="O709" i="7"/>
  <c r="P709" i="7" s="1"/>
  <c r="O710" i="7"/>
  <c r="P710" i="7" s="1"/>
  <c r="Q710" i="7" s="1"/>
  <c r="R710" i="7" s="1"/>
  <c r="O711" i="7"/>
  <c r="P711" i="7" s="1"/>
  <c r="Q711" i="7" s="1"/>
  <c r="R711" i="7" s="1"/>
  <c r="O712" i="7"/>
  <c r="P712" i="7" s="1"/>
  <c r="Q712" i="7" s="1"/>
  <c r="R712" i="7" s="1"/>
  <c r="O713" i="7"/>
  <c r="P713" i="7" s="1"/>
  <c r="O714" i="7"/>
  <c r="P714" i="7" s="1"/>
  <c r="Q714" i="7" s="1"/>
  <c r="R714" i="7" s="1"/>
  <c r="O715" i="7"/>
  <c r="P715" i="7" s="1"/>
  <c r="O716" i="7"/>
  <c r="P716" i="7" s="1"/>
  <c r="Q716" i="7" s="1"/>
  <c r="R716" i="7" s="1"/>
  <c r="O717" i="7"/>
  <c r="P717" i="7" s="1"/>
  <c r="Q717" i="7" s="1"/>
  <c r="R717" i="7" s="1"/>
  <c r="O718" i="7"/>
  <c r="P718" i="7" s="1"/>
  <c r="Q718" i="7" s="1"/>
  <c r="R718" i="7" s="1"/>
  <c r="O719" i="7"/>
  <c r="P719" i="7" s="1"/>
  <c r="O720" i="7"/>
  <c r="P720" i="7" s="1"/>
  <c r="O721" i="7"/>
  <c r="P721" i="7" s="1"/>
  <c r="Q721" i="7" s="1"/>
  <c r="R721" i="7" s="1"/>
  <c r="O722" i="7"/>
  <c r="P722" i="7" s="1"/>
  <c r="Q722" i="7" s="1"/>
  <c r="R722" i="7" s="1"/>
  <c r="O723" i="7"/>
  <c r="P723" i="7" s="1"/>
  <c r="O724" i="7"/>
  <c r="P724" i="7" s="1"/>
  <c r="Q724" i="7" s="1"/>
  <c r="R724" i="7" s="1"/>
  <c r="O725" i="7"/>
  <c r="P725" i="7" s="1"/>
  <c r="Q725" i="7" s="1"/>
  <c r="R725" i="7" s="1"/>
  <c r="O726" i="7"/>
  <c r="P726" i="7" s="1"/>
  <c r="Q726" i="7" s="1"/>
  <c r="R726" i="7" s="1"/>
  <c r="O727" i="7"/>
  <c r="P727" i="7" s="1"/>
  <c r="O728" i="7"/>
  <c r="P728" i="7" s="1"/>
  <c r="Q728" i="7" s="1"/>
  <c r="R728" i="7" s="1"/>
  <c r="O729" i="7"/>
  <c r="P729" i="7" s="1"/>
  <c r="Q729" i="7" s="1"/>
  <c r="R729" i="7" s="1"/>
  <c r="O730" i="7"/>
  <c r="P730" i="7" s="1"/>
  <c r="Q730" i="7" s="1"/>
  <c r="R730" i="7" s="1"/>
  <c r="O731" i="7"/>
  <c r="P731" i="7" s="1"/>
  <c r="O732" i="7"/>
  <c r="P732" i="7" s="1"/>
  <c r="O733" i="7"/>
  <c r="P733" i="7" s="1"/>
  <c r="O734" i="7"/>
  <c r="P734" i="7" s="1"/>
  <c r="Q734" i="7" s="1"/>
  <c r="R734" i="7" s="1"/>
  <c r="O735" i="7"/>
  <c r="P735" i="7" s="1"/>
  <c r="O736" i="7"/>
  <c r="P736" i="7" s="1"/>
  <c r="Q736" i="7" s="1"/>
  <c r="R736" i="7" s="1"/>
  <c r="O737" i="7"/>
  <c r="P737" i="7" s="1"/>
  <c r="O738" i="7"/>
  <c r="P738" i="7" s="1"/>
  <c r="Q738" i="7" s="1"/>
  <c r="R738" i="7" s="1"/>
  <c r="O739" i="7"/>
  <c r="P739" i="7" s="1"/>
  <c r="Q739" i="7" s="1"/>
  <c r="R739" i="7" s="1"/>
  <c r="O740" i="7"/>
  <c r="P740" i="7" s="1"/>
  <c r="Q740" i="7" s="1"/>
  <c r="R740" i="7" s="1"/>
  <c r="O741" i="7"/>
  <c r="P741" i="7" s="1"/>
  <c r="Q741" i="7" s="1"/>
  <c r="R741" i="7" s="1"/>
  <c r="O742" i="7"/>
  <c r="P742" i="7" s="1"/>
  <c r="Q742" i="7" s="1"/>
  <c r="R742" i="7" s="1"/>
  <c r="O743" i="7"/>
  <c r="P743" i="7" s="1"/>
  <c r="Q743" i="7" s="1"/>
  <c r="R743" i="7" s="1"/>
  <c r="O744" i="7"/>
  <c r="P744" i="7" s="1"/>
  <c r="Q744" i="7" s="1"/>
  <c r="R744" i="7" s="1"/>
  <c r="O745" i="7"/>
  <c r="P745" i="7" s="1"/>
  <c r="Q745" i="7" s="1"/>
  <c r="R745" i="7" s="1"/>
  <c r="O746" i="7"/>
  <c r="P746" i="7" s="1"/>
  <c r="Q746" i="7" s="1"/>
  <c r="R746" i="7" s="1"/>
  <c r="O747" i="7"/>
  <c r="P747" i="7" s="1"/>
  <c r="Q747" i="7" s="1"/>
  <c r="R747" i="7" s="1"/>
  <c r="O748" i="7"/>
  <c r="P748" i="7" s="1"/>
  <c r="Q748" i="7" s="1"/>
  <c r="R748" i="7" s="1"/>
  <c r="O749" i="7"/>
  <c r="P749" i="7" s="1"/>
  <c r="Q749" i="7" s="1"/>
  <c r="R749" i="7" s="1"/>
  <c r="O750" i="7"/>
  <c r="P750" i="7" s="1"/>
  <c r="Q750" i="7" s="1"/>
  <c r="R750" i="7" s="1"/>
  <c r="O751" i="7"/>
  <c r="P751" i="7" s="1"/>
  <c r="Q751" i="7" s="1"/>
  <c r="R751" i="7" s="1"/>
  <c r="O752" i="7"/>
  <c r="P752" i="7" s="1"/>
  <c r="Q752" i="7" s="1"/>
  <c r="R752" i="7" s="1"/>
  <c r="O753" i="7"/>
  <c r="P753" i="7" s="1"/>
  <c r="Q753" i="7" s="1"/>
  <c r="R753" i="7" s="1"/>
  <c r="O754" i="7"/>
  <c r="P754" i="7" s="1"/>
  <c r="Q754" i="7" s="1"/>
  <c r="R754" i="7" s="1"/>
  <c r="O755" i="7"/>
  <c r="P755" i="7" s="1"/>
  <c r="Q755" i="7" s="1"/>
  <c r="R755" i="7" s="1"/>
  <c r="O756" i="7"/>
  <c r="P756" i="7" s="1"/>
  <c r="Q756" i="7" s="1"/>
  <c r="R756" i="7" s="1"/>
  <c r="O757" i="7"/>
  <c r="P757" i="7" s="1"/>
  <c r="Q757" i="7" s="1"/>
  <c r="R757" i="7" s="1"/>
  <c r="O758" i="7"/>
  <c r="P758" i="7" s="1"/>
  <c r="Q758" i="7" s="1"/>
  <c r="R758" i="7" s="1"/>
  <c r="O759" i="7"/>
  <c r="P759" i="7" s="1"/>
  <c r="Q759" i="7" s="1"/>
  <c r="R759" i="7" s="1"/>
  <c r="O760" i="7"/>
  <c r="P760" i="7" s="1"/>
  <c r="O761" i="7"/>
  <c r="P761" i="7" s="1"/>
  <c r="O762" i="7"/>
  <c r="P762" i="7" s="1"/>
  <c r="Q762" i="7" s="1"/>
  <c r="R762" i="7" s="1"/>
  <c r="O763" i="7"/>
  <c r="P763" i="7" s="1"/>
  <c r="Q763" i="7" s="1"/>
  <c r="R763" i="7" s="1"/>
  <c r="O764" i="7"/>
  <c r="P764" i="7" s="1"/>
  <c r="Q764" i="7" s="1"/>
  <c r="R764" i="7" s="1"/>
  <c r="O765" i="7"/>
  <c r="P765" i="7" s="1"/>
  <c r="Q765" i="7" s="1"/>
  <c r="R765" i="7" s="1"/>
  <c r="O766" i="7"/>
  <c r="P766" i="7" s="1"/>
  <c r="Q766" i="7" s="1"/>
  <c r="R766" i="7" s="1"/>
  <c r="O767" i="7"/>
  <c r="P767" i="7" s="1"/>
  <c r="Q767" i="7" s="1"/>
  <c r="R767" i="7" s="1"/>
  <c r="O768" i="7"/>
  <c r="P768" i="7" s="1"/>
  <c r="O769" i="7"/>
  <c r="P769" i="7" s="1"/>
  <c r="Q769" i="7" s="1"/>
  <c r="R769" i="7" s="1"/>
  <c r="O770" i="7"/>
  <c r="P770" i="7" s="1"/>
  <c r="Q770" i="7" s="1"/>
  <c r="R770" i="7" s="1"/>
  <c r="O771" i="7"/>
  <c r="P771" i="7" s="1"/>
  <c r="Q771" i="7" s="1"/>
  <c r="R771" i="7" s="1"/>
  <c r="O772" i="7"/>
  <c r="P772" i="7" s="1"/>
  <c r="Q772" i="7" s="1"/>
  <c r="R772" i="7" s="1"/>
  <c r="O773" i="7"/>
  <c r="P773" i="7" s="1"/>
  <c r="Q773" i="7" s="1"/>
  <c r="R773" i="7" s="1"/>
  <c r="O774" i="7"/>
  <c r="P774" i="7" s="1"/>
  <c r="Q774" i="7" s="1"/>
  <c r="R774" i="7" s="1"/>
  <c r="O775" i="7"/>
  <c r="P775" i="7" s="1"/>
  <c r="O776" i="7"/>
  <c r="P776" i="7" s="1"/>
  <c r="Q776" i="7" s="1"/>
  <c r="R776" i="7" s="1"/>
  <c r="O777" i="7"/>
  <c r="P777" i="7" s="1"/>
  <c r="Q777" i="7" s="1"/>
  <c r="R777" i="7" s="1"/>
  <c r="O778" i="7"/>
  <c r="P778" i="7" s="1"/>
  <c r="Q778" i="7" s="1"/>
  <c r="R778" i="7" s="1"/>
  <c r="O779" i="7"/>
  <c r="P779" i="7" s="1"/>
  <c r="O780" i="7"/>
  <c r="P780" i="7" s="1"/>
  <c r="Q780" i="7" s="1"/>
  <c r="R780" i="7" s="1"/>
  <c r="O781" i="7"/>
  <c r="P781" i="7" s="1"/>
  <c r="O782" i="7"/>
  <c r="P782" i="7" s="1"/>
  <c r="Q782" i="7" s="1"/>
  <c r="R782" i="7" s="1"/>
  <c r="O783" i="7"/>
  <c r="P783" i="7" s="1"/>
  <c r="Q783" i="7" s="1"/>
  <c r="R783" i="7" s="1"/>
  <c r="O784" i="7"/>
  <c r="P784" i="7" s="1"/>
  <c r="O785" i="7"/>
  <c r="P785" i="7" s="1"/>
  <c r="Q785" i="7" s="1"/>
  <c r="R785" i="7" s="1"/>
  <c r="O786" i="7"/>
  <c r="P786" i="7" s="1"/>
  <c r="Q786" i="7" s="1"/>
  <c r="R786" i="7" s="1"/>
  <c r="O787" i="7"/>
  <c r="P787" i="7" s="1"/>
  <c r="Q787" i="7" s="1"/>
  <c r="R787" i="7" s="1"/>
  <c r="O788" i="7"/>
  <c r="P788" i="7" s="1"/>
  <c r="Q788" i="7" s="1"/>
  <c r="R788" i="7" s="1"/>
  <c r="O789" i="7"/>
  <c r="P789" i="7" s="1"/>
  <c r="O790" i="7"/>
  <c r="P790" i="7" s="1"/>
  <c r="Q790" i="7" s="1"/>
  <c r="R790" i="7" s="1"/>
  <c r="O791" i="7"/>
  <c r="P791" i="7" s="1"/>
  <c r="O792" i="7"/>
  <c r="P792" i="7" s="1"/>
  <c r="Q792" i="7" s="1"/>
  <c r="R792" i="7" s="1"/>
  <c r="O793" i="7"/>
  <c r="P793" i="7" s="1"/>
  <c r="O794" i="7"/>
  <c r="P794" i="7" s="1"/>
  <c r="Q794" i="7" s="1"/>
  <c r="R794" i="7" s="1"/>
  <c r="O795" i="7"/>
  <c r="P795" i="7" s="1"/>
  <c r="Q795" i="7" s="1"/>
  <c r="R795" i="7" s="1"/>
  <c r="O796" i="7"/>
  <c r="P796" i="7" s="1"/>
  <c r="Q796" i="7" s="1"/>
  <c r="R796" i="7" s="1"/>
  <c r="O797" i="7"/>
  <c r="P797" i="7" s="1"/>
  <c r="Q797" i="7" s="1"/>
  <c r="R797" i="7" s="1"/>
  <c r="O798" i="7"/>
  <c r="P798" i="7" s="1"/>
  <c r="Q798" i="7" s="1"/>
  <c r="R798" i="7" s="1"/>
  <c r="O799" i="7"/>
  <c r="P799" i="7" s="1"/>
  <c r="Q799" i="7" s="1"/>
  <c r="R799" i="7" s="1"/>
  <c r="O800" i="7"/>
  <c r="P800" i="7" s="1"/>
  <c r="O801" i="7"/>
  <c r="P801" i="7" s="1"/>
  <c r="Q801" i="7" s="1"/>
  <c r="R801" i="7" s="1"/>
  <c r="O802" i="7"/>
  <c r="P802" i="7" s="1"/>
  <c r="Q802" i="7" s="1"/>
  <c r="R802" i="7" s="1"/>
  <c r="O803" i="7"/>
  <c r="P803" i="7" s="1"/>
  <c r="Q803" i="7" s="1"/>
  <c r="R803" i="7" s="1"/>
  <c r="O804" i="7"/>
  <c r="P804" i="7" s="1"/>
  <c r="Q804" i="7" s="1"/>
  <c r="R804" i="7" s="1"/>
  <c r="O805" i="7"/>
  <c r="P805" i="7" s="1"/>
  <c r="Q805" i="7" s="1"/>
  <c r="R805" i="7" s="1"/>
  <c r="O806" i="7"/>
  <c r="P806" i="7" s="1"/>
  <c r="O807" i="7"/>
  <c r="P807" i="7" s="1"/>
  <c r="O808" i="7"/>
  <c r="P808" i="7" s="1"/>
  <c r="O809" i="7"/>
  <c r="P809" i="7" s="1"/>
  <c r="Q809" i="7" s="1"/>
  <c r="R809" i="7" s="1"/>
  <c r="O810" i="7"/>
  <c r="P810" i="7" s="1"/>
  <c r="O811" i="7"/>
  <c r="P811" i="7" s="1"/>
  <c r="O812" i="7"/>
  <c r="P812" i="7" s="1"/>
  <c r="O813" i="7"/>
  <c r="P813" i="7" s="1"/>
  <c r="Q813" i="7" s="1"/>
  <c r="R813" i="7" s="1"/>
  <c r="O814" i="7"/>
  <c r="P814" i="7" s="1"/>
  <c r="O815" i="7"/>
  <c r="P815" i="7" s="1"/>
  <c r="O816" i="7"/>
  <c r="P816" i="7" s="1"/>
  <c r="O817" i="7"/>
  <c r="P817" i="7" s="1"/>
  <c r="Q817" i="7" s="1"/>
  <c r="R817" i="7" s="1"/>
  <c r="O818" i="7"/>
  <c r="P818" i="7" s="1"/>
  <c r="O819" i="7"/>
  <c r="P819" i="7" s="1"/>
  <c r="O820" i="7"/>
  <c r="P820" i="7" s="1"/>
  <c r="O821" i="7"/>
  <c r="P821" i="7" s="1"/>
  <c r="Q821" i="7" s="1"/>
  <c r="R821" i="7" s="1"/>
  <c r="O822" i="7"/>
  <c r="P822" i="7" s="1"/>
  <c r="O823" i="7"/>
  <c r="P823" i="7" s="1"/>
  <c r="O824" i="7"/>
  <c r="P824" i="7" s="1"/>
  <c r="O825" i="7"/>
  <c r="P825" i="7" s="1"/>
  <c r="Q825" i="7" s="1"/>
  <c r="R825" i="7" s="1"/>
  <c r="O826" i="7"/>
  <c r="P826" i="7" s="1"/>
  <c r="O827" i="7"/>
  <c r="P827" i="7" s="1"/>
  <c r="Q827" i="7" s="1"/>
  <c r="R827" i="7" s="1"/>
  <c r="O828" i="7"/>
  <c r="P828" i="7" s="1"/>
  <c r="O829" i="7"/>
  <c r="P829" i="7" s="1"/>
  <c r="Q829" i="7" s="1"/>
  <c r="R829" i="7" s="1"/>
  <c r="O830" i="7"/>
  <c r="P830" i="7" s="1"/>
  <c r="O831" i="7"/>
  <c r="P831" i="7" s="1"/>
  <c r="O832" i="7"/>
  <c r="P832" i="7" s="1"/>
  <c r="Q832" i="7" s="1"/>
  <c r="R832" i="7" s="1"/>
  <c r="O833" i="7"/>
  <c r="P833" i="7" s="1"/>
  <c r="Q833" i="7" s="1"/>
  <c r="R833" i="7" s="1"/>
  <c r="O834" i="7"/>
  <c r="P834" i="7" s="1"/>
  <c r="Q834" i="7" s="1"/>
  <c r="R834" i="7" s="1"/>
  <c r="O835" i="7"/>
  <c r="P835" i="7" s="1"/>
  <c r="O836" i="7"/>
  <c r="P836" i="7" s="1"/>
  <c r="O837" i="7"/>
  <c r="P837" i="7" s="1"/>
  <c r="Q837" i="7" s="1"/>
  <c r="R837" i="7" s="1"/>
  <c r="O838" i="7"/>
  <c r="P838" i="7" s="1"/>
  <c r="O839" i="7"/>
  <c r="P839" i="7" s="1"/>
  <c r="O840" i="7"/>
  <c r="P840" i="7" s="1"/>
  <c r="Q840" i="7" s="1"/>
  <c r="R840" i="7" s="1"/>
  <c r="O841" i="7"/>
  <c r="P841" i="7" s="1"/>
  <c r="Q841" i="7" s="1"/>
  <c r="R841" i="7" s="1"/>
  <c r="O842" i="7"/>
  <c r="P842" i="7" s="1"/>
  <c r="O843" i="7"/>
  <c r="P843" i="7" s="1"/>
  <c r="O844" i="7"/>
  <c r="P844" i="7" s="1"/>
  <c r="Q844" i="7" s="1"/>
  <c r="R844" i="7" s="1"/>
  <c r="O845" i="7"/>
  <c r="P845" i="7" s="1"/>
  <c r="Q845" i="7" s="1"/>
  <c r="R845" i="7" s="1"/>
  <c r="O846" i="7"/>
  <c r="P846" i="7" s="1"/>
  <c r="Q846" i="7" s="1"/>
  <c r="R846" i="7" s="1"/>
  <c r="O847" i="7"/>
  <c r="P847" i="7" s="1"/>
  <c r="O848" i="7"/>
  <c r="P848" i="7" s="1"/>
  <c r="O849" i="7"/>
  <c r="P849" i="7" s="1"/>
  <c r="Q849" i="7" s="1"/>
  <c r="R849" i="7" s="1"/>
  <c r="O850" i="7"/>
  <c r="P850" i="7" s="1"/>
  <c r="O851" i="7"/>
  <c r="P851" i="7" s="1"/>
  <c r="O852" i="7"/>
  <c r="P852" i="7" s="1"/>
  <c r="O853" i="7"/>
  <c r="P853" i="7" s="1"/>
  <c r="Q853" i="7" s="1"/>
  <c r="R853" i="7" s="1"/>
  <c r="O854" i="7"/>
  <c r="P854" i="7" s="1"/>
  <c r="O855" i="7"/>
  <c r="P855" i="7" s="1"/>
  <c r="Q855" i="7" s="1"/>
  <c r="R855" i="7" s="1"/>
  <c r="O856" i="7"/>
  <c r="P856" i="7" s="1"/>
  <c r="O857" i="7"/>
  <c r="P857" i="7" s="1"/>
  <c r="Q857" i="7" s="1"/>
  <c r="R857" i="7" s="1"/>
  <c r="O858" i="7"/>
  <c r="P858" i="7" s="1"/>
  <c r="O859" i="7"/>
  <c r="P859" i="7" s="1"/>
  <c r="Q859" i="7" s="1"/>
  <c r="R859" i="7" s="1"/>
  <c r="O860" i="7"/>
  <c r="P860" i="7" s="1"/>
  <c r="O861" i="7"/>
  <c r="P861" i="7" s="1"/>
  <c r="Q861" i="7" s="1"/>
  <c r="R861" i="7" s="1"/>
  <c r="O862" i="7"/>
  <c r="P862" i="7" s="1"/>
  <c r="O863" i="7"/>
  <c r="P863" i="7" s="1"/>
  <c r="Q863" i="7" s="1"/>
  <c r="R863" i="7" s="1"/>
  <c r="O864" i="7"/>
  <c r="P864" i="7" s="1"/>
  <c r="O865" i="7"/>
  <c r="P865" i="7" s="1"/>
  <c r="Q865" i="7" s="1"/>
  <c r="R865" i="7" s="1"/>
  <c r="O866" i="7"/>
  <c r="P866" i="7" s="1"/>
  <c r="O867" i="7"/>
  <c r="P867" i="7" s="1"/>
  <c r="O868" i="7"/>
  <c r="P868" i="7" s="1"/>
  <c r="Q868" i="7" s="1"/>
  <c r="R868" i="7" s="1"/>
  <c r="O869" i="7"/>
  <c r="P869" i="7" s="1"/>
  <c r="Q869" i="7" s="1"/>
  <c r="R869" i="7" s="1"/>
  <c r="O870" i="7"/>
  <c r="P870" i="7" s="1"/>
  <c r="Q870" i="7" s="1"/>
  <c r="R870" i="7" s="1"/>
  <c r="O871" i="7"/>
  <c r="P871" i="7" s="1"/>
  <c r="O872" i="7"/>
  <c r="P872" i="7" s="1"/>
  <c r="O873" i="7"/>
  <c r="P873" i="7" s="1"/>
  <c r="Q873" i="7" s="1"/>
  <c r="R873" i="7" s="1"/>
  <c r="O874" i="7"/>
  <c r="P874" i="7" s="1"/>
  <c r="Q874" i="7" s="1"/>
  <c r="R874" i="7" s="1"/>
  <c r="O875" i="7"/>
  <c r="P875" i="7" s="1"/>
  <c r="O876" i="7"/>
  <c r="P876" i="7" s="1"/>
  <c r="O877" i="7"/>
  <c r="P877" i="7" s="1"/>
  <c r="Q877" i="7" s="1"/>
  <c r="R877" i="7" s="1"/>
  <c r="O878" i="7"/>
  <c r="P878" i="7" s="1"/>
  <c r="O879" i="7"/>
  <c r="P879" i="7" s="1"/>
  <c r="O880" i="7"/>
  <c r="P880" i="7" s="1"/>
  <c r="Q880" i="7" s="1"/>
  <c r="R880" i="7" s="1"/>
  <c r="O881" i="7"/>
  <c r="P881" i="7" s="1"/>
  <c r="Q881" i="7" s="1"/>
  <c r="R881" i="7" s="1"/>
  <c r="O882" i="7"/>
  <c r="P882" i="7" s="1"/>
  <c r="O883" i="7"/>
  <c r="P883" i="7" s="1"/>
  <c r="O884" i="7"/>
  <c r="P884" i="7" s="1"/>
  <c r="O885" i="7"/>
  <c r="P885" i="7" s="1"/>
  <c r="Q885" i="7" s="1"/>
  <c r="R885" i="7" s="1"/>
  <c r="O886" i="7"/>
  <c r="P886" i="7" s="1"/>
  <c r="O887" i="7"/>
  <c r="P887" i="7" s="1"/>
  <c r="O888" i="7"/>
  <c r="P888" i="7" s="1"/>
  <c r="O889" i="7"/>
  <c r="P889" i="7" s="1"/>
  <c r="Q889" i="7" s="1"/>
  <c r="R889" i="7" s="1"/>
  <c r="O890" i="7"/>
  <c r="P890" i="7" s="1"/>
  <c r="O891" i="7"/>
  <c r="P891" i="7" s="1"/>
  <c r="O892" i="7"/>
  <c r="P892" i="7" s="1"/>
  <c r="O893" i="7"/>
  <c r="P893" i="7" s="1"/>
  <c r="Q893" i="7" s="1"/>
  <c r="R893" i="7" s="1"/>
  <c r="O894" i="7"/>
  <c r="P894" i="7" s="1"/>
  <c r="O895" i="7"/>
  <c r="P895" i="7" s="1"/>
  <c r="O896" i="7"/>
  <c r="P896" i="7" s="1"/>
  <c r="O897" i="7"/>
  <c r="P897" i="7" s="1"/>
  <c r="Q897" i="7" s="1"/>
  <c r="R897" i="7" s="1"/>
  <c r="O898" i="7"/>
  <c r="P898" i="7" s="1"/>
  <c r="O899" i="7"/>
  <c r="P899" i="7" s="1"/>
  <c r="O900" i="7"/>
  <c r="P900" i="7" s="1"/>
  <c r="O901" i="7"/>
  <c r="P901" i="7" s="1"/>
  <c r="Q901" i="7" s="1"/>
  <c r="R901" i="7" s="1"/>
  <c r="O902" i="7"/>
  <c r="P902" i="7" s="1"/>
  <c r="O903" i="7"/>
  <c r="P903" i="7" s="1"/>
  <c r="O904" i="7"/>
  <c r="P904" i="7" s="1"/>
  <c r="O905" i="7"/>
  <c r="P905" i="7" s="1"/>
  <c r="Q905" i="7" s="1"/>
  <c r="R905" i="7" s="1"/>
  <c r="O906" i="7"/>
  <c r="P906" i="7" s="1"/>
  <c r="O907" i="7"/>
  <c r="P907" i="7" s="1"/>
  <c r="Q907" i="7" s="1"/>
  <c r="R907" i="7" s="1"/>
  <c r="O908" i="7"/>
  <c r="P908" i="7" s="1"/>
  <c r="O909" i="7"/>
  <c r="P909" i="7" s="1"/>
  <c r="Q909" i="7" s="1"/>
  <c r="R909" i="7" s="1"/>
  <c r="O910" i="7"/>
  <c r="P910" i="7" s="1"/>
  <c r="O911" i="7"/>
  <c r="P911" i="7" s="1"/>
  <c r="O912" i="7"/>
  <c r="P912" i="7" s="1"/>
  <c r="O913" i="7"/>
  <c r="P913" i="7" s="1"/>
  <c r="Q913" i="7" s="1"/>
  <c r="R913" i="7" s="1"/>
  <c r="O914" i="7"/>
  <c r="P914" i="7" s="1"/>
  <c r="O915" i="7"/>
  <c r="P915" i="7" s="1"/>
  <c r="O916" i="7"/>
  <c r="P916" i="7" s="1"/>
  <c r="O917" i="7"/>
  <c r="P917" i="7" s="1"/>
  <c r="Q917" i="7" s="1"/>
  <c r="R917" i="7" s="1"/>
  <c r="O918" i="7"/>
  <c r="P918" i="7" s="1"/>
  <c r="O919" i="7"/>
  <c r="P919" i="7" s="1"/>
  <c r="Q919" i="7" s="1"/>
  <c r="R919" i="7" s="1"/>
  <c r="O920" i="7"/>
  <c r="P920" i="7" s="1"/>
  <c r="O921" i="7"/>
  <c r="P921" i="7" s="1"/>
  <c r="Q921" i="7" s="1"/>
  <c r="R921" i="7" s="1"/>
  <c r="O922" i="7"/>
  <c r="P922" i="7" s="1"/>
  <c r="Q922" i="7" s="1"/>
  <c r="R922" i="7" s="1"/>
  <c r="O923" i="7"/>
  <c r="P923" i="7" s="1"/>
  <c r="O924" i="7"/>
  <c r="P924" i="7" s="1"/>
  <c r="O925" i="7"/>
  <c r="P925" i="7" s="1"/>
  <c r="Q925" i="7" s="1"/>
  <c r="R925" i="7" s="1"/>
  <c r="O926" i="7"/>
  <c r="P926" i="7" s="1"/>
  <c r="O927" i="7"/>
  <c r="P927" i="7" s="1"/>
  <c r="Q927" i="7" s="1"/>
  <c r="R927" i="7" s="1"/>
  <c r="O928" i="7"/>
  <c r="P928" i="7" s="1"/>
  <c r="O929" i="7"/>
  <c r="P929" i="7" s="1"/>
  <c r="Q929" i="7" s="1"/>
  <c r="R929" i="7" s="1"/>
  <c r="O930" i="7"/>
  <c r="P930" i="7" s="1"/>
  <c r="O931" i="7"/>
  <c r="P931" i="7" s="1"/>
  <c r="O932" i="7"/>
  <c r="P932" i="7" s="1"/>
  <c r="O933" i="7"/>
  <c r="P933" i="7" s="1"/>
  <c r="Q933" i="7" s="1"/>
  <c r="R933" i="7" s="1"/>
  <c r="O934" i="7"/>
  <c r="P934" i="7" s="1"/>
  <c r="O935" i="7"/>
  <c r="P935" i="7" s="1"/>
  <c r="O936" i="7"/>
  <c r="P936" i="7" s="1"/>
  <c r="O937" i="7"/>
  <c r="P937" i="7" s="1"/>
  <c r="Q937" i="7" s="1"/>
  <c r="R937" i="7" s="1"/>
  <c r="O938" i="7"/>
  <c r="P938" i="7" s="1"/>
  <c r="O939" i="7"/>
  <c r="P939" i="7" s="1"/>
  <c r="Q939" i="7" s="1"/>
  <c r="R939" i="7" s="1"/>
  <c r="O940" i="7"/>
  <c r="P940" i="7" s="1"/>
  <c r="Q940" i="7" s="1"/>
  <c r="R940" i="7" s="1"/>
  <c r="O941" i="7"/>
  <c r="P941" i="7" s="1"/>
  <c r="Q941" i="7" s="1"/>
  <c r="R941" i="7" s="1"/>
  <c r="O942" i="7"/>
  <c r="P942" i="7" s="1"/>
  <c r="O943" i="7"/>
  <c r="P943" i="7" s="1"/>
  <c r="O944" i="7"/>
  <c r="P944" i="7" s="1"/>
  <c r="Q944" i="7" s="1"/>
  <c r="R944" i="7" s="1"/>
  <c r="O945" i="7"/>
  <c r="P945" i="7" s="1"/>
  <c r="Q945" i="7" s="1"/>
  <c r="R945" i="7" s="1"/>
  <c r="O946" i="7"/>
  <c r="P946" i="7" s="1"/>
  <c r="O947" i="7"/>
  <c r="P947" i="7" s="1"/>
  <c r="Q947" i="7" s="1"/>
  <c r="R947" i="7" s="1"/>
  <c r="O948" i="7"/>
  <c r="P948" i="7" s="1"/>
  <c r="O949" i="7"/>
  <c r="P949" i="7" s="1"/>
  <c r="Q949" i="7" s="1"/>
  <c r="R949" i="7" s="1"/>
  <c r="O950" i="7"/>
  <c r="P950" i="7" s="1"/>
  <c r="Q950" i="7" s="1"/>
  <c r="R950" i="7" s="1"/>
  <c r="O951" i="7"/>
  <c r="P951" i="7" s="1"/>
  <c r="O952" i="7"/>
  <c r="P952" i="7" s="1"/>
  <c r="Q952" i="7" s="1"/>
  <c r="R952" i="7" s="1"/>
  <c r="O953" i="7"/>
  <c r="P953" i="7" s="1"/>
  <c r="Q953" i="7" s="1"/>
  <c r="R953" i="7" s="1"/>
  <c r="O954" i="7"/>
  <c r="P954" i="7" s="1"/>
  <c r="O955" i="7"/>
  <c r="P955" i="7" s="1"/>
  <c r="O956" i="7"/>
  <c r="P956" i="7" s="1"/>
  <c r="Q956" i="7" s="1"/>
  <c r="R956" i="7" s="1"/>
  <c r="O957" i="7"/>
  <c r="P957" i="7" s="1"/>
  <c r="Q957" i="7" s="1"/>
  <c r="R957" i="7" s="1"/>
  <c r="O958" i="7"/>
  <c r="P958" i="7" s="1"/>
  <c r="O959" i="7"/>
  <c r="P959" i="7" s="1"/>
  <c r="Q959" i="7" s="1"/>
  <c r="R959" i="7" s="1"/>
  <c r="O960" i="7"/>
  <c r="P960" i="7" s="1"/>
  <c r="O961" i="7"/>
  <c r="P961" i="7" s="1"/>
  <c r="Q961" i="7" s="1"/>
  <c r="R961" i="7" s="1"/>
  <c r="O962" i="7"/>
  <c r="P962" i="7" s="1"/>
  <c r="O963" i="7"/>
  <c r="P963" i="7" s="1"/>
  <c r="O964" i="7"/>
  <c r="P964" i="7" s="1"/>
  <c r="O965" i="7"/>
  <c r="P965" i="7" s="1"/>
  <c r="Q965" i="7" s="1"/>
  <c r="R965" i="7" s="1"/>
  <c r="O966" i="7"/>
  <c r="P966" i="7" s="1"/>
  <c r="O967" i="7"/>
  <c r="P967" i="7" s="1"/>
  <c r="O968" i="7"/>
  <c r="P968" i="7" s="1"/>
  <c r="O969" i="7"/>
  <c r="P969" i="7" s="1"/>
  <c r="Q969" i="7" s="1"/>
  <c r="R969" i="7" s="1"/>
  <c r="O970" i="7"/>
  <c r="P970" i="7" s="1"/>
  <c r="O971" i="7"/>
  <c r="P971" i="7" s="1"/>
  <c r="O972" i="7"/>
  <c r="P972" i="7" s="1"/>
  <c r="O973" i="7"/>
  <c r="P973" i="7" s="1"/>
  <c r="Q973" i="7" s="1"/>
  <c r="R973" i="7" s="1"/>
  <c r="O974" i="7"/>
  <c r="P974" i="7" s="1"/>
  <c r="Q974" i="7" s="1"/>
  <c r="R974" i="7" s="1"/>
  <c r="O975" i="7"/>
  <c r="P975" i="7" s="1"/>
  <c r="O976" i="7"/>
  <c r="P976" i="7" s="1"/>
  <c r="O977" i="7"/>
  <c r="P977" i="7" s="1"/>
  <c r="Q977" i="7" s="1"/>
  <c r="R977" i="7" s="1"/>
  <c r="O978" i="7"/>
  <c r="P978" i="7" s="1"/>
  <c r="O979" i="7"/>
  <c r="P979" i="7" s="1"/>
  <c r="O980" i="7"/>
  <c r="P980" i="7" s="1"/>
  <c r="O981" i="7"/>
  <c r="P981" i="7" s="1"/>
  <c r="Q981" i="7" s="1"/>
  <c r="R981" i="7" s="1"/>
  <c r="O982" i="7"/>
  <c r="P982" i="7" s="1"/>
  <c r="Q982" i="7" s="1"/>
  <c r="R982" i="7" s="1"/>
  <c r="O983" i="7"/>
  <c r="P983" i="7" s="1"/>
  <c r="O984" i="7"/>
  <c r="P984" i="7" s="1"/>
  <c r="O985" i="7"/>
  <c r="P985" i="7" s="1"/>
  <c r="Q985" i="7" s="1"/>
  <c r="R985" i="7" s="1"/>
  <c r="O986" i="7"/>
  <c r="P986" i="7" s="1"/>
  <c r="O987" i="7"/>
  <c r="P987" i="7" s="1"/>
  <c r="O988" i="7"/>
  <c r="P988" i="7" s="1"/>
  <c r="O989" i="7"/>
  <c r="P989" i="7" s="1"/>
  <c r="Q989" i="7" s="1"/>
  <c r="R989" i="7" s="1"/>
  <c r="O990" i="7"/>
  <c r="P990" i="7" s="1"/>
  <c r="O991" i="7"/>
  <c r="P991" i="7" s="1"/>
  <c r="O992" i="7"/>
  <c r="P992" i="7" s="1"/>
  <c r="O993" i="7"/>
  <c r="P993" i="7" s="1"/>
  <c r="Q993" i="7" s="1"/>
  <c r="R993" i="7" s="1"/>
  <c r="O994" i="7"/>
  <c r="P994" i="7" s="1"/>
  <c r="O995" i="7"/>
  <c r="P995" i="7" s="1"/>
  <c r="O996" i="7"/>
  <c r="P996" i="7" s="1"/>
  <c r="O997" i="7"/>
  <c r="P997" i="7" s="1"/>
  <c r="Q997" i="7" s="1"/>
  <c r="R997" i="7" s="1"/>
  <c r="O998" i="7"/>
  <c r="P998" i="7" s="1"/>
  <c r="O999" i="7"/>
  <c r="P999" i="7" s="1"/>
  <c r="O1000" i="7"/>
  <c r="P1000" i="7" s="1"/>
  <c r="O1001" i="7"/>
  <c r="P1001" i="7" s="1"/>
  <c r="Q1001" i="7" s="1"/>
  <c r="R1001" i="7" s="1"/>
  <c r="O1002" i="7"/>
  <c r="P1002" i="7" s="1"/>
  <c r="O1003" i="7"/>
  <c r="P1003" i="7" s="1"/>
  <c r="O1004" i="7"/>
  <c r="P1004" i="7" s="1"/>
  <c r="O1005" i="7"/>
  <c r="P1005" i="7" s="1"/>
  <c r="O1006" i="7"/>
  <c r="P1006" i="7" s="1"/>
  <c r="O1007" i="7"/>
  <c r="P1007" i="7" s="1"/>
  <c r="O1008" i="7"/>
  <c r="P1008" i="7" s="1"/>
  <c r="O1009" i="7"/>
  <c r="P1009" i="7" s="1"/>
  <c r="O1010" i="7"/>
  <c r="P1010" i="7" s="1"/>
  <c r="O1011" i="7"/>
  <c r="P1011" i="7" s="1"/>
  <c r="Q1011" i="7" s="1"/>
  <c r="R1011" i="7" s="1"/>
  <c r="O1012" i="7"/>
  <c r="P1012" i="7" s="1"/>
  <c r="O1013" i="7"/>
  <c r="P1013" i="7" s="1"/>
  <c r="O1014" i="7"/>
  <c r="P1014" i="7" s="1"/>
  <c r="O1015" i="7"/>
  <c r="P1015" i="7" s="1"/>
  <c r="O1016" i="7"/>
  <c r="P1016" i="7" s="1"/>
  <c r="O1017" i="7"/>
  <c r="P1017" i="7" s="1"/>
  <c r="O1018" i="7"/>
  <c r="P1018" i="7" s="1"/>
  <c r="O1019" i="7"/>
  <c r="P1019" i="7" s="1"/>
  <c r="O1020" i="7"/>
  <c r="P1020" i="7" s="1"/>
  <c r="O1021" i="7"/>
  <c r="P1021" i="7" s="1"/>
  <c r="O1022" i="7"/>
  <c r="P1022" i="7" s="1"/>
  <c r="O1023" i="7"/>
  <c r="P1023" i="7" s="1"/>
  <c r="Q1023" i="7" s="1"/>
  <c r="R1023" i="7" s="1"/>
  <c r="O1024" i="7"/>
  <c r="P1024" i="7" s="1"/>
  <c r="O1025" i="7"/>
  <c r="P1025" i="7" s="1"/>
  <c r="O1026" i="7"/>
  <c r="P1026" i="7" s="1"/>
  <c r="O1027" i="7"/>
  <c r="P1027" i="7" s="1"/>
  <c r="O1028" i="7"/>
  <c r="P1028" i="7" s="1"/>
  <c r="O1029" i="7"/>
  <c r="P1029" i="7" s="1"/>
  <c r="O1030" i="7"/>
  <c r="P1030" i="7" s="1"/>
  <c r="O1031" i="7"/>
  <c r="P1031" i="7" s="1"/>
  <c r="O1032" i="7"/>
  <c r="P1032" i="7" s="1"/>
  <c r="O1033" i="7"/>
  <c r="P1033" i="7" s="1"/>
  <c r="O1034" i="7"/>
  <c r="P1034" i="7" s="1"/>
  <c r="O1035" i="7"/>
  <c r="P1035" i="7" s="1"/>
  <c r="Q1035" i="7" s="1"/>
  <c r="R1035" i="7" s="1"/>
  <c r="O1036" i="7"/>
  <c r="P1036" i="7" s="1"/>
  <c r="O1037" i="7"/>
  <c r="P1037" i="7" s="1"/>
  <c r="O1038" i="7"/>
  <c r="P1038" i="7" s="1"/>
  <c r="O1039" i="7"/>
  <c r="P1039" i="7" s="1"/>
  <c r="Q1039" i="7" s="1"/>
  <c r="R1039" i="7" s="1"/>
  <c r="O1040" i="7"/>
  <c r="P1040" i="7" s="1"/>
  <c r="O1041" i="7"/>
  <c r="P1041" i="7" s="1"/>
  <c r="O1042" i="7"/>
  <c r="P1042" i="7" s="1"/>
  <c r="O1043" i="7"/>
  <c r="P1043" i="7" s="1"/>
  <c r="O1044" i="7"/>
  <c r="P1044" i="7" s="1"/>
  <c r="O1045" i="7"/>
  <c r="P1045" i="7" s="1"/>
  <c r="O1046" i="7"/>
  <c r="P1046" i="7" s="1"/>
  <c r="O1047" i="7"/>
  <c r="P1047" i="7" s="1"/>
  <c r="O1048" i="7"/>
  <c r="P1048" i="7" s="1"/>
  <c r="O1049" i="7"/>
  <c r="P1049" i="7" s="1"/>
  <c r="O1050" i="7"/>
  <c r="P1050" i="7" s="1"/>
  <c r="O1051" i="7"/>
  <c r="P1051" i="7" s="1"/>
  <c r="O1052" i="7"/>
  <c r="P1052" i="7" s="1"/>
  <c r="O1053" i="7"/>
  <c r="P1053" i="7" s="1"/>
  <c r="O1054" i="7"/>
  <c r="P1054" i="7" s="1"/>
  <c r="O1055" i="7"/>
  <c r="P1055" i="7" s="1"/>
  <c r="O1056" i="7"/>
  <c r="P1056" i="7" s="1"/>
  <c r="O1057" i="7"/>
  <c r="P1057" i="7" s="1"/>
  <c r="O1058" i="7"/>
  <c r="P1058" i="7" s="1"/>
  <c r="O1059" i="7"/>
  <c r="P1059" i="7" s="1"/>
  <c r="Q1059" i="7" s="1"/>
  <c r="R1059" i="7" s="1"/>
  <c r="O1060" i="7"/>
  <c r="P1060" i="7" s="1"/>
  <c r="O1061" i="7"/>
  <c r="P1061" i="7" s="1"/>
  <c r="O1062" i="7"/>
  <c r="P1062" i="7" s="1"/>
  <c r="O1063" i="7"/>
  <c r="P1063" i="7" s="1"/>
  <c r="Q1063" i="7" s="1"/>
  <c r="R1063" i="7" s="1"/>
  <c r="O1064" i="7"/>
  <c r="P1064" i="7" s="1"/>
  <c r="O1065" i="7"/>
  <c r="P1065" i="7" s="1"/>
  <c r="O1066" i="7"/>
  <c r="P1066" i="7" s="1"/>
  <c r="O1067" i="7"/>
  <c r="P1067" i="7" s="1"/>
  <c r="O1068" i="7"/>
  <c r="P1068" i="7" s="1"/>
  <c r="O1069" i="7"/>
  <c r="P1069" i="7" s="1"/>
  <c r="O1070" i="7"/>
  <c r="P1070" i="7" s="1"/>
  <c r="O1071" i="7"/>
  <c r="P1071" i="7" s="1"/>
  <c r="Q1071" i="7" s="1"/>
  <c r="R1071" i="7" s="1"/>
  <c r="O1072" i="7"/>
  <c r="P1072" i="7" s="1"/>
  <c r="O1073" i="7"/>
  <c r="P1073" i="7" s="1"/>
  <c r="O1074" i="7"/>
  <c r="P1074" i="7" s="1"/>
  <c r="O1075" i="7"/>
  <c r="P1075" i="7" s="1"/>
  <c r="O1076" i="7"/>
  <c r="P1076" i="7" s="1"/>
  <c r="O1077" i="7"/>
  <c r="P1077" i="7" s="1"/>
  <c r="O1078" i="7"/>
  <c r="P1078" i="7" s="1"/>
  <c r="O1079" i="7"/>
  <c r="P1079" i="7" s="1"/>
  <c r="O1080" i="7"/>
  <c r="P1080" i="7" s="1"/>
  <c r="O1081" i="7"/>
  <c r="P1081" i="7" s="1"/>
  <c r="O1082" i="7"/>
  <c r="P1082" i="7" s="1"/>
  <c r="O1083" i="7"/>
  <c r="P1083" i="7" s="1"/>
  <c r="O1084" i="7"/>
  <c r="P1084" i="7" s="1"/>
  <c r="O1085" i="7"/>
  <c r="P1085" i="7" s="1"/>
  <c r="O1086" i="7"/>
  <c r="P1086" i="7" s="1"/>
  <c r="O1087" i="7"/>
  <c r="P1087" i="7" s="1"/>
  <c r="O1088" i="7"/>
  <c r="P1088" i="7" s="1"/>
  <c r="O1089" i="7"/>
  <c r="P1089" i="7" s="1"/>
  <c r="O1090" i="7"/>
  <c r="P1090" i="7" s="1"/>
  <c r="O1091" i="7"/>
  <c r="P1091" i="7" s="1"/>
  <c r="O1092" i="7"/>
  <c r="P1092" i="7" s="1"/>
  <c r="O1093" i="7"/>
  <c r="P1093" i="7" s="1"/>
  <c r="O1094" i="7"/>
  <c r="P1094" i="7" s="1"/>
  <c r="O1095" i="7"/>
  <c r="P1095" i="7" s="1"/>
  <c r="Q1095" i="7" s="1"/>
  <c r="R1095" i="7" s="1"/>
  <c r="O1096" i="7"/>
  <c r="P1096" i="7" s="1"/>
  <c r="O1097" i="7"/>
  <c r="P1097" i="7" s="1"/>
  <c r="O1098" i="7"/>
  <c r="P1098" i="7" s="1"/>
  <c r="O1099" i="7"/>
  <c r="P1099" i="7" s="1"/>
  <c r="O1100" i="7"/>
  <c r="P1100" i="7" s="1"/>
  <c r="O1101" i="7"/>
  <c r="P1101" i="7" s="1"/>
  <c r="O1102" i="7"/>
  <c r="P1102" i="7" s="1"/>
  <c r="O1103" i="7"/>
  <c r="P1103" i="7" s="1"/>
  <c r="O1104" i="7"/>
  <c r="P1104" i="7" s="1"/>
  <c r="O1105" i="7"/>
  <c r="P1105" i="7" s="1"/>
  <c r="O1106" i="7"/>
  <c r="P1106" i="7" s="1"/>
  <c r="O1107" i="7"/>
  <c r="P1107" i="7" s="1"/>
  <c r="O1108" i="7"/>
  <c r="P1108" i="7" s="1"/>
  <c r="O1109" i="7"/>
  <c r="P1109" i="7" s="1"/>
  <c r="O1110" i="7"/>
  <c r="P1110" i="7" s="1"/>
  <c r="O1111" i="7"/>
  <c r="P1111" i="7" s="1"/>
  <c r="O1112" i="7"/>
  <c r="P1112" i="7" s="1"/>
  <c r="O1113" i="7"/>
  <c r="P1113" i="7" s="1"/>
  <c r="O1114" i="7"/>
  <c r="P1114" i="7" s="1"/>
  <c r="O1115" i="7"/>
  <c r="P1115" i="7" s="1"/>
  <c r="O1116" i="7"/>
  <c r="P1116" i="7" s="1"/>
  <c r="O1117" i="7"/>
  <c r="P1117" i="7" s="1"/>
  <c r="O1118" i="7"/>
  <c r="P1118" i="7" s="1"/>
  <c r="O1119" i="7"/>
  <c r="P1119" i="7" s="1"/>
  <c r="Q1119" i="7" s="1"/>
  <c r="R1119" i="7" s="1"/>
  <c r="O1120" i="7"/>
  <c r="P1120" i="7" s="1"/>
  <c r="O1121" i="7"/>
  <c r="P1121" i="7" s="1"/>
  <c r="O1122" i="7"/>
  <c r="P1122" i="7" s="1"/>
  <c r="O1123" i="7"/>
  <c r="P1123" i="7" s="1"/>
  <c r="O1124" i="7"/>
  <c r="P1124" i="7" s="1"/>
  <c r="O1125" i="7"/>
  <c r="P1125" i="7" s="1"/>
  <c r="O1126" i="7"/>
  <c r="P1126" i="7" s="1"/>
  <c r="O1127" i="7"/>
  <c r="P1127" i="7" s="1"/>
  <c r="O1128" i="7"/>
  <c r="P1128" i="7" s="1"/>
  <c r="O1129" i="7"/>
  <c r="P1129" i="7" s="1"/>
  <c r="O1130" i="7"/>
  <c r="P1130" i="7" s="1"/>
  <c r="O1131" i="7"/>
  <c r="P1131" i="7" s="1"/>
  <c r="O1132" i="7"/>
  <c r="P1132" i="7" s="1"/>
  <c r="O1133" i="7"/>
  <c r="P1133" i="7" s="1"/>
  <c r="O1134" i="7"/>
  <c r="P1134" i="7" s="1"/>
  <c r="O1135" i="7"/>
  <c r="P1135" i="7" s="1"/>
  <c r="Q1135" i="7" s="1"/>
  <c r="R1135" i="7" s="1"/>
  <c r="O1136" i="7"/>
  <c r="P1136" i="7" s="1"/>
  <c r="O1137" i="7"/>
  <c r="P1137" i="7" s="1"/>
  <c r="O1138" i="7"/>
  <c r="P1138" i="7" s="1"/>
  <c r="O1139" i="7"/>
  <c r="P1139" i="7" s="1"/>
  <c r="O1140" i="7"/>
  <c r="P1140" i="7" s="1"/>
  <c r="O1141" i="7"/>
  <c r="P1141" i="7" s="1"/>
  <c r="O1142" i="7"/>
  <c r="P1142" i="7" s="1"/>
  <c r="O1143" i="7"/>
  <c r="P1143" i="7" s="1"/>
  <c r="O1144" i="7"/>
  <c r="P1144" i="7" s="1"/>
  <c r="O1145" i="7"/>
  <c r="P1145" i="7" s="1"/>
  <c r="O1146" i="7"/>
  <c r="P1146" i="7" s="1"/>
  <c r="O1147" i="7"/>
  <c r="P1147" i="7" s="1"/>
  <c r="O1148" i="7"/>
  <c r="P1148" i="7" s="1"/>
  <c r="O1149" i="7"/>
  <c r="P1149" i="7" s="1"/>
  <c r="O1150" i="7"/>
  <c r="P1150" i="7" s="1"/>
  <c r="O1151" i="7"/>
  <c r="P1151" i="7" s="1"/>
  <c r="O1152" i="7"/>
  <c r="P1152" i="7" s="1"/>
  <c r="O1153" i="7"/>
  <c r="P1153" i="7" s="1"/>
  <c r="O1154" i="7"/>
  <c r="P1154" i="7" s="1"/>
  <c r="O1155" i="7"/>
  <c r="P1155" i="7" s="1"/>
  <c r="O1156" i="7"/>
  <c r="P1156" i="7" s="1"/>
  <c r="O1157" i="7"/>
  <c r="P1157" i="7" s="1"/>
  <c r="O1158" i="7"/>
  <c r="P1158" i="7" s="1"/>
  <c r="O1159" i="7"/>
  <c r="P1159" i="7" s="1"/>
  <c r="O1160" i="7"/>
  <c r="P1160" i="7" s="1"/>
  <c r="O1161" i="7"/>
  <c r="P1161" i="7" s="1"/>
  <c r="O1162" i="7"/>
  <c r="P1162" i="7" s="1"/>
  <c r="O1163" i="7"/>
  <c r="P1163" i="7" s="1"/>
  <c r="O1164" i="7"/>
  <c r="P1164" i="7" s="1"/>
  <c r="O1165" i="7"/>
  <c r="P1165" i="7" s="1"/>
  <c r="O1166" i="7"/>
  <c r="P1166" i="7" s="1"/>
  <c r="O1167" i="7"/>
  <c r="P1167" i="7" s="1"/>
  <c r="Q1167" i="7" s="1"/>
  <c r="R1167" i="7" s="1"/>
  <c r="O1168" i="7"/>
  <c r="P1168" i="7" s="1"/>
  <c r="O1169" i="7"/>
  <c r="P1169" i="7" s="1"/>
  <c r="O1170" i="7"/>
  <c r="P1170" i="7" s="1"/>
  <c r="O1171" i="7"/>
  <c r="P1171" i="7" s="1"/>
  <c r="Q1171" i="7" s="1"/>
  <c r="R1171" i="7" s="1"/>
  <c r="O1172" i="7"/>
  <c r="P1172" i="7" s="1"/>
  <c r="O1173" i="7"/>
  <c r="P1173" i="7" s="1"/>
  <c r="O1174" i="7"/>
  <c r="P1174" i="7" s="1"/>
  <c r="O1175" i="7"/>
  <c r="P1175" i="7" s="1"/>
  <c r="O1176" i="7"/>
  <c r="P1176" i="7" s="1"/>
  <c r="O1177" i="7"/>
  <c r="P1177" i="7" s="1"/>
  <c r="O1178" i="7"/>
  <c r="P1178" i="7" s="1"/>
  <c r="O1179" i="7"/>
  <c r="P1179" i="7" s="1"/>
  <c r="O1180" i="7"/>
  <c r="P1180" i="7" s="1"/>
  <c r="O1181" i="7"/>
  <c r="P1181" i="7" s="1"/>
  <c r="O1182" i="7"/>
  <c r="P1182" i="7" s="1"/>
  <c r="O1183" i="7"/>
  <c r="P1183" i="7" s="1"/>
  <c r="Q1183" i="7" s="1"/>
  <c r="R1183" i="7" s="1"/>
  <c r="O1184" i="7"/>
  <c r="P1184" i="7" s="1"/>
  <c r="O1185" i="7"/>
  <c r="P1185" i="7" s="1"/>
  <c r="O1186" i="7"/>
  <c r="P1186" i="7" s="1"/>
  <c r="O1187" i="7"/>
  <c r="P1187" i="7" s="1"/>
  <c r="O1188" i="7"/>
  <c r="P1188" i="7" s="1"/>
  <c r="O1189" i="7"/>
  <c r="P1189" i="7" s="1"/>
  <c r="O1190" i="7"/>
  <c r="P1190" i="7" s="1"/>
  <c r="O1191" i="7"/>
  <c r="P1191" i="7" s="1"/>
  <c r="Q1191" i="7" s="1"/>
  <c r="R1191" i="7" s="1"/>
  <c r="O1192" i="7"/>
  <c r="P1192" i="7" s="1"/>
  <c r="O1193" i="7"/>
  <c r="P1193" i="7" s="1"/>
  <c r="O1194" i="7"/>
  <c r="P1194" i="7" s="1"/>
  <c r="O1195" i="7"/>
  <c r="P1195" i="7" s="1"/>
  <c r="O1196" i="7"/>
  <c r="P1196" i="7" s="1"/>
  <c r="O1197" i="7"/>
  <c r="P1197" i="7" s="1"/>
  <c r="O1198" i="7"/>
  <c r="P1198" i="7" s="1"/>
  <c r="O1199" i="7"/>
  <c r="P1199" i="7" s="1"/>
  <c r="O1200" i="7"/>
  <c r="P1200" i="7" s="1"/>
  <c r="O1201" i="7"/>
  <c r="P1201" i="7" s="1"/>
  <c r="O1202" i="7"/>
  <c r="P1202" i="7" s="1"/>
  <c r="O1203" i="7"/>
  <c r="P1203" i="7" s="1"/>
  <c r="O1204" i="7"/>
  <c r="P1204" i="7" s="1"/>
  <c r="O1205" i="7"/>
  <c r="P1205" i="7" s="1"/>
  <c r="O1206" i="7"/>
  <c r="P1206" i="7" s="1"/>
  <c r="Q1206" i="7" s="1"/>
  <c r="R1206" i="7" s="1"/>
  <c r="O1207" i="7"/>
  <c r="P1207" i="7" s="1"/>
  <c r="Q1207" i="7" s="1"/>
  <c r="R1207" i="7" s="1"/>
  <c r="O1208" i="7"/>
  <c r="P1208" i="7" s="1"/>
  <c r="Q1208" i="7" s="1"/>
  <c r="R1208" i="7" s="1"/>
  <c r="O1209" i="7"/>
  <c r="P1209" i="7" s="1"/>
  <c r="O1210" i="7"/>
  <c r="P1210" i="7" s="1"/>
  <c r="Q1210" i="7" s="1"/>
  <c r="R1210" i="7" s="1"/>
  <c r="O1211" i="7"/>
  <c r="P1211" i="7" s="1"/>
  <c r="Q1211" i="7" s="1"/>
  <c r="R1211" i="7" s="1"/>
  <c r="O1212" i="7"/>
  <c r="P1212" i="7" s="1"/>
  <c r="O1213" i="7"/>
  <c r="P1213" i="7" s="1"/>
  <c r="O1214" i="7"/>
  <c r="P1214" i="7" s="1"/>
  <c r="Q1214" i="7" s="1"/>
  <c r="R1214" i="7" s="1"/>
  <c r="O1215" i="7"/>
  <c r="P1215" i="7" s="1"/>
  <c r="O1216" i="7"/>
  <c r="P1216" i="7" s="1"/>
  <c r="O1217" i="7"/>
  <c r="P1217" i="7" s="1"/>
  <c r="O1218" i="7"/>
  <c r="P1218" i="7" s="1"/>
  <c r="Q1218" i="7" s="1"/>
  <c r="R1218" i="7" s="1"/>
  <c r="O1219" i="7"/>
  <c r="P1219" i="7" s="1"/>
  <c r="O1220" i="7"/>
  <c r="P1220" i="7" s="1"/>
  <c r="O1221" i="7"/>
  <c r="P1221" i="7" s="1"/>
  <c r="O1222" i="7"/>
  <c r="P1222" i="7" s="1"/>
  <c r="Q1222" i="7" s="1"/>
  <c r="R1222" i="7" s="1"/>
  <c r="O1223" i="7"/>
  <c r="P1223" i="7" s="1"/>
  <c r="O1224" i="7"/>
  <c r="P1224" i="7" s="1"/>
  <c r="O1225" i="7"/>
  <c r="P1225" i="7" s="1"/>
  <c r="O1226" i="7"/>
  <c r="P1226" i="7" s="1"/>
  <c r="Q1226" i="7" s="1"/>
  <c r="R1226" i="7" s="1"/>
  <c r="O1227" i="7"/>
  <c r="P1227" i="7" s="1"/>
  <c r="O1228" i="7"/>
  <c r="P1228" i="7" s="1"/>
  <c r="O1229" i="7"/>
  <c r="P1229" i="7" s="1"/>
  <c r="O1230" i="7"/>
  <c r="P1230" i="7" s="1"/>
  <c r="Q1230" i="7" s="1"/>
  <c r="R1230" i="7" s="1"/>
  <c r="O1231" i="7"/>
  <c r="P1231" i="7" s="1"/>
  <c r="O1232" i="7"/>
  <c r="P1232" i="7" s="1"/>
  <c r="O1233" i="7"/>
  <c r="P1233" i="7" s="1"/>
  <c r="Q1233" i="7" s="1"/>
  <c r="R1233" i="7" s="1"/>
  <c r="O1234" i="7"/>
  <c r="P1234" i="7" s="1"/>
  <c r="Q1234" i="7" s="1"/>
  <c r="R1234" i="7" s="1"/>
  <c r="O1235" i="7"/>
  <c r="P1235" i="7" s="1"/>
  <c r="O1236" i="7"/>
  <c r="P1236" i="7" s="1"/>
  <c r="O1237" i="7"/>
  <c r="P1237" i="7" s="1"/>
  <c r="O1238" i="7"/>
  <c r="P1238" i="7" s="1"/>
  <c r="Q1238" i="7" s="1"/>
  <c r="R1238" i="7" s="1"/>
  <c r="O1239" i="7"/>
  <c r="P1239" i="7" s="1"/>
  <c r="O1240" i="7"/>
  <c r="P1240" i="7" s="1"/>
  <c r="O1241" i="7"/>
  <c r="P1241" i="7" s="1"/>
  <c r="Q1241" i="7" s="1"/>
  <c r="R1241" i="7" s="1"/>
  <c r="O1242" i="7"/>
  <c r="P1242" i="7" s="1"/>
  <c r="Q1242" i="7" s="1"/>
  <c r="R1242" i="7" s="1"/>
  <c r="O1243" i="7"/>
  <c r="P1243" i="7" s="1"/>
  <c r="O1244" i="7"/>
  <c r="P1244" i="7" s="1"/>
  <c r="O1245" i="7"/>
  <c r="P1245" i="7" s="1"/>
  <c r="O1246" i="7"/>
  <c r="P1246" i="7" s="1"/>
  <c r="Q1246" i="7" s="1"/>
  <c r="R1246" i="7" s="1"/>
  <c r="O1247" i="7"/>
  <c r="P1247" i="7" s="1"/>
  <c r="Q1247" i="7" s="1"/>
  <c r="R1247" i="7" s="1"/>
  <c r="O1248" i="7"/>
  <c r="P1248" i="7" s="1"/>
  <c r="O1249" i="7"/>
  <c r="P1249" i="7" s="1"/>
  <c r="O1250" i="7"/>
  <c r="P1250" i="7" s="1"/>
  <c r="Q1250" i="7" s="1"/>
  <c r="R1250" i="7" s="1"/>
  <c r="O1251" i="7"/>
  <c r="P1251" i="7" s="1"/>
  <c r="O1252" i="7"/>
  <c r="P1252" i="7" s="1"/>
  <c r="Q1252" i="7" s="1"/>
  <c r="R1252" i="7" s="1"/>
  <c r="O1253" i="7"/>
  <c r="P1253" i="7" s="1"/>
  <c r="O1254" i="7"/>
  <c r="P1254" i="7" s="1"/>
  <c r="Q1254" i="7" s="1"/>
  <c r="R1254" i="7" s="1"/>
  <c r="O1255" i="7"/>
  <c r="P1255" i="7" s="1"/>
  <c r="O1256" i="7"/>
  <c r="P1256" i="7" s="1"/>
  <c r="O1257" i="7"/>
  <c r="P1257" i="7" s="1"/>
  <c r="O1258" i="7"/>
  <c r="P1258" i="7" s="1"/>
  <c r="Q1258" i="7" s="1"/>
  <c r="R1258" i="7" s="1"/>
  <c r="O1259" i="7"/>
  <c r="P1259" i="7" s="1"/>
  <c r="Q1259" i="7" s="1"/>
  <c r="R1259" i="7" s="1"/>
  <c r="O1260" i="7"/>
  <c r="P1260" i="7" s="1"/>
  <c r="Q1260" i="7" s="1"/>
  <c r="R1260" i="7" s="1"/>
  <c r="O1261" i="7"/>
  <c r="P1261" i="7" s="1"/>
  <c r="O1262" i="7"/>
  <c r="P1262" i="7" s="1"/>
  <c r="Q1262" i="7" s="1"/>
  <c r="R1262" i="7" s="1"/>
  <c r="O1263" i="7"/>
  <c r="P1263" i="7" s="1"/>
  <c r="O1264" i="7"/>
  <c r="P1264" i="7" s="1"/>
  <c r="O1265" i="7"/>
  <c r="P1265" i="7" s="1"/>
  <c r="O1266" i="7"/>
  <c r="P1266" i="7" s="1"/>
  <c r="Q1266" i="7" s="1"/>
  <c r="R1266" i="7" s="1"/>
  <c r="O1267" i="7"/>
  <c r="P1267" i="7" s="1"/>
  <c r="O1268" i="7"/>
  <c r="P1268" i="7" s="1"/>
  <c r="O1269" i="7"/>
  <c r="P1269" i="7" s="1"/>
  <c r="Q1269" i="7" s="1"/>
  <c r="R1269" i="7" s="1"/>
  <c r="O1270" i="7"/>
  <c r="P1270" i="7" s="1"/>
  <c r="Q1270" i="7" s="1"/>
  <c r="R1270" i="7" s="1"/>
  <c r="O1271" i="7"/>
  <c r="P1271" i="7" s="1"/>
  <c r="O1272" i="7"/>
  <c r="P1272" i="7" s="1"/>
  <c r="O1273" i="7"/>
  <c r="P1273" i="7" s="1"/>
  <c r="Q1273" i="7" s="1"/>
  <c r="R1273" i="7" s="1"/>
  <c r="O1274" i="7"/>
  <c r="P1274" i="7" s="1"/>
  <c r="Q1274" i="7" s="1"/>
  <c r="R1274" i="7" s="1"/>
  <c r="O1275" i="7"/>
  <c r="P1275" i="7" s="1"/>
  <c r="O1276" i="7"/>
  <c r="P1276" i="7" s="1"/>
  <c r="O1277" i="7"/>
  <c r="P1277" i="7" s="1"/>
  <c r="O1278" i="7"/>
  <c r="P1278" i="7" s="1"/>
  <c r="Q1278" i="7" s="1"/>
  <c r="R1278" i="7" s="1"/>
  <c r="O1279" i="7"/>
  <c r="P1279" i="7" s="1"/>
  <c r="Q1279" i="7" s="1"/>
  <c r="R1279" i="7" s="1"/>
  <c r="O1280" i="7"/>
  <c r="P1280" i="7" s="1"/>
  <c r="O1281" i="7"/>
  <c r="P1281" i="7" s="1"/>
  <c r="Q1281" i="7" s="1"/>
  <c r="R1281" i="7" s="1"/>
  <c r="O1282" i="7"/>
  <c r="P1282" i="7" s="1"/>
  <c r="Q1282" i="7" s="1"/>
  <c r="R1282" i="7" s="1"/>
  <c r="O1283" i="7"/>
  <c r="P1283" i="7" s="1"/>
  <c r="O1284" i="7"/>
  <c r="P1284" i="7" s="1"/>
  <c r="O1285" i="7"/>
  <c r="P1285" i="7" s="1"/>
  <c r="O1286" i="7"/>
  <c r="P1286" i="7" s="1"/>
  <c r="Q1286" i="7" s="1"/>
  <c r="R1286" i="7" s="1"/>
  <c r="O1287" i="7"/>
  <c r="P1287" i="7" s="1"/>
  <c r="Q1287" i="7" s="1"/>
  <c r="R1287" i="7" s="1"/>
  <c r="O1288" i="7"/>
  <c r="P1288" i="7" s="1"/>
  <c r="O1289" i="7"/>
  <c r="P1289" i="7" s="1"/>
  <c r="O1290" i="7"/>
  <c r="P1290" i="7" s="1"/>
  <c r="Q1290" i="7" s="1"/>
  <c r="R1290" i="7" s="1"/>
  <c r="O1291" i="7"/>
  <c r="P1291" i="7" s="1"/>
  <c r="O1292" i="7"/>
  <c r="P1292" i="7" s="1"/>
  <c r="O1293" i="7"/>
  <c r="P1293" i="7" s="1"/>
  <c r="Q1293" i="7" s="1"/>
  <c r="R1293" i="7" s="1"/>
  <c r="O1294" i="7"/>
  <c r="P1294" i="7" s="1"/>
  <c r="Q1294" i="7" s="1"/>
  <c r="R1294" i="7" s="1"/>
  <c r="O1295" i="7"/>
  <c r="P1295" i="7" s="1"/>
  <c r="Q1295" i="7" s="1"/>
  <c r="R1295" i="7" s="1"/>
  <c r="O1296" i="7"/>
  <c r="P1296" i="7" s="1"/>
  <c r="O1297" i="7"/>
  <c r="P1297" i="7" s="1"/>
  <c r="O1298" i="7"/>
  <c r="P1298" i="7" s="1"/>
  <c r="Q1298" i="7" s="1"/>
  <c r="R1298" i="7" s="1"/>
  <c r="O1299" i="7"/>
  <c r="P1299" i="7" s="1"/>
  <c r="O1300" i="7"/>
  <c r="P1300" i="7" s="1"/>
  <c r="O1301" i="7"/>
  <c r="P1301" i="7" s="1"/>
  <c r="O1302" i="7"/>
  <c r="P1302" i="7" s="1"/>
  <c r="Q1302" i="7" s="1"/>
  <c r="R1302" i="7" s="1"/>
  <c r="O1303" i="7"/>
  <c r="P1303" i="7" s="1"/>
  <c r="Q1303" i="7" s="1"/>
  <c r="R1303" i="7" s="1"/>
  <c r="O1304" i="7"/>
  <c r="P1304" i="7" s="1"/>
  <c r="O1305" i="7"/>
  <c r="P1305" i="7" s="1"/>
  <c r="O1306" i="7"/>
  <c r="P1306" i="7" s="1"/>
  <c r="Q1306" i="7" s="1"/>
  <c r="R1306" i="7" s="1"/>
  <c r="O1307" i="7"/>
  <c r="P1307" i="7" s="1"/>
  <c r="O1308" i="7"/>
  <c r="P1308" i="7" s="1"/>
  <c r="O1309" i="7"/>
  <c r="P1309" i="7" s="1"/>
  <c r="O1310" i="7"/>
  <c r="P1310" i="7" s="1"/>
  <c r="Q1310" i="7" s="1"/>
  <c r="R1310" i="7" s="1"/>
  <c r="O1311" i="7"/>
  <c r="P1311" i="7" s="1"/>
  <c r="Q1311" i="7" s="1"/>
  <c r="R1311" i="7" s="1"/>
  <c r="O1312" i="7"/>
  <c r="P1312" i="7" s="1"/>
  <c r="O1313" i="7"/>
  <c r="P1313" i="7" s="1"/>
  <c r="O1314" i="7"/>
  <c r="P1314" i="7" s="1"/>
  <c r="Q1314" i="7" s="1"/>
  <c r="R1314" i="7" s="1"/>
  <c r="O1315" i="7"/>
  <c r="P1315" i="7" s="1"/>
  <c r="O1316" i="7"/>
  <c r="P1316" i="7" s="1"/>
  <c r="O1317" i="7"/>
  <c r="P1317" i="7" s="1"/>
  <c r="O1318" i="7"/>
  <c r="P1318" i="7" s="1"/>
  <c r="Q1318" i="7" s="1"/>
  <c r="R1318" i="7" s="1"/>
  <c r="O1319" i="7"/>
  <c r="P1319" i="7" s="1"/>
  <c r="Q1319" i="7" s="1"/>
  <c r="R1319" i="7" s="1"/>
  <c r="O1320" i="7"/>
  <c r="P1320" i="7" s="1"/>
  <c r="Q1320" i="7" s="1"/>
  <c r="R1320" i="7" s="1"/>
  <c r="O1321" i="7"/>
  <c r="P1321" i="7" s="1"/>
  <c r="O1322" i="7"/>
  <c r="P1322" i="7" s="1"/>
  <c r="Q1322" i="7" s="1"/>
  <c r="R1322" i="7" s="1"/>
  <c r="O1323" i="7"/>
  <c r="P1323" i="7" s="1"/>
  <c r="O1324" i="7"/>
  <c r="P1324" i="7" s="1"/>
  <c r="Q1324" i="7" s="1"/>
  <c r="R1324" i="7" s="1"/>
  <c r="O1325" i="7"/>
  <c r="P1325" i="7" s="1"/>
  <c r="O1326" i="7"/>
  <c r="P1326" i="7" s="1"/>
  <c r="Q1326" i="7" s="1"/>
  <c r="R1326" i="7" s="1"/>
  <c r="O1327" i="7"/>
  <c r="P1327" i="7" s="1"/>
  <c r="Q1327" i="7" s="1"/>
  <c r="R1327" i="7" s="1"/>
  <c r="O1328" i="7"/>
  <c r="P1328" i="7" s="1"/>
  <c r="Q1328" i="7" s="1"/>
  <c r="R1328" i="7" s="1"/>
  <c r="O1329" i="7"/>
  <c r="P1329" i="7" s="1"/>
  <c r="O1330" i="7"/>
  <c r="P1330" i="7" s="1"/>
  <c r="Q1330" i="7" s="1"/>
  <c r="R1330" i="7" s="1"/>
  <c r="O1331" i="7"/>
  <c r="P1331" i="7" s="1"/>
  <c r="O1332" i="7"/>
  <c r="P1332" i="7" s="1"/>
  <c r="Q1332" i="7" s="1"/>
  <c r="R1332" i="7" s="1"/>
  <c r="O1333" i="7"/>
  <c r="P1333" i="7" s="1"/>
  <c r="Q1333" i="7" s="1"/>
  <c r="R1333" i="7" s="1"/>
  <c r="O1334" i="7"/>
  <c r="P1334" i="7" s="1"/>
  <c r="Q1334" i="7" s="1"/>
  <c r="R1334" i="7" s="1"/>
  <c r="O1335" i="7"/>
  <c r="P1335" i="7" s="1"/>
  <c r="Q1335" i="7" s="1"/>
  <c r="R1335" i="7" s="1"/>
  <c r="O1336" i="7"/>
  <c r="P1336" i="7" s="1"/>
  <c r="Q1336" i="7" s="1"/>
  <c r="R1336" i="7" s="1"/>
  <c r="O1337" i="7"/>
  <c r="P1337" i="7" s="1"/>
  <c r="O1338" i="7"/>
  <c r="P1338" i="7" s="1"/>
  <c r="Q1338" i="7" s="1"/>
  <c r="R1338" i="7" s="1"/>
  <c r="O1339" i="7"/>
  <c r="P1339" i="7" s="1"/>
  <c r="O1340" i="7"/>
  <c r="P1340" i="7" s="1"/>
  <c r="O1341" i="7"/>
  <c r="P1341" i="7" s="1"/>
  <c r="O1342" i="7"/>
  <c r="P1342" i="7" s="1"/>
  <c r="Q1342" i="7" s="1"/>
  <c r="R1342" i="7" s="1"/>
  <c r="O1343" i="7"/>
  <c r="P1343" i="7" s="1"/>
  <c r="Q1343" i="7" s="1"/>
  <c r="R1343" i="7" s="1"/>
  <c r="O1344" i="7"/>
  <c r="P1344" i="7" s="1"/>
  <c r="O1345" i="7"/>
  <c r="P1345" i="7" s="1"/>
  <c r="Q1345" i="7" s="1"/>
  <c r="R1345" i="7" s="1"/>
  <c r="O1346" i="7"/>
  <c r="P1346" i="7" s="1"/>
  <c r="Q1346" i="7" s="1"/>
  <c r="R1346" i="7" s="1"/>
  <c r="O1347" i="7"/>
  <c r="P1347" i="7" s="1"/>
  <c r="O1348" i="7"/>
  <c r="P1348" i="7" s="1"/>
  <c r="O1349" i="7"/>
  <c r="P1349" i="7" s="1"/>
  <c r="Q1349" i="7" s="1"/>
  <c r="R1349" i="7" s="1"/>
  <c r="O1350" i="7"/>
  <c r="P1350" i="7" s="1"/>
  <c r="Q1350" i="7" s="1"/>
  <c r="R1350" i="7" s="1"/>
  <c r="O1351" i="7"/>
  <c r="P1351" i="7" s="1"/>
  <c r="Q1351" i="7" s="1"/>
  <c r="R1351" i="7" s="1"/>
  <c r="O1352" i="7"/>
  <c r="P1352" i="7" s="1"/>
  <c r="O1353" i="7"/>
  <c r="P1353" i="7" s="1"/>
  <c r="O1354" i="7"/>
  <c r="P1354" i="7" s="1"/>
  <c r="Q1354" i="7" s="1"/>
  <c r="R1354" i="7" s="1"/>
  <c r="O1355" i="7"/>
  <c r="P1355" i="7" s="1"/>
  <c r="O1356" i="7"/>
  <c r="P1356" i="7" s="1"/>
  <c r="O1357" i="7"/>
  <c r="P1357" i="7" s="1"/>
  <c r="O1358" i="7"/>
  <c r="P1358" i="7" s="1"/>
  <c r="Q1358" i="7" s="1"/>
  <c r="R1358" i="7" s="1"/>
  <c r="O1359" i="7"/>
  <c r="P1359" i="7" s="1"/>
  <c r="Q1359" i="7" s="1"/>
  <c r="R1359" i="7" s="1"/>
  <c r="O1360" i="7"/>
  <c r="P1360" i="7" s="1"/>
  <c r="O1361" i="7"/>
  <c r="P1361" i="7" s="1"/>
  <c r="O1362" i="7"/>
  <c r="P1362" i="7" s="1"/>
  <c r="Q1362" i="7" s="1"/>
  <c r="R1362" i="7" s="1"/>
  <c r="O1363" i="7"/>
  <c r="P1363" i="7" s="1"/>
  <c r="O1364" i="7"/>
  <c r="P1364" i="7" s="1"/>
  <c r="O1365" i="7"/>
  <c r="P1365" i="7" s="1"/>
  <c r="O1366" i="7"/>
  <c r="P1366" i="7" s="1"/>
  <c r="Q1366" i="7" s="1"/>
  <c r="R1366" i="7" s="1"/>
  <c r="O1367" i="7"/>
  <c r="P1367" i="7" s="1"/>
  <c r="Q1367" i="7" s="1"/>
  <c r="R1367" i="7" s="1"/>
  <c r="O1368" i="7"/>
  <c r="P1368" i="7" s="1"/>
  <c r="O1369" i="7"/>
  <c r="P1369" i="7" s="1"/>
  <c r="Q1369" i="7" s="1"/>
  <c r="R1369" i="7" s="1"/>
  <c r="O1370" i="7"/>
  <c r="P1370" i="7" s="1"/>
  <c r="Q1370" i="7" s="1"/>
  <c r="R1370" i="7" s="1"/>
  <c r="O1371" i="7"/>
  <c r="P1371" i="7" s="1"/>
  <c r="O1372" i="7"/>
  <c r="P1372" i="7" s="1"/>
  <c r="O1373" i="7"/>
  <c r="P1373" i="7" s="1"/>
  <c r="O1374" i="7"/>
  <c r="P1374" i="7" s="1"/>
  <c r="Q1374" i="7" s="1"/>
  <c r="R1374" i="7" s="1"/>
  <c r="O1375" i="7"/>
  <c r="P1375" i="7" s="1"/>
  <c r="Q1375" i="7" s="1"/>
  <c r="R1375" i="7" s="1"/>
  <c r="O1376" i="7"/>
  <c r="P1376" i="7" s="1"/>
  <c r="O1377" i="7"/>
  <c r="P1377" i="7" s="1"/>
  <c r="Q1377" i="7" s="1"/>
  <c r="R1377" i="7" s="1"/>
  <c r="O1378" i="7"/>
  <c r="P1378" i="7" s="1"/>
  <c r="Q1378" i="7" s="1"/>
  <c r="R1378" i="7" s="1"/>
  <c r="O1379" i="7"/>
  <c r="P1379" i="7" s="1"/>
  <c r="O1380" i="7"/>
  <c r="P1380" i="7" s="1"/>
  <c r="O1381" i="7"/>
  <c r="P1381" i="7" s="1"/>
  <c r="O1382" i="7"/>
  <c r="P1382" i="7" s="1"/>
  <c r="Q1382" i="7" s="1"/>
  <c r="R1382" i="7" s="1"/>
  <c r="O1383" i="7"/>
  <c r="P1383" i="7" s="1"/>
  <c r="Q1383" i="7" s="1"/>
  <c r="R1383" i="7" s="1"/>
  <c r="O1384" i="7"/>
  <c r="P1384" i="7" s="1"/>
  <c r="O1385" i="7"/>
  <c r="P1385" i="7" s="1"/>
  <c r="O1386" i="7"/>
  <c r="P1386" i="7" s="1"/>
  <c r="Q1386" i="7" s="1"/>
  <c r="R1386" i="7" s="1"/>
  <c r="O1387" i="7"/>
  <c r="P1387" i="7" s="1"/>
  <c r="O1388" i="7"/>
  <c r="P1388" i="7" s="1"/>
  <c r="O1389" i="7"/>
  <c r="P1389" i="7" s="1"/>
  <c r="O1390" i="7"/>
  <c r="P1390" i="7" s="1"/>
  <c r="Q1390" i="7" s="1"/>
  <c r="R1390" i="7" s="1"/>
  <c r="O1391" i="7"/>
  <c r="P1391" i="7" s="1"/>
  <c r="Q1391" i="7" s="1"/>
  <c r="R1391" i="7" s="1"/>
  <c r="O1392" i="7"/>
  <c r="P1392" i="7" s="1"/>
  <c r="O1393" i="7"/>
  <c r="P1393" i="7" s="1"/>
  <c r="O1394" i="7"/>
  <c r="P1394" i="7" s="1"/>
  <c r="Q1394" i="7" s="1"/>
  <c r="R1394" i="7" s="1"/>
  <c r="O1395" i="7"/>
  <c r="P1395" i="7" s="1"/>
  <c r="Q1395" i="7" s="1"/>
  <c r="R1395" i="7" s="1"/>
  <c r="O1396" i="7"/>
  <c r="P1396" i="7" s="1"/>
  <c r="O1397" i="7"/>
  <c r="P1397" i="7" s="1"/>
  <c r="Q1397" i="7" s="1"/>
  <c r="R1397" i="7" s="1"/>
  <c r="O1398" i="7"/>
  <c r="P1398" i="7" s="1"/>
  <c r="Q1398" i="7" s="1"/>
  <c r="R1398" i="7" s="1"/>
  <c r="O1399" i="7"/>
  <c r="P1399" i="7" s="1"/>
  <c r="Q1399" i="7" s="1"/>
  <c r="R1399" i="7" s="1"/>
  <c r="O1400" i="7"/>
  <c r="P1400" i="7" s="1"/>
  <c r="O1401" i="7"/>
  <c r="P1401" i="7" s="1"/>
  <c r="O1402" i="7"/>
  <c r="P1402" i="7" s="1"/>
  <c r="Q1402" i="7" s="1"/>
  <c r="R1402" i="7" s="1"/>
  <c r="O1403" i="7"/>
  <c r="P1403" i="7" s="1"/>
  <c r="Q1403" i="7" s="1"/>
  <c r="R1403" i="7" s="1"/>
  <c r="O1404" i="7"/>
  <c r="P1404" i="7" s="1"/>
  <c r="O1405" i="7"/>
  <c r="P1405" i="7" s="1"/>
  <c r="O1406" i="7"/>
  <c r="P1406" i="7" s="1"/>
  <c r="Q1406" i="7" s="1"/>
  <c r="R1406" i="7" s="1"/>
  <c r="O1407" i="7"/>
  <c r="P1407" i="7" s="1"/>
  <c r="Q1407" i="7" s="1"/>
  <c r="R1407" i="7" s="1"/>
  <c r="O1408" i="7"/>
  <c r="P1408" i="7" s="1"/>
  <c r="O1409" i="7"/>
  <c r="P1409" i="7" s="1"/>
  <c r="O1410" i="7"/>
  <c r="P1410" i="7" s="1"/>
  <c r="O1411" i="7"/>
  <c r="P1411" i="7" s="1"/>
  <c r="Q1411" i="7" s="1"/>
  <c r="R1411" i="7" s="1"/>
  <c r="O1412" i="7"/>
  <c r="P1412" i="7" s="1"/>
  <c r="O1413" i="7"/>
  <c r="P1413" i="7" s="1"/>
  <c r="Q1413" i="7" s="1"/>
  <c r="R1413" i="7" s="1"/>
  <c r="O1414" i="7"/>
  <c r="P1414" i="7" s="1"/>
  <c r="O1415" i="7"/>
  <c r="P1415" i="7" s="1"/>
  <c r="Q1415" i="7" s="1"/>
  <c r="R1415" i="7" s="1"/>
  <c r="O1416" i="7"/>
  <c r="P1416" i="7" s="1"/>
  <c r="O1417" i="7"/>
  <c r="P1417" i="7" s="1"/>
  <c r="O1418" i="7"/>
  <c r="P1418" i="7" s="1"/>
  <c r="O1419" i="7"/>
  <c r="P1419" i="7" s="1"/>
  <c r="Q1419" i="7" s="1"/>
  <c r="R1419" i="7" s="1"/>
  <c r="O1420" i="7"/>
  <c r="P1420" i="7" s="1"/>
  <c r="O1421" i="7"/>
  <c r="P1421" i="7" s="1"/>
  <c r="O1422" i="7"/>
  <c r="P1422" i="7" s="1"/>
  <c r="O1423" i="7"/>
  <c r="P1423" i="7" s="1"/>
  <c r="Q1423" i="7" s="1"/>
  <c r="R1423" i="7" s="1"/>
  <c r="O1424" i="7"/>
  <c r="P1424" i="7" s="1"/>
  <c r="O1425" i="7"/>
  <c r="P1425" i="7" s="1"/>
  <c r="O1426" i="7"/>
  <c r="P1426" i="7" s="1"/>
  <c r="O1427" i="7"/>
  <c r="P1427" i="7" s="1"/>
  <c r="Q1427" i="7" s="1"/>
  <c r="R1427" i="7" s="1"/>
  <c r="O1428" i="7"/>
  <c r="P1428" i="7" s="1"/>
  <c r="O1429" i="7"/>
  <c r="P1429" i="7" s="1"/>
  <c r="O1430" i="7"/>
  <c r="P1430" i="7" s="1"/>
  <c r="O1431" i="7"/>
  <c r="P1431" i="7" s="1"/>
  <c r="Q1431" i="7" s="1"/>
  <c r="R1431" i="7" s="1"/>
  <c r="O1432" i="7"/>
  <c r="P1432" i="7" s="1"/>
  <c r="O1433" i="7"/>
  <c r="P1433" i="7" s="1"/>
  <c r="O1434" i="7"/>
  <c r="P1434" i="7" s="1"/>
  <c r="O1435" i="7"/>
  <c r="P1435" i="7" s="1"/>
  <c r="Q1435" i="7" s="1"/>
  <c r="R1435" i="7" s="1"/>
  <c r="O1436" i="7"/>
  <c r="P1436" i="7" s="1"/>
  <c r="O1437" i="7"/>
  <c r="P1437" i="7" s="1"/>
  <c r="O1438" i="7"/>
  <c r="P1438" i="7" s="1"/>
  <c r="O1439" i="7"/>
  <c r="P1439" i="7" s="1"/>
  <c r="Q1439" i="7" s="1"/>
  <c r="R1439" i="7" s="1"/>
  <c r="O1440" i="7"/>
  <c r="P1440" i="7" s="1"/>
  <c r="O1441" i="7"/>
  <c r="P1441" i="7" s="1"/>
  <c r="Q1441" i="7" s="1"/>
  <c r="R1441" i="7" s="1"/>
  <c r="O1442" i="7"/>
  <c r="P1442" i="7" s="1"/>
  <c r="O1443" i="7"/>
  <c r="P1443" i="7" s="1"/>
  <c r="Q1443" i="7" s="1"/>
  <c r="R1443" i="7" s="1"/>
  <c r="O1444" i="7"/>
  <c r="P1444" i="7" s="1"/>
  <c r="O1445" i="7"/>
  <c r="P1445" i="7" s="1"/>
  <c r="Q1445" i="7" s="1"/>
  <c r="R1445" i="7" s="1"/>
  <c r="O1446" i="7"/>
  <c r="P1446" i="7" s="1"/>
  <c r="O1447" i="7"/>
  <c r="P1447" i="7" s="1"/>
  <c r="Q1447" i="7" s="1"/>
  <c r="R1447" i="7" s="1"/>
  <c r="O1448" i="7"/>
  <c r="P1448" i="7" s="1"/>
  <c r="O1449" i="7"/>
  <c r="P1449" i="7" s="1"/>
  <c r="O1450" i="7"/>
  <c r="P1450" i="7" s="1"/>
  <c r="O1451" i="7"/>
  <c r="P1451" i="7" s="1"/>
  <c r="Q1451" i="7" s="1"/>
  <c r="R1451" i="7" s="1"/>
  <c r="O1452" i="7"/>
  <c r="P1452" i="7" s="1"/>
  <c r="O1453" i="7"/>
  <c r="P1453" i="7" s="1"/>
  <c r="O1454" i="7"/>
  <c r="P1454" i="7" s="1"/>
  <c r="O1455" i="7"/>
  <c r="P1455" i="7" s="1"/>
  <c r="Q1455" i="7" s="1"/>
  <c r="R1455" i="7" s="1"/>
  <c r="O1456" i="7"/>
  <c r="P1456" i="7" s="1"/>
  <c r="Q1456" i="7" s="1"/>
  <c r="R1456" i="7" s="1"/>
  <c r="O1457" i="7"/>
  <c r="P1457" i="7" s="1"/>
  <c r="O1458" i="7"/>
  <c r="P1458" i="7" s="1"/>
  <c r="O1459" i="7"/>
  <c r="P1459" i="7" s="1"/>
  <c r="Q1459" i="7" s="1"/>
  <c r="R1459" i="7" s="1"/>
  <c r="O1460" i="7"/>
  <c r="P1460" i="7" s="1"/>
  <c r="O1461" i="7"/>
  <c r="P1461" i="7" s="1"/>
  <c r="O1462" i="7"/>
  <c r="P1462" i="7" s="1"/>
  <c r="O1463" i="7"/>
  <c r="P1463" i="7" s="1"/>
  <c r="Q1463" i="7" s="1"/>
  <c r="R1463" i="7" s="1"/>
  <c r="O1464" i="7"/>
  <c r="P1464" i="7" s="1"/>
  <c r="O1465" i="7"/>
  <c r="P1465" i="7" s="1"/>
  <c r="Q1465" i="7" s="1"/>
  <c r="R1465" i="7" s="1"/>
  <c r="O1466" i="7"/>
  <c r="P1466" i="7" s="1"/>
  <c r="O1467" i="7"/>
  <c r="P1467" i="7" s="1"/>
  <c r="Q1467" i="7" s="1"/>
  <c r="R1467" i="7" s="1"/>
  <c r="O1468" i="7"/>
  <c r="P1468" i="7" s="1"/>
  <c r="O1469" i="7"/>
  <c r="P1469" i="7" s="1"/>
  <c r="O1470" i="7"/>
  <c r="P1470" i="7" s="1"/>
  <c r="O1471" i="7"/>
  <c r="P1471" i="7" s="1"/>
  <c r="Q1471" i="7" s="1"/>
  <c r="R1471" i="7" s="1"/>
  <c r="O1472" i="7"/>
  <c r="P1472" i="7" s="1"/>
  <c r="Q1472" i="7" s="1"/>
  <c r="R1472" i="7" s="1"/>
  <c r="O1473" i="7"/>
  <c r="P1473" i="7" s="1"/>
  <c r="O1474" i="7"/>
  <c r="P1474" i="7" s="1"/>
  <c r="O1475" i="7"/>
  <c r="P1475" i="7" s="1"/>
  <c r="Q1475" i="7" s="1"/>
  <c r="R1475" i="7" s="1"/>
  <c r="O1476" i="7"/>
  <c r="P1476" i="7" s="1"/>
  <c r="Q1476" i="7" s="1"/>
  <c r="R1476" i="7" s="1"/>
  <c r="O1477" i="7"/>
  <c r="P1477" i="7" s="1"/>
  <c r="O1478" i="7"/>
  <c r="P1478" i="7" s="1"/>
  <c r="O1479" i="7"/>
  <c r="P1479" i="7" s="1"/>
  <c r="Q1479" i="7" s="1"/>
  <c r="R1479" i="7" s="1"/>
  <c r="O1480" i="7"/>
  <c r="P1480" i="7" s="1"/>
  <c r="O1481" i="7"/>
  <c r="P1481" i="7" s="1"/>
  <c r="O1482" i="7"/>
  <c r="P1482" i="7" s="1"/>
  <c r="O1483" i="7"/>
  <c r="P1483" i="7" s="1"/>
  <c r="Q1483" i="7" s="1"/>
  <c r="R1483" i="7" s="1"/>
  <c r="O1484" i="7"/>
  <c r="P1484" i="7" s="1"/>
  <c r="O1485" i="7"/>
  <c r="P1485" i="7" s="1"/>
  <c r="Q1485" i="7" s="1"/>
  <c r="R1485" i="7" s="1"/>
  <c r="O1486" i="7"/>
  <c r="P1486" i="7" s="1"/>
  <c r="O1487" i="7"/>
  <c r="P1487" i="7" s="1"/>
  <c r="Q1487" i="7" s="1"/>
  <c r="R1487" i="7" s="1"/>
  <c r="O1488" i="7"/>
  <c r="P1488" i="7" s="1"/>
  <c r="Q1488" i="7" s="1"/>
  <c r="R1488" i="7" s="1"/>
  <c r="O1489" i="7"/>
  <c r="P1489" i="7" s="1"/>
  <c r="O1490" i="7"/>
  <c r="P1490" i="7" s="1"/>
  <c r="O1491" i="7"/>
  <c r="P1491" i="7" s="1"/>
  <c r="Q1491" i="7" s="1"/>
  <c r="R1491" i="7" s="1"/>
  <c r="O1492" i="7"/>
  <c r="P1492" i="7" s="1"/>
  <c r="O1493" i="7"/>
  <c r="P1493" i="7" s="1"/>
  <c r="O1494" i="7"/>
  <c r="P1494" i="7" s="1"/>
  <c r="O1495" i="7"/>
  <c r="P1495" i="7" s="1"/>
  <c r="Q1495" i="7" s="1"/>
  <c r="R1495" i="7" s="1"/>
  <c r="O1496" i="7"/>
  <c r="P1496" i="7" s="1"/>
  <c r="O1497" i="7"/>
  <c r="P1497" i="7" s="1"/>
  <c r="Q1497" i="7" s="1"/>
  <c r="R1497" i="7" s="1"/>
  <c r="O1498" i="7"/>
  <c r="P1498" i="7" s="1"/>
  <c r="O1499" i="7"/>
  <c r="P1499" i="7" s="1"/>
  <c r="Q1499" i="7" s="1"/>
  <c r="R1499" i="7" s="1"/>
  <c r="O1500" i="7"/>
  <c r="P1500" i="7" s="1"/>
  <c r="Q1500" i="7" s="1"/>
  <c r="R1500" i="7" s="1"/>
  <c r="O1501" i="7"/>
  <c r="P1501" i="7" s="1"/>
  <c r="O1502" i="7"/>
  <c r="P1502" i="7" s="1"/>
  <c r="O1503" i="7"/>
  <c r="P1503" i="7" s="1"/>
  <c r="Q1503" i="7" s="1"/>
  <c r="R1503" i="7" s="1"/>
  <c r="O1504" i="7"/>
  <c r="P1504" i="7" s="1"/>
  <c r="O1505" i="7"/>
  <c r="P1505" i="7" s="1"/>
  <c r="O1506" i="7"/>
  <c r="P1506" i="7" s="1"/>
  <c r="O1507" i="7"/>
  <c r="P1507" i="7" s="1"/>
  <c r="Q1507" i="7" s="1"/>
  <c r="R1507" i="7" s="1"/>
  <c r="O1508" i="7"/>
  <c r="P1508" i="7" s="1"/>
  <c r="O1509" i="7"/>
  <c r="P1509" i="7" s="1"/>
  <c r="O1510" i="7"/>
  <c r="P1510" i="7" s="1"/>
  <c r="O1511" i="7"/>
  <c r="P1511" i="7" s="1"/>
  <c r="Q1511" i="7" s="1"/>
  <c r="R1511" i="7" s="1"/>
  <c r="O1512" i="7"/>
  <c r="P1512" i="7" s="1"/>
  <c r="O1513" i="7"/>
  <c r="P1513" i="7" s="1"/>
  <c r="O1514" i="7"/>
  <c r="P1514" i="7" s="1"/>
  <c r="O1515" i="7"/>
  <c r="P1515" i="7" s="1"/>
  <c r="Q1515" i="7" s="1"/>
  <c r="R1515" i="7" s="1"/>
  <c r="O1516" i="7"/>
  <c r="P1516" i="7" s="1"/>
  <c r="O1517" i="7"/>
  <c r="P1517" i="7" s="1"/>
  <c r="O1518" i="7"/>
  <c r="P1518" i="7" s="1"/>
  <c r="O1519" i="7"/>
  <c r="P1519" i="7" s="1"/>
  <c r="Q1519" i="7" s="1"/>
  <c r="R1519" i="7" s="1"/>
  <c r="O1520" i="7"/>
  <c r="P1520" i="7" s="1"/>
  <c r="O1521" i="7"/>
  <c r="P1521" i="7" s="1"/>
  <c r="O1522" i="7"/>
  <c r="P1522" i="7" s="1"/>
  <c r="O1523" i="7"/>
  <c r="P1523" i="7" s="1"/>
  <c r="Q1523" i="7" s="1"/>
  <c r="R1523" i="7" s="1"/>
  <c r="O1524" i="7"/>
  <c r="P1524" i="7" s="1"/>
  <c r="Q1524" i="7" s="1"/>
  <c r="R1524" i="7" s="1"/>
  <c r="O1525" i="7"/>
  <c r="P1525" i="7" s="1"/>
  <c r="Q1525" i="7" s="1"/>
  <c r="R1525" i="7" s="1"/>
  <c r="O1526" i="7"/>
  <c r="P1526" i="7" s="1"/>
  <c r="O1527" i="7"/>
  <c r="P1527" i="7" s="1"/>
  <c r="Q1527" i="7" s="1"/>
  <c r="R1527" i="7" s="1"/>
  <c r="O1528" i="7"/>
  <c r="P1528" i="7" s="1"/>
  <c r="O1529" i="7"/>
  <c r="P1529" i="7" s="1"/>
  <c r="O1530" i="7"/>
  <c r="P1530" i="7" s="1"/>
  <c r="O1531" i="7"/>
  <c r="P1531" i="7" s="1"/>
  <c r="Q1531" i="7" s="1"/>
  <c r="R1531" i="7" s="1"/>
  <c r="O1532" i="7"/>
  <c r="P1532" i="7" s="1"/>
  <c r="O1533" i="7"/>
  <c r="P1533" i="7" s="1"/>
  <c r="Q1533" i="7" s="1"/>
  <c r="R1533" i="7" s="1"/>
  <c r="O1534" i="7"/>
  <c r="P1534" i="7" s="1"/>
  <c r="O1535" i="7"/>
  <c r="P1535" i="7" s="1"/>
  <c r="Q1535" i="7" s="1"/>
  <c r="R1535" i="7" s="1"/>
  <c r="O1536" i="7"/>
  <c r="P1536" i="7" s="1"/>
  <c r="O1537" i="7"/>
  <c r="P1537" i="7" s="1"/>
  <c r="O1538" i="7"/>
  <c r="P1538" i="7" s="1"/>
  <c r="O1539" i="7"/>
  <c r="P1539" i="7" s="1"/>
  <c r="Q1539" i="7" s="1"/>
  <c r="R1539" i="7" s="1"/>
  <c r="O1540" i="7"/>
  <c r="P1540" i="7" s="1"/>
  <c r="Q1540" i="7" s="1"/>
  <c r="R1540" i="7" s="1"/>
  <c r="O1541" i="7"/>
  <c r="P1541" i="7" s="1"/>
  <c r="O1542" i="7"/>
  <c r="P1542" i="7" s="1"/>
  <c r="O1543" i="7"/>
  <c r="P1543" i="7" s="1"/>
  <c r="Q1543" i="7" s="1"/>
  <c r="R1543" i="7" s="1"/>
  <c r="O1544" i="7"/>
  <c r="P1544" i="7" s="1"/>
  <c r="O1545" i="7"/>
  <c r="P1545" i="7" s="1"/>
  <c r="O1546" i="7"/>
  <c r="P1546" i="7" s="1"/>
  <c r="O1547" i="7"/>
  <c r="P1547" i="7" s="1"/>
  <c r="Q1547" i="7" s="1"/>
  <c r="R1547" i="7" s="1"/>
  <c r="O1548" i="7"/>
  <c r="P1548" i="7" s="1"/>
  <c r="O1549" i="7"/>
  <c r="P1549" i="7" s="1"/>
  <c r="O1550" i="7"/>
  <c r="P1550" i="7" s="1"/>
  <c r="O1551" i="7"/>
  <c r="P1551" i="7" s="1"/>
  <c r="Q1551" i="7" s="1"/>
  <c r="R1551" i="7" s="1"/>
  <c r="O1552" i="7"/>
  <c r="P1552" i="7" s="1"/>
  <c r="O1553" i="7"/>
  <c r="P1553" i="7" s="1"/>
  <c r="O1554" i="7"/>
  <c r="P1554" i="7" s="1"/>
  <c r="O1555" i="7"/>
  <c r="P1555" i="7" s="1"/>
  <c r="Q1555" i="7" s="1"/>
  <c r="R1555" i="7" s="1"/>
  <c r="O1556" i="7"/>
  <c r="P1556" i="7" s="1"/>
  <c r="Q1556" i="7" s="1"/>
  <c r="R1556" i="7" s="1"/>
  <c r="O1557" i="7"/>
  <c r="P1557" i="7" s="1"/>
  <c r="O1558" i="7"/>
  <c r="P1558" i="7" s="1"/>
  <c r="O1559" i="7"/>
  <c r="P1559" i="7" s="1"/>
  <c r="Q1559" i="7" s="1"/>
  <c r="R1559" i="7" s="1"/>
  <c r="O1560" i="7"/>
  <c r="P1560" i="7" s="1"/>
  <c r="O1561" i="7"/>
  <c r="P1561" i="7" s="1"/>
  <c r="O1562" i="7"/>
  <c r="P1562" i="7" s="1"/>
  <c r="O1563" i="7"/>
  <c r="P1563" i="7" s="1"/>
  <c r="Q1563" i="7" s="1"/>
  <c r="R1563" i="7" s="1"/>
  <c r="O1564" i="7"/>
  <c r="P1564" i="7" s="1"/>
  <c r="Q1564" i="7" s="1"/>
  <c r="R1564" i="7" s="1"/>
  <c r="O1565" i="7"/>
  <c r="P1565" i="7" s="1"/>
  <c r="Q1565" i="7" s="1"/>
  <c r="R1565" i="7" s="1"/>
  <c r="O1566" i="7"/>
  <c r="P1566" i="7" s="1"/>
  <c r="O1567" i="7"/>
  <c r="P1567" i="7" s="1"/>
  <c r="Q1567" i="7" s="1"/>
  <c r="R1567" i="7" s="1"/>
  <c r="O1568" i="7"/>
  <c r="P1568" i="7" s="1"/>
  <c r="Q1568" i="7" s="1"/>
  <c r="R1568" i="7" s="1"/>
  <c r="O1569" i="7"/>
  <c r="P1569" i="7" s="1"/>
  <c r="O1570" i="7"/>
  <c r="P1570" i="7" s="1"/>
  <c r="O1571" i="7"/>
  <c r="P1571" i="7" s="1"/>
  <c r="Q1571" i="7" s="1"/>
  <c r="R1571" i="7" s="1"/>
  <c r="O1572" i="7"/>
  <c r="P1572" i="7" s="1"/>
  <c r="Q1572" i="7" s="1"/>
  <c r="R1572" i="7" s="1"/>
  <c r="O1573" i="7"/>
  <c r="P1573" i="7" s="1"/>
  <c r="Q1573" i="7" s="1"/>
  <c r="R1573" i="7" s="1"/>
  <c r="O1574" i="7"/>
  <c r="P1574" i="7" s="1"/>
  <c r="O1575" i="7"/>
  <c r="P1575" i="7" s="1"/>
  <c r="Q1575" i="7" s="1"/>
  <c r="R1575" i="7" s="1"/>
  <c r="O1576" i="7"/>
  <c r="P1576" i="7" s="1"/>
  <c r="O1577" i="7"/>
  <c r="P1577" i="7" s="1"/>
  <c r="O1578" i="7"/>
  <c r="P1578" i="7" s="1"/>
  <c r="O1579" i="7"/>
  <c r="P1579" i="7" s="1"/>
  <c r="Q1579" i="7" s="1"/>
  <c r="R1579" i="7" s="1"/>
  <c r="O1580" i="7"/>
  <c r="P1580" i="7" s="1"/>
  <c r="O1581" i="7"/>
  <c r="P1581" i="7" s="1"/>
  <c r="O1582" i="7"/>
  <c r="P1582" i="7" s="1"/>
  <c r="O1583" i="7"/>
  <c r="P1583" i="7" s="1"/>
  <c r="Q1583" i="7" s="1"/>
  <c r="R1583" i="7" s="1"/>
  <c r="O1584" i="7"/>
  <c r="P1584" i="7" s="1"/>
  <c r="O1585" i="7"/>
  <c r="P1585" i="7" s="1"/>
  <c r="O1586" i="7"/>
  <c r="P1586" i="7" s="1"/>
  <c r="O1587" i="7"/>
  <c r="P1587" i="7" s="1"/>
  <c r="Q1587" i="7" s="1"/>
  <c r="R1587" i="7" s="1"/>
  <c r="O1588" i="7"/>
  <c r="P1588" i="7" s="1"/>
  <c r="O1589" i="7"/>
  <c r="P1589" i="7" s="1"/>
  <c r="O1590" i="7"/>
  <c r="P1590" i="7" s="1"/>
  <c r="O1591" i="7"/>
  <c r="P1591" i="7" s="1"/>
  <c r="Q1591" i="7" s="1"/>
  <c r="R1591" i="7" s="1"/>
  <c r="O1592" i="7"/>
  <c r="P1592" i="7" s="1"/>
  <c r="O1593" i="7"/>
  <c r="P1593" i="7" s="1"/>
  <c r="O1594" i="7"/>
  <c r="P1594" i="7" s="1"/>
  <c r="O1595" i="7"/>
  <c r="P1595" i="7" s="1"/>
  <c r="Q1595" i="7" s="1"/>
  <c r="R1595" i="7" s="1"/>
  <c r="O1596" i="7"/>
  <c r="P1596" i="7" s="1"/>
  <c r="O1597" i="7"/>
  <c r="P1597" i="7" s="1"/>
  <c r="Q1597" i="7" s="1"/>
  <c r="R1597" i="7" s="1"/>
  <c r="O1598" i="7"/>
  <c r="P1598" i="7" s="1"/>
  <c r="O1599" i="7"/>
  <c r="P1599" i="7" s="1"/>
  <c r="Q1599" i="7" s="1"/>
  <c r="R1599" i="7" s="1"/>
  <c r="O1600" i="7"/>
  <c r="P1600" i="7" s="1"/>
  <c r="O1601" i="7"/>
  <c r="P1601" i="7" s="1"/>
  <c r="Q1601" i="7" s="1"/>
  <c r="R1601" i="7" s="1"/>
  <c r="O1602" i="7"/>
  <c r="P1602" i="7" s="1"/>
  <c r="O1603" i="7"/>
  <c r="P1603" i="7" s="1"/>
  <c r="O1604" i="7"/>
  <c r="P1604" i="7" s="1"/>
  <c r="Q1604" i="7" s="1"/>
  <c r="R1604" i="7" s="1"/>
  <c r="O1605" i="7"/>
  <c r="P1605" i="7" s="1"/>
  <c r="Q1605" i="7" s="1"/>
  <c r="R1605" i="7" s="1"/>
  <c r="O1606" i="7"/>
  <c r="P1606" i="7" s="1"/>
  <c r="O1607" i="7"/>
  <c r="P1607" i="7" s="1"/>
  <c r="Q1607" i="7" s="1"/>
  <c r="R1607" i="7" s="1"/>
  <c r="O1608" i="7"/>
  <c r="P1608" i="7" s="1"/>
  <c r="Q1608" i="7" s="1"/>
  <c r="R1608" i="7" s="1"/>
  <c r="O1609" i="7"/>
  <c r="P1609" i="7" s="1"/>
  <c r="Q1609" i="7" s="1"/>
  <c r="R1609" i="7" s="1"/>
  <c r="O1610" i="7"/>
  <c r="P1610" i="7" s="1"/>
  <c r="O1611" i="7"/>
  <c r="P1611" i="7" s="1"/>
  <c r="Q1611" i="7" s="1"/>
  <c r="R1611" i="7" s="1"/>
  <c r="O1612" i="7"/>
  <c r="P1612" i="7" s="1"/>
  <c r="Q1612" i="7" s="1"/>
  <c r="R1612" i="7" s="1"/>
  <c r="O1613" i="7"/>
  <c r="P1613" i="7" s="1"/>
  <c r="Q1613" i="7" s="1"/>
  <c r="R1613" i="7" s="1"/>
  <c r="O1614" i="7"/>
  <c r="P1614" i="7" s="1"/>
  <c r="O1615" i="7"/>
  <c r="P1615" i="7" s="1"/>
  <c r="Q1615" i="7" s="1"/>
  <c r="R1615" i="7" s="1"/>
  <c r="O1616" i="7"/>
  <c r="P1616" i="7" s="1"/>
  <c r="O1617" i="7"/>
  <c r="P1617" i="7" s="1"/>
  <c r="Q1617" i="7" s="1"/>
  <c r="R1617" i="7" s="1"/>
  <c r="O1618" i="7"/>
  <c r="P1618" i="7" s="1"/>
  <c r="O1619" i="7"/>
  <c r="P1619" i="7" s="1"/>
  <c r="Q1619" i="7" s="1"/>
  <c r="R1619" i="7" s="1"/>
  <c r="O1620" i="7"/>
  <c r="P1620" i="7" s="1"/>
  <c r="O1621" i="7"/>
  <c r="P1621" i="7" s="1"/>
  <c r="Q1621" i="7" s="1"/>
  <c r="R1621" i="7" s="1"/>
  <c r="O1622" i="7"/>
  <c r="P1622" i="7" s="1"/>
  <c r="O1623" i="7"/>
  <c r="P1623" i="7" s="1"/>
  <c r="O1624" i="7"/>
  <c r="P1624" i="7" s="1"/>
  <c r="O1625" i="7"/>
  <c r="P1625" i="7" s="1"/>
  <c r="Q1625" i="7" s="1"/>
  <c r="R1625" i="7" s="1"/>
  <c r="O1626" i="7"/>
  <c r="P1626" i="7" s="1"/>
  <c r="O1627" i="7"/>
  <c r="P1627" i="7" s="1"/>
  <c r="O1628" i="7"/>
  <c r="P1628" i="7" s="1"/>
  <c r="O1629" i="7"/>
  <c r="P1629" i="7" s="1"/>
  <c r="Q1629" i="7" s="1"/>
  <c r="R1629" i="7" s="1"/>
  <c r="O1630" i="7"/>
  <c r="P1630" i="7" s="1"/>
  <c r="O1631" i="7"/>
  <c r="P1631" i="7" s="1"/>
  <c r="Q1631" i="7" s="1"/>
  <c r="R1631" i="7" s="1"/>
  <c r="O1632" i="7"/>
  <c r="P1632" i="7" s="1"/>
  <c r="O1633" i="7"/>
  <c r="P1633" i="7" s="1"/>
  <c r="Q1633" i="7" s="1"/>
  <c r="R1633" i="7" s="1"/>
  <c r="O1634" i="7"/>
  <c r="P1634" i="7" s="1"/>
  <c r="O1635" i="7"/>
  <c r="P1635" i="7" s="1"/>
  <c r="O1636" i="7"/>
  <c r="P1636" i="7" s="1"/>
  <c r="O1637" i="7"/>
  <c r="P1637" i="7" s="1"/>
  <c r="Q1637" i="7" s="1"/>
  <c r="R1637" i="7" s="1"/>
  <c r="O1638" i="7"/>
  <c r="P1638" i="7" s="1"/>
  <c r="O1639" i="7"/>
  <c r="P1639" i="7" s="1"/>
  <c r="O1640" i="7"/>
  <c r="P1640" i="7" s="1"/>
  <c r="O1641" i="7"/>
  <c r="P1641" i="7" s="1"/>
  <c r="Q1641" i="7" s="1"/>
  <c r="R1641" i="7" s="1"/>
  <c r="O1642" i="7"/>
  <c r="P1642" i="7" s="1"/>
  <c r="O1643" i="7"/>
  <c r="P1643" i="7" s="1"/>
  <c r="O1644" i="7"/>
  <c r="P1644" i="7" s="1"/>
  <c r="O1645" i="7"/>
  <c r="P1645" i="7" s="1"/>
  <c r="Q1645" i="7" s="1"/>
  <c r="R1645" i="7" s="1"/>
  <c r="O1646" i="7"/>
  <c r="P1646" i="7" s="1"/>
  <c r="O1647" i="7"/>
  <c r="P1647" i="7" s="1"/>
  <c r="Q1647" i="7" s="1"/>
  <c r="R1647" i="7" s="1"/>
  <c r="O1648" i="7"/>
  <c r="P1648" i="7" s="1"/>
  <c r="O1649" i="7"/>
  <c r="P1649" i="7" s="1"/>
  <c r="Q1649" i="7" s="1"/>
  <c r="R1649" i="7" s="1"/>
  <c r="O1650" i="7"/>
  <c r="P1650" i="7" s="1"/>
  <c r="O1651" i="7"/>
  <c r="P1651" i="7" s="1"/>
  <c r="O1652" i="7"/>
  <c r="P1652" i="7" s="1"/>
  <c r="O1653" i="7"/>
  <c r="P1653" i="7" s="1"/>
  <c r="Q1653" i="7" s="1"/>
  <c r="R1653" i="7" s="1"/>
  <c r="O1654" i="7"/>
  <c r="P1654" i="7" s="1"/>
  <c r="O1655" i="7"/>
  <c r="P1655" i="7" s="1"/>
  <c r="O1656" i="7"/>
  <c r="P1656" i="7" s="1"/>
  <c r="O1657" i="7"/>
  <c r="P1657" i="7" s="1"/>
  <c r="Q1657" i="7" s="1"/>
  <c r="R1657" i="7" s="1"/>
  <c r="O1658" i="7"/>
  <c r="P1658" i="7" s="1"/>
  <c r="O1659" i="7"/>
  <c r="P1659" i="7" s="1"/>
  <c r="O1660" i="7"/>
  <c r="P1660" i="7" s="1"/>
  <c r="O1661" i="7"/>
  <c r="P1661" i="7" s="1"/>
  <c r="Q1661" i="7" s="1"/>
  <c r="R1661" i="7" s="1"/>
  <c r="O1662" i="7"/>
  <c r="P1662" i="7" s="1"/>
  <c r="O1663" i="7"/>
  <c r="P1663" i="7" s="1"/>
  <c r="Q1663" i="7" s="1"/>
  <c r="R1663" i="7" s="1"/>
  <c r="O1664" i="7"/>
  <c r="P1664" i="7" s="1"/>
  <c r="O1665" i="7"/>
  <c r="P1665" i="7" s="1"/>
  <c r="Q1665" i="7" s="1"/>
  <c r="R1665" i="7" s="1"/>
  <c r="O1666" i="7"/>
  <c r="P1666" i="7" s="1"/>
  <c r="O1667" i="7"/>
  <c r="P1667" i="7" s="1"/>
  <c r="O1668" i="7"/>
  <c r="P1668" i="7" s="1"/>
  <c r="O1669" i="7"/>
  <c r="P1669" i="7" s="1"/>
  <c r="Q1669" i="7" s="1"/>
  <c r="R1669" i="7" s="1"/>
  <c r="O1670" i="7"/>
  <c r="P1670" i="7" s="1"/>
  <c r="O1671" i="7"/>
  <c r="P1671" i="7" s="1"/>
  <c r="O1672" i="7"/>
  <c r="P1672" i="7" s="1"/>
  <c r="O1673" i="7"/>
  <c r="P1673" i="7" s="1"/>
  <c r="Q1673" i="7" s="1"/>
  <c r="R1673" i="7" s="1"/>
  <c r="O1674" i="7"/>
  <c r="P1674" i="7" s="1"/>
  <c r="O1675" i="7"/>
  <c r="P1675" i="7" s="1"/>
  <c r="O1676" i="7"/>
  <c r="P1676" i="7" s="1"/>
  <c r="O1677" i="7"/>
  <c r="P1677" i="7" s="1"/>
  <c r="Q1677" i="7" s="1"/>
  <c r="R1677" i="7" s="1"/>
  <c r="O1678" i="7"/>
  <c r="P1678" i="7" s="1"/>
  <c r="O1679" i="7"/>
  <c r="P1679" i="7" s="1"/>
  <c r="Q1679" i="7" s="1"/>
  <c r="R1679" i="7" s="1"/>
  <c r="O1680" i="7"/>
  <c r="P1680" i="7" s="1"/>
  <c r="O1681" i="7"/>
  <c r="P1681" i="7" s="1"/>
  <c r="Q1681" i="7" s="1"/>
  <c r="R1681" i="7" s="1"/>
  <c r="O1682" i="7"/>
  <c r="P1682" i="7" s="1"/>
  <c r="O1683" i="7"/>
  <c r="P1683" i="7" s="1"/>
  <c r="O1684" i="7"/>
  <c r="P1684" i="7" s="1"/>
  <c r="O1685" i="7"/>
  <c r="P1685" i="7" s="1"/>
  <c r="Q1685" i="7" s="1"/>
  <c r="R1685" i="7" s="1"/>
  <c r="O1686" i="7"/>
  <c r="P1686" i="7" s="1"/>
  <c r="O1687" i="7"/>
  <c r="P1687" i="7" s="1"/>
  <c r="O1688" i="7"/>
  <c r="P1688" i="7" s="1"/>
  <c r="O1689" i="7"/>
  <c r="P1689" i="7" s="1"/>
  <c r="Q1689" i="7" s="1"/>
  <c r="R1689" i="7" s="1"/>
  <c r="O1690" i="7"/>
  <c r="P1690" i="7" s="1"/>
  <c r="O1691" i="7"/>
  <c r="P1691" i="7" s="1"/>
  <c r="O1692" i="7"/>
  <c r="P1692" i="7" s="1"/>
  <c r="O1693" i="7"/>
  <c r="P1693" i="7" s="1"/>
  <c r="Q1693" i="7" s="1"/>
  <c r="R1693" i="7" s="1"/>
  <c r="O1694" i="7"/>
  <c r="P1694" i="7" s="1"/>
  <c r="O1695" i="7"/>
  <c r="P1695" i="7" s="1"/>
  <c r="Q1695" i="7" s="1"/>
  <c r="R1695" i="7" s="1"/>
  <c r="O1696" i="7"/>
  <c r="P1696" i="7" s="1"/>
  <c r="O1697" i="7"/>
  <c r="P1697" i="7" s="1"/>
  <c r="Q1697" i="7" s="1"/>
  <c r="R1697" i="7" s="1"/>
  <c r="O1698" i="7"/>
  <c r="P1698" i="7" s="1"/>
  <c r="O1699" i="7"/>
  <c r="P1699" i="7" s="1"/>
  <c r="O1700" i="7"/>
  <c r="P1700" i="7" s="1"/>
  <c r="O1701" i="7"/>
  <c r="P1701" i="7" s="1"/>
  <c r="Q1701" i="7" s="1"/>
  <c r="R1701" i="7" s="1"/>
  <c r="O1702" i="7"/>
  <c r="P1702" i="7" s="1"/>
  <c r="O1703" i="7"/>
  <c r="P1703" i="7" s="1"/>
  <c r="O1704" i="7"/>
  <c r="P1704" i="7" s="1"/>
  <c r="O1705" i="7"/>
  <c r="P1705" i="7" s="1"/>
  <c r="Q1705" i="7" s="1"/>
  <c r="R1705" i="7" s="1"/>
  <c r="O1706" i="7"/>
  <c r="P1706" i="7" s="1"/>
  <c r="O1707" i="7"/>
  <c r="P1707" i="7" s="1"/>
  <c r="O1708" i="7"/>
  <c r="P1708" i="7" s="1"/>
  <c r="O1709" i="7"/>
  <c r="P1709" i="7" s="1"/>
  <c r="Q1709" i="7" s="1"/>
  <c r="R1709" i="7" s="1"/>
  <c r="O1710" i="7"/>
  <c r="P1710" i="7" s="1"/>
  <c r="O1711" i="7"/>
  <c r="P1711" i="7" s="1"/>
  <c r="Q1711" i="7" s="1"/>
  <c r="R1711" i="7" s="1"/>
  <c r="O1712" i="7"/>
  <c r="P1712" i="7" s="1"/>
  <c r="O1713" i="7"/>
  <c r="P1713" i="7" s="1"/>
  <c r="Q1713" i="7" s="1"/>
  <c r="R1713" i="7" s="1"/>
  <c r="O1714" i="7"/>
  <c r="P1714" i="7" s="1"/>
  <c r="O1715" i="7"/>
  <c r="P1715" i="7" s="1"/>
  <c r="O1716" i="7"/>
  <c r="P1716" i="7" s="1"/>
  <c r="O1717" i="7"/>
  <c r="P1717" i="7" s="1"/>
  <c r="Q1717" i="7" s="1"/>
  <c r="R1717" i="7" s="1"/>
  <c r="O1718" i="7"/>
  <c r="P1718" i="7" s="1"/>
  <c r="O1719" i="7"/>
  <c r="P1719" i="7" s="1"/>
  <c r="O1720" i="7"/>
  <c r="P1720" i="7" s="1"/>
  <c r="O1721" i="7"/>
  <c r="P1721" i="7" s="1"/>
  <c r="Q1721" i="7" s="1"/>
  <c r="R1721" i="7" s="1"/>
  <c r="O1722" i="7"/>
  <c r="P1722" i="7" s="1"/>
  <c r="O1723" i="7"/>
  <c r="P1723" i="7" s="1"/>
  <c r="O1724" i="7"/>
  <c r="P1724" i="7" s="1"/>
  <c r="O1725" i="7"/>
  <c r="P1725" i="7" s="1"/>
  <c r="Q1725" i="7" s="1"/>
  <c r="R1725" i="7" s="1"/>
  <c r="O1726" i="7"/>
  <c r="P1726" i="7" s="1"/>
  <c r="O1727" i="7"/>
  <c r="P1727" i="7" s="1"/>
  <c r="Q1727" i="7" s="1"/>
  <c r="R1727" i="7" s="1"/>
  <c r="O1728" i="7"/>
  <c r="P1728" i="7" s="1"/>
  <c r="O1729" i="7"/>
  <c r="P1729" i="7" s="1"/>
  <c r="O1730" i="7"/>
  <c r="P1730" i="7" s="1"/>
  <c r="O1731" i="7"/>
  <c r="P1731" i="7" s="1"/>
  <c r="O1732" i="7"/>
  <c r="P1732" i="7" s="1"/>
  <c r="O1733" i="7"/>
  <c r="P1733" i="7" s="1"/>
  <c r="Q1733" i="7" s="1"/>
  <c r="R1733" i="7" s="1"/>
  <c r="O1734" i="7"/>
  <c r="P1734" i="7" s="1"/>
  <c r="O1735" i="7"/>
  <c r="P1735" i="7" s="1"/>
  <c r="O1736" i="7"/>
  <c r="P1736" i="7" s="1"/>
  <c r="Q1736" i="7" s="1"/>
  <c r="R1736" i="7" s="1"/>
  <c r="O1737" i="7"/>
  <c r="P1737" i="7" s="1"/>
  <c r="Q1737" i="7" s="1"/>
  <c r="R1737" i="7" s="1"/>
  <c r="O1738" i="7"/>
  <c r="P1738" i="7" s="1"/>
  <c r="O1739" i="7"/>
  <c r="P1739" i="7" s="1"/>
  <c r="O1740" i="7"/>
  <c r="P1740" i="7" s="1"/>
  <c r="O1741" i="7"/>
  <c r="P1741" i="7" s="1"/>
  <c r="Q1741" i="7" s="1"/>
  <c r="R1741" i="7" s="1"/>
  <c r="O1742" i="7"/>
  <c r="P1742" i="7" s="1"/>
  <c r="O1743" i="7"/>
  <c r="P1743" i="7" s="1"/>
  <c r="Q1743" i="7" s="1"/>
  <c r="R1743" i="7" s="1"/>
  <c r="O1744" i="7"/>
  <c r="P1744" i="7" s="1"/>
  <c r="O1745" i="7"/>
  <c r="P1745" i="7" s="1"/>
  <c r="O1746" i="7"/>
  <c r="P1746" i="7" s="1"/>
  <c r="O1747" i="7"/>
  <c r="P1747" i="7" s="1"/>
  <c r="O1748" i="7"/>
  <c r="P1748" i="7" s="1"/>
  <c r="O1749" i="7"/>
  <c r="P1749" i="7" s="1"/>
  <c r="Q1749" i="7" s="1"/>
  <c r="R1749" i="7" s="1"/>
  <c r="O1750" i="7"/>
  <c r="P1750" i="7" s="1"/>
  <c r="O1751" i="7"/>
  <c r="P1751" i="7" s="1"/>
  <c r="O1752" i="7"/>
  <c r="P1752" i="7" s="1"/>
  <c r="O1753" i="7"/>
  <c r="P1753" i="7" s="1"/>
  <c r="Q1753" i="7" s="1"/>
  <c r="R1753" i="7" s="1"/>
  <c r="O1754" i="7"/>
  <c r="P1754" i="7" s="1"/>
  <c r="O1755" i="7"/>
  <c r="P1755" i="7" s="1"/>
  <c r="O1756" i="7"/>
  <c r="P1756" i="7" s="1"/>
  <c r="Q1756" i="7" s="1"/>
  <c r="R1756" i="7" s="1"/>
  <c r="O1757" i="7"/>
  <c r="P1757" i="7" s="1"/>
  <c r="Q1757" i="7" s="1"/>
  <c r="R1757" i="7" s="1"/>
  <c r="O1758" i="7"/>
  <c r="P1758" i="7" s="1"/>
  <c r="O1759" i="7"/>
  <c r="P1759" i="7" s="1"/>
  <c r="Q1759" i="7" s="1"/>
  <c r="R1759" i="7" s="1"/>
  <c r="O1760" i="7"/>
  <c r="P1760" i="7" s="1"/>
  <c r="Q1760" i="7" s="1"/>
  <c r="R1760" i="7" s="1"/>
  <c r="O1761" i="7"/>
  <c r="P1761" i="7" s="1"/>
  <c r="Q1761" i="7" s="1"/>
  <c r="R1761" i="7" s="1"/>
  <c r="O1762" i="7"/>
  <c r="P1762" i="7" s="1"/>
  <c r="O1763" i="7"/>
  <c r="P1763" i="7" s="1"/>
  <c r="O1764" i="7"/>
  <c r="P1764" i="7" s="1"/>
  <c r="O1765" i="7"/>
  <c r="P1765" i="7" s="1"/>
  <c r="Q1765" i="7" s="1"/>
  <c r="R1765" i="7" s="1"/>
  <c r="O1766" i="7"/>
  <c r="P1766" i="7" s="1"/>
  <c r="O1767" i="7"/>
  <c r="P1767" i="7" s="1"/>
  <c r="O1768" i="7"/>
  <c r="P1768" i="7" s="1"/>
  <c r="O1769" i="7"/>
  <c r="P1769" i="7" s="1"/>
  <c r="Q1769" i="7" s="1"/>
  <c r="R1769" i="7" s="1"/>
  <c r="O1770" i="7"/>
  <c r="P1770" i="7" s="1"/>
  <c r="O1771" i="7"/>
  <c r="P1771" i="7" s="1"/>
  <c r="O1772" i="7"/>
  <c r="P1772" i="7" s="1"/>
  <c r="O1773" i="7"/>
  <c r="P1773" i="7" s="1"/>
  <c r="Q1773" i="7" s="1"/>
  <c r="R1773" i="7" s="1"/>
  <c r="O1774" i="7"/>
  <c r="P1774" i="7" s="1"/>
  <c r="O1775" i="7"/>
  <c r="P1775" i="7" s="1"/>
  <c r="Q1775" i="7" s="1"/>
  <c r="R1775" i="7" s="1"/>
  <c r="O1776" i="7"/>
  <c r="P1776" i="7" s="1"/>
  <c r="O1777" i="7"/>
  <c r="P1777" i="7" s="1"/>
  <c r="Q1777" i="7" s="1"/>
  <c r="R1777" i="7" s="1"/>
  <c r="O1778" i="7"/>
  <c r="P1778" i="7" s="1"/>
  <c r="O1779" i="7"/>
  <c r="P1779" i="7" s="1"/>
  <c r="O1780" i="7"/>
  <c r="P1780" i="7" s="1"/>
  <c r="Q1780" i="7" s="1"/>
  <c r="R1780" i="7" s="1"/>
  <c r="O1781" i="7"/>
  <c r="P1781" i="7" s="1"/>
  <c r="Q1781" i="7" s="1"/>
  <c r="R1781" i="7" s="1"/>
  <c r="O1782" i="7"/>
  <c r="P1782" i="7" s="1"/>
  <c r="O1783" i="7"/>
  <c r="P1783" i="7" s="1"/>
  <c r="O1784" i="7"/>
  <c r="P1784" i="7" s="1"/>
  <c r="O1785" i="7"/>
  <c r="P1785" i="7" s="1"/>
  <c r="Q1785" i="7" s="1"/>
  <c r="R1785" i="7" s="1"/>
  <c r="O1786" i="7"/>
  <c r="P1786" i="7" s="1"/>
  <c r="O1787" i="7"/>
  <c r="P1787" i="7" s="1"/>
  <c r="O1788" i="7"/>
  <c r="P1788" i="7" s="1"/>
  <c r="O1789" i="7"/>
  <c r="P1789" i="7" s="1"/>
  <c r="Q1789" i="7" s="1"/>
  <c r="R1789" i="7" s="1"/>
  <c r="O1790" i="7"/>
  <c r="P1790" i="7" s="1"/>
  <c r="O1791" i="7"/>
  <c r="P1791" i="7" s="1"/>
  <c r="Q1791" i="7" s="1"/>
  <c r="R1791" i="7" s="1"/>
  <c r="O1792" i="7"/>
  <c r="P1792" i="7" s="1"/>
  <c r="O1793" i="7"/>
  <c r="P1793" i="7" s="1"/>
  <c r="Q1793" i="7" s="1"/>
  <c r="R1793" i="7" s="1"/>
  <c r="O1794" i="7"/>
  <c r="P1794" i="7" s="1"/>
  <c r="O1795" i="7"/>
  <c r="P1795" i="7" s="1"/>
  <c r="O1796" i="7"/>
  <c r="P1796" i="7" s="1"/>
  <c r="O1797" i="7"/>
  <c r="P1797" i="7" s="1"/>
  <c r="Q1797" i="7" s="1"/>
  <c r="R1797" i="7" s="1"/>
  <c r="O1798" i="7"/>
  <c r="P1798" i="7" s="1"/>
  <c r="O1799" i="7"/>
  <c r="P1799" i="7" s="1"/>
  <c r="O1800" i="7"/>
  <c r="P1800" i="7" s="1"/>
  <c r="O1801" i="7"/>
  <c r="P1801" i="7" s="1"/>
  <c r="Q1801" i="7" s="1"/>
  <c r="R1801" i="7" s="1"/>
  <c r="O1802" i="7"/>
  <c r="P1802" i="7" s="1"/>
  <c r="O1803" i="7"/>
  <c r="P1803" i="7" s="1"/>
  <c r="O1804" i="7"/>
  <c r="P1804" i="7" s="1"/>
  <c r="O1805" i="7"/>
  <c r="P1805" i="7" s="1"/>
  <c r="Q1805" i="7" s="1"/>
  <c r="R1805" i="7" s="1"/>
  <c r="O1806" i="7"/>
  <c r="P1806" i="7" s="1"/>
  <c r="O1807" i="7"/>
  <c r="P1807" i="7" s="1"/>
  <c r="Q1807" i="7" s="1"/>
  <c r="R1807" i="7" s="1"/>
  <c r="O1808" i="7"/>
  <c r="P1808" i="7" s="1"/>
  <c r="O1809" i="7"/>
  <c r="P1809" i="7" s="1"/>
  <c r="Q1809" i="7" s="1"/>
  <c r="R1809" i="7" s="1"/>
  <c r="O1810" i="7"/>
  <c r="P1810" i="7" s="1"/>
  <c r="O1811" i="7"/>
  <c r="P1811" i="7" s="1"/>
  <c r="Q1811" i="7" s="1"/>
  <c r="R1811" i="7" s="1"/>
  <c r="O1812" i="7"/>
  <c r="P1812" i="7" s="1"/>
  <c r="O1813" i="7"/>
  <c r="P1813" i="7" s="1"/>
  <c r="Q1813" i="7" s="1"/>
  <c r="R1813" i="7" s="1"/>
  <c r="O1814" i="7"/>
  <c r="P1814" i="7" s="1"/>
  <c r="O1815" i="7"/>
  <c r="P1815" i="7" s="1"/>
  <c r="Q1815" i="7" s="1"/>
  <c r="R1815" i="7" s="1"/>
  <c r="O1816" i="7"/>
  <c r="P1816" i="7" s="1"/>
  <c r="Q1816" i="7" s="1"/>
  <c r="R1816" i="7" s="1"/>
  <c r="O1817" i="7"/>
  <c r="P1817" i="7" s="1"/>
  <c r="Q1817" i="7" s="1"/>
  <c r="R1817" i="7" s="1"/>
  <c r="O1818" i="7"/>
  <c r="P1818" i="7" s="1"/>
  <c r="O1819" i="7"/>
  <c r="P1819" i="7" s="1"/>
  <c r="O1820" i="7"/>
  <c r="P1820" i="7" s="1"/>
  <c r="O1821" i="7"/>
  <c r="P1821" i="7" s="1"/>
  <c r="Q1821" i="7" s="1"/>
  <c r="R1821" i="7" s="1"/>
  <c r="O1822" i="7"/>
  <c r="P1822" i="7" s="1"/>
  <c r="O1823" i="7"/>
  <c r="P1823" i="7" s="1"/>
  <c r="Q1823" i="7" s="1"/>
  <c r="R1823" i="7" s="1"/>
  <c r="O1824" i="7"/>
  <c r="P1824" i="7" s="1"/>
  <c r="Q1824" i="7" s="1"/>
  <c r="R1824" i="7" s="1"/>
  <c r="O1825" i="7"/>
  <c r="P1825" i="7" s="1"/>
  <c r="Q1825" i="7" s="1"/>
  <c r="R1825" i="7" s="1"/>
  <c r="O1826" i="7"/>
  <c r="P1826" i="7" s="1"/>
  <c r="O1827" i="7"/>
  <c r="P1827" i="7" s="1"/>
  <c r="Q1827" i="7" s="1"/>
  <c r="R1827" i="7" s="1"/>
  <c r="O1828" i="7"/>
  <c r="P1828" i="7" s="1"/>
  <c r="O1829" i="7"/>
  <c r="P1829" i="7" s="1"/>
  <c r="Q1829" i="7" s="1"/>
  <c r="R1829" i="7" s="1"/>
  <c r="O1830" i="7"/>
  <c r="P1830" i="7" s="1"/>
  <c r="O1831" i="7"/>
  <c r="P1831" i="7" s="1"/>
  <c r="Q1831" i="7" s="1"/>
  <c r="R1831" i="7" s="1"/>
  <c r="O1832" i="7"/>
  <c r="P1832" i="7" s="1"/>
  <c r="O1833" i="7"/>
  <c r="P1833" i="7" s="1"/>
  <c r="Q1833" i="7" s="1"/>
  <c r="R1833" i="7" s="1"/>
  <c r="O1834" i="7"/>
  <c r="P1834" i="7" s="1"/>
  <c r="O1835" i="7"/>
  <c r="P1835" i="7" s="1"/>
  <c r="O1836" i="7"/>
  <c r="P1836" i="7" s="1"/>
  <c r="Q1836" i="7" s="1"/>
  <c r="R1836" i="7" s="1"/>
  <c r="O1837" i="7"/>
  <c r="P1837" i="7" s="1"/>
  <c r="Q1837" i="7" s="1"/>
  <c r="R1837" i="7" s="1"/>
  <c r="O1838" i="7"/>
  <c r="P1838" i="7" s="1"/>
  <c r="O1839" i="7"/>
  <c r="P1839" i="7" s="1"/>
  <c r="Q1839" i="7" s="1"/>
  <c r="R1839" i="7" s="1"/>
  <c r="O1840" i="7"/>
  <c r="P1840" i="7" s="1"/>
  <c r="O1841" i="7"/>
  <c r="P1841" i="7" s="1"/>
  <c r="Q1841" i="7" s="1"/>
  <c r="R1841" i="7" s="1"/>
  <c r="O1842" i="7"/>
  <c r="P1842" i="7" s="1"/>
  <c r="O1843" i="7"/>
  <c r="P1843" i="7" s="1"/>
  <c r="O1844" i="7"/>
  <c r="P1844" i="7" s="1"/>
  <c r="O1845" i="7"/>
  <c r="P1845" i="7" s="1"/>
  <c r="Q1845" i="7" s="1"/>
  <c r="R1845" i="7" s="1"/>
  <c r="O1846" i="7"/>
  <c r="P1846" i="7" s="1"/>
  <c r="O1847" i="7"/>
  <c r="P1847" i="7" s="1"/>
  <c r="Q1847" i="7" s="1"/>
  <c r="R1847" i="7" s="1"/>
  <c r="O1848" i="7"/>
  <c r="P1848" i="7" s="1"/>
  <c r="O1849" i="7"/>
  <c r="P1849" i="7" s="1"/>
  <c r="Q1849" i="7" s="1"/>
  <c r="R1849" i="7" s="1"/>
  <c r="O1850" i="7"/>
  <c r="P1850" i="7" s="1"/>
  <c r="O1851" i="7"/>
  <c r="P1851" i="7" s="1"/>
  <c r="O1852" i="7"/>
  <c r="P1852" i="7" s="1"/>
  <c r="O1853" i="7"/>
  <c r="P1853" i="7" s="1"/>
  <c r="Q1853" i="7" s="1"/>
  <c r="R1853" i="7" s="1"/>
  <c r="O1854" i="7"/>
  <c r="P1854" i="7" s="1"/>
  <c r="O1855" i="7"/>
  <c r="P1855" i="7" s="1"/>
  <c r="Q1855" i="7" s="1"/>
  <c r="R1855" i="7" s="1"/>
  <c r="O1856" i="7"/>
  <c r="P1856" i="7" s="1"/>
  <c r="O1857" i="7"/>
  <c r="P1857" i="7" s="1"/>
  <c r="Q1857" i="7" s="1"/>
  <c r="R1857" i="7" s="1"/>
  <c r="O1858" i="7"/>
  <c r="P1858" i="7" s="1"/>
  <c r="O1859" i="7"/>
  <c r="P1859" i="7" s="1"/>
  <c r="O1860" i="7"/>
  <c r="P1860" i="7" s="1"/>
  <c r="O1861" i="7"/>
  <c r="P1861" i="7" s="1"/>
  <c r="Q1861" i="7" s="1"/>
  <c r="R1861" i="7" s="1"/>
  <c r="O1862" i="7"/>
  <c r="P1862" i="7" s="1"/>
  <c r="O1863" i="7"/>
  <c r="P1863" i="7" s="1"/>
  <c r="Q1863" i="7" s="1"/>
  <c r="R1863" i="7" s="1"/>
  <c r="O1864" i="7"/>
  <c r="P1864" i="7" s="1"/>
  <c r="O1865" i="7"/>
  <c r="P1865" i="7" s="1"/>
  <c r="Q1865" i="7" s="1"/>
  <c r="R1865" i="7" s="1"/>
  <c r="O1866" i="7"/>
  <c r="P1866" i="7" s="1"/>
  <c r="O1867" i="7"/>
  <c r="P1867" i="7" s="1"/>
  <c r="O1868" i="7"/>
  <c r="P1868" i="7" s="1"/>
  <c r="Q1868" i="7" s="1"/>
  <c r="R1868" i="7" s="1"/>
  <c r="O1869" i="7"/>
  <c r="P1869" i="7" s="1"/>
  <c r="Q1869" i="7" s="1"/>
  <c r="R1869" i="7" s="1"/>
  <c r="O1870" i="7"/>
  <c r="P1870" i="7" s="1"/>
  <c r="O1871" i="7"/>
  <c r="P1871" i="7" s="1"/>
  <c r="Q1871" i="7" s="1"/>
  <c r="R1871" i="7" s="1"/>
  <c r="O1872" i="7"/>
  <c r="P1872" i="7" s="1"/>
  <c r="O1873" i="7"/>
  <c r="P1873" i="7" s="1"/>
  <c r="Q1873" i="7" s="1"/>
  <c r="R1873" i="7" s="1"/>
  <c r="O1874" i="7"/>
  <c r="P1874" i="7" s="1"/>
  <c r="O1875" i="7"/>
  <c r="P1875" i="7" s="1"/>
  <c r="O1876" i="7"/>
  <c r="P1876" i="7" s="1"/>
  <c r="O1877" i="7"/>
  <c r="P1877" i="7" s="1"/>
  <c r="Q1877" i="7" s="1"/>
  <c r="R1877" i="7" s="1"/>
  <c r="O1878" i="7"/>
  <c r="P1878" i="7" s="1"/>
  <c r="O1879" i="7"/>
  <c r="P1879" i="7" s="1"/>
  <c r="Q1879" i="7" s="1"/>
  <c r="R1879" i="7" s="1"/>
  <c r="O1880" i="7"/>
  <c r="P1880" i="7" s="1"/>
  <c r="O1881" i="7"/>
  <c r="P1881" i="7" s="1"/>
  <c r="Q1881" i="7" s="1"/>
  <c r="R1881" i="7" s="1"/>
  <c r="O1882" i="7"/>
  <c r="P1882" i="7" s="1"/>
  <c r="O1883" i="7"/>
  <c r="P1883" i="7" s="1"/>
  <c r="O1884" i="7"/>
  <c r="P1884" i="7" s="1"/>
  <c r="O1885" i="7"/>
  <c r="P1885" i="7" s="1"/>
  <c r="Q1885" i="7" s="1"/>
  <c r="R1885" i="7" s="1"/>
  <c r="O1886" i="7"/>
  <c r="P1886" i="7" s="1"/>
  <c r="O1887" i="7"/>
  <c r="P1887" i="7" s="1"/>
  <c r="Q1887" i="7" s="1"/>
  <c r="R1887" i="7" s="1"/>
  <c r="O1888" i="7"/>
  <c r="P1888" i="7" s="1"/>
  <c r="O1889" i="7"/>
  <c r="P1889" i="7" s="1"/>
  <c r="Q1889" i="7" s="1"/>
  <c r="R1889" i="7" s="1"/>
  <c r="O1890" i="7"/>
  <c r="P1890" i="7" s="1"/>
  <c r="O1891" i="7"/>
  <c r="P1891" i="7" s="1"/>
  <c r="Q1891" i="7" s="1"/>
  <c r="R1891" i="7" s="1"/>
  <c r="O1892" i="7"/>
  <c r="P1892" i="7" s="1"/>
  <c r="O1893" i="7"/>
  <c r="P1893" i="7" s="1"/>
  <c r="Q1893" i="7" s="1"/>
  <c r="R1893" i="7" s="1"/>
  <c r="O1894" i="7"/>
  <c r="P1894" i="7" s="1"/>
  <c r="O1895" i="7"/>
  <c r="P1895" i="7" s="1"/>
  <c r="Q1895" i="7" s="1"/>
  <c r="R1895" i="7" s="1"/>
  <c r="O1896" i="7"/>
  <c r="P1896" i="7" s="1"/>
  <c r="O1897" i="7"/>
  <c r="P1897" i="7" s="1"/>
  <c r="Q1897" i="7" s="1"/>
  <c r="R1897" i="7" s="1"/>
  <c r="O1898" i="7"/>
  <c r="P1898" i="7" s="1"/>
  <c r="O1899" i="7"/>
  <c r="P1899" i="7" s="1"/>
  <c r="Q1899" i="7" s="1"/>
  <c r="R1899" i="7" s="1"/>
  <c r="O1900" i="7"/>
  <c r="P1900" i="7" s="1"/>
  <c r="Q1900" i="7" s="1"/>
  <c r="R1900" i="7" s="1"/>
  <c r="O1901" i="7"/>
  <c r="P1901" i="7" s="1"/>
  <c r="Q1901" i="7" s="1"/>
  <c r="R1901" i="7" s="1"/>
  <c r="O1902" i="7"/>
  <c r="P1902" i="7" s="1"/>
  <c r="O1903" i="7"/>
  <c r="P1903" i="7" s="1"/>
  <c r="Q1903" i="7" s="1"/>
  <c r="R1903" i="7" s="1"/>
  <c r="O1904" i="7"/>
  <c r="P1904" i="7" s="1"/>
  <c r="O1905" i="7"/>
  <c r="P1905" i="7" s="1"/>
  <c r="Q1905" i="7" s="1"/>
  <c r="R1905" i="7" s="1"/>
  <c r="O1906" i="7"/>
  <c r="P1906" i="7" s="1"/>
  <c r="O1907" i="7"/>
  <c r="P1907" i="7" s="1"/>
  <c r="O1908" i="7"/>
  <c r="P1908" i="7" s="1"/>
  <c r="Q1908" i="7" s="1"/>
  <c r="R1908" i="7" s="1"/>
  <c r="O1909" i="7"/>
  <c r="P1909" i="7" s="1"/>
  <c r="Q1909" i="7" s="1"/>
  <c r="R1909" i="7" s="1"/>
  <c r="O1910" i="7"/>
  <c r="P1910" i="7" s="1"/>
  <c r="O1911" i="7"/>
  <c r="P1911" i="7" s="1"/>
  <c r="Q1911" i="7" s="1"/>
  <c r="R1911" i="7" s="1"/>
  <c r="O1912" i="7"/>
  <c r="P1912" i="7" s="1"/>
  <c r="Q1912" i="7" s="1"/>
  <c r="R1912" i="7" s="1"/>
  <c r="O1913" i="7"/>
  <c r="P1913" i="7" s="1"/>
  <c r="Q1913" i="7" s="1"/>
  <c r="R1913" i="7" s="1"/>
  <c r="O1914" i="7"/>
  <c r="P1914" i="7" s="1"/>
  <c r="O1915" i="7"/>
  <c r="P1915" i="7" s="1"/>
  <c r="O1916" i="7"/>
  <c r="P1916" i="7" s="1"/>
  <c r="O1917" i="7"/>
  <c r="P1917" i="7" s="1"/>
  <c r="Q1917" i="7" s="1"/>
  <c r="R1917" i="7" s="1"/>
  <c r="O1918" i="7"/>
  <c r="P1918" i="7" s="1"/>
  <c r="O1919" i="7"/>
  <c r="P1919" i="7" s="1"/>
  <c r="Q1919" i="7" s="1"/>
  <c r="R1919" i="7" s="1"/>
  <c r="O1920" i="7"/>
  <c r="P1920" i="7" s="1"/>
  <c r="O1921" i="7"/>
  <c r="P1921" i="7" s="1"/>
  <c r="Q1921" i="7" s="1"/>
  <c r="R1921" i="7" s="1"/>
  <c r="O1922" i="7"/>
  <c r="P1922" i="7" s="1"/>
  <c r="O1923" i="7"/>
  <c r="P1923" i="7" s="1"/>
  <c r="O1924" i="7"/>
  <c r="P1924" i="7" s="1"/>
  <c r="O1925" i="7"/>
  <c r="P1925" i="7" s="1"/>
  <c r="Q1925" i="7" s="1"/>
  <c r="R1925" i="7" s="1"/>
  <c r="O1926" i="7"/>
  <c r="P1926" i="7" s="1"/>
  <c r="O1927" i="7"/>
  <c r="P1927" i="7" s="1"/>
  <c r="Q1927" i="7" s="1"/>
  <c r="R1927" i="7" s="1"/>
  <c r="O1928" i="7"/>
  <c r="P1928" i="7" s="1"/>
  <c r="O1929" i="7"/>
  <c r="P1929" i="7" s="1"/>
  <c r="Q1929" i="7" s="1"/>
  <c r="R1929" i="7" s="1"/>
  <c r="O1930" i="7"/>
  <c r="P1930" i="7" s="1"/>
  <c r="O1931" i="7"/>
  <c r="P1931" i="7" s="1"/>
  <c r="O1932" i="7"/>
  <c r="P1932" i="7" s="1"/>
  <c r="O1933" i="7"/>
  <c r="P1933" i="7" s="1"/>
  <c r="Q1933" i="7" s="1"/>
  <c r="R1933" i="7" s="1"/>
  <c r="O1934" i="7"/>
  <c r="P1934" i="7" s="1"/>
  <c r="O1935" i="7"/>
  <c r="P1935" i="7" s="1"/>
  <c r="Q1935" i="7" s="1"/>
  <c r="R1935" i="7" s="1"/>
  <c r="O1936" i="7"/>
  <c r="P1936" i="7" s="1"/>
  <c r="O1937" i="7"/>
  <c r="P1937" i="7" s="1"/>
  <c r="Q1937" i="7" s="1"/>
  <c r="R1937" i="7" s="1"/>
  <c r="O1938" i="7"/>
  <c r="P1938" i="7" s="1"/>
  <c r="O1939" i="7"/>
  <c r="P1939" i="7" s="1"/>
  <c r="O1940" i="7"/>
  <c r="P1940" i="7" s="1"/>
  <c r="Q1940" i="7" s="1"/>
  <c r="R1940" i="7" s="1"/>
  <c r="O1941" i="7"/>
  <c r="P1941" i="7" s="1"/>
  <c r="Q1941" i="7" s="1"/>
  <c r="R1941" i="7" s="1"/>
  <c r="O1942" i="7"/>
  <c r="P1942" i="7" s="1"/>
  <c r="O1943" i="7"/>
  <c r="P1943" i="7" s="1"/>
  <c r="Q1943" i="7" s="1"/>
  <c r="R1943" i="7" s="1"/>
  <c r="O1944" i="7"/>
  <c r="P1944" i="7" s="1"/>
  <c r="O1945" i="7"/>
  <c r="P1945" i="7" s="1"/>
  <c r="Q1945" i="7" s="1"/>
  <c r="R1945" i="7" s="1"/>
  <c r="O1946" i="7"/>
  <c r="P1946" i="7" s="1"/>
  <c r="O1947" i="7"/>
  <c r="P1947" i="7" s="1"/>
  <c r="Q1947" i="7" s="1"/>
  <c r="R1947" i="7" s="1"/>
  <c r="O1948" i="7"/>
  <c r="P1948" i="7" s="1"/>
  <c r="O1949" i="7"/>
  <c r="P1949" i="7" s="1"/>
  <c r="Q1949" i="7" s="1"/>
  <c r="R1949" i="7" s="1"/>
  <c r="O1950" i="7"/>
  <c r="P1950" i="7" s="1"/>
  <c r="O1951" i="7"/>
  <c r="P1951" i="7" s="1"/>
  <c r="Q1951" i="7" s="1"/>
  <c r="R1951" i="7" s="1"/>
  <c r="O1952" i="7"/>
  <c r="P1952" i="7" s="1"/>
  <c r="O1953" i="7"/>
  <c r="P1953" i="7" s="1"/>
  <c r="Q1953" i="7" s="1"/>
  <c r="R1953" i="7" s="1"/>
  <c r="O1954" i="7"/>
  <c r="P1954" i="7" s="1"/>
  <c r="O1955" i="7"/>
  <c r="P1955" i="7" s="1"/>
  <c r="O1956" i="7"/>
  <c r="P1956" i="7" s="1"/>
  <c r="O1957" i="7"/>
  <c r="P1957" i="7" s="1"/>
  <c r="Q1957" i="7" s="1"/>
  <c r="R1957" i="7" s="1"/>
  <c r="O1958" i="7"/>
  <c r="P1958" i="7" s="1"/>
  <c r="O1959" i="7"/>
  <c r="P1959" i="7" s="1"/>
  <c r="Q1959" i="7" s="1"/>
  <c r="R1959" i="7" s="1"/>
  <c r="O1960" i="7"/>
  <c r="P1960" i="7" s="1"/>
  <c r="O1961" i="7"/>
  <c r="P1961" i="7" s="1"/>
  <c r="Q1961" i="7" s="1"/>
  <c r="R1961" i="7" s="1"/>
  <c r="O1962" i="7"/>
  <c r="P1962" i="7" s="1"/>
  <c r="O1963" i="7"/>
  <c r="P1963" i="7" s="1"/>
  <c r="O1964" i="7"/>
  <c r="P1964" i="7" s="1"/>
  <c r="O1965" i="7"/>
  <c r="P1965" i="7" s="1"/>
  <c r="Q1965" i="7" s="1"/>
  <c r="R1965" i="7" s="1"/>
  <c r="O1966" i="7"/>
  <c r="P1966" i="7" s="1"/>
  <c r="O1967" i="7"/>
  <c r="P1967" i="7" s="1"/>
  <c r="Q1967" i="7" s="1"/>
  <c r="R1967" i="7" s="1"/>
  <c r="O1968" i="7"/>
  <c r="P1968" i="7" s="1"/>
  <c r="O1969" i="7"/>
  <c r="P1969" i="7" s="1"/>
  <c r="Q1969" i="7" s="1"/>
  <c r="R1969" i="7" s="1"/>
  <c r="O1970" i="7"/>
  <c r="P1970" i="7" s="1"/>
  <c r="O1971" i="7"/>
  <c r="P1971" i="7" s="1"/>
  <c r="O1972" i="7"/>
  <c r="P1972" i="7" s="1"/>
  <c r="Q1972" i="7" s="1"/>
  <c r="R1972" i="7" s="1"/>
  <c r="O1973" i="7"/>
  <c r="P1973" i="7" s="1"/>
  <c r="Q1973" i="7" s="1"/>
  <c r="R1973" i="7" s="1"/>
  <c r="O1974" i="7"/>
  <c r="P1974" i="7" s="1"/>
  <c r="O1975" i="7"/>
  <c r="P1975" i="7" s="1"/>
  <c r="Q1975" i="7" s="1"/>
  <c r="R1975" i="7" s="1"/>
  <c r="O1976" i="7"/>
  <c r="P1976" i="7" s="1"/>
  <c r="O1977" i="7"/>
  <c r="P1977" i="7" s="1"/>
  <c r="Q1977" i="7" s="1"/>
  <c r="R1977" i="7" s="1"/>
  <c r="O1978" i="7"/>
  <c r="P1978" i="7" s="1"/>
  <c r="O1979" i="7"/>
  <c r="P1979" i="7" s="1"/>
  <c r="O1980" i="7"/>
  <c r="P1980" i="7" s="1"/>
  <c r="O1981" i="7"/>
  <c r="P1981" i="7" s="1"/>
  <c r="Q1981" i="7" s="1"/>
  <c r="R1981" i="7" s="1"/>
  <c r="O1982" i="7"/>
  <c r="P1982" i="7" s="1"/>
  <c r="O1983" i="7"/>
  <c r="P1983" i="7" s="1"/>
  <c r="Q1983" i="7" s="1"/>
  <c r="R1983" i="7" s="1"/>
  <c r="O1984" i="7"/>
  <c r="P1984" i="7" s="1"/>
  <c r="Q1984" i="7" s="1"/>
  <c r="R1984" i="7" s="1"/>
  <c r="O1985" i="7"/>
  <c r="P1985" i="7" s="1"/>
  <c r="Q1985" i="7" s="1"/>
  <c r="R1985" i="7" s="1"/>
  <c r="O1986" i="7"/>
  <c r="P1986" i="7" s="1"/>
  <c r="O1987" i="7"/>
  <c r="P1987" i="7" s="1"/>
  <c r="O1988" i="7"/>
  <c r="P1988" i="7" s="1"/>
  <c r="O1989" i="7"/>
  <c r="P1989" i="7" s="1"/>
  <c r="Q1989" i="7" s="1"/>
  <c r="R1989" i="7" s="1"/>
  <c r="O1990" i="7"/>
  <c r="P1990" i="7" s="1"/>
  <c r="O1991" i="7"/>
  <c r="P1991" i="7" s="1"/>
  <c r="Q1991" i="7" s="1"/>
  <c r="R1991" i="7" s="1"/>
  <c r="O1992" i="7"/>
  <c r="P1992" i="7" s="1"/>
  <c r="Q1992" i="7" s="1"/>
  <c r="R1992" i="7" s="1"/>
  <c r="O1993" i="7"/>
  <c r="P1993" i="7" s="1"/>
  <c r="Q1993" i="7" s="1"/>
  <c r="R1993" i="7" s="1"/>
  <c r="O1994" i="7"/>
  <c r="P1994" i="7" s="1"/>
  <c r="O1995" i="7"/>
  <c r="P1995" i="7" s="1"/>
  <c r="O1996" i="7"/>
  <c r="P1996" i="7" s="1"/>
  <c r="O1997" i="7"/>
  <c r="P1997" i="7" s="1"/>
  <c r="Q1997" i="7" s="1"/>
  <c r="R1997" i="7" s="1"/>
  <c r="O1998" i="7"/>
  <c r="P1998" i="7" s="1"/>
  <c r="O1999" i="7"/>
  <c r="P1999" i="7" s="1"/>
  <c r="O2000" i="7"/>
  <c r="P2000" i="7" s="1"/>
  <c r="Q2000" i="7" s="1"/>
  <c r="R2000" i="7" s="1"/>
  <c r="O2001" i="7"/>
  <c r="P2001" i="7" s="1"/>
  <c r="Q2001" i="7" s="1"/>
  <c r="R2001" i="7" s="1"/>
  <c r="O2002" i="7"/>
  <c r="P2002" i="7" s="1"/>
  <c r="P3" i="7"/>
  <c r="Q3" i="7" s="1"/>
  <c r="O3" i="7"/>
  <c r="AL12" i="16" l="1"/>
  <c r="AN13" i="16"/>
  <c r="AE13" i="16"/>
  <c r="AC14" i="16"/>
  <c r="E5" i="16"/>
  <c r="I4" i="16"/>
  <c r="Q1996" i="7"/>
  <c r="R1996" i="7" s="1"/>
  <c r="Q1960" i="7"/>
  <c r="R1960" i="7" s="1"/>
  <c r="Q1920" i="7"/>
  <c r="R1920" i="7" s="1"/>
  <c r="Q1888" i="7"/>
  <c r="R1888" i="7" s="1"/>
  <c r="Q1876" i="7"/>
  <c r="R1876" i="7" s="1"/>
  <c r="Q1864" i="7"/>
  <c r="R1864" i="7" s="1"/>
  <c r="Q1852" i="7"/>
  <c r="R1852" i="7" s="1"/>
  <c r="Q1840" i="7"/>
  <c r="R1840" i="7" s="1"/>
  <c r="Q1832" i="7"/>
  <c r="R1832" i="7" s="1"/>
  <c r="Q1828" i="7"/>
  <c r="R1828" i="7" s="1"/>
  <c r="Q1820" i="7"/>
  <c r="R1820" i="7" s="1"/>
  <c r="Q1812" i="7"/>
  <c r="R1812" i="7" s="1"/>
  <c r="Q1808" i="7"/>
  <c r="R1808" i="7" s="1"/>
  <c r="Q1804" i="7"/>
  <c r="R1804" i="7" s="1"/>
  <c r="Q1976" i="7"/>
  <c r="R1976" i="7" s="1"/>
  <c r="Q1964" i="7"/>
  <c r="R1964" i="7" s="1"/>
  <c r="Q1952" i="7"/>
  <c r="R1952" i="7" s="1"/>
  <c r="Q1944" i="7"/>
  <c r="R1944" i="7" s="1"/>
  <c r="Q1932" i="7"/>
  <c r="R1932" i="7" s="1"/>
  <c r="Q1924" i="7"/>
  <c r="R1924" i="7" s="1"/>
  <c r="Q1896" i="7"/>
  <c r="R1896" i="7" s="1"/>
  <c r="Q1884" i="7"/>
  <c r="R1884" i="7" s="1"/>
  <c r="Q1856" i="7"/>
  <c r="R1856" i="7" s="1"/>
  <c r="Q1848" i="7"/>
  <c r="R1848" i="7" s="1"/>
  <c r="Q1987" i="7"/>
  <c r="R1987" i="7" s="1"/>
  <c r="Q1971" i="7"/>
  <c r="R1971" i="7" s="1"/>
  <c r="Q1955" i="7"/>
  <c r="R1955" i="7" s="1"/>
  <c r="Q1939" i="7"/>
  <c r="R1939" i="7" s="1"/>
  <c r="Q1931" i="7"/>
  <c r="R1931" i="7" s="1"/>
  <c r="Q1923" i="7"/>
  <c r="R1923" i="7" s="1"/>
  <c r="Q1915" i="7"/>
  <c r="R1915" i="7" s="1"/>
  <c r="Q1907" i="7"/>
  <c r="R1907" i="7" s="1"/>
  <c r="Q1883" i="7"/>
  <c r="R1883" i="7" s="1"/>
  <c r="Q1875" i="7"/>
  <c r="R1875" i="7" s="1"/>
  <c r="Q1867" i="7"/>
  <c r="R1867" i="7" s="1"/>
  <c r="Q1859" i="7"/>
  <c r="R1859" i="7" s="1"/>
  <c r="Q1851" i="7"/>
  <c r="R1851" i="7" s="1"/>
  <c r="Q1843" i="7"/>
  <c r="R1843" i="7" s="1"/>
  <c r="Q1835" i="7"/>
  <c r="R1835" i="7" s="1"/>
  <c r="Q1819" i="7"/>
  <c r="R1819" i="7" s="1"/>
  <c r="Q1803" i="7"/>
  <c r="R1803" i="7" s="1"/>
  <c r="Q1988" i="7"/>
  <c r="R1988" i="7" s="1"/>
  <c r="Q1980" i="7"/>
  <c r="R1980" i="7" s="1"/>
  <c r="Q1968" i="7"/>
  <c r="R1968" i="7" s="1"/>
  <c r="Q1956" i="7"/>
  <c r="R1956" i="7" s="1"/>
  <c r="Q1948" i="7"/>
  <c r="R1948" i="7" s="1"/>
  <c r="Q1936" i="7"/>
  <c r="R1936" i="7" s="1"/>
  <c r="Q1928" i="7"/>
  <c r="R1928" i="7" s="1"/>
  <c r="Q1916" i="7"/>
  <c r="R1916" i="7" s="1"/>
  <c r="Q1904" i="7"/>
  <c r="R1904" i="7" s="1"/>
  <c r="Q1892" i="7"/>
  <c r="R1892" i="7" s="1"/>
  <c r="Q1880" i="7"/>
  <c r="R1880" i="7" s="1"/>
  <c r="Q1872" i="7"/>
  <c r="R1872" i="7" s="1"/>
  <c r="Q1860" i="7"/>
  <c r="R1860" i="7" s="1"/>
  <c r="Q1844" i="7"/>
  <c r="R1844" i="7" s="1"/>
  <c r="Q1979" i="7"/>
  <c r="R1979" i="7" s="1"/>
  <c r="Q1963" i="7"/>
  <c r="R1963" i="7" s="1"/>
  <c r="Q1796" i="7"/>
  <c r="R1796" i="7" s="1"/>
  <c r="Q1792" i="7"/>
  <c r="R1792" i="7" s="1"/>
  <c r="Q1784" i="7"/>
  <c r="R1784" i="7" s="1"/>
  <c r="Q1776" i="7"/>
  <c r="R1776" i="7" s="1"/>
  <c r="Q1768" i="7"/>
  <c r="R1768" i="7" s="1"/>
  <c r="Q1752" i="7"/>
  <c r="R1752" i="7" s="1"/>
  <c r="Q1744" i="7"/>
  <c r="R1744" i="7" s="1"/>
  <c r="Q1732" i="7"/>
  <c r="R1732" i="7" s="1"/>
  <c r="Q1716" i="7"/>
  <c r="R1716" i="7" s="1"/>
  <c r="Q1712" i="7"/>
  <c r="R1712" i="7" s="1"/>
  <c r="Q1704" i="7"/>
  <c r="R1704" i="7" s="1"/>
  <c r="Q1696" i="7"/>
  <c r="R1696" i="7" s="1"/>
  <c r="Q1688" i="7"/>
  <c r="R1688" i="7" s="1"/>
  <c r="Q1680" i="7"/>
  <c r="R1680" i="7" s="1"/>
  <c r="Q1672" i="7"/>
  <c r="R1672" i="7" s="1"/>
  <c r="Q1664" i="7"/>
  <c r="R1664" i="7" s="1"/>
  <c r="Q1656" i="7"/>
  <c r="R1656" i="7" s="1"/>
  <c r="Q1648" i="7"/>
  <c r="R1648" i="7" s="1"/>
  <c r="Q1640" i="7"/>
  <c r="R1640" i="7" s="1"/>
  <c r="Q1636" i="7"/>
  <c r="R1636" i="7" s="1"/>
  <c r="Q1628" i="7"/>
  <c r="R1628" i="7" s="1"/>
  <c r="Q1620" i="7"/>
  <c r="R1620" i="7" s="1"/>
  <c r="Q1783" i="7"/>
  <c r="R1783" i="7" s="1"/>
  <c r="Q1719" i="7"/>
  <c r="R1719" i="7" s="1"/>
  <c r="Q1655" i="7"/>
  <c r="R1655" i="7" s="1"/>
  <c r="Q1800" i="7"/>
  <c r="R1800" i="7" s="1"/>
  <c r="Q1788" i="7"/>
  <c r="R1788" i="7" s="1"/>
  <c r="Q1772" i="7"/>
  <c r="R1772" i="7" s="1"/>
  <c r="Q1764" i="7"/>
  <c r="R1764" i="7" s="1"/>
  <c r="Q1748" i="7"/>
  <c r="R1748" i="7" s="1"/>
  <c r="Q1728" i="7"/>
  <c r="R1728" i="7" s="1"/>
  <c r="Q1720" i="7"/>
  <c r="R1720" i="7" s="1"/>
  <c r="Q1708" i="7"/>
  <c r="R1708" i="7" s="1"/>
  <c r="Q1700" i="7"/>
  <c r="R1700" i="7" s="1"/>
  <c r="Q1692" i="7"/>
  <c r="R1692" i="7" s="1"/>
  <c r="Q1684" i="7"/>
  <c r="R1684" i="7" s="1"/>
  <c r="Q1676" i="7"/>
  <c r="R1676" i="7" s="1"/>
  <c r="Q1668" i="7"/>
  <c r="R1668" i="7" s="1"/>
  <c r="Q1660" i="7"/>
  <c r="R1660" i="7" s="1"/>
  <c r="Q1652" i="7"/>
  <c r="R1652" i="7" s="1"/>
  <c r="Q1644" i="7"/>
  <c r="R1644" i="7" s="1"/>
  <c r="Q1632" i="7"/>
  <c r="R1632" i="7" s="1"/>
  <c r="Q1624" i="7"/>
  <c r="R1624" i="7" s="1"/>
  <c r="Q1616" i="7"/>
  <c r="R1616" i="7" s="1"/>
  <c r="Q1751" i="7"/>
  <c r="R1751" i="7" s="1"/>
  <c r="Q1687" i="7"/>
  <c r="R1687" i="7" s="1"/>
  <c r="Q1623" i="7"/>
  <c r="R1623" i="7" s="1"/>
  <c r="Q1795" i="7"/>
  <c r="R1795" i="7" s="1"/>
  <c r="Q1787" i="7"/>
  <c r="R1787" i="7" s="1"/>
  <c r="Q1779" i="7"/>
  <c r="R1779" i="7" s="1"/>
  <c r="Q1771" i="7"/>
  <c r="R1771" i="7" s="1"/>
  <c r="Q1763" i="7"/>
  <c r="R1763" i="7" s="1"/>
  <c r="Q1755" i="7"/>
  <c r="R1755" i="7" s="1"/>
  <c r="Q1747" i="7"/>
  <c r="R1747" i="7" s="1"/>
  <c r="Q1739" i="7"/>
  <c r="R1739" i="7" s="1"/>
  <c r="Q1731" i="7"/>
  <c r="R1731" i="7" s="1"/>
  <c r="Q1723" i="7"/>
  <c r="R1723" i="7" s="1"/>
  <c r="Q1715" i="7"/>
  <c r="R1715" i="7" s="1"/>
  <c r="Q1707" i="7"/>
  <c r="R1707" i="7" s="1"/>
  <c r="Q1699" i="7"/>
  <c r="R1699" i="7" s="1"/>
  <c r="Q1691" i="7"/>
  <c r="R1691" i="7" s="1"/>
  <c r="Q1683" i="7"/>
  <c r="R1683" i="7" s="1"/>
  <c r="Q1675" i="7"/>
  <c r="R1675" i="7" s="1"/>
  <c r="Q1667" i="7"/>
  <c r="R1667" i="7" s="1"/>
  <c r="Q1659" i="7"/>
  <c r="R1659" i="7" s="1"/>
  <c r="Q1651" i="7"/>
  <c r="R1651" i="7" s="1"/>
  <c r="Q1643" i="7"/>
  <c r="R1643" i="7" s="1"/>
  <c r="Q1635" i="7"/>
  <c r="R1635" i="7" s="1"/>
  <c r="Q1627" i="7"/>
  <c r="R1627" i="7" s="1"/>
  <c r="Q1603" i="7"/>
  <c r="R1603" i="7" s="1"/>
  <c r="Q1799" i="7"/>
  <c r="R1799" i="7" s="1"/>
  <c r="Q1767" i="7"/>
  <c r="R1767" i="7" s="1"/>
  <c r="Q1703" i="7"/>
  <c r="R1703" i="7" s="1"/>
  <c r="Q1671" i="7"/>
  <c r="R1671" i="7" s="1"/>
  <c r="Q1639" i="7"/>
  <c r="R1639" i="7" s="1"/>
  <c r="Q1593" i="7"/>
  <c r="R1593" i="7" s="1"/>
  <c r="Q1589" i="7"/>
  <c r="R1589" i="7" s="1"/>
  <c r="Q1585" i="7"/>
  <c r="R1585" i="7" s="1"/>
  <c r="Q1581" i="7"/>
  <c r="R1581" i="7" s="1"/>
  <c r="Q1577" i="7"/>
  <c r="R1577" i="7" s="1"/>
  <c r="Q1569" i="7"/>
  <c r="R1569" i="7" s="1"/>
  <c r="Q1561" i="7"/>
  <c r="R1561" i="7" s="1"/>
  <c r="Q1557" i="7"/>
  <c r="R1557" i="7" s="1"/>
  <c r="Q1553" i="7"/>
  <c r="R1553" i="7" s="1"/>
  <c r="Q1549" i="7"/>
  <c r="R1549" i="7" s="1"/>
  <c r="Q1545" i="7"/>
  <c r="R1545" i="7" s="1"/>
  <c r="Q1541" i="7"/>
  <c r="R1541" i="7" s="1"/>
  <c r="Q1537" i="7"/>
  <c r="R1537" i="7" s="1"/>
  <c r="Q1529" i="7"/>
  <c r="R1529" i="7" s="1"/>
  <c r="Q1521" i="7"/>
  <c r="R1521" i="7" s="1"/>
  <c r="Q1517" i="7"/>
  <c r="R1517" i="7" s="1"/>
  <c r="Q1513" i="7"/>
  <c r="R1513" i="7" s="1"/>
  <c r="Q1509" i="7"/>
  <c r="R1509" i="7" s="1"/>
  <c r="Q1505" i="7"/>
  <c r="R1505" i="7" s="1"/>
  <c r="Q1501" i="7"/>
  <c r="R1501" i="7" s="1"/>
  <c r="Q1493" i="7"/>
  <c r="R1493" i="7" s="1"/>
  <c r="Q1489" i="7"/>
  <c r="R1489" i="7" s="1"/>
  <c r="Q1481" i="7"/>
  <c r="R1481" i="7" s="1"/>
  <c r="Q1477" i="7"/>
  <c r="R1477" i="7" s="1"/>
  <c r="Q1473" i="7"/>
  <c r="R1473" i="7" s="1"/>
  <c r="Q1469" i="7"/>
  <c r="R1469" i="7" s="1"/>
  <c r="Q1461" i="7"/>
  <c r="R1461" i="7" s="1"/>
  <c r="Q1457" i="7"/>
  <c r="R1457" i="7" s="1"/>
  <c r="Q1453" i="7"/>
  <c r="R1453" i="7" s="1"/>
  <c r="Q1449" i="7"/>
  <c r="R1449" i="7" s="1"/>
  <c r="Q1437" i="7"/>
  <c r="R1437" i="7" s="1"/>
  <c r="Q1433" i="7"/>
  <c r="R1433" i="7" s="1"/>
  <c r="Q1429" i="7"/>
  <c r="R1429" i="7" s="1"/>
  <c r="Q1425" i="7"/>
  <c r="R1425" i="7" s="1"/>
  <c r="Q1421" i="7"/>
  <c r="R1421" i="7" s="1"/>
  <c r="Q1417" i="7"/>
  <c r="R1417" i="7" s="1"/>
  <c r="Q1409" i="7"/>
  <c r="R1409" i="7" s="1"/>
  <c r="Q1405" i="7"/>
  <c r="R1405" i="7" s="1"/>
  <c r="Q1600" i="7"/>
  <c r="R1600" i="7" s="1"/>
  <c r="Q1596" i="7"/>
  <c r="R1596" i="7" s="1"/>
  <c r="Q1592" i="7"/>
  <c r="R1592" i="7" s="1"/>
  <c r="Q1588" i="7"/>
  <c r="R1588" i="7" s="1"/>
  <c r="Q1584" i="7"/>
  <c r="R1584" i="7" s="1"/>
  <c r="Q1580" i="7"/>
  <c r="R1580" i="7" s="1"/>
  <c r="Q1576" i="7"/>
  <c r="R1576" i="7" s="1"/>
  <c r="Q1560" i="7"/>
  <c r="R1560" i="7" s="1"/>
  <c r="Q1552" i="7"/>
  <c r="R1552" i="7" s="1"/>
  <c r="Q1548" i="7"/>
  <c r="R1548" i="7" s="1"/>
  <c r="Q1544" i="7"/>
  <c r="R1544" i="7" s="1"/>
  <c r="Q1536" i="7"/>
  <c r="R1536" i="7" s="1"/>
  <c r="Q1532" i="7"/>
  <c r="R1532" i="7" s="1"/>
  <c r="Q1528" i="7"/>
  <c r="R1528" i="7" s="1"/>
  <c r="Q1520" i="7"/>
  <c r="R1520" i="7" s="1"/>
  <c r="Q1516" i="7"/>
  <c r="R1516" i="7" s="1"/>
  <c r="Q1512" i="7"/>
  <c r="R1512" i="7" s="1"/>
  <c r="Q1508" i="7"/>
  <c r="R1508" i="7" s="1"/>
  <c r="Q1504" i="7"/>
  <c r="R1504" i="7" s="1"/>
  <c r="Q1496" i="7"/>
  <c r="R1496" i="7" s="1"/>
  <c r="Q1492" i="7"/>
  <c r="R1492" i="7" s="1"/>
  <c r="Q1484" i="7"/>
  <c r="R1484" i="7" s="1"/>
  <c r="Q1480" i="7"/>
  <c r="R1480" i="7" s="1"/>
  <c r="Q1468" i="7"/>
  <c r="R1468" i="7" s="1"/>
  <c r="Q1464" i="7"/>
  <c r="R1464" i="7" s="1"/>
  <c r="Q1460" i="7"/>
  <c r="R1460" i="7" s="1"/>
  <c r="Q1452" i="7"/>
  <c r="R1452" i="7" s="1"/>
  <c r="Q1448" i="7"/>
  <c r="R1448" i="7" s="1"/>
  <c r="Q1444" i="7"/>
  <c r="R1444" i="7" s="1"/>
  <c r="Q1440" i="7"/>
  <c r="R1440" i="7" s="1"/>
  <c r="Q1436" i="7"/>
  <c r="R1436" i="7" s="1"/>
  <c r="Q1432" i="7"/>
  <c r="R1432" i="7" s="1"/>
  <c r="Q1428" i="7"/>
  <c r="R1428" i="7" s="1"/>
  <c r="Q1424" i="7"/>
  <c r="R1424" i="7" s="1"/>
  <c r="Q1420" i="7"/>
  <c r="R1420" i="7" s="1"/>
  <c r="Q1416" i="7"/>
  <c r="R1416" i="7" s="1"/>
  <c r="Q1412" i="7"/>
  <c r="R1412" i="7" s="1"/>
  <c r="Q1408" i="7"/>
  <c r="R1408" i="7" s="1"/>
  <c r="Q1404" i="7"/>
  <c r="R1404" i="7" s="1"/>
  <c r="Q1389" i="7"/>
  <c r="R1389" i="7" s="1"/>
  <c r="Q1381" i="7"/>
  <c r="R1381" i="7" s="1"/>
  <c r="Q1373" i="7"/>
  <c r="R1373" i="7" s="1"/>
  <c r="Q1361" i="7"/>
  <c r="R1361" i="7" s="1"/>
  <c r="Q1353" i="7"/>
  <c r="R1353" i="7" s="1"/>
  <c r="Q1341" i="7"/>
  <c r="R1341" i="7" s="1"/>
  <c r="Q1329" i="7"/>
  <c r="R1329" i="7" s="1"/>
  <c r="Q1325" i="7"/>
  <c r="R1325" i="7" s="1"/>
  <c r="Q1317" i="7"/>
  <c r="R1317" i="7" s="1"/>
  <c r="Q1313" i="7"/>
  <c r="R1313" i="7" s="1"/>
  <c r="Q1309" i="7"/>
  <c r="R1309" i="7" s="1"/>
  <c r="Q1305" i="7"/>
  <c r="R1305" i="7" s="1"/>
  <c r="Q1301" i="7"/>
  <c r="R1301" i="7" s="1"/>
  <c r="Q1297" i="7"/>
  <c r="R1297" i="7" s="1"/>
  <c r="Q1289" i="7"/>
  <c r="R1289" i="7" s="1"/>
  <c r="Q1285" i="7"/>
  <c r="R1285" i="7" s="1"/>
  <c r="Q1277" i="7"/>
  <c r="R1277" i="7" s="1"/>
  <c r="Q1265" i="7"/>
  <c r="R1265" i="7" s="1"/>
  <c r="Q1261" i="7"/>
  <c r="R1261" i="7" s="1"/>
  <c r="Q1257" i="7"/>
  <c r="R1257" i="7" s="1"/>
  <c r="Q1253" i="7"/>
  <c r="R1253" i="7" s="1"/>
  <c r="Q1249" i="7"/>
  <c r="R1249" i="7" s="1"/>
  <c r="Q1245" i="7"/>
  <c r="R1245" i="7" s="1"/>
  <c r="Q1237" i="7"/>
  <c r="R1237" i="7" s="1"/>
  <c r="Q1229" i="7"/>
  <c r="R1229" i="7" s="1"/>
  <c r="Q1225" i="7"/>
  <c r="R1225" i="7" s="1"/>
  <c r="Q1221" i="7"/>
  <c r="R1221" i="7" s="1"/>
  <c r="Q1217" i="7"/>
  <c r="R1217" i="7" s="1"/>
  <c r="Q1213" i="7"/>
  <c r="R1213" i="7" s="1"/>
  <c r="Q1209" i="7"/>
  <c r="R1209" i="7" s="1"/>
  <c r="Q1205" i="7"/>
  <c r="R1205" i="7" s="1"/>
  <c r="Q1401" i="7"/>
  <c r="R1401" i="7" s="1"/>
  <c r="Q1393" i="7"/>
  <c r="R1393" i="7" s="1"/>
  <c r="Q1385" i="7"/>
  <c r="R1385" i="7" s="1"/>
  <c r="Q1365" i="7"/>
  <c r="R1365" i="7" s="1"/>
  <c r="Q1357" i="7"/>
  <c r="R1357" i="7" s="1"/>
  <c r="Q1337" i="7"/>
  <c r="R1337" i="7" s="1"/>
  <c r="Q1321" i="7"/>
  <c r="R1321" i="7" s="1"/>
  <c r="Q1400" i="7"/>
  <c r="R1400" i="7" s="1"/>
  <c r="Q1396" i="7"/>
  <c r="R1396" i="7" s="1"/>
  <c r="Q1392" i="7"/>
  <c r="R1392" i="7" s="1"/>
  <c r="Q1388" i="7"/>
  <c r="R1388" i="7" s="1"/>
  <c r="Q1384" i="7"/>
  <c r="R1384" i="7" s="1"/>
  <c r="Q1380" i="7"/>
  <c r="R1380" i="7" s="1"/>
  <c r="Q1376" i="7"/>
  <c r="R1376" i="7" s="1"/>
  <c r="Q1372" i="7"/>
  <c r="R1372" i="7" s="1"/>
  <c r="Q1368" i="7"/>
  <c r="R1368" i="7" s="1"/>
  <c r="Q1364" i="7"/>
  <c r="R1364" i="7" s="1"/>
  <c r="Q1360" i="7"/>
  <c r="R1360" i="7" s="1"/>
  <c r="Q1356" i="7"/>
  <c r="R1356" i="7" s="1"/>
  <c r="Q1352" i="7"/>
  <c r="R1352" i="7" s="1"/>
  <c r="Q1348" i="7"/>
  <c r="R1348" i="7" s="1"/>
  <c r="Q1344" i="7"/>
  <c r="R1344" i="7" s="1"/>
  <c r="Q1340" i="7"/>
  <c r="R1340" i="7" s="1"/>
  <c r="Q1316" i="7"/>
  <c r="R1316" i="7" s="1"/>
  <c r="Q1312" i="7"/>
  <c r="R1312" i="7" s="1"/>
  <c r="Q1308" i="7"/>
  <c r="R1308" i="7" s="1"/>
  <c r="Q1304" i="7"/>
  <c r="R1304" i="7" s="1"/>
  <c r="Q1300" i="7"/>
  <c r="R1300" i="7" s="1"/>
  <c r="Q1296" i="7"/>
  <c r="R1296" i="7" s="1"/>
  <c r="Q1292" i="7"/>
  <c r="R1292" i="7" s="1"/>
  <c r="Q1288" i="7"/>
  <c r="R1288" i="7" s="1"/>
  <c r="Q1284" i="7"/>
  <c r="R1284" i="7" s="1"/>
  <c r="Q1280" i="7"/>
  <c r="R1280" i="7" s="1"/>
  <c r="Q1276" i="7"/>
  <c r="R1276" i="7" s="1"/>
  <c r="Q1272" i="7"/>
  <c r="R1272" i="7" s="1"/>
  <c r="Q1268" i="7"/>
  <c r="R1268" i="7" s="1"/>
  <c r="Q1264" i="7"/>
  <c r="R1264" i="7" s="1"/>
  <c r="Q1256" i="7"/>
  <c r="R1256" i="7" s="1"/>
  <c r="Q1248" i="7"/>
  <c r="R1248" i="7" s="1"/>
  <c r="Q1244" i="7"/>
  <c r="R1244" i="7" s="1"/>
  <c r="Q1240" i="7"/>
  <c r="R1240" i="7" s="1"/>
  <c r="Q1236" i="7"/>
  <c r="R1236" i="7" s="1"/>
  <c r="Q1232" i="7"/>
  <c r="R1232" i="7" s="1"/>
  <c r="Q1228" i="7"/>
  <c r="R1228" i="7" s="1"/>
  <c r="Q1224" i="7"/>
  <c r="R1224" i="7" s="1"/>
  <c r="Q1220" i="7"/>
  <c r="R1220" i="7" s="1"/>
  <c r="Q1216" i="7"/>
  <c r="R1216" i="7" s="1"/>
  <c r="Q1212" i="7"/>
  <c r="R1212" i="7" s="1"/>
  <c r="Q1204" i="7"/>
  <c r="R1204" i="7" s="1"/>
  <c r="Q1387" i="7"/>
  <c r="R1387" i="7" s="1"/>
  <c r="Q1379" i="7"/>
  <c r="R1379" i="7" s="1"/>
  <c r="Q1371" i="7"/>
  <c r="R1371" i="7" s="1"/>
  <c r="Q1363" i="7"/>
  <c r="R1363" i="7" s="1"/>
  <c r="Q1355" i="7"/>
  <c r="R1355" i="7" s="1"/>
  <c r="Q1347" i="7"/>
  <c r="R1347" i="7" s="1"/>
  <c r="Q1339" i="7"/>
  <c r="R1339" i="7" s="1"/>
  <c r="Q1331" i="7"/>
  <c r="R1331" i="7" s="1"/>
  <c r="Q1323" i="7"/>
  <c r="R1323" i="7" s="1"/>
  <c r="Q1315" i="7"/>
  <c r="R1315" i="7" s="1"/>
  <c r="Q1307" i="7"/>
  <c r="R1307" i="7" s="1"/>
  <c r="Q1299" i="7"/>
  <c r="R1299" i="7" s="1"/>
  <c r="Q1291" i="7"/>
  <c r="R1291" i="7" s="1"/>
  <c r="Q1283" i="7"/>
  <c r="R1283" i="7" s="1"/>
  <c r="Q1275" i="7"/>
  <c r="R1275" i="7" s="1"/>
  <c r="Q1271" i="7"/>
  <c r="R1271" i="7" s="1"/>
  <c r="Q1267" i="7"/>
  <c r="R1267" i="7" s="1"/>
  <c r="Q1263" i="7"/>
  <c r="R1263" i="7" s="1"/>
  <c r="Q1255" i="7"/>
  <c r="R1255" i="7" s="1"/>
  <c r="Q1251" i="7"/>
  <c r="R1251" i="7" s="1"/>
  <c r="Q1243" i="7"/>
  <c r="R1243" i="7" s="1"/>
  <c r="Q1239" i="7"/>
  <c r="R1239" i="7" s="1"/>
  <c r="Q1235" i="7"/>
  <c r="R1235" i="7" s="1"/>
  <c r="Q1231" i="7"/>
  <c r="R1231" i="7" s="1"/>
  <c r="Q1227" i="7"/>
  <c r="R1227" i="7" s="1"/>
  <c r="Q1223" i="7"/>
  <c r="R1223" i="7" s="1"/>
  <c r="Q1219" i="7"/>
  <c r="R1219" i="7" s="1"/>
  <c r="Q1215" i="7"/>
  <c r="R1215" i="7" s="1"/>
  <c r="Q1203" i="7"/>
  <c r="R1203" i="7" s="1"/>
  <c r="Q1199" i="7"/>
  <c r="R1199" i="7" s="1"/>
  <c r="Q1179" i="7"/>
  <c r="R1179" i="7" s="1"/>
  <c r="Q1163" i="7"/>
  <c r="R1163" i="7" s="1"/>
  <c r="Q1151" i="7"/>
  <c r="R1151" i="7" s="1"/>
  <c r="Q1143" i="7"/>
  <c r="R1143" i="7" s="1"/>
  <c r="Q1127" i="7"/>
  <c r="R1127" i="7" s="1"/>
  <c r="Q1115" i="7"/>
  <c r="R1115" i="7" s="1"/>
  <c r="Q1107" i="7"/>
  <c r="R1107" i="7" s="1"/>
  <c r="Q1099" i="7"/>
  <c r="R1099" i="7" s="1"/>
  <c r="Q1091" i="7"/>
  <c r="R1091" i="7" s="1"/>
  <c r="Q1083" i="7"/>
  <c r="R1083" i="7" s="1"/>
  <c r="Q1075" i="7"/>
  <c r="R1075" i="7" s="1"/>
  <c r="Q1067" i="7"/>
  <c r="R1067" i="7" s="1"/>
  <c r="Q1047" i="7"/>
  <c r="R1047" i="7" s="1"/>
  <c r="Q1031" i="7"/>
  <c r="R1031" i="7" s="1"/>
  <c r="Q1015" i="7"/>
  <c r="R1015" i="7" s="1"/>
  <c r="Q1003" i="7"/>
  <c r="R1003" i="7" s="1"/>
  <c r="Q1202" i="7"/>
  <c r="R1202" i="7" s="1"/>
  <c r="Q1194" i="7"/>
  <c r="R1194" i="7" s="1"/>
  <c r="Q1186" i="7"/>
  <c r="R1186" i="7" s="1"/>
  <c r="Q1178" i="7"/>
  <c r="R1178" i="7" s="1"/>
  <c r="Q1170" i="7"/>
  <c r="R1170" i="7" s="1"/>
  <c r="Q1158" i="7"/>
  <c r="R1158" i="7" s="1"/>
  <c r="Q1150" i="7"/>
  <c r="R1150" i="7" s="1"/>
  <c r="Q1142" i="7"/>
  <c r="R1142" i="7" s="1"/>
  <c r="Q1130" i="7"/>
  <c r="R1130" i="7" s="1"/>
  <c r="Q1094" i="7"/>
  <c r="R1094" i="7" s="1"/>
  <c r="Q1195" i="7"/>
  <c r="R1195" i="7" s="1"/>
  <c r="Q1187" i="7"/>
  <c r="R1187" i="7" s="1"/>
  <c r="Q1175" i="7"/>
  <c r="R1175" i="7" s="1"/>
  <c r="Q1159" i="7"/>
  <c r="R1159" i="7" s="1"/>
  <c r="Q1155" i="7"/>
  <c r="R1155" i="7" s="1"/>
  <c r="Q1147" i="7"/>
  <c r="R1147" i="7" s="1"/>
  <c r="Q1139" i="7"/>
  <c r="R1139" i="7" s="1"/>
  <c r="Q1131" i="7"/>
  <c r="R1131" i="7" s="1"/>
  <c r="Q1123" i="7"/>
  <c r="R1123" i="7" s="1"/>
  <c r="Q1111" i="7"/>
  <c r="R1111" i="7" s="1"/>
  <c r="Q1103" i="7"/>
  <c r="R1103" i="7" s="1"/>
  <c r="Q1087" i="7"/>
  <c r="R1087" i="7" s="1"/>
  <c r="Q1079" i="7"/>
  <c r="R1079" i="7" s="1"/>
  <c r="Q1055" i="7"/>
  <c r="R1055" i="7" s="1"/>
  <c r="Q1051" i="7"/>
  <c r="R1051" i="7" s="1"/>
  <c r="Q1043" i="7"/>
  <c r="R1043" i="7" s="1"/>
  <c r="Q1027" i="7"/>
  <c r="R1027" i="7" s="1"/>
  <c r="Q1019" i="7"/>
  <c r="R1019" i="7" s="1"/>
  <c r="Q1007" i="7"/>
  <c r="R1007" i="7" s="1"/>
  <c r="Q1198" i="7"/>
  <c r="R1198" i="7" s="1"/>
  <c r="Q1190" i="7"/>
  <c r="R1190" i="7" s="1"/>
  <c r="Q1182" i="7"/>
  <c r="R1182" i="7" s="1"/>
  <c r="Q1174" i="7"/>
  <c r="R1174" i="7" s="1"/>
  <c r="Q1166" i="7"/>
  <c r="R1166" i="7" s="1"/>
  <c r="Q1162" i="7"/>
  <c r="R1162" i="7" s="1"/>
  <c r="Q1154" i="7"/>
  <c r="R1154" i="7" s="1"/>
  <c r="Q1146" i="7"/>
  <c r="R1146" i="7" s="1"/>
  <c r="Q1138" i="7"/>
  <c r="R1138" i="7" s="1"/>
  <c r="Q1134" i="7"/>
  <c r="R1134" i="7" s="1"/>
  <c r="Q1126" i="7"/>
  <c r="R1126" i="7" s="1"/>
  <c r="Q1122" i="7"/>
  <c r="R1122" i="7" s="1"/>
  <c r="Q1118" i="7"/>
  <c r="R1118" i="7" s="1"/>
  <c r="Q1114" i="7"/>
  <c r="R1114" i="7" s="1"/>
  <c r="Q1110" i="7"/>
  <c r="R1110" i="7" s="1"/>
  <c r="Q1106" i="7"/>
  <c r="R1106" i="7" s="1"/>
  <c r="Q1102" i="7"/>
  <c r="R1102" i="7" s="1"/>
  <c r="Q1098" i="7"/>
  <c r="R1098" i="7" s="1"/>
  <c r="Q1090" i="7"/>
  <c r="R1090" i="7" s="1"/>
  <c r="Q1086" i="7"/>
  <c r="R1086" i="7" s="1"/>
  <c r="Q1082" i="7"/>
  <c r="R1082" i="7" s="1"/>
  <c r="Q1078" i="7"/>
  <c r="R1078" i="7" s="1"/>
  <c r="Q1074" i="7"/>
  <c r="R1074" i="7" s="1"/>
  <c r="Q1070" i="7"/>
  <c r="R1070" i="7" s="1"/>
  <c r="Q1066" i="7"/>
  <c r="R1066" i="7" s="1"/>
  <c r="Q1062" i="7"/>
  <c r="R1062" i="7" s="1"/>
  <c r="Q1058" i="7"/>
  <c r="R1058" i="7" s="1"/>
  <c r="Q1054" i="7"/>
  <c r="R1054" i="7" s="1"/>
  <c r="Q1050" i="7"/>
  <c r="R1050" i="7" s="1"/>
  <c r="Q1046" i="7"/>
  <c r="R1046" i="7" s="1"/>
  <c r="Q1042" i="7"/>
  <c r="R1042" i="7" s="1"/>
  <c r="Q1038" i="7"/>
  <c r="R1038" i="7" s="1"/>
  <c r="Q1034" i="7"/>
  <c r="R1034" i="7" s="1"/>
  <c r="Q1030" i="7"/>
  <c r="R1030" i="7" s="1"/>
  <c r="Q1026" i="7"/>
  <c r="R1026" i="7" s="1"/>
  <c r="Q1022" i="7"/>
  <c r="R1022" i="7" s="1"/>
  <c r="Q1018" i="7"/>
  <c r="R1018" i="7" s="1"/>
  <c r="Q1014" i="7"/>
  <c r="R1014" i="7" s="1"/>
  <c r="Q1010" i="7"/>
  <c r="R1010" i="7" s="1"/>
  <c r="Q1006" i="7"/>
  <c r="R1006" i="7" s="1"/>
  <c r="Q1201" i="7"/>
  <c r="R1201" i="7" s="1"/>
  <c r="Q1197" i="7"/>
  <c r="R1197" i="7" s="1"/>
  <c r="Q1185" i="7"/>
  <c r="R1185" i="7" s="1"/>
  <c r="Q1177" i="7"/>
  <c r="R1177" i="7" s="1"/>
  <c r="Q1169" i="7"/>
  <c r="R1169" i="7" s="1"/>
  <c r="Q1161" i="7"/>
  <c r="R1161" i="7" s="1"/>
  <c r="Q1153" i="7"/>
  <c r="R1153" i="7" s="1"/>
  <c r="Q1145" i="7"/>
  <c r="R1145" i="7" s="1"/>
  <c r="Q1137" i="7"/>
  <c r="R1137" i="7" s="1"/>
  <c r="Q1129" i="7"/>
  <c r="R1129" i="7" s="1"/>
  <c r="Q1121" i="7"/>
  <c r="R1121" i="7" s="1"/>
  <c r="Q1109" i="7"/>
  <c r="R1109" i="7" s="1"/>
  <c r="Q1101" i="7"/>
  <c r="R1101" i="7" s="1"/>
  <c r="Q1089" i="7"/>
  <c r="R1089" i="7" s="1"/>
  <c r="Q1081" i="7"/>
  <c r="R1081" i="7" s="1"/>
  <c r="Q1045" i="7"/>
  <c r="R1045" i="7" s="1"/>
  <c r="Q1193" i="7"/>
  <c r="R1193" i="7" s="1"/>
  <c r="Q1189" i="7"/>
  <c r="R1189" i="7" s="1"/>
  <c r="Q1181" i="7"/>
  <c r="R1181" i="7" s="1"/>
  <c r="Q1173" i="7"/>
  <c r="R1173" i="7" s="1"/>
  <c r="Q1165" i="7"/>
  <c r="R1165" i="7" s="1"/>
  <c r="Q1157" i="7"/>
  <c r="R1157" i="7" s="1"/>
  <c r="Q1149" i="7"/>
  <c r="R1149" i="7" s="1"/>
  <c r="Q1141" i="7"/>
  <c r="R1141" i="7" s="1"/>
  <c r="Q1133" i="7"/>
  <c r="R1133" i="7" s="1"/>
  <c r="Q1125" i="7"/>
  <c r="R1125" i="7" s="1"/>
  <c r="Q1117" i="7"/>
  <c r="R1117" i="7" s="1"/>
  <c r="Q1113" i="7"/>
  <c r="R1113" i="7" s="1"/>
  <c r="Q1105" i="7"/>
  <c r="R1105" i="7" s="1"/>
  <c r="Q1097" i="7"/>
  <c r="R1097" i="7" s="1"/>
  <c r="Q1093" i="7"/>
  <c r="R1093" i="7" s="1"/>
  <c r="Q1085" i="7"/>
  <c r="R1085" i="7" s="1"/>
  <c r="Q1077" i="7"/>
  <c r="R1077" i="7" s="1"/>
  <c r="Q1073" i="7"/>
  <c r="R1073" i="7" s="1"/>
  <c r="Q1069" i="7"/>
  <c r="R1069" i="7" s="1"/>
  <c r="Q1065" i="7"/>
  <c r="R1065" i="7" s="1"/>
  <c r="Q1061" i="7"/>
  <c r="R1061" i="7" s="1"/>
  <c r="Q1057" i="7"/>
  <c r="R1057" i="7" s="1"/>
  <c r="Q1053" i="7"/>
  <c r="R1053" i="7" s="1"/>
  <c r="Q1049" i="7"/>
  <c r="R1049" i="7" s="1"/>
  <c r="Q1041" i="7"/>
  <c r="R1041" i="7" s="1"/>
  <c r="Q1037" i="7"/>
  <c r="R1037" i="7" s="1"/>
  <c r="Q1033" i="7"/>
  <c r="R1033" i="7" s="1"/>
  <c r="Q1029" i="7"/>
  <c r="R1029" i="7" s="1"/>
  <c r="Q1025" i="7"/>
  <c r="R1025" i="7" s="1"/>
  <c r="Q1021" i="7"/>
  <c r="R1021" i="7" s="1"/>
  <c r="Q1017" i="7"/>
  <c r="R1017" i="7" s="1"/>
  <c r="Q1013" i="7"/>
  <c r="R1013" i="7" s="1"/>
  <c r="Q1009" i="7"/>
  <c r="R1009" i="7" s="1"/>
  <c r="Q1005" i="7"/>
  <c r="R1005" i="7" s="1"/>
  <c r="Q1200" i="7"/>
  <c r="R1200" i="7" s="1"/>
  <c r="Q1196" i="7"/>
  <c r="R1196" i="7" s="1"/>
  <c r="Q1192" i="7"/>
  <c r="R1192" i="7" s="1"/>
  <c r="Q1188" i="7"/>
  <c r="R1188" i="7" s="1"/>
  <c r="Q1184" i="7"/>
  <c r="R1184" i="7" s="1"/>
  <c r="Q1180" i="7"/>
  <c r="R1180" i="7" s="1"/>
  <c r="Q1176" i="7"/>
  <c r="R1176" i="7" s="1"/>
  <c r="Q1172" i="7"/>
  <c r="R1172" i="7" s="1"/>
  <c r="Q1168" i="7"/>
  <c r="R1168" i="7" s="1"/>
  <c r="Q1164" i="7"/>
  <c r="R1164" i="7" s="1"/>
  <c r="Q1160" i="7"/>
  <c r="R1160" i="7" s="1"/>
  <c r="Q1156" i="7"/>
  <c r="R1156" i="7" s="1"/>
  <c r="Q1152" i="7"/>
  <c r="R1152" i="7" s="1"/>
  <c r="Q1148" i="7"/>
  <c r="R1148" i="7" s="1"/>
  <c r="Q1144" i="7"/>
  <c r="R1144" i="7" s="1"/>
  <c r="Q1140" i="7"/>
  <c r="R1140" i="7" s="1"/>
  <c r="Q1136" i="7"/>
  <c r="R1136" i="7" s="1"/>
  <c r="Q1132" i="7"/>
  <c r="R1132" i="7" s="1"/>
  <c r="Q1128" i="7"/>
  <c r="R1128" i="7" s="1"/>
  <c r="Q1124" i="7"/>
  <c r="R1124" i="7" s="1"/>
  <c r="Q1120" i="7"/>
  <c r="R1120" i="7" s="1"/>
  <c r="Q1116" i="7"/>
  <c r="R1116" i="7" s="1"/>
  <c r="Q1112" i="7"/>
  <c r="R1112" i="7" s="1"/>
  <c r="Q1108" i="7"/>
  <c r="R1108" i="7" s="1"/>
  <c r="Q1104" i="7"/>
  <c r="R1104" i="7" s="1"/>
  <c r="Q1100" i="7"/>
  <c r="R1100" i="7" s="1"/>
  <c r="Q1096" i="7"/>
  <c r="R1096" i="7" s="1"/>
  <c r="Q1092" i="7"/>
  <c r="R1092" i="7" s="1"/>
  <c r="Q1088" i="7"/>
  <c r="R1088" i="7" s="1"/>
  <c r="Q1084" i="7"/>
  <c r="R1084" i="7" s="1"/>
  <c r="Q1080" i="7"/>
  <c r="R1080" i="7" s="1"/>
  <c r="Q1076" i="7"/>
  <c r="R1076" i="7" s="1"/>
  <c r="Q1072" i="7"/>
  <c r="R1072" i="7" s="1"/>
  <c r="Q1068" i="7"/>
  <c r="R1068" i="7" s="1"/>
  <c r="Q1064" i="7"/>
  <c r="R1064" i="7" s="1"/>
  <c r="Q1060" i="7"/>
  <c r="R1060" i="7" s="1"/>
  <c r="Q1056" i="7"/>
  <c r="R1056" i="7" s="1"/>
  <c r="Q1052" i="7"/>
  <c r="R1052" i="7" s="1"/>
  <c r="Q1048" i="7"/>
  <c r="R1048" i="7" s="1"/>
  <c r="Q1044" i="7"/>
  <c r="R1044" i="7" s="1"/>
  <c r="Q1040" i="7"/>
  <c r="R1040" i="7" s="1"/>
  <c r="Q1036" i="7"/>
  <c r="R1036" i="7" s="1"/>
  <c r="Q1032" i="7"/>
  <c r="R1032" i="7" s="1"/>
  <c r="Q1028" i="7"/>
  <c r="R1028" i="7" s="1"/>
  <c r="Q1024" i="7"/>
  <c r="R1024" i="7" s="1"/>
  <c r="Q1020" i="7"/>
  <c r="R1020" i="7" s="1"/>
  <c r="Q1016" i="7"/>
  <c r="R1016" i="7" s="1"/>
  <c r="Q1012" i="7"/>
  <c r="R1012" i="7" s="1"/>
  <c r="Q1008" i="7"/>
  <c r="R1008" i="7" s="1"/>
  <c r="Q1004" i="7"/>
  <c r="R1004" i="7" s="1"/>
  <c r="Q988" i="7"/>
  <c r="R988" i="7" s="1"/>
  <c r="Q968" i="7"/>
  <c r="R968" i="7" s="1"/>
  <c r="Q924" i="7"/>
  <c r="R924" i="7" s="1"/>
  <c r="Q908" i="7"/>
  <c r="R908" i="7" s="1"/>
  <c r="Q892" i="7"/>
  <c r="R892" i="7" s="1"/>
  <c r="Q872" i="7"/>
  <c r="R872" i="7" s="1"/>
  <c r="Q860" i="7"/>
  <c r="R860" i="7" s="1"/>
  <c r="Q856" i="7"/>
  <c r="R856" i="7" s="1"/>
  <c r="Q852" i="7"/>
  <c r="R852" i="7" s="1"/>
  <c r="Q848" i="7"/>
  <c r="R848" i="7" s="1"/>
  <c r="Q836" i="7"/>
  <c r="R836" i="7" s="1"/>
  <c r="Q828" i="7"/>
  <c r="R828" i="7" s="1"/>
  <c r="Q824" i="7"/>
  <c r="R824" i="7" s="1"/>
  <c r="Q820" i="7"/>
  <c r="R820" i="7" s="1"/>
  <c r="Q816" i="7"/>
  <c r="R816" i="7" s="1"/>
  <c r="Q812" i="7"/>
  <c r="R812" i="7" s="1"/>
  <c r="Q808" i="7"/>
  <c r="R808" i="7" s="1"/>
  <c r="Q1000" i="7"/>
  <c r="R1000" i="7" s="1"/>
  <c r="Q992" i="7"/>
  <c r="R992" i="7" s="1"/>
  <c r="Q980" i="7"/>
  <c r="R980" i="7" s="1"/>
  <c r="Q976" i="7"/>
  <c r="R976" i="7" s="1"/>
  <c r="Q964" i="7"/>
  <c r="R964" i="7" s="1"/>
  <c r="Q948" i="7"/>
  <c r="R948" i="7" s="1"/>
  <c r="Q936" i="7"/>
  <c r="R936" i="7" s="1"/>
  <c r="Q928" i="7"/>
  <c r="R928" i="7" s="1"/>
  <c r="Q916" i="7"/>
  <c r="R916" i="7" s="1"/>
  <c r="Q904" i="7"/>
  <c r="R904" i="7" s="1"/>
  <c r="Q896" i="7"/>
  <c r="R896" i="7" s="1"/>
  <c r="Q888" i="7"/>
  <c r="R888" i="7" s="1"/>
  <c r="Q864" i="7"/>
  <c r="R864" i="7" s="1"/>
  <c r="Q999" i="7"/>
  <c r="R999" i="7" s="1"/>
  <c r="Q995" i="7"/>
  <c r="R995" i="7" s="1"/>
  <c r="Q991" i="7"/>
  <c r="R991" i="7" s="1"/>
  <c r="Q987" i="7"/>
  <c r="R987" i="7" s="1"/>
  <c r="Q983" i="7"/>
  <c r="R983" i="7" s="1"/>
  <c r="Q979" i="7"/>
  <c r="R979" i="7" s="1"/>
  <c r="Q975" i="7"/>
  <c r="R975" i="7" s="1"/>
  <c r="Q971" i="7"/>
  <c r="R971" i="7" s="1"/>
  <c r="Q967" i="7"/>
  <c r="R967" i="7" s="1"/>
  <c r="Q963" i="7"/>
  <c r="R963" i="7" s="1"/>
  <c r="Q955" i="7"/>
  <c r="R955" i="7" s="1"/>
  <c r="Q951" i="7"/>
  <c r="R951" i="7" s="1"/>
  <c r="Q943" i="7"/>
  <c r="R943" i="7" s="1"/>
  <c r="Q935" i="7"/>
  <c r="R935" i="7" s="1"/>
  <c r="Q931" i="7"/>
  <c r="R931" i="7" s="1"/>
  <c r="Q923" i="7"/>
  <c r="R923" i="7" s="1"/>
  <c r="Q915" i="7"/>
  <c r="R915" i="7" s="1"/>
  <c r="Q911" i="7"/>
  <c r="R911" i="7" s="1"/>
  <c r="Q903" i="7"/>
  <c r="R903" i="7" s="1"/>
  <c r="Q899" i="7"/>
  <c r="R899" i="7" s="1"/>
  <c r="Q895" i="7"/>
  <c r="R895" i="7" s="1"/>
  <c r="Q891" i="7"/>
  <c r="R891" i="7" s="1"/>
  <c r="Q887" i="7"/>
  <c r="R887" i="7" s="1"/>
  <c r="Q883" i="7"/>
  <c r="R883" i="7" s="1"/>
  <c r="Q879" i="7"/>
  <c r="R879" i="7" s="1"/>
  <c r="Q875" i="7"/>
  <c r="R875" i="7" s="1"/>
  <c r="Q871" i="7"/>
  <c r="R871" i="7" s="1"/>
  <c r="Q867" i="7"/>
  <c r="R867" i="7" s="1"/>
  <c r="Q851" i="7"/>
  <c r="R851" i="7" s="1"/>
  <c r="Q847" i="7"/>
  <c r="R847" i="7" s="1"/>
  <c r="Q843" i="7"/>
  <c r="R843" i="7" s="1"/>
  <c r="Q839" i="7"/>
  <c r="R839" i="7" s="1"/>
  <c r="Q835" i="7"/>
  <c r="R835" i="7" s="1"/>
  <c r="Q831" i="7"/>
  <c r="R831" i="7" s="1"/>
  <c r="Q823" i="7"/>
  <c r="R823" i="7" s="1"/>
  <c r="Q819" i="7"/>
  <c r="R819" i="7" s="1"/>
  <c r="Q815" i="7"/>
  <c r="R815" i="7" s="1"/>
  <c r="Q811" i="7"/>
  <c r="R811" i="7" s="1"/>
  <c r="Q807" i="7"/>
  <c r="R807" i="7" s="1"/>
  <c r="Q996" i="7"/>
  <c r="R996" i="7" s="1"/>
  <c r="Q984" i="7"/>
  <c r="R984" i="7" s="1"/>
  <c r="Q972" i="7"/>
  <c r="R972" i="7" s="1"/>
  <c r="Q960" i="7"/>
  <c r="R960" i="7" s="1"/>
  <c r="Q932" i="7"/>
  <c r="R932" i="7" s="1"/>
  <c r="Q920" i="7"/>
  <c r="R920" i="7" s="1"/>
  <c r="Q912" i="7"/>
  <c r="R912" i="7" s="1"/>
  <c r="Q900" i="7"/>
  <c r="R900" i="7" s="1"/>
  <c r="Q884" i="7"/>
  <c r="R884" i="7" s="1"/>
  <c r="Q876" i="7"/>
  <c r="R876" i="7" s="1"/>
  <c r="Q1002" i="7"/>
  <c r="R1002" i="7" s="1"/>
  <c r="Q998" i="7"/>
  <c r="R998" i="7" s="1"/>
  <c r="Q994" i="7"/>
  <c r="R994" i="7" s="1"/>
  <c r="Q990" i="7"/>
  <c r="R990" i="7" s="1"/>
  <c r="Q986" i="7"/>
  <c r="R986" i="7" s="1"/>
  <c r="Q978" i="7"/>
  <c r="R978" i="7" s="1"/>
  <c r="Q970" i="7"/>
  <c r="R970" i="7" s="1"/>
  <c r="Q966" i="7"/>
  <c r="R966" i="7" s="1"/>
  <c r="Q962" i="7"/>
  <c r="R962" i="7" s="1"/>
  <c r="Q958" i="7"/>
  <c r="R958" i="7" s="1"/>
  <c r="Q954" i="7"/>
  <c r="R954" i="7" s="1"/>
  <c r="Q946" i="7"/>
  <c r="R946" i="7" s="1"/>
  <c r="Q942" i="7"/>
  <c r="R942" i="7" s="1"/>
  <c r="Q938" i="7"/>
  <c r="R938" i="7" s="1"/>
  <c r="Q934" i="7"/>
  <c r="R934" i="7" s="1"/>
  <c r="Q930" i="7"/>
  <c r="R930" i="7" s="1"/>
  <c r="Q926" i="7"/>
  <c r="R926" i="7" s="1"/>
  <c r="Q918" i="7"/>
  <c r="R918" i="7" s="1"/>
  <c r="Q914" i="7"/>
  <c r="R914" i="7" s="1"/>
  <c r="Q910" i="7"/>
  <c r="R910" i="7" s="1"/>
  <c r="Q906" i="7"/>
  <c r="R906" i="7" s="1"/>
  <c r="Q902" i="7"/>
  <c r="R902" i="7" s="1"/>
  <c r="Q898" i="7"/>
  <c r="R898" i="7" s="1"/>
  <c r="Q894" i="7"/>
  <c r="R894" i="7" s="1"/>
  <c r="Q890" i="7"/>
  <c r="R890" i="7" s="1"/>
  <c r="Q886" i="7"/>
  <c r="R886" i="7" s="1"/>
  <c r="Q882" i="7"/>
  <c r="R882" i="7" s="1"/>
  <c r="Q878" i="7"/>
  <c r="R878" i="7" s="1"/>
  <c r="Q866" i="7"/>
  <c r="R866" i="7" s="1"/>
  <c r="Q862" i="7"/>
  <c r="R862" i="7" s="1"/>
  <c r="Q858" i="7"/>
  <c r="R858" i="7" s="1"/>
  <c r="Q854" i="7"/>
  <c r="R854" i="7" s="1"/>
  <c r="Q850" i="7"/>
  <c r="R850" i="7" s="1"/>
  <c r="Q842" i="7"/>
  <c r="R842" i="7" s="1"/>
  <c r="Q838" i="7"/>
  <c r="R838" i="7" s="1"/>
  <c r="Q830" i="7"/>
  <c r="R830" i="7" s="1"/>
  <c r="Q826" i="7"/>
  <c r="R826" i="7" s="1"/>
  <c r="Q822" i="7"/>
  <c r="R822" i="7" s="1"/>
  <c r="Q818" i="7"/>
  <c r="R818" i="7" s="1"/>
  <c r="Q814" i="7"/>
  <c r="R814" i="7" s="1"/>
  <c r="Q810" i="7"/>
  <c r="R810" i="7" s="1"/>
  <c r="Q806" i="7"/>
  <c r="R806" i="7" s="1"/>
  <c r="Q793" i="7"/>
  <c r="R793" i="7" s="1"/>
  <c r="Q789" i="7"/>
  <c r="R789" i="7" s="1"/>
  <c r="Q781" i="7"/>
  <c r="R781" i="7" s="1"/>
  <c r="Q761" i="7"/>
  <c r="R761" i="7" s="1"/>
  <c r="Q737" i="7"/>
  <c r="R737" i="7" s="1"/>
  <c r="Q733" i="7"/>
  <c r="R733" i="7" s="1"/>
  <c r="Q713" i="7"/>
  <c r="R713" i="7" s="1"/>
  <c r="Q709" i="7"/>
  <c r="R709" i="7" s="1"/>
  <c r="Q665" i="7"/>
  <c r="R665" i="7" s="1"/>
  <c r="Q657" i="7"/>
  <c r="R657" i="7" s="1"/>
  <c r="Q645" i="7"/>
  <c r="Q637" i="7"/>
  <c r="Q633" i="7"/>
  <c r="Q629" i="7"/>
  <c r="Q625" i="7"/>
  <c r="Q800" i="7"/>
  <c r="R800" i="7" s="1"/>
  <c r="Q784" i="7"/>
  <c r="R784" i="7" s="1"/>
  <c r="Q768" i="7"/>
  <c r="R768" i="7" s="1"/>
  <c r="Q760" i="7"/>
  <c r="R760" i="7" s="1"/>
  <c r="Q732" i="7"/>
  <c r="R732" i="7" s="1"/>
  <c r="Q720" i="7"/>
  <c r="R720" i="7" s="1"/>
  <c r="Q692" i="7"/>
  <c r="R692" i="7" s="1"/>
  <c r="Q684" i="7"/>
  <c r="R684" i="7" s="1"/>
  <c r="Q676" i="7"/>
  <c r="R676" i="7" s="1"/>
  <c r="Q672" i="7"/>
  <c r="R672" i="7" s="1"/>
  <c r="Q668" i="7"/>
  <c r="R668" i="7" s="1"/>
  <c r="Q656" i="7"/>
  <c r="R656" i="7" s="1"/>
  <c r="Q636" i="7"/>
  <c r="Q632" i="7"/>
  <c r="Q628" i="7"/>
  <c r="Q620" i="7"/>
  <c r="Q791" i="7"/>
  <c r="R791" i="7" s="1"/>
  <c r="Q779" i="7"/>
  <c r="R779" i="7" s="1"/>
  <c r="Q775" i="7"/>
  <c r="R775" i="7" s="1"/>
  <c r="Q735" i="7"/>
  <c r="R735" i="7" s="1"/>
  <c r="Q731" i="7"/>
  <c r="R731" i="7" s="1"/>
  <c r="Q727" i="7"/>
  <c r="R727" i="7" s="1"/>
  <c r="Q723" i="7"/>
  <c r="R723" i="7" s="1"/>
  <c r="Q719" i="7"/>
  <c r="R719" i="7" s="1"/>
  <c r="Q715" i="7"/>
  <c r="R715" i="7" s="1"/>
  <c r="Q695" i="7"/>
  <c r="R695" i="7" s="1"/>
  <c r="Q691" i="7"/>
  <c r="R691" i="7" s="1"/>
  <c r="Q687" i="7"/>
  <c r="R687" i="7" s="1"/>
  <c r="Q683" i="7"/>
  <c r="R683" i="7" s="1"/>
  <c r="Q667" i="7"/>
  <c r="R667" i="7" s="1"/>
  <c r="Q655" i="7"/>
  <c r="R655" i="7" s="1"/>
  <c r="Q647" i="7"/>
  <c r="Q627" i="7"/>
  <c r="Q2002" i="7"/>
  <c r="R2002" i="7" s="1"/>
  <c r="Q1999" i="7"/>
  <c r="R1999" i="7" s="1"/>
  <c r="Q1998" i="7"/>
  <c r="R1998" i="7" s="1"/>
  <c r="Q1995" i="7"/>
  <c r="R1995" i="7" s="1"/>
  <c r="Q1994" i="7"/>
  <c r="R1994" i="7" s="1"/>
  <c r="Q1990" i="7"/>
  <c r="R1990" i="7" s="1"/>
  <c r="Q1986" i="7"/>
  <c r="R1986" i="7" s="1"/>
  <c r="Q1982" i="7"/>
  <c r="R1982" i="7" s="1"/>
  <c r="Q1978" i="7"/>
  <c r="R1978" i="7" s="1"/>
  <c r="Q1974" i="7"/>
  <c r="R1974" i="7" s="1"/>
  <c r="Q1970" i="7"/>
  <c r="R1970" i="7" s="1"/>
  <c r="Q1966" i="7"/>
  <c r="R1966" i="7" s="1"/>
  <c r="Q1962" i="7"/>
  <c r="R1962" i="7" s="1"/>
  <c r="Q1958" i="7"/>
  <c r="R1958" i="7" s="1"/>
  <c r="Q1954" i="7"/>
  <c r="R1954" i="7" s="1"/>
  <c r="Q1950" i="7"/>
  <c r="R1950" i="7" s="1"/>
  <c r="Q1946" i="7"/>
  <c r="R1946" i="7" s="1"/>
  <c r="Q1942" i="7"/>
  <c r="R1942" i="7" s="1"/>
  <c r="Q1938" i="7"/>
  <c r="R1938" i="7" s="1"/>
  <c r="Q1934" i="7"/>
  <c r="R1934" i="7" s="1"/>
  <c r="Q1930" i="7"/>
  <c r="R1930" i="7" s="1"/>
  <c r="Q1926" i="7"/>
  <c r="R1926" i="7" s="1"/>
  <c r="Q1922" i="7"/>
  <c r="R1922" i="7" s="1"/>
  <c r="Q1918" i="7"/>
  <c r="R1918" i="7" s="1"/>
  <c r="Q1914" i="7"/>
  <c r="R1914" i="7" s="1"/>
  <c r="Q1910" i="7"/>
  <c r="R1910" i="7" s="1"/>
  <c r="Q1906" i="7"/>
  <c r="R1906" i="7" s="1"/>
  <c r="Q1902" i="7"/>
  <c r="R1902" i="7" s="1"/>
  <c r="Q1898" i="7"/>
  <c r="R1898" i="7" s="1"/>
  <c r="Q1894" i="7"/>
  <c r="R1894" i="7" s="1"/>
  <c r="Q1890" i="7"/>
  <c r="R1890" i="7" s="1"/>
  <c r="Q1886" i="7"/>
  <c r="R1886" i="7" s="1"/>
  <c r="Q1882" i="7"/>
  <c r="R1882" i="7" s="1"/>
  <c r="Q1878" i="7"/>
  <c r="R1878" i="7" s="1"/>
  <c r="Q1874" i="7"/>
  <c r="R1874" i="7" s="1"/>
  <c r="Q1870" i="7"/>
  <c r="R1870" i="7" s="1"/>
  <c r="Q1866" i="7"/>
  <c r="R1866" i="7" s="1"/>
  <c r="Q1862" i="7"/>
  <c r="R1862" i="7" s="1"/>
  <c r="Q1858" i="7"/>
  <c r="R1858" i="7" s="1"/>
  <c r="Q1854" i="7"/>
  <c r="R1854" i="7" s="1"/>
  <c r="Q1850" i="7"/>
  <c r="R1850" i="7" s="1"/>
  <c r="Q1846" i="7"/>
  <c r="R1846" i="7" s="1"/>
  <c r="Q1842" i="7"/>
  <c r="R1842" i="7" s="1"/>
  <c r="Q1838" i="7"/>
  <c r="R1838" i="7" s="1"/>
  <c r="Q1834" i="7"/>
  <c r="R1834" i="7" s="1"/>
  <c r="Q1830" i="7"/>
  <c r="R1830" i="7" s="1"/>
  <c r="Q1826" i="7"/>
  <c r="R1826" i="7" s="1"/>
  <c r="Q1822" i="7"/>
  <c r="R1822" i="7" s="1"/>
  <c r="Q1818" i="7"/>
  <c r="R1818" i="7" s="1"/>
  <c r="Q1814" i="7"/>
  <c r="R1814" i="7" s="1"/>
  <c r="Q1810" i="7"/>
  <c r="R1810" i="7" s="1"/>
  <c r="Q1806" i="7"/>
  <c r="R1806" i="7" s="1"/>
  <c r="Q1802" i="7"/>
  <c r="R1802" i="7" s="1"/>
  <c r="Q1798" i="7"/>
  <c r="R1798" i="7" s="1"/>
  <c r="Q1794" i="7"/>
  <c r="R1794" i="7" s="1"/>
  <c r="Q1790" i="7"/>
  <c r="R1790" i="7" s="1"/>
  <c r="Q1786" i="7"/>
  <c r="R1786" i="7" s="1"/>
  <c r="Q1782" i="7"/>
  <c r="R1782" i="7" s="1"/>
  <c r="Q1778" i="7"/>
  <c r="R1778" i="7" s="1"/>
  <c r="Q1774" i="7"/>
  <c r="R1774" i="7" s="1"/>
  <c r="Q1770" i="7"/>
  <c r="R1770" i="7" s="1"/>
  <c r="Q1766" i="7"/>
  <c r="R1766" i="7" s="1"/>
  <c r="Q1762" i="7"/>
  <c r="R1762" i="7" s="1"/>
  <c r="Q1758" i="7"/>
  <c r="R1758" i="7" s="1"/>
  <c r="Q1754" i="7"/>
  <c r="R1754" i="7" s="1"/>
  <c r="Q1750" i="7"/>
  <c r="R1750" i="7" s="1"/>
  <c r="Q1746" i="7"/>
  <c r="R1746" i="7" s="1"/>
  <c r="Q1745" i="7"/>
  <c r="R1745" i="7" s="1"/>
  <c r="Q1742" i="7"/>
  <c r="R1742" i="7" s="1"/>
  <c r="Q1740" i="7"/>
  <c r="R1740" i="7" s="1"/>
  <c r="Q1738" i="7"/>
  <c r="R1738" i="7" s="1"/>
  <c r="Q1735" i="7"/>
  <c r="R1735" i="7" s="1"/>
  <c r="Q1734" i="7"/>
  <c r="R1734" i="7" s="1"/>
  <c r="Q1730" i="7"/>
  <c r="R1730" i="7" s="1"/>
  <c r="Q1729" i="7"/>
  <c r="R1729" i="7" s="1"/>
  <c r="Q1726" i="7"/>
  <c r="R1726" i="7" s="1"/>
  <c r="Q1724" i="7"/>
  <c r="R1724" i="7" s="1"/>
  <c r="Q1722" i="7"/>
  <c r="R1722" i="7" s="1"/>
  <c r="Q1718" i="7"/>
  <c r="R1718" i="7" s="1"/>
  <c r="Q1714" i="7"/>
  <c r="R1714" i="7" s="1"/>
  <c r="Q1710" i="7"/>
  <c r="R1710" i="7" s="1"/>
  <c r="Q1706" i="7"/>
  <c r="R1706" i="7" s="1"/>
  <c r="Q1702" i="7"/>
  <c r="R1702" i="7" s="1"/>
  <c r="Q1698" i="7"/>
  <c r="R1698" i="7" s="1"/>
  <c r="Q1694" i="7"/>
  <c r="R1694" i="7" s="1"/>
  <c r="Q1690" i="7"/>
  <c r="R1690" i="7" s="1"/>
  <c r="Q1686" i="7"/>
  <c r="R1686" i="7" s="1"/>
  <c r="Q1682" i="7"/>
  <c r="R1682" i="7" s="1"/>
  <c r="Q1678" i="7"/>
  <c r="R1678" i="7" s="1"/>
  <c r="Q1674" i="7"/>
  <c r="R1674" i="7" s="1"/>
  <c r="Q1670" i="7"/>
  <c r="R1670" i="7" s="1"/>
  <c r="Q1666" i="7"/>
  <c r="R1666" i="7" s="1"/>
  <c r="Q1662" i="7"/>
  <c r="R1662" i="7" s="1"/>
  <c r="Q1658" i="7"/>
  <c r="R1658" i="7" s="1"/>
  <c r="Q1654" i="7"/>
  <c r="R1654" i="7" s="1"/>
  <c r="Q1650" i="7"/>
  <c r="R1650" i="7" s="1"/>
  <c r="Q1646" i="7"/>
  <c r="R1646" i="7" s="1"/>
  <c r="Q1642" i="7"/>
  <c r="R1642" i="7" s="1"/>
  <c r="Q1638" i="7"/>
  <c r="R1638" i="7" s="1"/>
  <c r="Q1634" i="7"/>
  <c r="R1634" i="7" s="1"/>
  <c r="Q1630" i="7"/>
  <c r="R1630" i="7" s="1"/>
  <c r="Q1626" i="7"/>
  <c r="R1626" i="7" s="1"/>
  <c r="Q1622" i="7"/>
  <c r="R1622" i="7" s="1"/>
  <c r="Q1618" i="7"/>
  <c r="R1618" i="7" s="1"/>
  <c r="Q1614" i="7"/>
  <c r="R1614" i="7" s="1"/>
  <c r="Q1610" i="7"/>
  <c r="R1610" i="7" s="1"/>
  <c r="Q1606" i="7"/>
  <c r="R1606" i="7" s="1"/>
  <c r="Q1602" i="7"/>
  <c r="R1602" i="7" s="1"/>
  <c r="Q1598" i="7"/>
  <c r="R1598" i="7" s="1"/>
  <c r="Q1594" i="7"/>
  <c r="R1594" i="7" s="1"/>
  <c r="Q1590" i="7"/>
  <c r="R1590" i="7" s="1"/>
  <c r="Q1586" i="7"/>
  <c r="R1586" i="7" s="1"/>
  <c r="Q1582" i="7"/>
  <c r="R1582" i="7" s="1"/>
  <c r="Q1578" i="7"/>
  <c r="R1578" i="7" s="1"/>
  <c r="Q1574" i="7"/>
  <c r="R1574" i="7" s="1"/>
  <c r="Q1570" i="7"/>
  <c r="R1570" i="7" s="1"/>
  <c r="Q1566" i="7"/>
  <c r="R1566" i="7" s="1"/>
  <c r="Q1562" i="7"/>
  <c r="R1562" i="7" s="1"/>
  <c r="Q1558" i="7"/>
  <c r="R1558" i="7" s="1"/>
  <c r="Q1554" i="7"/>
  <c r="R1554" i="7" s="1"/>
  <c r="Q1550" i="7"/>
  <c r="R1550" i="7" s="1"/>
  <c r="Q1546" i="7"/>
  <c r="R1546" i="7" s="1"/>
  <c r="Q1542" i="7"/>
  <c r="R1542" i="7" s="1"/>
  <c r="Q1538" i="7"/>
  <c r="R1538" i="7" s="1"/>
  <c r="Q1534" i="7"/>
  <c r="R1534" i="7" s="1"/>
  <c r="Q1530" i="7"/>
  <c r="R1530" i="7" s="1"/>
  <c r="Q1526" i="7"/>
  <c r="R1526" i="7" s="1"/>
  <c r="Q1522" i="7"/>
  <c r="R1522" i="7" s="1"/>
  <c r="Q1518" i="7"/>
  <c r="R1518" i="7" s="1"/>
  <c r="Q1514" i="7"/>
  <c r="R1514" i="7" s="1"/>
  <c r="Q1510" i="7"/>
  <c r="R1510" i="7" s="1"/>
  <c r="Q1506" i="7"/>
  <c r="R1506" i="7" s="1"/>
  <c r="Q1502" i="7"/>
  <c r="R1502" i="7" s="1"/>
  <c r="Q1498" i="7"/>
  <c r="R1498" i="7" s="1"/>
  <c r="Q1494" i="7"/>
  <c r="R1494" i="7" s="1"/>
  <c r="Q1490" i="7"/>
  <c r="R1490" i="7" s="1"/>
  <c r="Q1486" i="7"/>
  <c r="R1486" i="7" s="1"/>
  <c r="Q1482" i="7"/>
  <c r="R1482" i="7" s="1"/>
  <c r="Q1478" i="7"/>
  <c r="R1478" i="7" s="1"/>
  <c r="Q1474" i="7"/>
  <c r="R1474" i="7" s="1"/>
  <c r="Q1470" i="7"/>
  <c r="R1470" i="7" s="1"/>
  <c r="Q1466" i="7"/>
  <c r="R1466" i="7" s="1"/>
  <c r="Q1462" i="7"/>
  <c r="R1462" i="7" s="1"/>
  <c r="Q1458" i="7"/>
  <c r="R1458" i="7" s="1"/>
  <c r="Q1454" i="7"/>
  <c r="R1454" i="7" s="1"/>
  <c r="Q1450" i="7"/>
  <c r="R1450" i="7" s="1"/>
  <c r="Q1446" i="7"/>
  <c r="R1446" i="7" s="1"/>
  <c r="Q1442" i="7"/>
  <c r="R1442" i="7" s="1"/>
  <c r="Q1438" i="7"/>
  <c r="R1438" i="7" s="1"/>
  <c r="Q1434" i="7"/>
  <c r="R1434" i="7" s="1"/>
  <c r="Q1430" i="7"/>
  <c r="R1430" i="7" s="1"/>
  <c r="Q1426" i="7"/>
  <c r="R1426" i="7" s="1"/>
  <c r="Q1422" i="7"/>
  <c r="R1422" i="7" s="1"/>
  <c r="Q1418" i="7"/>
  <c r="R1418" i="7" s="1"/>
  <c r="Q1414" i="7"/>
  <c r="R1414" i="7" s="1"/>
  <c r="Q1410" i="7"/>
  <c r="R1410" i="7" s="1"/>
  <c r="U100" i="5"/>
  <c r="U95" i="5"/>
  <c r="U90" i="5"/>
  <c r="U85" i="5"/>
  <c r="R100" i="5"/>
  <c r="R95" i="5"/>
  <c r="R90" i="5"/>
  <c r="R85" i="5"/>
  <c r="U99" i="5"/>
  <c r="U94" i="5"/>
  <c r="U89" i="5"/>
  <c r="U84" i="5"/>
  <c r="R99" i="5"/>
  <c r="R94" i="5"/>
  <c r="R89" i="5"/>
  <c r="R84" i="5"/>
  <c r="I9" i="5"/>
  <c r="I8" i="5"/>
  <c r="I7" i="5"/>
  <c r="I6" i="5"/>
  <c r="I5" i="5"/>
  <c r="I4" i="5"/>
  <c r="I3" i="5"/>
  <c r="I2" i="5"/>
  <c r="P39" i="3"/>
  <c r="AN14" i="16" l="1"/>
  <c r="AL13" i="16"/>
  <c r="AE14" i="16"/>
  <c r="AC15" i="16"/>
  <c r="E6" i="16"/>
  <c r="I5" i="16"/>
  <c r="C650" i="5"/>
  <c r="C651"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H3" i="5" s="1"/>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H5" i="5" s="1"/>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2" i="5"/>
  <c r="J2" i="1"/>
  <c r="J1" i="1"/>
  <c r="AL14" i="16" l="1"/>
  <c r="AN15" i="16"/>
  <c r="AE15" i="16"/>
  <c r="AC16" i="16"/>
  <c r="E7" i="16"/>
  <c r="I6" i="16"/>
  <c r="H8" i="5"/>
  <c r="H2" i="5"/>
  <c r="H6" i="5"/>
  <c r="H4" i="5"/>
  <c r="H9" i="5"/>
  <c r="H7" i="5"/>
  <c r="AN16" i="16" l="1"/>
  <c r="AL15" i="16"/>
  <c r="AE16" i="16"/>
  <c r="AC17" i="16"/>
  <c r="E8" i="16"/>
  <c r="I7" i="16"/>
  <c r="L104" i="5"/>
  <c r="M86" i="5"/>
  <c r="M85" i="5"/>
  <c r="M82" i="5"/>
  <c r="M81" i="5"/>
  <c r="M80" i="5"/>
  <c r="M79" i="5"/>
  <c r="M78" i="5"/>
  <c r="M77" i="5"/>
  <c r="AL16" i="16" l="1"/>
  <c r="AN17" i="16"/>
  <c r="AE17" i="16"/>
  <c r="AC18" i="16"/>
  <c r="E9" i="16"/>
  <c r="I8" i="16"/>
  <c r="B198" i="7"/>
  <c r="C198" i="7"/>
  <c r="D198" i="7"/>
  <c r="E198" i="7"/>
  <c r="B199" i="7"/>
  <c r="C199" i="7"/>
  <c r="D199" i="7"/>
  <c r="E199" i="7"/>
  <c r="B200" i="7"/>
  <c r="C200" i="7"/>
  <c r="D200" i="7"/>
  <c r="E200" i="7"/>
  <c r="B201" i="7"/>
  <c r="C201" i="7"/>
  <c r="D201" i="7"/>
  <c r="E201" i="7"/>
  <c r="B202" i="7"/>
  <c r="C202" i="7"/>
  <c r="D202" i="7"/>
  <c r="E202" i="7"/>
  <c r="R203" i="7"/>
  <c r="R204" i="7"/>
  <c r="R205" i="7"/>
  <c r="R207" i="7"/>
  <c r="R208" i="7"/>
  <c r="R209" i="7"/>
  <c r="R210" i="7"/>
  <c r="R211" i="7"/>
  <c r="R214" i="7"/>
  <c r="R219" i="7"/>
  <c r="R220" i="7"/>
  <c r="R223" i="7"/>
  <c r="R224" i="7"/>
  <c r="R226" i="7"/>
  <c r="R228" i="7"/>
  <c r="R230" i="7"/>
  <c r="R231" i="7"/>
  <c r="R232" i="7"/>
  <c r="R233" i="7"/>
  <c r="R234" i="7"/>
  <c r="R235" i="7"/>
  <c r="R237" i="7"/>
  <c r="R238" i="7"/>
  <c r="R240" i="7"/>
  <c r="R242" i="7"/>
  <c r="R243" i="7"/>
  <c r="R244" i="7"/>
  <c r="R245" i="7"/>
  <c r="R246" i="7"/>
  <c r="R247" i="7"/>
  <c r="R248" i="7"/>
  <c r="R249" i="7"/>
  <c r="R252" i="7"/>
  <c r="R253" i="7"/>
  <c r="R255" i="7"/>
  <c r="R257" i="7"/>
  <c r="R258" i="7"/>
  <c r="R259" i="7"/>
  <c r="R260" i="7"/>
  <c r="R262" i="7"/>
  <c r="R263" i="7"/>
  <c r="R264" i="7"/>
  <c r="R265" i="7"/>
  <c r="R266" i="7"/>
  <c r="R267" i="7"/>
  <c r="R268" i="7"/>
  <c r="R269" i="7"/>
  <c r="R270" i="7"/>
  <c r="R271" i="7"/>
  <c r="R273" i="7"/>
  <c r="R274" i="7"/>
  <c r="R277" i="7"/>
  <c r="R278" i="7"/>
  <c r="R279" i="7"/>
  <c r="R280" i="7"/>
  <c r="R281" i="7"/>
  <c r="R282" i="7"/>
  <c r="R283" i="7"/>
  <c r="R284" i="7"/>
  <c r="R285" i="7"/>
  <c r="R286" i="7"/>
  <c r="R288" i="7"/>
  <c r="R289" i="7"/>
  <c r="R290" i="7"/>
  <c r="R291" i="7"/>
  <c r="R292" i="7"/>
  <c r="R293" i="7"/>
  <c r="R294" i="7"/>
  <c r="R295" i="7"/>
  <c r="R296" i="7"/>
  <c r="R297" i="7"/>
  <c r="R298" i="7"/>
  <c r="R299" i="7"/>
  <c r="R300" i="7"/>
  <c r="R302" i="7"/>
  <c r="R303" i="7"/>
  <c r="R304" i="7"/>
  <c r="R305" i="7"/>
  <c r="R306" i="7"/>
  <c r="R309" i="7"/>
  <c r="R310" i="7"/>
  <c r="R312" i="7"/>
  <c r="R313" i="7"/>
  <c r="R314" i="7"/>
  <c r="R315" i="7"/>
  <c r="R318" i="7"/>
  <c r="R319" i="7"/>
  <c r="R322" i="7"/>
  <c r="R324" i="7"/>
  <c r="R325" i="7"/>
  <c r="R326" i="7"/>
  <c r="R327" i="7"/>
  <c r="R328" i="7"/>
  <c r="R330" i="7"/>
  <c r="R331" i="7"/>
  <c r="R332" i="7"/>
  <c r="R333" i="7"/>
  <c r="R334" i="7"/>
  <c r="R335" i="7"/>
  <c r="R336" i="7"/>
  <c r="R337" i="7"/>
  <c r="R338" i="7"/>
  <c r="R340" i="7"/>
  <c r="R341" i="7"/>
  <c r="R343" i="7"/>
  <c r="R344" i="7"/>
  <c r="R345" i="7"/>
  <c r="R346" i="7"/>
  <c r="R348" i="7"/>
  <c r="R349" i="7"/>
  <c r="R350" i="7"/>
  <c r="R351" i="7"/>
  <c r="R352" i="7"/>
  <c r="R353" i="7"/>
  <c r="R354" i="7"/>
  <c r="R355" i="7"/>
  <c r="R356" i="7"/>
  <c r="R357" i="7"/>
  <c r="R358" i="7"/>
  <c r="R359" i="7"/>
  <c r="R360" i="7"/>
  <c r="R362" i="7"/>
  <c r="R363" i="7"/>
  <c r="R364" i="7"/>
  <c r="R365" i="7"/>
  <c r="R367" i="7"/>
  <c r="R368" i="7"/>
  <c r="R369" i="7"/>
  <c r="R370" i="7"/>
  <c r="R371" i="7"/>
  <c r="R372" i="7"/>
  <c r="R373" i="7"/>
  <c r="R375" i="7"/>
  <c r="R376" i="7"/>
  <c r="R377" i="7"/>
  <c r="R378" i="7"/>
  <c r="R379" i="7"/>
  <c r="R380" i="7"/>
  <c r="R382" i="7"/>
  <c r="R383" i="7"/>
  <c r="R384" i="7"/>
  <c r="R385" i="7"/>
  <c r="R388" i="7"/>
  <c r="R389" i="7"/>
  <c r="R390" i="7"/>
  <c r="R391" i="7"/>
  <c r="R392" i="7"/>
  <c r="R393" i="7"/>
  <c r="R394" i="7"/>
  <c r="R395" i="7"/>
  <c r="R396" i="7"/>
  <c r="R397" i="7"/>
  <c r="R398" i="7"/>
  <c r="R399" i="7"/>
  <c r="R403" i="7"/>
  <c r="R404" i="7"/>
  <c r="R406" i="7"/>
  <c r="R407" i="7"/>
  <c r="R408" i="7"/>
  <c r="R409" i="7"/>
  <c r="R410" i="7"/>
  <c r="R414" i="7"/>
  <c r="R415" i="7"/>
  <c r="R417" i="7"/>
  <c r="R418" i="7"/>
  <c r="R419" i="7"/>
  <c r="R420" i="7"/>
  <c r="R422" i="7"/>
  <c r="R423" i="7"/>
  <c r="R425" i="7"/>
  <c r="R427" i="7"/>
  <c r="R429" i="7"/>
  <c r="R430" i="7"/>
  <c r="R432" i="7"/>
  <c r="R434" i="7"/>
  <c r="R435" i="7"/>
  <c r="R436" i="7"/>
  <c r="R437" i="7"/>
  <c r="R438" i="7"/>
  <c r="R439" i="7"/>
  <c r="R440" i="7"/>
  <c r="R442" i="7"/>
  <c r="R444" i="7"/>
  <c r="R445" i="7"/>
  <c r="R447" i="7"/>
  <c r="R448" i="7"/>
  <c r="R450" i="7"/>
  <c r="R451" i="7"/>
  <c r="R452" i="7"/>
  <c r="R453" i="7"/>
  <c r="R454" i="7"/>
  <c r="R455" i="7"/>
  <c r="R456" i="7"/>
  <c r="R458" i="7"/>
  <c r="R459" i="7"/>
  <c r="R460" i="7"/>
  <c r="R461" i="7"/>
  <c r="R462" i="7"/>
  <c r="R463" i="7"/>
  <c r="R464" i="7"/>
  <c r="R465" i="7"/>
  <c r="R466" i="7"/>
  <c r="R467" i="7"/>
  <c r="R468" i="7"/>
  <c r="R471" i="7"/>
  <c r="R472" i="7"/>
  <c r="R473" i="7"/>
  <c r="R476" i="7"/>
  <c r="R477" i="7"/>
  <c r="R478" i="7"/>
  <c r="R480" i="7"/>
  <c r="R481" i="7"/>
  <c r="R483" i="7"/>
  <c r="R484" i="7"/>
  <c r="R485" i="7"/>
  <c r="R486" i="7"/>
  <c r="R488" i="7"/>
  <c r="R489" i="7"/>
  <c r="R491" i="7"/>
  <c r="R492" i="7"/>
  <c r="R493" i="7"/>
  <c r="R495" i="7"/>
  <c r="R496" i="7"/>
  <c r="R498" i="7"/>
  <c r="R499" i="7"/>
  <c r="R500" i="7"/>
  <c r="R501" i="7"/>
  <c r="R502" i="7"/>
  <c r="R503" i="7"/>
  <c r="R504" i="7"/>
  <c r="R505" i="7"/>
  <c r="R506" i="7"/>
  <c r="R511" i="7"/>
  <c r="R512" i="7"/>
  <c r="R513" i="7"/>
  <c r="R514" i="7"/>
  <c r="R515" i="7"/>
  <c r="R516" i="7"/>
  <c r="R518" i="7"/>
  <c r="R519" i="7"/>
  <c r="R520" i="7"/>
  <c r="R521" i="7"/>
  <c r="R522" i="7"/>
  <c r="R525" i="7"/>
  <c r="R526" i="7"/>
  <c r="R527" i="7"/>
  <c r="R528" i="7"/>
  <c r="R529" i="7"/>
  <c r="R530" i="7"/>
  <c r="R531" i="7"/>
  <c r="R532" i="7"/>
  <c r="R533" i="7"/>
  <c r="R534" i="7"/>
  <c r="R535" i="7"/>
  <c r="R537" i="7"/>
  <c r="R539" i="7"/>
  <c r="R540" i="7"/>
  <c r="R541" i="7"/>
  <c r="R542" i="7"/>
  <c r="R543" i="7"/>
  <c r="R544" i="7"/>
  <c r="R545" i="7"/>
  <c r="R546" i="7"/>
  <c r="R549" i="7"/>
  <c r="R552" i="7"/>
  <c r="R553" i="7"/>
  <c r="R554" i="7"/>
  <c r="R555" i="7"/>
  <c r="R557" i="7"/>
  <c r="R558" i="7"/>
  <c r="R559" i="7"/>
  <c r="R561" i="7"/>
  <c r="R563" i="7"/>
  <c r="R564" i="7"/>
  <c r="R565" i="7"/>
  <c r="R566" i="7"/>
  <c r="R567" i="7"/>
  <c r="R570" i="7"/>
  <c r="R572" i="7"/>
  <c r="R573" i="7"/>
  <c r="R574" i="7"/>
  <c r="R575" i="7"/>
  <c r="R576" i="7"/>
  <c r="R577" i="7"/>
  <c r="R578" i="7"/>
  <c r="R580" i="7"/>
  <c r="R582" i="7"/>
  <c r="R583" i="7"/>
  <c r="R584" i="7"/>
  <c r="R585" i="7"/>
  <c r="R586" i="7"/>
  <c r="R587" i="7"/>
  <c r="R588" i="7"/>
  <c r="R589" i="7"/>
  <c r="R590" i="7"/>
  <c r="R591" i="7"/>
  <c r="R592" i="7"/>
  <c r="R593" i="7"/>
  <c r="R595" i="7"/>
  <c r="R596" i="7"/>
  <c r="R597" i="7"/>
  <c r="R598" i="7"/>
  <c r="R599" i="7"/>
  <c r="R600" i="7"/>
  <c r="R602" i="7"/>
  <c r="R603" i="7"/>
  <c r="R604" i="7"/>
  <c r="R605" i="7"/>
  <c r="R606" i="7"/>
  <c r="R608" i="7"/>
  <c r="R611" i="7"/>
  <c r="R612" i="7"/>
  <c r="R613" i="7"/>
  <c r="R614" i="7"/>
  <c r="R615" i="7"/>
  <c r="R616" i="7"/>
  <c r="R617" i="7"/>
  <c r="R618" i="7"/>
  <c r="R619" i="7"/>
  <c r="R620" i="7"/>
  <c r="R621" i="7"/>
  <c r="R622" i="7"/>
  <c r="R623" i="7"/>
  <c r="R624" i="7"/>
  <c r="R625" i="7"/>
  <c r="R626" i="7"/>
  <c r="R627" i="7"/>
  <c r="R628" i="7"/>
  <c r="R629" i="7"/>
  <c r="R630" i="7"/>
  <c r="R631" i="7"/>
  <c r="R633" i="7"/>
  <c r="R635" i="7"/>
  <c r="R636" i="7"/>
  <c r="R637" i="7"/>
  <c r="R638" i="7"/>
  <c r="R639" i="7"/>
  <c r="R640" i="7"/>
  <c r="R641" i="7"/>
  <c r="R642" i="7"/>
  <c r="R643" i="7"/>
  <c r="R644" i="7"/>
  <c r="R645" i="7"/>
  <c r="R646" i="7"/>
  <c r="R647" i="7"/>
  <c r="R648" i="7"/>
  <c r="R649" i="7"/>
  <c r="R650" i="7"/>
  <c r="R651" i="7"/>
  <c r="B133" i="7"/>
  <c r="C133" i="7"/>
  <c r="D133" i="7"/>
  <c r="E133" i="7"/>
  <c r="B134" i="7"/>
  <c r="C134" i="7"/>
  <c r="D134" i="7"/>
  <c r="E134" i="7"/>
  <c r="B135" i="7"/>
  <c r="C135" i="7"/>
  <c r="D135" i="7"/>
  <c r="E135" i="7"/>
  <c r="B136" i="7"/>
  <c r="C136" i="7"/>
  <c r="D136" i="7"/>
  <c r="E136" i="7"/>
  <c r="B137" i="7"/>
  <c r="C137" i="7"/>
  <c r="D137" i="7"/>
  <c r="E137" i="7"/>
  <c r="B138" i="7"/>
  <c r="C138" i="7"/>
  <c r="D138" i="7"/>
  <c r="E138" i="7"/>
  <c r="B139" i="7"/>
  <c r="C139" i="7"/>
  <c r="D139" i="7"/>
  <c r="E139" i="7"/>
  <c r="B140" i="7"/>
  <c r="C140" i="7"/>
  <c r="D140" i="7"/>
  <c r="E140" i="7"/>
  <c r="B141" i="7"/>
  <c r="C141" i="7"/>
  <c r="D141" i="7"/>
  <c r="E141" i="7"/>
  <c r="B142" i="7"/>
  <c r="C142" i="7"/>
  <c r="D142" i="7"/>
  <c r="E142" i="7"/>
  <c r="B143" i="7"/>
  <c r="C143" i="7"/>
  <c r="D143" i="7"/>
  <c r="E143" i="7"/>
  <c r="B144" i="7"/>
  <c r="C144" i="7"/>
  <c r="D144" i="7"/>
  <c r="E144" i="7"/>
  <c r="B145" i="7"/>
  <c r="C145" i="7"/>
  <c r="D145" i="7"/>
  <c r="E145" i="7"/>
  <c r="B146" i="7"/>
  <c r="C146" i="7"/>
  <c r="D146" i="7"/>
  <c r="E146" i="7"/>
  <c r="B147" i="7"/>
  <c r="C147" i="7"/>
  <c r="D147" i="7"/>
  <c r="E147" i="7"/>
  <c r="B148" i="7"/>
  <c r="C148" i="7"/>
  <c r="D148" i="7"/>
  <c r="E148" i="7"/>
  <c r="B149" i="7"/>
  <c r="C149" i="7"/>
  <c r="D149" i="7"/>
  <c r="E149" i="7"/>
  <c r="B150" i="7"/>
  <c r="C150" i="7"/>
  <c r="D150" i="7"/>
  <c r="E150" i="7"/>
  <c r="B151" i="7"/>
  <c r="C151" i="7"/>
  <c r="D151" i="7"/>
  <c r="E151" i="7"/>
  <c r="B152" i="7"/>
  <c r="C152" i="7"/>
  <c r="D152" i="7"/>
  <c r="E152" i="7"/>
  <c r="B153" i="7"/>
  <c r="C153" i="7"/>
  <c r="D153" i="7"/>
  <c r="E153" i="7"/>
  <c r="B154" i="7"/>
  <c r="C154" i="7"/>
  <c r="D154" i="7"/>
  <c r="E154" i="7"/>
  <c r="B155" i="7"/>
  <c r="C155" i="7"/>
  <c r="D155" i="7"/>
  <c r="E155" i="7"/>
  <c r="B156" i="7"/>
  <c r="C156" i="7"/>
  <c r="D156" i="7"/>
  <c r="E156" i="7"/>
  <c r="B157" i="7"/>
  <c r="C157" i="7"/>
  <c r="D157" i="7"/>
  <c r="E157" i="7"/>
  <c r="B158" i="7"/>
  <c r="C158" i="7"/>
  <c r="D158" i="7"/>
  <c r="E158" i="7"/>
  <c r="B159" i="7"/>
  <c r="C159" i="7"/>
  <c r="D159" i="7"/>
  <c r="E159" i="7"/>
  <c r="B160" i="7"/>
  <c r="C160" i="7"/>
  <c r="D160" i="7"/>
  <c r="E160" i="7"/>
  <c r="B161" i="7"/>
  <c r="C161" i="7"/>
  <c r="D161" i="7"/>
  <c r="E161" i="7"/>
  <c r="B162" i="7"/>
  <c r="C162" i="7"/>
  <c r="D162" i="7"/>
  <c r="E162" i="7"/>
  <c r="B163" i="7"/>
  <c r="C163" i="7"/>
  <c r="D163" i="7"/>
  <c r="E163" i="7"/>
  <c r="B164" i="7"/>
  <c r="C164" i="7"/>
  <c r="D164" i="7"/>
  <c r="E164" i="7"/>
  <c r="B165" i="7"/>
  <c r="C165" i="7"/>
  <c r="D165" i="7"/>
  <c r="E165" i="7"/>
  <c r="B166" i="7"/>
  <c r="C166" i="7"/>
  <c r="D166" i="7"/>
  <c r="E166" i="7"/>
  <c r="B167" i="7"/>
  <c r="C167" i="7"/>
  <c r="D167" i="7"/>
  <c r="E167" i="7"/>
  <c r="B168" i="7"/>
  <c r="C168" i="7"/>
  <c r="D168" i="7"/>
  <c r="E168" i="7"/>
  <c r="B169" i="7"/>
  <c r="C169" i="7"/>
  <c r="D169" i="7"/>
  <c r="E169" i="7"/>
  <c r="B170" i="7"/>
  <c r="C170" i="7"/>
  <c r="D170" i="7"/>
  <c r="E170" i="7"/>
  <c r="B171" i="7"/>
  <c r="C171" i="7"/>
  <c r="D171" i="7"/>
  <c r="E171" i="7"/>
  <c r="B172" i="7"/>
  <c r="C172" i="7"/>
  <c r="D172" i="7"/>
  <c r="E172" i="7"/>
  <c r="B173" i="7"/>
  <c r="C173" i="7"/>
  <c r="D173" i="7"/>
  <c r="E173" i="7"/>
  <c r="B174" i="7"/>
  <c r="C174" i="7"/>
  <c r="D174" i="7"/>
  <c r="E174"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D181" i="7"/>
  <c r="E181" i="7"/>
  <c r="B182" i="7"/>
  <c r="C182" i="7"/>
  <c r="D182" i="7"/>
  <c r="E182" i="7"/>
  <c r="B183" i="7"/>
  <c r="C183" i="7"/>
  <c r="D183" i="7"/>
  <c r="E183" i="7"/>
  <c r="B184" i="7"/>
  <c r="C184" i="7"/>
  <c r="D184" i="7"/>
  <c r="E184" i="7"/>
  <c r="B185" i="7"/>
  <c r="C185" i="7"/>
  <c r="D185" i="7"/>
  <c r="E185" i="7"/>
  <c r="B186" i="7"/>
  <c r="C186" i="7"/>
  <c r="D186" i="7"/>
  <c r="E186" i="7"/>
  <c r="B187" i="7"/>
  <c r="C187" i="7"/>
  <c r="D187" i="7"/>
  <c r="E187" i="7"/>
  <c r="B188" i="7"/>
  <c r="C188" i="7"/>
  <c r="D188" i="7"/>
  <c r="E188" i="7"/>
  <c r="B189" i="7"/>
  <c r="C189" i="7"/>
  <c r="D189" i="7"/>
  <c r="E189" i="7"/>
  <c r="B190" i="7"/>
  <c r="C190" i="7"/>
  <c r="D190" i="7"/>
  <c r="E190" i="7"/>
  <c r="B191" i="7"/>
  <c r="C191" i="7"/>
  <c r="D191" i="7"/>
  <c r="E191" i="7"/>
  <c r="B192" i="7"/>
  <c r="C192" i="7"/>
  <c r="D192" i="7"/>
  <c r="E192" i="7"/>
  <c r="B193" i="7"/>
  <c r="C193" i="7"/>
  <c r="D193" i="7"/>
  <c r="E193" i="7"/>
  <c r="B194" i="7"/>
  <c r="C194" i="7"/>
  <c r="D194" i="7"/>
  <c r="E194" i="7"/>
  <c r="B195" i="7"/>
  <c r="C195" i="7"/>
  <c r="D195" i="7"/>
  <c r="E195" i="7"/>
  <c r="B196" i="7"/>
  <c r="C196" i="7"/>
  <c r="D196" i="7"/>
  <c r="E196" i="7"/>
  <c r="B197" i="7"/>
  <c r="C197" i="7"/>
  <c r="D197" i="7"/>
  <c r="E197" i="7"/>
  <c r="B68" i="7"/>
  <c r="C68" i="7"/>
  <c r="D68" i="7"/>
  <c r="E68" i="7"/>
  <c r="B69" i="7"/>
  <c r="C69" i="7"/>
  <c r="D69" i="7"/>
  <c r="E69" i="7"/>
  <c r="B70" i="7"/>
  <c r="C70" i="7"/>
  <c r="D70" i="7"/>
  <c r="E70" i="7"/>
  <c r="B71" i="7"/>
  <c r="C71" i="7"/>
  <c r="D71" i="7"/>
  <c r="E71" i="7"/>
  <c r="B72" i="7"/>
  <c r="C72" i="7"/>
  <c r="D72" i="7"/>
  <c r="E72" i="7"/>
  <c r="B73" i="7"/>
  <c r="C73" i="7"/>
  <c r="D73" i="7"/>
  <c r="E73" i="7"/>
  <c r="B74" i="7"/>
  <c r="C74" i="7"/>
  <c r="D74" i="7"/>
  <c r="E74" i="7"/>
  <c r="B75" i="7"/>
  <c r="C75" i="7"/>
  <c r="D75" i="7"/>
  <c r="E75" i="7"/>
  <c r="B76" i="7"/>
  <c r="C76" i="7"/>
  <c r="D76" i="7"/>
  <c r="E76" i="7"/>
  <c r="B77" i="7"/>
  <c r="C77" i="7"/>
  <c r="D77" i="7"/>
  <c r="E77" i="7"/>
  <c r="B78" i="7"/>
  <c r="C78" i="7"/>
  <c r="D78" i="7"/>
  <c r="E78" i="7"/>
  <c r="B79" i="7"/>
  <c r="C79" i="7"/>
  <c r="D79" i="7"/>
  <c r="E79" i="7"/>
  <c r="B80" i="7"/>
  <c r="C80" i="7"/>
  <c r="D80" i="7"/>
  <c r="E80" i="7"/>
  <c r="B81" i="7"/>
  <c r="C81" i="7"/>
  <c r="D81" i="7"/>
  <c r="E81" i="7"/>
  <c r="B82" i="7"/>
  <c r="C82" i="7"/>
  <c r="D82" i="7"/>
  <c r="E82" i="7"/>
  <c r="B83" i="7"/>
  <c r="C83" i="7"/>
  <c r="D83" i="7"/>
  <c r="E83" i="7"/>
  <c r="B84" i="7"/>
  <c r="C84" i="7"/>
  <c r="D84" i="7"/>
  <c r="E84" i="7"/>
  <c r="B85" i="7"/>
  <c r="C85" i="7"/>
  <c r="D85" i="7"/>
  <c r="E85" i="7"/>
  <c r="B86" i="7"/>
  <c r="C86" i="7"/>
  <c r="D86" i="7"/>
  <c r="E86" i="7"/>
  <c r="B87" i="7"/>
  <c r="C87" i="7"/>
  <c r="D87" i="7"/>
  <c r="E87" i="7"/>
  <c r="B88" i="7"/>
  <c r="C88" i="7"/>
  <c r="D88" i="7"/>
  <c r="E88" i="7"/>
  <c r="B89" i="7"/>
  <c r="C89" i="7"/>
  <c r="D89" i="7"/>
  <c r="E89" i="7"/>
  <c r="B90" i="7"/>
  <c r="C90" i="7"/>
  <c r="D90" i="7"/>
  <c r="E90" i="7"/>
  <c r="B91" i="7"/>
  <c r="C91" i="7"/>
  <c r="D91" i="7"/>
  <c r="E91" i="7"/>
  <c r="B92" i="7"/>
  <c r="C92" i="7"/>
  <c r="D92" i="7"/>
  <c r="E92" i="7"/>
  <c r="B93" i="7"/>
  <c r="C93" i="7"/>
  <c r="D93" i="7"/>
  <c r="E93" i="7"/>
  <c r="B94" i="7"/>
  <c r="C94" i="7"/>
  <c r="D94" i="7"/>
  <c r="E94" i="7"/>
  <c r="B95" i="7"/>
  <c r="C95" i="7"/>
  <c r="D95" i="7"/>
  <c r="E95" i="7"/>
  <c r="B96" i="7"/>
  <c r="C96" i="7"/>
  <c r="D96" i="7"/>
  <c r="E96" i="7"/>
  <c r="B97" i="7"/>
  <c r="C97" i="7"/>
  <c r="D97" i="7"/>
  <c r="E97" i="7"/>
  <c r="B98" i="7"/>
  <c r="C98" i="7"/>
  <c r="D98" i="7"/>
  <c r="E98" i="7"/>
  <c r="B99" i="7"/>
  <c r="C99" i="7"/>
  <c r="D99" i="7"/>
  <c r="E99" i="7"/>
  <c r="B100" i="7"/>
  <c r="C100" i="7"/>
  <c r="D100" i="7"/>
  <c r="E100" i="7"/>
  <c r="B101" i="7"/>
  <c r="C101" i="7"/>
  <c r="D101" i="7"/>
  <c r="E101" i="7"/>
  <c r="B102" i="7"/>
  <c r="C102" i="7"/>
  <c r="D102" i="7"/>
  <c r="E102" i="7"/>
  <c r="B103" i="7"/>
  <c r="C103" i="7"/>
  <c r="D103" i="7"/>
  <c r="E103" i="7"/>
  <c r="B104" i="7"/>
  <c r="C104" i="7"/>
  <c r="D104" i="7"/>
  <c r="E104" i="7"/>
  <c r="B105" i="7"/>
  <c r="C105" i="7"/>
  <c r="D105" i="7"/>
  <c r="E105" i="7"/>
  <c r="B106" i="7"/>
  <c r="C106" i="7"/>
  <c r="D106" i="7"/>
  <c r="E106" i="7"/>
  <c r="B107" i="7"/>
  <c r="C107" i="7"/>
  <c r="D107" i="7"/>
  <c r="E107" i="7"/>
  <c r="B108" i="7"/>
  <c r="C108" i="7"/>
  <c r="D108" i="7"/>
  <c r="E108" i="7"/>
  <c r="B109" i="7"/>
  <c r="C109" i="7"/>
  <c r="D109" i="7"/>
  <c r="E109" i="7"/>
  <c r="B110" i="7"/>
  <c r="C110" i="7"/>
  <c r="D110" i="7"/>
  <c r="E110" i="7"/>
  <c r="B111" i="7"/>
  <c r="C111" i="7"/>
  <c r="D111" i="7"/>
  <c r="E111" i="7"/>
  <c r="B112" i="7"/>
  <c r="C112" i="7"/>
  <c r="D112" i="7"/>
  <c r="E112" i="7"/>
  <c r="B113" i="7"/>
  <c r="C113" i="7"/>
  <c r="D113" i="7"/>
  <c r="E113" i="7"/>
  <c r="B114" i="7"/>
  <c r="C114" i="7"/>
  <c r="D114" i="7"/>
  <c r="E114" i="7"/>
  <c r="B115" i="7"/>
  <c r="C115" i="7"/>
  <c r="D115" i="7"/>
  <c r="E115" i="7"/>
  <c r="B116" i="7"/>
  <c r="C116" i="7"/>
  <c r="D116" i="7"/>
  <c r="E116" i="7"/>
  <c r="B117" i="7"/>
  <c r="C117" i="7"/>
  <c r="D117" i="7"/>
  <c r="E117" i="7"/>
  <c r="B118" i="7"/>
  <c r="C118" i="7"/>
  <c r="D118" i="7"/>
  <c r="E118" i="7"/>
  <c r="B119" i="7"/>
  <c r="C119" i="7"/>
  <c r="D119" i="7"/>
  <c r="E119" i="7"/>
  <c r="B120" i="7"/>
  <c r="C120" i="7"/>
  <c r="D120" i="7"/>
  <c r="E120" i="7"/>
  <c r="B121" i="7"/>
  <c r="C121" i="7"/>
  <c r="D121" i="7"/>
  <c r="E121" i="7"/>
  <c r="B122" i="7"/>
  <c r="C122" i="7"/>
  <c r="D122" i="7"/>
  <c r="E122" i="7"/>
  <c r="B123" i="7"/>
  <c r="C123" i="7"/>
  <c r="D123" i="7"/>
  <c r="E123" i="7"/>
  <c r="B124" i="7"/>
  <c r="C124" i="7"/>
  <c r="D124" i="7"/>
  <c r="E124" i="7"/>
  <c r="B125" i="7"/>
  <c r="C125" i="7"/>
  <c r="D125" i="7"/>
  <c r="E125" i="7"/>
  <c r="B126" i="7"/>
  <c r="C126" i="7"/>
  <c r="D126" i="7"/>
  <c r="E126" i="7"/>
  <c r="B127" i="7"/>
  <c r="C127" i="7"/>
  <c r="D127" i="7"/>
  <c r="E127" i="7"/>
  <c r="B128" i="7"/>
  <c r="C128" i="7"/>
  <c r="D128" i="7"/>
  <c r="E128" i="7"/>
  <c r="B129" i="7"/>
  <c r="C129" i="7"/>
  <c r="D129" i="7"/>
  <c r="E129" i="7"/>
  <c r="B130" i="7"/>
  <c r="C130" i="7"/>
  <c r="D130" i="7"/>
  <c r="E130" i="7"/>
  <c r="B131" i="7"/>
  <c r="C131" i="7"/>
  <c r="D131" i="7"/>
  <c r="E131" i="7"/>
  <c r="B132" i="7"/>
  <c r="C132" i="7"/>
  <c r="D132" i="7"/>
  <c r="E132" i="7"/>
  <c r="B4" i="7"/>
  <c r="C4" i="7"/>
  <c r="D4" i="7"/>
  <c r="E4" i="7"/>
  <c r="B5" i="7"/>
  <c r="C5" i="7"/>
  <c r="D5" i="7"/>
  <c r="E5" i="7"/>
  <c r="B6" i="7"/>
  <c r="C6" i="7"/>
  <c r="D6" i="7"/>
  <c r="E6" i="7"/>
  <c r="B7" i="7"/>
  <c r="C7" i="7"/>
  <c r="D7" i="7"/>
  <c r="E7" i="7"/>
  <c r="B8" i="7"/>
  <c r="C8" i="7"/>
  <c r="D8" i="7"/>
  <c r="E8" i="7"/>
  <c r="B9" i="7"/>
  <c r="C9" i="7"/>
  <c r="D9" i="7"/>
  <c r="E9" i="7"/>
  <c r="B10" i="7"/>
  <c r="C10" i="7"/>
  <c r="D10" i="7"/>
  <c r="E10" i="7"/>
  <c r="B11" i="7"/>
  <c r="C11" i="7"/>
  <c r="D11" i="7"/>
  <c r="E11" i="7"/>
  <c r="B12" i="7"/>
  <c r="C12" i="7"/>
  <c r="D12" i="7"/>
  <c r="E12" i="7"/>
  <c r="B13" i="7"/>
  <c r="C13" i="7"/>
  <c r="D13" i="7"/>
  <c r="E13" i="7"/>
  <c r="B14" i="7"/>
  <c r="C14" i="7"/>
  <c r="D14" i="7"/>
  <c r="E14" i="7"/>
  <c r="B15" i="7"/>
  <c r="C15" i="7"/>
  <c r="D15" i="7"/>
  <c r="E15" i="7"/>
  <c r="B16" i="7"/>
  <c r="C16" i="7"/>
  <c r="D16" i="7"/>
  <c r="E16" i="7"/>
  <c r="B17" i="7"/>
  <c r="C17" i="7"/>
  <c r="D17" i="7"/>
  <c r="E17" i="7"/>
  <c r="B18" i="7"/>
  <c r="C18" i="7"/>
  <c r="D18" i="7"/>
  <c r="E18" i="7"/>
  <c r="B19" i="7"/>
  <c r="C19" i="7"/>
  <c r="D19" i="7"/>
  <c r="E19" i="7"/>
  <c r="B20" i="7"/>
  <c r="C20" i="7"/>
  <c r="D20" i="7"/>
  <c r="E20" i="7"/>
  <c r="B21" i="7"/>
  <c r="C21" i="7"/>
  <c r="D21" i="7"/>
  <c r="E21" i="7"/>
  <c r="B22" i="7"/>
  <c r="C22" i="7"/>
  <c r="D22" i="7"/>
  <c r="E22" i="7"/>
  <c r="B23" i="7"/>
  <c r="C23" i="7"/>
  <c r="D23" i="7"/>
  <c r="E23" i="7"/>
  <c r="B24" i="7"/>
  <c r="C24" i="7"/>
  <c r="D24" i="7"/>
  <c r="E24" i="7"/>
  <c r="B25" i="7"/>
  <c r="C25" i="7"/>
  <c r="D25" i="7"/>
  <c r="E25" i="7"/>
  <c r="B26" i="7"/>
  <c r="C26" i="7"/>
  <c r="D26" i="7"/>
  <c r="E26" i="7"/>
  <c r="B27" i="7"/>
  <c r="C27" i="7"/>
  <c r="D27" i="7"/>
  <c r="E27" i="7"/>
  <c r="B28" i="7"/>
  <c r="C28" i="7"/>
  <c r="D28" i="7"/>
  <c r="E28" i="7"/>
  <c r="B29" i="7"/>
  <c r="C29" i="7"/>
  <c r="D29" i="7"/>
  <c r="E29" i="7"/>
  <c r="B30" i="7"/>
  <c r="C30" i="7"/>
  <c r="D30" i="7"/>
  <c r="E30" i="7"/>
  <c r="B31" i="7"/>
  <c r="C31" i="7"/>
  <c r="D31" i="7"/>
  <c r="E31" i="7"/>
  <c r="B32" i="7"/>
  <c r="C32" i="7"/>
  <c r="D32" i="7"/>
  <c r="E32" i="7"/>
  <c r="B33" i="7"/>
  <c r="C33" i="7"/>
  <c r="D33" i="7"/>
  <c r="E33" i="7"/>
  <c r="B34" i="7"/>
  <c r="C34" i="7"/>
  <c r="D34" i="7"/>
  <c r="E34" i="7"/>
  <c r="B35" i="7"/>
  <c r="C35" i="7"/>
  <c r="D35" i="7"/>
  <c r="E35" i="7"/>
  <c r="B36" i="7"/>
  <c r="C36" i="7"/>
  <c r="D36" i="7"/>
  <c r="E36" i="7"/>
  <c r="B37" i="7"/>
  <c r="C37" i="7"/>
  <c r="D37" i="7"/>
  <c r="E37" i="7"/>
  <c r="B38" i="7"/>
  <c r="C38" i="7"/>
  <c r="D38" i="7"/>
  <c r="E38" i="7"/>
  <c r="B39" i="7"/>
  <c r="C39" i="7"/>
  <c r="D39" i="7"/>
  <c r="E39" i="7"/>
  <c r="B40" i="7"/>
  <c r="C40" i="7"/>
  <c r="D40" i="7"/>
  <c r="E40" i="7"/>
  <c r="B41" i="7"/>
  <c r="C41" i="7"/>
  <c r="D41" i="7"/>
  <c r="E41" i="7"/>
  <c r="B42" i="7"/>
  <c r="C42" i="7"/>
  <c r="D42" i="7"/>
  <c r="E42" i="7"/>
  <c r="B43" i="7"/>
  <c r="C43" i="7"/>
  <c r="D43" i="7"/>
  <c r="E43" i="7"/>
  <c r="B44" i="7"/>
  <c r="C44" i="7"/>
  <c r="D44" i="7"/>
  <c r="E44" i="7"/>
  <c r="B45" i="7"/>
  <c r="C45" i="7"/>
  <c r="D45" i="7"/>
  <c r="E45" i="7"/>
  <c r="B46" i="7"/>
  <c r="C46" i="7"/>
  <c r="D46" i="7"/>
  <c r="E46" i="7"/>
  <c r="B47" i="7"/>
  <c r="C47" i="7"/>
  <c r="D47" i="7"/>
  <c r="E47" i="7"/>
  <c r="B48" i="7"/>
  <c r="C48" i="7"/>
  <c r="D48" i="7"/>
  <c r="E48" i="7"/>
  <c r="B49" i="7"/>
  <c r="C49" i="7"/>
  <c r="D49" i="7"/>
  <c r="E49" i="7"/>
  <c r="B50" i="7"/>
  <c r="C50" i="7"/>
  <c r="D50" i="7"/>
  <c r="E50" i="7"/>
  <c r="B51" i="7"/>
  <c r="C51" i="7"/>
  <c r="D51" i="7"/>
  <c r="E51" i="7"/>
  <c r="B52" i="7"/>
  <c r="C52" i="7"/>
  <c r="D52" i="7"/>
  <c r="E52" i="7"/>
  <c r="B53" i="7"/>
  <c r="C53" i="7"/>
  <c r="D53" i="7"/>
  <c r="E53" i="7"/>
  <c r="B54" i="7"/>
  <c r="C54" i="7"/>
  <c r="D54" i="7"/>
  <c r="E54" i="7"/>
  <c r="B55" i="7"/>
  <c r="C55" i="7"/>
  <c r="D55" i="7"/>
  <c r="E55" i="7"/>
  <c r="B56" i="7"/>
  <c r="C56" i="7"/>
  <c r="D56" i="7"/>
  <c r="E56" i="7"/>
  <c r="B57" i="7"/>
  <c r="C57" i="7"/>
  <c r="D57" i="7"/>
  <c r="E57" i="7"/>
  <c r="B58" i="7"/>
  <c r="C58" i="7"/>
  <c r="D58" i="7"/>
  <c r="E58" i="7"/>
  <c r="B59" i="7"/>
  <c r="C59" i="7"/>
  <c r="D59" i="7"/>
  <c r="E59" i="7"/>
  <c r="B60" i="7"/>
  <c r="C60" i="7"/>
  <c r="D60" i="7"/>
  <c r="E60" i="7"/>
  <c r="B61" i="7"/>
  <c r="C61" i="7"/>
  <c r="D61" i="7"/>
  <c r="E61" i="7"/>
  <c r="B62" i="7"/>
  <c r="C62" i="7"/>
  <c r="D62" i="7"/>
  <c r="E62" i="7"/>
  <c r="B63" i="7"/>
  <c r="C63" i="7"/>
  <c r="D63" i="7"/>
  <c r="E63" i="7"/>
  <c r="B64" i="7"/>
  <c r="C64" i="7"/>
  <c r="D64" i="7"/>
  <c r="E64" i="7"/>
  <c r="B65" i="7"/>
  <c r="C65" i="7"/>
  <c r="D65" i="7"/>
  <c r="E65" i="7"/>
  <c r="B66" i="7"/>
  <c r="C66" i="7"/>
  <c r="D66" i="7"/>
  <c r="E66" i="7"/>
  <c r="B67" i="7"/>
  <c r="C67" i="7"/>
  <c r="D67" i="7"/>
  <c r="E67" i="7"/>
  <c r="C3" i="7"/>
  <c r="D3" i="7"/>
  <c r="E3" i="7"/>
  <c r="B3" i="7"/>
  <c r="AN18" i="16" l="1"/>
  <c r="AL17" i="16"/>
  <c r="AE18" i="16"/>
  <c r="AC19" i="16"/>
  <c r="E10" i="16"/>
  <c r="I9" i="16"/>
  <c r="R57" i="7"/>
  <c r="R50" i="7"/>
  <c r="R38" i="7"/>
  <c r="R32" i="7"/>
  <c r="R29" i="7"/>
  <c r="R25" i="7"/>
  <c r="R24" i="7"/>
  <c r="R23" i="7"/>
  <c r="R14" i="7"/>
  <c r="R13" i="7"/>
  <c r="R12" i="7"/>
  <c r="R11" i="7"/>
  <c r="R10" i="7"/>
  <c r="R9" i="7"/>
  <c r="R8" i="7"/>
  <c r="R5" i="7"/>
  <c r="R132" i="7"/>
  <c r="R129" i="7"/>
  <c r="R126" i="7"/>
  <c r="R124" i="7"/>
  <c r="R123" i="7"/>
  <c r="R122" i="7"/>
  <c r="R121" i="7"/>
  <c r="R120" i="7"/>
  <c r="R118" i="7"/>
  <c r="R117" i="7"/>
  <c r="R116" i="7"/>
  <c r="R115" i="7"/>
  <c r="R114" i="7"/>
  <c r="R113" i="7"/>
  <c r="R112" i="7"/>
  <c r="R111" i="7"/>
  <c r="R110" i="7"/>
  <c r="R109" i="7"/>
  <c r="R108" i="7"/>
  <c r="R107" i="7"/>
  <c r="R106" i="7"/>
  <c r="R103" i="7"/>
  <c r="R102" i="7"/>
  <c r="R101" i="7"/>
  <c r="R100" i="7"/>
  <c r="R99" i="7"/>
  <c r="R98" i="7"/>
  <c r="R97" i="7"/>
  <c r="R96" i="7"/>
  <c r="R94" i="7"/>
  <c r="R93" i="7"/>
  <c r="R92" i="7"/>
  <c r="R91" i="7"/>
  <c r="R90" i="7"/>
  <c r="R89" i="7"/>
  <c r="R88" i="7"/>
  <c r="R87" i="7"/>
  <c r="R86" i="7"/>
  <c r="R84" i="7"/>
  <c r="R83" i="7"/>
  <c r="R80" i="7"/>
  <c r="R79" i="7"/>
  <c r="R77" i="7"/>
  <c r="R76" i="7"/>
  <c r="R75" i="7"/>
  <c r="R74" i="7"/>
  <c r="R73" i="7"/>
  <c r="R71" i="7"/>
  <c r="R70" i="7"/>
  <c r="R69" i="7"/>
  <c r="R68" i="7"/>
  <c r="R197" i="7"/>
  <c r="R196" i="7"/>
  <c r="R195" i="7"/>
  <c r="R194" i="7"/>
  <c r="R193" i="7"/>
  <c r="R192" i="7"/>
  <c r="R191" i="7"/>
  <c r="R190" i="7"/>
  <c r="R189" i="7"/>
  <c r="R188" i="7"/>
  <c r="R186" i="7"/>
  <c r="R185" i="7"/>
  <c r="R184" i="7"/>
  <c r="R183" i="7"/>
  <c r="R182" i="7"/>
  <c r="R181" i="7"/>
  <c r="R180" i="7"/>
  <c r="R178" i="7"/>
  <c r="R177" i="7"/>
  <c r="R175" i="7"/>
  <c r="R174" i="7"/>
  <c r="R173" i="7"/>
  <c r="R172" i="7"/>
  <c r="R171" i="7"/>
  <c r="R170" i="7"/>
  <c r="R167" i="7"/>
  <c r="R166" i="7"/>
  <c r="R165" i="7"/>
  <c r="R164" i="7"/>
  <c r="R161" i="7"/>
  <c r="R160" i="7"/>
  <c r="R158" i="7"/>
  <c r="R155" i="7"/>
  <c r="R154" i="7"/>
  <c r="R153" i="7"/>
  <c r="R152" i="7"/>
  <c r="R151" i="7"/>
  <c r="R150" i="7"/>
  <c r="R149" i="7"/>
  <c r="R148" i="7"/>
  <c r="R147" i="7"/>
  <c r="R144" i="7"/>
  <c r="R142" i="7"/>
  <c r="R141" i="7"/>
  <c r="R140" i="7"/>
  <c r="R139" i="7"/>
  <c r="R138" i="7"/>
  <c r="R137" i="7"/>
  <c r="R136" i="7"/>
  <c r="R135" i="7"/>
  <c r="R134" i="7"/>
  <c r="R133" i="7"/>
  <c r="R202" i="7"/>
  <c r="R199" i="7"/>
  <c r="R198" i="7"/>
  <c r="R6" i="7"/>
  <c r="R72" i="7"/>
  <c r="R187" i="7"/>
  <c r="R159" i="7"/>
  <c r="R156" i="7"/>
  <c r="R128" i="7"/>
  <c r="R125" i="7"/>
  <c r="R105" i="7"/>
  <c r="R81" i="7"/>
  <c r="R168" i="7"/>
  <c r="R157" i="7"/>
  <c r="R145" i="7"/>
  <c r="R200" i="7"/>
  <c r="R65" i="7"/>
  <c r="R62" i="7"/>
  <c r="R56" i="7"/>
  <c r="R53" i="7"/>
  <c r="R47" i="7"/>
  <c r="R45" i="7"/>
  <c r="R43" i="7"/>
  <c r="R40" i="7"/>
  <c r="R30" i="7"/>
  <c r="R26" i="7"/>
  <c r="R21" i="7"/>
  <c r="R19" i="7"/>
  <c r="R17" i="7"/>
  <c r="R130" i="7"/>
  <c r="R127" i="7"/>
  <c r="R119" i="7"/>
  <c r="R95" i="7"/>
  <c r="R169" i="7"/>
  <c r="R163" i="7"/>
  <c r="R162" i="7"/>
  <c r="R146" i="7"/>
  <c r="R3" i="7"/>
  <c r="R67" i="7"/>
  <c r="R64" i="7"/>
  <c r="R61" i="7"/>
  <c r="R60" i="7"/>
  <c r="R58" i="7"/>
  <c r="R54" i="7"/>
  <c r="R52" i="7"/>
  <c r="R51" i="7"/>
  <c r="R49" i="7"/>
  <c r="R44" i="7"/>
  <c r="R42" i="7"/>
  <c r="R37" i="7"/>
  <c r="R35" i="7"/>
  <c r="R34" i="7"/>
  <c r="R28" i="7"/>
  <c r="R22" i="7"/>
  <c r="R18" i="7"/>
  <c r="R16" i="7"/>
  <c r="R15" i="7"/>
  <c r="R7" i="7"/>
  <c r="R66" i="7"/>
  <c r="R63" i="7"/>
  <c r="R59" i="7"/>
  <c r="R55" i="7"/>
  <c r="R48" i="7"/>
  <c r="R46" i="7"/>
  <c r="R41" i="7"/>
  <c r="R39" i="7"/>
  <c r="R36" i="7"/>
  <c r="R33" i="7"/>
  <c r="R31" i="7"/>
  <c r="R27" i="7"/>
  <c r="R20" i="7"/>
  <c r="R131" i="7"/>
  <c r="R104" i="7"/>
  <c r="R85" i="7"/>
  <c r="R82" i="7"/>
  <c r="R78" i="7"/>
  <c r="R179" i="7"/>
  <c r="R176" i="7"/>
  <c r="R143" i="7"/>
  <c r="R652" i="7"/>
  <c r="R634" i="7"/>
  <c r="R632" i="7"/>
  <c r="R610" i="7"/>
  <c r="R609" i="7"/>
  <c r="R607" i="7"/>
  <c r="R601" i="7"/>
  <c r="R594" i="7"/>
  <c r="R581" i="7"/>
  <c r="R579" i="7"/>
  <c r="R571" i="7"/>
  <c r="R569" i="7"/>
  <c r="R568" i="7"/>
  <c r="R562" i="7"/>
  <c r="R560" i="7"/>
  <c r="R556" i="7"/>
  <c r="R551" i="7"/>
  <c r="R550" i="7"/>
  <c r="R548" i="7"/>
  <c r="R547" i="7"/>
  <c r="R538" i="7"/>
  <c r="R536" i="7"/>
  <c r="R524" i="7"/>
  <c r="R523" i="7"/>
  <c r="R517" i="7"/>
  <c r="R510" i="7"/>
  <c r="R509" i="7"/>
  <c r="R508" i="7"/>
  <c r="R507" i="7"/>
  <c r="R497" i="7"/>
  <c r="R494" i="7"/>
  <c r="R490" i="7"/>
  <c r="R487" i="7"/>
  <c r="R482" i="7"/>
  <c r="R479" i="7"/>
  <c r="R475" i="7"/>
  <c r="R474" i="7"/>
  <c r="R470" i="7"/>
  <c r="R469" i="7"/>
  <c r="R457" i="7"/>
  <c r="R449" i="7"/>
  <c r="R446" i="7"/>
  <c r="R443" i="7"/>
  <c r="R441" i="7"/>
  <c r="R433" i="7"/>
  <c r="R431" i="7"/>
  <c r="R428" i="7"/>
  <c r="R426" i="7"/>
  <c r="R424" i="7"/>
  <c r="R421" i="7"/>
  <c r="R416" i="7"/>
  <c r="R413" i="7"/>
  <c r="R412" i="7"/>
  <c r="R411" i="7"/>
  <c r="R405" i="7"/>
  <c r="R402" i="7"/>
  <c r="R401" i="7"/>
  <c r="R400" i="7"/>
  <c r="R387" i="7"/>
  <c r="R386" i="7"/>
  <c r="R381" i="7"/>
  <c r="R374" i="7"/>
  <c r="R366" i="7"/>
  <c r="R361" i="7"/>
  <c r="R347" i="7"/>
  <c r="R342" i="7"/>
  <c r="R339" i="7"/>
  <c r="R329" i="7"/>
  <c r="R323" i="7"/>
  <c r="R321" i="7"/>
  <c r="R320" i="7"/>
  <c r="R317" i="7"/>
  <c r="R316" i="7"/>
  <c r="R311" i="7"/>
  <c r="R308" i="7"/>
  <c r="R307" i="7"/>
  <c r="R301" i="7"/>
  <c r="R287" i="7"/>
  <c r="R276" i="7"/>
  <c r="R275" i="7"/>
  <c r="R272" i="7"/>
  <c r="R261" i="7"/>
  <c r="R256" i="7"/>
  <c r="R254" i="7"/>
  <c r="R251" i="7"/>
  <c r="R250" i="7"/>
  <c r="R241" i="7"/>
  <c r="R239" i="7"/>
  <c r="R236" i="7"/>
  <c r="R229" i="7"/>
  <c r="R227" i="7"/>
  <c r="R225" i="7"/>
  <c r="R222" i="7"/>
  <c r="R221" i="7"/>
  <c r="R218" i="7"/>
  <c r="R217" i="7"/>
  <c r="R216" i="7"/>
  <c r="R215" i="7"/>
  <c r="R213" i="7"/>
  <c r="R212" i="7"/>
  <c r="R206" i="7"/>
  <c r="R201" i="7"/>
  <c r="Q24" i="5"/>
  <c r="Q18" i="5"/>
  <c r="Q12" i="5"/>
  <c r="M11"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L71" i="5" s="1"/>
  <c r="M71" i="5" s="1"/>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5" i="5"/>
  <c r="C3" i="5"/>
  <c r="C4" i="5"/>
  <c r="C2" i="5"/>
  <c r="AL18" i="16" l="1"/>
  <c r="AN19" i="16"/>
  <c r="AE19" i="16"/>
  <c r="AC20" i="16"/>
  <c r="E11" i="16"/>
  <c r="I10" i="16"/>
  <c r="S3" i="7"/>
  <c r="L68" i="5"/>
  <c r="M68" i="5" s="1"/>
  <c r="L27" i="5"/>
  <c r="R44" i="5"/>
  <c r="S44" i="5" s="1"/>
  <c r="T44" i="5" s="1"/>
  <c r="L72" i="5"/>
  <c r="M72" i="5" s="1"/>
  <c r="L20" i="5"/>
  <c r="L48" i="5"/>
  <c r="M48" i="5" s="1"/>
  <c r="L70" i="5"/>
  <c r="M70" i="5" s="1"/>
  <c r="L64" i="5"/>
  <c r="M64" i="5" s="1"/>
  <c r="R48" i="5"/>
  <c r="S48" i="5" s="1"/>
  <c r="T48" i="5" s="1"/>
  <c r="L26" i="5"/>
  <c r="L59" i="5"/>
  <c r="M59" i="5" s="1"/>
  <c r="L6" i="5"/>
  <c r="L52" i="5"/>
  <c r="M52" i="5" s="1"/>
  <c r="L50" i="5"/>
  <c r="M50" i="5" s="1"/>
  <c r="L29" i="5"/>
  <c r="L24" i="5"/>
  <c r="L25" i="5"/>
  <c r="L47" i="5"/>
  <c r="M47" i="5" s="1"/>
  <c r="R53" i="5"/>
  <c r="S53" i="5" s="1"/>
  <c r="T53" i="5" s="1"/>
  <c r="R49" i="5"/>
  <c r="S49" i="5" s="1"/>
  <c r="T49" i="5" s="1"/>
  <c r="R52" i="5"/>
  <c r="S52" i="5" s="1"/>
  <c r="T52" i="5" s="1"/>
  <c r="L15" i="5"/>
  <c r="R51" i="5"/>
  <c r="S51" i="5" s="1"/>
  <c r="T51" i="5" s="1"/>
  <c r="L69" i="5"/>
  <c r="M69" i="5" s="1"/>
  <c r="L62" i="5"/>
  <c r="M62" i="5" s="1"/>
  <c r="R47" i="5"/>
  <c r="S47" i="5" s="1"/>
  <c r="T47" i="5" s="1"/>
  <c r="L58" i="5"/>
  <c r="M58" i="5" s="1"/>
  <c r="L57" i="5"/>
  <c r="M57" i="5" s="1"/>
  <c r="L31" i="5"/>
  <c r="R45" i="5"/>
  <c r="S45" i="5" s="1"/>
  <c r="T45" i="5" s="1"/>
  <c r="L66" i="5"/>
  <c r="M66" i="5" s="1"/>
  <c r="L65" i="5"/>
  <c r="M65" i="5" s="1"/>
  <c r="L61" i="5"/>
  <c r="M61" i="5" s="1"/>
  <c r="L60" i="5"/>
  <c r="M60" i="5" s="1"/>
  <c r="R46" i="5"/>
  <c r="S46" i="5" s="1"/>
  <c r="T46" i="5" s="1"/>
  <c r="L53" i="5"/>
  <c r="M53" i="5" s="1"/>
  <c r="L16" i="5"/>
  <c r="L51" i="5"/>
  <c r="M51" i="5" s="1"/>
  <c r="L21" i="5"/>
  <c r="L28" i="5"/>
  <c r="R50" i="5"/>
  <c r="S50" i="5" s="1"/>
  <c r="T50" i="5" s="1"/>
  <c r="L67" i="5"/>
  <c r="M67" i="5" s="1"/>
  <c r="L63" i="5"/>
  <c r="M63" i="5" s="1"/>
  <c r="L56" i="5"/>
  <c r="M56" i="5" s="1"/>
  <c r="L55" i="5"/>
  <c r="M55" i="5" s="1"/>
  <c r="L54" i="5"/>
  <c r="M54" i="5" s="1"/>
  <c r="L19" i="5"/>
  <c r="L49" i="5"/>
  <c r="M49" i="5" s="1"/>
  <c r="L18" i="5"/>
  <c r="L17" i="5"/>
  <c r="L30" i="5"/>
  <c r="L3" i="5"/>
  <c r="L35" i="5" s="1"/>
  <c r="L7" i="5"/>
  <c r="L39" i="5" s="1"/>
  <c r="L14" i="5"/>
  <c r="L10" i="5"/>
  <c r="L42" i="5" s="1"/>
  <c r="L4" i="5"/>
  <c r="L36" i="5" s="1"/>
  <c r="L8" i="5"/>
  <c r="L40" i="5" s="1"/>
  <c r="L5" i="5"/>
  <c r="L37" i="5" s="1"/>
  <c r="L9" i="5"/>
  <c r="L41" i="5" s="1"/>
  <c r="AN20" i="16" l="1"/>
  <c r="AL19" i="16"/>
  <c r="AE20" i="16"/>
  <c r="AC21" i="16"/>
  <c r="E12" i="16"/>
  <c r="I11" i="16"/>
  <c r="L38" i="5"/>
  <c r="F12" i="4"/>
  <c r="G11" i="4"/>
  <c r="G10" i="4"/>
  <c r="G9" i="4"/>
  <c r="G8" i="4"/>
  <c r="G7" i="4"/>
  <c r="G6" i="4"/>
  <c r="G5" i="4"/>
  <c r="G4" i="4"/>
  <c r="C11" i="4"/>
  <c r="C10" i="4"/>
  <c r="C9" i="4"/>
  <c r="C8" i="4"/>
  <c r="C7" i="4"/>
  <c r="C6" i="4"/>
  <c r="C5" i="4"/>
  <c r="C4" i="4"/>
  <c r="B12" i="4"/>
  <c r="AL20" i="16" l="1"/>
  <c r="AN21" i="16"/>
  <c r="AE21" i="16"/>
  <c r="AC22" i="16"/>
  <c r="E13" i="16"/>
  <c r="I12" i="16"/>
  <c r="H84" i="3"/>
  <c r="L627" i="1"/>
  <c r="J31" i="4"/>
  <c r="G14" i="3"/>
  <c r="G15" i="3"/>
  <c r="G16" i="3"/>
  <c r="G17" i="3"/>
  <c r="G18" i="3"/>
  <c r="G19" i="3"/>
  <c r="G20" i="3"/>
  <c r="G21" i="3"/>
  <c r="G22" i="3"/>
  <c r="G23" i="3"/>
  <c r="G24" i="3"/>
  <c r="G25" i="3"/>
  <c r="G26" i="3"/>
  <c r="G27" i="3"/>
  <c r="G28" i="3"/>
  <c r="G29" i="3"/>
  <c r="G30" i="3"/>
  <c r="G31" i="3"/>
  <c r="G32" i="3"/>
  <c r="G33" i="3"/>
  <c r="G34" i="3"/>
  <c r="G35" i="3"/>
  <c r="G36" i="3"/>
  <c r="G37" i="3"/>
  <c r="G38" i="3"/>
  <c r="G13" i="3"/>
  <c r="I41" i="3"/>
  <c r="I81" i="3" s="1"/>
  <c r="J81" i="3" s="1"/>
  <c r="AN22" i="16" l="1"/>
  <c r="AL21" i="16"/>
  <c r="AE22" i="16"/>
  <c r="AC23" i="16"/>
  <c r="E14" i="16"/>
  <c r="I13" i="16"/>
  <c r="I62" i="3"/>
  <c r="J62" i="3" s="1"/>
  <c r="I74" i="3"/>
  <c r="J74" i="3" s="1"/>
  <c r="I59" i="3"/>
  <c r="J59" i="3" s="1"/>
  <c r="I63" i="3"/>
  <c r="J63" i="3" s="1"/>
  <c r="I67" i="3"/>
  <c r="J67" i="3" s="1"/>
  <c r="I71" i="3"/>
  <c r="J71" i="3" s="1"/>
  <c r="I75" i="3"/>
  <c r="J75" i="3" s="1"/>
  <c r="I79" i="3"/>
  <c r="J79" i="3" s="1"/>
  <c r="I83" i="3"/>
  <c r="J83" i="3" s="1"/>
  <c r="I58" i="3"/>
  <c r="I66" i="3"/>
  <c r="J66" i="3" s="1"/>
  <c r="I70" i="3"/>
  <c r="J70" i="3" s="1"/>
  <c r="I78" i="3"/>
  <c r="J78" i="3" s="1"/>
  <c r="I82" i="3"/>
  <c r="J82" i="3" s="1"/>
  <c r="I60" i="3"/>
  <c r="J60" i="3" s="1"/>
  <c r="I64" i="3"/>
  <c r="J64" i="3" s="1"/>
  <c r="I68" i="3"/>
  <c r="J68" i="3" s="1"/>
  <c r="I72" i="3"/>
  <c r="J72" i="3" s="1"/>
  <c r="I76" i="3"/>
  <c r="J76" i="3" s="1"/>
  <c r="I80" i="3"/>
  <c r="J80" i="3" s="1"/>
  <c r="I61" i="3"/>
  <c r="J61" i="3" s="1"/>
  <c r="I65" i="3"/>
  <c r="J65" i="3" s="1"/>
  <c r="I69" i="3"/>
  <c r="J69" i="3" s="1"/>
  <c r="I73" i="3"/>
  <c r="J73" i="3" s="1"/>
  <c r="I77" i="3"/>
  <c r="J77" i="3" s="1"/>
  <c r="Q17" i="3"/>
  <c r="R17" i="3" s="1"/>
  <c r="C25" i="3"/>
  <c r="C24" i="3"/>
  <c r="B23" i="3"/>
  <c r="C23" i="3" s="1"/>
  <c r="C22" i="3"/>
  <c r="B22" i="3"/>
  <c r="C21" i="3"/>
  <c r="C20" i="3"/>
  <c r="C19" i="3"/>
  <c r="C3" i="3"/>
  <c r="C4" i="3"/>
  <c r="C7" i="3"/>
  <c r="C8" i="3"/>
  <c r="C2" i="3"/>
  <c r="B5" i="3"/>
  <c r="B6" i="3"/>
  <c r="C6" i="3" s="1"/>
  <c r="AL22" i="16" l="1"/>
  <c r="AN23" i="16"/>
  <c r="AE23" i="16"/>
  <c r="AC24" i="16"/>
  <c r="E15" i="16"/>
  <c r="I14" i="16"/>
  <c r="B9" i="3"/>
  <c r="J58" i="3"/>
  <c r="I84" i="3"/>
  <c r="Q32" i="3"/>
  <c r="R32" i="3" s="1"/>
  <c r="Q28" i="3"/>
  <c r="R28" i="3" s="1"/>
  <c r="Q24" i="3"/>
  <c r="R24" i="3" s="1"/>
  <c r="Q20" i="3"/>
  <c r="R20" i="3" s="1"/>
  <c r="Q16" i="3"/>
  <c r="R16" i="3" s="1"/>
  <c r="Q13" i="3"/>
  <c r="R13" i="3" s="1"/>
  <c r="Q35" i="3"/>
  <c r="R35" i="3" s="1"/>
  <c r="Q31" i="3"/>
  <c r="R31" i="3" s="1"/>
  <c r="Q27" i="3"/>
  <c r="R27" i="3" s="1"/>
  <c r="Q23" i="3"/>
  <c r="R23" i="3" s="1"/>
  <c r="Q19" i="3"/>
  <c r="R19" i="3" s="1"/>
  <c r="Q15" i="3"/>
  <c r="R15" i="3" s="1"/>
  <c r="Q38" i="3"/>
  <c r="R38" i="3" s="1"/>
  <c r="Q34" i="3"/>
  <c r="R34" i="3" s="1"/>
  <c r="Q30" i="3"/>
  <c r="R30" i="3" s="1"/>
  <c r="Q26" i="3"/>
  <c r="R26" i="3" s="1"/>
  <c r="Q22" i="3"/>
  <c r="R22" i="3" s="1"/>
  <c r="Q18" i="3"/>
  <c r="R18" i="3" s="1"/>
  <c r="Q14" i="3"/>
  <c r="R14" i="3" s="1"/>
  <c r="Q36" i="3"/>
  <c r="R36" i="3" s="1"/>
  <c r="C5" i="3"/>
  <c r="I3" i="3" s="1"/>
  <c r="Q37" i="3"/>
  <c r="R37" i="3" s="1"/>
  <c r="Q33" i="3"/>
  <c r="R33" i="3" s="1"/>
  <c r="Q29" i="3"/>
  <c r="R29" i="3" s="1"/>
  <c r="Q25" i="3"/>
  <c r="R25" i="3" s="1"/>
  <c r="Q21" i="3"/>
  <c r="R21" i="3" s="1"/>
  <c r="D9" i="3"/>
  <c r="C9" i="3"/>
  <c r="AN24" i="16" l="1"/>
  <c r="AL23" i="16"/>
  <c r="AE24" i="16"/>
  <c r="AC25" i="16"/>
  <c r="E16" i="16"/>
  <c r="I15" i="16"/>
  <c r="AL24" i="16" l="1"/>
  <c r="AN25" i="16"/>
  <c r="AE25" i="16"/>
  <c r="AC26" i="16"/>
  <c r="E17" i="16"/>
  <c r="I16" i="16"/>
  <c r="AN26" i="16" l="1"/>
  <c r="AL25" i="16"/>
  <c r="AE26" i="16"/>
  <c r="AC27" i="16"/>
  <c r="E18" i="16"/>
  <c r="I17" i="16"/>
  <c r="AL26" i="16" l="1"/>
  <c r="AN27" i="16"/>
  <c r="AE27" i="16"/>
  <c r="AC28" i="16"/>
  <c r="E19" i="16"/>
  <c r="I18" i="16"/>
  <c r="AN28" i="16" l="1"/>
  <c r="AL27" i="16"/>
  <c r="AE28" i="16"/>
  <c r="AC29" i="16"/>
  <c r="E20" i="16"/>
  <c r="I19" i="16"/>
  <c r="AL28" i="16" l="1"/>
  <c r="AN29" i="16"/>
  <c r="AE29" i="16"/>
  <c r="AC30" i="16"/>
  <c r="E21" i="16"/>
  <c r="I20" i="16"/>
  <c r="AN30" i="16" l="1"/>
  <c r="AL29" i="16"/>
  <c r="AE30" i="16"/>
  <c r="AC31" i="16"/>
  <c r="E22" i="16"/>
  <c r="I21" i="16"/>
  <c r="AL30" i="16" l="1"/>
  <c r="AN31" i="16"/>
  <c r="AE31" i="16"/>
  <c r="AC32" i="16"/>
  <c r="E23" i="16"/>
  <c r="I22" i="16"/>
  <c r="AN32" i="16" l="1"/>
  <c r="AL31" i="16"/>
  <c r="AE32" i="16"/>
  <c r="AC33" i="16"/>
  <c r="E24" i="16"/>
  <c r="I23" i="16"/>
  <c r="AL32" i="16" l="1"/>
  <c r="AN33" i="16"/>
  <c r="AE33" i="16"/>
  <c r="AC34" i="16"/>
  <c r="E25" i="16"/>
  <c r="I24" i="16"/>
  <c r="AN34" i="16" l="1"/>
  <c r="AL33" i="16"/>
  <c r="AE34" i="16"/>
  <c r="AC35" i="16"/>
  <c r="E26" i="16"/>
  <c r="I25" i="16"/>
  <c r="AL34" i="16" l="1"/>
  <c r="AN35" i="16"/>
  <c r="AE35" i="16"/>
  <c r="AC36" i="16"/>
  <c r="E27" i="16"/>
  <c r="I26" i="16"/>
  <c r="AN36" i="16" l="1"/>
  <c r="AL35" i="16"/>
  <c r="AE36" i="16"/>
  <c r="AC37" i="16"/>
  <c r="E28" i="16"/>
  <c r="I27" i="16"/>
  <c r="AL36" i="16" l="1"/>
  <c r="AN37" i="16"/>
  <c r="AE37" i="16"/>
  <c r="AC38" i="16"/>
  <c r="I28" i="16"/>
  <c r="E29" i="16"/>
  <c r="AN38" i="16" l="1"/>
  <c r="AL37" i="16"/>
  <c r="AE38" i="16"/>
  <c r="AC39" i="16"/>
  <c r="I29" i="16"/>
  <c r="E30" i="16"/>
  <c r="AL38" i="16" l="1"/>
  <c r="AN39" i="16"/>
  <c r="AE39" i="16"/>
  <c r="AC40" i="16"/>
  <c r="I30" i="16"/>
  <c r="E31" i="16"/>
  <c r="AN40" i="16" l="1"/>
  <c r="AL39" i="16"/>
  <c r="AE40" i="16"/>
  <c r="AC41" i="16"/>
  <c r="I31" i="16"/>
  <c r="E32" i="16"/>
  <c r="AL40" i="16" l="1"/>
  <c r="AN41" i="16"/>
  <c r="AE41" i="16"/>
  <c r="AC42" i="16"/>
  <c r="I32" i="16"/>
  <c r="E33" i="16"/>
  <c r="AN42" i="16" l="1"/>
  <c r="AL41" i="16"/>
  <c r="AE42" i="16"/>
  <c r="AC43" i="16"/>
  <c r="I33" i="16"/>
  <c r="E34" i="16"/>
  <c r="AL42" i="16" l="1"/>
  <c r="AN43" i="16"/>
  <c r="AE43" i="16"/>
  <c r="AC44" i="16"/>
  <c r="I34" i="16"/>
  <c r="E35" i="16"/>
  <c r="AN44" i="16" l="1"/>
  <c r="AL43" i="16"/>
  <c r="AE44" i="16"/>
  <c r="AC45" i="16"/>
  <c r="I35" i="16"/>
  <c r="E36" i="16"/>
  <c r="AL44" i="16" l="1"/>
  <c r="AN45" i="16"/>
  <c r="AE45" i="16"/>
  <c r="AC46" i="16"/>
  <c r="I36" i="16"/>
  <c r="E37" i="16"/>
  <c r="AN46" i="16" l="1"/>
  <c r="AL45" i="16"/>
  <c r="AE46" i="16"/>
  <c r="AC47" i="16"/>
  <c r="E38" i="16"/>
  <c r="I37" i="16"/>
  <c r="AL46" i="16" l="1"/>
  <c r="AN47" i="16"/>
  <c r="AE47" i="16"/>
  <c r="AC48" i="16"/>
  <c r="I38" i="16"/>
  <c r="E39" i="16"/>
  <c r="AN48" i="16" l="1"/>
  <c r="AL47" i="16"/>
  <c r="AE48" i="16"/>
  <c r="AC49" i="16"/>
  <c r="I39" i="16"/>
  <c r="E40" i="16"/>
  <c r="AL48" i="16" l="1"/>
  <c r="AN49" i="16"/>
  <c r="AE49" i="16"/>
  <c r="AC50" i="16"/>
  <c r="E41" i="16"/>
  <c r="I40" i="16"/>
  <c r="AN50" i="16" l="1"/>
  <c r="AL49" i="16"/>
  <c r="AE50" i="16"/>
  <c r="AC51" i="16"/>
  <c r="I41" i="16"/>
  <c r="E42" i="16"/>
  <c r="AL50" i="16" l="1"/>
  <c r="AN51" i="16"/>
  <c r="AE51" i="16"/>
  <c r="AC52" i="16"/>
  <c r="E43" i="16"/>
  <c r="I42" i="16"/>
  <c r="AN52" i="16" l="1"/>
  <c r="AL51" i="16"/>
  <c r="AE52" i="16"/>
  <c r="AC53" i="16"/>
  <c r="I43" i="16"/>
  <c r="E44" i="16"/>
  <c r="AL52" i="16" l="1"/>
  <c r="AN53" i="16"/>
  <c r="AE53" i="16"/>
  <c r="AC54" i="16"/>
  <c r="E45" i="16"/>
  <c r="I44" i="16"/>
  <c r="AN54" i="16" l="1"/>
  <c r="AL53" i="16"/>
  <c r="AE54" i="16"/>
  <c r="AC55" i="16"/>
  <c r="I45" i="16"/>
  <c r="E46" i="16"/>
  <c r="AL54" i="16" l="1"/>
  <c r="AN55" i="16"/>
  <c r="AE55" i="16"/>
  <c r="AC56" i="16"/>
  <c r="E47" i="16"/>
  <c r="I46" i="16"/>
  <c r="AN56" i="16" l="1"/>
  <c r="AL55" i="16"/>
  <c r="AE56" i="16"/>
  <c r="AC57" i="16"/>
  <c r="I47" i="16"/>
  <c r="E48" i="16"/>
  <c r="AL56" i="16" l="1"/>
  <c r="AN57" i="16"/>
  <c r="AE57" i="16"/>
  <c r="AC58" i="16"/>
  <c r="E49" i="16"/>
  <c r="I48" i="16"/>
  <c r="AN58" i="16" l="1"/>
  <c r="AL57" i="16"/>
  <c r="AE58" i="16"/>
  <c r="AC59" i="16"/>
  <c r="I49" i="16"/>
  <c r="E50" i="16"/>
  <c r="AL58" i="16" l="1"/>
  <c r="AN59" i="16"/>
  <c r="AE59" i="16"/>
  <c r="AC60" i="16"/>
  <c r="E51" i="16"/>
  <c r="I50" i="16"/>
  <c r="AN60" i="16" l="1"/>
  <c r="AL59" i="16"/>
  <c r="AE60" i="16"/>
  <c r="AC61" i="16"/>
  <c r="I51" i="16"/>
  <c r="E52" i="16"/>
  <c r="AL60" i="16" l="1"/>
  <c r="AN61" i="16"/>
  <c r="AE61" i="16"/>
  <c r="AC62" i="16"/>
  <c r="I52" i="16"/>
  <c r="E53" i="16"/>
  <c r="AN62" i="16" l="1"/>
  <c r="AL61" i="16"/>
  <c r="AE62" i="16"/>
  <c r="AC63" i="16"/>
  <c r="E54" i="16"/>
  <c r="I53" i="16"/>
  <c r="AL62" i="16" l="1"/>
  <c r="AN63" i="16"/>
  <c r="AE63" i="16"/>
  <c r="AC64" i="16"/>
  <c r="I54" i="16"/>
  <c r="E55" i="16"/>
  <c r="AN64" i="16" l="1"/>
  <c r="AL63" i="16"/>
  <c r="AE64" i="16"/>
  <c r="AC65" i="16"/>
  <c r="E56" i="16"/>
  <c r="I55" i="16"/>
  <c r="AL64" i="16" l="1"/>
  <c r="AN65" i="16"/>
  <c r="AE65" i="16"/>
  <c r="AC66" i="16"/>
  <c r="I56" i="16"/>
  <c r="E57" i="16"/>
  <c r="AN66" i="16" l="1"/>
  <c r="AL65" i="16"/>
  <c r="AE66" i="16"/>
  <c r="AC67" i="16"/>
  <c r="I57" i="16"/>
  <c r="E58" i="16"/>
  <c r="AL66" i="16" l="1"/>
  <c r="AN67" i="16"/>
  <c r="AE67" i="16"/>
  <c r="AC68" i="16"/>
  <c r="I58" i="16"/>
  <c r="E59" i="16"/>
  <c r="AN68" i="16" l="1"/>
  <c r="AL67" i="16"/>
  <c r="AE68" i="16"/>
  <c r="AC69" i="16"/>
  <c r="E60" i="16"/>
  <c r="I59" i="16"/>
  <c r="AL68" i="16" l="1"/>
  <c r="AN69" i="16"/>
  <c r="AE69" i="16"/>
  <c r="AC70" i="16"/>
  <c r="E61" i="16"/>
  <c r="I60" i="16"/>
  <c r="AN70" i="16" l="1"/>
  <c r="AL69" i="16"/>
  <c r="AE70" i="16"/>
  <c r="AC71" i="16"/>
  <c r="I61" i="16"/>
  <c r="E62" i="16"/>
  <c r="AL70" i="16" l="1"/>
  <c r="AN71" i="16"/>
  <c r="AE71" i="16"/>
  <c r="AC72" i="16"/>
  <c r="I62" i="16"/>
  <c r="E63" i="16"/>
  <c r="AN72" i="16" l="1"/>
  <c r="AL71" i="16"/>
  <c r="AE72" i="16"/>
  <c r="AC73" i="16"/>
  <c r="I63" i="16"/>
  <c r="E64" i="16"/>
  <c r="AL72" i="16" l="1"/>
  <c r="AN73" i="16"/>
  <c r="AE73" i="16"/>
  <c r="AC74" i="16"/>
  <c r="E65" i="16"/>
  <c r="I64" i="16"/>
  <c r="AN74" i="16" l="1"/>
  <c r="AL73" i="16"/>
  <c r="AE74" i="16"/>
  <c r="AC75" i="16"/>
  <c r="E66" i="16"/>
  <c r="I65" i="16"/>
  <c r="AL74" i="16" l="1"/>
  <c r="AN75" i="16"/>
  <c r="AE75" i="16"/>
  <c r="AC76" i="16"/>
  <c r="I66" i="16"/>
  <c r="E67" i="16"/>
  <c r="AN76" i="16" l="1"/>
  <c r="AL75" i="16"/>
  <c r="AE76" i="16"/>
  <c r="AC77" i="16"/>
  <c r="E68" i="16"/>
  <c r="I67" i="16"/>
  <c r="AL76" i="16" l="1"/>
  <c r="AN77" i="16"/>
  <c r="AE77" i="16"/>
  <c r="AC78" i="16"/>
  <c r="I68" i="16"/>
  <c r="E69" i="16"/>
  <c r="AN78" i="16" l="1"/>
  <c r="AL77" i="16"/>
  <c r="AE78" i="16"/>
  <c r="AC79" i="16"/>
  <c r="E70" i="16"/>
  <c r="I69" i="16"/>
  <c r="AL78" i="16" l="1"/>
  <c r="AN79" i="16"/>
  <c r="AE79" i="16"/>
  <c r="AC80" i="16"/>
  <c r="I70" i="16"/>
  <c r="E71" i="16"/>
  <c r="AN80" i="16" l="1"/>
  <c r="AL79" i="16"/>
  <c r="AE80" i="16"/>
  <c r="AC81" i="16"/>
  <c r="I71" i="16"/>
  <c r="E72" i="16"/>
  <c r="AL80" i="16" l="1"/>
  <c r="AN81" i="16"/>
  <c r="AE81" i="16"/>
  <c r="AC82" i="16"/>
  <c r="I72" i="16"/>
  <c r="E73" i="16"/>
  <c r="AN82" i="16" l="1"/>
  <c r="AL81" i="16"/>
  <c r="AE82" i="16"/>
  <c r="AC83" i="16"/>
  <c r="I73" i="16"/>
  <c r="E74" i="16"/>
  <c r="AL82" i="16" l="1"/>
  <c r="AN83" i="16"/>
  <c r="AE83" i="16"/>
  <c r="AC84" i="16"/>
  <c r="I74" i="16"/>
  <c r="E75" i="16"/>
  <c r="AN84" i="16" l="1"/>
  <c r="AL83" i="16"/>
  <c r="AE84" i="16"/>
  <c r="AC85" i="16"/>
  <c r="I75" i="16"/>
  <c r="E76" i="16"/>
  <c r="AL84" i="16" l="1"/>
  <c r="AN85" i="16"/>
  <c r="AE85" i="16"/>
  <c r="AC86" i="16"/>
  <c r="I76" i="16"/>
  <c r="E77" i="16"/>
  <c r="AN86" i="16" l="1"/>
  <c r="AL85" i="16"/>
  <c r="AE86" i="16"/>
  <c r="AC87" i="16"/>
  <c r="I77" i="16"/>
  <c r="E78" i="16"/>
  <c r="AL86" i="16" l="1"/>
  <c r="AN87" i="16"/>
  <c r="AE87" i="16"/>
  <c r="AC88" i="16"/>
  <c r="I78" i="16"/>
  <c r="E79" i="16"/>
  <c r="AN88" i="16" l="1"/>
  <c r="AL87" i="16"/>
  <c r="AE88" i="16"/>
  <c r="AC89" i="16"/>
  <c r="I79" i="16"/>
  <c r="E80" i="16"/>
  <c r="AL88" i="16" l="1"/>
  <c r="AN89" i="16"/>
  <c r="AE89" i="16"/>
  <c r="AC90" i="16"/>
  <c r="I80" i="16"/>
  <c r="E81" i="16"/>
  <c r="AN90" i="16" l="1"/>
  <c r="AL89" i="16"/>
  <c r="AE90" i="16"/>
  <c r="AC91" i="16"/>
  <c r="I81" i="16"/>
  <c r="E82" i="16"/>
  <c r="AL90" i="16" l="1"/>
  <c r="AN91" i="16"/>
  <c r="AE91" i="16"/>
  <c r="AC92" i="16"/>
  <c r="I82" i="16"/>
  <c r="E83" i="16"/>
  <c r="AN92" i="16" l="1"/>
  <c r="AL91" i="16"/>
  <c r="AE92" i="16"/>
  <c r="AC93" i="16"/>
  <c r="I83" i="16"/>
  <c r="E84" i="16"/>
  <c r="AL92" i="16" l="1"/>
  <c r="AN93" i="16"/>
  <c r="AE93" i="16"/>
  <c r="AC94" i="16"/>
  <c r="I84" i="16"/>
  <c r="E85" i="16"/>
  <c r="AN94" i="16" l="1"/>
  <c r="AL93" i="16"/>
  <c r="AE94" i="16"/>
  <c r="AC95" i="16"/>
  <c r="I85" i="16"/>
  <c r="E86" i="16"/>
  <c r="AL94" i="16" l="1"/>
  <c r="AN95" i="16"/>
  <c r="AE95" i="16"/>
  <c r="AC96" i="16"/>
  <c r="I86" i="16"/>
  <c r="E87" i="16"/>
  <c r="AN96" i="16" l="1"/>
  <c r="AL95" i="16"/>
  <c r="AE96" i="16"/>
  <c r="AC97" i="16"/>
  <c r="I87" i="16"/>
  <c r="E88" i="16"/>
  <c r="AL96" i="16" l="1"/>
  <c r="AN97" i="16"/>
  <c r="AE97" i="16"/>
  <c r="AC98" i="16"/>
  <c r="I88" i="16"/>
  <c r="E89" i="16"/>
  <c r="AN98" i="16" l="1"/>
  <c r="AL97" i="16"/>
  <c r="AE98" i="16"/>
  <c r="AC99" i="16"/>
  <c r="I89" i="16"/>
  <c r="E90" i="16"/>
  <c r="AN99" i="16" l="1"/>
  <c r="AL98" i="16"/>
  <c r="AE99" i="16"/>
  <c r="AC100" i="16"/>
  <c r="I90" i="16"/>
  <c r="E91" i="16"/>
  <c r="AL99" i="16" l="1"/>
  <c r="AN100" i="16"/>
  <c r="AE100" i="16"/>
  <c r="AC101" i="16"/>
  <c r="I91" i="16"/>
  <c r="E92" i="16"/>
  <c r="AL100" i="16" l="1"/>
  <c r="AN101" i="16"/>
  <c r="AE101" i="16"/>
  <c r="AC102" i="16"/>
  <c r="I92" i="16"/>
  <c r="E93" i="16"/>
  <c r="AN102" i="16" l="1"/>
  <c r="AL101" i="16"/>
  <c r="AE102" i="16"/>
  <c r="AC103" i="16"/>
  <c r="I93" i="16"/>
  <c r="E94" i="16"/>
  <c r="AN103" i="16" l="1"/>
  <c r="AL102" i="16"/>
  <c r="AE103" i="16"/>
  <c r="AC104" i="16"/>
  <c r="I94" i="16"/>
  <c r="E95" i="16"/>
  <c r="AL103" i="16" l="1"/>
  <c r="AN104" i="16"/>
  <c r="AE104" i="16"/>
  <c r="AC105" i="16"/>
  <c r="I95" i="16"/>
  <c r="E96" i="16"/>
  <c r="AN105" i="16" l="1"/>
  <c r="AL104" i="16"/>
  <c r="AE105" i="16"/>
  <c r="AC106" i="16"/>
  <c r="I96" i="16"/>
  <c r="E97" i="16"/>
  <c r="AL105" i="16" l="1"/>
  <c r="AN106" i="16"/>
  <c r="AE106" i="16"/>
  <c r="AC107" i="16"/>
  <c r="I97" i="16"/>
  <c r="E98" i="16"/>
  <c r="AN107" i="16" l="1"/>
  <c r="AL106" i="16"/>
  <c r="AE107" i="16"/>
  <c r="AC108" i="16"/>
  <c r="I98" i="16"/>
  <c r="E99" i="16"/>
  <c r="AL107" i="16" l="1"/>
  <c r="AN108" i="16"/>
  <c r="AE108" i="16"/>
  <c r="AC109" i="16"/>
  <c r="I99" i="16"/>
  <c r="E100" i="16"/>
  <c r="AN109" i="16" l="1"/>
  <c r="AL108" i="16"/>
  <c r="AE109" i="16"/>
  <c r="AC110" i="16"/>
  <c r="I100" i="16"/>
  <c r="E101" i="16"/>
  <c r="AL109" i="16" l="1"/>
  <c r="AN110" i="16"/>
  <c r="AE110" i="16"/>
  <c r="AC111" i="16"/>
  <c r="I101" i="16"/>
  <c r="E102" i="16"/>
  <c r="AN111" i="16" l="1"/>
  <c r="AL110" i="16"/>
  <c r="AE111" i="16"/>
  <c r="AC112" i="16"/>
  <c r="I102" i="16"/>
  <c r="E103" i="16"/>
  <c r="AL111" i="16" l="1"/>
  <c r="AN112" i="16"/>
  <c r="AE112" i="16"/>
  <c r="AC113" i="16"/>
  <c r="I103" i="16"/>
  <c r="E104" i="16"/>
  <c r="AN113" i="16" l="1"/>
  <c r="AL112" i="16"/>
  <c r="AE113" i="16"/>
  <c r="AC114" i="16"/>
  <c r="I104" i="16"/>
  <c r="E105" i="16"/>
  <c r="AL113" i="16" l="1"/>
  <c r="AN114" i="16"/>
  <c r="AE114" i="16"/>
  <c r="AC115" i="16"/>
  <c r="I105" i="16"/>
  <c r="E106" i="16"/>
  <c r="AN115" i="16" l="1"/>
  <c r="AL114" i="16"/>
  <c r="AE115" i="16"/>
  <c r="AC116" i="16"/>
  <c r="I106" i="16"/>
  <c r="E107" i="16"/>
  <c r="AL115" i="16" l="1"/>
  <c r="AN116" i="16"/>
  <c r="AE116" i="16"/>
  <c r="AC117" i="16"/>
  <c r="I107" i="16"/>
  <c r="E108" i="16"/>
  <c r="AN117" i="16" l="1"/>
  <c r="AL116" i="16"/>
  <c r="AE117" i="16"/>
  <c r="AC118" i="16"/>
  <c r="I108" i="16"/>
  <c r="E109" i="16"/>
  <c r="AL117" i="16" l="1"/>
  <c r="AN118" i="16"/>
  <c r="AE118" i="16"/>
  <c r="AC119" i="16"/>
  <c r="I109" i="16"/>
  <c r="E110" i="16"/>
  <c r="AN119" i="16" l="1"/>
  <c r="AL118" i="16"/>
  <c r="AE119" i="16"/>
  <c r="AC120" i="16"/>
  <c r="I110" i="16"/>
  <c r="E111" i="16"/>
  <c r="AL119" i="16" l="1"/>
  <c r="AN120" i="16"/>
  <c r="AE120" i="16"/>
  <c r="AC121" i="16"/>
  <c r="I111" i="16"/>
  <c r="E112" i="16"/>
  <c r="AN121" i="16" l="1"/>
  <c r="AL120" i="16"/>
  <c r="AE121" i="16"/>
  <c r="AC122" i="16"/>
  <c r="I112" i="16"/>
  <c r="E113" i="16"/>
  <c r="AL121" i="16" l="1"/>
  <c r="AN122" i="16"/>
  <c r="AE122" i="16"/>
  <c r="AC123" i="16"/>
  <c r="I113" i="16"/>
  <c r="E114" i="16"/>
  <c r="AN123" i="16" l="1"/>
  <c r="AL122" i="16"/>
  <c r="AE123" i="16"/>
  <c r="AC124" i="16"/>
  <c r="I114" i="16"/>
  <c r="E115" i="16"/>
  <c r="AL123" i="16" l="1"/>
  <c r="AN124" i="16"/>
  <c r="AE124" i="16"/>
  <c r="AC125" i="16"/>
  <c r="I115" i="16"/>
  <c r="E116" i="16"/>
  <c r="AN125" i="16" l="1"/>
  <c r="AL124" i="16"/>
  <c r="AE125" i="16"/>
  <c r="AC126" i="16"/>
  <c r="I116" i="16"/>
  <c r="E117" i="16"/>
  <c r="AL125" i="16" l="1"/>
  <c r="AN126" i="16"/>
  <c r="AE126" i="16"/>
  <c r="AC127" i="16"/>
  <c r="I117" i="16"/>
  <c r="E118" i="16"/>
  <c r="AN127" i="16" l="1"/>
  <c r="AL126" i="16"/>
  <c r="AE127" i="16"/>
  <c r="AC128" i="16"/>
  <c r="I118" i="16"/>
  <c r="E119" i="16"/>
  <c r="AL127" i="16" l="1"/>
  <c r="AN128" i="16"/>
  <c r="AE128" i="16"/>
  <c r="AC129" i="16"/>
  <c r="I119" i="16"/>
  <c r="E120" i="16"/>
  <c r="AN129" i="16" l="1"/>
  <c r="AL128" i="16"/>
  <c r="AE129" i="16"/>
  <c r="AC130" i="16"/>
  <c r="I120" i="16"/>
  <c r="E121" i="16"/>
  <c r="AL129" i="16" l="1"/>
  <c r="AN130" i="16"/>
  <c r="AE130" i="16"/>
  <c r="AC131" i="16"/>
  <c r="E122" i="16"/>
  <c r="I121" i="16"/>
  <c r="AN131" i="16" l="1"/>
  <c r="AL130" i="16"/>
  <c r="AE131" i="16"/>
  <c r="AC132" i="16"/>
  <c r="E123" i="16"/>
  <c r="I122" i="16"/>
  <c r="AL131" i="16" l="1"/>
  <c r="AN132" i="16"/>
  <c r="AE132" i="16"/>
  <c r="AC133" i="16"/>
  <c r="I123" i="16"/>
  <c r="E124" i="16"/>
  <c r="AN133" i="16" l="1"/>
  <c r="AL132" i="16"/>
  <c r="AE133" i="16"/>
  <c r="AC134" i="16"/>
  <c r="I124" i="16"/>
  <c r="E125" i="16"/>
  <c r="AL133" i="16" l="1"/>
  <c r="AN134" i="16"/>
  <c r="AE134" i="16"/>
  <c r="AC135" i="16"/>
  <c r="I125" i="16"/>
  <c r="E126" i="16"/>
  <c r="AN135" i="16" l="1"/>
  <c r="AL134" i="16"/>
  <c r="AE135" i="16"/>
  <c r="AC136" i="16"/>
  <c r="I126" i="16"/>
  <c r="E127" i="16"/>
  <c r="AL135" i="16" l="1"/>
  <c r="AN136" i="16"/>
  <c r="AE136" i="16"/>
  <c r="AC137" i="16"/>
  <c r="I127" i="16"/>
  <c r="E128" i="16"/>
  <c r="AN137" i="16" l="1"/>
  <c r="AL136" i="16"/>
  <c r="AE137" i="16"/>
  <c r="AC138" i="16"/>
  <c r="I128" i="16"/>
  <c r="E129" i="16"/>
  <c r="AL137" i="16" l="1"/>
  <c r="AN138" i="16"/>
  <c r="AE138" i="16"/>
  <c r="AC139" i="16"/>
  <c r="I129" i="16"/>
  <c r="E130" i="16"/>
  <c r="AN139" i="16" l="1"/>
  <c r="AL138" i="16"/>
  <c r="AE139" i="16"/>
  <c r="AC140" i="16"/>
  <c r="I130" i="16"/>
  <c r="E131" i="16"/>
  <c r="AL139" i="16" l="1"/>
  <c r="AN140" i="16"/>
  <c r="AE140" i="16"/>
  <c r="AC141" i="16"/>
  <c r="I131" i="16"/>
  <c r="E132" i="16"/>
  <c r="AN141" i="16" l="1"/>
  <c r="AL140" i="16"/>
  <c r="AE141" i="16"/>
  <c r="AC142" i="16"/>
  <c r="I132" i="16"/>
  <c r="E133" i="16"/>
  <c r="AL141" i="16" l="1"/>
  <c r="AN142" i="16"/>
  <c r="AE142" i="16"/>
  <c r="AC143" i="16"/>
  <c r="E134" i="16"/>
  <c r="I133" i="16"/>
  <c r="AN143" i="16" l="1"/>
  <c r="AL142" i="16"/>
  <c r="AE143" i="16"/>
  <c r="AC144" i="16"/>
  <c r="E135" i="16"/>
  <c r="I134" i="16"/>
  <c r="AL143" i="16" l="1"/>
  <c r="AN144" i="16"/>
  <c r="AE144" i="16"/>
  <c r="AC145" i="16"/>
  <c r="I135" i="16"/>
  <c r="E136" i="16"/>
  <c r="AN145" i="16" l="1"/>
  <c r="AL144" i="16"/>
  <c r="AE145" i="16"/>
  <c r="AC146" i="16"/>
  <c r="I136" i="16"/>
  <c r="E137" i="16"/>
  <c r="AL145" i="16" l="1"/>
  <c r="AN146" i="16"/>
  <c r="AE146" i="16"/>
  <c r="AC147" i="16"/>
  <c r="I137" i="16"/>
  <c r="E138" i="16"/>
  <c r="AN147" i="16" l="1"/>
  <c r="AL146" i="16"/>
  <c r="AE147" i="16"/>
  <c r="AC148" i="16"/>
  <c r="I138" i="16"/>
  <c r="E139" i="16"/>
  <c r="AL147" i="16" l="1"/>
  <c r="AN148" i="16"/>
  <c r="AE148" i="16"/>
  <c r="AC149" i="16"/>
  <c r="E140" i="16"/>
  <c r="I139" i="16"/>
  <c r="AN149" i="16" l="1"/>
  <c r="AL148" i="16"/>
  <c r="AE149" i="16"/>
  <c r="AC150" i="16"/>
  <c r="E141" i="16"/>
  <c r="I140" i="16"/>
  <c r="AL149" i="16" l="1"/>
  <c r="AN150" i="16"/>
  <c r="AE150" i="16"/>
  <c r="AC151" i="16"/>
  <c r="I141" i="16"/>
  <c r="E142" i="16"/>
  <c r="AN151" i="16" l="1"/>
  <c r="AL150" i="16"/>
  <c r="AE151" i="16"/>
  <c r="AC152" i="16"/>
  <c r="I142" i="16"/>
  <c r="E143" i="16"/>
  <c r="AL151" i="16" l="1"/>
  <c r="AN152" i="16"/>
  <c r="AE152" i="16"/>
  <c r="AC153" i="16"/>
  <c r="E144" i="16"/>
  <c r="I143" i="16"/>
  <c r="AN153" i="16" l="1"/>
  <c r="AL152" i="16"/>
  <c r="AE153" i="16"/>
  <c r="AC154" i="16"/>
  <c r="E145" i="16"/>
  <c r="I144" i="16"/>
  <c r="AL153" i="16" l="1"/>
  <c r="AN154" i="16"/>
  <c r="AE154" i="16"/>
  <c r="AC155" i="16"/>
  <c r="I145" i="16"/>
  <c r="E146" i="16"/>
  <c r="AN155" i="16" l="1"/>
  <c r="AL154" i="16"/>
  <c r="AE155" i="16"/>
  <c r="AC156" i="16"/>
  <c r="I146" i="16"/>
  <c r="E147" i="16"/>
  <c r="AL155" i="16" l="1"/>
  <c r="AN156" i="16"/>
  <c r="AE156" i="16"/>
  <c r="AC157" i="16"/>
  <c r="I147" i="16"/>
  <c r="E148" i="16"/>
  <c r="AN157" i="16" l="1"/>
  <c r="AL156" i="16"/>
  <c r="AE157" i="16"/>
  <c r="AC158" i="16"/>
  <c r="I148" i="16"/>
  <c r="E149" i="16"/>
  <c r="AL157" i="16" l="1"/>
  <c r="AN158" i="16"/>
  <c r="AE158" i="16"/>
  <c r="AC159" i="16"/>
  <c r="I149" i="16"/>
  <c r="E150" i="16"/>
  <c r="AN159" i="16" l="1"/>
  <c r="AL158" i="16"/>
  <c r="AE159" i="16"/>
  <c r="AC160" i="16"/>
  <c r="I150" i="16"/>
  <c r="E151" i="16"/>
  <c r="AL159" i="16" l="1"/>
  <c r="AN160" i="16"/>
  <c r="AE160" i="16"/>
  <c r="AC161" i="16"/>
  <c r="I151" i="16"/>
  <c r="E152" i="16"/>
  <c r="AN161" i="16" l="1"/>
  <c r="AL160" i="16"/>
  <c r="AE161" i="16"/>
  <c r="AC162" i="16"/>
  <c r="I152" i="16"/>
  <c r="E153" i="16"/>
  <c r="AL161" i="16" l="1"/>
  <c r="AN162" i="16"/>
  <c r="AE162" i="16"/>
  <c r="AC163" i="16"/>
  <c r="I153" i="16"/>
  <c r="E154" i="16"/>
  <c r="AN163" i="16" l="1"/>
  <c r="AL162" i="16"/>
  <c r="AE163" i="16"/>
  <c r="AC164" i="16"/>
  <c r="I154" i="16"/>
  <c r="E155" i="16"/>
  <c r="AL163" i="16" l="1"/>
  <c r="AN164" i="16"/>
  <c r="AE164" i="16"/>
  <c r="AC165" i="16"/>
  <c r="I155" i="16"/>
  <c r="E156" i="16"/>
  <c r="AN165" i="16" l="1"/>
  <c r="AL164" i="16"/>
  <c r="AE165" i="16"/>
  <c r="AC166" i="16"/>
  <c r="I156" i="16"/>
  <c r="E157" i="16"/>
  <c r="AL165" i="16" l="1"/>
  <c r="AN166" i="16"/>
  <c r="AE166" i="16"/>
  <c r="AC167" i="16"/>
  <c r="I157" i="16"/>
  <c r="E158" i="16"/>
  <c r="AN167" i="16" l="1"/>
  <c r="AL166" i="16"/>
  <c r="AE167" i="16"/>
  <c r="AC168" i="16"/>
  <c r="I158" i="16"/>
  <c r="E159" i="16"/>
  <c r="AL167" i="16" l="1"/>
  <c r="AN168" i="16"/>
  <c r="AE168" i="16"/>
  <c r="AC169" i="16"/>
  <c r="I159" i="16"/>
  <c r="E160" i="16"/>
  <c r="AN169" i="16" l="1"/>
  <c r="AL168" i="16"/>
  <c r="AE169" i="16"/>
  <c r="AC170" i="16"/>
  <c r="I160" i="16"/>
  <c r="E161" i="16"/>
  <c r="AL169" i="16" l="1"/>
  <c r="AN170" i="16"/>
  <c r="AE170" i="16"/>
  <c r="AC171" i="16"/>
  <c r="I161" i="16"/>
  <c r="E162" i="16"/>
  <c r="AN171" i="16" l="1"/>
  <c r="AL170" i="16"/>
  <c r="AE171" i="16"/>
  <c r="AC172" i="16"/>
  <c r="I162" i="16"/>
  <c r="E163" i="16"/>
  <c r="AL171" i="16" l="1"/>
  <c r="AN172" i="16"/>
  <c r="AE172" i="16"/>
  <c r="AC173" i="16"/>
  <c r="I163" i="16"/>
  <c r="E164" i="16"/>
  <c r="AN173" i="16" l="1"/>
  <c r="AL172" i="16"/>
  <c r="AE173" i="16"/>
  <c r="AC174" i="16"/>
  <c r="I164" i="16"/>
  <c r="E165" i="16"/>
  <c r="AL173" i="16" l="1"/>
  <c r="AN174" i="16"/>
  <c r="AE174" i="16"/>
  <c r="AC175" i="16"/>
  <c r="I165" i="16"/>
  <c r="E166" i="16"/>
  <c r="AN175" i="16" l="1"/>
  <c r="AL174" i="16"/>
  <c r="AE175" i="16"/>
  <c r="AC176" i="16"/>
  <c r="I166" i="16"/>
  <c r="E167" i="16"/>
  <c r="AL175" i="16" l="1"/>
  <c r="AN176" i="16"/>
  <c r="AE176" i="16"/>
  <c r="AC177" i="16"/>
  <c r="I167" i="16"/>
  <c r="E168" i="16"/>
  <c r="AN177" i="16" l="1"/>
  <c r="AL176" i="16"/>
  <c r="AE177" i="16"/>
  <c r="AC178" i="16"/>
  <c r="I168" i="16"/>
  <c r="E169" i="16"/>
  <c r="AL177" i="16" l="1"/>
  <c r="AN178" i="16"/>
  <c r="AE178" i="16"/>
  <c r="AC179" i="16"/>
  <c r="I169" i="16"/>
  <c r="E170" i="16"/>
  <c r="AN179" i="16" l="1"/>
  <c r="AL178" i="16"/>
  <c r="AE179" i="16"/>
  <c r="AC180" i="16"/>
  <c r="I170" i="16"/>
  <c r="E171" i="16"/>
  <c r="AL179" i="16" l="1"/>
  <c r="AN180" i="16"/>
  <c r="AE180" i="16"/>
  <c r="AC181" i="16"/>
  <c r="I171" i="16"/>
  <c r="E172" i="16"/>
  <c r="AN181" i="16" l="1"/>
  <c r="AL180" i="16"/>
  <c r="AE181" i="16"/>
  <c r="AC182" i="16"/>
  <c r="E173" i="16"/>
  <c r="I172" i="16"/>
  <c r="AL181" i="16" l="1"/>
  <c r="AN182" i="16"/>
  <c r="AE182" i="16"/>
  <c r="AC183" i="16"/>
  <c r="I173" i="16"/>
  <c r="E174" i="16"/>
  <c r="AN183" i="16" l="1"/>
  <c r="AL182" i="16"/>
  <c r="AE183" i="16"/>
  <c r="AC184" i="16"/>
  <c r="I174" i="16"/>
  <c r="E175" i="16"/>
  <c r="AL183" i="16" l="1"/>
  <c r="AN184" i="16"/>
  <c r="AE184" i="16"/>
  <c r="AC185" i="16"/>
  <c r="I175" i="16"/>
  <c r="E176" i="16"/>
  <c r="AN185" i="16" l="1"/>
  <c r="AL184" i="16"/>
  <c r="AE185" i="16"/>
  <c r="AC186" i="16"/>
  <c r="I176" i="16"/>
  <c r="E177" i="16"/>
  <c r="AL185" i="16" l="1"/>
  <c r="AN186" i="16"/>
  <c r="AE186" i="16"/>
  <c r="AC187" i="16"/>
  <c r="I177" i="16"/>
  <c r="E178" i="16"/>
  <c r="AN187" i="16" l="1"/>
  <c r="AL186" i="16"/>
  <c r="AE187" i="16"/>
  <c r="AC188" i="16"/>
  <c r="E179" i="16"/>
  <c r="I178" i="16"/>
  <c r="AL187" i="16" l="1"/>
  <c r="AN188" i="16"/>
  <c r="AE188" i="16"/>
  <c r="AC189" i="16"/>
  <c r="I179" i="16"/>
  <c r="E180" i="16"/>
  <c r="AN189" i="16" l="1"/>
  <c r="AL188" i="16"/>
  <c r="AE189" i="16"/>
  <c r="AC190" i="16"/>
  <c r="I180" i="16"/>
  <c r="E181" i="16"/>
  <c r="AL189" i="16" l="1"/>
  <c r="AN190" i="16"/>
  <c r="AE190" i="16"/>
  <c r="AC191" i="16"/>
  <c r="E182" i="16"/>
  <c r="I181" i="16"/>
  <c r="AN191" i="16" l="1"/>
  <c r="AL190" i="16"/>
  <c r="AE191" i="16"/>
  <c r="AC192" i="16"/>
  <c r="I182" i="16"/>
  <c r="E183" i="16"/>
  <c r="AL191" i="16" l="1"/>
  <c r="AN192" i="16"/>
  <c r="AE192" i="16"/>
  <c r="AC193" i="16"/>
  <c r="I183" i="16"/>
  <c r="E184" i="16"/>
  <c r="AN193" i="16" l="1"/>
  <c r="AL192" i="16"/>
  <c r="AE193" i="16"/>
  <c r="AC194" i="16"/>
  <c r="I184" i="16"/>
  <c r="E185" i="16"/>
  <c r="AL193" i="16" l="1"/>
  <c r="AN194" i="16"/>
  <c r="AE194" i="16"/>
  <c r="AC195" i="16"/>
  <c r="I185" i="16"/>
  <c r="E186" i="16"/>
  <c r="AN195" i="16" l="1"/>
  <c r="AL194" i="16"/>
  <c r="AE195" i="16"/>
  <c r="AC196" i="16"/>
  <c r="I186" i="16"/>
  <c r="E187" i="16"/>
  <c r="AL195" i="16" l="1"/>
  <c r="AN196" i="16"/>
  <c r="AE196" i="16"/>
  <c r="AC197" i="16"/>
  <c r="I187" i="16"/>
  <c r="E188" i="16"/>
  <c r="AN197" i="16" l="1"/>
  <c r="AL196" i="16"/>
  <c r="AE197" i="16"/>
  <c r="AC198" i="16"/>
  <c r="I188" i="16"/>
  <c r="E189" i="16"/>
  <c r="AL197" i="16" l="1"/>
  <c r="AN198" i="16"/>
  <c r="AE198" i="16"/>
  <c r="AC199" i="16"/>
  <c r="I189" i="16"/>
  <c r="E190" i="16"/>
  <c r="AN199" i="16" l="1"/>
  <c r="AL198" i="16"/>
  <c r="AE199" i="16"/>
  <c r="AC200" i="16"/>
  <c r="I190" i="16"/>
  <c r="E191" i="16"/>
  <c r="AL199" i="16" l="1"/>
  <c r="AN200" i="16"/>
  <c r="AE200" i="16"/>
  <c r="AC201" i="16"/>
  <c r="I191" i="16"/>
  <c r="E192" i="16"/>
  <c r="AN201" i="16" l="1"/>
  <c r="AL200" i="16"/>
  <c r="AE201" i="16"/>
  <c r="AC202" i="16"/>
  <c r="I192" i="16"/>
  <c r="E193" i="16"/>
  <c r="AL201" i="16" l="1"/>
  <c r="AN202" i="16"/>
  <c r="AE202" i="16"/>
  <c r="AC203" i="16"/>
  <c r="I193" i="16"/>
  <c r="E194" i="16"/>
  <c r="AN203" i="16" l="1"/>
  <c r="AL202" i="16"/>
  <c r="AE203" i="16"/>
  <c r="AC204" i="16"/>
  <c r="I194" i="16"/>
  <c r="E195" i="16"/>
  <c r="AL203" i="16" l="1"/>
  <c r="AN204" i="16"/>
  <c r="AE204" i="16"/>
  <c r="AC205" i="16"/>
  <c r="I195" i="16"/>
  <c r="E196" i="16"/>
  <c r="AN205" i="16" l="1"/>
  <c r="AL204" i="16"/>
  <c r="AE205" i="16"/>
  <c r="AC206" i="16"/>
  <c r="I196" i="16"/>
  <c r="E197" i="16"/>
  <c r="AL205" i="16" l="1"/>
  <c r="AN206" i="16"/>
  <c r="AE206" i="16"/>
  <c r="AC207" i="16"/>
  <c r="E198" i="16"/>
  <c r="I197" i="16"/>
  <c r="AN207" i="16" l="1"/>
  <c r="AL206" i="16"/>
  <c r="AE207" i="16"/>
  <c r="AC208" i="16"/>
  <c r="I198" i="16"/>
  <c r="E199" i="16"/>
  <c r="AL207" i="16" l="1"/>
  <c r="AN208" i="16"/>
  <c r="AE208" i="16"/>
  <c r="AC209" i="16"/>
  <c r="I199" i="16"/>
  <c r="E200" i="16"/>
  <c r="AN209" i="16" l="1"/>
  <c r="AL208" i="16"/>
  <c r="AE209" i="16"/>
  <c r="AC210" i="16"/>
  <c r="I200" i="16"/>
  <c r="E201" i="16"/>
  <c r="AL209" i="16" l="1"/>
  <c r="AN210" i="16"/>
  <c r="AE210" i="16"/>
  <c r="AC211" i="16"/>
  <c r="I201" i="16"/>
  <c r="E202" i="16"/>
  <c r="AN211" i="16" l="1"/>
  <c r="AL210" i="16"/>
  <c r="AE211" i="16"/>
  <c r="AC212" i="16"/>
  <c r="I202" i="16"/>
  <c r="E203" i="16"/>
  <c r="AL211" i="16" l="1"/>
  <c r="AN212" i="16"/>
  <c r="AE212" i="16"/>
  <c r="AC213" i="16"/>
  <c r="E204" i="16"/>
  <c r="I203" i="16"/>
  <c r="AN213" i="16" l="1"/>
  <c r="AL212" i="16"/>
  <c r="AE213" i="16"/>
  <c r="AC214" i="16"/>
  <c r="I204" i="16"/>
  <c r="E205" i="16"/>
  <c r="AL213" i="16" l="1"/>
  <c r="AN214" i="16"/>
  <c r="AE214" i="16"/>
  <c r="AC215" i="16"/>
  <c r="I205" i="16"/>
  <c r="E206" i="16"/>
  <c r="AN215" i="16" l="1"/>
  <c r="AL214" i="16"/>
  <c r="AE215" i="16"/>
  <c r="AC216" i="16"/>
  <c r="I206" i="16"/>
  <c r="E207" i="16"/>
  <c r="AL215" i="16" l="1"/>
  <c r="AN216" i="16"/>
  <c r="AE216" i="16"/>
  <c r="AC217" i="16"/>
  <c r="I207" i="16"/>
  <c r="E208" i="16"/>
  <c r="AN217" i="16" l="1"/>
  <c r="AL216" i="16"/>
  <c r="AE217" i="16"/>
  <c r="AC218" i="16"/>
  <c r="I208" i="16"/>
  <c r="E209" i="16"/>
  <c r="AL217" i="16" l="1"/>
  <c r="AN218" i="16"/>
  <c r="AE218" i="16"/>
  <c r="AC219" i="16"/>
  <c r="I209" i="16"/>
  <c r="E210" i="16"/>
  <c r="AN219" i="16" l="1"/>
  <c r="AL218" i="16"/>
  <c r="AE219" i="16"/>
  <c r="AC220" i="16"/>
  <c r="I210" i="16"/>
  <c r="E211" i="16"/>
  <c r="AL219" i="16" l="1"/>
  <c r="AN220" i="16"/>
  <c r="AE220" i="16"/>
  <c r="AC221" i="16"/>
  <c r="I211" i="16"/>
  <c r="E212" i="16"/>
  <c r="AN221" i="16" l="1"/>
  <c r="AL220" i="16"/>
  <c r="AE221" i="16"/>
  <c r="AC222" i="16"/>
  <c r="I212" i="16"/>
  <c r="E213" i="16"/>
  <c r="AL221" i="16" l="1"/>
  <c r="AN222" i="16"/>
  <c r="AE222" i="16"/>
  <c r="AC223" i="16"/>
  <c r="I213" i="16"/>
  <c r="E214" i="16"/>
  <c r="AN223" i="16" l="1"/>
  <c r="AL222" i="16"/>
  <c r="AE223" i="16"/>
  <c r="AC224" i="16"/>
  <c r="E215" i="16"/>
  <c r="I214" i="16"/>
  <c r="AL223" i="16" l="1"/>
  <c r="AN224" i="16"/>
  <c r="AE224" i="16"/>
  <c r="AC225" i="16"/>
  <c r="I215" i="16"/>
  <c r="E216" i="16"/>
  <c r="AN225" i="16" l="1"/>
  <c r="AL224" i="16"/>
  <c r="AE225" i="16"/>
  <c r="AC226" i="16"/>
  <c r="I216" i="16"/>
  <c r="E217" i="16"/>
  <c r="AL225" i="16" l="1"/>
  <c r="AN226" i="16"/>
  <c r="AE226" i="16"/>
  <c r="AC227" i="16"/>
  <c r="E218" i="16"/>
  <c r="I217" i="16"/>
  <c r="AN227" i="16" l="1"/>
  <c r="AL226" i="16"/>
  <c r="AE227" i="16"/>
  <c r="AC228" i="16"/>
  <c r="I218" i="16"/>
  <c r="E219" i="16"/>
  <c r="AL227" i="16" l="1"/>
  <c r="AN228" i="16"/>
  <c r="AE228" i="16"/>
  <c r="AC229" i="16"/>
  <c r="I219" i="16"/>
  <c r="E220" i="16"/>
  <c r="AN229" i="16" l="1"/>
  <c r="AL228" i="16"/>
  <c r="AE229" i="16"/>
  <c r="AC230" i="16"/>
  <c r="I220" i="16"/>
  <c r="E221" i="16"/>
  <c r="AL229" i="16" l="1"/>
  <c r="AN230" i="16"/>
  <c r="AE230" i="16"/>
  <c r="AC231" i="16"/>
  <c r="I221" i="16"/>
  <c r="E222" i="16"/>
  <c r="AN231" i="16" l="1"/>
  <c r="AL230" i="16"/>
  <c r="AE231" i="16"/>
  <c r="AC232" i="16"/>
  <c r="I222" i="16"/>
  <c r="E223" i="16"/>
  <c r="AL231" i="16" l="1"/>
  <c r="AN232" i="16"/>
  <c r="AE232" i="16"/>
  <c r="AC233" i="16"/>
  <c r="I223" i="16"/>
  <c r="E224" i="16"/>
  <c r="AN233" i="16" l="1"/>
  <c r="AL232" i="16"/>
  <c r="AE233" i="16"/>
  <c r="AC234" i="16"/>
  <c r="I224" i="16"/>
  <c r="E225" i="16"/>
  <c r="AL233" i="16" l="1"/>
  <c r="AN234" i="16"/>
  <c r="AE234" i="16"/>
  <c r="AC235" i="16"/>
  <c r="I225" i="16"/>
  <c r="E226" i="16"/>
  <c r="AN235" i="16" l="1"/>
  <c r="AL234" i="16"/>
  <c r="AE235" i="16"/>
  <c r="AC236" i="16"/>
  <c r="I226" i="16"/>
  <c r="E227" i="16"/>
  <c r="AL235" i="16" l="1"/>
  <c r="AN236" i="16"/>
  <c r="AE236" i="16"/>
  <c r="AC237" i="16"/>
  <c r="I227" i="16"/>
  <c r="E228" i="16"/>
  <c r="AN237" i="16" l="1"/>
  <c r="AL236" i="16"/>
  <c r="AE237" i="16"/>
  <c r="AC238" i="16"/>
  <c r="E229" i="16"/>
  <c r="I228" i="16"/>
  <c r="AL237" i="16" l="1"/>
  <c r="AN238" i="16"/>
  <c r="AE238" i="16"/>
  <c r="AC239" i="16"/>
  <c r="E230" i="16"/>
  <c r="I229" i="16"/>
  <c r="AL238" i="16" l="1"/>
  <c r="AN239" i="16"/>
  <c r="AE239" i="16"/>
  <c r="AC240" i="16"/>
  <c r="I230" i="16"/>
  <c r="E231" i="16"/>
  <c r="AN240" i="16" l="1"/>
  <c r="AL239" i="16"/>
  <c r="AE240" i="16"/>
  <c r="AC241" i="16"/>
  <c r="E232" i="16"/>
  <c r="I231" i="16"/>
  <c r="AL240" i="16" l="1"/>
  <c r="AN241" i="16"/>
  <c r="AE241" i="16"/>
  <c r="AC242" i="16"/>
  <c r="I232" i="16"/>
  <c r="E233" i="16"/>
  <c r="AN242" i="16" l="1"/>
  <c r="AL241" i="16"/>
  <c r="AE242" i="16"/>
  <c r="AC243" i="16"/>
  <c r="E234" i="16"/>
  <c r="I233" i="16"/>
  <c r="AL242" i="16" l="1"/>
  <c r="AN243" i="16"/>
  <c r="AE243" i="16"/>
  <c r="AC244" i="16"/>
  <c r="E235" i="16"/>
  <c r="I234" i="16"/>
  <c r="AN244" i="16" l="1"/>
  <c r="AL243" i="16"/>
  <c r="AE244" i="16"/>
  <c r="AC245" i="16"/>
  <c r="I235" i="16"/>
  <c r="E236" i="16"/>
  <c r="AL244" i="16" l="1"/>
  <c r="AN245" i="16"/>
  <c r="AE245" i="16"/>
  <c r="AC246" i="16"/>
  <c r="E237" i="16"/>
  <c r="I236" i="16"/>
  <c r="AN246" i="16" l="1"/>
  <c r="AL245" i="16"/>
  <c r="AE246" i="16"/>
  <c r="AC247" i="16"/>
  <c r="I237" i="16"/>
  <c r="E238" i="16"/>
  <c r="AL246" i="16" l="1"/>
  <c r="AN247" i="16"/>
  <c r="AE247" i="16"/>
  <c r="AC248" i="16"/>
  <c r="I238" i="16"/>
  <c r="E239" i="16"/>
  <c r="AN248" i="16" l="1"/>
  <c r="AL247" i="16"/>
  <c r="AE248" i="16"/>
  <c r="AC249" i="16"/>
  <c r="I239" i="16"/>
  <c r="E240" i="16"/>
  <c r="AL248" i="16" l="1"/>
  <c r="AN249" i="16"/>
  <c r="AE249" i="16"/>
  <c r="AC250" i="16"/>
  <c r="I240" i="16"/>
  <c r="E241" i="16"/>
  <c r="AN250" i="16" l="1"/>
  <c r="AL249" i="16"/>
  <c r="AE250" i="16"/>
  <c r="AC251" i="16"/>
  <c r="E242" i="16"/>
  <c r="I241" i="16"/>
  <c r="AL250" i="16" l="1"/>
  <c r="AN251" i="16"/>
  <c r="AE251" i="16"/>
  <c r="AC252" i="16"/>
  <c r="I242" i="16"/>
  <c r="E243" i="16"/>
  <c r="AN252" i="16" l="1"/>
  <c r="AL251" i="16"/>
  <c r="AE252" i="16"/>
  <c r="AC253" i="16"/>
  <c r="I243" i="16"/>
  <c r="E244" i="16"/>
  <c r="AL252" i="16" l="1"/>
  <c r="AN253" i="16"/>
  <c r="AE253" i="16"/>
  <c r="AC254" i="16"/>
  <c r="I244" i="16"/>
  <c r="E245" i="16"/>
  <c r="AN254" i="16" l="1"/>
  <c r="AL253" i="16"/>
  <c r="AE254" i="16"/>
  <c r="AC255" i="16"/>
  <c r="I245" i="16"/>
  <c r="E246" i="16"/>
  <c r="AL254" i="16" l="1"/>
  <c r="AN255" i="16"/>
  <c r="AE255" i="16"/>
  <c r="AC256" i="16"/>
  <c r="E247" i="16"/>
  <c r="I246" i="16"/>
  <c r="AN256" i="16" l="1"/>
  <c r="AL255" i="16"/>
  <c r="AE256" i="16"/>
  <c r="AC257" i="16"/>
  <c r="I247" i="16"/>
  <c r="E248" i="16"/>
  <c r="AL256" i="16" l="1"/>
  <c r="AN257" i="16"/>
  <c r="AE257" i="16"/>
  <c r="AC258" i="16"/>
  <c r="I248" i="16"/>
  <c r="E249" i="16"/>
  <c r="AN258" i="16" l="1"/>
  <c r="AL257" i="16"/>
  <c r="AE258" i="16"/>
  <c r="AC259" i="16"/>
  <c r="E250" i="16"/>
  <c r="I249" i="16"/>
  <c r="AL258" i="16" l="1"/>
  <c r="AN259" i="16"/>
  <c r="AE259" i="16"/>
  <c r="AC260" i="16"/>
  <c r="I250" i="16"/>
  <c r="E251" i="16"/>
  <c r="AN260" i="16" l="1"/>
  <c r="AL259" i="16"/>
  <c r="AE260" i="16"/>
  <c r="AC261" i="16"/>
  <c r="E252" i="16"/>
  <c r="I251" i="16"/>
  <c r="AL260" i="16" l="1"/>
  <c r="AN261" i="16"/>
  <c r="AE261" i="16"/>
  <c r="AC262" i="16"/>
  <c r="I252" i="16"/>
  <c r="E253" i="16"/>
  <c r="AN262" i="16" l="1"/>
  <c r="AL261" i="16"/>
  <c r="AE262" i="16"/>
  <c r="AC263" i="16"/>
  <c r="I253" i="16"/>
  <c r="E254" i="16"/>
  <c r="AL262" i="16" l="1"/>
  <c r="AN263" i="16"/>
  <c r="AE263" i="16"/>
  <c r="AC264" i="16"/>
  <c r="I254" i="16"/>
  <c r="E255" i="16"/>
  <c r="AN264" i="16" l="1"/>
  <c r="AL263" i="16"/>
  <c r="AE264" i="16"/>
  <c r="AC265" i="16"/>
  <c r="I255" i="16"/>
  <c r="E256" i="16"/>
  <c r="AL264" i="16" l="1"/>
  <c r="AN265" i="16"/>
  <c r="AE265" i="16"/>
  <c r="AC266" i="16"/>
  <c r="I256" i="16"/>
  <c r="E257" i="16"/>
  <c r="AN266" i="16" l="1"/>
  <c r="AL265" i="16"/>
  <c r="AE266" i="16"/>
  <c r="AC267" i="16"/>
  <c r="E258" i="16"/>
  <c r="I257" i="16"/>
  <c r="AL266" i="16" l="1"/>
  <c r="AN267" i="16"/>
  <c r="AE267" i="16"/>
  <c r="AC268" i="16"/>
  <c r="I258" i="16"/>
  <c r="E259" i="16"/>
  <c r="AN268" i="16" l="1"/>
  <c r="AL267" i="16"/>
  <c r="AE268" i="16"/>
  <c r="AC269" i="16"/>
  <c r="E260" i="16"/>
  <c r="I259" i="16"/>
  <c r="AL268" i="16" l="1"/>
  <c r="AN269" i="16"/>
  <c r="AE269" i="16"/>
  <c r="AC270" i="16"/>
  <c r="E261" i="16"/>
  <c r="I260" i="16"/>
  <c r="AL269" i="16" l="1"/>
  <c r="AN270" i="16"/>
  <c r="AE270" i="16"/>
  <c r="AC271" i="16"/>
  <c r="E262" i="16"/>
  <c r="I261" i="16"/>
  <c r="AN271" i="16" l="1"/>
  <c r="AL270" i="16"/>
  <c r="AE271" i="16"/>
  <c r="AC272" i="16"/>
  <c r="I262" i="16"/>
  <c r="E263" i="16"/>
  <c r="AL271" i="16" l="1"/>
  <c r="AN272" i="16"/>
  <c r="AE272" i="16"/>
  <c r="AC273" i="16"/>
  <c r="I263" i="16"/>
  <c r="E264" i="16"/>
  <c r="AN273" i="16" l="1"/>
  <c r="AL272" i="16"/>
  <c r="AE273" i="16"/>
  <c r="AC274" i="16"/>
  <c r="I264" i="16"/>
  <c r="E265" i="16"/>
  <c r="AL273" i="16" l="1"/>
  <c r="AN274" i="16"/>
  <c r="AE274" i="16"/>
  <c r="AC275" i="16"/>
  <c r="I265" i="16"/>
  <c r="E266" i="16"/>
  <c r="AN275" i="16" l="1"/>
  <c r="AL274" i="16"/>
  <c r="AE275" i="16"/>
  <c r="AC276" i="16"/>
  <c r="I266" i="16"/>
  <c r="E267" i="16"/>
  <c r="AL275" i="16" l="1"/>
  <c r="AN276" i="16"/>
  <c r="AE276" i="16"/>
  <c r="AC277" i="16"/>
  <c r="E268" i="16"/>
  <c r="I267" i="16"/>
  <c r="AN277" i="16" l="1"/>
  <c r="AL276" i="16"/>
  <c r="AE277" i="16"/>
  <c r="AC278" i="16"/>
  <c r="E269" i="16"/>
  <c r="I268" i="16"/>
  <c r="AL277" i="16" l="1"/>
  <c r="AN278" i="16"/>
  <c r="AE278" i="16"/>
  <c r="AC279" i="16"/>
  <c r="I269" i="16"/>
  <c r="E270" i="16"/>
  <c r="AN279" i="16" l="1"/>
  <c r="AL278" i="16"/>
  <c r="AE279" i="16"/>
  <c r="AC280" i="16"/>
  <c r="I270" i="16"/>
  <c r="E271" i="16"/>
  <c r="AL279" i="16" l="1"/>
  <c r="AN280" i="16"/>
  <c r="AE280" i="16"/>
  <c r="AC281" i="16"/>
  <c r="I271" i="16"/>
  <c r="E272" i="16"/>
  <c r="AN281" i="16" l="1"/>
  <c r="AL280" i="16"/>
  <c r="AE281" i="16"/>
  <c r="AC282" i="16"/>
  <c r="I272" i="16"/>
  <c r="E273" i="16"/>
  <c r="AL281" i="16" l="1"/>
  <c r="AN282" i="16"/>
  <c r="AE282" i="16"/>
  <c r="AC283" i="16"/>
  <c r="E274" i="16"/>
  <c r="I273" i="16"/>
  <c r="AN283" i="16" l="1"/>
  <c r="AL282" i="16"/>
  <c r="AE283" i="16"/>
  <c r="AC284" i="16"/>
  <c r="I274" i="16"/>
  <c r="E275" i="16"/>
  <c r="AL283" i="16" l="1"/>
  <c r="AN284" i="16"/>
  <c r="AE284" i="16"/>
  <c r="AC285" i="16"/>
  <c r="E276" i="16"/>
  <c r="I275" i="16"/>
  <c r="AN285" i="16" l="1"/>
  <c r="AL284" i="16"/>
  <c r="AE285" i="16"/>
  <c r="AC286" i="16"/>
  <c r="I276" i="16"/>
  <c r="E277" i="16"/>
  <c r="AL285" i="16" l="1"/>
  <c r="AN286" i="16"/>
  <c r="AE286" i="16"/>
  <c r="AC287" i="16"/>
  <c r="I277" i="16"/>
  <c r="E278" i="16"/>
  <c r="AN287" i="16" l="1"/>
  <c r="AL286" i="16"/>
  <c r="AE287" i="16"/>
  <c r="AC288" i="16"/>
  <c r="I278" i="16"/>
  <c r="E279" i="16"/>
  <c r="AL287" i="16" l="1"/>
  <c r="AN288" i="16"/>
  <c r="AE288" i="16"/>
  <c r="AC289" i="16"/>
  <c r="I279" i="16"/>
  <c r="E280" i="16"/>
  <c r="AN289" i="16" l="1"/>
  <c r="AL288" i="16"/>
  <c r="AE289" i="16"/>
  <c r="AC290" i="16"/>
  <c r="E281" i="16"/>
  <c r="I280" i="16"/>
  <c r="AL289" i="16" l="1"/>
  <c r="AN290" i="16"/>
  <c r="AE290" i="16"/>
  <c r="AC291" i="16"/>
  <c r="E282" i="16"/>
  <c r="I281" i="16"/>
  <c r="AN291" i="16" l="1"/>
  <c r="AL290" i="16"/>
  <c r="AE291" i="16"/>
  <c r="AC292" i="16"/>
  <c r="I282" i="16"/>
  <c r="E283" i="16"/>
  <c r="AL291" i="16" l="1"/>
  <c r="AN292" i="16"/>
  <c r="AE292" i="16"/>
  <c r="AC293" i="16"/>
  <c r="E284" i="16"/>
  <c r="I283" i="16"/>
  <c r="AN293" i="16" l="1"/>
  <c r="AL292" i="16"/>
  <c r="AE293" i="16"/>
  <c r="AC294" i="16"/>
  <c r="I284" i="16"/>
  <c r="E285" i="16"/>
  <c r="AL293" i="16" l="1"/>
  <c r="AN294" i="16"/>
  <c r="AE294" i="16"/>
  <c r="AC295" i="16"/>
  <c r="I285" i="16"/>
  <c r="E286" i="16"/>
  <c r="AN295" i="16" l="1"/>
  <c r="AL294" i="16"/>
  <c r="AE295" i="16"/>
  <c r="AC296" i="16"/>
  <c r="I286" i="16"/>
  <c r="E287" i="16"/>
  <c r="AL295" i="16" l="1"/>
  <c r="AN296" i="16"/>
  <c r="AE296" i="16"/>
  <c r="AC297" i="16"/>
  <c r="I287" i="16"/>
  <c r="E288" i="16"/>
  <c r="AN297" i="16" l="1"/>
  <c r="AL296" i="16"/>
  <c r="AE297" i="16"/>
  <c r="AC298" i="16"/>
  <c r="I288" i="16"/>
  <c r="E289" i="16"/>
  <c r="AL297" i="16" l="1"/>
  <c r="AN298" i="16"/>
  <c r="AE298" i="16"/>
  <c r="AC299" i="16"/>
  <c r="I289" i="16"/>
  <c r="E290" i="16"/>
  <c r="AN299" i="16" l="1"/>
  <c r="AL298" i="16"/>
  <c r="AE299" i="16"/>
  <c r="AC300" i="16"/>
  <c r="I290" i="16"/>
  <c r="E291" i="16"/>
  <c r="AL299" i="16" l="1"/>
  <c r="AN300" i="16"/>
  <c r="AE300" i="16"/>
  <c r="AC301" i="16"/>
  <c r="I291" i="16"/>
  <c r="E292" i="16"/>
  <c r="AN301" i="16" l="1"/>
  <c r="AL300" i="16"/>
  <c r="AE301" i="16"/>
  <c r="AC302" i="16"/>
  <c r="E293" i="16"/>
  <c r="I292" i="16"/>
  <c r="AL301" i="16" l="1"/>
  <c r="AN302" i="16"/>
  <c r="AE302" i="16"/>
  <c r="AC303" i="16"/>
  <c r="I293" i="16"/>
  <c r="E294" i="16"/>
  <c r="AN303" i="16" l="1"/>
  <c r="AL302" i="16"/>
  <c r="AE303" i="16"/>
  <c r="AC304" i="16"/>
  <c r="I294" i="16"/>
  <c r="E295" i="16"/>
  <c r="AL303" i="16" l="1"/>
  <c r="AN304" i="16"/>
  <c r="AE304" i="16"/>
  <c r="AC305" i="16"/>
  <c r="E296" i="16"/>
  <c r="I295" i="16"/>
  <c r="AN305" i="16" l="1"/>
  <c r="AL304" i="16"/>
  <c r="AE305" i="16"/>
  <c r="AC306" i="16"/>
  <c r="I296" i="16"/>
  <c r="E297" i="16"/>
  <c r="AL305" i="16" l="1"/>
  <c r="AN306" i="16"/>
  <c r="AE306" i="16"/>
  <c r="AC307" i="16"/>
  <c r="I297" i="16"/>
  <c r="E298" i="16"/>
  <c r="AN307" i="16" l="1"/>
  <c r="AL306" i="16"/>
  <c r="AE307" i="16"/>
  <c r="AC308" i="16"/>
  <c r="I298" i="16"/>
  <c r="E299" i="16"/>
  <c r="AL307" i="16" l="1"/>
  <c r="AN308" i="16"/>
  <c r="AE308" i="16"/>
  <c r="AC309" i="16"/>
  <c r="I299" i="16"/>
  <c r="E300" i="16"/>
  <c r="AN309" i="16" l="1"/>
  <c r="AL308" i="16"/>
  <c r="AE309" i="16"/>
  <c r="AC310" i="16"/>
  <c r="E301" i="16"/>
  <c r="I300" i="16"/>
  <c r="AL309" i="16" l="1"/>
  <c r="AN310" i="16"/>
  <c r="AE310" i="16"/>
  <c r="AC311" i="16"/>
  <c r="I301" i="16"/>
  <c r="E302" i="16"/>
  <c r="AN311" i="16" l="1"/>
  <c r="AL310" i="16"/>
  <c r="AE311" i="16"/>
  <c r="AC312" i="16"/>
  <c r="E303" i="16"/>
  <c r="I302" i="16"/>
  <c r="AL311" i="16" l="1"/>
  <c r="AN312" i="16"/>
  <c r="AE312" i="16"/>
  <c r="AC313" i="16"/>
  <c r="I303" i="16"/>
  <c r="E304" i="16"/>
  <c r="AN313" i="16" l="1"/>
  <c r="AL312" i="16"/>
  <c r="AE313" i="16"/>
  <c r="AC314" i="16"/>
  <c r="E305" i="16"/>
  <c r="I304" i="16"/>
  <c r="AL313" i="16" l="1"/>
  <c r="AN314" i="16"/>
  <c r="AE314" i="16"/>
  <c r="AC315" i="16"/>
  <c r="E306" i="16"/>
  <c r="I305" i="16"/>
  <c r="AN315" i="16" l="1"/>
  <c r="AL314" i="16"/>
  <c r="AE315" i="16"/>
  <c r="AC316" i="16"/>
  <c r="I306" i="16"/>
  <c r="E307" i="16"/>
  <c r="AL315" i="16" l="1"/>
  <c r="AN316" i="16"/>
  <c r="AE316" i="16"/>
  <c r="AC317" i="16"/>
  <c r="I307" i="16"/>
  <c r="E308" i="16"/>
  <c r="AN317" i="16" l="1"/>
  <c r="AL316" i="16"/>
  <c r="AE317" i="16"/>
  <c r="AC318" i="16"/>
  <c r="I308" i="16"/>
  <c r="E309" i="16"/>
  <c r="AL317" i="16" l="1"/>
  <c r="AN318" i="16"/>
  <c r="AE318" i="16"/>
  <c r="AC319" i="16"/>
  <c r="I309" i="16"/>
  <c r="E310" i="16"/>
  <c r="AN319" i="16" l="1"/>
  <c r="AL318" i="16"/>
  <c r="AE319" i="16"/>
  <c r="AC320" i="16"/>
  <c r="I310" i="16"/>
  <c r="E311" i="16"/>
  <c r="AL319" i="16" l="1"/>
  <c r="AN320" i="16"/>
  <c r="AE320" i="16"/>
  <c r="AC321" i="16"/>
  <c r="I311" i="16"/>
  <c r="E312" i="16"/>
  <c r="AN321" i="16" l="1"/>
  <c r="AL320" i="16"/>
  <c r="AE321" i="16"/>
  <c r="AC322" i="16"/>
  <c r="E313" i="16"/>
  <c r="I312" i="16"/>
  <c r="AL321" i="16" l="1"/>
  <c r="AN322" i="16"/>
  <c r="AE322" i="16"/>
  <c r="AC323" i="16"/>
  <c r="I313" i="16"/>
  <c r="E314" i="16"/>
  <c r="AN323" i="16" l="1"/>
  <c r="AL322" i="16"/>
  <c r="AE323" i="16"/>
  <c r="AC324" i="16"/>
  <c r="I314" i="16"/>
  <c r="E315" i="16"/>
  <c r="AL323" i="16" l="1"/>
  <c r="AN324" i="16"/>
  <c r="AE324" i="16"/>
  <c r="AC325" i="16"/>
  <c r="I315" i="16"/>
  <c r="E316" i="16"/>
  <c r="AN325" i="16" l="1"/>
  <c r="AL324" i="16"/>
  <c r="AE325" i="16"/>
  <c r="AC326" i="16"/>
  <c r="E317" i="16"/>
  <c r="I316" i="16"/>
  <c r="AL325" i="16" l="1"/>
  <c r="AN326" i="16"/>
  <c r="AE326" i="16"/>
  <c r="AC327" i="16"/>
  <c r="I317" i="16"/>
  <c r="E318" i="16"/>
  <c r="AN327" i="16" l="1"/>
  <c r="AL326" i="16"/>
  <c r="AE327" i="16"/>
  <c r="AC328" i="16"/>
  <c r="I318" i="16"/>
  <c r="E319" i="16"/>
  <c r="AL327" i="16" l="1"/>
  <c r="AN328" i="16"/>
  <c r="AE328" i="16"/>
  <c r="AC329" i="16"/>
  <c r="E320" i="16"/>
  <c r="I319" i="16"/>
  <c r="AN329" i="16" l="1"/>
  <c r="AL328" i="16"/>
  <c r="AE329" i="16"/>
  <c r="AC330" i="16"/>
  <c r="E321" i="16"/>
  <c r="I320" i="16"/>
  <c r="AL329" i="16" l="1"/>
  <c r="AN330" i="16"/>
  <c r="AE330" i="16"/>
  <c r="AC331" i="16"/>
  <c r="I321" i="16"/>
  <c r="E322" i="16"/>
  <c r="AN331" i="16" l="1"/>
  <c r="AL330" i="16"/>
  <c r="AE331" i="16"/>
  <c r="AC332" i="16"/>
  <c r="I322" i="16"/>
  <c r="E323" i="16"/>
  <c r="AL331" i="16" l="1"/>
  <c r="AN332" i="16"/>
  <c r="AE332" i="16"/>
  <c r="AC333" i="16"/>
  <c r="I323" i="16"/>
  <c r="E324" i="16"/>
  <c r="AN333" i="16" l="1"/>
  <c r="AL332" i="16"/>
  <c r="AE333" i="16"/>
  <c r="AC334" i="16"/>
  <c r="E325" i="16"/>
  <c r="I324" i="16"/>
  <c r="AL333" i="16" l="1"/>
  <c r="AN334" i="16"/>
  <c r="AE334" i="16"/>
  <c r="AC335" i="16"/>
  <c r="E326" i="16"/>
  <c r="I325" i="16"/>
  <c r="AN335" i="16" l="1"/>
  <c r="AL334" i="16"/>
  <c r="AE335" i="16"/>
  <c r="AC336" i="16"/>
  <c r="I326" i="16"/>
  <c r="E327" i="16"/>
  <c r="AL335" i="16" l="1"/>
  <c r="AN336" i="16"/>
  <c r="AE336" i="16"/>
  <c r="AC337" i="16"/>
  <c r="I327" i="16"/>
  <c r="E328" i="16"/>
  <c r="AN337" i="16" l="1"/>
  <c r="AL336" i="16"/>
  <c r="AE337" i="16"/>
  <c r="AC338" i="16"/>
  <c r="E329" i="16"/>
  <c r="I328" i="16"/>
  <c r="AL337" i="16" l="1"/>
  <c r="AN338" i="16"/>
  <c r="AE338" i="16"/>
  <c r="AC339" i="16"/>
  <c r="I329" i="16"/>
  <c r="E330" i="16"/>
  <c r="AN339" i="16" l="1"/>
  <c r="AL338" i="16"/>
  <c r="AE339" i="16"/>
  <c r="AC340" i="16"/>
  <c r="I330" i="16"/>
  <c r="E331" i="16"/>
  <c r="AL339" i="16" l="1"/>
  <c r="AN340" i="16"/>
  <c r="AE340" i="16"/>
  <c r="AC341" i="16"/>
  <c r="I331" i="16"/>
  <c r="E332" i="16"/>
  <c r="AN341" i="16" l="1"/>
  <c r="AL340" i="16"/>
  <c r="AE341" i="16"/>
  <c r="AC342" i="16"/>
  <c r="E333" i="16"/>
  <c r="I332" i="16"/>
  <c r="AL341" i="16" l="1"/>
  <c r="AN342" i="16"/>
  <c r="AE342" i="16"/>
  <c r="AC343" i="16"/>
  <c r="E334" i="16"/>
  <c r="I333" i="16"/>
  <c r="AN343" i="16" l="1"/>
  <c r="AL342" i="16"/>
  <c r="AE343" i="16"/>
  <c r="AC344" i="16"/>
  <c r="I334" i="16"/>
  <c r="E335" i="16"/>
  <c r="AL343" i="16" l="1"/>
  <c r="AN344" i="16"/>
  <c r="AE344" i="16"/>
  <c r="AC345" i="16"/>
  <c r="I335" i="16"/>
  <c r="E336" i="16"/>
  <c r="AN345" i="16" l="1"/>
  <c r="AL344" i="16"/>
  <c r="AE345" i="16"/>
  <c r="AC346" i="16"/>
  <c r="E337" i="16"/>
  <c r="I336" i="16"/>
  <c r="AL345" i="16" l="1"/>
  <c r="AN346" i="16"/>
  <c r="AE346" i="16"/>
  <c r="AC347" i="16"/>
  <c r="I337" i="16"/>
  <c r="E338" i="16"/>
  <c r="AN347" i="16" l="1"/>
  <c r="AL346" i="16"/>
  <c r="AE347" i="16"/>
  <c r="AC348" i="16"/>
  <c r="I338" i="16"/>
  <c r="E339" i="16"/>
  <c r="AL347" i="16" l="1"/>
  <c r="AN348" i="16"/>
  <c r="AE348" i="16"/>
  <c r="AC349" i="16"/>
  <c r="I339" i="16"/>
  <c r="E340" i="16"/>
  <c r="AN349" i="16" l="1"/>
  <c r="AL348" i="16"/>
  <c r="AE349" i="16"/>
  <c r="AC350" i="16"/>
  <c r="E341" i="16"/>
  <c r="I340" i="16"/>
  <c r="AL349" i="16" l="1"/>
  <c r="AN350" i="16"/>
  <c r="AE350" i="16"/>
  <c r="AC351" i="16"/>
  <c r="E342" i="16"/>
  <c r="I341" i="16"/>
  <c r="AL350" i="16" l="1"/>
  <c r="AN351" i="16"/>
  <c r="AE351" i="16"/>
  <c r="AC352" i="16"/>
  <c r="I342" i="16"/>
  <c r="E343" i="16"/>
  <c r="AN352" i="16" l="1"/>
  <c r="AL351" i="16"/>
  <c r="AE352" i="16"/>
  <c r="AC353" i="16"/>
  <c r="I343" i="16"/>
  <c r="E344" i="16"/>
  <c r="AL352" i="16" l="1"/>
  <c r="AN353" i="16"/>
  <c r="AE353" i="16"/>
  <c r="AC354" i="16"/>
  <c r="E345" i="16"/>
  <c r="I344" i="16"/>
  <c r="AN354" i="16" l="1"/>
  <c r="AL353" i="16"/>
  <c r="AE354" i="16"/>
  <c r="AC355" i="16"/>
  <c r="I345" i="16"/>
  <c r="E346" i="16"/>
  <c r="AL354" i="16" l="1"/>
  <c r="AN355" i="16"/>
  <c r="AE355" i="16"/>
  <c r="AC356" i="16"/>
  <c r="I346" i="16"/>
  <c r="E347" i="16"/>
  <c r="AN356" i="16" l="1"/>
  <c r="AL355" i="16"/>
  <c r="AE356" i="16"/>
  <c r="AC357" i="16"/>
  <c r="I347" i="16"/>
  <c r="E348" i="16"/>
  <c r="AL356" i="16" l="1"/>
  <c r="AN357" i="16"/>
  <c r="AE357" i="16"/>
  <c r="AC358" i="16"/>
  <c r="E349" i="16"/>
  <c r="I348" i="16"/>
  <c r="AN358" i="16" l="1"/>
  <c r="AL357" i="16"/>
  <c r="AE358" i="16"/>
  <c r="AC359" i="16"/>
  <c r="E350" i="16"/>
  <c r="I349" i="16"/>
  <c r="AL358" i="16" l="1"/>
  <c r="AN359" i="16"/>
  <c r="AE359" i="16"/>
  <c r="AC360" i="16"/>
  <c r="I350" i="16"/>
  <c r="E351" i="16"/>
  <c r="AN360" i="16" l="1"/>
  <c r="AL359" i="16"/>
  <c r="AE360" i="16"/>
  <c r="AC361" i="16"/>
  <c r="I351" i="16"/>
  <c r="E352" i="16"/>
  <c r="AL360" i="16" l="1"/>
  <c r="AN361" i="16"/>
  <c r="AE361" i="16"/>
  <c r="AC362" i="16"/>
  <c r="E353" i="16"/>
  <c r="I352" i="16"/>
  <c r="AN362" i="16" l="1"/>
  <c r="AL361" i="16"/>
  <c r="AE362" i="16"/>
  <c r="AC363" i="16"/>
  <c r="I353" i="16"/>
  <c r="E354" i="16"/>
  <c r="AL362" i="16" l="1"/>
  <c r="AN363" i="16"/>
  <c r="AE363" i="16"/>
  <c r="AC364" i="16"/>
  <c r="I354" i="16"/>
  <c r="E355" i="16"/>
  <c r="AN364" i="16" l="1"/>
  <c r="AL363" i="16"/>
  <c r="AE364" i="16"/>
  <c r="AC365" i="16"/>
  <c r="I355" i="16"/>
  <c r="E356" i="16"/>
  <c r="AL364" i="16" l="1"/>
  <c r="AN365" i="16"/>
  <c r="AE365" i="16"/>
  <c r="AC366" i="16"/>
  <c r="E357" i="16"/>
  <c r="I356" i="16"/>
  <c r="AN366" i="16" l="1"/>
  <c r="AL365" i="16"/>
  <c r="AE366" i="16"/>
  <c r="AC367" i="16"/>
  <c r="E358" i="16"/>
  <c r="I357" i="16"/>
  <c r="AL366" i="16" l="1"/>
  <c r="AN367" i="16"/>
  <c r="AE367" i="16"/>
  <c r="AC368" i="16"/>
  <c r="E359" i="16"/>
  <c r="I358" i="16"/>
  <c r="AN368" i="16" l="1"/>
  <c r="AL367" i="16"/>
  <c r="AE368" i="16"/>
  <c r="AC369" i="16"/>
  <c r="I359" i="16"/>
  <c r="E360" i="16"/>
  <c r="AL368" i="16" l="1"/>
  <c r="AN369" i="16"/>
  <c r="AE369" i="16"/>
  <c r="AC370" i="16"/>
  <c r="E361" i="16"/>
  <c r="I360" i="16"/>
  <c r="AN370" i="16" l="1"/>
  <c r="AL369" i="16"/>
  <c r="AE370" i="16"/>
  <c r="AC371" i="16"/>
  <c r="I361" i="16"/>
  <c r="E362" i="16"/>
  <c r="AL370" i="16" l="1"/>
  <c r="AN371" i="16"/>
  <c r="AE371" i="16"/>
  <c r="AC372" i="16"/>
  <c r="E363" i="16"/>
  <c r="I362" i="16"/>
  <c r="AN372" i="16" l="1"/>
  <c r="AL371" i="16"/>
  <c r="AE372" i="16"/>
  <c r="AC373" i="16"/>
  <c r="E364" i="16"/>
  <c r="I363" i="16"/>
  <c r="AL372" i="16" l="1"/>
  <c r="AN373" i="16"/>
  <c r="AE373" i="16"/>
  <c r="AC374" i="16"/>
  <c r="E365" i="16"/>
  <c r="I364" i="16"/>
  <c r="AN374" i="16" l="1"/>
  <c r="AL373" i="16"/>
  <c r="AE374" i="16"/>
  <c r="AC375" i="16"/>
  <c r="I365" i="16"/>
  <c r="E366" i="16"/>
  <c r="AL374" i="16" l="1"/>
  <c r="AN375" i="16"/>
  <c r="AE375" i="16"/>
  <c r="AC376" i="16"/>
  <c r="I366" i="16"/>
  <c r="E367" i="16"/>
  <c r="AN376" i="16" l="1"/>
  <c r="AL375" i="16"/>
  <c r="AE376" i="16"/>
  <c r="AC377" i="16"/>
  <c r="E368" i="16"/>
  <c r="I367" i="16"/>
  <c r="AN377" i="16" l="1"/>
  <c r="AL376" i="16"/>
  <c r="AE377" i="16"/>
  <c r="AC378" i="16"/>
  <c r="E369" i="16"/>
  <c r="I368" i="16"/>
  <c r="AL377" i="16" l="1"/>
  <c r="AN378" i="16"/>
  <c r="AE378" i="16"/>
  <c r="AC379" i="16"/>
  <c r="I369" i="16"/>
  <c r="E370" i="16"/>
  <c r="AN379" i="16" l="1"/>
  <c r="AL378" i="16"/>
  <c r="AE379" i="16"/>
  <c r="AC380" i="16"/>
  <c r="E371" i="16"/>
  <c r="I370" i="16"/>
  <c r="AL379" i="16" l="1"/>
  <c r="AN380" i="16"/>
  <c r="AE380" i="16"/>
  <c r="AC381" i="16"/>
  <c r="I371" i="16"/>
  <c r="E372" i="16"/>
  <c r="AN381" i="16" l="1"/>
  <c r="AL380" i="16"/>
  <c r="AE381" i="16"/>
  <c r="AC382" i="16"/>
  <c r="E373" i="16"/>
  <c r="I372" i="16"/>
  <c r="AL381" i="16" l="1"/>
  <c r="AN382" i="16"/>
  <c r="AE382" i="16"/>
  <c r="AC383" i="16"/>
  <c r="I373" i="16"/>
  <c r="E374" i="16"/>
  <c r="AN383" i="16" l="1"/>
  <c r="AL382" i="16"/>
  <c r="AE383" i="16"/>
  <c r="AC384" i="16"/>
  <c r="E375" i="16"/>
  <c r="I374" i="16"/>
  <c r="AL383" i="16" l="1"/>
  <c r="AN384" i="16"/>
  <c r="AE384" i="16"/>
  <c r="AC385" i="16"/>
  <c r="I375" i="16"/>
  <c r="E376" i="16"/>
  <c r="AN385" i="16" l="1"/>
  <c r="AL384" i="16"/>
  <c r="AE385" i="16"/>
  <c r="AC386" i="16"/>
  <c r="E377" i="16"/>
  <c r="I376" i="16"/>
  <c r="AL385" i="16" l="1"/>
  <c r="AN386" i="16"/>
  <c r="AE386" i="16"/>
  <c r="AC387" i="16"/>
  <c r="I377" i="16"/>
  <c r="E378" i="16"/>
  <c r="AN387" i="16" l="1"/>
  <c r="AL386" i="16"/>
  <c r="AE387" i="16"/>
  <c r="AC388" i="16"/>
  <c r="E379" i="16"/>
  <c r="I378" i="16"/>
  <c r="AL387" i="16" l="1"/>
  <c r="AN388" i="16"/>
  <c r="AE388" i="16"/>
  <c r="AC389" i="16"/>
  <c r="I379" i="16"/>
  <c r="E380" i="16"/>
  <c r="AN389" i="16" l="1"/>
  <c r="AL388" i="16"/>
  <c r="AE389" i="16"/>
  <c r="AC390" i="16"/>
  <c r="E381" i="16"/>
  <c r="I380" i="16"/>
  <c r="AL389" i="16" l="1"/>
  <c r="AN390" i="16"/>
  <c r="AE390" i="16"/>
  <c r="AC391" i="16"/>
  <c r="E382" i="16"/>
  <c r="I381" i="16"/>
  <c r="AL390" i="16" l="1"/>
  <c r="AN391" i="16"/>
  <c r="AE391" i="16"/>
  <c r="AC392" i="16"/>
  <c r="E383" i="16"/>
  <c r="I382" i="16"/>
  <c r="AN392" i="16" l="1"/>
  <c r="AL391" i="16"/>
  <c r="AE392" i="16"/>
  <c r="AC393" i="16"/>
  <c r="I383" i="16"/>
  <c r="E384" i="16"/>
  <c r="AL392" i="16" l="1"/>
  <c r="AN393" i="16"/>
  <c r="AE393" i="16"/>
  <c r="AC394" i="16"/>
  <c r="E385" i="16"/>
  <c r="I384" i="16"/>
  <c r="AN394" i="16" l="1"/>
  <c r="AL393" i="16"/>
  <c r="AE394" i="16"/>
  <c r="AC395" i="16"/>
  <c r="I385" i="16"/>
  <c r="E386" i="16"/>
  <c r="AL394" i="16" l="1"/>
  <c r="AN395" i="16"/>
  <c r="AE395" i="16"/>
  <c r="AC396" i="16"/>
  <c r="E387" i="16"/>
  <c r="I386" i="16"/>
  <c r="AN396" i="16" l="1"/>
  <c r="AL395" i="16"/>
  <c r="AE396" i="16"/>
  <c r="AC397" i="16"/>
  <c r="I387" i="16"/>
  <c r="E388" i="16"/>
  <c r="AL396" i="16" l="1"/>
  <c r="AN397" i="16"/>
  <c r="AE397" i="16"/>
  <c r="AC398" i="16"/>
  <c r="E389" i="16"/>
  <c r="I388" i="16"/>
  <c r="AN398" i="16" l="1"/>
  <c r="AL397" i="16"/>
  <c r="AE398" i="16"/>
  <c r="AC399" i="16"/>
  <c r="I389" i="16"/>
  <c r="E390" i="16"/>
  <c r="AL398" i="16" l="1"/>
  <c r="AN399" i="16"/>
  <c r="AE399" i="16"/>
  <c r="AC400" i="16"/>
  <c r="I390" i="16"/>
  <c r="E391" i="16"/>
  <c r="AN400" i="16" l="1"/>
  <c r="AL399" i="16"/>
  <c r="AE400" i="16"/>
  <c r="AC401" i="16"/>
  <c r="I391" i="16"/>
  <c r="E392" i="16"/>
  <c r="AL400" i="16" l="1"/>
  <c r="AN401" i="16"/>
  <c r="AE401" i="16"/>
  <c r="AC402" i="16"/>
  <c r="E393" i="16"/>
  <c r="I392" i="16"/>
  <c r="AN402" i="16" l="1"/>
  <c r="AL401" i="16"/>
  <c r="AE402" i="16"/>
  <c r="AC403" i="16"/>
  <c r="I393" i="16"/>
  <c r="E394" i="16"/>
  <c r="AL402" i="16" l="1"/>
  <c r="AN403" i="16"/>
  <c r="AE403" i="16"/>
  <c r="AC404" i="16"/>
  <c r="E395" i="16"/>
  <c r="I394" i="16"/>
  <c r="AN404" i="16" l="1"/>
  <c r="AL403" i="16"/>
  <c r="AE404" i="16"/>
  <c r="AC405" i="16"/>
  <c r="I395" i="16"/>
  <c r="E396" i="16"/>
  <c r="AL404" i="16" l="1"/>
  <c r="AN405" i="16"/>
  <c r="AE405" i="16"/>
  <c r="AC406" i="16"/>
  <c r="E397" i="16"/>
  <c r="I396" i="16"/>
  <c r="AN406" i="16" l="1"/>
  <c r="AL405" i="16"/>
  <c r="AE406" i="16"/>
  <c r="AC407" i="16"/>
  <c r="I397" i="16"/>
  <c r="E398" i="16"/>
  <c r="AL406" i="16" l="1"/>
  <c r="AN407" i="16"/>
  <c r="AE407" i="16"/>
  <c r="AC408" i="16"/>
  <c r="I398" i="16"/>
  <c r="E399" i="16"/>
  <c r="AN408" i="16" l="1"/>
  <c r="AL407" i="16"/>
  <c r="AE408" i="16"/>
  <c r="AC409" i="16"/>
  <c r="I399" i="16"/>
  <c r="E400" i="16"/>
  <c r="AL408" i="16" l="1"/>
  <c r="AN409" i="16"/>
  <c r="AE409" i="16"/>
  <c r="AC410" i="16"/>
  <c r="E401" i="16"/>
  <c r="I400" i="16"/>
  <c r="AN410" i="16" l="1"/>
  <c r="AL409" i="16"/>
  <c r="AE410" i="16"/>
  <c r="AC411" i="16"/>
  <c r="I401" i="16"/>
  <c r="E402" i="16"/>
  <c r="AL410" i="16" l="1"/>
  <c r="AN411" i="16"/>
  <c r="AE411" i="16"/>
  <c r="AC412" i="16"/>
  <c r="I402" i="16"/>
  <c r="E403" i="16"/>
  <c r="AN412" i="16" l="1"/>
  <c r="AL411" i="16"/>
  <c r="AE412" i="16"/>
  <c r="AC413" i="16"/>
  <c r="I403" i="16"/>
  <c r="E404" i="16"/>
  <c r="AL412" i="16" l="1"/>
  <c r="AN413" i="16"/>
  <c r="AE413" i="16"/>
  <c r="AC414" i="16"/>
  <c r="E405" i="16"/>
  <c r="I404" i="16"/>
  <c r="AN414" i="16" l="1"/>
  <c r="AL413" i="16"/>
  <c r="AE414" i="16"/>
  <c r="AC415" i="16"/>
  <c r="I405" i="16"/>
  <c r="E406" i="16"/>
  <c r="AL414" i="16" l="1"/>
  <c r="AN415" i="16"/>
  <c r="AE415" i="16"/>
  <c r="AC416" i="16"/>
  <c r="E407" i="16"/>
  <c r="I406" i="16"/>
  <c r="AN416" i="16" l="1"/>
  <c r="AL415" i="16"/>
  <c r="AE416" i="16"/>
  <c r="AC417" i="16"/>
  <c r="I407" i="16"/>
  <c r="E408" i="16"/>
  <c r="AL416" i="16" l="1"/>
  <c r="AN417" i="16"/>
  <c r="AE417" i="16"/>
  <c r="AC418" i="16"/>
  <c r="E409" i="16"/>
  <c r="I408" i="16"/>
  <c r="AN418" i="16" l="1"/>
  <c r="AL417" i="16"/>
  <c r="AE418" i="16"/>
  <c r="AC419" i="16"/>
  <c r="I409" i="16"/>
  <c r="E410" i="16"/>
  <c r="AL418" i="16" l="1"/>
  <c r="AN419" i="16"/>
  <c r="AE419" i="16"/>
  <c r="AC420" i="16"/>
  <c r="I410" i="16"/>
  <c r="E411" i="16"/>
  <c r="AN420" i="16" l="1"/>
  <c r="AL419" i="16"/>
  <c r="AE420" i="16"/>
  <c r="AC421" i="16"/>
  <c r="I411" i="16"/>
  <c r="E412" i="16"/>
  <c r="AL420" i="16" l="1"/>
  <c r="AN421" i="16"/>
  <c r="AE421" i="16"/>
  <c r="AC422" i="16"/>
  <c r="E413" i="16"/>
  <c r="I412" i="16"/>
  <c r="AN422" i="16" l="1"/>
  <c r="AL421" i="16"/>
  <c r="AE422" i="16"/>
  <c r="AC423" i="16"/>
  <c r="I413" i="16"/>
  <c r="E414" i="16"/>
  <c r="AL422" i="16" l="1"/>
  <c r="AN423" i="16"/>
  <c r="AE423" i="16"/>
  <c r="AC424" i="16"/>
  <c r="I414" i="16"/>
  <c r="E415" i="16"/>
  <c r="AN424" i="16" l="1"/>
  <c r="AL423" i="16"/>
  <c r="AE424" i="16"/>
  <c r="AC425" i="16"/>
  <c r="I415" i="16"/>
  <c r="E416" i="16"/>
  <c r="AL424" i="16" l="1"/>
  <c r="AN425" i="16"/>
  <c r="AE425" i="16"/>
  <c r="AC426" i="16"/>
  <c r="I416" i="16"/>
  <c r="E417" i="16"/>
  <c r="AN426" i="16" l="1"/>
  <c r="AL425" i="16"/>
  <c r="AE426" i="16"/>
  <c r="AC427" i="16"/>
  <c r="I417" i="16"/>
  <c r="E418" i="16"/>
  <c r="AL426" i="16" l="1"/>
  <c r="AN427" i="16"/>
  <c r="AE427" i="16"/>
  <c r="AC428" i="16"/>
  <c r="I418" i="16"/>
  <c r="E419" i="16"/>
  <c r="AN428" i="16" l="1"/>
  <c r="AL427" i="16"/>
  <c r="AE428" i="16"/>
  <c r="AC429" i="16"/>
  <c r="I419" i="16"/>
  <c r="E420" i="16"/>
  <c r="AL428" i="16" l="1"/>
  <c r="AN429" i="16"/>
  <c r="AE429" i="16"/>
  <c r="AC430" i="16"/>
  <c r="E421" i="16"/>
  <c r="I420" i="16"/>
  <c r="AN430" i="16" l="1"/>
  <c r="AL429" i="16"/>
  <c r="AE430" i="16"/>
  <c r="AC431" i="16"/>
  <c r="I421" i="16"/>
  <c r="E422" i="16"/>
  <c r="AL430" i="16" l="1"/>
  <c r="AN431" i="16"/>
  <c r="AE431" i="16"/>
  <c r="AC432" i="16"/>
  <c r="I422" i="16"/>
  <c r="E423" i="16"/>
  <c r="AN432" i="16" l="1"/>
  <c r="AL431" i="16"/>
  <c r="AE432" i="16"/>
  <c r="AC433" i="16"/>
  <c r="I423" i="16"/>
  <c r="E424" i="16"/>
  <c r="AL432" i="16" l="1"/>
  <c r="AN433" i="16"/>
  <c r="AE433" i="16"/>
  <c r="AC434" i="16"/>
  <c r="E425" i="16"/>
  <c r="I424" i="16"/>
  <c r="AN434" i="16" l="1"/>
  <c r="AL433" i="16"/>
  <c r="AE434" i="16"/>
  <c r="AC435" i="16"/>
  <c r="I425" i="16"/>
  <c r="E426" i="16"/>
  <c r="AL434" i="16" l="1"/>
  <c r="AN435" i="16"/>
  <c r="AE435" i="16"/>
  <c r="AC436" i="16"/>
  <c r="I426" i="16"/>
  <c r="E427" i="16"/>
  <c r="AN436" i="16" l="1"/>
  <c r="AL435" i="16"/>
  <c r="AE436" i="16"/>
  <c r="AC437" i="16"/>
  <c r="I427" i="16"/>
  <c r="E428" i="16"/>
  <c r="AL436" i="16" l="1"/>
  <c r="AN437" i="16"/>
  <c r="AE437" i="16"/>
  <c r="AC438" i="16"/>
  <c r="E429" i="16"/>
  <c r="I428" i="16"/>
  <c r="AN438" i="16" l="1"/>
  <c r="AL437" i="16"/>
  <c r="AE438" i="16"/>
  <c r="AC439" i="16"/>
  <c r="I429" i="16"/>
  <c r="E430" i="16"/>
  <c r="AL438" i="16" l="1"/>
  <c r="AN439" i="16"/>
  <c r="AE439" i="16"/>
  <c r="AC440" i="16"/>
  <c r="I430" i="16"/>
  <c r="E431" i="16"/>
  <c r="AN440" i="16" l="1"/>
  <c r="AL439" i="16"/>
  <c r="AE440" i="16"/>
  <c r="AC441" i="16"/>
  <c r="I431" i="16"/>
  <c r="E432" i="16"/>
  <c r="AL440" i="16" l="1"/>
  <c r="AN441" i="16"/>
  <c r="AE441" i="16"/>
  <c r="AC442" i="16"/>
  <c r="E433" i="16"/>
  <c r="I432" i="16"/>
  <c r="AN442" i="16" l="1"/>
  <c r="AL441" i="16"/>
  <c r="AE442" i="16"/>
  <c r="AC443" i="16"/>
  <c r="I433" i="16"/>
  <c r="E434" i="16"/>
  <c r="AL442" i="16" l="1"/>
  <c r="AN443" i="16"/>
  <c r="AE443" i="16"/>
  <c r="AC444" i="16"/>
  <c r="I434" i="16"/>
  <c r="E435" i="16"/>
  <c r="AN444" i="16" l="1"/>
  <c r="AL443" i="16"/>
  <c r="AE444" i="16"/>
  <c r="AC445" i="16"/>
  <c r="I435" i="16"/>
  <c r="E436" i="16"/>
  <c r="AL444" i="16" l="1"/>
  <c r="AN445" i="16"/>
  <c r="AE445" i="16"/>
  <c r="AC446" i="16"/>
  <c r="E437" i="16"/>
  <c r="I436" i="16"/>
  <c r="AN446" i="16" l="1"/>
  <c r="AL445" i="16"/>
  <c r="AE446" i="16"/>
  <c r="AC447" i="16"/>
  <c r="I437" i="16"/>
  <c r="E438" i="16"/>
  <c r="AL446" i="16" l="1"/>
  <c r="AN447" i="16"/>
  <c r="AE447" i="16"/>
  <c r="AC448" i="16"/>
  <c r="I438" i="16"/>
  <c r="E439" i="16"/>
  <c r="AN448" i="16" l="1"/>
  <c r="AL447" i="16"/>
  <c r="AE448" i="16"/>
  <c r="AC449" i="16"/>
  <c r="I439" i="16"/>
  <c r="E440" i="16"/>
  <c r="AL448" i="16" l="1"/>
  <c r="AN449" i="16"/>
  <c r="AE449" i="16"/>
  <c r="AC450" i="16"/>
  <c r="E441" i="16"/>
  <c r="I440" i="16"/>
  <c r="AN450" i="16" l="1"/>
  <c r="AL449" i="16"/>
  <c r="AE450" i="16"/>
  <c r="AC451" i="16"/>
  <c r="I441" i="16"/>
  <c r="E442" i="16"/>
  <c r="AL450" i="16" l="1"/>
  <c r="AN451" i="16"/>
  <c r="AE451" i="16"/>
  <c r="AC452" i="16"/>
  <c r="E443" i="16"/>
  <c r="I442" i="16"/>
  <c r="AN452" i="16" l="1"/>
  <c r="AL451" i="16"/>
  <c r="AE452" i="16"/>
  <c r="AC453" i="16"/>
  <c r="I443" i="16"/>
  <c r="E444" i="16"/>
  <c r="AL452" i="16" l="1"/>
  <c r="AN453" i="16"/>
  <c r="AE453" i="16"/>
  <c r="AC454" i="16"/>
  <c r="E445" i="16"/>
  <c r="I444" i="16"/>
  <c r="AN454" i="16" l="1"/>
  <c r="AL453" i="16"/>
  <c r="AE454" i="16"/>
  <c r="AC455" i="16"/>
  <c r="I445" i="16"/>
  <c r="E446" i="16"/>
  <c r="AL454" i="16" l="1"/>
  <c r="AN455" i="16"/>
  <c r="AE455" i="16"/>
  <c r="AC456" i="16"/>
  <c r="I446" i="16"/>
  <c r="E447" i="16"/>
  <c r="AN456" i="16" l="1"/>
  <c r="AL455" i="16"/>
  <c r="AE456" i="16"/>
  <c r="AC457" i="16"/>
  <c r="I447" i="16"/>
  <c r="E448" i="16"/>
  <c r="AL456" i="16" l="1"/>
  <c r="AN457" i="16"/>
  <c r="AE457" i="16"/>
  <c r="AC458" i="16"/>
  <c r="E449" i="16"/>
  <c r="I448" i="16"/>
  <c r="AN458" i="16" l="1"/>
  <c r="AL457" i="16"/>
  <c r="AE458" i="16"/>
  <c r="AC459" i="16"/>
  <c r="I449" i="16"/>
  <c r="E450" i="16"/>
  <c r="AL458" i="16" l="1"/>
  <c r="AN459" i="16"/>
  <c r="AE459" i="16"/>
  <c r="AC460" i="16"/>
  <c r="I450" i="16"/>
  <c r="E451" i="16"/>
  <c r="AN460" i="16" l="1"/>
  <c r="AL459" i="16"/>
  <c r="AE460" i="16"/>
  <c r="AC461" i="16"/>
  <c r="I451" i="16"/>
  <c r="E452" i="16"/>
  <c r="AL460" i="16" l="1"/>
  <c r="AN461" i="16"/>
  <c r="AE461" i="16"/>
  <c r="AC462" i="16"/>
  <c r="E453" i="16"/>
  <c r="I452" i="16"/>
  <c r="AN462" i="16" l="1"/>
  <c r="AL461" i="16"/>
  <c r="AE462" i="16"/>
  <c r="AC463" i="16"/>
  <c r="E454" i="16"/>
  <c r="I453" i="16"/>
  <c r="AL462" i="16" l="1"/>
  <c r="AN463" i="16"/>
  <c r="AE463" i="16"/>
  <c r="AC464" i="16"/>
  <c r="I454" i="16"/>
  <c r="E455" i="16"/>
  <c r="AN464" i="16" l="1"/>
  <c r="AL463" i="16"/>
  <c r="AE464" i="16"/>
  <c r="AC465" i="16"/>
  <c r="I455" i="16"/>
  <c r="E456" i="16"/>
  <c r="AL464" i="16" l="1"/>
  <c r="AN465" i="16"/>
  <c r="AE465" i="16"/>
  <c r="AC466" i="16"/>
  <c r="E457" i="16"/>
  <c r="I456" i="16"/>
  <c r="AN466" i="16" l="1"/>
  <c r="AL465" i="16"/>
  <c r="AE466" i="16"/>
  <c r="AC467" i="16"/>
  <c r="I457" i="16"/>
  <c r="E458" i="16"/>
  <c r="AL466" i="16" l="1"/>
  <c r="AN467" i="16"/>
  <c r="AE467" i="16"/>
  <c r="AC468" i="16"/>
  <c r="I458" i="16"/>
  <c r="E459" i="16"/>
  <c r="AN468" i="16" l="1"/>
  <c r="AL467" i="16"/>
  <c r="AE468" i="16"/>
  <c r="AC469" i="16"/>
  <c r="I459" i="16"/>
  <c r="E460" i="16"/>
  <c r="AL468" i="16" l="1"/>
  <c r="AN469" i="16"/>
  <c r="AE469" i="16"/>
  <c r="AC470" i="16"/>
  <c r="E461" i="16"/>
  <c r="I460" i="16"/>
  <c r="AN470" i="16" l="1"/>
  <c r="AL469" i="16"/>
  <c r="AE470" i="16"/>
  <c r="AC471" i="16"/>
  <c r="I461" i="16"/>
  <c r="E462" i="16"/>
  <c r="AL470" i="16" l="1"/>
  <c r="AN471" i="16"/>
  <c r="AE471" i="16"/>
  <c r="AC472" i="16"/>
  <c r="I462" i="16"/>
  <c r="E463" i="16"/>
  <c r="AN472" i="16" l="1"/>
  <c r="AL471" i="16"/>
  <c r="AE472" i="16"/>
  <c r="AC473" i="16"/>
  <c r="I463" i="16"/>
  <c r="E464" i="16"/>
  <c r="AL472" i="16" l="1"/>
  <c r="AN473" i="16"/>
  <c r="AE473" i="16"/>
  <c r="AC474" i="16"/>
  <c r="I464" i="16"/>
  <c r="E465" i="16"/>
  <c r="AN474" i="16" l="1"/>
  <c r="AL473" i="16"/>
  <c r="AE474" i="16"/>
  <c r="AC475" i="16"/>
  <c r="I465" i="16"/>
  <c r="E466" i="16"/>
  <c r="AL474" i="16" l="1"/>
  <c r="AN475" i="16"/>
  <c r="AE475" i="16"/>
  <c r="AC476" i="16"/>
  <c r="I466" i="16"/>
  <c r="E467" i="16"/>
  <c r="AN476" i="16" l="1"/>
  <c r="AL475" i="16"/>
  <c r="AE476" i="16"/>
  <c r="AC477" i="16"/>
  <c r="I467" i="16"/>
  <c r="E468" i="16"/>
  <c r="AL476" i="16" l="1"/>
  <c r="AN477" i="16"/>
  <c r="AE477" i="16"/>
  <c r="AC478" i="16"/>
  <c r="E469" i="16"/>
  <c r="I468" i="16"/>
  <c r="AN478" i="16" l="1"/>
  <c r="AL477" i="16"/>
  <c r="AE478" i="16"/>
  <c r="AC479" i="16"/>
  <c r="I469" i="16"/>
  <c r="E470" i="16"/>
  <c r="AL478" i="16" l="1"/>
  <c r="AN479" i="16"/>
  <c r="AE479" i="16"/>
  <c r="AC480" i="16"/>
  <c r="I470" i="16"/>
  <c r="E471" i="16"/>
  <c r="AN480" i="16" l="1"/>
  <c r="AL479" i="16"/>
  <c r="AE480" i="16"/>
  <c r="AC481" i="16"/>
  <c r="I471" i="16"/>
  <c r="E472" i="16"/>
  <c r="AL480" i="16" l="1"/>
  <c r="AN481" i="16"/>
  <c r="AE481" i="16"/>
  <c r="AC482" i="16"/>
  <c r="E473" i="16"/>
  <c r="I472" i="16"/>
  <c r="AN482" i="16" l="1"/>
  <c r="AL481" i="16"/>
  <c r="AE482" i="16"/>
  <c r="AC483" i="16"/>
  <c r="I473" i="16"/>
  <c r="E474" i="16"/>
  <c r="AL482" i="16" l="1"/>
  <c r="AN483" i="16"/>
  <c r="AE483" i="16"/>
  <c r="AC484" i="16"/>
  <c r="I474" i="16"/>
  <c r="E475" i="16"/>
  <c r="AN484" i="16" l="1"/>
  <c r="AL483" i="16"/>
  <c r="AE484" i="16"/>
  <c r="AC485" i="16"/>
  <c r="I475" i="16"/>
  <c r="E476" i="16"/>
  <c r="AL484" i="16" l="1"/>
  <c r="AN485" i="16"/>
  <c r="AE485" i="16"/>
  <c r="AC486" i="16"/>
  <c r="I476" i="16"/>
  <c r="E477" i="16"/>
  <c r="AN486" i="16" l="1"/>
  <c r="AL485" i="16"/>
  <c r="AE486" i="16"/>
  <c r="AC487" i="16"/>
  <c r="I477" i="16"/>
  <c r="E478" i="16"/>
  <c r="AL486" i="16" l="1"/>
  <c r="AN487" i="16"/>
  <c r="AE487" i="16"/>
  <c r="AC488" i="16"/>
  <c r="I478" i="16"/>
  <c r="E479" i="16"/>
  <c r="AN488" i="16" l="1"/>
  <c r="AL487" i="16"/>
  <c r="AE488" i="16"/>
  <c r="AC489" i="16"/>
  <c r="I479" i="16"/>
  <c r="E480" i="16"/>
  <c r="AL488" i="16" l="1"/>
  <c r="AN489" i="16"/>
  <c r="AE489" i="16"/>
  <c r="AC490" i="16"/>
  <c r="E481" i="16"/>
  <c r="I480" i="16"/>
  <c r="AN490" i="16" l="1"/>
  <c r="AL489" i="16"/>
  <c r="AE490" i="16"/>
  <c r="AC491" i="16"/>
  <c r="I481" i="16"/>
  <c r="E482" i="16"/>
  <c r="AL490" i="16" l="1"/>
  <c r="AN491" i="16"/>
  <c r="AE491" i="16"/>
  <c r="AC492" i="16"/>
  <c r="I482" i="16"/>
  <c r="E483" i="16"/>
  <c r="AN492" i="16" l="1"/>
  <c r="AL491" i="16"/>
  <c r="AE492" i="16"/>
  <c r="AC493" i="16"/>
  <c r="I483" i="16"/>
  <c r="E484" i="16"/>
  <c r="AL492" i="16" l="1"/>
  <c r="AN493" i="16"/>
  <c r="AE493" i="16"/>
  <c r="AC494" i="16"/>
  <c r="E485" i="16"/>
  <c r="I484" i="16"/>
  <c r="AN494" i="16" l="1"/>
  <c r="AL493" i="16"/>
  <c r="AE494" i="16"/>
  <c r="AC495" i="16"/>
  <c r="I485" i="16"/>
  <c r="E486" i="16"/>
  <c r="AL494" i="16" l="1"/>
  <c r="AN495" i="16"/>
  <c r="AE495" i="16"/>
  <c r="AC496" i="16"/>
  <c r="I486" i="16"/>
  <c r="E487" i="16"/>
  <c r="AN496" i="16" l="1"/>
  <c r="AL495" i="16"/>
  <c r="AE496" i="16"/>
  <c r="AC497" i="16"/>
  <c r="I487" i="16"/>
  <c r="E488" i="16"/>
  <c r="AL496" i="16" l="1"/>
  <c r="AN497" i="16"/>
  <c r="AE497" i="16"/>
  <c r="AC498" i="16"/>
  <c r="I488" i="16"/>
  <c r="E489" i="16"/>
  <c r="AN498" i="16" l="1"/>
  <c r="AL497" i="16"/>
  <c r="AE498" i="16"/>
  <c r="AC499" i="16"/>
  <c r="I489" i="16"/>
  <c r="E490" i="16"/>
  <c r="AL498" i="16" l="1"/>
  <c r="AN499" i="16"/>
  <c r="AE499" i="16"/>
  <c r="AC500" i="16"/>
  <c r="I490" i="16"/>
  <c r="E491" i="16"/>
  <c r="AN500" i="16" l="1"/>
  <c r="AL499" i="16"/>
  <c r="AE500" i="16"/>
  <c r="AC501" i="16"/>
  <c r="I491" i="16"/>
  <c r="E492" i="16"/>
  <c r="AL500" i="16" l="1"/>
  <c r="AN501" i="16"/>
  <c r="AE501" i="16"/>
  <c r="AC502" i="16"/>
  <c r="E493" i="16"/>
  <c r="I492" i="16"/>
  <c r="AN502" i="16" l="1"/>
  <c r="AL501" i="16"/>
  <c r="AE502" i="16"/>
  <c r="AC503" i="16"/>
  <c r="I493" i="16"/>
  <c r="E494" i="16"/>
  <c r="AL502" i="16" l="1"/>
  <c r="AN503" i="16"/>
  <c r="AE503" i="16"/>
  <c r="AC504" i="16"/>
  <c r="I494" i="16"/>
  <c r="E495" i="16"/>
  <c r="AN504" i="16" l="1"/>
  <c r="AL503" i="16"/>
  <c r="AE504" i="16"/>
  <c r="AC505" i="16"/>
  <c r="I495" i="16"/>
  <c r="E496" i="16"/>
  <c r="AL504" i="16" l="1"/>
  <c r="AN505" i="16"/>
  <c r="AE505" i="16"/>
  <c r="AC506" i="16"/>
  <c r="E497" i="16"/>
  <c r="I496" i="16"/>
  <c r="AN506" i="16" l="1"/>
  <c r="AL505" i="16"/>
  <c r="AE506" i="16"/>
  <c r="AC507" i="16"/>
  <c r="I497" i="16"/>
  <c r="E498" i="16"/>
  <c r="AL506" i="16" l="1"/>
  <c r="AN507" i="16"/>
  <c r="AE507" i="16"/>
  <c r="AC508" i="16"/>
  <c r="E499" i="16"/>
  <c r="I498" i="16"/>
  <c r="AN508" i="16" l="1"/>
  <c r="AL507" i="16"/>
  <c r="AE508" i="16"/>
  <c r="AC509" i="16"/>
  <c r="I499" i="16"/>
  <c r="E500" i="16"/>
  <c r="AL508" i="16" l="1"/>
  <c r="AN509" i="16"/>
  <c r="AE509" i="16"/>
  <c r="AC510" i="16"/>
  <c r="E501" i="16"/>
  <c r="I500" i="16"/>
  <c r="AN510" i="16" l="1"/>
  <c r="AL509" i="16"/>
  <c r="AE510" i="16"/>
  <c r="AC511" i="16"/>
  <c r="I501" i="16"/>
  <c r="E502" i="16"/>
  <c r="AL510" i="16" l="1"/>
  <c r="AN511" i="16"/>
  <c r="AE511" i="16"/>
  <c r="AC512" i="16"/>
  <c r="I502" i="16"/>
  <c r="E503" i="16"/>
  <c r="AN512" i="16" l="1"/>
  <c r="AL511" i="16"/>
  <c r="AE512" i="16"/>
  <c r="AC513" i="16"/>
  <c r="I503" i="16"/>
  <c r="E504" i="16"/>
  <c r="AL512" i="16" l="1"/>
  <c r="AN513" i="16"/>
  <c r="AE513" i="16"/>
  <c r="AC514" i="16"/>
  <c r="E505" i="16"/>
  <c r="I504" i="16"/>
  <c r="AN514" i="16" l="1"/>
  <c r="AL513" i="16"/>
  <c r="AE514" i="16"/>
  <c r="AC515" i="16"/>
  <c r="I505" i="16"/>
  <c r="E506" i="16"/>
  <c r="AL514" i="16" l="1"/>
  <c r="AN515" i="16"/>
  <c r="AE515" i="16"/>
  <c r="AC516" i="16"/>
  <c r="I506" i="16"/>
  <c r="E507" i="16"/>
  <c r="AN516" i="16" l="1"/>
  <c r="AL515" i="16"/>
  <c r="AE516" i="16"/>
  <c r="AC517" i="16"/>
  <c r="I507" i="16"/>
  <c r="E508" i="16"/>
  <c r="AL516" i="16" l="1"/>
  <c r="AN517" i="16"/>
  <c r="AE517" i="16"/>
  <c r="AC518" i="16"/>
  <c r="E509" i="16"/>
  <c r="I508" i="16"/>
  <c r="AN518" i="16" l="1"/>
  <c r="AL517" i="16"/>
  <c r="AE518" i="16"/>
  <c r="AC519" i="16"/>
  <c r="I509" i="16"/>
  <c r="E510" i="16"/>
  <c r="AL518" i="16" l="1"/>
  <c r="AN519" i="16"/>
  <c r="AE519" i="16"/>
  <c r="AC520" i="16"/>
  <c r="I510" i="16"/>
  <c r="E511" i="16"/>
  <c r="AN520" i="16" l="1"/>
  <c r="AL519" i="16"/>
  <c r="AE520" i="16"/>
  <c r="AC521" i="16"/>
  <c r="I511" i="16"/>
  <c r="E512" i="16"/>
  <c r="AL520" i="16" l="1"/>
  <c r="AN521" i="16"/>
  <c r="AE521" i="16"/>
  <c r="AC522" i="16"/>
  <c r="E513" i="16"/>
  <c r="I512" i="16"/>
  <c r="AN522" i="16" l="1"/>
  <c r="AL521" i="16"/>
  <c r="AE522" i="16"/>
  <c r="AC523" i="16"/>
  <c r="I513" i="16"/>
  <c r="E514" i="16"/>
  <c r="AL522" i="16" l="1"/>
  <c r="AN523" i="16"/>
  <c r="AE523" i="16"/>
  <c r="AC524" i="16"/>
  <c r="I514" i="16"/>
  <c r="E515" i="16"/>
  <c r="AN524" i="16" l="1"/>
  <c r="AL523" i="16"/>
  <c r="AE524" i="16"/>
  <c r="AC525" i="16"/>
  <c r="I515" i="16"/>
  <c r="E516" i="16"/>
  <c r="AL524" i="16" l="1"/>
  <c r="AN525" i="16"/>
  <c r="AE525" i="16"/>
  <c r="AC526" i="16"/>
  <c r="E517" i="16"/>
  <c r="I516" i="16"/>
  <c r="AN526" i="16" l="1"/>
  <c r="AL525" i="16"/>
  <c r="AE526" i="16"/>
  <c r="AC527" i="16"/>
  <c r="I517" i="16"/>
  <c r="E518" i="16"/>
  <c r="AL526" i="16" l="1"/>
  <c r="AN527" i="16"/>
  <c r="AE527" i="16"/>
  <c r="AC528" i="16"/>
  <c r="I518" i="16"/>
  <c r="E519" i="16"/>
  <c r="AN528" i="16" l="1"/>
  <c r="AL527" i="16"/>
  <c r="AE528" i="16"/>
  <c r="AC529" i="16"/>
  <c r="E520" i="16"/>
  <c r="I519" i="16"/>
  <c r="AL528" i="16" l="1"/>
  <c r="AN529" i="16"/>
  <c r="AE529" i="16"/>
  <c r="AC530" i="16"/>
  <c r="I520" i="16"/>
  <c r="E521" i="16"/>
  <c r="AN530" i="16" l="1"/>
  <c r="AL529" i="16"/>
  <c r="AE530" i="16"/>
  <c r="AC531" i="16"/>
  <c r="I521" i="16"/>
  <c r="E522" i="16"/>
  <c r="AL530" i="16" l="1"/>
  <c r="AN531" i="16"/>
  <c r="AE531" i="16"/>
  <c r="AC532" i="16"/>
  <c r="I522" i="16"/>
  <c r="E523" i="16"/>
  <c r="AN532" i="16" l="1"/>
  <c r="AL531" i="16"/>
  <c r="AE532" i="16"/>
  <c r="AC533" i="16"/>
  <c r="I523" i="16"/>
  <c r="E524" i="16"/>
  <c r="AL532" i="16" l="1"/>
  <c r="AN533" i="16"/>
  <c r="AE533" i="16"/>
  <c r="AC534" i="16"/>
  <c r="E525" i="16"/>
  <c r="I524" i="16"/>
  <c r="AN534" i="16" l="1"/>
  <c r="AL533" i="16"/>
  <c r="AE534" i="16"/>
  <c r="AC535" i="16"/>
  <c r="I525" i="16"/>
  <c r="E526" i="16"/>
  <c r="AL534" i="16" l="1"/>
  <c r="AN535" i="16"/>
  <c r="AE535" i="16"/>
  <c r="AC536" i="16"/>
  <c r="E527" i="16"/>
  <c r="I526" i="16"/>
  <c r="AN536" i="16" l="1"/>
  <c r="AL535" i="16"/>
  <c r="AE536" i="16"/>
  <c r="AC537" i="16"/>
  <c r="I527" i="16"/>
  <c r="E528" i="16"/>
  <c r="AL536" i="16" l="1"/>
  <c r="AN537" i="16"/>
  <c r="AE537" i="16"/>
  <c r="AC538" i="16"/>
  <c r="I528" i="16"/>
  <c r="E529" i="16"/>
  <c r="AN538" i="16" l="1"/>
  <c r="AL537" i="16"/>
  <c r="AE538" i="16"/>
  <c r="AC539" i="16"/>
  <c r="E530" i="16"/>
  <c r="I529" i="16"/>
  <c r="AL538" i="16" l="1"/>
  <c r="AN539" i="16"/>
  <c r="AE539" i="16"/>
  <c r="AC540" i="16"/>
  <c r="E531" i="16"/>
  <c r="I530" i="16"/>
  <c r="AN540" i="16" l="1"/>
  <c r="AL539" i="16"/>
  <c r="AE540" i="16"/>
  <c r="AC541" i="16"/>
  <c r="I531" i="16"/>
  <c r="E532" i="16"/>
  <c r="AN541" i="16" l="1"/>
  <c r="AL540" i="16"/>
  <c r="AE541" i="16"/>
  <c r="AC542" i="16"/>
  <c r="I532" i="16"/>
  <c r="E533" i="16"/>
  <c r="AL541" i="16" l="1"/>
  <c r="AN542" i="16"/>
  <c r="AE542" i="16"/>
  <c r="AC543" i="16"/>
  <c r="I533" i="16"/>
  <c r="E534" i="16"/>
  <c r="AN543" i="16" l="1"/>
  <c r="AL542" i="16"/>
  <c r="AE543" i="16"/>
  <c r="AC544" i="16"/>
  <c r="I534" i="16"/>
  <c r="E535" i="16"/>
  <c r="AL543" i="16" l="1"/>
  <c r="AN544" i="16"/>
  <c r="AE544" i="16"/>
  <c r="AC545" i="16"/>
  <c r="I535" i="16"/>
  <c r="E536" i="16"/>
  <c r="AN545" i="16" l="1"/>
  <c r="AL544" i="16"/>
  <c r="AE545" i="16"/>
  <c r="AC546" i="16"/>
  <c r="I536" i="16"/>
  <c r="E537" i="16"/>
  <c r="AL545" i="16" l="1"/>
  <c r="AN546" i="16"/>
  <c r="AE546" i="16"/>
  <c r="AC547" i="16"/>
  <c r="I537" i="16"/>
  <c r="E538" i="16"/>
  <c r="AN547" i="16" l="1"/>
  <c r="AL546" i="16"/>
  <c r="AE547" i="16"/>
  <c r="AC548" i="16"/>
  <c r="E539" i="16"/>
  <c r="I538" i="16"/>
  <c r="AL547" i="16" l="1"/>
  <c r="AN548" i="16"/>
  <c r="AE548" i="16"/>
  <c r="AC549" i="16"/>
  <c r="I539" i="16"/>
  <c r="E540" i="16"/>
  <c r="AN549" i="16" l="1"/>
  <c r="AL548" i="16"/>
  <c r="AE549" i="16"/>
  <c r="AC550" i="16"/>
  <c r="E541" i="16"/>
  <c r="I540" i="16"/>
  <c r="AL549" i="16" l="1"/>
  <c r="AN550" i="16"/>
  <c r="AE550" i="16"/>
  <c r="AC551" i="16"/>
  <c r="I541" i="16"/>
  <c r="E542" i="16"/>
  <c r="AN551" i="16" l="1"/>
  <c r="AL550" i="16"/>
  <c r="AE551" i="16"/>
  <c r="AC552" i="16"/>
  <c r="E543" i="16"/>
  <c r="I542" i="16"/>
  <c r="AL551" i="16" l="1"/>
  <c r="AN552" i="16"/>
  <c r="AE552" i="16"/>
  <c r="AC553" i="16"/>
  <c r="I543" i="16"/>
  <c r="E544" i="16"/>
  <c r="AN553" i="16" l="1"/>
  <c r="AL552" i="16"/>
  <c r="AE553" i="16"/>
  <c r="AC554" i="16"/>
  <c r="E545" i="16"/>
  <c r="I544" i="16"/>
  <c r="AL553" i="16" l="1"/>
  <c r="AN554" i="16"/>
  <c r="AE554" i="16"/>
  <c r="AC555" i="16"/>
  <c r="I545" i="16"/>
  <c r="E546" i="16"/>
  <c r="AN555" i="16" l="1"/>
  <c r="AL554" i="16"/>
  <c r="AE555" i="16"/>
  <c r="AC556" i="16"/>
  <c r="E547" i="16"/>
  <c r="I546" i="16"/>
  <c r="AL555" i="16" l="1"/>
  <c r="AN556" i="16"/>
  <c r="AE556" i="16"/>
  <c r="AC557" i="16"/>
  <c r="I547" i="16"/>
  <c r="E548" i="16"/>
  <c r="AN557" i="16" l="1"/>
  <c r="AL556" i="16"/>
  <c r="AE557" i="16"/>
  <c r="AC558" i="16"/>
  <c r="E549" i="16"/>
  <c r="I548" i="16"/>
  <c r="AL557" i="16" l="1"/>
  <c r="AN558" i="16"/>
  <c r="AE558" i="16"/>
  <c r="AC559" i="16"/>
  <c r="I549" i="16"/>
  <c r="E550" i="16"/>
  <c r="AN559" i="16" l="1"/>
  <c r="AL558" i="16"/>
  <c r="AE559" i="16"/>
  <c r="AC560" i="16"/>
  <c r="E551" i="16"/>
  <c r="I550" i="16"/>
  <c r="AL559" i="16" l="1"/>
  <c r="AN560" i="16"/>
  <c r="AE560" i="16"/>
  <c r="AC561" i="16"/>
  <c r="I551" i="16"/>
  <c r="E552" i="16"/>
  <c r="AN561" i="16" l="1"/>
  <c r="AL560" i="16"/>
  <c r="AE561" i="16"/>
  <c r="AC562" i="16"/>
  <c r="E553" i="16"/>
  <c r="I552" i="16"/>
  <c r="AL561" i="16" l="1"/>
  <c r="AN562" i="16"/>
  <c r="AE562" i="16"/>
  <c r="AC563" i="16"/>
  <c r="I553" i="16"/>
  <c r="E554" i="16"/>
  <c r="AN563" i="16" l="1"/>
  <c r="AL562" i="16"/>
  <c r="AE563" i="16"/>
  <c r="AC564" i="16"/>
  <c r="E555" i="16"/>
  <c r="I554" i="16"/>
  <c r="AL563" i="16" l="1"/>
  <c r="AN564" i="16"/>
  <c r="AE564" i="16"/>
  <c r="AC565" i="16"/>
  <c r="I555" i="16"/>
  <c r="E556" i="16"/>
  <c r="AN565" i="16" l="1"/>
  <c r="AL564" i="16"/>
  <c r="AE565" i="16"/>
  <c r="AC566" i="16"/>
  <c r="E557" i="16"/>
  <c r="I556" i="16"/>
  <c r="AL565" i="16" l="1"/>
  <c r="AN566" i="16"/>
  <c r="AE566" i="16"/>
  <c r="AC567" i="16"/>
  <c r="I557" i="16"/>
  <c r="E558" i="16"/>
  <c r="AN567" i="16" l="1"/>
  <c r="AL566" i="16"/>
  <c r="AE567" i="16"/>
  <c r="AC568" i="16"/>
  <c r="E559" i="16"/>
  <c r="I558" i="16"/>
  <c r="AL567" i="16" l="1"/>
  <c r="AN568" i="16"/>
  <c r="AE568" i="16"/>
  <c r="AC569" i="16"/>
  <c r="I559" i="16"/>
  <c r="E560" i="16"/>
  <c r="AN569" i="16" l="1"/>
  <c r="AL568" i="16"/>
  <c r="AE569" i="16"/>
  <c r="AC570" i="16"/>
  <c r="I560" i="16"/>
  <c r="E561" i="16"/>
  <c r="AL569" i="16" l="1"/>
  <c r="AN570" i="16"/>
  <c r="AE570" i="16"/>
  <c r="AC571" i="16"/>
  <c r="I561" i="16"/>
  <c r="E562" i="16"/>
  <c r="AN571" i="16" l="1"/>
  <c r="AL570" i="16"/>
  <c r="AE571" i="16"/>
  <c r="AC572" i="16"/>
  <c r="E563" i="16"/>
  <c r="I562" i="16"/>
  <c r="AL571" i="16" l="1"/>
  <c r="AN572" i="16"/>
  <c r="AE572" i="16"/>
  <c r="AC573" i="16"/>
  <c r="I563" i="16"/>
  <c r="E564" i="16"/>
  <c r="AN573" i="16" l="1"/>
  <c r="AL572" i="16"/>
  <c r="AE573" i="16"/>
  <c r="AC574" i="16"/>
  <c r="E565" i="16"/>
  <c r="I564" i="16"/>
  <c r="AL573" i="16" l="1"/>
  <c r="AN574" i="16"/>
  <c r="AE574" i="16"/>
  <c r="AC575" i="16"/>
  <c r="I565" i="16"/>
  <c r="E566" i="16"/>
  <c r="AL574" i="16" l="1"/>
  <c r="AN575" i="16"/>
  <c r="AE575" i="16"/>
  <c r="AC576" i="16"/>
  <c r="E567" i="16"/>
  <c r="I566" i="16"/>
  <c r="AN576" i="16" l="1"/>
  <c r="AL575" i="16"/>
  <c r="AE576" i="16"/>
  <c r="AC577" i="16"/>
  <c r="I567" i="16"/>
  <c r="E568" i="16"/>
  <c r="AL576" i="16" l="1"/>
  <c r="AN577" i="16"/>
  <c r="AE577" i="16"/>
  <c r="AC578" i="16"/>
  <c r="E569" i="16"/>
  <c r="I568" i="16"/>
  <c r="AN578" i="16" l="1"/>
  <c r="AL577" i="16"/>
  <c r="AE578" i="16"/>
  <c r="AC579" i="16"/>
  <c r="E570" i="16"/>
  <c r="I569" i="16"/>
  <c r="AL578" i="16" l="1"/>
  <c r="AN579" i="16"/>
  <c r="AE579" i="16"/>
  <c r="AC580" i="16"/>
  <c r="E571" i="16"/>
  <c r="I570" i="16"/>
  <c r="AN580" i="16" l="1"/>
  <c r="AL579" i="16"/>
  <c r="AE580" i="16"/>
  <c r="AC581" i="16"/>
  <c r="I571" i="16"/>
  <c r="E572" i="16"/>
  <c r="AL580" i="16" l="1"/>
  <c r="AN581" i="16"/>
  <c r="AE581" i="16"/>
  <c r="AC582" i="16"/>
  <c r="E573" i="16"/>
  <c r="I572" i="16"/>
  <c r="AN582" i="16" l="1"/>
  <c r="AL581" i="16"/>
  <c r="AE582" i="16"/>
  <c r="AC583" i="16"/>
  <c r="I573" i="16"/>
  <c r="E574" i="16"/>
  <c r="AL582" i="16" l="1"/>
  <c r="AN583" i="16"/>
  <c r="AE583" i="16"/>
  <c r="AC584" i="16"/>
  <c r="E575" i="16"/>
  <c r="I574" i="16"/>
  <c r="AL583" i="16" l="1"/>
  <c r="AN584" i="16"/>
  <c r="AE584" i="16"/>
  <c r="AC585" i="16"/>
  <c r="I575" i="16"/>
  <c r="E576" i="16"/>
  <c r="AN585" i="16" l="1"/>
  <c r="AL584" i="16"/>
  <c r="AE585" i="16"/>
  <c r="AC586" i="16"/>
  <c r="E577" i="16"/>
  <c r="I576" i="16"/>
  <c r="AL585" i="16" l="1"/>
  <c r="AN586" i="16"/>
  <c r="AE586" i="16"/>
  <c r="AC587" i="16"/>
  <c r="I577" i="16"/>
  <c r="E578" i="16"/>
  <c r="AN587" i="16" l="1"/>
  <c r="AL586" i="16"/>
  <c r="AE587" i="16"/>
  <c r="AC588" i="16"/>
  <c r="I578" i="16"/>
  <c r="E579" i="16"/>
  <c r="AL587" i="16" l="1"/>
  <c r="AN588" i="16"/>
  <c r="AE588" i="16"/>
  <c r="AC589" i="16"/>
  <c r="E580" i="16"/>
  <c r="I579" i="16"/>
  <c r="AN589" i="16" l="1"/>
  <c r="AL588" i="16"/>
  <c r="AE589" i="16"/>
  <c r="AC590" i="16"/>
  <c r="E581" i="16"/>
  <c r="I580" i="16"/>
  <c r="AL589" i="16" l="1"/>
  <c r="AN590" i="16"/>
  <c r="AE590" i="16"/>
  <c r="AC591" i="16"/>
  <c r="I581" i="16"/>
  <c r="E582" i="16"/>
  <c r="AN591" i="16" l="1"/>
  <c r="AL590" i="16"/>
  <c r="AE591" i="16"/>
  <c r="AC592" i="16"/>
  <c r="I582" i="16"/>
  <c r="E583" i="16"/>
  <c r="AN592" i="16" l="1"/>
  <c r="AL591" i="16"/>
  <c r="AE592" i="16"/>
  <c r="AC593" i="16"/>
  <c r="E584" i="16"/>
  <c r="I583" i="16"/>
  <c r="AL592" i="16" l="1"/>
  <c r="AN593" i="16"/>
  <c r="AE593" i="16"/>
  <c r="AC594" i="16"/>
  <c r="E585" i="16"/>
  <c r="I584" i="16"/>
  <c r="AN594" i="16" l="1"/>
  <c r="AL593" i="16"/>
  <c r="AE594" i="16"/>
  <c r="AC595" i="16"/>
  <c r="I585" i="16"/>
  <c r="E586" i="16"/>
  <c r="AL594" i="16" l="1"/>
  <c r="AN595" i="16"/>
  <c r="AE595" i="16"/>
  <c r="AC596" i="16"/>
  <c r="E587" i="16"/>
  <c r="I586" i="16"/>
  <c r="AN596" i="16" l="1"/>
  <c r="AL595" i="16"/>
  <c r="AE596" i="16"/>
  <c r="AC597" i="16"/>
  <c r="I587" i="16"/>
  <c r="E588" i="16"/>
  <c r="AL596" i="16" l="1"/>
  <c r="AN597" i="16"/>
  <c r="AE597" i="16"/>
  <c r="AC598" i="16"/>
  <c r="E589" i="16"/>
  <c r="I588" i="16"/>
  <c r="AN598" i="16" l="1"/>
  <c r="AL597" i="16"/>
  <c r="AE598" i="16"/>
  <c r="AC599" i="16"/>
  <c r="I589" i="16"/>
  <c r="E590" i="16"/>
  <c r="AL598" i="16" l="1"/>
  <c r="AN599" i="16"/>
  <c r="AE599" i="16"/>
  <c r="AC600" i="16"/>
  <c r="E591" i="16"/>
  <c r="I590" i="16"/>
  <c r="AN600" i="16" l="1"/>
  <c r="AL599" i="16"/>
  <c r="AE600" i="16"/>
  <c r="AC601" i="16"/>
  <c r="E592" i="16"/>
  <c r="I591" i="16"/>
  <c r="AL600" i="16" l="1"/>
  <c r="AN601" i="16"/>
  <c r="AE601" i="16"/>
  <c r="AC602" i="16"/>
  <c r="E593" i="16"/>
  <c r="I592" i="16"/>
  <c r="AN602" i="16" l="1"/>
  <c r="AL601" i="16"/>
  <c r="AE602" i="16"/>
  <c r="AC603" i="16"/>
  <c r="I593" i="16"/>
  <c r="E594" i="16"/>
  <c r="AL602" i="16" l="1"/>
  <c r="AN603" i="16"/>
  <c r="AE603" i="16"/>
  <c r="AC604" i="16"/>
  <c r="E595" i="16"/>
  <c r="I594" i="16"/>
  <c r="AN604" i="16" l="1"/>
  <c r="AL603" i="16"/>
  <c r="AE604" i="16"/>
  <c r="AC605" i="16"/>
  <c r="I595" i="16"/>
  <c r="E596" i="16"/>
  <c r="AL604" i="16" l="1"/>
  <c r="AN605" i="16"/>
  <c r="AE605" i="16"/>
  <c r="AC606" i="16"/>
  <c r="I596" i="16"/>
  <c r="E597" i="16"/>
  <c r="AN606" i="16" l="1"/>
  <c r="AL605" i="16"/>
  <c r="AE606" i="16"/>
  <c r="AC607" i="16"/>
  <c r="I597" i="16"/>
  <c r="E598" i="16"/>
  <c r="AL606" i="16" l="1"/>
  <c r="AN607" i="16"/>
  <c r="AE607" i="16"/>
  <c r="AC608" i="16"/>
  <c r="E599" i="16"/>
  <c r="I598" i="16"/>
  <c r="AN608" i="16" l="1"/>
  <c r="AL607" i="16"/>
  <c r="AE608" i="16"/>
  <c r="AC609" i="16"/>
  <c r="I599" i="16"/>
  <c r="E600" i="16"/>
  <c r="AL608" i="16" l="1"/>
  <c r="AN609" i="16"/>
  <c r="AE609" i="16"/>
  <c r="AC610" i="16"/>
  <c r="I600" i="16"/>
  <c r="E601" i="16"/>
  <c r="AN610" i="16" l="1"/>
  <c r="AL609" i="16"/>
  <c r="AE610" i="16"/>
  <c r="AC611" i="16"/>
  <c r="I601" i="16"/>
  <c r="E602" i="16"/>
  <c r="AL610" i="16" l="1"/>
  <c r="AN611" i="16"/>
  <c r="AE611" i="16"/>
  <c r="AC612" i="16"/>
  <c r="I602" i="16"/>
  <c r="E603" i="16"/>
  <c r="AN612" i="16" l="1"/>
  <c r="AL611" i="16"/>
  <c r="AE612" i="16"/>
  <c r="AC613" i="16"/>
  <c r="I603" i="16"/>
  <c r="E604" i="16"/>
  <c r="AL612" i="16" l="1"/>
  <c r="AN613" i="16"/>
  <c r="AE613" i="16"/>
  <c r="AC614" i="16"/>
  <c r="E605" i="16"/>
  <c r="I604" i="16"/>
  <c r="AN614" i="16" l="1"/>
  <c r="AL613" i="16"/>
  <c r="AE614" i="16"/>
  <c r="AC615" i="16"/>
  <c r="I605" i="16"/>
  <c r="E606" i="16"/>
  <c r="AL614" i="16" l="1"/>
  <c r="AN615" i="16"/>
  <c r="AE615" i="16"/>
  <c r="AC616" i="16"/>
  <c r="E607" i="16"/>
  <c r="I606" i="16"/>
  <c r="AN616" i="16" l="1"/>
  <c r="AL615" i="16"/>
  <c r="AE616" i="16"/>
  <c r="AC617" i="16"/>
  <c r="E608" i="16"/>
  <c r="I607" i="16"/>
  <c r="AL616" i="16" l="1"/>
  <c r="AN617" i="16"/>
  <c r="AE617" i="16"/>
  <c r="AC618" i="16"/>
  <c r="I608" i="16"/>
  <c r="E609" i="16"/>
  <c r="AN618" i="16" l="1"/>
  <c r="AL617" i="16"/>
  <c r="AE618" i="16"/>
  <c r="AC619" i="16"/>
  <c r="I609" i="16"/>
  <c r="E610" i="16"/>
  <c r="AL618" i="16" l="1"/>
  <c r="AN619" i="16"/>
  <c r="AE619" i="16"/>
  <c r="AC620" i="16"/>
  <c r="I610" i="16"/>
  <c r="E611" i="16"/>
  <c r="AN620" i="16" l="1"/>
  <c r="AL619" i="16"/>
  <c r="AE620" i="16"/>
  <c r="AC621" i="16"/>
  <c r="E612" i="16"/>
  <c r="I611" i="16"/>
  <c r="AL620" i="16" l="1"/>
  <c r="AN621" i="16"/>
  <c r="AE621" i="16"/>
  <c r="AC622" i="16"/>
  <c r="E613" i="16"/>
  <c r="I612" i="16"/>
  <c r="AN622" i="16" l="1"/>
  <c r="AL621" i="16"/>
  <c r="AE622" i="16"/>
  <c r="AC623" i="16"/>
  <c r="I613" i="16"/>
  <c r="E614" i="16"/>
  <c r="AL622" i="16" l="1"/>
  <c r="AN623" i="16"/>
  <c r="AE623" i="16"/>
  <c r="AC624" i="16"/>
  <c r="I614" i="16"/>
  <c r="E615" i="16"/>
  <c r="AN624" i="16" l="1"/>
  <c r="AL623" i="16"/>
  <c r="AE624" i="16"/>
  <c r="AC625" i="16"/>
  <c r="I615" i="16"/>
  <c r="E616" i="16"/>
  <c r="AL624" i="16" l="1"/>
  <c r="AN625" i="16"/>
  <c r="AE625" i="16"/>
  <c r="AC626" i="16"/>
  <c r="E617" i="16"/>
  <c r="I616" i="16"/>
  <c r="AN626" i="16" l="1"/>
  <c r="AL625" i="16"/>
  <c r="AE626" i="16"/>
  <c r="AC627" i="16"/>
  <c r="I617" i="16"/>
  <c r="E618" i="16"/>
  <c r="AL626" i="16" l="1"/>
  <c r="AN627" i="16"/>
  <c r="AE627" i="16"/>
  <c r="AC628" i="16"/>
  <c r="I618" i="16"/>
  <c r="E619" i="16"/>
  <c r="AN628" i="16" l="1"/>
  <c r="AL627" i="16"/>
  <c r="AE628" i="16"/>
  <c r="AC629" i="16"/>
  <c r="I619" i="16"/>
  <c r="E620" i="16"/>
  <c r="AL628" i="16" l="1"/>
  <c r="AN629" i="16"/>
  <c r="AE629" i="16"/>
  <c r="AC630" i="16"/>
  <c r="E621" i="16"/>
  <c r="I620" i="16"/>
  <c r="AN630" i="16" l="1"/>
  <c r="AL629" i="16"/>
  <c r="AE630" i="16"/>
  <c r="AC631" i="16"/>
  <c r="I621" i="16"/>
  <c r="E622" i="16"/>
  <c r="AL630" i="16" l="1"/>
  <c r="AN631" i="16"/>
  <c r="AE631" i="16"/>
  <c r="AC632" i="16"/>
  <c r="I622" i="16"/>
  <c r="E623" i="16"/>
  <c r="AN632" i="16" l="1"/>
  <c r="AL631" i="16"/>
  <c r="AE632" i="16"/>
  <c r="AC633" i="16"/>
  <c r="I623" i="16"/>
  <c r="E624" i="16"/>
  <c r="AL632" i="16" l="1"/>
  <c r="AN633" i="16"/>
  <c r="AE633" i="16"/>
  <c r="AC634" i="16"/>
  <c r="I624" i="16"/>
  <c r="E625" i="16"/>
  <c r="AN634" i="16" l="1"/>
  <c r="AL633" i="16"/>
  <c r="AE634" i="16"/>
  <c r="AC635" i="16"/>
  <c r="E626" i="16"/>
  <c r="I625" i="16"/>
  <c r="AL634" i="16" l="1"/>
  <c r="AN635" i="16"/>
  <c r="AE635" i="16"/>
  <c r="AC636" i="16"/>
  <c r="E627" i="16"/>
  <c r="I626" i="16"/>
  <c r="AN636" i="16" l="1"/>
  <c r="AL635" i="16"/>
  <c r="AE636" i="16"/>
  <c r="AC637" i="16"/>
  <c r="I627" i="16"/>
  <c r="E628" i="16"/>
  <c r="AL636" i="16" l="1"/>
  <c r="AN637" i="16"/>
  <c r="AE637" i="16"/>
  <c r="AC638" i="16"/>
  <c r="E629" i="16"/>
  <c r="I628" i="16"/>
  <c r="AN638" i="16" l="1"/>
  <c r="AL637" i="16"/>
  <c r="AE638" i="16"/>
  <c r="AC639" i="16"/>
  <c r="I629" i="16"/>
  <c r="E630" i="16"/>
  <c r="AL638" i="16" l="1"/>
  <c r="AN639" i="16"/>
  <c r="AE639" i="16"/>
  <c r="AC640" i="16"/>
  <c r="I630" i="16"/>
  <c r="E631" i="16"/>
  <c r="AN640" i="16" l="1"/>
  <c r="AL639" i="16"/>
  <c r="AE640" i="16"/>
  <c r="AC641" i="16"/>
  <c r="I631" i="16"/>
  <c r="E632" i="16"/>
  <c r="AL640" i="16" l="1"/>
  <c r="AN641" i="16"/>
  <c r="AE641" i="16"/>
  <c r="AC642" i="16"/>
  <c r="I632" i="16"/>
  <c r="E633" i="16"/>
  <c r="AN642" i="16" l="1"/>
  <c r="AL641" i="16"/>
  <c r="AE642" i="16"/>
  <c r="AC643" i="16"/>
  <c r="I633" i="16"/>
  <c r="E634" i="16"/>
  <c r="AL642" i="16" l="1"/>
  <c r="AN643" i="16"/>
  <c r="AE643" i="16"/>
  <c r="AC644" i="16"/>
  <c r="I634" i="16"/>
  <c r="E635" i="16"/>
  <c r="AN644" i="16" l="1"/>
  <c r="AL643" i="16"/>
  <c r="AE644" i="16"/>
  <c r="AC645" i="16"/>
  <c r="E636" i="16"/>
  <c r="I635" i="16"/>
  <c r="AL644" i="16" l="1"/>
  <c r="AN645" i="16"/>
  <c r="AE645" i="16"/>
  <c r="AC646" i="16"/>
  <c r="E637" i="16"/>
  <c r="I636" i="16"/>
  <c r="AN646" i="16" l="1"/>
  <c r="AL645" i="16"/>
  <c r="AE646" i="16"/>
  <c r="AC647" i="16"/>
  <c r="I637" i="16"/>
  <c r="E638" i="16"/>
  <c r="AL646" i="16" l="1"/>
  <c r="AN647" i="16"/>
  <c r="AE647" i="16"/>
  <c r="AC648" i="16"/>
  <c r="I638" i="16"/>
  <c r="E639" i="16"/>
  <c r="AN648" i="16" l="1"/>
  <c r="AL647" i="16"/>
  <c r="AE648" i="16"/>
  <c r="AC649" i="16"/>
  <c r="I639" i="16"/>
  <c r="E640" i="16"/>
  <c r="AL648" i="16" l="1"/>
  <c r="AN649" i="16"/>
  <c r="AE649" i="16"/>
  <c r="AC650" i="16"/>
  <c r="E641" i="16"/>
  <c r="I640" i="16"/>
  <c r="AN650" i="16" l="1"/>
  <c r="AL649" i="16"/>
  <c r="AE650" i="16"/>
  <c r="AC651" i="16"/>
  <c r="I641" i="16"/>
  <c r="E642" i="16"/>
  <c r="AL650" i="16" l="1"/>
  <c r="AN651" i="16"/>
  <c r="AE651" i="16"/>
  <c r="AC652" i="16"/>
  <c r="I642" i="16"/>
  <c r="E643" i="16"/>
  <c r="AN652" i="16" l="1"/>
  <c r="AL651" i="16"/>
  <c r="AE652" i="16"/>
  <c r="AC653" i="16"/>
  <c r="I643" i="16"/>
  <c r="E644" i="16"/>
  <c r="AL652" i="16" l="1"/>
  <c r="AN653" i="16"/>
  <c r="AE653" i="16"/>
  <c r="AC654" i="16"/>
  <c r="E645" i="16"/>
  <c r="I644" i="16"/>
  <c r="AN654" i="16" l="1"/>
  <c r="AL653" i="16"/>
  <c r="AE654" i="16"/>
  <c r="AC655" i="16"/>
  <c r="I645" i="16"/>
  <c r="E646" i="16"/>
  <c r="AL654" i="16" l="1"/>
  <c r="AN655" i="16"/>
  <c r="AE655" i="16"/>
  <c r="AC656" i="16"/>
  <c r="I646" i="16"/>
  <c r="E647" i="16"/>
  <c r="AN656" i="16" l="1"/>
  <c r="AL655" i="16"/>
  <c r="AE656" i="16"/>
  <c r="AC657" i="16"/>
  <c r="I647" i="16"/>
  <c r="E648" i="16"/>
  <c r="AL656" i="16" l="1"/>
  <c r="AN657" i="16"/>
  <c r="AE657" i="16"/>
  <c r="AC658" i="16"/>
  <c r="E649" i="16"/>
  <c r="I648" i="16"/>
  <c r="AN658" i="16" l="1"/>
  <c r="AL657" i="16"/>
  <c r="AE658" i="16"/>
  <c r="AC659" i="16"/>
  <c r="I649" i="16"/>
  <c r="E650" i="16"/>
  <c r="AL658" i="16" l="1"/>
  <c r="AN659" i="16"/>
  <c r="AE659" i="16"/>
  <c r="AC660" i="16"/>
  <c r="I650" i="16"/>
  <c r="E651" i="16"/>
  <c r="AN660" i="16" l="1"/>
  <c r="AL659" i="16"/>
  <c r="AE660" i="16"/>
  <c r="AC661" i="16"/>
  <c r="I651" i="16"/>
  <c r="E652" i="16"/>
  <c r="AL660" i="16" l="1"/>
  <c r="AN661" i="16"/>
  <c r="AE661" i="16"/>
  <c r="AC662" i="16"/>
  <c r="E653" i="16"/>
  <c r="I652" i="16"/>
  <c r="AN662" i="16" l="1"/>
  <c r="AL661" i="16"/>
  <c r="AE662" i="16"/>
  <c r="AC663" i="16"/>
  <c r="I653" i="16"/>
  <c r="E654" i="16"/>
  <c r="AL662" i="16" l="1"/>
  <c r="AN663" i="16"/>
  <c r="AE663" i="16"/>
  <c r="AC664" i="16"/>
  <c r="I654" i="16"/>
  <c r="E655" i="16"/>
  <c r="AN664" i="16" l="1"/>
  <c r="AL663" i="16"/>
  <c r="AE664" i="16"/>
  <c r="AC665" i="16"/>
  <c r="I655" i="16"/>
  <c r="E656" i="16"/>
  <c r="AL664" i="16" l="1"/>
  <c r="AN665" i="16"/>
  <c r="AE665" i="16"/>
  <c r="AC666" i="16"/>
  <c r="E657" i="16"/>
  <c r="I656" i="16"/>
  <c r="AN666" i="16" l="1"/>
  <c r="AL665" i="16"/>
  <c r="AE666" i="16"/>
  <c r="AC667" i="16"/>
  <c r="I657" i="16"/>
  <c r="E658" i="16"/>
  <c r="AL666" i="16" l="1"/>
  <c r="AN667" i="16"/>
  <c r="AE667" i="16"/>
  <c r="AC668" i="16"/>
  <c r="I658" i="16"/>
  <c r="E659" i="16"/>
  <c r="AN668" i="16" l="1"/>
  <c r="AL667" i="16"/>
  <c r="AE668" i="16"/>
  <c r="AC669" i="16"/>
  <c r="I659" i="16"/>
  <c r="E660" i="16"/>
  <c r="AL668" i="16" l="1"/>
  <c r="AN669" i="16"/>
  <c r="AE669" i="16"/>
  <c r="AC670" i="16"/>
  <c r="E661" i="16"/>
  <c r="I660" i="16"/>
  <c r="AN670" i="16" l="1"/>
  <c r="AL669" i="16"/>
  <c r="AE670" i="16"/>
  <c r="AC671" i="16"/>
  <c r="E662" i="16"/>
  <c r="I661" i="16"/>
  <c r="AL670" i="16" l="1"/>
  <c r="AN671" i="16"/>
  <c r="AE671" i="16"/>
  <c r="AC672" i="16"/>
  <c r="I662" i="16"/>
  <c r="E663" i="16"/>
  <c r="AN672" i="16" l="1"/>
  <c r="AL671" i="16"/>
  <c r="AE672" i="16"/>
  <c r="AC673" i="16"/>
  <c r="E664" i="16"/>
  <c r="I663" i="16"/>
  <c r="AL672" i="16" l="1"/>
  <c r="AN673" i="16"/>
  <c r="AE673" i="16"/>
  <c r="AC674" i="16"/>
  <c r="E665" i="16"/>
  <c r="I664" i="16"/>
  <c r="AN674" i="16" l="1"/>
  <c r="AL673" i="16"/>
  <c r="AE674" i="16"/>
  <c r="AC675" i="16"/>
  <c r="I665" i="16"/>
  <c r="E666" i="16"/>
  <c r="AL674" i="16" l="1"/>
  <c r="AN675" i="16"/>
  <c r="AE675" i="16"/>
  <c r="AC676" i="16"/>
  <c r="I666" i="16"/>
  <c r="E667" i="16"/>
  <c r="AN676" i="16" l="1"/>
  <c r="AL675" i="16"/>
  <c r="AE676" i="16"/>
  <c r="AC677" i="16"/>
  <c r="I667" i="16"/>
  <c r="E668" i="16"/>
  <c r="AL676" i="16" l="1"/>
  <c r="AN677" i="16"/>
  <c r="AE677" i="16"/>
  <c r="AC678" i="16"/>
  <c r="E669" i="16"/>
  <c r="I668" i="16"/>
  <c r="AN678" i="16" l="1"/>
  <c r="AL677" i="16"/>
  <c r="AE678" i="16"/>
  <c r="AC679" i="16"/>
  <c r="I669" i="16"/>
  <c r="E670" i="16"/>
  <c r="AL678" i="16" l="1"/>
  <c r="AN679" i="16"/>
  <c r="AE679" i="16"/>
  <c r="AC680" i="16"/>
  <c r="I670" i="16"/>
  <c r="E671" i="16"/>
  <c r="AN680" i="16" l="1"/>
  <c r="AL679" i="16"/>
  <c r="AE680" i="16"/>
  <c r="AC681" i="16"/>
  <c r="I671" i="16"/>
  <c r="E672" i="16"/>
  <c r="AL680" i="16" l="1"/>
  <c r="AN681" i="16"/>
  <c r="AE681" i="16"/>
  <c r="AC682" i="16"/>
  <c r="I672" i="16"/>
  <c r="E673" i="16"/>
  <c r="AN682" i="16" l="1"/>
  <c r="AL681" i="16"/>
  <c r="AE682" i="16"/>
  <c r="AC683" i="16"/>
  <c r="I673" i="16"/>
  <c r="E674" i="16"/>
  <c r="AL682" i="16" l="1"/>
  <c r="AN683" i="16"/>
  <c r="AE683" i="16"/>
  <c r="AC684" i="16"/>
  <c r="I674" i="16"/>
  <c r="E675" i="16"/>
  <c r="AN684" i="16" l="1"/>
  <c r="AL683" i="16"/>
  <c r="AE684" i="16"/>
  <c r="AC685" i="16"/>
  <c r="I675" i="16"/>
  <c r="E676" i="16"/>
  <c r="AL684" i="16" l="1"/>
  <c r="AN685" i="16"/>
  <c r="AE685" i="16"/>
  <c r="AC686" i="16"/>
  <c r="E677" i="16"/>
  <c r="I676" i="16"/>
  <c r="AN686" i="16" l="1"/>
  <c r="AL685" i="16"/>
  <c r="AE686" i="16"/>
  <c r="AC687" i="16"/>
  <c r="I677" i="16"/>
  <c r="E678" i="16"/>
  <c r="AL686" i="16" l="1"/>
  <c r="AN687" i="16"/>
  <c r="AE687" i="16"/>
  <c r="AC688" i="16"/>
  <c r="I678" i="16"/>
  <c r="E679" i="16"/>
  <c r="AN688" i="16" l="1"/>
  <c r="AL687" i="16"/>
  <c r="AE688" i="16"/>
  <c r="AC689" i="16"/>
  <c r="I679" i="16"/>
  <c r="E680" i="16"/>
  <c r="AN689" i="16" l="1"/>
  <c r="AL688" i="16"/>
  <c r="AE689" i="16"/>
  <c r="AC690" i="16"/>
  <c r="E681" i="16"/>
  <c r="I680" i="16"/>
  <c r="AL689" i="16" l="1"/>
  <c r="AN690" i="16"/>
  <c r="AE690" i="16"/>
  <c r="AC691" i="16"/>
  <c r="I681" i="16"/>
  <c r="E682" i="16"/>
  <c r="AL690" i="16" l="1"/>
  <c r="AN691" i="16"/>
  <c r="AE691" i="16"/>
  <c r="AC692" i="16"/>
  <c r="I682" i="16"/>
  <c r="E683" i="16"/>
  <c r="AN692" i="16" l="1"/>
  <c r="AL691" i="16"/>
  <c r="AE692" i="16"/>
  <c r="AC693" i="16"/>
  <c r="I683" i="16"/>
  <c r="E684" i="16"/>
  <c r="AL692" i="16" l="1"/>
  <c r="AN693" i="16"/>
  <c r="AE693" i="16"/>
  <c r="AC694" i="16"/>
  <c r="E685" i="16"/>
  <c r="I684" i="16"/>
  <c r="AN694" i="16" l="1"/>
  <c r="AL693" i="16"/>
  <c r="AE694" i="16"/>
  <c r="AC695" i="16"/>
  <c r="E686" i="16"/>
  <c r="I685" i="16"/>
  <c r="AL694" i="16" l="1"/>
  <c r="AN695" i="16"/>
  <c r="AE695" i="16"/>
  <c r="AC696" i="16"/>
  <c r="I686" i="16"/>
  <c r="E687" i="16"/>
  <c r="AN696" i="16" l="1"/>
  <c r="AL695" i="16"/>
  <c r="AE696" i="16"/>
  <c r="AC697" i="16"/>
  <c r="I687" i="16"/>
  <c r="E688" i="16"/>
  <c r="AL696" i="16" l="1"/>
  <c r="AN697" i="16"/>
  <c r="AE697" i="16"/>
  <c r="AC698" i="16"/>
  <c r="E689" i="16"/>
  <c r="I688" i="16"/>
  <c r="AN698" i="16" l="1"/>
  <c r="AL697" i="16"/>
  <c r="AE698" i="16"/>
  <c r="AC699" i="16"/>
  <c r="I689" i="16"/>
  <c r="E690" i="16"/>
  <c r="AL698" i="16" l="1"/>
  <c r="AN699" i="16"/>
  <c r="AE699" i="16"/>
  <c r="AC700" i="16"/>
  <c r="I690" i="16"/>
  <c r="E691" i="16"/>
  <c r="AN700" i="16" l="1"/>
  <c r="AL699" i="16"/>
  <c r="AE700" i="16"/>
  <c r="AC701" i="16"/>
  <c r="I691" i="16"/>
  <c r="E692" i="16"/>
  <c r="AL700" i="16" l="1"/>
  <c r="AN701" i="16"/>
  <c r="AE701" i="16"/>
  <c r="AC702" i="16"/>
  <c r="I692" i="16"/>
  <c r="E693" i="16"/>
  <c r="AN702" i="16" l="1"/>
  <c r="AL701" i="16"/>
  <c r="AE702" i="16"/>
  <c r="AC703" i="16"/>
  <c r="I693" i="16"/>
  <c r="E694" i="16"/>
  <c r="AL702" i="16" l="1"/>
  <c r="AN703" i="16"/>
  <c r="AE703" i="16"/>
  <c r="AC704" i="16"/>
  <c r="I694" i="16"/>
  <c r="E695" i="16"/>
  <c r="AN704" i="16" l="1"/>
  <c r="AL703" i="16"/>
  <c r="AE704" i="16"/>
  <c r="AC705" i="16"/>
  <c r="I695" i="16"/>
  <c r="E696" i="16"/>
  <c r="AL704" i="16" l="1"/>
  <c r="AN705" i="16"/>
  <c r="AE705" i="16"/>
  <c r="AC706" i="16"/>
  <c r="E697" i="16"/>
  <c r="I696" i="16"/>
  <c r="AN706" i="16" l="1"/>
  <c r="AL705" i="16"/>
  <c r="AE706" i="16"/>
  <c r="AC707" i="16"/>
  <c r="I697" i="16"/>
  <c r="E698" i="16"/>
  <c r="AN707" i="16" l="1"/>
  <c r="AL706" i="16"/>
  <c r="AE707" i="16"/>
  <c r="AC708" i="16"/>
  <c r="I698" i="16"/>
  <c r="E699" i="16"/>
  <c r="AL707" i="16" l="1"/>
  <c r="AN708" i="16"/>
  <c r="AE708" i="16"/>
  <c r="AC709" i="16"/>
  <c r="I699" i="16"/>
  <c r="E700" i="16"/>
  <c r="AN709" i="16" l="1"/>
  <c r="AL708" i="16"/>
  <c r="AE709" i="16"/>
  <c r="AC710" i="16"/>
  <c r="E701" i="16"/>
  <c r="I700" i="16"/>
  <c r="AL709" i="16" l="1"/>
  <c r="AN710" i="16"/>
  <c r="AE710" i="16"/>
  <c r="AC711" i="16"/>
  <c r="I701" i="16"/>
  <c r="E702" i="16"/>
  <c r="AN711" i="16" l="1"/>
  <c r="AL710" i="16"/>
  <c r="AE711" i="16"/>
  <c r="AC712" i="16"/>
  <c r="I702" i="16"/>
  <c r="E703" i="16"/>
  <c r="AL711" i="16" l="1"/>
  <c r="AN712" i="16"/>
  <c r="AE712" i="16"/>
  <c r="AC713" i="16"/>
  <c r="I703" i="16"/>
  <c r="E704" i="16"/>
  <c r="AN713" i="16" l="1"/>
  <c r="AL712" i="16"/>
  <c r="AE713" i="16"/>
  <c r="AC714" i="16"/>
  <c r="E705" i="16"/>
  <c r="I704" i="16"/>
  <c r="AL713" i="16" l="1"/>
  <c r="AN714" i="16"/>
  <c r="AE714" i="16"/>
  <c r="AC715" i="16"/>
  <c r="I705" i="16"/>
  <c r="E706" i="16"/>
  <c r="AN715" i="16" l="1"/>
  <c r="AL714" i="16"/>
  <c r="AE715" i="16"/>
  <c r="AC716" i="16"/>
  <c r="I706" i="16"/>
  <c r="E707" i="16"/>
  <c r="AL715" i="16" l="1"/>
  <c r="AN716" i="16"/>
  <c r="AE716" i="16"/>
  <c r="AC717" i="16"/>
  <c r="I707" i="16"/>
  <c r="E708" i="16"/>
  <c r="AN717" i="16" l="1"/>
  <c r="AL716" i="16"/>
  <c r="AE717" i="16"/>
  <c r="AC718" i="16"/>
  <c r="E709" i="16"/>
  <c r="I708" i="16"/>
  <c r="AL717" i="16" l="1"/>
  <c r="AN718" i="16"/>
  <c r="AE718" i="16"/>
  <c r="AC719" i="16"/>
  <c r="E710" i="16"/>
  <c r="I709" i="16"/>
  <c r="AN719" i="16" l="1"/>
  <c r="AL718" i="16"/>
  <c r="AE719" i="16"/>
  <c r="AC720" i="16"/>
  <c r="I710" i="16"/>
  <c r="E711" i="16"/>
  <c r="AL719" i="16" l="1"/>
  <c r="AN720" i="16"/>
  <c r="AE720" i="16"/>
  <c r="AC721" i="16"/>
  <c r="I711" i="16"/>
  <c r="E712" i="16"/>
  <c r="AN721" i="16" l="1"/>
  <c r="AL720" i="16"/>
  <c r="AE721" i="16"/>
  <c r="AC722" i="16"/>
  <c r="E713" i="16"/>
  <c r="I712" i="16"/>
  <c r="AL721" i="16" l="1"/>
  <c r="AN722" i="16"/>
  <c r="AE722" i="16"/>
  <c r="AC723" i="16"/>
  <c r="I713" i="16"/>
  <c r="E714" i="16"/>
  <c r="AN723" i="16" l="1"/>
  <c r="AL722" i="16"/>
  <c r="AE723" i="16"/>
  <c r="AC724" i="16"/>
  <c r="I714" i="16"/>
  <c r="E715" i="16"/>
  <c r="AL723" i="16" l="1"/>
  <c r="AN724" i="16"/>
  <c r="AE724" i="16"/>
  <c r="AC725" i="16"/>
  <c r="I715" i="16"/>
  <c r="E716" i="16"/>
  <c r="AN725" i="16" l="1"/>
  <c r="AL724" i="16"/>
  <c r="AE725" i="16"/>
  <c r="AC726" i="16"/>
  <c r="E717" i="16"/>
  <c r="I716" i="16"/>
  <c r="AL725" i="16" l="1"/>
  <c r="AN726" i="16"/>
  <c r="AE726" i="16"/>
  <c r="AC727" i="16"/>
  <c r="E718" i="16"/>
  <c r="I717" i="16"/>
  <c r="AN727" i="16" l="1"/>
  <c r="AL726" i="16"/>
  <c r="AE727" i="16"/>
  <c r="AC728" i="16"/>
  <c r="I718" i="16"/>
  <c r="E719" i="16"/>
  <c r="AL727" i="16" l="1"/>
  <c r="AN728" i="16"/>
  <c r="AE728" i="16"/>
  <c r="AC729" i="16"/>
  <c r="I719" i="16"/>
  <c r="E720" i="16"/>
  <c r="AN729" i="16" l="1"/>
  <c r="AL728" i="16"/>
  <c r="AE729" i="16"/>
  <c r="AC730" i="16"/>
  <c r="I720" i="16"/>
  <c r="E721" i="16"/>
  <c r="AL729" i="16" l="1"/>
  <c r="AN730" i="16"/>
  <c r="AE730" i="16"/>
  <c r="AC731" i="16"/>
  <c r="E722" i="16"/>
  <c r="I721" i="16"/>
  <c r="AN731" i="16" l="1"/>
  <c r="AL730" i="16"/>
  <c r="AE731" i="16"/>
  <c r="AC732" i="16"/>
  <c r="I722" i="16"/>
  <c r="E723" i="16"/>
  <c r="AL731" i="16" l="1"/>
  <c r="AN732" i="16"/>
  <c r="AE732" i="16"/>
  <c r="AC733" i="16"/>
  <c r="I723" i="16"/>
  <c r="E724" i="16"/>
  <c r="AN733" i="16" l="1"/>
  <c r="AL732" i="16"/>
  <c r="AE733" i="16"/>
  <c r="AC734" i="16"/>
  <c r="E725" i="16"/>
  <c r="I724" i="16"/>
  <c r="AL733" i="16" l="1"/>
  <c r="AN734" i="16"/>
  <c r="AE734" i="16"/>
  <c r="AC735" i="16"/>
  <c r="I725" i="16"/>
  <c r="E726" i="16"/>
  <c r="AN735" i="16" l="1"/>
  <c r="AL734" i="16"/>
  <c r="AE735" i="16"/>
  <c r="AC736" i="16"/>
  <c r="I726" i="16"/>
  <c r="E727" i="16"/>
  <c r="AL735" i="16" l="1"/>
  <c r="AN736" i="16"/>
  <c r="AE736" i="16"/>
  <c r="AC737" i="16"/>
  <c r="I727" i="16"/>
  <c r="E728" i="16"/>
  <c r="AN737" i="16" l="1"/>
  <c r="AL736" i="16"/>
  <c r="AE737" i="16"/>
  <c r="AC738" i="16"/>
  <c r="I728" i="16"/>
  <c r="E729" i="16"/>
  <c r="AL737" i="16" l="1"/>
  <c r="AN738" i="16"/>
  <c r="AE738" i="16"/>
  <c r="AC739" i="16"/>
  <c r="I729" i="16"/>
  <c r="E730" i="16"/>
  <c r="AN739" i="16" l="1"/>
  <c r="AL738" i="16"/>
  <c r="AE739" i="16"/>
  <c r="AC740" i="16"/>
  <c r="I730" i="16"/>
  <c r="E731" i="16"/>
  <c r="AL739" i="16" l="1"/>
  <c r="AN740" i="16"/>
  <c r="AE740" i="16"/>
  <c r="AC741" i="16"/>
  <c r="I731" i="16"/>
  <c r="E732" i="16"/>
  <c r="AN741" i="16" l="1"/>
  <c r="AL740" i="16"/>
  <c r="AE741" i="16"/>
  <c r="AC742" i="16"/>
  <c r="I732" i="16"/>
  <c r="E733" i="16"/>
  <c r="AL741" i="16" l="1"/>
  <c r="AN742" i="16"/>
  <c r="AE742" i="16"/>
  <c r="AC743" i="16"/>
  <c r="E734" i="16"/>
  <c r="I733" i="16"/>
  <c r="AN743" i="16" l="1"/>
  <c r="AL742" i="16"/>
  <c r="AE743" i="16"/>
  <c r="AC744" i="16"/>
  <c r="I734" i="16"/>
  <c r="E735" i="16"/>
  <c r="AL743" i="16" l="1"/>
  <c r="AN744" i="16"/>
  <c r="AE744" i="16"/>
  <c r="AC745" i="16"/>
  <c r="I735" i="16"/>
  <c r="E736" i="16"/>
  <c r="AN745" i="16" l="1"/>
  <c r="AL744" i="16"/>
  <c r="AE745" i="16"/>
  <c r="AC746" i="16"/>
  <c r="I736" i="16"/>
  <c r="E737" i="16"/>
  <c r="AL745" i="16" l="1"/>
  <c r="AN746" i="16"/>
  <c r="AE746" i="16"/>
  <c r="AC747" i="16"/>
  <c r="I737" i="16"/>
  <c r="E738" i="16"/>
  <c r="AN747" i="16" l="1"/>
  <c r="AL746" i="16"/>
  <c r="AE747" i="16"/>
  <c r="AC748" i="16"/>
  <c r="I738" i="16"/>
  <c r="E739" i="16"/>
  <c r="AL747" i="16" l="1"/>
  <c r="AN748" i="16"/>
  <c r="AE748" i="16"/>
  <c r="AC749" i="16"/>
  <c r="I739" i="16"/>
  <c r="E740" i="16"/>
  <c r="AN749" i="16" l="1"/>
  <c r="AL748" i="16"/>
  <c r="AE749" i="16"/>
  <c r="AC750" i="16"/>
  <c r="I740" i="16"/>
  <c r="E741" i="16"/>
  <c r="AL749" i="16" l="1"/>
  <c r="AN750" i="16"/>
  <c r="AE750" i="16"/>
  <c r="AC751" i="16"/>
  <c r="I741" i="16"/>
  <c r="E742" i="16"/>
  <c r="AN751" i="16" l="1"/>
  <c r="AL750" i="16"/>
  <c r="AE751" i="16"/>
  <c r="AC752" i="16"/>
  <c r="I742" i="16"/>
  <c r="E743" i="16"/>
  <c r="AL751" i="16" l="1"/>
  <c r="AN752" i="16"/>
  <c r="AE752" i="16"/>
  <c r="AC753" i="16"/>
  <c r="I743" i="16"/>
  <c r="E744" i="16"/>
  <c r="AN753" i="16" l="1"/>
  <c r="AL752" i="16"/>
  <c r="AE753" i="16"/>
  <c r="AC754" i="16"/>
  <c r="I744" i="16"/>
  <c r="E745" i="16"/>
  <c r="AL753" i="16" l="1"/>
  <c r="AN754" i="16"/>
  <c r="AE754" i="16"/>
  <c r="AC755" i="16"/>
  <c r="I745" i="16"/>
  <c r="E746" i="16"/>
  <c r="AN755" i="16" l="1"/>
  <c r="AL754" i="16"/>
  <c r="AE755" i="16"/>
  <c r="AC756" i="16"/>
  <c r="I746" i="16"/>
  <c r="E747" i="16"/>
  <c r="AL755" i="16" l="1"/>
  <c r="AN756" i="16"/>
  <c r="AE756" i="16"/>
  <c r="AC757" i="16"/>
  <c r="I747" i="16"/>
  <c r="E748" i="16"/>
  <c r="AN757" i="16" l="1"/>
  <c r="AL756" i="16"/>
  <c r="AE757" i="16"/>
  <c r="AC758" i="16"/>
  <c r="E749" i="16"/>
  <c r="I748" i="16"/>
  <c r="AL757" i="16" l="1"/>
  <c r="AN758" i="16"/>
  <c r="AE758" i="16"/>
  <c r="AC759" i="16"/>
  <c r="I749" i="16"/>
  <c r="E750" i="16"/>
  <c r="AN759" i="16" l="1"/>
  <c r="AL758" i="16"/>
  <c r="AE759" i="16"/>
  <c r="AC760" i="16"/>
  <c r="I750" i="16"/>
  <c r="E751" i="16"/>
  <c r="AL759" i="16" l="1"/>
  <c r="AN760" i="16"/>
  <c r="AE760" i="16"/>
  <c r="AC761" i="16"/>
  <c r="I751" i="16"/>
  <c r="E752" i="16"/>
  <c r="AN761" i="16" l="1"/>
  <c r="AL760" i="16"/>
  <c r="AE761" i="16"/>
  <c r="AC762" i="16"/>
  <c r="I752" i="16"/>
  <c r="E753" i="16"/>
  <c r="AL761" i="16" l="1"/>
  <c r="AN762" i="16"/>
  <c r="AE762" i="16"/>
  <c r="AC763" i="16"/>
  <c r="I753" i="16"/>
  <c r="E754" i="16"/>
  <c r="AN763" i="16" l="1"/>
  <c r="AL762" i="16"/>
  <c r="AE763" i="16"/>
  <c r="AC764" i="16"/>
  <c r="I754" i="16"/>
  <c r="E755" i="16"/>
  <c r="AL763" i="16" l="1"/>
  <c r="AN764" i="16"/>
  <c r="AE764" i="16"/>
  <c r="AC765" i="16"/>
  <c r="I755" i="16"/>
  <c r="E756" i="16"/>
  <c r="AN765" i="16" l="1"/>
  <c r="AL764" i="16"/>
  <c r="AE765" i="16"/>
  <c r="AC766" i="16"/>
  <c r="I756" i="16"/>
  <c r="E757" i="16"/>
  <c r="AL765" i="16" l="1"/>
  <c r="AN766" i="16"/>
  <c r="AE766" i="16"/>
  <c r="AC767" i="16"/>
  <c r="I757" i="16"/>
  <c r="E758" i="16"/>
  <c r="AN767" i="16" l="1"/>
  <c r="AL766" i="16"/>
  <c r="AE767" i="16"/>
  <c r="AC768" i="16"/>
  <c r="I758" i="16"/>
  <c r="E759" i="16"/>
  <c r="AL767" i="16" l="1"/>
  <c r="AN768" i="16"/>
  <c r="AE768" i="16"/>
  <c r="AC769" i="16"/>
  <c r="I759" i="16"/>
  <c r="E760" i="16"/>
  <c r="AN769" i="16" l="1"/>
  <c r="AL768" i="16"/>
  <c r="AE769" i="16"/>
  <c r="AC770" i="16"/>
  <c r="I760" i="16"/>
  <c r="E761" i="16"/>
  <c r="AL769" i="16" l="1"/>
  <c r="AN770" i="16"/>
  <c r="AE770" i="16"/>
  <c r="AC771" i="16"/>
  <c r="I761" i="16"/>
  <c r="E762" i="16"/>
  <c r="AN771" i="16" l="1"/>
  <c r="AL770" i="16"/>
  <c r="AE771" i="16"/>
  <c r="AC772" i="16"/>
  <c r="I762" i="16"/>
  <c r="E763" i="16"/>
  <c r="AL771" i="16" l="1"/>
  <c r="AN772" i="16"/>
  <c r="AE772" i="16"/>
  <c r="AC773" i="16"/>
  <c r="I763" i="16"/>
  <c r="E764" i="16"/>
  <c r="AL772" i="16" l="1"/>
  <c r="AN773" i="16"/>
  <c r="AE773" i="16"/>
  <c r="AC774" i="16"/>
  <c r="I764" i="16"/>
  <c r="E765" i="16"/>
  <c r="AN774" i="16" l="1"/>
  <c r="AL773" i="16"/>
  <c r="AE774" i="16"/>
  <c r="AC775" i="16"/>
  <c r="E766" i="16"/>
  <c r="I765" i="16"/>
  <c r="AL774" i="16" l="1"/>
  <c r="AN775" i="16"/>
  <c r="AE775" i="16"/>
  <c r="AC776" i="16"/>
  <c r="I766" i="16"/>
  <c r="E767" i="16"/>
  <c r="AN776" i="16" l="1"/>
  <c r="AL775" i="16"/>
  <c r="AE776" i="16"/>
  <c r="AC777" i="16"/>
  <c r="I767" i="16"/>
  <c r="E768" i="16"/>
  <c r="AL776" i="16" l="1"/>
  <c r="AN777" i="16"/>
  <c r="AE777" i="16"/>
  <c r="AC778" i="16"/>
  <c r="E769" i="16"/>
  <c r="I768" i="16"/>
  <c r="AN778" i="16" l="1"/>
  <c r="AL777" i="16"/>
  <c r="AE778" i="16"/>
  <c r="AC779" i="16"/>
  <c r="I769" i="16"/>
  <c r="E770" i="16"/>
  <c r="AN779" i="16" l="1"/>
  <c r="AL778" i="16"/>
  <c r="AE779" i="16"/>
  <c r="AC780" i="16"/>
  <c r="I770" i="16"/>
  <c r="E771" i="16"/>
  <c r="AL779" i="16" l="1"/>
  <c r="AN780" i="16"/>
  <c r="AE780" i="16"/>
  <c r="AC781" i="16"/>
  <c r="I771" i="16"/>
  <c r="E772" i="16"/>
  <c r="AN781" i="16" l="1"/>
  <c r="AL780" i="16"/>
  <c r="AE781" i="16"/>
  <c r="AC782" i="16"/>
  <c r="I772" i="16"/>
  <c r="E773" i="16"/>
  <c r="AL781" i="16" l="1"/>
  <c r="AN782" i="16"/>
  <c r="AE782" i="16"/>
  <c r="AC783" i="16"/>
  <c r="I773" i="16"/>
  <c r="E774" i="16"/>
  <c r="AN783" i="16" l="1"/>
  <c r="AL782" i="16"/>
  <c r="AE783" i="16"/>
  <c r="AC784" i="16"/>
  <c r="I774" i="16"/>
  <c r="E775" i="16"/>
  <c r="AL783" i="16" l="1"/>
  <c r="AN784" i="16"/>
  <c r="AE784" i="16"/>
  <c r="AC785" i="16"/>
  <c r="I775" i="16"/>
  <c r="E776" i="16"/>
  <c r="AN785" i="16" l="1"/>
  <c r="AL784" i="16"/>
  <c r="AE785" i="16"/>
  <c r="AC786" i="16"/>
  <c r="I776" i="16"/>
  <c r="E777" i="16"/>
  <c r="AL785" i="16" l="1"/>
  <c r="AN786" i="16"/>
  <c r="AE786" i="16"/>
  <c r="AC787" i="16"/>
  <c r="I777" i="16"/>
  <c r="E778" i="16"/>
  <c r="AN787" i="16" l="1"/>
  <c r="AL786" i="16"/>
  <c r="AE787" i="16"/>
  <c r="AC788" i="16"/>
  <c r="I778" i="16"/>
  <c r="E779" i="16"/>
  <c r="AL787" i="16" l="1"/>
  <c r="AN788" i="16"/>
  <c r="AE788" i="16"/>
  <c r="AC789" i="16"/>
  <c r="I779" i="16"/>
  <c r="E780" i="16"/>
  <c r="AN789" i="16" l="1"/>
  <c r="AL788" i="16"/>
  <c r="AE789" i="16"/>
  <c r="AC790" i="16"/>
  <c r="I780" i="16"/>
  <c r="E781" i="16"/>
  <c r="AL789" i="16" l="1"/>
  <c r="AN790" i="16"/>
  <c r="AE790" i="16"/>
  <c r="AC791" i="16"/>
  <c r="I781" i="16"/>
  <c r="E782" i="16"/>
  <c r="AN791" i="16" l="1"/>
  <c r="AL790" i="16"/>
  <c r="AE791" i="16"/>
  <c r="AC792" i="16"/>
  <c r="I782" i="16"/>
  <c r="E783" i="16"/>
  <c r="AL791" i="16" l="1"/>
  <c r="AN792" i="16"/>
  <c r="AE792" i="16"/>
  <c r="AC793" i="16"/>
  <c r="I783" i="16"/>
  <c r="E784" i="16"/>
  <c r="AN793" i="16" l="1"/>
  <c r="AL792" i="16"/>
  <c r="AE793" i="16"/>
  <c r="AC794" i="16"/>
  <c r="I784" i="16"/>
  <c r="E785" i="16"/>
  <c r="AL793" i="16" l="1"/>
  <c r="AN794" i="16"/>
  <c r="AE794" i="16"/>
  <c r="AC795" i="16"/>
  <c r="I785" i="16"/>
  <c r="E786" i="16"/>
  <c r="AN795" i="16" l="1"/>
  <c r="AL794" i="16"/>
  <c r="AE795" i="16"/>
  <c r="AC796" i="16"/>
  <c r="I786" i="16"/>
  <c r="E787" i="16"/>
  <c r="AL795" i="16" l="1"/>
  <c r="AN796" i="16"/>
  <c r="AE796" i="16"/>
  <c r="AC797" i="16"/>
  <c r="I787" i="16"/>
  <c r="E788" i="16"/>
  <c r="AN797" i="16" l="1"/>
  <c r="AL796" i="16"/>
  <c r="AE797" i="16"/>
  <c r="AC798" i="16"/>
  <c r="I788" i="16"/>
  <c r="E789" i="16"/>
  <c r="AL797" i="16" l="1"/>
  <c r="AN798" i="16"/>
  <c r="AE798" i="16"/>
  <c r="AC799" i="16"/>
  <c r="I789" i="16"/>
  <c r="E790" i="16"/>
  <c r="AN799" i="16" l="1"/>
  <c r="AL798" i="16"/>
  <c r="AE799" i="16"/>
  <c r="AC800" i="16"/>
  <c r="I790" i="16"/>
  <c r="E791" i="16"/>
  <c r="AL799" i="16" l="1"/>
  <c r="AN800" i="16"/>
  <c r="AE800" i="16"/>
  <c r="AC801" i="16"/>
  <c r="E792" i="16"/>
  <c r="I791" i="16"/>
  <c r="AN801" i="16" l="1"/>
  <c r="AL800" i="16"/>
  <c r="AE801" i="16"/>
  <c r="AC802" i="16"/>
  <c r="I792" i="16"/>
  <c r="E793" i="16"/>
  <c r="AL801" i="16" l="1"/>
  <c r="AN802" i="16"/>
  <c r="AE802" i="16"/>
  <c r="AC803" i="16"/>
  <c r="I793" i="16"/>
  <c r="E794" i="16"/>
  <c r="AN803" i="16" l="1"/>
  <c r="AL802" i="16"/>
  <c r="AE803" i="16"/>
  <c r="AC804" i="16"/>
  <c r="I794" i="16"/>
  <c r="E795" i="16"/>
  <c r="AL803" i="16" l="1"/>
  <c r="AN804" i="16"/>
  <c r="AE804" i="16"/>
  <c r="AC805" i="16"/>
  <c r="I795" i="16"/>
  <c r="E796" i="16"/>
  <c r="AN805" i="16" l="1"/>
  <c r="AL804" i="16"/>
  <c r="AE805" i="16"/>
  <c r="AC806" i="16"/>
  <c r="I796" i="16"/>
  <c r="E797" i="16"/>
  <c r="AL805" i="16" l="1"/>
  <c r="AN806" i="16"/>
  <c r="AE806" i="16"/>
  <c r="AC807" i="16"/>
  <c r="I797" i="16"/>
  <c r="E798" i="16"/>
  <c r="AN807" i="16" l="1"/>
  <c r="AL806" i="16"/>
  <c r="AE807" i="16"/>
  <c r="AC808" i="16"/>
  <c r="I798" i="16"/>
  <c r="E799" i="16"/>
  <c r="AL807" i="16" l="1"/>
  <c r="AN808" i="16"/>
  <c r="AE808" i="16"/>
  <c r="AC809" i="16"/>
  <c r="I799" i="16"/>
  <c r="E800" i="16"/>
  <c r="AN809" i="16" l="1"/>
  <c r="AL808" i="16"/>
  <c r="AE809" i="16"/>
  <c r="AC810" i="16"/>
  <c r="I800" i="16"/>
  <c r="E801" i="16"/>
  <c r="AL809" i="16" l="1"/>
  <c r="AN810" i="16"/>
  <c r="AE810" i="16"/>
  <c r="AC811" i="16"/>
  <c r="I801" i="16"/>
  <c r="E802" i="16"/>
  <c r="AN811" i="16" l="1"/>
  <c r="AL810" i="16"/>
  <c r="AE811" i="16"/>
  <c r="AC812" i="16"/>
  <c r="I802" i="16"/>
  <c r="E803" i="16"/>
  <c r="AL811" i="16" l="1"/>
  <c r="AN812" i="16"/>
  <c r="AE812" i="16"/>
  <c r="AC813" i="16"/>
  <c r="E804" i="16"/>
  <c r="I803" i="16"/>
  <c r="AN813" i="16" l="1"/>
  <c r="AL812" i="16"/>
  <c r="AE813" i="16"/>
  <c r="AC814" i="16"/>
  <c r="I804" i="16"/>
  <c r="E805" i="16"/>
  <c r="AL813" i="16" l="1"/>
  <c r="AN814" i="16"/>
  <c r="AE814" i="16"/>
  <c r="AC815" i="16"/>
  <c r="I805" i="16"/>
  <c r="E806" i="16"/>
  <c r="AN815" i="16" l="1"/>
  <c r="AL814" i="16"/>
  <c r="AE815" i="16"/>
  <c r="AC816" i="16"/>
  <c r="I806" i="16"/>
  <c r="E807" i="16"/>
  <c r="AL815" i="16" l="1"/>
  <c r="AN816" i="16"/>
  <c r="AE816" i="16"/>
  <c r="AC817" i="16"/>
  <c r="I807" i="16"/>
  <c r="E808" i="16"/>
  <c r="AN817" i="16" l="1"/>
  <c r="AL816" i="16"/>
  <c r="AE817" i="16"/>
  <c r="AC818" i="16"/>
  <c r="I808" i="16"/>
  <c r="E809" i="16"/>
  <c r="AL817" i="16" l="1"/>
  <c r="AN818" i="16"/>
  <c r="AE818" i="16"/>
  <c r="AC819" i="16"/>
  <c r="E810" i="16"/>
  <c r="I809" i="16"/>
  <c r="AN819" i="16" l="1"/>
  <c r="AL818" i="16"/>
  <c r="AE819" i="16"/>
  <c r="AC820" i="16"/>
  <c r="I810" i="16"/>
  <c r="E811" i="16"/>
  <c r="AL819" i="16" l="1"/>
  <c r="AN820" i="16"/>
  <c r="AE820" i="16"/>
  <c r="AC821" i="16"/>
  <c r="I811" i="16"/>
  <c r="E812" i="16"/>
  <c r="AN821" i="16" l="1"/>
  <c r="AL820" i="16"/>
  <c r="AE821" i="16"/>
  <c r="AC822" i="16"/>
  <c r="I812" i="16"/>
  <c r="E813" i="16"/>
  <c r="AL821" i="16" l="1"/>
  <c r="AN822" i="16"/>
  <c r="AE822" i="16"/>
  <c r="AC823" i="16"/>
  <c r="I813" i="16"/>
  <c r="E814" i="16"/>
  <c r="AN823" i="16" l="1"/>
  <c r="AL822" i="16"/>
  <c r="AE823" i="16"/>
  <c r="AC824" i="16"/>
  <c r="I814" i="16"/>
  <c r="E815" i="16"/>
  <c r="AL823" i="16" l="1"/>
  <c r="AN824" i="16"/>
  <c r="AE824" i="16"/>
  <c r="AC825" i="16"/>
  <c r="I815" i="16"/>
  <c r="E816" i="16"/>
  <c r="AN825" i="16" l="1"/>
  <c r="AL824" i="16"/>
  <c r="AE825" i="16"/>
  <c r="AC826" i="16"/>
  <c r="I816" i="16"/>
  <c r="E817" i="16"/>
  <c r="AL825" i="16" l="1"/>
  <c r="AN826" i="16"/>
  <c r="AE826" i="16"/>
  <c r="AC827" i="16"/>
  <c r="I817" i="16"/>
  <c r="E818" i="16"/>
  <c r="AN827" i="16" l="1"/>
  <c r="AL826" i="16"/>
  <c r="AE827" i="16"/>
  <c r="AC828" i="16"/>
  <c r="I818" i="16"/>
  <c r="E819" i="16"/>
  <c r="AN828" i="16" l="1"/>
  <c r="AL827" i="16"/>
  <c r="AE828" i="16"/>
  <c r="AC829" i="16"/>
  <c r="I819" i="16"/>
  <c r="E820" i="16"/>
  <c r="AL828" i="16" l="1"/>
  <c r="AN829" i="16"/>
  <c r="AE829" i="16"/>
  <c r="AC830" i="16"/>
  <c r="I820" i="16"/>
  <c r="E821" i="16"/>
  <c r="AL829" i="16" l="1"/>
  <c r="AN830" i="16"/>
  <c r="AE830" i="16"/>
  <c r="AC831" i="16"/>
  <c r="I821" i="16"/>
  <c r="E822" i="16"/>
  <c r="AN831" i="16" l="1"/>
  <c r="AL830" i="16"/>
  <c r="AE831" i="16"/>
  <c r="AC832" i="16"/>
  <c r="I822" i="16"/>
  <c r="E823" i="16"/>
  <c r="AL831" i="16" l="1"/>
  <c r="AN832" i="16"/>
  <c r="AE832" i="16"/>
  <c r="AC833" i="16"/>
  <c r="I823" i="16"/>
  <c r="E824" i="16"/>
  <c r="AN833" i="16" l="1"/>
  <c r="AL832" i="16"/>
  <c r="AE833" i="16"/>
  <c r="AC834" i="16"/>
  <c r="E825" i="16"/>
  <c r="I824" i="16"/>
  <c r="AL833" i="16" l="1"/>
  <c r="AN834" i="16"/>
  <c r="AE834" i="16"/>
  <c r="AC835" i="16"/>
  <c r="I825" i="16"/>
  <c r="E826" i="16"/>
  <c r="AN835" i="16" l="1"/>
  <c r="AL834" i="16"/>
  <c r="AE835" i="16"/>
  <c r="AC836" i="16"/>
  <c r="I826" i="16"/>
  <c r="E827" i="16"/>
  <c r="AL835" i="16" l="1"/>
  <c r="AN836" i="16"/>
  <c r="AE836" i="16"/>
  <c r="AC837" i="16"/>
  <c r="I827" i="16"/>
  <c r="E828" i="16"/>
  <c r="AL836" i="16" l="1"/>
  <c r="AN837" i="16"/>
  <c r="AE837" i="16"/>
  <c r="AC838" i="16"/>
  <c r="I828" i="16"/>
  <c r="E829" i="16"/>
  <c r="AN838" i="16" l="1"/>
  <c r="AL837" i="16"/>
  <c r="AE838" i="16"/>
  <c r="AC839" i="16"/>
  <c r="I829" i="16"/>
  <c r="E830" i="16"/>
  <c r="AL838" i="16" l="1"/>
  <c r="AN839" i="16"/>
  <c r="AE839" i="16"/>
  <c r="AC840" i="16"/>
  <c r="I830" i="16"/>
  <c r="E831" i="16"/>
  <c r="AN840" i="16" l="1"/>
  <c r="AL839" i="16"/>
  <c r="AE840" i="16"/>
  <c r="AC841" i="16"/>
  <c r="I831" i="16"/>
  <c r="E832" i="16"/>
  <c r="AL840" i="16" l="1"/>
  <c r="AN841" i="16"/>
  <c r="AE841" i="16"/>
  <c r="AC842" i="16"/>
  <c r="I832" i="16"/>
  <c r="E833" i="16"/>
  <c r="AN842" i="16" l="1"/>
  <c r="AL841" i="16"/>
  <c r="AE842" i="16"/>
  <c r="AC843" i="16"/>
  <c r="I833" i="16"/>
  <c r="E834" i="16"/>
  <c r="AL842" i="16" l="1"/>
  <c r="AN843" i="16"/>
  <c r="AE843" i="16"/>
  <c r="AC844" i="16"/>
  <c r="I834" i="16"/>
  <c r="E835" i="16"/>
  <c r="AN844" i="16" l="1"/>
  <c r="AL843" i="16"/>
  <c r="AE844" i="16"/>
  <c r="AC845" i="16"/>
  <c r="I835" i="16"/>
  <c r="E836" i="16"/>
  <c r="AL844" i="16" l="1"/>
  <c r="AN845" i="16"/>
  <c r="AE845" i="16"/>
  <c r="AC846" i="16"/>
  <c r="E837" i="16"/>
  <c r="I836" i="16"/>
  <c r="AN846" i="16" l="1"/>
  <c r="AL845" i="16"/>
  <c r="AE846" i="16"/>
  <c r="AC847" i="16"/>
  <c r="I837" i="16"/>
  <c r="E838" i="16"/>
  <c r="AL846" i="16" l="1"/>
  <c r="AN847" i="16"/>
  <c r="AE847" i="16"/>
  <c r="AC848" i="16"/>
  <c r="I838" i="16"/>
  <c r="E839" i="16"/>
  <c r="AN848" i="16" l="1"/>
  <c r="AL847" i="16"/>
  <c r="AE848" i="16"/>
  <c r="AC849" i="16"/>
  <c r="I839" i="16"/>
  <c r="E840" i="16"/>
  <c r="AN849" i="16" l="1"/>
  <c r="AL848" i="16"/>
  <c r="AE849" i="16"/>
  <c r="AC850" i="16"/>
  <c r="I840" i="16"/>
  <c r="E841" i="16"/>
  <c r="AL849" i="16" l="1"/>
  <c r="AN850" i="16"/>
  <c r="AE850" i="16"/>
  <c r="AC851" i="16"/>
  <c r="I841" i="16"/>
  <c r="E842" i="16"/>
  <c r="AN851" i="16" l="1"/>
  <c r="AL850" i="16"/>
  <c r="AE851" i="16"/>
  <c r="AC852" i="16"/>
  <c r="I842" i="16"/>
  <c r="E843" i="16"/>
  <c r="AL851" i="16" l="1"/>
  <c r="AN852" i="16"/>
  <c r="AE852" i="16"/>
  <c r="AC853" i="16"/>
  <c r="I843" i="16"/>
  <c r="E844" i="16"/>
  <c r="AN853" i="16" l="1"/>
  <c r="AL852" i="16"/>
  <c r="AE853" i="16"/>
  <c r="AC854" i="16"/>
  <c r="E845" i="16"/>
  <c r="I844" i="16"/>
  <c r="AL853" i="16" l="1"/>
  <c r="AN854" i="16"/>
  <c r="AE854" i="16"/>
  <c r="AC855" i="16"/>
  <c r="I845" i="16"/>
  <c r="E846" i="16"/>
  <c r="AN855" i="16" l="1"/>
  <c r="AL854" i="16"/>
  <c r="AE855" i="16"/>
  <c r="AC856" i="16"/>
  <c r="I846" i="16"/>
  <c r="E847" i="16"/>
  <c r="AL855" i="16" l="1"/>
  <c r="AN856" i="16"/>
  <c r="AE856" i="16"/>
  <c r="AC857" i="16"/>
  <c r="I847" i="16"/>
  <c r="E848" i="16"/>
  <c r="AN857" i="16" l="1"/>
  <c r="AL856" i="16"/>
  <c r="AE857" i="16"/>
  <c r="AC858" i="16"/>
  <c r="I848" i="16"/>
  <c r="E849" i="16"/>
  <c r="AL857" i="16" l="1"/>
  <c r="AN858" i="16"/>
  <c r="AE858" i="16"/>
  <c r="AC859" i="16"/>
  <c r="I849" i="16"/>
  <c r="E850" i="16"/>
  <c r="AN859" i="16" l="1"/>
  <c r="AL858" i="16"/>
  <c r="AE859" i="16"/>
  <c r="AC860" i="16"/>
  <c r="I850" i="16"/>
  <c r="E851" i="16"/>
  <c r="AL859" i="16" l="1"/>
  <c r="AN860" i="16"/>
  <c r="AE860" i="16"/>
  <c r="AC861" i="16"/>
  <c r="I851" i="16"/>
  <c r="E852" i="16"/>
  <c r="AN861" i="16" l="1"/>
  <c r="AL860" i="16"/>
  <c r="AE861" i="16"/>
  <c r="AC862" i="16"/>
  <c r="E853" i="16"/>
  <c r="I852" i="16"/>
  <c r="AL861" i="16" l="1"/>
  <c r="AN862" i="16"/>
  <c r="AE862" i="16"/>
  <c r="AC863" i="16"/>
  <c r="I853" i="16"/>
  <c r="E854" i="16"/>
  <c r="AN863" i="16" l="1"/>
  <c r="AL862" i="16"/>
  <c r="AE863" i="16"/>
  <c r="AC864" i="16"/>
  <c r="I854" i="16"/>
  <c r="E855" i="16"/>
  <c r="AL863" i="16" l="1"/>
  <c r="AN864" i="16"/>
  <c r="AE864" i="16"/>
  <c r="AC865" i="16"/>
  <c r="I855" i="16"/>
  <c r="E856" i="16"/>
  <c r="AN865" i="16" l="1"/>
  <c r="AL864" i="16"/>
  <c r="AE865" i="16"/>
  <c r="AC866" i="16"/>
  <c r="E857" i="16"/>
  <c r="I856" i="16"/>
  <c r="AL865" i="16" l="1"/>
  <c r="AN866" i="16"/>
  <c r="AE866" i="16"/>
  <c r="AC867" i="16"/>
  <c r="I857" i="16"/>
  <c r="E858" i="16"/>
  <c r="AN867" i="16" l="1"/>
  <c r="AL866" i="16"/>
  <c r="AE867" i="16"/>
  <c r="AC868" i="16"/>
  <c r="I858" i="16"/>
  <c r="E859" i="16"/>
  <c r="AL867" i="16" l="1"/>
  <c r="AN868" i="16"/>
  <c r="AE868" i="16"/>
  <c r="AC869" i="16"/>
  <c r="I859" i="16"/>
  <c r="E860" i="16"/>
  <c r="AN869" i="16" l="1"/>
  <c r="AL868" i="16"/>
  <c r="AE869" i="16"/>
  <c r="AC870" i="16"/>
  <c r="E861" i="16"/>
  <c r="I860" i="16"/>
  <c r="AL869" i="16" l="1"/>
  <c r="AN870" i="16"/>
  <c r="AE870" i="16"/>
  <c r="AC871" i="16"/>
  <c r="I861" i="16"/>
  <c r="E862" i="16"/>
  <c r="AN871" i="16" l="1"/>
  <c r="AL870" i="16"/>
  <c r="AE871" i="16"/>
  <c r="AC872" i="16"/>
  <c r="I862" i="16"/>
  <c r="E863" i="16"/>
  <c r="AL871" i="16" l="1"/>
  <c r="AN872" i="16"/>
  <c r="AE872" i="16"/>
  <c r="AC873" i="16"/>
  <c r="I863" i="16"/>
  <c r="E864" i="16"/>
  <c r="AN873" i="16" l="1"/>
  <c r="AL872" i="16"/>
  <c r="AE873" i="16"/>
  <c r="AC874" i="16"/>
  <c r="E865" i="16"/>
  <c r="I864" i="16"/>
  <c r="AL873" i="16" l="1"/>
  <c r="AN874" i="16"/>
  <c r="AE874" i="16"/>
  <c r="AC875" i="16"/>
  <c r="I865" i="16"/>
  <c r="E866" i="16"/>
  <c r="AN875" i="16" l="1"/>
  <c r="AL874" i="16"/>
  <c r="AE875" i="16"/>
  <c r="AC876" i="16"/>
  <c r="I866" i="16"/>
  <c r="E867" i="16"/>
  <c r="AL875" i="16" l="1"/>
  <c r="AN876" i="16"/>
  <c r="AE876" i="16"/>
  <c r="AC877" i="16"/>
  <c r="I867" i="16"/>
  <c r="E868" i="16"/>
  <c r="AN877" i="16" l="1"/>
  <c r="AL876" i="16"/>
  <c r="AE877" i="16"/>
  <c r="AC878" i="16"/>
  <c r="E869" i="16"/>
  <c r="I868" i="16"/>
  <c r="AL877" i="16" l="1"/>
  <c r="AN878" i="16"/>
  <c r="AE878" i="16"/>
  <c r="AC879" i="16"/>
  <c r="E870" i="16"/>
  <c r="I869" i="16"/>
  <c r="AN879" i="16" l="1"/>
  <c r="AL878" i="16"/>
  <c r="AE879" i="16"/>
  <c r="AC880" i="16"/>
  <c r="I870" i="16"/>
  <c r="E871" i="16"/>
  <c r="AL879" i="16" l="1"/>
  <c r="AN880" i="16"/>
  <c r="AE880" i="16"/>
  <c r="AC881" i="16"/>
  <c r="I871" i="16"/>
  <c r="E872" i="16"/>
  <c r="AN881" i="16" l="1"/>
  <c r="AL880" i="16"/>
  <c r="AE881" i="16"/>
  <c r="AC882" i="16"/>
  <c r="I872" i="16"/>
  <c r="E873" i="16"/>
  <c r="AL881" i="16" l="1"/>
  <c r="AN882" i="16"/>
  <c r="AE882" i="16"/>
  <c r="AC883" i="16"/>
  <c r="I873" i="16"/>
  <c r="E874" i="16"/>
  <c r="AN883" i="16" l="1"/>
  <c r="AL882" i="16"/>
  <c r="AE883" i="16"/>
  <c r="AC884" i="16"/>
  <c r="I874" i="16"/>
  <c r="E875" i="16"/>
  <c r="AL883" i="16" l="1"/>
  <c r="AN884" i="16"/>
  <c r="AE884" i="16"/>
  <c r="AC885" i="16"/>
  <c r="E876" i="16"/>
  <c r="I875" i="16"/>
  <c r="AN885" i="16" l="1"/>
  <c r="AL884" i="16"/>
  <c r="AE885" i="16"/>
  <c r="AC886" i="16"/>
  <c r="I876" i="16"/>
  <c r="E877" i="16"/>
  <c r="AN886" i="16" l="1"/>
  <c r="AL885" i="16"/>
  <c r="AE886" i="16"/>
  <c r="AC887" i="16"/>
  <c r="I877" i="16"/>
  <c r="E878" i="16"/>
  <c r="AL886" i="16" l="1"/>
  <c r="AN887" i="16"/>
  <c r="AE887" i="16"/>
  <c r="AC888" i="16"/>
  <c r="E879" i="16"/>
  <c r="I878" i="16"/>
  <c r="AN888" i="16" l="1"/>
  <c r="AL887" i="16"/>
  <c r="AE888" i="16"/>
  <c r="AC889" i="16"/>
  <c r="I879" i="16"/>
  <c r="E880" i="16"/>
  <c r="AL888" i="16" l="1"/>
  <c r="AN889" i="16"/>
  <c r="AE889" i="16"/>
  <c r="AC890" i="16"/>
  <c r="I880" i="16"/>
  <c r="E881" i="16"/>
  <c r="AN890" i="16" l="1"/>
  <c r="AL889" i="16"/>
  <c r="AE890" i="16"/>
  <c r="AC891" i="16"/>
  <c r="I881" i="16"/>
  <c r="E882" i="16"/>
  <c r="AN891" i="16" l="1"/>
  <c r="AL890" i="16"/>
  <c r="AE891" i="16"/>
  <c r="AC892" i="16"/>
  <c r="E883" i="16"/>
  <c r="I882" i="16"/>
  <c r="AL891" i="16" l="1"/>
  <c r="AN892" i="16"/>
  <c r="AE892" i="16"/>
  <c r="AC893" i="16"/>
  <c r="I883" i="16"/>
  <c r="E884" i="16"/>
  <c r="AN893" i="16" l="1"/>
  <c r="AL892" i="16"/>
  <c r="AE893" i="16"/>
  <c r="AC894" i="16"/>
  <c r="E885" i="16"/>
  <c r="I884" i="16"/>
  <c r="AL893" i="16" l="1"/>
  <c r="AN894" i="16"/>
  <c r="AE894" i="16"/>
  <c r="AC895" i="16"/>
  <c r="I885" i="16"/>
  <c r="E886" i="16"/>
  <c r="AN895" i="16" l="1"/>
  <c r="AL894" i="16"/>
  <c r="AE895" i="16"/>
  <c r="AC896" i="16"/>
  <c r="I886" i="16"/>
  <c r="E887" i="16"/>
  <c r="AL895" i="16" l="1"/>
  <c r="AN896" i="16"/>
  <c r="AE896" i="16"/>
  <c r="AC897" i="16"/>
  <c r="I887" i="16"/>
  <c r="E888" i="16"/>
  <c r="AN897" i="16" l="1"/>
  <c r="AL896" i="16"/>
  <c r="AE897" i="16"/>
  <c r="AC898" i="16"/>
  <c r="E889" i="16"/>
  <c r="I888" i="16"/>
  <c r="AL897" i="16" l="1"/>
  <c r="AN898" i="16"/>
  <c r="AE898" i="16"/>
  <c r="AC899" i="16"/>
  <c r="E890" i="16"/>
  <c r="I889" i="16"/>
  <c r="AN899" i="16" l="1"/>
  <c r="AL898" i="16"/>
  <c r="AE899" i="16"/>
  <c r="AC900" i="16"/>
  <c r="I890" i="16"/>
  <c r="E891" i="16"/>
  <c r="AL899" i="16" l="1"/>
  <c r="AN900" i="16"/>
  <c r="AE900" i="16"/>
  <c r="AC901" i="16"/>
  <c r="I891" i="16"/>
  <c r="E892" i="16"/>
  <c r="AN901" i="16" l="1"/>
  <c r="AL900" i="16"/>
  <c r="AE901" i="16"/>
  <c r="AC902" i="16"/>
  <c r="E893" i="16"/>
  <c r="I892" i="16"/>
  <c r="AL901" i="16" l="1"/>
  <c r="AN902" i="16"/>
  <c r="AE902" i="16"/>
  <c r="AC903" i="16"/>
  <c r="I893" i="16"/>
  <c r="E894" i="16"/>
  <c r="AN903" i="16" l="1"/>
  <c r="AL902" i="16"/>
  <c r="AE903" i="16"/>
  <c r="AC904" i="16"/>
  <c r="E895" i="16"/>
  <c r="I894" i="16"/>
  <c r="AL903" i="16" l="1"/>
  <c r="AN904" i="16"/>
  <c r="AE904" i="16"/>
  <c r="AC905" i="16"/>
  <c r="I895" i="16"/>
  <c r="E896" i="16"/>
  <c r="AN905" i="16" l="1"/>
  <c r="AL904" i="16"/>
  <c r="AE905" i="16"/>
  <c r="AC906" i="16"/>
  <c r="E897" i="16"/>
  <c r="I896" i="16"/>
  <c r="AL905" i="16" l="1"/>
  <c r="AN906" i="16"/>
  <c r="AE906" i="16"/>
  <c r="AC907" i="16"/>
  <c r="I897" i="16"/>
  <c r="E898" i="16"/>
  <c r="AN907" i="16" l="1"/>
  <c r="AL906" i="16"/>
  <c r="AE907" i="16"/>
  <c r="AC908" i="16"/>
  <c r="I898" i="16"/>
  <c r="E899" i="16"/>
  <c r="AL907" i="16" l="1"/>
  <c r="AN908" i="16"/>
  <c r="AE908" i="16"/>
  <c r="AC909" i="16"/>
  <c r="I899" i="16"/>
  <c r="E900" i="16"/>
  <c r="AN909" i="16" l="1"/>
  <c r="AL908" i="16"/>
  <c r="AE909" i="16"/>
  <c r="AC910" i="16"/>
  <c r="E901" i="16"/>
  <c r="I900" i="16"/>
  <c r="AL909" i="16" l="1"/>
  <c r="AN910" i="16"/>
  <c r="AE910" i="16"/>
  <c r="AC911" i="16"/>
  <c r="I901" i="16"/>
  <c r="E902" i="16"/>
  <c r="AN911" i="16" l="1"/>
  <c r="AL910" i="16"/>
  <c r="AE911" i="16"/>
  <c r="AC912" i="16"/>
  <c r="I902" i="16"/>
  <c r="E903" i="16"/>
  <c r="AL911" i="16" l="1"/>
  <c r="AN912" i="16"/>
  <c r="AE912" i="16"/>
  <c r="AC913" i="16"/>
  <c r="E904" i="16"/>
  <c r="I903" i="16"/>
  <c r="AN913" i="16" l="1"/>
  <c r="AL912" i="16"/>
  <c r="AE913" i="16"/>
  <c r="AC914" i="16"/>
  <c r="E905" i="16"/>
  <c r="I904" i="16"/>
  <c r="AL913" i="16" l="1"/>
  <c r="AN914" i="16"/>
  <c r="AE914" i="16"/>
  <c r="AC915" i="16"/>
  <c r="E906" i="16"/>
  <c r="I905" i="16"/>
  <c r="AN915" i="16" l="1"/>
  <c r="AL914" i="16"/>
  <c r="AE915" i="16"/>
  <c r="AC916" i="16"/>
  <c r="I906" i="16"/>
  <c r="E907" i="16"/>
  <c r="AL915" i="16" l="1"/>
  <c r="AN916" i="16"/>
  <c r="AE916" i="16"/>
  <c r="AC917" i="16"/>
  <c r="I907" i="16"/>
  <c r="E908" i="16"/>
  <c r="AN917" i="16" l="1"/>
  <c r="AL916" i="16"/>
  <c r="AE917" i="16"/>
  <c r="AC918" i="16"/>
  <c r="E909" i="16"/>
  <c r="I908" i="16"/>
  <c r="AL917" i="16" l="1"/>
  <c r="AN918" i="16"/>
  <c r="AE918" i="16"/>
  <c r="AC919" i="16"/>
  <c r="I909" i="16"/>
  <c r="E910" i="16"/>
  <c r="AN919" i="16" l="1"/>
  <c r="AL918" i="16"/>
  <c r="AE919" i="16"/>
  <c r="AC920" i="16"/>
  <c r="I910" i="16"/>
  <c r="E911" i="16"/>
  <c r="AN920" i="16" l="1"/>
  <c r="AL919" i="16"/>
  <c r="AE920" i="16"/>
  <c r="AC921" i="16"/>
  <c r="E912" i="16"/>
  <c r="I911" i="16"/>
  <c r="AL920" i="16" l="1"/>
  <c r="AN921" i="16"/>
  <c r="AE921" i="16"/>
  <c r="AC922" i="16"/>
  <c r="E913" i="16"/>
  <c r="I912" i="16"/>
  <c r="AN922" i="16" l="1"/>
  <c r="AL921" i="16"/>
  <c r="AE922" i="16"/>
  <c r="AC923" i="16"/>
  <c r="I913" i="16"/>
  <c r="E914" i="16"/>
  <c r="AL922" i="16" l="1"/>
  <c r="AN923" i="16"/>
  <c r="AE923" i="16"/>
  <c r="AC924" i="16"/>
  <c r="E915" i="16"/>
  <c r="I914" i="16"/>
  <c r="AN924" i="16" l="1"/>
  <c r="AL923" i="16"/>
  <c r="AE924" i="16"/>
  <c r="AC925" i="16"/>
  <c r="I915" i="16"/>
  <c r="E916" i="16"/>
  <c r="AL924" i="16" l="1"/>
  <c r="AN925" i="16"/>
  <c r="AE925" i="16"/>
  <c r="AC926" i="16"/>
  <c r="E917" i="16"/>
  <c r="I916" i="16"/>
  <c r="AN926" i="16" l="1"/>
  <c r="AL925" i="16"/>
  <c r="AE926" i="16"/>
  <c r="AC927" i="16"/>
  <c r="I917" i="16"/>
  <c r="E918" i="16"/>
  <c r="AL926" i="16" l="1"/>
  <c r="AN927" i="16"/>
  <c r="AE927" i="16"/>
  <c r="AC928" i="16"/>
  <c r="I918" i="16"/>
  <c r="E919" i="16"/>
  <c r="AN928" i="16" l="1"/>
  <c r="AL927" i="16"/>
  <c r="AE928" i="16"/>
  <c r="AC929" i="16"/>
  <c r="I919" i="16"/>
  <c r="E920" i="16"/>
  <c r="AL928" i="16" l="1"/>
  <c r="AN929" i="16"/>
  <c r="AE929" i="16"/>
  <c r="AC930" i="16"/>
  <c r="E921" i="16"/>
  <c r="I920" i="16"/>
  <c r="AN930" i="16" l="1"/>
  <c r="AL929" i="16"/>
  <c r="AE930" i="16"/>
  <c r="AC931" i="16"/>
  <c r="I921" i="16"/>
  <c r="E922" i="16"/>
  <c r="AL930" i="16" l="1"/>
  <c r="AN931" i="16"/>
  <c r="AE931" i="16"/>
  <c r="AC932" i="16"/>
  <c r="I922" i="16"/>
  <c r="E923" i="16"/>
  <c r="AN932" i="16" l="1"/>
  <c r="AL931" i="16"/>
  <c r="AE932" i="16"/>
  <c r="AC933" i="16"/>
  <c r="I923" i="16"/>
  <c r="E924" i="16"/>
  <c r="AL932" i="16" l="1"/>
  <c r="AN933" i="16"/>
  <c r="AE933" i="16"/>
  <c r="AC934" i="16"/>
  <c r="E925" i="16"/>
  <c r="I924" i="16"/>
  <c r="AN934" i="16" l="1"/>
  <c r="AL933" i="16"/>
  <c r="AE934" i="16"/>
  <c r="AC935" i="16"/>
  <c r="I925" i="16"/>
  <c r="E926" i="16"/>
  <c r="AN935" i="16" l="1"/>
  <c r="AL934" i="16"/>
  <c r="AE935" i="16"/>
  <c r="AC936" i="16"/>
  <c r="I926" i="16"/>
  <c r="E927" i="16"/>
  <c r="AL935" i="16" l="1"/>
  <c r="AN936" i="16"/>
  <c r="AE936" i="16"/>
  <c r="AC937" i="16"/>
  <c r="I927" i="16"/>
  <c r="E928" i="16"/>
  <c r="AN937" i="16" l="1"/>
  <c r="AL936" i="16"/>
  <c r="AE937" i="16"/>
  <c r="AC938" i="16"/>
  <c r="E929" i="16"/>
  <c r="I928" i="16"/>
  <c r="AL937" i="16" l="1"/>
  <c r="AN938" i="16"/>
  <c r="AE938" i="16"/>
  <c r="AC939" i="16"/>
  <c r="I929" i="16"/>
  <c r="E930" i="16"/>
  <c r="AN939" i="16" l="1"/>
  <c r="AL938" i="16"/>
  <c r="AE939" i="16"/>
  <c r="AC940" i="16"/>
  <c r="I930" i="16"/>
  <c r="E931" i="16"/>
  <c r="AL939" i="16" l="1"/>
  <c r="AN940" i="16"/>
  <c r="AE940" i="16"/>
  <c r="AC941" i="16"/>
  <c r="I931" i="16"/>
  <c r="E932" i="16"/>
  <c r="AN941" i="16" l="1"/>
  <c r="AL940" i="16"/>
  <c r="AE941" i="16"/>
  <c r="AC942" i="16"/>
  <c r="E933" i="16"/>
  <c r="I932" i="16"/>
  <c r="AL941" i="16" l="1"/>
  <c r="AN942" i="16"/>
  <c r="AE942" i="16"/>
  <c r="AC943" i="16"/>
  <c r="I933" i="16"/>
  <c r="E934" i="16"/>
  <c r="AN943" i="16" l="1"/>
  <c r="AL942" i="16"/>
  <c r="AE943" i="16"/>
  <c r="AC944" i="16"/>
  <c r="I934" i="16"/>
  <c r="E935" i="16"/>
  <c r="AL943" i="16" l="1"/>
  <c r="AN944" i="16"/>
  <c r="AE944" i="16"/>
  <c r="AC945" i="16"/>
  <c r="I935" i="16"/>
  <c r="E936" i="16"/>
  <c r="AN945" i="16" l="1"/>
  <c r="AL944" i="16"/>
  <c r="AE945" i="16"/>
  <c r="AC946" i="16"/>
  <c r="E937" i="16"/>
  <c r="I936" i="16"/>
  <c r="AL945" i="16" l="1"/>
  <c r="AN946" i="16"/>
  <c r="AE946" i="16"/>
  <c r="AC947" i="16"/>
  <c r="I937" i="16"/>
  <c r="E938" i="16"/>
  <c r="AN947" i="16" l="1"/>
  <c r="AL946" i="16"/>
  <c r="AE947" i="16"/>
  <c r="AC948" i="16"/>
  <c r="I938" i="16"/>
  <c r="E939" i="16"/>
  <c r="AL947" i="16" l="1"/>
  <c r="AN948" i="16"/>
  <c r="AE948" i="16"/>
  <c r="AC949" i="16"/>
  <c r="I939" i="16"/>
  <c r="E940" i="16"/>
  <c r="AN949" i="16" l="1"/>
  <c r="AL948" i="16"/>
  <c r="AE949" i="16"/>
  <c r="AC950" i="16"/>
  <c r="E941" i="16"/>
  <c r="I940" i="16"/>
  <c r="AL949" i="16" l="1"/>
  <c r="AN950" i="16"/>
  <c r="AE950" i="16"/>
  <c r="AC951" i="16"/>
  <c r="I941" i="16"/>
  <c r="E942" i="16"/>
  <c r="AN951" i="16" l="1"/>
  <c r="AL950" i="16"/>
  <c r="AE951" i="16"/>
  <c r="AC952" i="16"/>
  <c r="I942" i="16"/>
  <c r="E943" i="16"/>
  <c r="AL951" i="16" l="1"/>
  <c r="AN952" i="16"/>
  <c r="AE952" i="16"/>
  <c r="AC953" i="16"/>
  <c r="I943" i="16"/>
  <c r="E944" i="16"/>
  <c r="AN953" i="16" l="1"/>
  <c r="AL952" i="16"/>
  <c r="AE953" i="16"/>
  <c r="AC954" i="16"/>
  <c r="E945" i="16"/>
  <c r="I944" i="16"/>
  <c r="AL953" i="16" l="1"/>
  <c r="AN954" i="16"/>
  <c r="AE954" i="16"/>
  <c r="AC955" i="16"/>
  <c r="I945" i="16"/>
  <c r="E946" i="16"/>
  <c r="AN955" i="16" l="1"/>
  <c r="AL954" i="16"/>
  <c r="AE955" i="16"/>
  <c r="AC956" i="16"/>
  <c r="I946" i="16"/>
  <c r="E947" i="16"/>
  <c r="AL955" i="16" l="1"/>
  <c r="AN956" i="16"/>
  <c r="AE956" i="16"/>
  <c r="AC957" i="16"/>
  <c r="I947" i="16"/>
  <c r="E948" i="16"/>
  <c r="AN957" i="16" l="1"/>
  <c r="AL956" i="16"/>
  <c r="AE957" i="16"/>
  <c r="AC958" i="16"/>
  <c r="E949" i="16"/>
  <c r="I948" i="16"/>
  <c r="AL957" i="16" l="1"/>
  <c r="AN958" i="16"/>
  <c r="AE958" i="16"/>
  <c r="AC959" i="16"/>
  <c r="I949" i="16"/>
  <c r="E950" i="16"/>
  <c r="AN959" i="16" l="1"/>
  <c r="AL958" i="16"/>
  <c r="AE959" i="16"/>
  <c r="AC960" i="16"/>
  <c r="I950" i="16"/>
  <c r="E951" i="16"/>
  <c r="AL959" i="16" l="1"/>
  <c r="AN960" i="16"/>
  <c r="AE960" i="16"/>
  <c r="AC961" i="16"/>
  <c r="I951" i="16"/>
  <c r="E952" i="16"/>
  <c r="AN961" i="16" l="1"/>
  <c r="AL960" i="16"/>
  <c r="AE961" i="16"/>
  <c r="AC962" i="16"/>
  <c r="E953" i="16"/>
  <c r="I952" i="16"/>
  <c r="AL961" i="16" l="1"/>
  <c r="AN962" i="16"/>
  <c r="AE962" i="16"/>
  <c r="AC963" i="16"/>
  <c r="I953" i="16"/>
  <c r="E954" i="16"/>
  <c r="AN963" i="16" l="1"/>
  <c r="AL962" i="16"/>
  <c r="AE963" i="16"/>
  <c r="AC964" i="16"/>
  <c r="I954" i="16"/>
  <c r="E955" i="16"/>
  <c r="AL963" i="16" l="1"/>
  <c r="AN964" i="16"/>
  <c r="AE964" i="16"/>
  <c r="AC965" i="16"/>
  <c r="I955" i="16"/>
  <c r="E956" i="16"/>
  <c r="AN965" i="16" l="1"/>
  <c r="AL964" i="16"/>
  <c r="AE965" i="16"/>
  <c r="AC966" i="16"/>
  <c r="E957" i="16"/>
  <c r="I956" i="16"/>
  <c r="AL965" i="16" l="1"/>
  <c r="AN966" i="16"/>
  <c r="AE966" i="16"/>
  <c r="AC967" i="16"/>
  <c r="I957" i="16"/>
  <c r="E958" i="16"/>
  <c r="AN967" i="16" l="1"/>
  <c r="AL966" i="16"/>
  <c r="AE967" i="16"/>
  <c r="AC968" i="16"/>
  <c r="I958" i="16"/>
  <c r="E959" i="16"/>
  <c r="AL967" i="16" l="1"/>
  <c r="AN968" i="16"/>
  <c r="AE968" i="16"/>
  <c r="AC969" i="16"/>
  <c r="I959" i="16"/>
  <c r="E960" i="16"/>
  <c r="AN969" i="16" l="1"/>
  <c r="AL968" i="16"/>
  <c r="AE969" i="16"/>
  <c r="AC970" i="16"/>
  <c r="E961" i="16"/>
  <c r="I960" i="16"/>
  <c r="AL969" i="16" l="1"/>
  <c r="AN970" i="16"/>
  <c r="AE970" i="16"/>
  <c r="AC971" i="16"/>
  <c r="I961" i="16"/>
  <c r="E962" i="16"/>
  <c r="AN971" i="16" l="1"/>
  <c r="AL970" i="16"/>
  <c r="AE971" i="16"/>
  <c r="AC972" i="16"/>
  <c r="I962" i="16"/>
  <c r="E963" i="16"/>
  <c r="AL971" i="16" l="1"/>
  <c r="AN972" i="16"/>
  <c r="AE972" i="16"/>
  <c r="AC973" i="16"/>
  <c r="I963" i="16"/>
  <c r="E964" i="16"/>
  <c r="AN973" i="16" l="1"/>
  <c r="AL972" i="16"/>
  <c r="AE973" i="16"/>
  <c r="AC974" i="16"/>
  <c r="E965" i="16"/>
  <c r="I964" i="16"/>
  <c r="AL973" i="16" l="1"/>
  <c r="AN974" i="16"/>
  <c r="AE974" i="16"/>
  <c r="AC975" i="16"/>
  <c r="I965" i="16"/>
  <c r="E966" i="16"/>
  <c r="AN975" i="16" l="1"/>
  <c r="AL974" i="16"/>
  <c r="AE975" i="16"/>
  <c r="AC976" i="16"/>
  <c r="E967" i="16"/>
  <c r="I966" i="16"/>
  <c r="AL975" i="16" l="1"/>
  <c r="AN976" i="16"/>
  <c r="AE976" i="16"/>
  <c r="AC977" i="16"/>
  <c r="I967" i="16"/>
  <c r="E968" i="16"/>
  <c r="AL976" i="16" l="1"/>
  <c r="AN977" i="16"/>
  <c r="AE977" i="16"/>
  <c r="AC978" i="16"/>
  <c r="E969" i="16"/>
  <c r="I968" i="16"/>
  <c r="AN978" i="16" l="1"/>
  <c r="AL977" i="16"/>
  <c r="AE978" i="16"/>
  <c r="AC979" i="16"/>
  <c r="I969" i="16"/>
  <c r="E970" i="16"/>
  <c r="AL978" i="16" l="1"/>
  <c r="AN979" i="16"/>
  <c r="AE979" i="16"/>
  <c r="AC980" i="16"/>
  <c r="I970" i="16"/>
  <c r="E971" i="16"/>
  <c r="AN980" i="16" l="1"/>
  <c r="AL979" i="16"/>
  <c r="AE980" i="16"/>
  <c r="AC981" i="16"/>
  <c r="I971" i="16"/>
  <c r="E972" i="16"/>
  <c r="AL980" i="16" l="1"/>
  <c r="AN981" i="16"/>
  <c r="AE981" i="16"/>
  <c r="AC982" i="16"/>
  <c r="E973" i="16"/>
  <c r="I972" i="16"/>
  <c r="AN982" i="16" l="1"/>
  <c r="AL981" i="16"/>
  <c r="AE982" i="16"/>
  <c r="AC983" i="16"/>
  <c r="E974" i="16"/>
  <c r="I973" i="16"/>
  <c r="AL982" i="16" l="1"/>
  <c r="AN983" i="16"/>
  <c r="AE983" i="16"/>
  <c r="AC984" i="16"/>
  <c r="E975" i="16"/>
  <c r="I974" i="16"/>
  <c r="AN984" i="16" l="1"/>
  <c r="AL983" i="16"/>
  <c r="AE984" i="16"/>
  <c r="AC985" i="16"/>
  <c r="I975" i="16"/>
  <c r="E976" i="16"/>
  <c r="AL984" i="16" l="1"/>
  <c r="AN985" i="16"/>
  <c r="AE985" i="16"/>
  <c r="AC986" i="16"/>
  <c r="E977" i="16"/>
  <c r="I976" i="16"/>
  <c r="AN986" i="16" l="1"/>
  <c r="AL985" i="16"/>
  <c r="AE986" i="16"/>
  <c r="AC987" i="16"/>
  <c r="I977" i="16"/>
  <c r="E978" i="16"/>
  <c r="AL986" i="16" l="1"/>
  <c r="AN987" i="16"/>
  <c r="AE987" i="16"/>
  <c r="AC988" i="16"/>
  <c r="I978" i="16"/>
  <c r="E979" i="16"/>
  <c r="AN988" i="16" l="1"/>
  <c r="AL987" i="16"/>
  <c r="AE988" i="16"/>
  <c r="AC989" i="16"/>
  <c r="E980" i="16"/>
  <c r="I979" i="16"/>
  <c r="AL988" i="16" l="1"/>
  <c r="AN989" i="16"/>
  <c r="AE989" i="16"/>
  <c r="AC990" i="16"/>
  <c r="E981" i="16"/>
  <c r="I980" i="16"/>
  <c r="AN990" i="16" l="1"/>
  <c r="AL989" i="16"/>
  <c r="AE990" i="16"/>
  <c r="AC991" i="16"/>
  <c r="I981" i="16"/>
  <c r="E982" i="16"/>
  <c r="AL990" i="16" l="1"/>
  <c r="AN991" i="16"/>
  <c r="AE991" i="16"/>
  <c r="AC992" i="16"/>
  <c r="I982" i="16"/>
  <c r="E983" i="16"/>
  <c r="AN992" i="16" l="1"/>
  <c r="AL991" i="16"/>
  <c r="AE992" i="16"/>
  <c r="AC993" i="16"/>
  <c r="I983" i="16"/>
  <c r="E984" i="16"/>
  <c r="AL992" i="16" l="1"/>
  <c r="AN993" i="16"/>
  <c r="AE993" i="16"/>
  <c r="AC994" i="16"/>
  <c r="E985" i="16"/>
  <c r="I984" i="16"/>
  <c r="AN994" i="16" l="1"/>
  <c r="AL993" i="16"/>
  <c r="AE994" i="16"/>
  <c r="AC995" i="16"/>
  <c r="E986" i="16"/>
  <c r="I985" i="16"/>
  <c r="AL994" i="16" l="1"/>
  <c r="AN995" i="16"/>
  <c r="AE995" i="16"/>
  <c r="AC996" i="16"/>
  <c r="I986" i="16"/>
  <c r="E987" i="16"/>
  <c r="AN996" i="16" l="1"/>
  <c r="AL995" i="16"/>
  <c r="AE996" i="16"/>
  <c r="AC997" i="16"/>
  <c r="I987" i="16"/>
  <c r="E988" i="16"/>
  <c r="AL996" i="16" l="1"/>
  <c r="AN997" i="16"/>
  <c r="AE997" i="16"/>
  <c r="AC998" i="16"/>
  <c r="E989" i="16"/>
  <c r="I988" i="16"/>
  <c r="AN998" i="16" l="1"/>
  <c r="AL997" i="16"/>
  <c r="AE998" i="16"/>
  <c r="AC999" i="16"/>
  <c r="E990" i="16"/>
  <c r="I989" i="16"/>
  <c r="AL998" i="16" l="1"/>
  <c r="AN999" i="16"/>
  <c r="AE999" i="16"/>
  <c r="AC1000" i="16"/>
  <c r="I990" i="16"/>
  <c r="E991" i="16"/>
  <c r="AN1000" i="16" l="1"/>
  <c r="AL999" i="16"/>
  <c r="AE1000" i="16"/>
  <c r="AC1001" i="16"/>
  <c r="I991" i="16"/>
  <c r="E992" i="16"/>
  <c r="AL1000" i="16" l="1"/>
  <c r="AN1001" i="16"/>
  <c r="AE1001" i="16"/>
  <c r="AC1002" i="16"/>
  <c r="E993" i="16"/>
  <c r="I992" i="16"/>
  <c r="AN1002" i="16" l="1"/>
  <c r="AL1001" i="16"/>
  <c r="AE1002" i="16"/>
  <c r="AC1003" i="16"/>
  <c r="I993" i="16"/>
  <c r="E994" i="16"/>
  <c r="AL1002" i="16" l="1"/>
  <c r="AN1003" i="16"/>
  <c r="AE1003" i="16"/>
  <c r="AC1004" i="16"/>
  <c r="I994" i="16"/>
  <c r="E995" i="16"/>
  <c r="AN1004" i="16" l="1"/>
  <c r="AL1003" i="16"/>
  <c r="AE1004" i="16"/>
  <c r="AC1005" i="16"/>
  <c r="I995" i="16"/>
  <c r="E996" i="16"/>
  <c r="AL1004" i="16" l="1"/>
  <c r="AN1005" i="16"/>
  <c r="AE1005" i="16"/>
  <c r="AC1006" i="16"/>
  <c r="E997" i="16"/>
  <c r="I996" i="16"/>
  <c r="AN1006" i="16" l="1"/>
  <c r="AL1005" i="16"/>
  <c r="AE1006" i="16"/>
  <c r="AC1007" i="16"/>
  <c r="I997" i="16"/>
  <c r="E998" i="16"/>
  <c r="AL1006" i="16" l="1"/>
  <c r="AN1007" i="16"/>
  <c r="AE1007" i="16"/>
  <c r="AC1008" i="16"/>
  <c r="I998" i="16"/>
  <c r="E999" i="16"/>
  <c r="AN1008" i="16" l="1"/>
  <c r="AL1007" i="16"/>
  <c r="AE1008" i="16"/>
  <c r="AC1009" i="16"/>
  <c r="I999" i="16"/>
  <c r="E1000" i="16"/>
  <c r="AL1008" i="16" l="1"/>
  <c r="AN1009" i="16"/>
  <c r="AE1009" i="16"/>
  <c r="AC1010" i="16"/>
  <c r="E1001" i="16"/>
  <c r="I1000" i="16"/>
  <c r="AN1010" i="16" l="1"/>
  <c r="AL1009" i="16"/>
  <c r="AE1010" i="16"/>
  <c r="AC1011" i="16"/>
  <c r="I1001" i="16"/>
  <c r="E1002" i="16"/>
  <c r="AL1010" i="16" l="1"/>
  <c r="AN1011" i="16"/>
  <c r="AE1011" i="16"/>
  <c r="AC1012" i="16"/>
  <c r="I1002" i="16"/>
  <c r="E1003" i="16"/>
  <c r="AN1012" i="16" l="1"/>
  <c r="AL1011" i="16"/>
  <c r="AE1012" i="16"/>
  <c r="AC1013" i="16"/>
  <c r="I1003" i="16"/>
  <c r="E1004" i="16"/>
  <c r="AL1012" i="16" l="1"/>
  <c r="AN1013" i="16"/>
  <c r="AE1013" i="16"/>
  <c r="AC1014" i="16"/>
  <c r="E1005" i="16"/>
  <c r="I1004" i="16"/>
  <c r="AN1014" i="16" l="1"/>
  <c r="AL1013" i="16"/>
  <c r="AE1014" i="16"/>
  <c r="AC1015" i="16"/>
  <c r="I1005" i="16"/>
  <c r="E1006" i="16"/>
  <c r="AL1014" i="16" l="1"/>
  <c r="AN1015" i="16"/>
  <c r="AE1015" i="16"/>
  <c r="AC1016" i="16"/>
  <c r="I1006" i="16"/>
  <c r="E1007" i="16"/>
  <c r="AN1016" i="16" l="1"/>
  <c r="AL1015" i="16"/>
  <c r="AE1016" i="16"/>
  <c r="AC1017" i="16"/>
  <c r="I1007" i="16"/>
  <c r="E1008" i="16"/>
  <c r="AL1016" i="16" l="1"/>
  <c r="AN1017" i="16"/>
  <c r="AE1017" i="16"/>
  <c r="AC1018" i="16"/>
  <c r="E1009" i="16"/>
  <c r="I1008" i="16"/>
  <c r="AN1018" i="16" l="1"/>
  <c r="AL1017" i="16"/>
  <c r="AE1018" i="16"/>
  <c r="AC1019" i="16"/>
  <c r="I1009" i="16"/>
  <c r="E1010" i="16"/>
  <c r="AL1018" i="16" l="1"/>
  <c r="AN1019" i="16"/>
  <c r="AE1019" i="16"/>
  <c r="AC1020" i="16"/>
  <c r="I1010" i="16"/>
  <c r="E1011" i="16"/>
  <c r="AN1020" i="16" l="1"/>
  <c r="AL1019" i="16"/>
  <c r="AE1020" i="16"/>
  <c r="AC1021" i="16"/>
  <c r="I1011" i="16"/>
  <c r="E1012" i="16"/>
  <c r="AL1020" i="16" l="1"/>
  <c r="AN1021" i="16"/>
  <c r="AE1021" i="16"/>
  <c r="AC1022" i="16"/>
  <c r="I1012" i="16"/>
  <c r="E1013" i="16"/>
  <c r="AN1022" i="16" l="1"/>
  <c r="AL1021" i="16"/>
  <c r="AE1022" i="16"/>
  <c r="AC1023" i="16"/>
  <c r="I1013" i="16"/>
  <c r="E1014" i="16"/>
  <c r="AL1022" i="16" l="1"/>
  <c r="AN1023" i="16"/>
  <c r="AE1023" i="16"/>
  <c r="AC1024" i="16"/>
  <c r="I1014" i="16"/>
  <c r="E1015" i="16"/>
  <c r="AN1024" i="16" l="1"/>
  <c r="AL1023" i="16"/>
  <c r="AE1024" i="16"/>
  <c r="AC1025" i="16"/>
  <c r="I1015" i="16"/>
  <c r="E1016" i="16"/>
  <c r="AL1024" i="16" l="1"/>
  <c r="AN1025" i="16"/>
  <c r="AE1025" i="16"/>
  <c r="AC1026" i="16"/>
  <c r="E1017" i="16"/>
  <c r="I1016" i="16"/>
  <c r="AN1026" i="16" l="1"/>
  <c r="AL1025" i="16"/>
  <c r="AE1026" i="16"/>
  <c r="AC1027" i="16"/>
  <c r="I1017" i="16"/>
  <c r="E1018" i="16"/>
  <c r="AL1026" i="16" l="1"/>
  <c r="AN1027" i="16"/>
  <c r="AE1027" i="16"/>
  <c r="AC1028" i="16"/>
  <c r="I1018" i="16"/>
  <c r="E1019" i="16"/>
  <c r="AN1028" i="16" l="1"/>
  <c r="AL1027" i="16"/>
  <c r="AE1028" i="16"/>
  <c r="AC1029" i="16"/>
  <c r="I1019" i="16"/>
  <c r="E1020" i="16"/>
  <c r="AL1028" i="16" l="1"/>
  <c r="AN1029" i="16"/>
  <c r="AE1029" i="16"/>
  <c r="AC1030" i="16"/>
  <c r="E1021" i="16"/>
  <c r="I1020" i="16"/>
  <c r="AN1030" i="16" l="1"/>
  <c r="AL1029" i="16"/>
  <c r="AE1030" i="16"/>
  <c r="AC1031" i="16"/>
  <c r="I1021" i="16"/>
  <c r="E1022" i="16"/>
  <c r="AL1030" i="16" l="1"/>
  <c r="AN1031" i="16"/>
  <c r="AE1031" i="16"/>
  <c r="AC1032" i="16"/>
  <c r="I1022" i="16"/>
  <c r="E1023" i="16"/>
  <c r="AN1032" i="16" l="1"/>
  <c r="AL1031" i="16"/>
  <c r="AE1032" i="16"/>
  <c r="AC1033" i="16"/>
  <c r="I1023" i="16"/>
  <c r="E1024" i="16"/>
  <c r="AL1032" i="16" l="1"/>
  <c r="AN1033" i="16"/>
  <c r="AE1033" i="16"/>
  <c r="AC1034" i="16"/>
  <c r="E1025" i="16"/>
  <c r="I1024" i="16"/>
  <c r="AN1034" i="16" l="1"/>
  <c r="AL1033" i="16"/>
  <c r="AE1034" i="16"/>
  <c r="AC1035" i="16"/>
  <c r="E1026" i="16"/>
  <c r="I1025" i="16"/>
  <c r="AL1034" i="16" l="1"/>
  <c r="AN1035" i="16"/>
  <c r="AE1035" i="16"/>
  <c r="AC1036" i="16"/>
  <c r="I1026" i="16"/>
  <c r="E1027" i="16"/>
  <c r="AN1036" i="16" l="1"/>
  <c r="AL1035" i="16"/>
  <c r="AE1036" i="16"/>
  <c r="AC1037" i="16"/>
  <c r="I1027" i="16"/>
  <c r="E1028" i="16"/>
  <c r="AL1036" i="16" l="1"/>
  <c r="AN1037" i="16"/>
  <c r="AE1037" i="16"/>
  <c r="AC1038" i="16"/>
  <c r="E1029" i="16"/>
  <c r="I1028" i="16"/>
  <c r="AL1037" i="16" l="1"/>
  <c r="AN1038" i="16"/>
  <c r="AE1038" i="16"/>
  <c r="AC1039" i="16"/>
  <c r="I1029" i="16"/>
  <c r="E1030" i="16"/>
  <c r="AN1039" i="16" l="1"/>
  <c r="AL1038" i="16"/>
  <c r="AE1039" i="16"/>
  <c r="AC1040" i="16"/>
  <c r="I1030" i="16"/>
  <c r="E1031" i="16"/>
  <c r="AL1039" i="16" l="1"/>
  <c r="AN1040" i="16"/>
  <c r="AE1040" i="16"/>
  <c r="AC1041" i="16"/>
  <c r="I1031" i="16"/>
  <c r="E1032" i="16"/>
  <c r="AN1041" i="16" l="1"/>
  <c r="AL1040" i="16"/>
  <c r="AE1041" i="16"/>
  <c r="AC1042" i="16"/>
  <c r="E1033" i="16"/>
  <c r="I1032" i="16"/>
  <c r="AL1041" i="16" l="1"/>
  <c r="AN1042" i="16"/>
  <c r="AE1042" i="16"/>
  <c r="AC1043" i="16"/>
  <c r="I1033" i="16"/>
  <c r="E1034" i="16"/>
  <c r="AN1043" i="16" l="1"/>
  <c r="AL1042" i="16"/>
  <c r="AE1043" i="16"/>
  <c r="AC1044" i="16"/>
  <c r="I1034" i="16"/>
  <c r="E1035" i="16"/>
  <c r="AL1043" i="16" l="1"/>
  <c r="AN1044" i="16"/>
  <c r="AE1044" i="16"/>
  <c r="AC1045" i="16"/>
  <c r="I1035" i="16"/>
  <c r="E1036" i="16"/>
  <c r="AN1045" i="16" l="1"/>
  <c r="AL1044" i="16"/>
  <c r="AE1045" i="16"/>
  <c r="AC1046" i="16"/>
  <c r="E1037" i="16"/>
  <c r="I1036" i="16"/>
  <c r="AL1045" i="16" l="1"/>
  <c r="AN1046" i="16"/>
  <c r="AE1046" i="16"/>
  <c r="AC1047" i="16"/>
  <c r="I1037" i="16"/>
  <c r="E1038" i="16"/>
  <c r="AN1047" i="16" l="1"/>
  <c r="AL1046" i="16"/>
  <c r="AE1047" i="16"/>
  <c r="AC1048" i="16"/>
  <c r="I1038" i="16"/>
  <c r="E1039" i="16"/>
  <c r="AL1047" i="16" l="1"/>
  <c r="AN1048" i="16"/>
  <c r="AE1048" i="16"/>
  <c r="AC1049" i="16"/>
  <c r="I1039" i="16"/>
  <c r="E1040" i="16"/>
  <c r="AN1049" i="16" l="1"/>
  <c r="AL1048" i="16"/>
  <c r="AE1049" i="16"/>
  <c r="AC1050" i="16"/>
  <c r="E1041" i="16"/>
  <c r="I1040" i="16"/>
  <c r="AL1049" i="16" l="1"/>
  <c r="AN1050" i="16"/>
  <c r="AE1050" i="16"/>
  <c r="AC1051" i="16"/>
  <c r="I1041" i="16"/>
  <c r="E1042" i="16"/>
  <c r="AN1051" i="16" l="1"/>
  <c r="AL1050" i="16"/>
  <c r="AE1051" i="16"/>
  <c r="AC1052" i="16"/>
  <c r="I1042" i="16"/>
  <c r="E1043" i="16"/>
  <c r="AL1051" i="16" l="1"/>
  <c r="AN1052" i="16"/>
  <c r="AE1052" i="16"/>
  <c r="AC1053" i="16"/>
  <c r="I1043" i="16"/>
  <c r="E1044" i="16"/>
  <c r="AN1053" i="16" l="1"/>
  <c r="AL1052" i="16"/>
  <c r="AE1053" i="16"/>
  <c r="AC1054" i="16"/>
  <c r="E1045" i="16"/>
  <c r="I1044" i="16"/>
  <c r="AL1053" i="16" l="1"/>
  <c r="AN1054" i="16"/>
  <c r="AE1054" i="16"/>
  <c r="AC1055" i="16"/>
  <c r="I1045" i="16"/>
  <c r="E1046" i="16"/>
  <c r="AN1055" i="16" l="1"/>
  <c r="AL1054" i="16"/>
  <c r="AE1055" i="16"/>
  <c r="AC1056" i="16"/>
  <c r="E1047" i="16"/>
  <c r="I1046" i="16"/>
  <c r="AL1055" i="16" l="1"/>
  <c r="AN1056" i="16"/>
  <c r="AE1056" i="16"/>
  <c r="AC1057" i="16"/>
  <c r="I1047" i="16"/>
  <c r="E1048" i="16"/>
  <c r="AN1057" i="16" l="1"/>
  <c r="AL1056" i="16"/>
  <c r="AE1057" i="16"/>
  <c r="AC1058" i="16"/>
  <c r="E1049" i="16"/>
  <c r="I1048" i="16"/>
  <c r="AL1057" i="16" l="1"/>
  <c r="AN1058" i="16"/>
  <c r="AE1058" i="16"/>
  <c r="AC1059" i="16"/>
  <c r="I1049" i="16"/>
  <c r="E1050" i="16"/>
  <c r="AN1059" i="16" l="1"/>
  <c r="AL1058" i="16"/>
  <c r="AE1059" i="16"/>
  <c r="AC1060" i="16"/>
  <c r="I1050" i="16"/>
  <c r="E1051" i="16"/>
  <c r="AL1059" i="16" l="1"/>
  <c r="AN1060" i="16"/>
  <c r="AE1060" i="16"/>
  <c r="AC1061" i="16"/>
  <c r="I1051" i="16"/>
  <c r="E1052" i="16"/>
  <c r="AN1061" i="16" l="1"/>
  <c r="AL1060" i="16"/>
  <c r="AE1061" i="16"/>
  <c r="AC1062" i="16"/>
  <c r="E1053" i="16"/>
  <c r="I1052" i="16"/>
  <c r="AL1061" i="16" l="1"/>
  <c r="AN1062" i="16"/>
  <c r="AE1062" i="16"/>
  <c r="AC1063" i="16"/>
  <c r="E1054" i="16"/>
  <c r="I1053" i="16"/>
  <c r="AN1063" i="16" l="1"/>
  <c r="AL1062" i="16"/>
  <c r="AE1063" i="16"/>
  <c r="AC1064" i="16"/>
  <c r="I1054" i="16"/>
  <c r="E1055" i="16"/>
  <c r="AL1063" i="16" l="1"/>
  <c r="AN1064" i="16"/>
  <c r="AE1064" i="16"/>
  <c r="AC1065" i="16"/>
  <c r="I1055" i="16"/>
  <c r="E1056" i="16"/>
  <c r="AN1065" i="16" l="1"/>
  <c r="AL1064" i="16"/>
  <c r="AE1065" i="16"/>
  <c r="AC1066" i="16"/>
  <c r="E1057" i="16"/>
  <c r="I1056" i="16"/>
  <c r="AL1065" i="16" l="1"/>
  <c r="AN1066" i="16"/>
  <c r="AE1066" i="16"/>
  <c r="AC1067" i="16"/>
  <c r="I1057" i="16"/>
  <c r="E1058" i="16"/>
  <c r="AN1067" i="16" l="1"/>
  <c r="AL1066" i="16"/>
  <c r="AE1067" i="16"/>
  <c r="AC1068" i="16"/>
  <c r="I1058" i="16"/>
  <c r="E1059" i="16"/>
  <c r="AL1067" i="16" l="1"/>
  <c r="AN1068" i="16"/>
  <c r="AE1068" i="16"/>
  <c r="AC1069" i="16"/>
  <c r="E1060" i="16"/>
  <c r="I1059" i="16"/>
  <c r="AN1069" i="16" l="1"/>
  <c r="AL1068" i="16"/>
  <c r="AE1069" i="16"/>
  <c r="AC1070" i="16"/>
  <c r="I1060" i="16"/>
  <c r="E1061" i="16"/>
  <c r="AL1069" i="16" l="1"/>
  <c r="AN1070" i="16"/>
  <c r="AE1070" i="16"/>
  <c r="AC1071" i="16"/>
  <c r="I1061" i="16"/>
  <c r="E1062" i="16"/>
  <c r="AN1071" i="16" l="1"/>
  <c r="AL1070" i="16"/>
  <c r="AE1071" i="16"/>
  <c r="AC1072" i="16"/>
  <c r="I1062" i="16"/>
  <c r="E1063" i="16"/>
  <c r="AL1071" i="16" l="1"/>
  <c r="AN1072" i="16"/>
  <c r="AE1072" i="16"/>
  <c r="AC1073" i="16"/>
  <c r="I1063" i="16"/>
  <c r="E1064" i="16"/>
  <c r="AN1073" i="16" l="1"/>
  <c r="AL1072" i="16"/>
  <c r="AE1073" i="16"/>
  <c r="AC1074" i="16"/>
  <c r="I1064" i="16"/>
  <c r="E1065" i="16"/>
  <c r="AL1073" i="16" l="1"/>
  <c r="AN1074" i="16"/>
  <c r="AE1074" i="16"/>
  <c r="AC1075" i="16"/>
  <c r="I1065" i="16"/>
  <c r="E1066" i="16"/>
  <c r="AN1075" i="16" l="1"/>
  <c r="AL1074" i="16"/>
  <c r="AE1075" i="16"/>
  <c r="AC1076" i="16"/>
  <c r="I1066" i="16"/>
  <c r="E1067" i="16"/>
  <c r="AL1075" i="16" l="1"/>
  <c r="AN1076" i="16"/>
  <c r="AE1076" i="16"/>
  <c r="AC1077" i="16"/>
  <c r="I1067" i="16"/>
  <c r="E1068" i="16"/>
  <c r="AN1077" i="16" l="1"/>
  <c r="AL1076" i="16"/>
  <c r="AE1077" i="16"/>
  <c r="AC1078" i="16"/>
  <c r="I1068" i="16"/>
  <c r="E1069" i="16"/>
  <c r="AL1077" i="16" l="1"/>
  <c r="AN1078" i="16"/>
  <c r="AE1078" i="16"/>
  <c r="AC1079" i="16"/>
  <c r="E1070" i="16"/>
  <c r="I1069" i="16"/>
  <c r="AN1079" i="16" l="1"/>
  <c r="AL1078" i="16"/>
  <c r="AE1079" i="16"/>
  <c r="AC1080" i="16"/>
  <c r="I1070" i="16"/>
  <c r="E1071" i="16"/>
  <c r="AL1079" i="16" l="1"/>
  <c r="AN1080" i="16"/>
  <c r="AE1080" i="16"/>
  <c r="AC1081" i="16"/>
  <c r="I1071" i="16"/>
  <c r="E1072" i="16"/>
  <c r="AN1081" i="16" l="1"/>
  <c r="AL1080" i="16"/>
  <c r="AE1081" i="16"/>
  <c r="AC1082" i="16"/>
  <c r="E1073" i="16"/>
  <c r="I1072" i="16"/>
  <c r="AL1081" i="16" l="1"/>
  <c r="AN1082" i="16"/>
  <c r="AE1082" i="16"/>
  <c r="AC1083" i="16"/>
  <c r="I1073" i="16"/>
  <c r="E1074" i="16"/>
  <c r="AN1083" i="16" l="1"/>
  <c r="AL1082" i="16"/>
  <c r="AE1083" i="16"/>
  <c r="AC1084" i="16"/>
  <c r="I1074" i="16"/>
  <c r="E1075" i="16"/>
  <c r="AN1084" i="16" l="1"/>
  <c r="AL1083" i="16"/>
  <c r="AE1084" i="16"/>
  <c r="AC1085" i="16"/>
  <c r="E1076" i="16"/>
  <c r="I1075" i="16"/>
  <c r="AL1084" i="16" l="1"/>
  <c r="AN1085" i="16"/>
  <c r="AE1085" i="16"/>
  <c r="AC1086" i="16"/>
  <c r="I1076" i="16"/>
  <c r="E1077" i="16"/>
  <c r="AN1086" i="16" l="1"/>
  <c r="AL1085" i="16"/>
  <c r="AE1086" i="16"/>
  <c r="AC1087" i="16"/>
  <c r="I1077" i="16"/>
  <c r="E1078" i="16"/>
  <c r="AL1086" i="16" l="1"/>
  <c r="AN1087" i="16"/>
  <c r="AE1087" i="16"/>
  <c r="AC1088" i="16"/>
  <c r="I1078" i="16"/>
  <c r="E1079" i="16"/>
  <c r="AN1088" i="16" l="1"/>
  <c r="AL1087" i="16"/>
  <c r="AE1088" i="16"/>
  <c r="AC1089" i="16"/>
  <c r="E1080" i="16"/>
  <c r="I1079" i="16"/>
  <c r="AL1088" i="16" l="1"/>
  <c r="AN1089" i="16"/>
  <c r="AE1089" i="16"/>
  <c r="AC1090" i="16"/>
  <c r="I1080" i="16"/>
  <c r="E1081" i="16"/>
  <c r="AN1090" i="16" l="1"/>
  <c r="AL1089" i="16"/>
  <c r="AE1090" i="16"/>
  <c r="AC1091" i="16"/>
  <c r="I1081" i="16"/>
  <c r="E1082" i="16"/>
  <c r="AN1091" i="16" l="1"/>
  <c r="AL1090" i="16"/>
  <c r="AE1091" i="16"/>
  <c r="AC1092" i="16"/>
  <c r="I1082" i="16"/>
  <c r="E1083" i="16"/>
  <c r="AN1092" i="16" l="1"/>
  <c r="AL1091" i="16"/>
  <c r="AE1092" i="16"/>
  <c r="AC1093" i="16"/>
  <c r="E1084" i="16"/>
  <c r="I1083" i="16"/>
  <c r="AL1092" i="16" l="1"/>
  <c r="AN1093" i="16"/>
  <c r="AE1093" i="16"/>
  <c r="AC1094" i="16"/>
  <c r="E1085" i="16"/>
  <c r="I1084" i="16"/>
  <c r="AL1093" i="16" l="1"/>
  <c r="AN1094" i="16"/>
  <c r="AE1094" i="16"/>
  <c r="AC1095" i="16"/>
  <c r="I1085" i="16"/>
  <c r="E1086" i="16"/>
  <c r="AL1094" i="16" l="1"/>
  <c r="AN1095" i="16"/>
  <c r="AE1095" i="16"/>
  <c r="AC1096" i="16"/>
  <c r="I1086" i="16"/>
  <c r="E1087" i="16"/>
  <c r="AN1096" i="16" l="1"/>
  <c r="AL1095" i="16"/>
  <c r="AE1096" i="16"/>
  <c r="AC1097" i="16"/>
  <c r="I1087" i="16"/>
  <c r="E1088" i="16"/>
  <c r="AN1097" i="16" l="1"/>
  <c r="AL1096" i="16"/>
  <c r="AE1097" i="16"/>
  <c r="AC1098" i="16"/>
  <c r="I1088" i="16"/>
  <c r="E1089" i="16"/>
  <c r="AN1098" i="16" l="1"/>
  <c r="AL1097" i="16"/>
  <c r="AE1098" i="16"/>
  <c r="AC1099" i="16"/>
  <c r="I1089" i="16"/>
  <c r="E1090" i="16"/>
  <c r="AN1099" i="16" l="1"/>
  <c r="AL1098" i="16"/>
  <c r="AE1099" i="16"/>
  <c r="AC1100" i="16"/>
  <c r="I1090" i="16"/>
  <c r="E1091" i="16"/>
  <c r="AL1099" i="16" l="1"/>
  <c r="AN1100" i="16"/>
  <c r="AE1100" i="16"/>
  <c r="AC1101" i="16"/>
  <c r="I1091" i="16"/>
  <c r="E1092" i="16"/>
  <c r="AN1101" i="16" l="1"/>
  <c r="AL1100" i="16"/>
  <c r="AE1101" i="16"/>
  <c r="AC1102" i="16"/>
  <c r="E1093" i="16"/>
  <c r="I1092" i="16"/>
  <c r="AL1101" i="16" l="1"/>
  <c r="AN1102" i="16"/>
  <c r="AE1102" i="16"/>
  <c r="AC1103" i="16"/>
  <c r="I1093" i="16"/>
  <c r="E1094" i="16"/>
  <c r="AN1103" i="16" l="1"/>
  <c r="AL1102" i="16"/>
  <c r="AE1103" i="16"/>
  <c r="AC1104" i="16"/>
  <c r="I1094" i="16"/>
  <c r="E1095" i="16"/>
  <c r="AL1103" i="16" l="1"/>
  <c r="AN1104" i="16"/>
  <c r="AE1104" i="16"/>
  <c r="AC1105" i="16"/>
  <c r="I1095" i="16"/>
  <c r="E1096" i="16"/>
  <c r="AN1105" i="16" l="1"/>
  <c r="AL1104" i="16"/>
  <c r="AE1105" i="16"/>
  <c r="AC1106" i="16"/>
  <c r="E1097" i="16"/>
  <c r="I1096" i="16"/>
  <c r="AL1105" i="16" l="1"/>
  <c r="AN1106" i="16"/>
  <c r="AE1106" i="16"/>
  <c r="AC1107" i="16"/>
  <c r="I1097" i="16"/>
  <c r="E1098" i="16"/>
  <c r="AN1107" i="16" l="1"/>
  <c r="AL1106" i="16"/>
  <c r="AE1107" i="16"/>
  <c r="AC1108" i="16"/>
  <c r="I1098" i="16"/>
  <c r="E1099" i="16"/>
  <c r="AL1107" i="16" l="1"/>
  <c r="AN1108" i="16"/>
  <c r="AE1108" i="16"/>
  <c r="AC1109" i="16"/>
  <c r="I1099" i="16"/>
  <c r="E1100" i="16"/>
  <c r="AN1109" i="16" l="1"/>
  <c r="AL1108" i="16"/>
  <c r="AE1109" i="16"/>
  <c r="AC1110" i="16"/>
  <c r="I1100" i="16"/>
  <c r="E1101" i="16"/>
  <c r="AL1109" i="16" l="1"/>
  <c r="AN1110" i="16"/>
  <c r="AE1110" i="16"/>
  <c r="AC1111" i="16"/>
  <c r="I1101" i="16"/>
  <c r="E1102" i="16"/>
  <c r="AN1111" i="16" l="1"/>
  <c r="AL1110" i="16"/>
  <c r="AE1111" i="16"/>
  <c r="AC1112" i="16"/>
  <c r="I1102" i="16"/>
  <c r="E1103" i="16"/>
  <c r="AL1111" i="16" l="1"/>
  <c r="AN1112" i="16"/>
  <c r="AE1112" i="16"/>
  <c r="AC1113" i="16"/>
  <c r="I1103" i="16"/>
  <c r="E1104" i="16"/>
  <c r="AN1113" i="16" l="1"/>
  <c r="AL1112" i="16"/>
  <c r="AE1113" i="16"/>
  <c r="AC1114" i="16"/>
  <c r="I1104" i="16"/>
  <c r="E1105" i="16"/>
  <c r="AL1113" i="16" l="1"/>
  <c r="AN1114" i="16"/>
  <c r="AE1114" i="16"/>
  <c r="AC1115" i="16"/>
  <c r="I1105" i="16"/>
  <c r="E1106" i="16"/>
  <c r="AN1115" i="16" l="1"/>
  <c r="AL1114" i="16"/>
  <c r="AE1115" i="16"/>
  <c r="AC1116" i="16"/>
  <c r="I1106" i="16"/>
  <c r="E1107" i="16"/>
  <c r="AL1115" i="16" l="1"/>
  <c r="AN1116" i="16"/>
  <c r="AE1116" i="16"/>
  <c r="AC1117" i="16"/>
  <c r="I1107" i="16"/>
  <c r="E1108" i="16"/>
  <c r="AN1117" i="16" l="1"/>
  <c r="AL1116" i="16"/>
  <c r="AE1117" i="16"/>
  <c r="AC1118" i="16"/>
  <c r="E1109" i="16"/>
  <c r="I1108" i="16"/>
  <c r="AL1117" i="16" l="1"/>
  <c r="AN1118" i="16"/>
  <c r="AE1118" i="16"/>
  <c r="AC1119" i="16"/>
  <c r="I1109" i="16"/>
  <c r="E1110" i="16"/>
  <c r="AN1119" i="16" l="1"/>
  <c r="AL1118" i="16"/>
  <c r="AE1119" i="16"/>
  <c r="AC1120" i="16"/>
  <c r="I1110" i="16"/>
  <c r="E1111" i="16"/>
  <c r="AL1119" i="16" l="1"/>
  <c r="AN1120" i="16"/>
  <c r="AE1120" i="16"/>
  <c r="AC1121" i="16"/>
  <c r="I1111" i="16"/>
  <c r="E1112" i="16"/>
  <c r="AL1120" i="16" l="1"/>
  <c r="AN1121" i="16"/>
  <c r="AE1121" i="16"/>
  <c r="AC1122" i="16"/>
  <c r="I1112" i="16"/>
  <c r="E1113" i="16"/>
  <c r="AN1122" i="16" l="1"/>
  <c r="AL1121" i="16"/>
  <c r="AE1122" i="16"/>
  <c r="AC1123" i="16"/>
  <c r="I1113" i="16"/>
  <c r="E1114" i="16"/>
  <c r="AL1122" i="16" l="1"/>
  <c r="AN1123" i="16"/>
  <c r="AE1123" i="16"/>
  <c r="AC1124" i="16"/>
  <c r="I1114" i="16"/>
  <c r="E1115" i="16"/>
  <c r="AN1124" i="16" l="1"/>
  <c r="AL1123" i="16"/>
  <c r="AE1124" i="16"/>
  <c r="AC1125" i="16"/>
  <c r="I1115" i="16"/>
  <c r="E1116" i="16"/>
  <c r="AL1124" i="16" l="1"/>
  <c r="AN1125" i="16"/>
  <c r="AE1125" i="16"/>
  <c r="AC1126" i="16"/>
  <c r="I1116" i="16"/>
  <c r="E1117" i="16"/>
  <c r="AN1126" i="16" l="1"/>
  <c r="AL1125" i="16"/>
  <c r="AE1126" i="16"/>
  <c r="AC1127" i="16"/>
  <c r="I1117" i="16"/>
  <c r="E1118" i="16"/>
  <c r="AL1126" i="16" l="1"/>
  <c r="AN1127" i="16"/>
  <c r="AE1127" i="16"/>
  <c r="AC1128" i="16"/>
  <c r="I1118" i="16"/>
  <c r="E1119" i="16"/>
  <c r="AN1128" i="16" l="1"/>
  <c r="AL1127" i="16"/>
  <c r="AE1128" i="16"/>
  <c r="AC1129" i="16"/>
  <c r="I1119" i="16"/>
  <c r="E1120" i="16"/>
  <c r="AL1128" i="16" l="1"/>
  <c r="AN1129" i="16"/>
  <c r="AE1129" i="16"/>
  <c r="AC1130" i="16"/>
  <c r="I1120" i="16"/>
  <c r="E1121" i="16"/>
  <c r="AN1130" i="16" l="1"/>
  <c r="AL1129" i="16"/>
  <c r="AE1130" i="16"/>
  <c r="AC1131" i="16"/>
  <c r="I1121" i="16"/>
  <c r="E1122" i="16"/>
  <c r="AL1130" i="16" l="1"/>
  <c r="AN1131" i="16"/>
  <c r="AE1131" i="16"/>
  <c r="AC1132" i="16"/>
  <c r="I1122" i="16"/>
  <c r="E1123" i="16"/>
  <c r="AN1132" i="16" l="1"/>
  <c r="AL1131" i="16"/>
  <c r="AE1132" i="16"/>
  <c r="AC1133" i="16"/>
  <c r="I1123" i="16"/>
  <c r="E1124" i="16"/>
  <c r="AL1132" i="16" l="1"/>
  <c r="AN1133" i="16"/>
  <c r="AE1133" i="16"/>
  <c r="AC1134" i="16"/>
  <c r="I1124" i="16"/>
  <c r="E1125" i="16"/>
  <c r="AN1134" i="16" l="1"/>
  <c r="AL1133" i="16"/>
  <c r="AE1134" i="16"/>
  <c r="AC1135" i="16"/>
  <c r="I1125" i="16"/>
  <c r="E1126" i="16"/>
  <c r="AL1134" i="16" l="1"/>
  <c r="AN1135" i="16"/>
  <c r="AE1135" i="16"/>
  <c r="AC1136" i="16"/>
  <c r="I1126" i="16"/>
  <c r="E1127" i="16"/>
  <c r="AN1136" i="16" l="1"/>
  <c r="AL1135" i="16"/>
  <c r="AE1136" i="16"/>
  <c r="AC1137" i="16"/>
  <c r="I1127" i="16"/>
  <c r="E1128" i="16"/>
  <c r="AL1136" i="16" l="1"/>
  <c r="AN1137" i="16"/>
  <c r="AE1137" i="16"/>
  <c r="AC1138" i="16"/>
  <c r="I1128" i="16"/>
  <c r="E1129" i="16"/>
  <c r="AN1138" i="16" l="1"/>
  <c r="AL1137" i="16"/>
  <c r="AE1138" i="16"/>
  <c r="AC1139" i="16"/>
  <c r="E1130" i="16"/>
  <c r="I1129" i="16"/>
  <c r="AL1138" i="16" l="1"/>
  <c r="AN1139" i="16"/>
  <c r="AE1139" i="16"/>
  <c r="AC1140" i="16"/>
  <c r="I1130" i="16"/>
  <c r="E1131" i="16"/>
  <c r="AN1140" i="16" l="1"/>
  <c r="AL1139" i="16"/>
  <c r="AE1140" i="16"/>
  <c r="AC1141" i="16"/>
  <c r="I1131" i="16"/>
  <c r="E1132" i="16"/>
  <c r="AN1141" i="16" l="1"/>
  <c r="AL1140" i="16"/>
  <c r="AE1141" i="16"/>
  <c r="AC1142" i="16"/>
  <c r="I1132" i="16"/>
  <c r="E1133" i="16"/>
  <c r="AL1141" i="16" l="1"/>
  <c r="AN1142" i="16"/>
  <c r="AE1142" i="16"/>
  <c r="AC1143" i="16"/>
  <c r="I1133" i="16"/>
  <c r="E1134" i="16"/>
  <c r="AN1143" i="16" l="1"/>
  <c r="AL1142" i="16"/>
  <c r="AE1143" i="16"/>
  <c r="AC1144" i="16"/>
  <c r="I1134" i="16"/>
  <c r="E1135" i="16"/>
  <c r="AL1143" i="16" l="1"/>
  <c r="AN1144" i="16"/>
  <c r="AE1144" i="16"/>
  <c r="AC1145" i="16"/>
  <c r="I1135" i="16"/>
  <c r="E1136" i="16"/>
  <c r="AL1144" i="16" l="1"/>
  <c r="AN1145" i="16"/>
  <c r="AE1145" i="16"/>
  <c r="AC1146" i="16"/>
  <c r="I1136" i="16"/>
  <c r="E1137" i="16"/>
  <c r="AN1146" i="16" l="1"/>
  <c r="AL1145" i="16"/>
  <c r="AE1146" i="16"/>
  <c r="AC1147" i="16"/>
  <c r="I1137" i="16"/>
  <c r="E1138" i="16"/>
  <c r="AN1147" i="16" l="1"/>
  <c r="AL1146" i="16"/>
  <c r="AE1147" i="16"/>
  <c r="AC1148" i="16"/>
  <c r="I1138" i="16"/>
  <c r="E1139" i="16"/>
  <c r="AL1147" i="16" l="1"/>
  <c r="AN1148" i="16"/>
  <c r="AE1148" i="16"/>
  <c r="AC1149" i="16"/>
  <c r="I1139" i="16"/>
  <c r="E1140" i="16"/>
  <c r="AN1149" i="16" l="1"/>
  <c r="AL1148" i="16"/>
  <c r="AE1149" i="16"/>
  <c r="AC1150" i="16"/>
  <c r="I1140" i="16"/>
  <c r="E1141" i="16"/>
  <c r="AL1149" i="16" l="1"/>
  <c r="AN1150" i="16"/>
  <c r="AE1150" i="16"/>
  <c r="AC1151" i="16"/>
  <c r="I1141" i="16"/>
  <c r="E1142" i="16"/>
  <c r="AL1150" i="16" l="1"/>
  <c r="AN1151" i="16"/>
  <c r="AE1151" i="16"/>
  <c r="AC1152" i="16"/>
  <c r="I1142" i="16"/>
  <c r="E1143" i="16"/>
  <c r="AN1152" i="16" l="1"/>
  <c r="AL1151" i="16"/>
  <c r="AE1152" i="16"/>
  <c r="AC1153" i="16"/>
  <c r="I1143" i="16"/>
  <c r="E1144" i="16"/>
  <c r="AL1152" i="16" l="1"/>
  <c r="AN1153" i="16"/>
  <c r="AE1153" i="16"/>
  <c r="AC1154" i="16"/>
  <c r="I1144" i="16"/>
  <c r="E1145" i="16"/>
  <c r="AN1154" i="16" l="1"/>
  <c r="AL1153" i="16"/>
  <c r="AE1154" i="16"/>
  <c r="AC1155" i="16"/>
  <c r="I1145" i="16"/>
  <c r="E1146" i="16"/>
  <c r="AN1155" i="16" l="1"/>
  <c r="AL1154" i="16"/>
  <c r="AE1155" i="16"/>
  <c r="AC1156" i="16"/>
  <c r="I1146" i="16"/>
  <c r="E1147" i="16"/>
  <c r="AL1155" i="16" l="1"/>
  <c r="AN1156" i="16"/>
  <c r="AE1156" i="16"/>
  <c r="AC1157" i="16"/>
  <c r="I1147" i="16"/>
  <c r="E1148" i="16"/>
  <c r="AL1156" i="16" l="1"/>
  <c r="AN1157" i="16"/>
  <c r="AE1157" i="16"/>
  <c r="AC1158" i="16"/>
  <c r="I1148" i="16"/>
  <c r="E1149" i="16"/>
  <c r="AN1158" i="16" l="1"/>
  <c r="AL1157" i="16"/>
  <c r="AE1158" i="16"/>
  <c r="AC1159" i="16"/>
  <c r="I1149" i="16"/>
  <c r="E1150" i="16"/>
  <c r="AL1158" i="16" l="1"/>
  <c r="AN1159" i="16"/>
  <c r="AE1159" i="16"/>
  <c r="AC1160" i="16"/>
  <c r="I1150" i="16"/>
  <c r="E1151" i="16"/>
  <c r="AN1160" i="16" l="1"/>
  <c r="AL1159" i="16"/>
  <c r="AE1160" i="16"/>
  <c r="AC1161" i="16"/>
  <c r="I1151" i="16"/>
  <c r="E1152" i="16"/>
  <c r="AN1161" i="16" l="1"/>
  <c r="AL1160" i="16"/>
  <c r="AE1161" i="16"/>
  <c r="AC1162" i="16"/>
  <c r="I1152" i="16"/>
  <c r="E1153" i="16"/>
  <c r="AL1161" i="16" l="1"/>
  <c r="AN1162" i="16"/>
  <c r="AE1162" i="16"/>
  <c r="AC1163" i="16"/>
  <c r="I1153" i="16"/>
  <c r="E1154" i="16"/>
  <c r="AL1162" i="16" l="1"/>
  <c r="AN1163" i="16"/>
  <c r="AE1163" i="16"/>
  <c r="AC1164" i="16"/>
  <c r="I1154" i="16"/>
  <c r="E1155" i="16"/>
  <c r="AL1163" i="16" l="1"/>
  <c r="AN1164" i="16"/>
  <c r="AE1164" i="16"/>
  <c r="AC1165" i="16"/>
  <c r="I1155" i="16"/>
  <c r="E1156" i="16"/>
  <c r="AN1165" i="16" l="1"/>
  <c r="AL1164" i="16"/>
  <c r="AE1165" i="16"/>
  <c r="AC1166" i="16"/>
  <c r="I1156" i="16"/>
  <c r="E1157" i="16"/>
  <c r="AL1165" i="16" l="1"/>
  <c r="AN1166" i="16"/>
  <c r="AE1166" i="16"/>
  <c r="AC1167" i="16"/>
  <c r="I1157" i="16"/>
  <c r="E1158" i="16"/>
  <c r="AN1167" i="16" l="1"/>
  <c r="AL1166" i="16"/>
  <c r="AE1167" i="16"/>
  <c r="AC1168" i="16"/>
  <c r="I1158" i="16"/>
  <c r="E1159" i="16"/>
  <c r="AN1168" i="16" l="1"/>
  <c r="AL1167" i="16"/>
  <c r="AE1168" i="16"/>
  <c r="AC1169" i="16"/>
  <c r="I1159" i="16"/>
  <c r="E1160" i="16"/>
  <c r="AL1168" i="16" l="1"/>
  <c r="AN1169" i="16"/>
  <c r="AE1169" i="16"/>
  <c r="AC1170" i="16"/>
  <c r="I1160" i="16"/>
  <c r="E1161" i="16"/>
  <c r="AN1170" i="16" l="1"/>
  <c r="AL1169" i="16"/>
  <c r="AE1170" i="16"/>
  <c r="AC1171" i="16"/>
  <c r="I1161" i="16"/>
  <c r="E1162" i="16"/>
  <c r="AL1170" i="16" l="1"/>
  <c r="AN1171" i="16"/>
  <c r="AE1171" i="16"/>
  <c r="AC1172" i="16"/>
  <c r="I1162" i="16"/>
  <c r="E1163" i="16"/>
  <c r="AN1172" i="16" l="1"/>
  <c r="AL1171" i="16"/>
  <c r="AE1172" i="16"/>
  <c r="AC1173" i="16"/>
  <c r="I1163" i="16"/>
  <c r="E1164" i="16"/>
  <c r="AL1172" i="16" l="1"/>
  <c r="AN1173" i="16"/>
  <c r="AE1173" i="16"/>
  <c r="AC1174" i="16"/>
  <c r="E1165" i="16"/>
  <c r="I1164" i="16"/>
  <c r="AN1174" i="16" l="1"/>
  <c r="AL1173" i="16"/>
  <c r="AE1174" i="16"/>
  <c r="AC1175" i="16"/>
  <c r="I1165" i="16"/>
  <c r="E1166" i="16"/>
  <c r="AL1174" i="16" l="1"/>
  <c r="AN1175" i="16"/>
  <c r="AE1175" i="16"/>
  <c r="AC1176" i="16"/>
  <c r="I1166" i="16"/>
  <c r="E1167" i="16"/>
  <c r="AN1176" i="16" l="1"/>
  <c r="AL1175" i="16"/>
  <c r="AE1176" i="16"/>
  <c r="AC1177" i="16"/>
  <c r="I1167" i="16"/>
  <c r="E1168" i="16"/>
  <c r="AN1177" i="16" l="1"/>
  <c r="AL1176" i="16"/>
  <c r="AE1177" i="16"/>
  <c r="AC1178" i="16"/>
  <c r="I1168" i="16"/>
  <c r="E1169" i="16"/>
  <c r="AL1177" i="16" l="1"/>
  <c r="AN1178" i="16"/>
  <c r="AE1178" i="16"/>
  <c r="AC1179" i="16"/>
  <c r="I1169" i="16"/>
  <c r="E1170" i="16"/>
  <c r="AN1179" i="16" l="1"/>
  <c r="AL1178" i="16"/>
  <c r="AE1179" i="16"/>
  <c r="AC1180" i="16"/>
  <c r="I1170" i="16"/>
  <c r="E1171" i="16"/>
  <c r="AN1180" i="16" l="1"/>
  <c r="AL1179" i="16"/>
  <c r="AE1180" i="16"/>
  <c r="AC1181" i="16"/>
  <c r="I1171" i="16"/>
  <c r="E1172" i="16"/>
  <c r="AL1180" i="16" l="1"/>
  <c r="AN1181" i="16"/>
  <c r="AE1181" i="16"/>
  <c r="AC1182" i="16"/>
  <c r="I1172" i="16"/>
  <c r="E1173" i="16"/>
  <c r="AN1182" i="16" l="1"/>
  <c r="AL1181" i="16"/>
  <c r="AE1182" i="16"/>
  <c r="AC1183" i="16"/>
  <c r="I1173" i="16"/>
  <c r="E1174" i="16"/>
  <c r="AL1182" i="16" l="1"/>
  <c r="AN1183" i="16"/>
  <c r="AE1183" i="16"/>
  <c r="AC1184" i="16"/>
  <c r="I1174" i="16"/>
  <c r="E1175" i="16"/>
  <c r="AN1184" i="16" l="1"/>
  <c r="AL1183" i="16"/>
  <c r="AE1184" i="16"/>
  <c r="AC1185" i="16"/>
  <c r="I1175" i="16"/>
  <c r="E1176" i="16"/>
  <c r="AN1185" i="16" l="1"/>
  <c r="AL1184" i="16"/>
  <c r="AE1185" i="16"/>
  <c r="AC1186" i="16"/>
  <c r="I1176" i="16"/>
  <c r="E1177" i="16"/>
  <c r="AL1185" i="16" l="1"/>
  <c r="AN1186" i="16"/>
  <c r="AE1186" i="16"/>
  <c r="AC1187" i="16"/>
  <c r="I1177" i="16"/>
  <c r="E1178" i="16"/>
  <c r="AL1186" i="16" l="1"/>
  <c r="AN1187" i="16"/>
  <c r="AE1187" i="16"/>
  <c r="AC1188" i="16"/>
  <c r="I1178" i="16"/>
  <c r="E1179" i="16"/>
  <c r="AN1188" i="16" l="1"/>
  <c r="AL1187" i="16"/>
  <c r="AE1188" i="16"/>
  <c r="AC1189" i="16"/>
  <c r="E1180" i="16"/>
  <c r="I1179" i="16"/>
  <c r="AL1188" i="16" l="1"/>
  <c r="AN1189" i="16"/>
  <c r="AE1189" i="16"/>
  <c r="AC1190" i="16"/>
  <c r="I1180" i="16"/>
  <c r="E1181" i="16"/>
  <c r="AN1190" i="16" l="1"/>
  <c r="AL1189" i="16"/>
  <c r="AE1190" i="16"/>
  <c r="AC1191" i="16"/>
  <c r="I1181" i="16"/>
  <c r="E1182" i="16"/>
  <c r="AL1190" i="16" l="1"/>
  <c r="AN1191" i="16"/>
  <c r="AE1191" i="16"/>
  <c r="AC1192" i="16"/>
  <c r="I1182" i="16"/>
  <c r="E1183" i="16"/>
  <c r="AN1192" i="16" l="1"/>
  <c r="AL1191" i="16"/>
  <c r="AE1192" i="16"/>
  <c r="AC1193" i="16"/>
  <c r="E1184" i="16"/>
  <c r="I1183" i="16"/>
  <c r="AN1193" i="16" l="1"/>
  <c r="AL1192" i="16"/>
  <c r="AE1193" i="16"/>
  <c r="AC1194" i="16"/>
  <c r="I1184" i="16"/>
  <c r="E1185" i="16"/>
  <c r="AL1193" i="16" l="1"/>
  <c r="AN1194" i="16"/>
  <c r="AE1194" i="16"/>
  <c r="AC1195" i="16"/>
  <c r="I1185" i="16"/>
  <c r="E1186" i="16"/>
  <c r="AN1195" i="16" l="1"/>
  <c r="AL1194" i="16"/>
  <c r="AE1195" i="16"/>
  <c r="AC1196" i="16"/>
  <c r="I1186" i="16"/>
  <c r="E1187" i="16"/>
  <c r="AL1195" i="16" l="1"/>
  <c r="AN1196" i="16"/>
  <c r="AE1196" i="16"/>
  <c r="AC1197" i="16"/>
  <c r="E1188" i="16"/>
  <c r="I1187" i="16"/>
  <c r="AN1197" i="16" l="1"/>
  <c r="AL1196" i="16"/>
  <c r="AE1197" i="16"/>
  <c r="AC1198" i="16"/>
  <c r="I1188" i="16"/>
  <c r="E1189" i="16"/>
  <c r="AL1197" i="16" l="1"/>
  <c r="AN1198" i="16"/>
  <c r="AE1198" i="16"/>
  <c r="AC1199" i="16"/>
  <c r="I1189" i="16"/>
  <c r="E1190" i="16"/>
  <c r="AN1199" i="16" l="1"/>
  <c r="AL1198" i="16"/>
  <c r="AE1199" i="16"/>
  <c r="AC1200" i="16"/>
  <c r="I1190" i="16"/>
  <c r="E1191" i="16"/>
  <c r="AL1199" i="16" l="1"/>
  <c r="AN1200" i="16"/>
  <c r="AE1200" i="16"/>
  <c r="AC1201" i="16"/>
  <c r="E1192" i="16"/>
  <c r="I1191" i="16"/>
  <c r="AL1200" i="16" l="1"/>
  <c r="AN1201" i="16"/>
  <c r="AE1201" i="16"/>
  <c r="AC1202" i="16"/>
  <c r="I1192" i="16"/>
  <c r="E1193" i="16"/>
  <c r="AN1202" i="16" l="1"/>
  <c r="AL1201" i="16"/>
  <c r="AE1202" i="16"/>
  <c r="AC1203" i="16"/>
  <c r="I1193" i="16"/>
  <c r="E1194" i="16"/>
  <c r="AN1203" i="16" l="1"/>
  <c r="AL1202" i="16"/>
  <c r="AE1203" i="16"/>
  <c r="AC1204" i="16"/>
  <c r="I1194" i="16"/>
  <c r="E1195" i="16"/>
  <c r="AL1203" i="16" l="1"/>
  <c r="AN1204" i="16"/>
  <c r="AE1204" i="16"/>
  <c r="AC1205" i="16"/>
  <c r="E1196" i="16"/>
  <c r="I1195" i="16"/>
  <c r="AN1205" i="16" l="1"/>
  <c r="AL1204" i="16"/>
  <c r="AE1205" i="16"/>
  <c r="AC1206" i="16"/>
  <c r="I1196" i="16"/>
  <c r="E1197" i="16"/>
  <c r="AL1205" i="16" l="1"/>
  <c r="AN1206" i="16"/>
  <c r="AE1206" i="16"/>
  <c r="AC1207" i="16"/>
  <c r="I1197" i="16"/>
  <c r="E1198" i="16"/>
  <c r="AN1207" i="16" l="1"/>
  <c r="AL1206" i="16"/>
  <c r="AE1207" i="16"/>
  <c r="AC1208" i="16"/>
  <c r="I1198" i="16"/>
  <c r="E1199" i="16"/>
  <c r="AL1207" i="16" l="1"/>
  <c r="AN1208" i="16"/>
  <c r="AE1208" i="16"/>
  <c r="AC1209" i="16"/>
  <c r="E1200" i="16"/>
  <c r="I1199" i="16"/>
  <c r="AL1208" i="16" l="1"/>
  <c r="AN1209" i="16"/>
  <c r="AE1209" i="16"/>
  <c r="AC1210" i="16"/>
  <c r="I1200" i="16"/>
  <c r="E1201" i="16"/>
  <c r="AN1210" i="16" l="1"/>
  <c r="AL1209" i="16"/>
  <c r="AE1210" i="16"/>
  <c r="AC1211" i="16"/>
  <c r="I1201" i="16"/>
  <c r="E1202" i="16"/>
  <c r="AL1210" i="16" l="1"/>
  <c r="AN1211" i="16"/>
  <c r="AE1211" i="16"/>
  <c r="AC1212" i="16"/>
  <c r="I1202" i="16"/>
  <c r="E1203" i="16"/>
  <c r="AN1212" i="16" l="1"/>
  <c r="AL1211" i="16"/>
  <c r="AE1212" i="16"/>
  <c r="AC1213" i="16"/>
  <c r="E1204" i="16"/>
  <c r="I1203" i="16"/>
  <c r="AL1212" i="16" l="1"/>
  <c r="AN1213" i="16"/>
  <c r="AE1213" i="16"/>
  <c r="AC1214" i="16"/>
  <c r="I1204" i="16"/>
  <c r="E1205" i="16"/>
  <c r="AN1214" i="16" l="1"/>
  <c r="AL1213" i="16"/>
  <c r="AE1214" i="16"/>
  <c r="AC1215" i="16"/>
  <c r="I1205" i="16"/>
  <c r="E1206" i="16"/>
  <c r="AL1214" i="16" l="1"/>
  <c r="AN1215" i="16"/>
  <c r="AE1215" i="16"/>
  <c r="AC1216" i="16"/>
  <c r="I1206" i="16"/>
  <c r="E1207" i="16"/>
  <c r="AN1216" i="16" l="1"/>
  <c r="AL1215" i="16"/>
  <c r="AE1216" i="16"/>
  <c r="AC1217" i="16"/>
  <c r="E1208" i="16"/>
  <c r="I1207" i="16"/>
  <c r="AL1216" i="16" l="1"/>
  <c r="AN1217" i="16"/>
  <c r="AE1217" i="16"/>
  <c r="AC1218" i="16"/>
  <c r="I1208" i="16"/>
  <c r="E1209" i="16"/>
  <c r="AN1218" i="16" l="1"/>
  <c r="AL1217" i="16"/>
  <c r="AE1218" i="16"/>
  <c r="AC1219" i="16"/>
  <c r="I1209" i="16"/>
  <c r="E1210" i="16"/>
  <c r="AL1218" i="16" l="1"/>
  <c r="AN1219" i="16"/>
  <c r="AE1219" i="16"/>
  <c r="AC1220" i="16"/>
  <c r="I1210" i="16"/>
  <c r="E1211" i="16"/>
  <c r="AN1220" i="16" l="1"/>
  <c r="AL1219" i="16"/>
  <c r="AE1220" i="16"/>
  <c r="AC1221" i="16"/>
  <c r="E1212" i="16"/>
  <c r="I1211" i="16"/>
  <c r="AL1220" i="16" l="1"/>
  <c r="AN1221" i="16"/>
  <c r="AE1221" i="16"/>
  <c r="AC1222" i="16"/>
  <c r="I1212" i="16"/>
  <c r="E1213" i="16"/>
  <c r="AN1222" i="16" l="1"/>
  <c r="AL1221" i="16"/>
  <c r="AE1222" i="16"/>
  <c r="AC1223" i="16"/>
  <c r="I1213" i="16"/>
  <c r="E1214" i="16"/>
  <c r="AL1222" i="16" l="1"/>
  <c r="AN1223" i="16"/>
  <c r="AE1223" i="16"/>
  <c r="AC1224" i="16"/>
  <c r="I1214" i="16"/>
  <c r="E1215" i="16"/>
  <c r="AN1224" i="16" l="1"/>
  <c r="AL1223" i="16"/>
  <c r="AE1224" i="16"/>
  <c r="AC1225" i="16"/>
  <c r="E1216" i="16"/>
  <c r="I1215" i="16"/>
  <c r="AL1224" i="16" l="1"/>
  <c r="AN1225" i="16"/>
  <c r="AE1225" i="16"/>
  <c r="AC1226" i="16"/>
  <c r="I1216" i="16"/>
  <c r="E1217" i="16"/>
  <c r="AN1226" i="16" l="1"/>
  <c r="AL1225" i="16"/>
  <c r="AE1226" i="16"/>
  <c r="AC1227" i="16"/>
  <c r="I1217" i="16"/>
  <c r="E1218" i="16"/>
  <c r="AL1226" i="16" l="1"/>
  <c r="AN1227" i="16"/>
  <c r="AE1227" i="16"/>
  <c r="AC1228" i="16"/>
  <c r="I1218" i="16"/>
  <c r="E1219" i="16"/>
  <c r="AN1228" i="16" l="1"/>
  <c r="AL1227" i="16"/>
  <c r="AE1228" i="16"/>
  <c r="AC1229" i="16"/>
  <c r="E1220" i="16"/>
  <c r="I1219" i="16"/>
  <c r="AL1228" i="16" l="1"/>
  <c r="AN1229" i="16"/>
  <c r="AE1229" i="16"/>
  <c r="AC1230" i="16"/>
  <c r="I1220" i="16"/>
  <c r="E1221" i="16"/>
  <c r="AN1230" i="16" l="1"/>
  <c r="AL1229" i="16"/>
  <c r="AE1230" i="16"/>
  <c r="AC1231" i="16"/>
  <c r="I1221" i="16"/>
  <c r="E1222" i="16"/>
  <c r="AL1230" i="16" l="1"/>
  <c r="AN1231" i="16"/>
  <c r="AE1231" i="16"/>
  <c r="AC1232" i="16"/>
  <c r="I1222" i="16"/>
  <c r="E1223" i="16"/>
  <c r="AN1232" i="16" l="1"/>
  <c r="AL1231" i="16"/>
  <c r="AE1232" i="16"/>
  <c r="AC1233" i="16"/>
  <c r="E1224" i="16"/>
  <c r="I1223" i="16"/>
  <c r="AL1232" i="16" l="1"/>
  <c r="AN1233" i="16"/>
  <c r="AE1233" i="16"/>
  <c r="AC1234" i="16"/>
  <c r="I1224" i="16"/>
  <c r="E1225" i="16"/>
  <c r="AN1234" i="16" l="1"/>
  <c r="AL1233" i="16"/>
  <c r="AE1234" i="16"/>
  <c r="AC1235" i="16"/>
  <c r="I1225" i="16"/>
  <c r="E1226" i="16"/>
  <c r="AL1234" i="16" l="1"/>
  <c r="AN1235" i="16"/>
  <c r="AE1235" i="16"/>
  <c r="AC1236" i="16"/>
  <c r="I1226" i="16"/>
  <c r="E1227" i="16"/>
  <c r="AN1236" i="16" l="1"/>
  <c r="AL1235" i="16"/>
  <c r="AE1236" i="16"/>
  <c r="AC1237" i="16"/>
  <c r="E1228" i="16"/>
  <c r="I1227" i="16"/>
  <c r="AL1236" i="16" l="1"/>
  <c r="AN1237" i="16"/>
  <c r="AE1237" i="16"/>
  <c r="AC1238" i="16"/>
  <c r="I1228" i="16"/>
  <c r="E1229" i="16"/>
  <c r="AN1238" i="16" l="1"/>
  <c r="AL1237" i="16"/>
  <c r="AE1238" i="16"/>
  <c r="AC1239" i="16"/>
  <c r="I1229" i="16"/>
  <c r="E1230" i="16"/>
  <c r="AL1238" i="16" l="1"/>
  <c r="AN1239" i="16"/>
  <c r="AE1239" i="16"/>
  <c r="AC1240" i="16"/>
  <c r="I1230" i="16"/>
  <c r="E1231" i="16"/>
  <c r="AN1240" i="16" l="1"/>
  <c r="AL1239" i="16"/>
  <c r="AE1240" i="16"/>
  <c r="AC1241" i="16"/>
  <c r="E1232" i="16"/>
  <c r="I1231" i="16"/>
  <c r="AL1240" i="16" l="1"/>
  <c r="AN1241" i="16"/>
  <c r="AE1241" i="16"/>
  <c r="AC1242" i="16"/>
  <c r="I1232" i="16"/>
  <c r="E1233" i="16"/>
  <c r="AN1242" i="16" l="1"/>
  <c r="AL1241" i="16"/>
  <c r="AE1242" i="16"/>
  <c r="AC1243" i="16"/>
  <c r="I1233" i="16"/>
  <c r="E1234" i="16"/>
  <c r="AL1242" i="16" l="1"/>
  <c r="AN1243" i="16"/>
  <c r="AE1243" i="16"/>
  <c r="AC1244" i="16"/>
  <c r="I1234" i="16"/>
  <c r="E1235" i="16"/>
  <c r="AN1244" i="16" l="1"/>
  <c r="AL1243" i="16"/>
  <c r="AE1244" i="16"/>
  <c r="AC1245" i="16"/>
  <c r="E1236" i="16"/>
  <c r="I1235" i="16"/>
  <c r="AN1245" i="16" l="1"/>
  <c r="AL1244" i="16"/>
  <c r="AE1245" i="16"/>
  <c r="AC1246" i="16"/>
  <c r="I1236" i="16"/>
  <c r="E1237" i="16"/>
  <c r="AL1245" i="16" l="1"/>
  <c r="AN1246" i="16"/>
  <c r="AE1246" i="16"/>
  <c r="AC1247" i="16"/>
  <c r="I1237" i="16"/>
  <c r="E1238" i="16"/>
  <c r="AN1247" i="16" l="1"/>
  <c r="AL1246" i="16"/>
  <c r="AE1247" i="16"/>
  <c r="AC1248" i="16"/>
  <c r="I1238" i="16"/>
  <c r="E1239" i="16"/>
  <c r="AL1247" i="16" l="1"/>
  <c r="AN1248" i="16"/>
  <c r="AE1248" i="16"/>
  <c r="AC1249" i="16"/>
  <c r="E1240" i="16"/>
  <c r="I1239" i="16"/>
  <c r="AN1249" i="16" l="1"/>
  <c r="AL1248" i="16"/>
  <c r="AE1249" i="16"/>
  <c r="AC1250" i="16"/>
  <c r="I1240" i="16"/>
  <c r="E1241" i="16"/>
  <c r="AL1249" i="16" l="1"/>
  <c r="AN1250" i="16"/>
  <c r="AE1250" i="16"/>
  <c r="AC1251" i="16"/>
  <c r="I1241" i="16"/>
  <c r="E1242" i="16"/>
  <c r="AN1251" i="16" l="1"/>
  <c r="AL1250" i="16"/>
  <c r="AE1251" i="16"/>
  <c r="AC1252" i="16"/>
  <c r="I1242" i="16"/>
  <c r="E1243" i="16"/>
  <c r="AL1251" i="16" l="1"/>
  <c r="AN1252" i="16"/>
  <c r="AE1252" i="16"/>
  <c r="AC1253" i="16"/>
  <c r="E1244" i="16"/>
  <c r="I1243" i="16"/>
  <c r="AN1253" i="16" l="1"/>
  <c r="AL1252" i="16"/>
  <c r="AE1253" i="16"/>
  <c r="AC1254" i="16"/>
  <c r="I1244" i="16"/>
  <c r="E1245" i="16"/>
  <c r="AL1253" i="16" l="1"/>
  <c r="AN1254" i="16"/>
  <c r="AE1254" i="16"/>
  <c r="AC1255" i="16"/>
  <c r="I1245" i="16"/>
  <c r="E1246" i="16"/>
  <c r="AN1255" i="16" l="1"/>
  <c r="AL1254" i="16"/>
  <c r="AE1255" i="16"/>
  <c r="AC1256" i="16"/>
  <c r="I1246" i="16"/>
  <c r="E1247" i="16"/>
  <c r="AL1255" i="16" l="1"/>
  <c r="AN1256" i="16"/>
  <c r="AE1256" i="16"/>
  <c r="AC1257" i="16"/>
  <c r="E1248" i="16"/>
  <c r="I1247" i="16"/>
  <c r="AL1256" i="16" l="1"/>
  <c r="AN1257" i="16"/>
  <c r="AE1257" i="16"/>
  <c r="AC1258" i="16"/>
  <c r="I1248" i="16"/>
  <c r="E1249" i="16"/>
  <c r="AN1258" i="16" l="1"/>
  <c r="AL1257" i="16"/>
  <c r="AE1258" i="16"/>
  <c r="AC1259" i="16"/>
  <c r="I1249" i="16"/>
  <c r="E1250" i="16"/>
  <c r="AL1258" i="16" l="1"/>
  <c r="AN1259" i="16"/>
  <c r="AE1259" i="16"/>
  <c r="AC1260" i="16"/>
  <c r="I1250" i="16"/>
  <c r="E1251" i="16"/>
  <c r="AN1260" i="16" l="1"/>
  <c r="AL1259" i="16"/>
  <c r="AE1260" i="16"/>
  <c r="AC1261" i="16"/>
  <c r="E1252" i="16"/>
  <c r="I1251" i="16"/>
  <c r="AL1260" i="16" l="1"/>
  <c r="AN1261" i="16"/>
  <c r="AE1261" i="16"/>
  <c r="AC1262" i="16"/>
  <c r="I1252" i="16"/>
  <c r="E1253" i="16"/>
  <c r="AN1262" i="16" l="1"/>
  <c r="AL1261" i="16"/>
  <c r="AE1262" i="16"/>
  <c r="AC1263" i="16"/>
  <c r="I1253" i="16"/>
  <c r="E1254" i="16"/>
  <c r="AL1262" i="16" l="1"/>
  <c r="AN1263" i="16"/>
  <c r="AE1263" i="16"/>
  <c r="AC1264" i="16"/>
  <c r="I1254" i="16"/>
  <c r="E1255" i="16"/>
  <c r="AN1264" i="16" l="1"/>
  <c r="AL1263" i="16"/>
  <c r="AE1264" i="16"/>
  <c r="AC1265" i="16"/>
  <c r="E1256" i="16"/>
  <c r="I1255" i="16"/>
  <c r="AL1264" i="16" l="1"/>
  <c r="AN1265" i="16"/>
  <c r="AE1265" i="16"/>
  <c r="AC1266" i="16"/>
  <c r="I1256" i="16"/>
  <c r="E1257" i="16"/>
  <c r="AN1266" i="16" l="1"/>
  <c r="AL1265" i="16"/>
  <c r="AE1266" i="16"/>
  <c r="AC1267" i="16"/>
  <c r="I1257" i="16"/>
  <c r="E1258" i="16"/>
  <c r="AL1266" i="16" l="1"/>
  <c r="AN1267" i="16"/>
  <c r="AE1267" i="16"/>
  <c r="AC1268" i="16"/>
  <c r="E1259" i="16"/>
  <c r="I1258" i="16"/>
  <c r="AN1268" i="16" l="1"/>
  <c r="AL1267" i="16"/>
  <c r="AE1268" i="16"/>
  <c r="AC1269" i="16"/>
  <c r="E1260" i="16"/>
  <c r="I1259" i="16"/>
  <c r="AL1268" i="16" l="1"/>
  <c r="AN1269" i="16"/>
  <c r="AE1269" i="16"/>
  <c r="AC1270" i="16"/>
  <c r="E1261" i="16"/>
  <c r="I1260" i="16"/>
  <c r="AN1270" i="16" l="1"/>
  <c r="AL1269" i="16"/>
  <c r="AE1270" i="16"/>
  <c r="AC1271" i="16"/>
  <c r="E1262" i="16"/>
  <c r="I1261" i="16"/>
  <c r="AL1270" i="16" l="1"/>
  <c r="AN1271" i="16"/>
  <c r="AE1271" i="16"/>
  <c r="AC1272" i="16"/>
  <c r="I1262" i="16"/>
  <c r="E1263" i="16"/>
  <c r="AN1272" i="16" l="1"/>
  <c r="AL1271" i="16"/>
  <c r="AE1272" i="16"/>
  <c r="AC1273" i="16"/>
  <c r="E1264" i="16"/>
  <c r="I1263" i="16"/>
  <c r="AL1272" i="16" l="1"/>
  <c r="AN1273" i="16"/>
  <c r="AE1273" i="16"/>
  <c r="AC1274" i="16"/>
  <c r="I1264" i="16"/>
  <c r="E1265" i="16"/>
  <c r="AN1274" i="16" l="1"/>
  <c r="AL1273" i="16"/>
  <c r="AE1274" i="16"/>
  <c r="AC1275" i="16"/>
  <c r="I1265" i="16"/>
  <c r="E1266" i="16"/>
  <c r="AL1274" i="16" l="1"/>
  <c r="AN1275" i="16"/>
  <c r="AE1275" i="16"/>
  <c r="AC1276" i="16"/>
  <c r="I1266" i="16"/>
  <c r="E1267" i="16"/>
  <c r="AN1276" i="16" l="1"/>
  <c r="AL1275" i="16"/>
  <c r="AE1276" i="16"/>
  <c r="AC1277" i="16"/>
  <c r="E1268" i="16"/>
  <c r="I1267" i="16"/>
  <c r="AL1276" i="16" l="1"/>
  <c r="AN1277" i="16"/>
  <c r="AE1277" i="16"/>
  <c r="AC1278" i="16"/>
  <c r="I1268" i="16"/>
  <c r="E1269" i="16"/>
  <c r="AN1278" i="16" l="1"/>
  <c r="AL1277" i="16"/>
  <c r="AE1278" i="16"/>
  <c r="AC1279" i="16"/>
  <c r="I1269" i="16"/>
  <c r="E1270" i="16"/>
  <c r="AL1278" i="16" l="1"/>
  <c r="AN1279" i="16"/>
  <c r="AE1279" i="16"/>
  <c r="AC1280" i="16"/>
  <c r="I1270" i="16"/>
  <c r="E1271" i="16"/>
  <c r="AN1280" i="16" l="1"/>
  <c r="AL1279" i="16"/>
  <c r="AE1280" i="16"/>
  <c r="AC1281" i="16"/>
  <c r="E1272" i="16"/>
  <c r="I1271" i="16"/>
  <c r="AL1280" i="16" l="1"/>
  <c r="AN1281" i="16"/>
  <c r="AE1281" i="16"/>
  <c r="AC1282" i="16"/>
  <c r="I1272" i="16"/>
  <c r="E1273" i="16"/>
  <c r="AN1282" i="16" l="1"/>
  <c r="AL1281" i="16"/>
  <c r="AE1282" i="16"/>
  <c r="AC1283" i="16"/>
  <c r="I1273" i="16"/>
  <c r="E1274" i="16"/>
  <c r="AL1282" i="16" l="1"/>
  <c r="AN1283" i="16"/>
  <c r="AE1283" i="16"/>
  <c r="AC1284" i="16"/>
  <c r="I1274" i="16"/>
  <c r="E1275" i="16"/>
  <c r="AN1284" i="16" l="1"/>
  <c r="AL1283" i="16"/>
  <c r="AE1284" i="16"/>
  <c r="AC1285" i="16"/>
  <c r="E1276" i="16"/>
  <c r="I1275" i="16"/>
  <c r="AL1284" i="16" l="1"/>
  <c r="AN1285" i="16"/>
  <c r="AE1285" i="16"/>
  <c r="AC1286" i="16"/>
  <c r="E1277" i="16"/>
  <c r="I1276" i="16"/>
  <c r="AN1286" i="16" l="1"/>
  <c r="AL1285" i="16"/>
  <c r="AE1286" i="16"/>
  <c r="AC1287" i="16"/>
  <c r="I1277" i="16"/>
  <c r="E1278" i="16"/>
  <c r="AL1286" i="16" l="1"/>
  <c r="AN1287" i="16"/>
  <c r="AE1287" i="16"/>
  <c r="AC1288" i="16"/>
  <c r="I1278" i="16"/>
  <c r="E1279" i="16"/>
  <c r="AN1288" i="16" l="1"/>
  <c r="AL1287" i="16"/>
  <c r="AE1288" i="16"/>
  <c r="AC1289" i="16"/>
  <c r="E1280" i="16"/>
  <c r="I1279" i="16"/>
  <c r="AL1288" i="16" l="1"/>
  <c r="AN1289" i="16"/>
  <c r="AE1289" i="16"/>
  <c r="AC1290" i="16"/>
  <c r="I1280" i="16"/>
  <c r="E1281" i="16"/>
  <c r="AN1290" i="16" l="1"/>
  <c r="AL1289" i="16"/>
  <c r="AE1290" i="16"/>
  <c r="AC1291" i="16"/>
  <c r="I1281" i="16"/>
  <c r="E1282" i="16"/>
  <c r="AL1290" i="16" l="1"/>
  <c r="AN1291" i="16"/>
  <c r="AE1291" i="16"/>
  <c r="AC1292" i="16"/>
  <c r="I1282" i="16"/>
  <c r="E1283" i="16"/>
  <c r="AN1292" i="16" l="1"/>
  <c r="AL1291" i="16"/>
  <c r="AE1292" i="16"/>
  <c r="AC1293" i="16"/>
  <c r="E1284" i="16"/>
  <c r="I1283" i="16"/>
  <c r="AL1292" i="16" l="1"/>
  <c r="AN1293" i="16"/>
  <c r="AE1293" i="16"/>
  <c r="AC1294" i="16"/>
  <c r="I1284" i="16"/>
  <c r="E1285" i="16"/>
  <c r="AN1294" i="16" l="1"/>
  <c r="AL1293" i="16"/>
  <c r="AE1294" i="16"/>
  <c r="AC1295" i="16"/>
  <c r="I1285" i="16"/>
  <c r="E1286" i="16"/>
  <c r="AN1295" i="16" l="1"/>
  <c r="AL1294" i="16"/>
  <c r="AE1295" i="16"/>
  <c r="AC1296" i="16"/>
  <c r="I1286" i="16"/>
  <c r="E1287" i="16"/>
  <c r="AL1295" i="16" l="1"/>
  <c r="AN1296" i="16"/>
  <c r="AE1296" i="16"/>
  <c r="AC1297" i="16"/>
  <c r="E1288" i="16"/>
  <c r="I1287" i="16"/>
  <c r="AN1297" i="16" l="1"/>
  <c r="AL1296" i="16"/>
  <c r="AE1297" i="16"/>
  <c r="AC1298" i="16"/>
  <c r="I1288" i="16"/>
  <c r="E1289" i="16"/>
  <c r="AL1297" i="16" l="1"/>
  <c r="AN1298" i="16"/>
  <c r="AE1298" i="16"/>
  <c r="AC1299" i="16"/>
  <c r="I1289" i="16"/>
  <c r="E1290" i="16"/>
  <c r="AN1299" i="16" l="1"/>
  <c r="AL1298" i="16"/>
  <c r="AE1299" i="16"/>
  <c r="AC1300" i="16"/>
  <c r="E1291" i="16"/>
  <c r="I1290" i="16"/>
  <c r="AL1299" i="16" l="1"/>
  <c r="AN1300" i="16"/>
  <c r="AE1300" i="16"/>
  <c r="AC1301" i="16"/>
  <c r="E1292" i="16"/>
  <c r="I1291" i="16"/>
  <c r="AN1301" i="16" l="1"/>
  <c r="AL1300" i="16"/>
  <c r="AE1301" i="16"/>
  <c r="AC1302" i="16"/>
  <c r="I1292" i="16"/>
  <c r="E1293" i="16"/>
  <c r="AL1301" i="16" l="1"/>
  <c r="AN1302" i="16"/>
  <c r="AE1302" i="16"/>
  <c r="AC1303" i="16"/>
  <c r="I1293" i="16"/>
  <c r="E1294" i="16"/>
  <c r="AL1302" i="16" l="1"/>
  <c r="AN1303" i="16"/>
  <c r="AE1303" i="16"/>
  <c r="AC1304" i="16"/>
  <c r="I1294" i="16"/>
  <c r="E1295" i="16"/>
  <c r="AN1304" i="16" l="1"/>
  <c r="AL1303" i="16"/>
  <c r="AE1304" i="16"/>
  <c r="AC1305" i="16"/>
  <c r="E1296" i="16"/>
  <c r="I1295" i="16"/>
  <c r="AL1304" i="16" l="1"/>
  <c r="AN1305" i="16"/>
  <c r="AE1305" i="16"/>
  <c r="AC1306" i="16"/>
  <c r="I1296" i="16"/>
  <c r="E1297" i="16"/>
  <c r="AN1306" i="16" l="1"/>
  <c r="AL1305" i="16"/>
  <c r="AE1306" i="16"/>
  <c r="AC1307" i="16"/>
  <c r="I1297" i="16"/>
  <c r="E1298" i="16"/>
  <c r="AL1306" i="16" l="1"/>
  <c r="AN1307" i="16"/>
  <c r="AE1307" i="16"/>
  <c r="AC1308" i="16"/>
  <c r="I1298" i="16"/>
  <c r="E1299" i="16"/>
  <c r="AN1308" i="16" l="1"/>
  <c r="AL1307" i="16"/>
  <c r="AE1308" i="16"/>
  <c r="AC1309" i="16"/>
  <c r="E1300" i="16"/>
  <c r="I1299" i="16"/>
  <c r="AL1308" i="16" l="1"/>
  <c r="AN1309" i="16"/>
  <c r="AE1309" i="16"/>
  <c r="AC1310" i="16"/>
  <c r="E1301" i="16"/>
  <c r="I1300" i="16"/>
  <c r="AN1310" i="16" l="1"/>
  <c r="AL1309" i="16"/>
  <c r="AE1310" i="16"/>
  <c r="AC1311" i="16"/>
  <c r="I1301" i="16"/>
  <c r="E1302" i="16"/>
  <c r="AL1310" i="16" l="1"/>
  <c r="AN1311" i="16"/>
  <c r="AE1311" i="16"/>
  <c r="AC1312" i="16"/>
  <c r="I1302" i="16"/>
  <c r="E1303" i="16"/>
  <c r="AN1312" i="16" l="1"/>
  <c r="AL1311" i="16"/>
  <c r="AE1312" i="16"/>
  <c r="AC1313" i="16"/>
  <c r="E1304" i="16"/>
  <c r="I1303" i="16"/>
  <c r="AL1312" i="16" l="1"/>
  <c r="AN1313" i="16"/>
  <c r="AE1313" i="16"/>
  <c r="AC1314" i="16"/>
  <c r="I1304" i="16"/>
  <c r="E1305" i="16"/>
  <c r="AN1314" i="16" l="1"/>
  <c r="AL1313" i="16"/>
  <c r="AE1314" i="16"/>
  <c r="AC1315" i="16"/>
  <c r="I1305" i="16"/>
  <c r="E1306" i="16"/>
  <c r="AL1314" i="16" l="1"/>
  <c r="AN1315" i="16"/>
  <c r="AE1315" i="16"/>
  <c r="AC1316" i="16"/>
  <c r="E1307" i="16"/>
  <c r="I1306" i="16"/>
  <c r="AN1316" i="16" l="1"/>
  <c r="AL1315" i="16"/>
  <c r="AE1316" i="16"/>
  <c r="AC1317" i="16"/>
  <c r="E1308" i="16"/>
  <c r="I1307" i="16"/>
  <c r="AL1316" i="16" l="1"/>
  <c r="AN1317" i="16"/>
  <c r="AE1317" i="16"/>
  <c r="AC1318" i="16"/>
  <c r="I1308" i="16"/>
  <c r="E1309" i="16"/>
  <c r="AN1318" i="16" l="1"/>
  <c r="AL1317" i="16"/>
  <c r="AE1318" i="16"/>
  <c r="AC1319" i="16"/>
  <c r="I1309" i="16"/>
  <c r="E1310" i="16"/>
  <c r="AL1318" i="16" l="1"/>
  <c r="AN1319" i="16"/>
  <c r="AE1319" i="16"/>
  <c r="AC1320" i="16"/>
  <c r="I1310" i="16"/>
  <c r="E1311" i="16"/>
  <c r="AN1320" i="16" l="1"/>
  <c r="AL1319" i="16"/>
  <c r="AE1320" i="16"/>
  <c r="AC1321" i="16"/>
  <c r="E1312" i="16"/>
  <c r="I1311" i="16"/>
  <c r="AL1320" i="16" l="1"/>
  <c r="AN1321" i="16"/>
  <c r="AE1321" i="16"/>
  <c r="AC1322" i="16"/>
  <c r="I1312" i="16"/>
  <c r="E1313" i="16"/>
  <c r="AN1322" i="16" l="1"/>
  <c r="AL1321" i="16"/>
  <c r="AE1322" i="16"/>
  <c r="AC1323" i="16"/>
  <c r="I1313" i="16"/>
  <c r="E1314" i="16"/>
  <c r="AL1322" i="16" l="1"/>
  <c r="AN1323" i="16"/>
  <c r="AE1323" i="16"/>
  <c r="AC1324" i="16"/>
  <c r="I1314" i="16"/>
  <c r="E1315" i="16"/>
  <c r="AN1324" i="16" l="1"/>
  <c r="AL1323" i="16"/>
  <c r="AE1324" i="16"/>
  <c r="AC1325" i="16"/>
  <c r="E1316" i="16"/>
  <c r="I1315" i="16"/>
  <c r="AL1324" i="16" l="1"/>
  <c r="AN1325" i="16"/>
  <c r="AE1325" i="16"/>
  <c r="AC1326" i="16"/>
  <c r="I1316" i="16"/>
  <c r="E1317" i="16"/>
  <c r="AN1326" i="16" l="1"/>
  <c r="AL1325" i="16"/>
  <c r="AE1326" i="16"/>
  <c r="AC1327" i="16"/>
  <c r="I1317" i="16"/>
  <c r="E1318" i="16"/>
  <c r="AL1326" i="16" l="1"/>
  <c r="AN1327" i="16"/>
  <c r="AE1327" i="16"/>
  <c r="AC1328" i="16"/>
  <c r="I1318" i="16"/>
  <c r="E1319" i="16"/>
  <c r="AN1328" i="16" l="1"/>
  <c r="AL1327" i="16"/>
  <c r="AE1328" i="16"/>
  <c r="AC1329" i="16"/>
  <c r="E1320" i="16"/>
  <c r="I1319" i="16"/>
  <c r="AL1328" i="16" l="1"/>
  <c r="AN1329" i="16"/>
  <c r="AE1329" i="16"/>
  <c r="AC1330" i="16"/>
  <c r="I1320" i="16"/>
  <c r="E1321" i="16"/>
  <c r="AN1330" i="16" l="1"/>
  <c r="AL1329" i="16"/>
  <c r="AE1330" i="16"/>
  <c r="AC1331" i="16"/>
  <c r="I1321" i="16"/>
  <c r="E1322" i="16"/>
  <c r="AL1330" i="16" l="1"/>
  <c r="AN1331" i="16"/>
  <c r="AE1331" i="16"/>
  <c r="AC1332" i="16"/>
  <c r="I1322" i="16"/>
  <c r="E1323" i="16"/>
  <c r="AN1332" i="16" l="1"/>
  <c r="AL1331" i="16"/>
  <c r="AE1332" i="16"/>
  <c r="AC1333" i="16"/>
  <c r="E1324" i="16"/>
  <c r="I1323" i="16"/>
  <c r="AL1332" i="16" l="1"/>
  <c r="AN1333" i="16"/>
  <c r="AE1333" i="16"/>
  <c r="AC1334" i="16"/>
  <c r="I1324" i="16"/>
  <c r="E1325" i="16"/>
  <c r="AN1334" i="16" l="1"/>
  <c r="AL1333" i="16"/>
  <c r="AE1334" i="16"/>
  <c r="AC1335" i="16"/>
  <c r="I1325" i="16"/>
  <c r="E1326" i="16"/>
  <c r="AL1334" i="16" l="1"/>
  <c r="AN1335" i="16"/>
  <c r="AE1335" i="16"/>
  <c r="AC1336" i="16"/>
  <c r="I1326" i="16"/>
  <c r="E1327" i="16"/>
  <c r="AN1336" i="16" l="1"/>
  <c r="AL1335" i="16"/>
  <c r="AE1336" i="16"/>
  <c r="AC1337" i="16"/>
  <c r="E1328" i="16"/>
  <c r="I1327" i="16"/>
  <c r="AL1336" i="16" l="1"/>
  <c r="AN1337" i="16"/>
  <c r="AE1337" i="16"/>
  <c r="AC1338" i="16"/>
  <c r="I1328" i="16"/>
  <c r="E1329" i="16"/>
  <c r="AN1338" i="16" l="1"/>
  <c r="AL1337" i="16"/>
  <c r="AE1338" i="16"/>
  <c r="AC1339" i="16"/>
  <c r="I1329" i="16"/>
  <c r="E1330" i="16"/>
  <c r="AL1338" i="16" l="1"/>
  <c r="AN1339" i="16"/>
  <c r="AE1339" i="16"/>
  <c r="AC1340" i="16"/>
  <c r="I1330" i="16"/>
  <c r="E1331" i="16"/>
  <c r="AN1340" i="16" l="1"/>
  <c r="AL1339" i="16"/>
  <c r="AE1340" i="16"/>
  <c r="AC1341" i="16"/>
  <c r="E1332" i="16"/>
  <c r="I1331" i="16"/>
  <c r="AL1340" i="16" l="1"/>
  <c r="AN1341" i="16"/>
  <c r="AE1341" i="16"/>
  <c r="AC1342" i="16"/>
  <c r="I1332" i="16"/>
  <c r="E1333" i="16"/>
  <c r="AN1342" i="16" l="1"/>
  <c r="AL1341" i="16"/>
  <c r="AE1342" i="16"/>
  <c r="AC1343" i="16"/>
  <c r="I1333" i="16"/>
  <c r="E1334" i="16"/>
  <c r="AL1342" i="16" l="1"/>
  <c r="AN1343" i="16"/>
  <c r="AE1343" i="16"/>
  <c r="AC1344" i="16"/>
  <c r="I1334" i="16"/>
  <c r="E1335" i="16"/>
  <c r="AN1344" i="16" l="1"/>
  <c r="AL1343" i="16"/>
  <c r="AE1344" i="16"/>
  <c r="AC1345" i="16"/>
  <c r="E1336" i="16"/>
  <c r="I1335" i="16"/>
  <c r="AL1344" i="16" l="1"/>
  <c r="AN1345" i="16"/>
  <c r="AE1345" i="16"/>
  <c r="AC1346" i="16"/>
  <c r="I1336" i="16"/>
  <c r="E1337" i="16"/>
  <c r="AN1346" i="16" l="1"/>
  <c r="AL1345" i="16"/>
  <c r="AE1346" i="16"/>
  <c r="AC1347" i="16"/>
  <c r="I1337" i="16"/>
  <c r="E1338" i="16"/>
  <c r="AL1346" i="16" l="1"/>
  <c r="AN1347" i="16"/>
  <c r="AE1347" i="16"/>
  <c r="AC1348" i="16"/>
  <c r="I1338" i="16"/>
  <c r="E1339" i="16"/>
  <c r="AN1348" i="16" l="1"/>
  <c r="AL1347" i="16"/>
  <c r="AE1348" i="16"/>
  <c r="AC1349" i="16"/>
  <c r="I1339" i="16"/>
  <c r="E1340" i="16"/>
  <c r="AL1348" i="16" l="1"/>
  <c r="AN1349" i="16"/>
  <c r="AE1349" i="16"/>
  <c r="AC1350" i="16"/>
  <c r="E1341" i="16"/>
  <c r="I1340" i="16"/>
  <c r="AN1350" i="16" l="1"/>
  <c r="AL1349" i="16"/>
  <c r="AE1350" i="16"/>
  <c r="AC1351" i="16"/>
  <c r="I1341" i="16"/>
  <c r="E1342" i="16"/>
  <c r="AL1350" i="16" l="1"/>
  <c r="AN1351" i="16"/>
  <c r="AE1351" i="16"/>
  <c r="AC1352" i="16"/>
  <c r="I1342" i="16"/>
  <c r="E1343" i="16"/>
  <c r="AN1352" i="16" l="1"/>
  <c r="AL1351" i="16"/>
  <c r="AE1352" i="16"/>
  <c r="AC1353" i="16"/>
  <c r="E1344" i="16"/>
  <c r="I1343" i="16"/>
  <c r="AL1352" i="16" l="1"/>
  <c r="AN1353" i="16"/>
  <c r="AE1353" i="16"/>
  <c r="AC1354" i="16"/>
  <c r="I1344" i="16"/>
  <c r="E1345" i="16"/>
  <c r="AN1354" i="16" l="1"/>
  <c r="AL1353" i="16"/>
  <c r="AE1354" i="16"/>
  <c r="AC1355" i="16"/>
  <c r="I1345" i="16"/>
  <c r="E1346" i="16"/>
  <c r="AL1354" i="16" l="1"/>
  <c r="AN1355" i="16"/>
  <c r="AE1355" i="16"/>
  <c r="AC1356" i="16"/>
  <c r="I1346" i="16"/>
  <c r="E1347" i="16"/>
  <c r="AN1356" i="16" l="1"/>
  <c r="AL1355" i="16"/>
  <c r="AE1356" i="16"/>
  <c r="AC1357" i="16"/>
  <c r="E1348" i="16"/>
  <c r="I1347" i="16"/>
  <c r="AL1356" i="16" l="1"/>
  <c r="AN1357" i="16"/>
  <c r="AE1357" i="16"/>
  <c r="AC1358" i="16"/>
  <c r="I1348" i="16"/>
  <c r="E1349" i="16"/>
  <c r="AN1358" i="16" l="1"/>
  <c r="AL1357" i="16"/>
  <c r="AE1358" i="16"/>
  <c r="AC1359" i="16"/>
  <c r="I1349" i="16"/>
  <c r="E1350" i="16"/>
  <c r="AL1358" i="16" l="1"/>
  <c r="AN1359" i="16"/>
  <c r="AE1359" i="16"/>
  <c r="AC1360" i="16"/>
  <c r="E1351" i="16"/>
  <c r="I1350" i="16"/>
  <c r="AN1360" i="16" l="1"/>
  <c r="AL1359" i="16"/>
  <c r="AE1360" i="16"/>
  <c r="AC1361" i="16"/>
  <c r="E1352" i="16"/>
  <c r="I1351" i="16"/>
  <c r="AL1360" i="16" l="1"/>
  <c r="AN1361" i="16"/>
  <c r="AE1361" i="16"/>
  <c r="AC1362" i="16"/>
  <c r="I1352" i="16"/>
  <c r="E1353" i="16"/>
  <c r="AN1362" i="16" l="1"/>
  <c r="AL1361" i="16"/>
  <c r="AE1362" i="16"/>
  <c r="AC1363" i="16"/>
  <c r="I1353" i="16"/>
  <c r="E1354" i="16"/>
  <c r="AL1362" i="16" l="1"/>
  <c r="AN1363" i="16"/>
  <c r="AE1363" i="16"/>
  <c r="AC1364" i="16"/>
  <c r="I1354" i="16"/>
  <c r="E1355" i="16"/>
  <c r="AN1364" i="16" l="1"/>
  <c r="AL1363" i="16"/>
  <c r="AE1364" i="16"/>
  <c r="AC1365" i="16"/>
  <c r="E1356" i="16"/>
  <c r="I1355" i="16"/>
  <c r="AL1364" i="16" l="1"/>
  <c r="AN1365" i="16"/>
  <c r="AE1365" i="16"/>
  <c r="AC1366" i="16"/>
  <c r="E1357" i="16"/>
  <c r="I1356" i="16"/>
  <c r="AN1366" i="16" l="1"/>
  <c r="AL1365" i="16"/>
  <c r="AE1366" i="16"/>
  <c r="AC1367" i="16"/>
  <c r="I1357" i="16"/>
  <c r="E1358" i="16"/>
  <c r="AN1367" i="16" l="1"/>
  <c r="AL1366" i="16"/>
  <c r="AE1367" i="16"/>
  <c r="AC1368" i="16"/>
  <c r="I1358" i="16"/>
  <c r="E1359" i="16"/>
  <c r="AL1367" i="16" l="1"/>
  <c r="AN1368" i="16"/>
  <c r="AE1368" i="16"/>
  <c r="AC1369" i="16"/>
  <c r="E1360" i="16"/>
  <c r="I1359" i="16"/>
  <c r="AN1369" i="16" l="1"/>
  <c r="AL1368" i="16"/>
  <c r="AE1369" i="16"/>
  <c r="AC1370" i="16"/>
  <c r="I1360" i="16"/>
  <c r="E1361" i="16"/>
  <c r="AL1369" i="16" l="1"/>
  <c r="AN1370" i="16"/>
  <c r="AE1370" i="16"/>
  <c r="AC1371" i="16"/>
  <c r="I1361" i="16"/>
  <c r="E1362" i="16"/>
  <c r="AN1371" i="16" l="1"/>
  <c r="AL1370" i="16"/>
  <c r="AE1371" i="16"/>
  <c r="AC1372" i="16"/>
  <c r="I1362" i="16"/>
  <c r="E1363" i="16"/>
  <c r="AL1371" i="16" l="1"/>
  <c r="AN1372" i="16"/>
  <c r="AE1372" i="16"/>
  <c r="AC1373" i="16"/>
  <c r="E1364" i="16"/>
  <c r="I1363" i="16"/>
  <c r="AN1373" i="16" l="1"/>
  <c r="AL1372" i="16"/>
  <c r="AE1373" i="16"/>
  <c r="AC1374" i="16"/>
  <c r="I1364" i="16"/>
  <c r="E1365" i="16"/>
  <c r="AL1373" i="16" l="1"/>
  <c r="AN1374" i="16"/>
  <c r="AE1374" i="16"/>
  <c r="AC1375" i="16"/>
  <c r="I1365" i="16"/>
  <c r="E1366" i="16"/>
  <c r="AN1375" i="16" l="1"/>
  <c r="AL1374" i="16"/>
  <c r="AE1375" i="16"/>
  <c r="AC1376" i="16"/>
  <c r="I1366" i="16"/>
  <c r="E1367" i="16"/>
  <c r="AL1375" i="16" l="1"/>
  <c r="AN1376" i="16"/>
  <c r="AE1376" i="16"/>
  <c r="AC1377" i="16"/>
  <c r="E1368" i="16"/>
  <c r="I1367" i="16"/>
  <c r="AN1377" i="16" l="1"/>
  <c r="AL1376" i="16"/>
  <c r="AE1377" i="16"/>
  <c r="AC1378" i="16"/>
  <c r="I1368" i="16"/>
  <c r="E1369" i="16"/>
  <c r="AN1378" i="16" l="1"/>
  <c r="AL1377" i="16"/>
  <c r="AE1378" i="16"/>
  <c r="AC1379" i="16"/>
  <c r="I1369" i="16"/>
  <c r="E1370" i="16"/>
  <c r="AL1378" i="16" l="1"/>
  <c r="AN1379" i="16"/>
  <c r="AE1379" i="16"/>
  <c r="AC1380" i="16"/>
  <c r="I1370" i="16"/>
  <c r="E1371" i="16"/>
  <c r="AN1380" i="16" l="1"/>
  <c r="AL1379" i="16"/>
  <c r="AE1380" i="16"/>
  <c r="AC1381" i="16"/>
  <c r="E1372" i="16"/>
  <c r="I1371" i="16"/>
  <c r="AL1380" i="16" l="1"/>
  <c r="AN1381" i="16"/>
  <c r="AE1381" i="16"/>
  <c r="AC1382" i="16"/>
  <c r="I1372" i="16"/>
  <c r="E1373" i="16"/>
  <c r="AN1382" i="16" l="1"/>
  <c r="AL1381" i="16"/>
  <c r="AE1382" i="16"/>
  <c r="AC1383" i="16"/>
  <c r="I1373" i="16"/>
  <c r="E1374" i="16"/>
  <c r="AL1382" i="16" l="1"/>
  <c r="AN1383" i="16"/>
  <c r="AE1383" i="16"/>
  <c r="AC1384" i="16"/>
  <c r="I1374" i="16"/>
  <c r="E1375" i="16"/>
  <c r="AN1384" i="16" l="1"/>
  <c r="AL1383" i="16"/>
  <c r="AE1384" i="16"/>
  <c r="AC1385" i="16"/>
  <c r="E1376" i="16"/>
  <c r="I1375" i="16"/>
  <c r="AL1384" i="16" l="1"/>
  <c r="AN1385" i="16"/>
  <c r="AE1385" i="16"/>
  <c r="AC1386" i="16"/>
  <c r="I1376" i="16"/>
  <c r="E1377" i="16"/>
  <c r="AN1386" i="16" l="1"/>
  <c r="AL1385" i="16"/>
  <c r="AE1386" i="16"/>
  <c r="AC1387" i="16"/>
  <c r="E1378" i="16"/>
  <c r="I1377" i="16"/>
  <c r="AL1386" i="16" l="1"/>
  <c r="AN1387" i="16"/>
  <c r="AE1387" i="16"/>
  <c r="AC1388" i="16"/>
  <c r="I1378" i="16"/>
  <c r="E1379" i="16"/>
  <c r="AN1388" i="16" l="1"/>
  <c r="AL1387" i="16"/>
  <c r="AE1388" i="16"/>
  <c r="AC1389" i="16"/>
  <c r="E1380" i="16"/>
  <c r="I1379" i="16"/>
  <c r="AL1388" i="16" l="1"/>
  <c r="AN1389" i="16"/>
  <c r="AE1389" i="16"/>
  <c r="AC1390" i="16"/>
  <c r="I1380" i="16"/>
  <c r="E1381" i="16"/>
  <c r="AN1390" i="16" l="1"/>
  <c r="AL1389" i="16"/>
  <c r="AE1390" i="16"/>
  <c r="AC1391" i="16"/>
  <c r="I1381" i="16"/>
  <c r="E1382" i="16"/>
  <c r="AL1390" i="16" l="1"/>
  <c r="AN1391" i="16"/>
  <c r="AE1391" i="16"/>
  <c r="AC1392" i="16"/>
  <c r="I1382" i="16"/>
  <c r="E1383" i="16"/>
  <c r="AN1392" i="16" l="1"/>
  <c r="AL1391" i="16"/>
  <c r="AE1392" i="16"/>
  <c r="AC1393" i="16"/>
  <c r="E1384" i="16"/>
  <c r="I1383" i="16"/>
  <c r="AL1392" i="16" l="1"/>
  <c r="AN1393" i="16"/>
  <c r="AE1393" i="16"/>
  <c r="AC1394" i="16"/>
  <c r="I1384" i="16"/>
  <c r="E1385" i="16"/>
  <c r="AN1394" i="16" l="1"/>
  <c r="AL1393" i="16"/>
  <c r="AE1394" i="16"/>
  <c r="AC1395" i="16"/>
  <c r="I1385" i="16"/>
  <c r="E1386" i="16"/>
  <c r="AN1395" i="16" l="1"/>
  <c r="AL1394" i="16"/>
  <c r="AE1395" i="16"/>
  <c r="AC1396" i="16"/>
  <c r="I1386" i="16"/>
  <c r="E1387" i="16"/>
  <c r="AL1395" i="16" l="1"/>
  <c r="AN1396" i="16"/>
  <c r="AE1396" i="16"/>
  <c r="AC1397" i="16"/>
  <c r="E1388" i="16"/>
  <c r="I1387" i="16"/>
  <c r="AL1396" i="16" l="1"/>
  <c r="AN1397" i="16"/>
  <c r="AE1397" i="16"/>
  <c r="AC1398" i="16"/>
  <c r="I1388" i="16"/>
  <c r="E1389" i="16"/>
  <c r="AN1398" i="16" l="1"/>
  <c r="AL1397" i="16"/>
  <c r="AE1398" i="16"/>
  <c r="AC1399" i="16"/>
  <c r="E1390" i="16"/>
  <c r="I1389" i="16"/>
  <c r="AL1398" i="16" l="1"/>
  <c r="AN1399" i="16"/>
  <c r="AE1399" i="16"/>
  <c r="AC1400" i="16"/>
  <c r="I1390" i="16"/>
  <c r="E1391" i="16"/>
  <c r="AN1400" i="16" l="1"/>
  <c r="AL1399" i="16"/>
  <c r="AE1400" i="16"/>
  <c r="AC1401" i="16"/>
  <c r="E1392" i="16"/>
  <c r="I1391" i="16"/>
  <c r="AL1400" i="16" l="1"/>
  <c r="AN1401" i="16"/>
  <c r="AE1401" i="16"/>
  <c r="AC1402" i="16"/>
  <c r="I1392" i="16"/>
  <c r="E1393" i="16"/>
  <c r="AN1402" i="16" l="1"/>
  <c r="AL1401" i="16"/>
  <c r="AE1402" i="16"/>
  <c r="AC1403" i="16"/>
  <c r="E1394" i="16"/>
  <c r="I1393" i="16"/>
  <c r="AL1402" i="16" l="1"/>
  <c r="AN1403" i="16"/>
  <c r="AE1403" i="16"/>
  <c r="AC1404" i="16"/>
  <c r="I1394" i="16"/>
  <c r="E1395" i="16"/>
  <c r="AN1404" i="16" l="1"/>
  <c r="AL1403" i="16"/>
  <c r="AE1404" i="16"/>
  <c r="AC1405" i="16"/>
  <c r="E1396" i="16"/>
  <c r="I1395" i="16"/>
  <c r="AL1404" i="16" l="1"/>
  <c r="AN1405" i="16"/>
  <c r="AE1405" i="16"/>
  <c r="AC1406" i="16"/>
  <c r="I1396" i="16"/>
  <c r="E1397" i="16"/>
  <c r="AN1406" i="16" l="1"/>
  <c r="AL1405" i="16"/>
  <c r="AE1406" i="16"/>
  <c r="AC1407" i="16"/>
  <c r="E1398" i="16"/>
  <c r="I1397" i="16"/>
  <c r="AL1406" i="16" l="1"/>
  <c r="AN1407" i="16"/>
  <c r="AE1407" i="16"/>
  <c r="AC1408" i="16"/>
  <c r="I1398" i="16"/>
  <c r="E1399" i="16"/>
  <c r="AN1408" i="16" l="1"/>
  <c r="AL1407" i="16"/>
  <c r="AE1408" i="16"/>
  <c r="AC1409" i="16"/>
  <c r="E1400" i="16"/>
  <c r="I1399" i="16"/>
  <c r="AL1408" i="16" l="1"/>
  <c r="AN1409" i="16"/>
  <c r="AE1409" i="16"/>
  <c r="AC1410" i="16"/>
  <c r="E1401" i="16"/>
  <c r="I1400" i="16"/>
  <c r="AN1410" i="16" l="1"/>
  <c r="AL1409" i="16"/>
  <c r="AE1410" i="16"/>
  <c r="AC1411" i="16"/>
  <c r="E1402" i="16"/>
  <c r="I1401" i="16"/>
  <c r="AL1410" i="16" l="1"/>
  <c r="AN1411" i="16"/>
  <c r="AE1411" i="16"/>
  <c r="AC1412" i="16"/>
  <c r="E1403" i="16"/>
  <c r="I1402" i="16"/>
  <c r="AN1412" i="16" l="1"/>
  <c r="AL1411" i="16"/>
  <c r="AE1412" i="16"/>
  <c r="AC1413" i="16"/>
  <c r="E1404" i="16"/>
  <c r="I1403" i="16"/>
  <c r="AL1412" i="16" l="1"/>
  <c r="AN1413" i="16"/>
  <c r="AE1413" i="16"/>
  <c r="AC1414" i="16"/>
  <c r="I1404" i="16"/>
  <c r="E1405" i="16"/>
  <c r="AN1414" i="16" l="1"/>
  <c r="AL1413" i="16"/>
  <c r="AE1414" i="16"/>
  <c r="AC1415" i="16"/>
  <c r="E1406" i="16"/>
  <c r="I1405" i="16"/>
  <c r="AL1414" i="16" l="1"/>
  <c r="AN1415" i="16"/>
  <c r="AE1415" i="16"/>
  <c r="AC1416" i="16"/>
  <c r="I1406" i="16"/>
  <c r="E1407" i="16"/>
  <c r="AN1416" i="16" l="1"/>
  <c r="AL1415" i="16"/>
  <c r="AE1416" i="16"/>
  <c r="AC1417" i="16"/>
  <c r="E1408" i="16"/>
  <c r="I1407" i="16"/>
  <c r="AL1416" i="16" l="1"/>
  <c r="AN1417" i="16"/>
  <c r="AE1417" i="16"/>
  <c r="AC1418" i="16"/>
  <c r="I1408" i="16"/>
  <c r="E1409" i="16"/>
  <c r="AN1418" i="16" l="1"/>
  <c r="AL1417" i="16"/>
  <c r="AE1418" i="16"/>
  <c r="AC1419" i="16"/>
  <c r="E1410" i="16"/>
  <c r="I1409" i="16"/>
  <c r="AL1418" i="16" l="1"/>
  <c r="AN1419" i="16"/>
  <c r="AE1419" i="16"/>
  <c r="AC1420" i="16"/>
  <c r="E1411" i="16"/>
  <c r="I1410" i="16"/>
  <c r="AN1420" i="16" l="1"/>
  <c r="AL1419" i="16"/>
  <c r="AE1420" i="16"/>
  <c r="AC1421" i="16"/>
  <c r="E1412" i="16"/>
  <c r="I1411" i="16"/>
  <c r="AL1420" i="16" l="1"/>
  <c r="AN1421" i="16"/>
  <c r="AE1421" i="16"/>
  <c r="AC1422" i="16"/>
  <c r="I1412" i="16"/>
  <c r="E1413" i="16"/>
  <c r="AL1421" i="16" l="1"/>
  <c r="AN1422" i="16"/>
  <c r="AE1422" i="16"/>
  <c r="AC1423" i="16"/>
  <c r="E1414" i="16"/>
  <c r="I1413" i="16"/>
  <c r="AN1423" i="16" l="1"/>
  <c r="AL1422" i="16"/>
  <c r="AE1423" i="16"/>
  <c r="AC1424" i="16"/>
  <c r="I1414" i="16"/>
  <c r="E1415" i="16"/>
  <c r="AL1423" i="16" l="1"/>
  <c r="AN1424" i="16"/>
  <c r="AE1424" i="16"/>
  <c r="AC1425" i="16"/>
  <c r="E1416" i="16"/>
  <c r="I1415" i="16"/>
  <c r="AN1425" i="16" l="1"/>
  <c r="AL1424" i="16"/>
  <c r="AE1425" i="16"/>
  <c r="AC1426" i="16"/>
  <c r="I1416" i="16"/>
  <c r="E1417" i="16"/>
  <c r="AL1425" i="16" l="1"/>
  <c r="AN1426" i="16"/>
  <c r="AE1426" i="16"/>
  <c r="AC1427" i="16"/>
  <c r="E1418" i="16"/>
  <c r="I1417" i="16"/>
  <c r="AN1427" i="16" l="1"/>
  <c r="AL1426" i="16"/>
  <c r="AE1427" i="16"/>
  <c r="AC1428" i="16"/>
  <c r="E1419" i="16"/>
  <c r="I1418" i="16"/>
  <c r="AL1427" i="16" l="1"/>
  <c r="AN1428" i="16"/>
  <c r="AE1428" i="16"/>
  <c r="AC1429" i="16"/>
  <c r="I1419" i="16"/>
  <c r="E1420" i="16"/>
  <c r="AN1429" i="16" l="1"/>
  <c r="AL1428" i="16"/>
  <c r="AE1429" i="16"/>
  <c r="AC1430" i="16"/>
  <c r="I1420" i="16"/>
  <c r="E1421" i="16"/>
  <c r="AL1429" i="16" l="1"/>
  <c r="AN1430" i="16"/>
  <c r="AE1430" i="16"/>
  <c r="AC1431" i="16"/>
  <c r="E1422" i="16"/>
  <c r="I1421" i="16"/>
  <c r="AN1431" i="16" l="1"/>
  <c r="AL1430" i="16"/>
  <c r="AE1431" i="16"/>
  <c r="AC1432" i="16"/>
  <c r="E1423" i="16"/>
  <c r="I1422" i="16"/>
  <c r="AL1431" i="16" l="1"/>
  <c r="AN1432" i="16"/>
  <c r="AE1432" i="16"/>
  <c r="AC1433" i="16"/>
  <c r="E1424" i="16"/>
  <c r="I1423" i="16"/>
  <c r="AN1433" i="16" l="1"/>
  <c r="AL1432" i="16"/>
  <c r="AE1433" i="16"/>
  <c r="AC1434" i="16"/>
  <c r="I1424" i="16"/>
  <c r="E1425" i="16"/>
  <c r="AL1433" i="16" l="1"/>
  <c r="AN1434" i="16"/>
  <c r="AE1434" i="16"/>
  <c r="AC1435" i="16"/>
  <c r="E1426" i="16"/>
  <c r="I1425" i="16"/>
  <c r="AN1435" i="16" l="1"/>
  <c r="AL1434" i="16"/>
  <c r="AE1435" i="16"/>
  <c r="AC1436" i="16"/>
  <c r="I1426" i="16"/>
  <c r="E1427" i="16"/>
  <c r="AL1435" i="16" l="1"/>
  <c r="AN1436" i="16"/>
  <c r="AE1436" i="16"/>
  <c r="AC1437" i="16"/>
  <c r="E1428" i="16"/>
  <c r="I1427" i="16"/>
  <c r="AN1437" i="16" l="1"/>
  <c r="AL1436" i="16"/>
  <c r="AE1437" i="16"/>
  <c r="AC1438" i="16"/>
  <c r="I1428" i="16"/>
  <c r="E1429" i="16"/>
  <c r="AL1437" i="16" l="1"/>
  <c r="AN1438" i="16"/>
  <c r="AE1438" i="16"/>
  <c r="AC1439" i="16"/>
  <c r="E1430" i="16"/>
  <c r="I1429" i="16"/>
  <c r="AN1439" i="16" l="1"/>
  <c r="AL1438" i="16"/>
  <c r="AE1439" i="16"/>
  <c r="AC1440" i="16"/>
  <c r="E1431" i="16"/>
  <c r="I1430" i="16"/>
  <c r="AL1439" i="16" l="1"/>
  <c r="AN1440" i="16"/>
  <c r="AE1440" i="16"/>
  <c r="AC1441" i="16"/>
  <c r="E1432" i="16"/>
  <c r="I1431" i="16"/>
  <c r="AN1441" i="16" l="1"/>
  <c r="AL1440" i="16"/>
  <c r="AE1441" i="16"/>
  <c r="AC1442" i="16"/>
  <c r="I1432" i="16"/>
  <c r="E1433" i="16"/>
  <c r="AL1441" i="16" l="1"/>
  <c r="AN1442" i="16"/>
  <c r="AE1442" i="16"/>
  <c r="AC1443" i="16"/>
  <c r="I1433" i="16"/>
  <c r="E1434" i="16"/>
  <c r="AN1443" i="16" l="1"/>
  <c r="AL1442" i="16"/>
  <c r="AE1443" i="16"/>
  <c r="AC1444" i="16"/>
  <c r="I1434" i="16"/>
  <c r="E1435" i="16"/>
  <c r="AL1443" i="16" l="1"/>
  <c r="AN1444" i="16"/>
  <c r="AE1444" i="16"/>
  <c r="AC1445" i="16"/>
  <c r="E1436" i="16"/>
  <c r="I1435" i="16"/>
  <c r="AN1445" i="16" l="1"/>
  <c r="AL1444" i="16"/>
  <c r="AE1445" i="16"/>
  <c r="AC1446" i="16"/>
  <c r="I1436" i="16"/>
  <c r="E1437" i="16"/>
  <c r="AL1445" i="16" l="1"/>
  <c r="AN1446" i="16"/>
  <c r="AE1446" i="16"/>
  <c r="AC1447" i="16"/>
  <c r="I1437" i="16"/>
  <c r="E1438" i="16"/>
  <c r="AN1447" i="16" l="1"/>
  <c r="AL1446" i="16"/>
  <c r="AE1447" i="16"/>
  <c r="AC1448" i="16"/>
  <c r="I1438" i="16"/>
  <c r="E1439" i="16"/>
  <c r="AL1447" i="16" l="1"/>
  <c r="AN1448" i="16"/>
  <c r="AE1448" i="16"/>
  <c r="AC1449" i="16"/>
  <c r="E1440" i="16"/>
  <c r="I1439" i="16"/>
  <c r="AN1449" i="16" l="1"/>
  <c r="AL1448" i="16"/>
  <c r="AE1449" i="16"/>
  <c r="AC1450" i="16"/>
  <c r="I1440" i="16"/>
  <c r="E1441" i="16"/>
  <c r="AL1449" i="16" l="1"/>
  <c r="AN1450" i="16"/>
  <c r="AE1450" i="16"/>
  <c r="AC1451" i="16"/>
  <c r="E1442" i="16"/>
  <c r="I1441" i="16"/>
  <c r="AN1451" i="16" l="1"/>
  <c r="AL1450" i="16"/>
  <c r="AE1451" i="16"/>
  <c r="AC1452" i="16"/>
  <c r="I1442" i="16"/>
  <c r="E1443" i="16"/>
  <c r="AL1451" i="16" l="1"/>
  <c r="AN1452" i="16"/>
  <c r="AE1452" i="16"/>
  <c r="AC1453" i="16"/>
  <c r="E1444" i="16"/>
  <c r="I1443" i="16"/>
  <c r="AN1453" i="16" l="1"/>
  <c r="AL1452" i="16"/>
  <c r="AE1453" i="16"/>
  <c r="AC1454" i="16"/>
  <c r="E1445" i="16"/>
  <c r="I1444" i="16"/>
  <c r="AL1453" i="16" l="1"/>
  <c r="AN1454" i="16"/>
  <c r="AE1454" i="16"/>
  <c r="AC1455" i="16"/>
  <c r="E1446" i="16"/>
  <c r="I1445" i="16"/>
  <c r="AN1455" i="16" l="1"/>
  <c r="AL1454" i="16"/>
  <c r="AE1455" i="16"/>
  <c r="AC1456" i="16"/>
  <c r="I1446" i="16"/>
  <c r="E1447" i="16"/>
  <c r="AL1455" i="16" l="1"/>
  <c r="AN1456" i="16"/>
  <c r="AE1456" i="16"/>
  <c r="AC1457" i="16"/>
  <c r="I1447" i="16"/>
  <c r="E1448" i="16"/>
  <c r="AL1456" i="16" l="1"/>
  <c r="AN1457" i="16"/>
  <c r="AE1457" i="16"/>
  <c r="AC1458" i="16"/>
  <c r="I1448" i="16"/>
  <c r="E1449" i="16"/>
  <c r="AN1458" i="16" l="1"/>
  <c r="AL1457" i="16"/>
  <c r="AE1458" i="16"/>
  <c r="AC1459" i="16"/>
  <c r="I1449" i="16"/>
  <c r="E1450" i="16"/>
  <c r="AN1459" i="16" l="1"/>
  <c r="AL1458" i="16"/>
  <c r="AE1459" i="16"/>
  <c r="AC1460" i="16"/>
  <c r="I1450" i="16"/>
  <c r="E1451" i="16"/>
  <c r="AN1460" i="16" l="1"/>
  <c r="AL1459" i="16"/>
  <c r="AE1460" i="16"/>
  <c r="AC1461" i="16"/>
  <c r="E1452" i="16"/>
  <c r="I1451" i="16"/>
  <c r="AL1460" i="16" l="1"/>
  <c r="AN1461" i="16"/>
  <c r="AE1461" i="16"/>
  <c r="AC1462" i="16"/>
  <c r="E1453" i="16"/>
  <c r="I1452" i="16"/>
  <c r="AN1462" i="16" l="1"/>
  <c r="AL1461" i="16"/>
  <c r="AE1462" i="16"/>
  <c r="AC1463" i="16"/>
  <c r="E1454" i="16"/>
  <c r="I1453" i="16"/>
  <c r="AL1462" i="16" l="1"/>
  <c r="AN1463" i="16"/>
  <c r="AE1463" i="16"/>
  <c r="AC1464" i="16"/>
  <c r="I1454" i="16"/>
  <c r="E1455" i="16"/>
  <c r="AL1463" i="16" l="1"/>
  <c r="AN1464" i="16"/>
  <c r="AE1464" i="16"/>
  <c r="AC1465" i="16"/>
  <c r="E1456" i="16"/>
  <c r="I1455" i="16"/>
  <c r="AN1465" i="16" l="1"/>
  <c r="AL1464" i="16"/>
  <c r="AE1465" i="16"/>
  <c r="AC1466" i="16"/>
  <c r="I1456" i="16"/>
  <c r="E1457" i="16"/>
  <c r="AL1465" i="16" l="1"/>
  <c r="AN1466" i="16"/>
  <c r="AE1466" i="16"/>
  <c r="AC1467" i="16"/>
  <c r="E1458" i="16"/>
  <c r="I1457" i="16"/>
  <c r="AN1467" i="16" l="1"/>
  <c r="AL1466" i="16"/>
  <c r="AE1467" i="16"/>
  <c r="AC1468" i="16"/>
  <c r="I1458" i="16"/>
  <c r="E1459" i="16"/>
  <c r="AL1467" i="16" l="1"/>
  <c r="AN1468" i="16"/>
  <c r="AE1468" i="16"/>
  <c r="AC1469" i="16"/>
  <c r="E1460" i="16"/>
  <c r="I1459" i="16"/>
  <c r="AN1469" i="16" l="1"/>
  <c r="AL1468" i="16"/>
  <c r="AE1469" i="16"/>
  <c r="AC1470" i="16"/>
  <c r="I1460" i="16"/>
  <c r="E1461" i="16"/>
  <c r="AL1469" i="16" l="1"/>
  <c r="AN1470" i="16"/>
  <c r="AE1470" i="16"/>
  <c r="AC1471" i="16"/>
  <c r="E1462" i="16"/>
  <c r="I1461" i="16"/>
  <c r="AN1471" i="16" l="1"/>
  <c r="AL1470" i="16"/>
  <c r="AE1471" i="16"/>
  <c r="AC1472" i="16"/>
  <c r="I1462" i="16"/>
  <c r="E1463" i="16"/>
  <c r="AL1471" i="16" l="1"/>
  <c r="AN1472" i="16"/>
  <c r="AE1472" i="16"/>
  <c r="AC1473" i="16"/>
  <c r="E1464" i="16"/>
  <c r="I1463" i="16"/>
  <c r="AN1473" i="16" l="1"/>
  <c r="AL1472" i="16"/>
  <c r="AE1473" i="16"/>
  <c r="AC1474" i="16"/>
  <c r="I1464" i="16"/>
  <c r="E1465" i="16"/>
  <c r="AL1473" i="16" l="1"/>
  <c r="AN1474" i="16"/>
  <c r="AE1474" i="16"/>
  <c r="AC1475" i="16"/>
  <c r="E1466" i="16"/>
  <c r="I1465" i="16"/>
  <c r="AN1475" i="16" l="1"/>
  <c r="AL1474" i="16"/>
  <c r="AE1475" i="16"/>
  <c r="AC1476" i="16"/>
  <c r="I1466" i="16"/>
  <c r="E1467" i="16"/>
  <c r="AL1475" i="16" l="1"/>
  <c r="AN1476" i="16"/>
  <c r="AE1476" i="16"/>
  <c r="AC1477" i="16"/>
  <c r="E1468" i="16"/>
  <c r="I1467" i="16"/>
  <c r="AN1477" i="16" l="1"/>
  <c r="AL1476" i="16"/>
  <c r="AE1477" i="16"/>
  <c r="AC1478" i="16"/>
  <c r="I1468" i="16"/>
  <c r="E1469" i="16"/>
  <c r="AL1477" i="16" l="1"/>
  <c r="AN1478" i="16"/>
  <c r="AE1478" i="16"/>
  <c r="AC1479" i="16"/>
  <c r="E1470" i="16"/>
  <c r="I1469" i="16"/>
  <c r="AN1479" i="16" l="1"/>
  <c r="AL1478" i="16"/>
  <c r="AE1479" i="16"/>
  <c r="AC1480" i="16"/>
  <c r="I1470" i="16"/>
  <c r="E1471" i="16"/>
  <c r="AN1480" i="16" l="1"/>
  <c r="AL1479" i="16"/>
  <c r="AE1480" i="16"/>
  <c r="AC1481" i="16"/>
  <c r="E1472" i="16"/>
  <c r="I1471" i="16"/>
  <c r="AL1480" i="16" l="1"/>
  <c r="AN1481" i="16"/>
  <c r="AE1481" i="16"/>
  <c r="AC1482" i="16"/>
  <c r="I1472" i="16"/>
  <c r="E1473" i="16"/>
  <c r="AN1482" i="16" l="1"/>
  <c r="AL1481" i="16"/>
  <c r="AE1482" i="16"/>
  <c r="AC1483" i="16"/>
  <c r="E1474" i="16"/>
  <c r="I1473" i="16"/>
  <c r="AL1482" i="16" l="1"/>
  <c r="AN1483" i="16"/>
  <c r="AE1483" i="16"/>
  <c r="AC1484" i="16"/>
  <c r="I1474" i="16"/>
  <c r="E1475" i="16"/>
  <c r="AN1484" i="16" l="1"/>
  <c r="AL1483" i="16"/>
  <c r="AE1484" i="16"/>
  <c r="AC1485" i="16"/>
  <c r="E1476" i="16"/>
  <c r="I1475" i="16"/>
  <c r="AL1484" i="16" l="1"/>
  <c r="AN1485" i="16"/>
  <c r="AE1485" i="16"/>
  <c r="AC1486" i="16"/>
  <c r="I1476" i="16"/>
  <c r="E1477" i="16"/>
  <c r="AL1485" i="16" l="1"/>
  <c r="AN1486" i="16"/>
  <c r="AE1486" i="16"/>
  <c r="AC1487" i="16"/>
  <c r="E1478" i="16"/>
  <c r="I1477" i="16"/>
  <c r="AL1486" i="16" l="1"/>
  <c r="AN1487" i="16"/>
  <c r="AE1487" i="16"/>
  <c r="AC1488" i="16"/>
  <c r="I1478" i="16"/>
  <c r="E1479" i="16"/>
  <c r="AN1488" i="16" l="1"/>
  <c r="AL1487" i="16"/>
  <c r="AE1488" i="16"/>
  <c r="AC1489" i="16"/>
  <c r="E1480" i="16"/>
  <c r="I1479" i="16"/>
  <c r="AL1488" i="16" l="1"/>
  <c r="AN1489" i="16"/>
  <c r="AE1489" i="16"/>
  <c r="AC1490" i="16"/>
  <c r="I1480" i="16"/>
  <c r="E1481" i="16"/>
  <c r="AN1490" i="16" l="1"/>
  <c r="AL1489" i="16"/>
  <c r="AE1490" i="16"/>
  <c r="AC1491" i="16"/>
  <c r="E1482" i="16"/>
  <c r="I1481" i="16"/>
  <c r="AL1490" i="16" l="1"/>
  <c r="AN1491" i="16"/>
  <c r="AE1491" i="16"/>
  <c r="AC1492" i="16"/>
  <c r="I1482" i="16"/>
  <c r="E1483" i="16"/>
  <c r="AN1492" i="16" l="1"/>
  <c r="AL1491" i="16"/>
  <c r="AE1492" i="16"/>
  <c r="AC1493" i="16"/>
  <c r="E1484" i="16"/>
  <c r="I1483" i="16"/>
  <c r="AL1492" i="16" l="1"/>
  <c r="AN1493" i="16"/>
  <c r="AE1493" i="16"/>
  <c r="AC1494" i="16"/>
  <c r="I1484" i="16"/>
  <c r="E1485" i="16"/>
  <c r="AL1493" i="16" l="1"/>
  <c r="AN1494" i="16"/>
  <c r="AE1494" i="16"/>
  <c r="AC1495" i="16"/>
  <c r="E1486" i="16"/>
  <c r="I1485" i="16"/>
  <c r="AN1495" i="16" l="1"/>
  <c r="AL1494" i="16"/>
  <c r="AE1495" i="16"/>
  <c r="AC1496" i="16"/>
  <c r="I1486" i="16"/>
  <c r="E1487" i="16"/>
  <c r="AL1495" i="16" l="1"/>
  <c r="AN1496" i="16"/>
  <c r="AE1496" i="16"/>
  <c r="AC1497" i="16"/>
  <c r="E1488" i="16"/>
  <c r="I1487" i="16"/>
  <c r="AN1497" i="16" l="1"/>
  <c r="AL1496" i="16"/>
  <c r="AE1497" i="16"/>
  <c r="AC1498" i="16"/>
  <c r="I1488" i="16"/>
  <c r="E1489" i="16"/>
  <c r="AN1498" i="16" l="1"/>
  <c r="AL1497" i="16"/>
  <c r="AE1498" i="16"/>
  <c r="AC1499" i="16"/>
  <c r="E1490" i="16"/>
  <c r="I1489" i="16"/>
  <c r="AL1498" i="16" l="1"/>
  <c r="AN1499" i="16"/>
  <c r="AE1499" i="16"/>
  <c r="AC1500" i="16"/>
  <c r="I1490" i="16"/>
  <c r="E1491" i="16"/>
  <c r="AN1500" i="16" l="1"/>
  <c r="AL1499" i="16"/>
  <c r="AE1500" i="16"/>
  <c r="AC1501" i="16"/>
  <c r="E1492" i="16"/>
  <c r="I1491" i="16"/>
  <c r="AL1500" i="16" l="1"/>
  <c r="AN1501" i="16"/>
  <c r="AE1501" i="16"/>
  <c r="AC1502" i="16"/>
  <c r="E1493" i="16"/>
  <c r="I1492" i="16"/>
  <c r="AN1502" i="16" l="1"/>
  <c r="AL1501" i="16"/>
  <c r="AE1502" i="16"/>
  <c r="AC1503" i="16"/>
  <c r="E1494" i="16"/>
  <c r="I1493" i="16"/>
  <c r="AL1502" i="16" l="1"/>
  <c r="AN1503" i="16"/>
  <c r="AE1503" i="16"/>
  <c r="AC1504" i="16"/>
  <c r="I1494" i="16"/>
  <c r="E1495" i="16"/>
  <c r="AN1504" i="16" l="1"/>
  <c r="AL1503" i="16"/>
  <c r="AE1504" i="16"/>
  <c r="AC1505" i="16"/>
  <c r="E1496" i="16"/>
  <c r="I1495" i="16"/>
  <c r="AL1504" i="16" l="1"/>
  <c r="AN1505" i="16"/>
  <c r="AE1505" i="16"/>
  <c r="AC1506" i="16"/>
  <c r="I1496" i="16"/>
  <c r="E1497" i="16"/>
  <c r="AN1506" i="16" l="1"/>
  <c r="AL1505" i="16"/>
  <c r="AE1506" i="16"/>
  <c r="AC1507" i="16"/>
  <c r="E1498" i="16"/>
  <c r="I1497" i="16"/>
  <c r="AL1506" i="16" l="1"/>
  <c r="AN1507" i="16"/>
  <c r="AE1507" i="16"/>
  <c r="AC1508" i="16"/>
  <c r="I1498" i="16"/>
  <c r="E1499" i="16"/>
  <c r="AN1508" i="16" l="1"/>
  <c r="AL1507" i="16"/>
  <c r="AE1508" i="16"/>
  <c r="AC1509" i="16"/>
  <c r="E1500" i="16"/>
  <c r="I1499" i="16"/>
  <c r="AL1508" i="16" l="1"/>
  <c r="AN1509" i="16"/>
  <c r="AE1509" i="16"/>
  <c r="AC1510" i="16"/>
  <c r="I1500" i="16"/>
  <c r="E1501" i="16"/>
  <c r="AN1510" i="16" l="1"/>
  <c r="AL1509" i="16"/>
  <c r="AE1510" i="16"/>
  <c r="AC1511" i="16"/>
  <c r="E1502" i="16"/>
  <c r="I1501" i="16"/>
  <c r="AL1510" i="16" l="1"/>
  <c r="AN1511" i="16"/>
  <c r="AE1511" i="16"/>
  <c r="AC1512" i="16"/>
  <c r="I1502" i="16"/>
  <c r="E1503" i="16"/>
  <c r="AN1512" i="16" l="1"/>
  <c r="AL1511" i="16"/>
  <c r="AE1512" i="16"/>
  <c r="AC1513" i="16"/>
  <c r="E1504" i="16"/>
  <c r="I1503" i="16"/>
  <c r="AL1512" i="16" l="1"/>
  <c r="AN1513" i="16"/>
  <c r="AE1513" i="16"/>
  <c r="AC1514" i="16"/>
  <c r="I1504" i="16"/>
  <c r="E1505" i="16"/>
  <c r="AN1514" i="16" l="1"/>
  <c r="AL1513" i="16"/>
  <c r="AE1514" i="16"/>
  <c r="AC1515" i="16"/>
  <c r="E1506" i="16"/>
  <c r="I1505" i="16"/>
  <c r="AL1514" i="16" l="1"/>
  <c r="AN1515" i="16"/>
  <c r="AE1515" i="16"/>
  <c r="AC1516" i="16"/>
  <c r="I1506" i="16"/>
  <c r="E1507" i="16"/>
  <c r="AN1516" i="16" l="1"/>
  <c r="AL1515" i="16"/>
  <c r="AE1516" i="16"/>
  <c r="AC1517" i="16"/>
  <c r="E1508" i="16"/>
  <c r="I1507" i="16"/>
  <c r="AN1517" i="16" l="1"/>
  <c r="AL1516" i="16"/>
  <c r="AE1517" i="16"/>
  <c r="AC1518" i="16"/>
  <c r="I1508" i="16"/>
  <c r="E1509" i="16"/>
  <c r="AL1517" i="16" l="1"/>
  <c r="AN1518" i="16"/>
  <c r="AE1518" i="16"/>
  <c r="AC1519" i="16"/>
  <c r="E1510" i="16"/>
  <c r="I1509" i="16"/>
  <c r="AN1519" i="16" l="1"/>
  <c r="AL1518" i="16"/>
  <c r="AE1519" i="16"/>
  <c r="AC1520" i="16"/>
  <c r="E1511" i="16"/>
  <c r="I1510" i="16"/>
  <c r="AL1519" i="16" l="1"/>
  <c r="AN1520" i="16"/>
  <c r="AE1520" i="16"/>
  <c r="AC1521" i="16"/>
  <c r="E1512" i="16"/>
  <c r="I1511" i="16"/>
  <c r="AN1521" i="16" l="1"/>
  <c r="AL1520" i="16"/>
  <c r="AE1521" i="16"/>
  <c r="AC1522" i="16"/>
  <c r="I1512" i="16"/>
  <c r="E1513" i="16"/>
  <c r="AN1522" i="16" l="1"/>
  <c r="AL1521" i="16"/>
  <c r="AE1522" i="16"/>
  <c r="AC1523" i="16"/>
  <c r="E1514" i="16"/>
  <c r="I1513" i="16"/>
  <c r="AL1522" i="16" l="1"/>
  <c r="AN1523" i="16"/>
  <c r="AE1523" i="16"/>
  <c r="AC1524" i="16"/>
  <c r="I1514" i="16"/>
  <c r="E1515" i="16"/>
  <c r="AN1524" i="16" l="1"/>
  <c r="AL1523" i="16"/>
  <c r="AE1524" i="16"/>
  <c r="AC1525" i="16"/>
  <c r="E1516" i="16"/>
  <c r="I1515" i="16"/>
  <c r="AL1524" i="16" l="1"/>
  <c r="AN1525" i="16"/>
  <c r="AE1525" i="16"/>
  <c r="AC1526" i="16"/>
  <c r="I1516" i="16"/>
  <c r="E1517" i="16"/>
  <c r="AN1526" i="16" l="1"/>
  <c r="AL1525" i="16"/>
  <c r="AE1526" i="16"/>
  <c r="AC1527" i="16"/>
  <c r="E1518" i="16"/>
  <c r="I1517" i="16"/>
  <c r="AL1526" i="16" l="1"/>
  <c r="AN1527" i="16"/>
  <c r="AE1527" i="16"/>
  <c r="AC1528" i="16"/>
  <c r="I1518" i="16"/>
  <c r="E1519" i="16"/>
  <c r="AN1528" i="16" l="1"/>
  <c r="AL1527" i="16"/>
  <c r="AE1528" i="16"/>
  <c r="AC1529" i="16"/>
  <c r="E1520" i="16"/>
  <c r="I1519" i="16"/>
  <c r="AN1529" i="16" l="1"/>
  <c r="AL1528" i="16"/>
  <c r="AE1529" i="16"/>
  <c r="AC1530" i="16"/>
  <c r="I1520" i="16"/>
  <c r="E1521" i="16"/>
  <c r="AL1529" i="16" l="1"/>
  <c r="AN1530" i="16"/>
  <c r="AE1530" i="16"/>
  <c r="AC1531" i="16"/>
  <c r="E1522" i="16"/>
  <c r="I1521" i="16"/>
  <c r="AN1531" i="16" l="1"/>
  <c r="AL1530" i="16"/>
  <c r="AE1531" i="16"/>
  <c r="AC1532" i="16"/>
  <c r="I1522" i="16"/>
  <c r="E1523" i="16"/>
  <c r="AL1531" i="16" l="1"/>
  <c r="AN1532" i="16"/>
  <c r="AE1532" i="16"/>
  <c r="AC1533" i="16"/>
  <c r="E1524" i="16"/>
  <c r="I1523" i="16"/>
  <c r="AN1533" i="16" l="1"/>
  <c r="AL1532" i="16"/>
  <c r="AE1533" i="16"/>
  <c r="AC1534" i="16"/>
  <c r="I1524" i="16"/>
  <c r="E1525" i="16"/>
  <c r="AL1533" i="16" l="1"/>
  <c r="AN1534" i="16"/>
  <c r="AE1534" i="16"/>
  <c r="AC1535" i="16"/>
  <c r="E1526" i="16"/>
  <c r="I1525" i="16"/>
  <c r="AN1535" i="16" l="1"/>
  <c r="AL1534" i="16"/>
  <c r="AE1535" i="16"/>
  <c r="AC1536" i="16"/>
  <c r="I1526" i="16"/>
  <c r="E1527" i="16"/>
  <c r="AL1535" i="16" l="1"/>
  <c r="AN1536" i="16"/>
  <c r="AE1536" i="16"/>
  <c r="AC1537" i="16"/>
  <c r="E1528" i="16"/>
  <c r="I1527" i="16"/>
  <c r="AN1537" i="16" l="1"/>
  <c r="AL1536" i="16"/>
  <c r="AE1537" i="16"/>
  <c r="AC1538" i="16"/>
  <c r="I1528" i="16"/>
  <c r="E1529" i="16"/>
  <c r="AL1537" i="16" l="1"/>
  <c r="AN1538" i="16"/>
  <c r="AE1538" i="16"/>
  <c r="AC1539" i="16"/>
  <c r="E1530" i="16"/>
  <c r="I1529" i="16"/>
  <c r="AN1539" i="16" l="1"/>
  <c r="AL1538" i="16"/>
  <c r="AE1539" i="16"/>
  <c r="AC1540" i="16"/>
  <c r="I1530" i="16"/>
  <c r="E1531" i="16"/>
  <c r="AN1540" i="16" l="1"/>
  <c r="AL1539" i="16"/>
  <c r="AE1540" i="16"/>
  <c r="AC1541" i="16"/>
  <c r="E1532" i="16"/>
  <c r="I1531" i="16"/>
  <c r="AL1540" i="16" l="1"/>
  <c r="AN1541" i="16"/>
  <c r="AE1541" i="16"/>
  <c r="AC1542" i="16"/>
  <c r="I1532" i="16"/>
  <c r="E1533" i="16"/>
  <c r="AL1541" i="16" l="1"/>
  <c r="AN1542" i="16"/>
  <c r="AE1542" i="16"/>
  <c r="AC1543" i="16"/>
  <c r="E1534" i="16"/>
  <c r="I1533" i="16"/>
  <c r="AL1542" i="16" l="1"/>
  <c r="AN1543" i="16"/>
  <c r="AE1543" i="16"/>
  <c r="AC1544" i="16"/>
  <c r="I1534" i="16"/>
  <c r="E1535" i="16"/>
  <c r="AN1544" i="16" l="1"/>
  <c r="AL1543" i="16"/>
  <c r="AE1544" i="16"/>
  <c r="AC1545" i="16"/>
  <c r="E1536" i="16"/>
  <c r="I1535" i="16"/>
  <c r="AN1545" i="16" l="1"/>
  <c r="AL1544" i="16"/>
  <c r="AE1545" i="16"/>
  <c r="AC1546" i="16"/>
  <c r="I1536" i="16"/>
  <c r="E1537" i="16"/>
  <c r="AN1546" i="16" l="1"/>
  <c r="AL1545" i="16"/>
  <c r="AE1546" i="16"/>
  <c r="AC1547" i="16"/>
  <c r="E1538" i="16"/>
  <c r="I1537" i="16"/>
  <c r="AL1546" i="16" l="1"/>
  <c r="AN1547" i="16"/>
  <c r="AE1547" i="16"/>
  <c r="AC1548" i="16"/>
  <c r="I1538" i="16"/>
  <c r="E1539" i="16"/>
  <c r="AN1548" i="16" l="1"/>
  <c r="AL1547" i="16"/>
  <c r="AE1548" i="16"/>
  <c r="AC1549" i="16"/>
  <c r="E1540" i="16"/>
  <c r="I1539" i="16"/>
  <c r="AN1549" i="16" l="1"/>
  <c r="AL1548" i="16"/>
  <c r="AE1549" i="16"/>
  <c r="AC1550" i="16"/>
  <c r="I1540" i="16"/>
  <c r="E1541" i="16"/>
  <c r="AL1549" i="16" l="1"/>
  <c r="AN1550" i="16"/>
  <c r="AE1550" i="16"/>
  <c r="AC1551" i="16"/>
  <c r="E1542" i="16"/>
  <c r="I1541" i="16"/>
  <c r="AN1551" i="16" l="1"/>
  <c r="AL1550" i="16"/>
  <c r="AE1551" i="16"/>
  <c r="AC1552" i="16"/>
  <c r="I1542" i="16"/>
  <c r="E1543" i="16"/>
  <c r="AL1551" i="16" l="1"/>
  <c r="AN1552" i="16"/>
  <c r="AE1552" i="16"/>
  <c r="AC1553" i="16"/>
  <c r="E1544" i="16"/>
  <c r="I1543" i="16"/>
  <c r="AN1553" i="16" l="1"/>
  <c r="AL1552" i="16"/>
  <c r="AE1553" i="16"/>
  <c r="AC1554" i="16"/>
  <c r="I1544" i="16"/>
  <c r="E1545" i="16"/>
  <c r="AL1553" i="16" l="1"/>
  <c r="AN1554" i="16"/>
  <c r="AE1554" i="16"/>
  <c r="AC1555" i="16"/>
  <c r="E1546" i="16"/>
  <c r="I1545" i="16"/>
  <c r="AN1555" i="16" l="1"/>
  <c r="AL1554" i="16"/>
  <c r="AE1555" i="16"/>
  <c r="AC1556" i="16"/>
  <c r="I1546" i="16"/>
  <c r="E1547" i="16"/>
  <c r="AL1555" i="16" l="1"/>
  <c r="AN1556" i="16"/>
  <c r="AE1556" i="16"/>
  <c r="AC1557" i="16"/>
  <c r="E1548" i="16"/>
  <c r="I1547" i="16"/>
  <c r="AN1557" i="16" l="1"/>
  <c r="AL1556" i="16"/>
  <c r="AE1557" i="16"/>
  <c r="AC1558" i="16"/>
  <c r="I1548" i="16"/>
  <c r="E1549" i="16"/>
  <c r="AN1558" i="16" l="1"/>
  <c r="AL1557" i="16"/>
  <c r="AE1558" i="16"/>
  <c r="AC1559" i="16"/>
  <c r="E1550" i="16"/>
  <c r="I1549" i="16"/>
  <c r="AL1558" i="16" l="1"/>
  <c r="AN1559" i="16"/>
  <c r="AE1559" i="16"/>
  <c r="AC1560" i="16"/>
  <c r="I1550" i="16"/>
  <c r="E1551" i="16"/>
  <c r="AL1559" i="16" l="1"/>
  <c r="AN1560" i="16"/>
  <c r="AE1560" i="16"/>
  <c r="AC1561" i="16"/>
  <c r="E1552" i="16"/>
  <c r="I1551" i="16"/>
  <c r="AN1561" i="16" l="1"/>
  <c r="AL1560" i="16"/>
  <c r="AE1561" i="16"/>
  <c r="AC1562" i="16"/>
  <c r="I1552" i="16"/>
  <c r="E1553" i="16"/>
  <c r="AL1561" i="16" l="1"/>
  <c r="AN1562" i="16"/>
  <c r="AE1562" i="16"/>
  <c r="AC1563" i="16"/>
  <c r="E1554" i="16"/>
  <c r="I1553" i="16"/>
  <c r="AN1563" i="16" l="1"/>
  <c r="AL1562" i="16"/>
  <c r="AE1563" i="16"/>
  <c r="AC1564" i="16"/>
  <c r="I1554" i="16"/>
  <c r="E1555" i="16"/>
  <c r="AN1564" i="16" l="1"/>
  <c r="AL1563" i="16"/>
  <c r="AE1564" i="16"/>
  <c r="AC1565" i="16"/>
  <c r="E1556" i="16"/>
  <c r="I1555" i="16"/>
  <c r="AL1564" i="16" l="1"/>
  <c r="AN1565" i="16"/>
  <c r="AE1565" i="16"/>
  <c r="AC1566" i="16"/>
  <c r="I1556" i="16"/>
  <c r="E1557" i="16"/>
  <c r="AL1565" i="16" l="1"/>
  <c r="AN1566" i="16"/>
  <c r="AE1566" i="16"/>
  <c r="AC1567" i="16"/>
  <c r="E1558" i="16"/>
  <c r="I1557" i="16"/>
  <c r="AL1566" i="16" l="1"/>
  <c r="AN1567" i="16"/>
  <c r="AE1567" i="16"/>
  <c r="AC1568" i="16"/>
  <c r="I1558" i="16"/>
  <c r="E1559" i="16"/>
  <c r="AL1567" i="16" l="1"/>
  <c r="AN1568" i="16"/>
  <c r="AE1568" i="16"/>
  <c r="AC1569" i="16"/>
  <c r="E1560" i="16"/>
  <c r="I1559" i="16"/>
  <c r="AN1569" i="16" l="1"/>
  <c r="AL1568" i="16"/>
  <c r="AE1569" i="16"/>
  <c r="AC1570" i="16"/>
  <c r="I1560" i="16"/>
  <c r="E1561" i="16"/>
  <c r="AN1570" i="16" l="1"/>
  <c r="AL1569" i="16"/>
  <c r="AE1570" i="16"/>
  <c r="AC1571" i="16"/>
  <c r="E1562" i="16"/>
  <c r="I1561" i="16"/>
  <c r="AL1570" i="16" l="1"/>
  <c r="AN1571" i="16"/>
  <c r="AE1571" i="16"/>
  <c r="AC1572" i="16"/>
  <c r="I1562" i="16"/>
  <c r="E1563" i="16"/>
  <c r="AL1571" i="16" l="1"/>
  <c r="AN1572" i="16"/>
  <c r="AE1572" i="16"/>
  <c r="AC1573" i="16"/>
  <c r="E1564" i="16"/>
  <c r="I1563" i="16"/>
  <c r="AN1573" i="16" l="1"/>
  <c r="AL1572" i="16"/>
  <c r="AE1573" i="16"/>
  <c r="AC1574" i="16"/>
  <c r="I1564" i="16"/>
  <c r="E1565" i="16"/>
  <c r="AN1574" i="16" l="1"/>
  <c r="AL1573" i="16"/>
  <c r="AE1574" i="16"/>
  <c r="AC1575" i="16"/>
  <c r="E1566" i="16"/>
  <c r="I1565" i="16"/>
  <c r="AL1574" i="16" l="1"/>
  <c r="AN1575" i="16"/>
  <c r="AE1575" i="16"/>
  <c r="AC1576" i="16"/>
  <c r="I1566" i="16"/>
  <c r="E1567" i="16"/>
  <c r="AL1575" i="16" l="1"/>
  <c r="AN1576" i="16"/>
  <c r="AE1576" i="16"/>
  <c r="AC1577" i="16"/>
  <c r="E1568" i="16"/>
  <c r="I1567" i="16"/>
  <c r="AN1577" i="16" l="1"/>
  <c r="AL1576" i="16"/>
  <c r="AE1577" i="16"/>
  <c r="AC1578" i="16"/>
  <c r="I1568" i="16"/>
  <c r="E1569" i="16"/>
  <c r="AN1578" i="16" l="1"/>
  <c r="AL1577" i="16"/>
  <c r="AE1578" i="16"/>
  <c r="AC1579" i="16"/>
  <c r="E1570" i="16"/>
  <c r="I1569" i="16"/>
  <c r="AL1578" i="16" l="1"/>
  <c r="AN1579" i="16"/>
  <c r="AE1579" i="16"/>
  <c r="AC1580" i="16"/>
  <c r="I1570" i="16"/>
  <c r="E1571" i="16"/>
  <c r="AN1580" i="16" l="1"/>
  <c r="AL1579" i="16"/>
  <c r="AE1580" i="16"/>
  <c r="AC1581" i="16"/>
  <c r="E1572" i="16"/>
  <c r="I1571" i="16"/>
  <c r="AN1581" i="16" l="1"/>
  <c r="AL1580" i="16"/>
  <c r="AE1581" i="16"/>
  <c r="AC1582" i="16"/>
  <c r="I1572" i="16"/>
  <c r="E1573" i="16"/>
  <c r="AL1581" i="16" l="1"/>
  <c r="AN1582" i="16"/>
  <c r="AE1582" i="16"/>
  <c r="AC1583" i="16"/>
  <c r="E1574" i="16"/>
  <c r="I1573" i="16"/>
  <c r="AN1583" i="16" l="1"/>
  <c r="AL1582" i="16"/>
  <c r="AE1583" i="16"/>
  <c r="AC1584" i="16"/>
  <c r="I1574" i="16"/>
  <c r="E1575" i="16"/>
  <c r="AL1583" i="16" l="1"/>
  <c r="AN1584" i="16"/>
  <c r="AE1584" i="16"/>
  <c r="AC1585" i="16"/>
  <c r="E1576" i="16"/>
  <c r="I1575" i="16"/>
  <c r="AN1585" i="16" l="1"/>
  <c r="AL1584" i="16"/>
  <c r="AE1585" i="16"/>
  <c r="AC1586" i="16"/>
  <c r="I1576" i="16"/>
  <c r="E1577" i="16"/>
  <c r="AL1585" i="16" l="1"/>
  <c r="AN1586" i="16"/>
  <c r="AE1586" i="16"/>
  <c r="AC1587" i="16"/>
  <c r="E1578" i="16"/>
  <c r="I1577" i="16"/>
  <c r="AN1587" i="16" l="1"/>
  <c r="AL1586" i="16"/>
  <c r="AE1587" i="16"/>
  <c r="AC1588" i="16"/>
  <c r="I1578" i="16"/>
  <c r="E1579" i="16"/>
  <c r="AL1587" i="16" l="1"/>
  <c r="AN1588" i="16"/>
  <c r="AE1588" i="16"/>
  <c r="AC1589" i="16"/>
  <c r="E1580" i="16"/>
  <c r="I1579" i="16"/>
  <c r="AN1589" i="16" l="1"/>
  <c r="AL1588" i="16"/>
  <c r="AE1589" i="16"/>
  <c r="AC1590" i="16"/>
  <c r="I1580" i="16"/>
  <c r="E1581" i="16"/>
  <c r="AL1589" i="16" l="1"/>
  <c r="AN1590" i="16"/>
  <c r="AE1590" i="16"/>
  <c r="AC1591" i="16"/>
  <c r="E1582" i="16"/>
  <c r="I1581" i="16"/>
  <c r="AN1591" i="16" l="1"/>
  <c r="AL1590" i="16"/>
  <c r="AE1591" i="16"/>
  <c r="AC1592" i="16"/>
  <c r="I1582" i="16"/>
  <c r="E1583" i="16"/>
  <c r="AL1591" i="16" l="1"/>
  <c r="AN1592" i="16"/>
  <c r="AE1592" i="16"/>
  <c r="AC1593" i="16"/>
  <c r="E1584" i="16"/>
  <c r="I1583" i="16"/>
  <c r="AN1593" i="16" l="1"/>
  <c r="AL1592" i="16"/>
  <c r="AE1593" i="16"/>
  <c r="AC1594" i="16"/>
  <c r="I1584" i="16"/>
  <c r="E1585" i="16"/>
  <c r="AL1593" i="16" l="1"/>
  <c r="AN1594" i="16"/>
  <c r="AE1594" i="16"/>
  <c r="AC1595" i="16"/>
  <c r="E1586" i="16"/>
  <c r="I1585" i="16"/>
  <c r="AN1595" i="16" l="1"/>
  <c r="AL1594" i="16"/>
  <c r="AE1595" i="16"/>
  <c r="AC1596" i="16"/>
  <c r="I1586" i="16"/>
  <c r="E1587" i="16"/>
  <c r="AN1596" i="16" l="1"/>
  <c r="AL1595" i="16"/>
  <c r="AE1596" i="16"/>
  <c r="AC1597" i="16"/>
  <c r="E1588" i="16"/>
  <c r="I1587" i="16"/>
  <c r="AN1597" i="16" l="1"/>
  <c r="AL1596" i="16"/>
  <c r="AE1597" i="16"/>
  <c r="AC1598" i="16"/>
  <c r="I1588" i="16"/>
  <c r="E1589" i="16"/>
  <c r="AN1598" i="16" l="1"/>
  <c r="AL1597" i="16"/>
  <c r="AE1598" i="16"/>
  <c r="AC1599" i="16"/>
  <c r="E1590" i="16"/>
  <c r="I1589" i="16"/>
  <c r="AN1599" i="16" l="1"/>
  <c r="AL1598" i="16"/>
  <c r="AE1599" i="16"/>
  <c r="AC1600" i="16"/>
  <c r="I1590" i="16"/>
  <c r="E1591" i="16"/>
  <c r="AN1600" i="16" l="1"/>
  <c r="AL1599" i="16"/>
  <c r="AE1600" i="16"/>
  <c r="AC1601" i="16"/>
  <c r="E1592" i="16"/>
  <c r="I1591" i="16"/>
  <c r="AN1601" i="16" l="1"/>
  <c r="AL1600" i="16"/>
  <c r="AE1601" i="16"/>
  <c r="AC1602" i="16"/>
  <c r="I1592" i="16"/>
  <c r="E1593" i="16"/>
  <c r="AN1602" i="16" l="1"/>
  <c r="AL1601" i="16"/>
  <c r="AE1602" i="16"/>
  <c r="AC1603" i="16"/>
  <c r="E1594" i="16"/>
  <c r="I1593" i="16"/>
  <c r="AL1602" i="16" l="1"/>
  <c r="AN1603" i="16"/>
  <c r="AE1603" i="16"/>
  <c r="AC1604" i="16"/>
  <c r="I1594" i="16"/>
  <c r="E1595" i="16"/>
  <c r="AN1604" i="16" l="1"/>
  <c r="AL1603" i="16"/>
  <c r="AE1604" i="16"/>
  <c r="AC1605" i="16"/>
  <c r="E1596" i="16"/>
  <c r="I1595" i="16"/>
  <c r="AL1604" i="16" l="1"/>
  <c r="AN1605" i="16"/>
  <c r="AE1605" i="16"/>
  <c r="AC1606" i="16"/>
  <c r="E1597" i="16"/>
  <c r="I1596" i="16"/>
  <c r="AL1605" i="16" l="1"/>
  <c r="AN1606" i="16"/>
  <c r="AE1606" i="16"/>
  <c r="AC1607" i="16"/>
  <c r="E1598" i="16"/>
  <c r="I1597" i="16"/>
  <c r="AN1607" i="16" l="1"/>
  <c r="AL1606" i="16"/>
  <c r="AE1607" i="16"/>
  <c r="AC1608" i="16"/>
  <c r="I1598" i="16"/>
  <c r="E1599" i="16"/>
  <c r="AL1607" i="16" l="1"/>
  <c r="AN1608" i="16"/>
  <c r="AE1608" i="16"/>
  <c r="AC1609" i="16"/>
  <c r="E1600" i="16"/>
  <c r="I1599" i="16"/>
  <c r="AN1609" i="16" l="1"/>
  <c r="AL1608" i="16"/>
  <c r="AE1609" i="16"/>
  <c r="AC1610" i="16"/>
  <c r="I1600" i="16"/>
  <c r="E1601" i="16"/>
  <c r="AN1610" i="16" l="1"/>
  <c r="AL1609" i="16"/>
  <c r="AE1610" i="16"/>
  <c r="AC1611" i="16"/>
  <c r="E1602" i="16"/>
  <c r="I1601" i="16"/>
  <c r="AN1611" i="16" l="1"/>
  <c r="AL1610" i="16"/>
  <c r="AE1611" i="16"/>
  <c r="AC1612" i="16"/>
  <c r="I1602" i="16"/>
  <c r="E1603" i="16"/>
  <c r="AN1612" i="16" l="1"/>
  <c r="AL1611" i="16"/>
  <c r="AE1612" i="16"/>
  <c r="AC1613" i="16"/>
  <c r="E1604" i="16"/>
  <c r="I1603" i="16"/>
  <c r="AL1612" i="16" l="1"/>
  <c r="AN1613" i="16"/>
  <c r="AE1613" i="16"/>
  <c r="AC1614" i="16"/>
  <c r="I1604" i="16"/>
  <c r="E1605" i="16"/>
  <c r="AN1614" i="16" l="1"/>
  <c r="AL1613" i="16"/>
  <c r="AE1614" i="16"/>
  <c r="AC1615" i="16"/>
  <c r="I1605" i="16"/>
  <c r="E1606" i="16"/>
  <c r="AL1614" i="16" l="1"/>
  <c r="AN1615" i="16"/>
  <c r="AE1615" i="16"/>
  <c r="AC1616" i="16"/>
  <c r="I1606" i="16"/>
  <c r="E1607" i="16"/>
  <c r="AN1616" i="16" l="1"/>
  <c r="AL1615" i="16"/>
  <c r="AE1616" i="16"/>
  <c r="AC1617" i="16"/>
  <c r="E1608" i="16"/>
  <c r="I1607" i="16"/>
  <c r="AN1617" i="16" l="1"/>
  <c r="AL1616" i="16"/>
  <c r="AE1617" i="16"/>
  <c r="AC1618" i="16"/>
  <c r="I1608" i="16"/>
  <c r="E1609" i="16"/>
  <c r="AN1618" i="16" l="1"/>
  <c r="AL1617" i="16"/>
  <c r="AE1618" i="16"/>
  <c r="AC1619" i="16"/>
  <c r="E1610" i="16"/>
  <c r="I1609" i="16"/>
  <c r="AL1618" i="16" l="1"/>
  <c r="AN1619" i="16"/>
  <c r="AE1619" i="16"/>
  <c r="AC1620" i="16"/>
  <c r="I1610" i="16"/>
  <c r="E1611" i="16"/>
  <c r="AN1620" i="16" l="1"/>
  <c r="AL1619" i="16"/>
  <c r="AE1620" i="16"/>
  <c r="AC1621" i="16"/>
  <c r="E1612" i="16"/>
  <c r="I1611" i="16"/>
  <c r="AL1620" i="16" l="1"/>
  <c r="AN1621" i="16"/>
  <c r="AE1621" i="16"/>
  <c r="AC1622" i="16"/>
  <c r="I1612" i="16"/>
  <c r="E1613" i="16"/>
  <c r="AN1622" i="16" l="1"/>
  <c r="AL1621" i="16"/>
  <c r="AE1622" i="16"/>
  <c r="AC1623" i="16"/>
  <c r="E1614" i="16"/>
  <c r="I1613" i="16"/>
  <c r="AL1622" i="16" l="1"/>
  <c r="AN1623" i="16"/>
  <c r="AE1623" i="16"/>
  <c r="AC1624" i="16"/>
  <c r="I1614" i="16"/>
  <c r="E1615" i="16"/>
  <c r="AN1624" i="16" l="1"/>
  <c r="AL1623" i="16"/>
  <c r="AE1624" i="16"/>
  <c r="AC1625" i="16"/>
  <c r="E1616" i="16"/>
  <c r="I1615" i="16"/>
  <c r="AL1624" i="16" l="1"/>
  <c r="AN1625" i="16"/>
  <c r="AE1625" i="16"/>
  <c r="AC1626" i="16"/>
  <c r="I1616" i="16"/>
  <c r="E1617" i="16"/>
  <c r="AL1625" i="16" l="1"/>
  <c r="AN1626" i="16"/>
  <c r="AE1626" i="16"/>
  <c r="AC1627" i="16"/>
  <c r="E1618" i="16"/>
  <c r="I1617" i="16"/>
  <c r="AN1627" i="16" l="1"/>
  <c r="AL1626" i="16"/>
  <c r="AE1627" i="16"/>
  <c r="AC1628" i="16"/>
  <c r="I1618" i="16"/>
  <c r="E1619" i="16"/>
  <c r="AL1627" i="16" l="1"/>
  <c r="AN1628" i="16"/>
  <c r="AE1628" i="16"/>
  <c r="AC1629" i="16"/>
  <c r="E1620" i="16"/>
  <c r="I1619" i="16"/>
  <c r="AN1629" i="16" l="1"/>
  <c r="AL1628" i="16"/>
  <c r="AE1629" i="16"/>
  <c r="AC1630" i="16"/>
  <c r="I1620" i="16"/>
  <c r="E1621" i="16"/>
  <c r="AL1629" i="16" l="1"/>
  <c r="AN1630" i="16"/>
  <c r="AE1630" i="16"/>
  <c r="AC1631" i="16"/>
  <c r="E1622" i="16"/>
  <c r="I1621" i="16"/>
  <c r="AN1631" i="16" l="1"/>
  <c r="AL1630" i="16"/>
  <c r="AE1631" i="16"/>
  <c r="AC1632" i="16"/>
  <c r="I1622" i="16"/>
  <c r="E1623" i="16"/>
  <c r="AL1631" i="16" l="1"/>
  <c r="AN1632" i="16"/>
  <c r="AE1632" i="16"/>
  <c r="AC1633" i="16"/>
  <c r="E1624" i="16"/>
  <c r="I1623" i="16"/>
  <c r="AN1633" i="16" l="1"/>
  <c r="AL1632" i="16"/>
  <c r="AE1633" i="16"/>
  <c r="AC1634" i="16"/>
  <c r="I1624" i="16"/>
  <c r="E1625" i="16"/>
  <c r="AN1634" i="16" l="1"/>
  <c r="AL1633" i="16"/>
  <c r="AE1634" i="16"/>
  <c r="AC1635" i="16"/>
  <c r="I1625" i="16"/>
  <c r="E1626" i="16"/>
  <c r="AN1635" i="16" l="1"/>
  <c r="AL1634" i="16"/>
  <c r="AE1635" i="16"/>
  <c r="AC1636" i="16"/>
  <c r="E1627" i="16"/>
  <c r="I1626" i="16"/>
  <c r="AL1635" i="16" l="1"/>
  <c r="AN1636" i="16"/>
  <c r="AE1636" i="16"/>
  <c r="AC1637" i="16"/>
  <c r="E1628" i="16"/>
  <c r="I1627" i="16"/>
  <c r="AN1637" i="16" l="1"/>
  <c r="AL1636" i="16"/>
  <c r="AE1637" i="16"/>
  <c r="AC1638" i="16"/>
  <c r="I1628" i="16"/>
  <c r="E1629" i="16"/>
  <c r="AL1637" i="16" l="1"/>
  <c r="AN1638" i="16"/>
  <c r="AE1638" i="16"/>
  <c r="AC1639" i="16"/>
  <c r="E1630" i="16"/>
  <c r="I1629" i="16"/>
  <c r="AN1639" i="16" l="1"/>
  <c r="AL1638" i="16"/>
  <c r="AE1639" i="16"/>
  <c r="AC1640" i="16"/>
  <c r="I1630" i="16"/>
  <c r="E1631" i="16"/>
  <c r="AL1639" i="16" l="1"/>
  <c r="AN1640" i="16"/>
  <c r="AE1640" i="16"/>
  <c r="AC1641" i="16"/>
  <c r="I1631" i="16"/>
  <c r="E1632" i="16"/>
  <c r="AN1641" i="16" l="1"/>
  <c r="AL1640" i="16"/>
  <c r="AE1641" i="16"/>
  <c r="AC1642" i="16"/>
  <c r="I1632" i="16"/>
  <c r="E1633" i="16"/>
  <c r="AN1642" i="16" l="1"/>
  <c r="AL1641" i="16"/>
  <c r="AE1642" i="16"/>
  <c r="AC1643" i="16"/>
  <c r="I1633" i="16"/>
  <c r="E1634" i="16"/>
  <c r="AL1642" i="16" l="1"/>
  <c r="AN1643" i="16"/>
  <c r="AE1643" i="16"/>
  <c r="AC1644" i="16"/>
  <c r="E1635" i="16"/>
  <c r="I1634" i="16"/>
  <c r="AN1644" i="16" l="1"/>
  <c r="AL1643" i="16"/>
  <c r="AE1644" i="16"/>
  <c r="AC1645" i="16"/>
  <c r="E1636" i="16"/>
  <c r="I1635" i="16"/>
  <c r="AL1644" i="16" l="1"/>
  <c r="AN1645" i="16"/>
  <c r="AE1645" i="16"/>
  <c r="AC1646" i="16"/>
  <c r="E1637" i="16"/>
  <c r="I1636" i="16"/>
  <c r="AN1646" i="16" l="1"/>
  <c r="AL1645" i="16"/>
  <c r="AE1646" i="16"/>
  <c r="AC1647" i="16"/>
  <c r="E1638" i="16"/>
  <c r="I1637" i="16"/>
  <c r="AL1646" i="16" l="1"/>
  <c r="AN1647" i="16"/>
  <c r="AE1647" i="16"/>
  <c r="AC1648" i="16"/>
  <c r="I1638" i="16"/>
  <c r="E1639" i="16"/>
  <c r="AL1647" i="16" l="1"/>
  <c r="AN1648" i="16"/>
  <c r="AE1648" i="16"/>
  <c r="AC1649" i="16"/>
  <c r="I1639" i="16"/>
  <c r="E1640" i="16"/>
  <c r="AN1649" i="16" l="1"/>
  <c r="AL1648" i="16"/>
  <c r="AE1649" i="16"/>
  <c r="AC1650" i="16"/>
  <c r="E1641" i="16"/>
  <c r="I1640" i="16"/>
  <c r="AL1649" i="16" l="1"/>
  <c r="AN1650" i="16"/>
  <c r="AE1650" i="16"/>
  <c r="AC1651" i="16"/>
  <c r="E1642" i="16"/>
  <c r="I1641" i="16"/>
  <c r="AN1651" i="16" l="1"/>
  <c r="AL1650" i="16"/>
  <c r="AE1651" i="16"/>
  <c r="AC1652" i="16"/>
  <c r="I1642" i="16"/>
  <c r="E1643" i="16"/>
  <c r="AL1651" i="16" l="1"/>
  <c r="AN1652" i="16"/>
  <c r="AE1652" i="16"/>
  <c r="AC1653" i="16"/>
  <c r="E1644" i="16"/>
  <c r="I1643" i="16"/>
  <c r="AN1653" i="16" l="1"/>
  <c r="AL1652" i="16"/>
  <c r="AE1653" i="16"/>
  <c r="AC1654" i="16"/>
  <c r="I1644" i="16"/>
  <c r="E1645" i="16"/>
  <c r="AL1653" i="16" l="1"/>
  <c r="AN1654" i="16"/>
  <c r="AE1654" i="16"/>
  <c r="AC1655" i="16"/>
  <c r="I1645" i="16"/>
  <c r="E1646" i="16"/>
  <c r="AN1655" i="16" l="1"/>
  <c r="AL1654" i="16"/>
  <c r="AE1655" i="16"/>
  <c r="AC1656" i="16"/>
  <c r="E1647" i="16"/>
  <c r="I1646" i="16"/>
  <c r="AL1655" i="16" l="1"/>
  <c r="AN1656" i="16"/>
  <c r="AE1656" i="16"/>
  <c r="AC1657" i="16"/>
  <c r="I1647" i="16"/>
  <c r="E1648" i="16"/>
  <c r="AN1657" i="16" l="1"/>
  <c r="AL1656" i="16"/>
  <c r="AE1657" i="16"/>
  <c r="AC1658" i="16"/>
  <c r="E1649" i="16"/>
  <c r="I1648" i="16"/>
  <c r="AL1657" i="16" l="1"/>
  <c r="AN1658" i="16"/>
  <c r="AE1658" i="16"/>
  <c r="AC1659" i="16"/>
  <c r="E1650" i="16"/>
  <c r="I1649" i="16"/>
  <c r="AN1659" i="16" l="1"/>
  <c r="AL1658" i="16"/>
  <c r="AE1659" i="16"/>
  <c r="AC1660" i="16"/>
  <c r="I1650" i="16"/>
  <c r="E1651" i="16"/>
  <c r="AL1659" i="16" l="1"/>
  <c r="AN1660" i="16"/>
  <c r="AE1660" i="16"/>
  <c r="AC1661" i="16"/>
  <c r="E1652" i="16"/>
  <c r="I1651" i="16"/>
  <c r="AN1661" i="16" l="1"/>
  <c r="AL1660" i="16"/>
  <c r="AE1661" i="16"/>
  <c r="AC1662" i="16"/>
  <c r="E1653" i="16"/>
  <c r="I1652" i="16"/>
  <c r="AN1662" i="16" l="1"/>
  <c r="AL1661" i="16"/>
  <c r="AE1662" i="16"/>
  <c r="AC1663" i="16"/>
  <c r="E1654" i="16"/>
  <c r="I1653" i="16"/>
  <c r="AL1662" i="16" l="1"/>
  <c r="AN1663" i="16"/>
  <c r="AE1663" i="16"/>
  <c r="AC1664" i="16"/>
  <c r="I1654" i="16"/>
  <c r="E1655" i="16"/>
  <c r="AN1664" i="16" l="1"/>
  <c r="AL1663" i="16"/>
  <c r="AE1664" i="16"/>
  <c r="AC1665" i="16"/>
  <c r="E1656" i="16"/>
  <c r="I1655" i="16"/>
  <c r="AL1664" i="16" l="1"/>
  <c r="AN1665" i="16"/>
  <c r="AE1665" i="16"/>
  <c r="AC1666" i="16"/>
  <c r="E1657" i="16"/>
  <c r="I1656" i="16"/>
  <c r="AN1666" i="16" l="1"/>
  <c r="AL1665" i="16"/>
  <c r="AE1666" i="16"/>
  <c r="AC1667" i="16"/>
  <c r="E1658" i="16"/>
  <c r="I1657" i="16"/>
  <c r="AN1667" i="16" l="1"/>
  <c r="AL1666" i="16"/>
  <c r="AE1667" i="16"/>
  <c r="AC1668" i="16"/>
  <c r="I1658" i="16"/>
  <c r="E1659" i="16"/>
  <c r="AL1667" i="16" l="1"/>
  <c r="AN1668" i="16"/>
  <c r="AE1668" i="16"/>
  <c r="AC1669" i="16"/>
  <c r="E1660" i="16"/>
  <c r="I1659" i="16"/>
  <c r="AL1668" i="16" l="1"/>
  <c r="AN1669" i="16"/>
  <c r="AE1669" i="16"/>
  <c r="AC1670" i="16"/>
  <c r="I1660" i="16"/>
  <c r="E1661" i="16"/>
  <c r="AN1670" i="16" l="1"/>
  <c r="AL1669" i="16"/>
  <c r="AE1670" i="16"/>
  <c r="AC1671" i="16"/>
  <c r="E1662" i="16"/>
  <c r="I1661" i="16"/>
  <c r="AL1670" i="16" l="1"/>
  <c r="AN1671" i="16"/>
  <c r="AE1671" i="16"/>
  <c r="AC1672" i="16"/>
  <c r="I1662" i="16"/>
  <c r="E1663" i="16"/>
  <c r="AL1671" i="16" l="1"/>
  <c r="AN1672" i="16"/>
  <c r="AE1672" i="16"/>
  <c r="AC1673" i="16"/>
  <c r="E1664" i="16"/>
  <c r="I1663" i="16"/>
  <c r="AN1673" i="16" l="1"/>
  <c r="AL1672" i="16"/>
  <c r="AE1673" i="16"/>
  <c r="AC1674" i="16"/>
  <c r="I1664" i="16"/>
  <c r="E1665" i="16"/>
  <c r="AL1673" i="16" l="1"/>
  <c r="AN1674" i="16"/>
  <c r="AE1674" i="16"/>
  <c r="AC1675" i="16"/>
  <c r="E1666" i="16"/>
  <c r="I1665" i="16"/>
  <c r="AN1675" i="16" l="1"/>
  <c r="AL1674" i="16"/>
  <c r="AE1675" i="16"/>
  <c r="AC1676" i="16"/>
  <c r="I1666" i="16"/>
  <c r="E1667" i="16"/>
  <c r="AL1675" i="16" l="1"/>
  <c r="AN1676" i="16"/>
  <c r="AE1676" i="16"/>
  <c r="AC1677" i="16"/>
  <c r="E1668" i="16"/>
  <c r="I1667" i="16"/>
  <c r="AL1676" i="16" l="1"/>
  <c r="AN1677" i="16"/>
  <c r="AE1677" i="16"/>
  <c r="AC1678" i="16"/>
  <c r="I1668" i="16"/>
  <c r="E1669" i="16"/>
  <c r="AL1677" i="16" l="1"/>
  <c r="AN1678" i="16"/>
  <c r="AE1678" i="16"/>
  <c r="AC1679" i="16"/>
  <c r="E1670" i="16"/>
  <c r="I1669" i="16"/>
  <c r="AN1679" i="16" l="1"/>
  <c r="AL1678" i="16"/>
  <c r="AE1679" i="16"/>
  <c r="AC1680" i="16"/>
  <c r="I1670" i="16"/>
  <c r="E1671" i="16"/>
  <c r="AL1679" i="16" l="1"/>
  <c r="AN1680" i="16"/>
  <c r="AE1680" i="16"/>
  <c r="AC1681" i="16"/>
  <c r="E1672" i="16"/>
  <c r="I1671" i="16"/>
  <c r="AN1681" i="16" l="1"/>
  <c r="AL1680" i="16"/>
  <c r="AE1681" i="16"/>
  <c r="AC1682" i="16"/>
  <c r="I1672" i="16"/>
  <c r="E1673" i="16"/>
  <c r="AL1681" i="16" l="1"/>
  <c r="AN1682" i="16"/>
  <c r="AE1682" i="16"/>
  <c r="AC1683" i="16"/>
  <c r="E1674" i="16"/>
  <c r="I1673" i="16"/>
  <c r="AL1682" i="16" l="1"/>
  <c r="AN1683" i="16"/>
  <c r="AE1683" i="16"/>
  <c r="AC1684" i="16"/>
  <c r="I1674" i="16"/>
  <c r="E1675" i="16"/>
  <c r="AL1683" i="16" l="1"/>
  <c r="AN1684" i="16"/>
  <c r="AE1684" i="16"/>
  <c r="AC1685" i="16"/>
  <c r="E1676" i="16"/>
  <c r="I1675" i="16"/>
  <c r="AN1685" i="16" l="1"/>
  <c r="AL1684" i="16"/>
  <c r="AE1685" i="16"/>
  <c r="AC1686" i="16"/>
  <c r="I1676" i="16"/>
  <c r="E1677" i="16"/>
  <c r="AL1685" i="16" l="1"/>
  <c r="AN1686" i="16"/>
  <c r="AE1686" i="16"/>
  <c r="AC1687" i="16"/>
  <c r="E1678" i="16"/>
  <c r="I1677" i="16"/>
  <c r="AL1686" i="16" l="1"/>
  <c r="AN1687" i="16"/>
  <c r="AE1687" i="16"/>
  <c r="AC1688" i="16"/>
  <c r="I1678" i="16"/>
  <c r="E1679" i="16"/>
  <c r="AL1687" i="16" l="1"/>
  <c r="AN1688" i="16"/>
  <c r="AE1688" i="16"/>
  <c r="AC1689" i="16"/>
  <c r="E1680" i="16"/>
  <c r="I1679" i="16"/>
  <c r="AN1689" i="16" l="1"/>
  <c r="AL1688" i="16"/>
  <c r="AE1689" i="16"/>
  <c r="AC1690" i="16"/>
  <c r="I1680" i="16"/>
  <c r="E1681" i="16"/>
  <c r="AL1689" i="16" l="1"/>
  <c r="AN1690" i="16"/>
  <c r="AE1690" i="16"/>
  <c r="AC1691" i="16"/>
  <c r="E1682" i="16"/>
  <c r="I1681" i="16"/>
  <c r="AN1691" i="16" l="1"/>
  <c r="AL1690" i="16"/>
  <c r="AE1691" i="16"/>
  <c r="AC1692" i="16"/>
  <c r="I1682" i="16"/>
  <c r="E1683" i="16"/>
  <c r="AL1691" i="16" l="1"/>
  <c r="AN1692" i="16"/>
  <c r="AE1692" i="16"/>
  <c r="AC1693" i="16"/>
  <c r="I1683" i="16"/>
  <c r="E1684" i="16"/>
  <c r="AN1693" i="16" l="1"/>
  <c r="AL1692" i="16"/>
  <c r="AE1693" i="16"/>
  <c r="AC1694" i="16"/>
  <c r="E1685" i="16"/>
  <c r="I1684" i="16"/>
  <c r="AL1693" i="16" l="1"/>
  <c r="AN1694" i="16"/>
  <c r="AE1694" i="16"/>
  <c r="AC1695" i="16"/>
  <c r="E1686" i="16"/>
  <c r="I1685" i="16"/>
  <c r="AN1695" i="16" l="1"/>
  <c r="AL1694" i="16"/>
  <c r="AE1695" i="16"/>
  <c r="AC1696" i="16"/>
  <c r="I1686" i="16"/>
  <c r="E1687" i="16"/>
  <c r="AL1695" i="16" l="1"/>
  <c r="AN1696" i="16"/>
  <c r="AE1696" i="16"/>
  <c r="AC1697" i="16"/>
  <c r="E1688" i="16"/>
  <c r="I1687" i="16"/>
  <c r="AN1697" i="16" l="1"/>
  <c r="AL1696" i="16"/>
  <c r="AE1697" i="16"/>
  <c r="AC1698" i="16"/>
  <c r="I1688" i="16"/>
  <c r="E1689" i="16"/>
  <c r="AL1697" i="16" l="1"/>
  <c r="AN1698" i="16"/>
  <c r="AE1698" i="16"/>
  <c r="AC1699" i="16"/>
  <c r="E1690" i="16"/>
  <c r="I1689" i="16"/>
  <c r="AN1699" i="16" l="1"/>
  <c r="AL1698" i="16"/>
  <c r="AE1699" i="16"/>
  <c r="AC1700" i="16"/>
  <c r="I1690" i="16"/>
  <c r="E1691" i="16"/>
  <c r="AL1699" i="16" l="1"/>
  <c r="AN1700" i="16"/>
  <c r="AE1700" i="16"/>
  <c r="AC1701" i="16"/>
  <c r="E1692" i="16"/>
  <c r="I1691" i="16"/>
  <c r="AN1701" i="16" l="1"/>
  <c r="AL1700" i="16"/>
  <c r="AE1701" i="16"/>
  <c r="AC1702" i="16"/>
  <c r="I1692" i="16"/>
  <c r="E1693" i="16"/>
  <c r="AL1701" i="16" l="1"/>
  <c r="AN1702" i="16"/>
  <c r="AE1702" i="16"/>
  <c r="AC1703" i="16"/>
  <c r="E1694" i="16"/>
  <c r="I1693" i="16"/>
  <c r="AN1703" i="16" l="1"/>
  <c r="AL1702" i="16"/>
  <c r="AE1703" i="16"/>
  <c r="AC1704" i="16"/>
  <c r="I1694" i="16"/>
  <c r="E1695" i="16"/>
  <c r="AL1703" i="16" l="1"/>
  <c r="AN1704" i="16"/>
  <c r="AE1704" i="16"/>
  <c r="AC1705" i="16"/>
  <c r="E1696" i="16"/>
  <c r="I1695" i="16"/>
  <c r="AN1705" i="16" l="1"/>
  <c r="AL1704" i="16"/>
  <c r="AE1705" i="16"/>
  <c r="AC1706" i="16"/>
  <c r="I1696" i="16"/>
  <c r="E1697" i="16"/>
  <c r="AL1705" i="16" l="1"/>
  <c r="AN1706" i="16"/>
  <c r="AE1706" i="16"/>
  <c r="AC1707" i="16"/>
  <c r="E1698" i="16"/>
  <c r="I1697" i="16"/>
  <c r="AN1707" i="16" l="1"/>
  <c r="AL1706" i="16"/>
  <c r="AE1707" i="16"/>
  <c r="AC1708" i="16"/>
  <c r="I1698" i="16"/>
  <c r="E1699" i="16"/>
  <c r="AL1707" i="16" l="1"/>
  <c r="AN1708" i="16"/>
  <c r="AE1708" i="16"/>
  <c r="AC1709" i="16"/>
  <c r="E1700" i="16"/>
  <c r="I1699" i="16"/>
  <c r="AN1709" i="16" l="1"/>
  <c r="AL1708" i="16"/>
  <c r="AE1709" i="16"/>
  <c r="AC1710" i="16"/>
  <c r="I1700" i="16"/>
  <c r="E1701" i="16"/>
  <c r="AL1709" i="16" l="1"/>
  <c r="AN1710" i="16"/>
  <c r="AE1710" i="16"/>
  <c r="AC1711" i="16"/>
  <c r="E1702" i="16"/>
  <c r="I1701" i="16"/>
  <c r="AN1711" i="16" l="1"/>
  <c r="AL1710" i="16"/>
  <c r="AE1711" i="16"/>
  <c r="AC1712" i="16"/>
  <c r="I1702" i="16"/>
  <c r="E1703" i="16"/>
  <c r="AL1711" i="16" l="1"/>
  <c r="AN1712" i="16"/>
  <c r="AE1712" i="16"/>
  <c r="AC1713" i="16"/>
  <c r="I1703" i="16"/>
  <c r="E1704" i="16"/>
  <c r="AN1713" i="16" l="1"/>
  <c r="AL1712" i="16"/>
  <c r="AE1713" i="16"/>
  <c r="AC1714" i="16"/>
  <c r="E1705" i="16"/>
  <c r="I1704" i="16"/>
  <c r="AL1713" i="16" l="1"/>
  <c r="AN1714" i="16"/>
  <c r="AE1714" i="16"/>
  <c r="AC1715" i="16"/>
  <c r="I1705" i="16"/>
  <c r="E1706" i="16"/>
  <c r="AN1715" i="16" l="1"/>
  <c r="AL1714" i="16"/>
  <c r="AE1715" i="16"/>
  <c r="AC1716" i="16"/>
  <c r="I1706" i="16"/>
  <c r="E1707" i="16"/>
  <c r="AL1715" i="16" l="1"/>
  <c r="AN1716" i="16"/>
  <c r="AE1716" i="16"/>
  <c r="AC1717" i="16"/>
  <c r="I1707" i="16"/>
  <c r="E1708" i="16"/>
  <c r="AN1717" i="16" l="1"/>
  <c r="AL1716" i="16"/>
  <c r="AE1717" i="16"/>
  <c r="AC1718" i="16"/>
  <c r="I1708" i="16"/>
  <c r="E1709" i="16"/>
  <c r="AL1717" i="16" l="1"/>
  <c r="AN1718" i="16"/>
  <c r="AE1718" i="16"/>
  <c r="AC1719" i="16"/>
  <c r="I1709" i="16"/>
  <c r="E1710" i="16"/>
  <c r="AN1719" i="16" l="1"/>
  <c r="AL1718" i="16"/>
  <c r="AE1719" i="16"/>
  <c r="AC1720" i="16"/>
  <c r="I1710" i="16"/>
  <c r="E1711" i="16"/>
  <c r="AL1719" i="16" l="1"/>
  <c r="AN1720" i="16"/>
  <c r="AE1720" i="16"/>
  <c r="AC1721" i="16"/>
  <c r="I1711" i="16"/>
  <c r="E1712" i="16"/>
  <c r="AN1721" i="16" l="1"/>
  <c r="AL1720" i="16"/>
  <c r="AE1721" i="16"/>
  <c r="AC1722" i="16"/>
  <c r="I1712" i="16"/>
  <c r="E1713" i="16"/>
  <c r="AL1721" i="16" l="1"/>
  <c r="AN1722" i="16"/>
  <c r="AE1722" i="16"/>
  <c r="AC1723" i="16"/>
  <c r="E1714" i="16"/>
  <c r="I1713" i="16"/>
  <c r="AN1723" i="16" l="1"/>
  <c r="AL1722" i="16"/>
  <c r="AE1723" i="16"/>
  <c r="AC1724" i="16"/>
  <c r="I1714" i="16"/>
  <c r="E1715" i="16"/>
  <c r="AL1723" i="16" l="1"/>
  <c r="AN1724" i="16"/>
  <c r="AE1724" i="16"/>
  <c r="AC1725" i="16"/>
  <c r="I1715" i="16"/>
  <c r="E1716" i="16"/>
  <c r="AN1725" i="16" l="1"/>
  <c r="AL1724" i="16"/>
  <c r="AE1725" i="16"/>
  <c r="AC1726" i="16"/>
  <c r="E1717" i="16"/>
  <c r="I1716" i="16"/>
  <c r="AL1725" i="16" l="1"/>
  <c r="AN1726" i="16"/>
  <c r="AE1726" i="16"/>
  <c r="AC1727" i="16"/>
  <c r="I1717" i="16"/>
  <c r="E1718" i="16"/>
  <c r="AN1727" i="16" l="1"/>
  <c r="AL1726" i="16"/>
  <c r="AE1727" i="16"/>
  <c r="AC1728" i="16"/>
  <c r="I1718" i="16"/>
  <c r="E1719" i="16"/>
  <c r="AL1727" i="16" l="1"/>
  <c r="AN1728" i="16"/>
  <c r="AE1728" i="16"/>
  <c r="AC1729" i="16"/>
  <c r="E1720" i="16"/>
  <c r="I1719" i="16"/>
  <c r="AL1728" i="16" l="1"/>
  <c r="AN1729" i="16"/>
  <c r="AE1729" i="16"/>
  <c r="AC1730" i="16"/>
  <c r="I1720" i="16"/>
  <c r="E1721" i="16"/>
  <c r="AL1729" i="16" l="1"/>
  <c r="AN1730" i="16"/>
  <c r="AE1730" i="16"/>
  <c r="AC1731" i="16"/>
  <c r="E1722" i="16"/>
  <c r="I1721" i="16"/>
  <c r="AN1731" i="16" l="1"/>
  <c r="AL1730" i="16"/>
  <c r="AE1731" i="16"/>
  <c r="AC1732" i="16"/>
  <c r="I1722" i="16"/>
  <c r="E1723" i="16"/>
  <c r="AL1731" i="16" l="1"/>
  <c r="AN1732" i="16"/>
  <c r="AE1732" i="16"/>
  <c r="AC1733" i="16"/>
  <c r="I1723" i="16"/>
  <c r="E1724" i="16"/>
  <c r="AN1733" i="16" l="1"/>
  <c r="AL1732" i="16"/>
  <c r="AE1733" i="16"/>
  <c r="AC1734" i="16"/>
  <c r="I1724" i="16"/>
  <c r="E1725" i="16"/>
  <c r="AL1733" i="16" l="1"/>
  <c r="AN1734" i="16"/>
  <c r="AE1734" i="16"/>
  <c r="AC1735" i="16"/>
  <c r="I1725" i="16"/>
  <c r="E1726" i="16"/>
  <c r="AN1735" i="16" l="1"/>
  <c r="AL1734" i="16"/>
  <c r="AE1735" i="16"/>
  <c r="AC1736" i="16"/>
  <c r="I1726" i="16"/>
  <c r="E1727" i="16"/>
  <c r="AL1735" i="16" l="1"/>
  <c r="AN1736" i="16"/>
  <c r="AE1736" i="16"/>
  <c r="AC1737" i="16"/>
  <c r="E1728" i="16"/>
  <c r="I1727" i="16"/>
  <c r="AN1737" i="16" l="1"/>
  <c r="AL1736" i="16"/>
  <c r="AE1737" i="16"/>
  <c r="AC1738" i="16"/>
  <c r="I1728" i="16"/>
  <c r="E1729" i="16"/>
  <c r="AL1737" i="16" l="1"/>
  <c r="AN1738" i="16"/>
  <c r="AE1738" i="16"/>
  <c r="AC1739" i="16"/>
  <c r="I1729" i="16"/>
  <c r="E1730" i="16"/>
  <c r="AN1739" i="16" l="1"/>
  <c r="AL1738" i="16"/>
  <c r="AE1739" i="16"/>
  <c r="AC1740" i="16"/>
  <c r="I1730" i="16"/>
  <c r="E1731" i="16"/>
  <c r="AL1739" i="16" l="1"/>
  <c r="AN1740" i="16"/>
  <c r="AE1740" i="16"/>
  <c r="AC1741" i="16"/>
  <c r="I1731" i="16"/>
  <c r="E1732" i="16"/>
  <c r="AN1741" i="16" l="1"/>
  <c r="AL1740" i="16"/>
  <c r="AE1741" i="16"/>
  <c r="AC1742" i="16"/>
  <c r="I1732" i="16"/>
  <c r="E1733" i="16"/>
  <c r="AL1741" i="16" l="1"/>
  <c r="AN1742" i="16"/>
  <c r="AE1742" i="16"/>
  <c r="AC1743" i="16"/>
  <c r="I1733" i="16"/>
  <c r="E1734" i="16"/>
  <c r="AN1743" i="16" l="1"/>
  <c r="AL1742" i="16"/>
  <c r="AE1743" i="16"/>
  <c r="AC1744" i="16"/>
  <c r="I1734" i="16"/>
  <c r="E1735" i="16"/>
  <c r="AL1743" i="16" l="1"/>
  <c r="AN1744" i="16"/>
  <c r="AE1744" i="16"/>
  <c r="AC1745" i="16"/>
  <c r="E1736" i="16"/>
  <c r="I1735" i="16"/>
  <c r="AN1745" i="16" l="1"/>
  <c r="AL1744" i="16"/>
  <c r="AE1745" i="16"/>
  <c r="AC1746" i="16"/>
  <c r="I1736" i="16"/>
  <c r="E1737" i="16"/>
  <c r="AL1745" i="16" l="1"/>
  <c r="AN1746" i="16"/>
  <c r="AE1746" i="16"/>
  <c r="AC1747" i="16"/>
  <c r="I1737" i="16"/>
  <c r="E1738" i="16"/>
  <c r="AN1747" i="16" l="1"/>
  <c r="AL1746" i="16"/>
  <c r="AE1747" i="16"/>
  <c r="AC1748" i="16"/>
  <c r="E1739" i="16"/>
  <c r="I1738" i="16"/>
  <c r="AL1747" i="16" l="1"/>
  <c r="AN1748" i="16"/>
  <c r="AE1748" i="16"/>
  <c r="AC1749" i="16"/>
  <c r="I1739" i="16"/>
  <c r="E1740" i="16"/>
  <c r="AN1749" i="16" l="1"/>
  <c r="AL1748" i="16"/>
  <c r="AE1749" i="16"/>
  <c r="AC1750" i="16"/>
  <c r="I1740" i="16"/>
  <c r="E1741" i="16"/>
  <c r="AL1749" i="16" l="1"/>
  <c r="AN1750" i="16"/>
  <c r="AE1750" i="16"/>
  <c r="AC1751" i="16"/>
  <c r="E1742" i="16"/>
  <c r="I1741" i="16"/>
  <c r="AN1751" i="16" l="1"/>
  <c r="AL1750" i="16"/>
  <c r="AE1751" i="16"/>
  <c r="AC1752" i="16"/>
  <c r="I1742" i="16"/>
  <c r="E1743" i="16"/>
  <c r="AL1751" i="16" l="1"/>
  <c r="AN1752" i="16"/>
  <c r="AE1752" i="16"/>
  <c r="AC1753" i="16"/>
  <c r="I1743" i="16"/>
  <c r="E1744" i="16"/>
  <c r="AN1753" i="16" l="1"/>
  <c r="AL1752" i="16"/>
  <c r="AE1753" i="16"/>
  <c r="AC1754" i="16"/>
  <c r="I1744" i="16"/>
  <c r="E1745" i="16"/>
  <c r="AL1753" i="16" l="1"/>
  <c r="AN1754" i="16"/>
  <c r="AE1754" i="16"/>
  <c r="AC1755" i="16"/>
  <c r="I1745" i="16"/>
  <c r="E1746" i="16"/>
  <c r="AN1755" i="16" l="1"/>
  <c r="AL1754" i="16"/>
  <c r="AE1755" i="16"/>
  <c r="AC1756" i="16"/>
  <c r="I1746" i="16"/>
  <c r="E1747" i="16"/>
  <c r="AL1755" i="16" l="1"/>
  <c r="AN1756" i="16"/>
  <c r="AE1756" i="16"/>
  <c r="AC1757" i="16"/>
  <c r="E1748" i="16"/>
  <c r="I1747" i="16"/>
  <c r="AN1757" i="16" l="1"/>
  <c r="AL1756" i="16"/>
  <c r="AE1757" i="16"/>
  <c r="AC1758" i="16"/>
  <c r="I1748" i="16"/>
  <c r="E1749" i="16"/>
  <c r="AL1757" i="16" l="1"/>
  <c r="AN1758" i="16"/>
  <c r="AE1758" i="16"/>
  <c r="AC1759" i="16"/>
  <c r="I1749" i="16"/>
  <c r="E1750" i="16"/>
  <c r="AN1759" i="16" l="1"/>
  <c r="AL1758" i="16"/>
  <c r="AE1759" i="16"/>
  <c r="AC1760" i="16"/>
  <c r="E1751" i="16"/>
  <c r="I1750" i="16"/>
  <c r="AL1759" i="16" l="1"/>
  <c r="AN1760" i="16"/>
  <c r="AE1760" i="16"/>
  <c r="AC1761" i="16"/>
  <c r="E1752" i="16"/>
  <c r="I1751" i="16"/>
  <c r="AN1761" i="16" l="1"/>
  <c r="AL1760" i="16"/>
  <c r="AE1761" i="16"/>
  <c r="AC1762" i="16"/>
  <c r="I1752" i="16"/>
  <c r="E1753" i="16"/>
  <c r="AL1761" i="16" l="1"/>
  <c r="AN1762" i="16"/>
  <c r="AE1762" i="16"/>
  <c r="AC1763" i="16"/>
  <c r="E1754" i="16"/>
  <c r="I1753" i="16"/>
  <c r="AN1763" i="16" l="1"/>
  <c r="AL1762" i="16"/>
  <c r="AE1763" i="16"/>
  <c r="AC1764" i="16"/>
  <c r="I1754" i="16"/>
  <c r="E1755" i="16"/>
  <c r="AL1763" i="16" l="1"/>
  <c r="AN1764" i="16"/>
  <c r="AE1764" i="16"/>
  <c r="AC1765" i="16"/>
  <c r="E1756" i="16"/>
  <c r="I1755" i="16"/>
  <c r="AN1765" i="16" l="1"/>
  <c r="AL1764" i="16"/>
  <c r="AE1765" i="16"/>
  <c r="AC1766" i="16"/>
  <c r="I1756" i="16"/>
  <c r="E1757" i="16"/>
  <c r="AL1765" i="16" l="1"/>
  <c r="AN1766" i="16"/>
  <c r="AE1766" i="16"/>
  <c r="AC1767" i="16"/>
  <c r="I1757" i="16"/>
  <c r="E1758" i="16"/>
  <c r="AN1767" i="16" l="1"/>
  <c r="AL1766" i="16"/>
  <c r="AE1767" i="16"/>
  <c r="AC1768" i="16"/>
  <c r="I1758" i="16"/>
  <c r="E1759" i="16"/>
  <c r="AL1767" i="16" l="1"/>
  <c r="AN1768" i="16"/>
  <c r="AE1768" i="16"/>
  <c r="AC1769" i="16"/>
  <c r="E1760" i="16"/>
  <c r="I1759" i="16"/>
  <c r="AN1769" i="16" l="1"/>
  <c r="AL1768" i="16"/>
  <c r="AE1769" i="16"/>
  <c r="AC1770" i="16"/>
  <c r="I1760" i="16"/>
  <c r="E1761" i="16"/>
  <c r="AL1769" i="16" l="1"/>
  <c r="AN1770" i="16"/>
  <c r="AE1770" i="16"/>
  <c r="AC1771" i="16"/>
  <c r="E1762" i="16"/>
  <c r="I1761" i="16"/>
  <c r="AN1771" i="16" l="1"/>
  <c r="AL1770" i="16"/>
  <c r="AE1771" i="16"/>
  <c r="AC1772" i="16"/>
  <c r="I1762" i="16"/>
  <c r="E1763" i="16"/>
  <c r="AL1771" i="16" l="1"/>
  <c r="AN1772" i="16"/>
  <c r="AE1772" i="16"/>
  <c r="AC1773" i="16"/>
  <c r="E1764" i="16"/>
  <c r="I1763" i="16"/>
  <c r="AN1773" i="16" l="1"/>
  <c r="AL1772" i="16"/>
  <c r="AE1773" i="16"/>
  <c r="AC1774" i="16"/>
  <c r="E1765" i="16"/>
  <c r="I1764" i="16"/>
  <c r="AL1773" i="16" l="1"/>
  <c r="AN1774" i="16"/>
  <c r="AE1774" i="16"/>
  <c r="AC1775" i="16"/>
  <c r="I1765" i="16"/>
  <c r="E1766" i="16"/>
  <c r="AN1775" i="16" l="1"/>
  <c r="AL1774" i="16"/>
  <c r="AE1775" i="16"/>
  <c r="AC1776" i="16"/>
  <c r="I1766" i="16"/>
  <c r="E1767" i="16"/>
  <c r="AL1775" i="16" l="1"/>
  <c r="AN1776" i="16"/>
  <c r="AE1776" i="16"/>
  <c r="AC1777" i="16"/>
  <c r="E1768" i="16"/>
  <c r="I1767" i="16"/>
  <c r="AN1777" i="16" l="1"/>
  <c r="AL1776" i="16"/>
  <c r="AE1777" i="16"/>
  <c r="AC1778" i="16"/>
  <c r="I1768" i="16"/>
  <c r="E1769" i="16"/>
  <c r="AL1777" i="16" l="1"/>
  <c r="AN1778" i="16"/>
  <c r="AE1778" i="16"/>
  <c r="AC1779" i="16"/>
  <c r="I1769" i="16"/>
  <c r="E1770" i="16"/>
  <c r="AN1779" i="16" l="1"/>
  <c r="AL1778" i="16"/>
  <c r="AE1779" i="16"/>
  <c r="AC1780" i="16"/>
  <c r="I1770" i="16"/>
  <c r="E1771" i="16"/>
  <c r="AL1779" i="16" l="1"/>
  <c r="AN1780" i="16"/>
  <c r="AE1780" i="16"/>
  <c r="AC1781" i="16"/>
  <c r="E1772" i="16"/>
  <c r="I1771" i="16"/>
  <c r="AN1781" i="16" l="1"/>
  <c r="AL1780" i="16"/>
  <c r="AE1781" i="16"/>
  <c r="AC1782" i="16"/>
  <c r="I1772" i="16"/>
  <c r="E1773" i="16"/>
  <c r="AL1781" i="16" l="1"/>
  <c r="AN1782" i="16"/>
  <c r="AE1782" i="16"/>
  <c r="AC1783" i="16"/>
  <c r="I1773" i="16"/>
  <c r="E1774" i="16"/>
  <c r="AN1783" i="16" l="1"/>
  <c r="AL1782" i="16"/>
  <c r="AE1783" i="16"/>
  <c r="AC1784" i="16"/>
  <c r="I1774" i="16"/>
  <c r="E1775" i="16"/>
  <c r="AL1783" i="16" l="1"/>
  <c r="AN1784" i="16"/>
  <c r="AE1784" i="16"/>
  <c r="AC1785" i="16"/>
  <c r="E1776" i="16"/>
  <c r="I1775" i="16"/>
  <c r="AN1785" i="16" l="1"/>
  <c r="AL1784" i="16"/>
  <c r="AE1785" i="16"/>
  <c r="AC1786" i="16"/>
  <c r="I1776" i="16"/>
  <c r="E1777" i="16"/>
  <c r="AL1785" i="16" l="1"/>
  <c r="AN1786" i="16"/>
  <c r="AE1786" i="16"/>
  <c r="AC1787" i="16"/>
  <c r="I1777" i="16"/>
  <c r="E1778" i="16"/>
  <c r="AN1787" i="16" l="1"/>
  <c r="AL1786" i="16"/>
  <c r="AE1787" i="16"/>
  <c r="AC1788" i="16"/>
  <c r="I1778" i="16"/>
  <c r="E1779" i="16"/>
  <c r="AL1787" i="16" l="1"/>
  <c r="AN1788" i="16"/>
  <c r="AE1788" i="16"/>
  <c r="AC1789" i="16"/>
  <c r="E1780" i="16"/>
  <c r="I1779" i="16"/>
  <c r="AN1789" i="16" l="1"/>
  <c r="AL1788" i="16"/>
  <c r="AE1789" i="16"/>
  <c r="AC1790" i="16"/>
  <c r="I1780" i="16"/>
  <c r="E1781" i="16"/>
  <c r="AL1789" i="16" l="1"/>
  <c r="AN1790" i="16"/>
  <c r="AE1790" i="16"/>
  <c r="AC1791" i="16"/>
  <c r="I1781" i="16"/>
  <c r="E1782" i="16"/>
  <c r="AN1791" i="16" l="1"/>
  <c r="AL1790" i="16"/>
  <c r="AE1791" i="16"/>
  <c r="AC1792" i="16"/>
  <c r="I1782" i="16"/>
  <c r="E1783" i="16"/>
  <c r="AL1791" i="16" l="1"/>
  <c r="AN1792" i="16"/>
  <c r="AE1792" i="16"/>
  <c r="AC1793" i="16"/>
  <c r="E1784" i="16"/>
  <c r="I1783" i="16"/>
  <c r="AN1793" i="16" l="1"/>
  <c r="AL1792" i="16"/>
  <c r="AE1793" i="16"/>
  <c r="AC1794" i="16"/>
  <c r="I1784" i="16"/>
  <c r="E1785" i="16"/>
  <c r="AL1793" i="16" l="1"/>
  <c r="AN1794" i="16"/>
  <c r="AE1794" i="16"/>
  <c r="AC1795" i="16"/>
  <c r="I1785" i="16"/>
  <c r="E1786" i="16"/>
  <c r="AN1795" i="16" l="1"/>
  <c r="AL1794" i="16"/>
  <c r="AE1795" i="16"/>
  <c r="AC1796" i="16"/>
  <c r="I1786" i="16"/>
  <c r="E1787" i="16"/>
  <c r="AL1795" i="16" l="1"/>
  <c r="AN1796" i="16"/>
  <c r="AE1796" i="16"/>
  <c r="AC1797" i="16"/>
  <c r="E1788" i="16"/>
  <c r="I1787" i="16"/>
  <c r="AN1797" i="16" l="1"/>
  <c r="AL1796" i="16"/>
  <c r="AE1797" i="16"/>
  <c r="AC1798" i="16"/>
  <c r="E1789" i="16"/>
  <c r="I1788" i="16"/>
  <c r="AL1797" i="16" l="1"/>
  <c r="AN1798" i="16"/>
  <c r="AE1798" i="16"/>
  <c r="AC1799" i="16"/>
  <c r="I1789" i="16"/>
  <c r="E1790" i="16"/>
  <c r="AN1799" i="16" l="1"/>
  <c r="AL1798" i="16"/>
  <c r="AE1799" i="16"/>
  <c r="AC1800" i="16"/>
  <c r="E1791" i="16"/>
  <c r="I1790" i="16"/>
  <c r="AL1799" i="16" l="1"/>
  <c r="AN1800" i="16"/>
  <c r="AE1800" i="16"/>
  <c r="AC1801" i="16"/>
  <c r="E1792" i="16"/>
  <c r="I1791" i="16"/>
  <c r="AN1801" i="16" l="1"/>
  <c r="AL1800" i="16"/>
  <c r="AE1801" i="16"/>
  <c r="AC1802" i="16"/>
  <c r="I1792" i="16"/>
  <c r="E1793" i="16"/>
  <c r="AN1802" i="16" l="1"/>
  <c r="AL1801" i="16"/>
  <c r="AE1802" i="16"/>
  <c r="AC1803" i="16"/>
  <c r="I1793" i="16"/>
  <c r="E1794" i="16"/>
  <c r="AL1802" i="16" l="1"/>
  <c r="AN1803" i="16"/>
  <c r="AE1803" i="16"/>
  <c r="AC1804" i="16"/>
  <c r="I1794" i="16"/>
  <c r="E1795" i="16"/>
  <c r="AN1804" i="16" l="1"/>
  <c r="AL1803" i="16"/>
  <c r="AE1804" i="16"/>
  <c r="AC1805" i="16"/>
  <c r="E1796" i="16"/>
  <c r="I1795" i="16"/>
  <c r="AL1804" i="16" l="1"/>
  <c r="AN1805" i="16"/>
  <c r="AE1805" i="16"/>
  <c r="AC1806" i="16"/>
  <c r="I1796" i="16"/>
  <c r="E1797" i="16"/>
  <c r="AN1806" i="16" l="1"/>
  <c r="AL1805" i="16"/>
  <c r="AE1806" i="16"/>
  <c r="AC1807" i="16"/>
  <c r="I1797" i="16"/>
  <c r="E1798" i="16"/>
  <c r="AL1806" i="16" l="1"/>
  <c r="AN1807" i="16"/>
  <c r="AE1807" i="16"/>
  <c r="AC1808" i="16"/>
  <c r="I1798" i="16"/>
  <c r="E1799" i="16"/>
  <c r="AN1808" i="16" l="1"/>
  <c r="AL1807" i="16"/>
  <c r="AE1808" i="16"/>
  <c r="AC1809" i="16"/>
  <c r="E1800" i="16"/>
  <c r="I1799" i="16"/>
  <c r="AN1809" i="16" l="1"/>
  <c r="AL1808" i="16"/>
  <c r="AE1809" i="16"/>
  <c r="AC1810" i="16"/>
  <c r="I1800" i="16"/>
  <c r="E1801" i="16"/>
  <c r="AL1809" i="16" l="1"/>
  <c r="AN1810" i="16"/>
  <c r="AE1810" i="16"/>
  <c r="AC1811" i="16"/>
  <c r="I1801" i="16"/>
  <c r="E1802" i="16"/>
  <c r="AN1811" i="16" l="1"/>
  <c r="AL1810" i="16"/>
  <c r="AE1811" i="16"/>
  <c r="AC1812" i="16"/>
  <c r="I1802" i="16"/>
  <c r="E1803" i="16"/>
  <c r="AL1811" i="16" l="1"/>
  <c r="AN1812" i="16"/>
  <c r="AE1812" i="16"/>
  <c r="AC1813" i="16"/>
  <c r="E1804" i="16"/>
  <c r="I1803" i="16"/>
  <c r="AN1813" i="16" l="1"/>
  <c r="AL1812" i="16"/>
  <c r="AE1813" i="16"/>
  <c r="AC1814" i="16"/>
  <c r="I1804" i="16"/>
  <c r="E1805" i="16"/>
  <c r="AL1813" i="16" l="1"/>
  <c r="AN1814" i="16"/>
  <c r="AE1814" i="16"/>
  <c r="AC1815" i="16"/>
  <c r="I1805" i="16"/>
  <c r="E1806" i="16"/>
  <c r="AN1815" i="16" l="1"/>
  <c r="AL1814" i="16"/>
  <c r="AE1815" i="16"/>
  <c r="AC1816" i="16"/>
  <c r="E1807" i="16"/>
  <c r="I1806" i="16"/>
  <c r="AL1815" i="16" l="1"/>
  <c r="AN1816" i="16"/>
  <c r="AE1816" i="16"/>
  <c r="AC1817" i="16"/>
  <c r="E1808" i="16"/>
  <c r="I1807" i="16"/>
  <c r="AN1817" i="16" l="1"/>
  <c r="AL1816" i="16"/>
  <c r="AE1817" i="16"/>
  <c r="AC1818" i="16"/>
  <c r="I1808" i="16"/>
  <c r="E1809" i="16"/>
  <c r="AL1817" i="16" l="1"/>
  <c r="AN1818" i="16"/>
  <c r="AE1818" i="16"/>
  <c r="AC1819" i="16"/>
  <c r="I1809" i="16"/>
  <c r="E1810" i="16"/>
  <c r="AN1819" i="16" l="1"/>
  <c r="AL1818" i="16"/>
  <c r="AE1819" i="16"/>
  <c r="AC1820" i="16"/>
  <c r="I1810" i="16"/>
  <c r="E1811" i="16"/>
  <c r="AN1820" i="16" l="1"/>
  <c r="AL1819" i="16"/>
  <c r="AE1820" i="16"/>
  <c r="AC1821" i="16"/>
  <c r="I1811" i="16"/>
  <c r="E1812" i="16"/>
  <c r="AL1820" i="16" l="1"/>
  <c r="AN1821" i="16"/>
  <c r="AE1821" i="16"/>
  <c r="AC1822" i="16"/>
  <c r="I1812" i="16"/>
  <c r="E1813" i="16"/>
  <c r="AN1822" i="16" l="1"/>
  <c r="AL1821" i="16"/>
  <c r="AE1822" i="16"/>
  <c r="AC1823" i="16"/>
  <c r="I1813" i="16"/>
  <c r="E1814" i="16"/>
  <c r="AL1822" i="16" l="1"/>
  <c r="AN1823" i="16"/>
  <c r="AE1823" i="16"/>
  <c r="AC1824" i="16"/>
  <c r="I1814" i="16"/>
  <c r="E1815" i="16"/>
  <c r="AN1824" i="16" l="1"/>
  <c r="AL1823" i="16"/>
  <c r="AE1824" i="16"/>
  <c r="AC1825" i="16"/>
  <c r="E1816" i="16"/>
  <c r="I1815" i="16"/>
  <c r="AL1824" i="16" l="1"/>
  <c r="AN1825" i="16"/>
  <c r="AE1825" i="16"/>
  <c r="AC1826" i="16"/>
  <c r="I1816" i="16"/>
  <c r="E1817" i="16"/>
  <c r="AL1825" i="16" l="1"/>
  <c r="AN1826" i="16"/>
  <c r="AE1826" i="16"/>
  <c r="AC1827" i="16"/>
  <c r="I1817" i="16"/>
  <c r="E1818" i="16"/>
  <c r="AN1827" i="16" l="1"/>
  <c r="AL1826" i="16"/>
  <c r="AE1827" i="16"/>
  <c r="AC1828" i="16"/>
  <c r="I1818" i="16"/>
  <c r="E1819" i="16"/>
  <c r="AL1827" i="16" l="1"/>
  <c r="AN1828" i="16"/>
  <c r="AE1828" i="16"/>
  <c r="AC1829" i="16"/>
  <c r="I1819" i="16"/>
  <c r="E1820" i="16"/>
  <c r="AN1829" i="16" l="1"/>
  <c r="AL1828" i="16"/>
  <c r="AE1829" i="16"/>
  <c r="AC1830" i="16"/>
  <c r="I1820" i="16"/>
  <c r="E1821" i="16"/>
  <c r="AL1829" i="16" l="1"/>
  <c r="AN1830" i="16"/>
  <c r="AE1830" i="16"/>
  <c r="AC1831" i="16"/>
  <c r="I1821" i="16"/>
  <c r="E1822" i="16"/>
  <c r="AN1831" i="16" l="1"/>
  <c r="AL1830" i="16"/>
  <c r="AE1831" i="16"/>
  <c r="AC1832" i="16"/>
  <c r="E1823" i="16"/>
  <c r="I1822" i="16"/>
  <c r="AN1832" i="16" l="1"/>
  <c r="AL1831" i="16"/>
  <c r="AE1832" i="16"/>
  <c r="AC1833" i="16"/>
  <c r="E1824" i="16"/>
  <c r="I1823" i="16"/>
  <c r="AL1832" i="16" l="1"/>
  <c r="AN1833" i="16"/>
  <c r="AE1833" i="16"/>
  <c r="AC1834" i="16"/>
  <c r="I1824" i="16"/>
  <c r="E1825" i="16"/>
  <c r="AN1834" i="16" l="1"/>
  <c r="AL1833" i="16"/>
  <c r="AE1834" i="16"/>
  <c r="AC1835" i="16"/>
  <c r="I1825" i="16"/>
  <c r="E1826" i="16"/>
  <c r="AL1834" i="16" l="1"/>
  <c r="AN1835" i="16"/>
  <c r="AE1835" i="16"/>
  <c r="AC1836" i="16"/>
  <c r="I1826" i="16"/>
  <c r="E1827" i="16"/>
  <c r="AN1836" i="16" l="1"/>
  <c r="AL1835" i="16"/>
  <c r="AE1836" i="16"/>
  <c r="AC1837" i="16"/>
  <c r="E1828" i="16"/>
  <c r="I1827" i="16"/>
  <c r="AL1836" i="16" l="1"/>
  <c r="AN1837" i="16"/>
  <c r="AE1837" i="16"/>
  <c r="AC1838" i="16"/>
  <c r="I1828" i="16"/>
  <c r="E1829" i="16"/>
  <c r="AN1838" i="16" l="1"/>
  <c r="AL1837" i="16"/>
  <c r="AE1838" i="16"/>
  <c r="AC1839" i="16"/>
  <c r="I1829" i="16"/>
  <c r="E1830" i="16"/>
  <c r="AL1838" i="16" l="1"/>
  <c r="AN1839" i="16"/>
  <c r="AE1839" i="16"/>
  <c r="AC1840" i="16"/>
  <c r="I1830" i="16"/>
  <c r="E1831" i="16"/>
  <c r="AN1840" i="16" l="1"/>
  <c r="AL1839" i="16"/>
  <c r="AE1840" i="16"/>
  <c r="AC1841" i="16"/>
  <c r="E1832" i="16"/>
  <c r="I1831" i="16"/>
  <c r="AL1840" i="16" l="1"/>
  <c r="AN1841" i="16"/>
  <c r="AE1841" i="16"/>
  <c r="AC1842" i="16"/>
  <c r="I1832" i="16"/>
  <c r="E1833" i="16"/>
  <c r="AN1842" i="16" l="1"/>
  <c r="AL1841" i="16"/>
  <c r="AE1842" i="16"/>
  <c r="AC1843" i="16"/>
  <c r="I1833" i="16"/>
  <c r="E1834" i="16"/>
  <c r="AL1842" i="16" l="1"/>
  <c r="AN1843" i="16"/>
  <c r="AE1843" i="16"/>
  <c r="AC1844" i="16"/>
  <c r="E1835" i="16"/>
  <c r="I1834" i="16"/>
  <c r="AN1844" i="16" l="1"/>
  <c r="AL1843" i="16"/>
  <c r="AE1844" i="16"/>
  <c r="AC1845" i="16"/>
  <c r="E1836" i="16"/>
  <c r="I1835" i="16"/>
  <c r="AN1845" i="16" l="1"/>
  <c r="AL1844" i="16"/>
  <c r="AE1845" i="16"/>
  <c r="AC1846" i="16"/>
  <c r="I1836" i="16"/>
  <c r="E1837" i="16"/>
  <c r="AL1845" i="16" l="1"/>
  <c r="AN1846" i="16"/>
  <c r="AE1846" i="16"/>
  <c r="AC1847" i="16"/>
  <c r="E1838" i="16"/>
  <c r="I1837" i="16"/>
  <c r="AN1847" i="16" l="1"/>
  <c r="AL1846" i="16"/>
  <c r="AE1847" i="16"/>
  <c r="AC1848" i="16"/>
  <c r="I1838" i="16"/>
  <c r="E1839" i="16"/>
  <c r="AL1847" i="16" l="1"/>
  <c r="AN1848" i="16"/>
  <c r="AE1848" i="16"/>
  <c r="AC1849" i="16"/>
  <c r="E1840" i="16"/>
  <c r="I1839" i="16"/>
  <c r="AN1849" i="16" l="1"/>
  <c r="AL1848" i="16"/>
  <c r="AE1849" i="16"/>
  <c r="AC1850" i="16"/>
  <c r="I1840" i="16"/>
  <c r="E1841" i="16"/>
  <c r="AL1849" i="16" l="1"/>
  <c r="AN1850" i="16"/>
  <c r="AE1850" i="16"/>
  <c r="AC1851" i="16"/>
  <c r="I1841" i="16"/>
  <c r="E1842" i="16"/>
  <c r="AN1851" i="16" l="1"/>
  <c r="AL1850" i="16"/>
  <c r="AE1851" i="16"/>
  <c r="AC1852" i="16"/>
  <c r="I1842" i="16"/>
  <c r="E1843" i="16"/>
  <c r="AN1852" i="16" l="1"/>
  <c r="AL1851" i="16"/>
  <c r="AE1852" i="16"/>
  <c r="AC1853" i="16"/>
  <c r="E1844" i="16"/>
  <c r="I1843" i="16"/>
  <c r="AL1852" i="16" l="1"/>
  <c r="AN1853" i="16"/>
  <c r="AE1853" i="16"/>
  <c r="AC1854" i="16"/>
  <c r="I1844" i="16"/>
  <c r="E1845" i="16"/>
  <c r="AN1854" i="16" l="1"/>
  <c r="AL1853" i="16"/>
  <c r="AE1854" i="16"/>
  <c r="AC1855" i="16"/>
  <c r="I1845" i="16"/>
  <c r="E1846" i="16"/>
  <c r="AL1854" i="16" l="1"/>
  <c r="AN1855" i="16"/>
  <c r="AE1855" i="16"/>
  <c r="AC1856" i="16"/>
  <c r="E1847" i="16"/>
  <c r="I1846" i="16"/>
  <c r="AL1855" i="16" l="1"/>
  <c r="AN1856" i="16"/>
  <c r="AE1856" i="16"/>
  <c r="AC1857" i="16"/>
  <c r="E1848" i="16"/>
  <c r="I1847" i="16"/>
  <c r="AN1857" i="16" l="1"/>
  <c r="AL1856" i="16"/>
  <c r="AE1857" i="16"/>
  <c r="AC1858" i="16"/>
  <c r="I1848" i="16"/>
  <c r="E1849" i="16"/>
  <c r="AN1858" i="16" l="1"/>
  <c r="AL1857" i="16"/>
  <c r="AE1858" i="16"/>
  <c r="AC1859" i="16"/>
  <c r="I1849" i="16"/>
  <c r="E1850" i="16"/>
  <c r="AL1858" i="16" l="1"/>
  <c r="AN1859" i="16"/>
  <c r="AE1859" i="16"/>
  <c r="AC1860" i="16"/>
  <c r="I1850" i="16"/>
  <c r="E1851" i="16"/>
  <c r="AL1859" i="16" l="1"/>
  <c r="AN1860" i="16"/>
  <c r="AE1860" i="16"/>
  <c r="AC1861" i="16"/>
  <c r="E1852" i="16"/>
  <c r="I1851" i="16"/>
  <c r="AL1860" i="16" l="1"/>
  <c r="AN1861" i="16"/>
  <c r="AE1861" i="16"/>
  <c r="AC1862" i="16"/>
  <c r="I1852" i="16"/>
  <c r="E1853" i="16"/>
  <c r="AN1862" i="16" l="1"/>
  <c r="AL1861" i="16"/>
  <c r="AE1862" i="16"/>
  <c r="AC1863" i="16"/>
  <c r="I1853" i="16"/>
  <c r="E1854" i="16"/>
  <c r="AN1863" i="16" l="1"/>
  <c r="AL1862" i="16"/>
  <c r="AE1863" i="16"/>
  <c r="AC1864" i="16"/>
  <c r="I1854" i="16"/>
  <c r="E1855" i="16"/>
  <c r="AL1863" i="16" l="1"/>
  <c r="AN1864" i="16"/>
  <c r="AE1864" i="16"/>
  <c r="AC1865" i="16"/>
  <c r="E1856" i="16"/>
  <c r="I1855" i="16"/>
  <c r="AN1865" i="16" l="1"/>
  <c r="AL1864" i="16"/>
  <c r="AE1865" i="16"/>
  <c r="AC1866" i="16"/>
  <c r="I1856" i="16"/>
  <c r="E1857" i="16"/>
  <c r="AL1865" i="16" l="1"/>
  <c r="AN1866" i="16"/>
  <c r="AE1866" i="16"/>
  <c r="AC1867" i="16"/>
  <c r="E1858" i="16"/>
  <c r="I1857" i="16"/>
  <c r="AN1867" i="16" l="1"/>
  <c r="AL1866" i="16"/>
  <c r="AE1867" i="16"/>
  <c r="AC1868" i="16"/>
  <c r="I1858" i="16"/>
  <c r="E1859" i="16"/>
  <c r="AL1867" i="16" l="1"/>
  <c r="AN1868" i="16"/>
  <c r="AE1868" i="16"/>
  <c r="AC1869" i="16"/>
  <c r="I1859" i="16"/>
  <c r="E1860" i="16"/>
  <c r="AN1869" i="16" l="1"/>
  <c r="AL1868" i="16"/>
  <c r="AE1869" i="16"/>
  <c r="AC1870" i="16"/>
  <c r="E1861" i="16"/>
  <c r="I1860" i="16"/>
  <c r="AL1869" i="16" l="1"/>
  <c r="AN1870" i="16"/>
  <c r="AE1870" i="16"/>
  <c r="AC1871" i="16"/>
  <c r="I1861" i="16"/>
  <c r="E1862" i="16"/>
  <c r="AN1871" i="16" l="1"/>
  <c r="AL1870" i="16"/>
  <c r="AE1871" i="16"/>
  <c r="AC1872" i="16"/>
  <c r="I1862" i="16"/>
  <c r="E1863" i="16"/>
  <c r="AL1871" i="16" l="1"/>
  <c r="AN1872" i="16"/>
  <c r="AE1872" i="16"/>
  <c r="AC1873" i="16"/>
  <c r="E1864" i="16"/>
  <c r="I1863" i="16"/>
  <c r="AN1873" i="16" l="1"/>
  <c r="AL1872" i="16"/>
  <c r="AE1873" i="16"/>
  <c r="AC1874" i="16"/>
  <c r="E1865" i="16"/>
  <c r="I1864" i="16"/>
  <c r="AL1873" i="16" l="1"/>
  <c r="AN1874" i="16"/>
  <c r="AE1874" i="16"/>
  <c r="AC1875" i="16"/>
  <c r="I1865" i="16"/>
  <c r="E1866" i="16"/>
  <c r="AN1875" i="16" l="1"/>
  <c r="AL1874" i="16"/>
  <c r="AE1875" i="16"/>
  <c r="AC1876" i="16"/>
  <c r="I1866" i="16"/>
  <c r="E1867" i="16"/>
  <c r="AL1875" i="16" l="1"/>
  <c r="AN1876" i="16"/>
  <c r="AE1876" i="16"/>
  <c r="AC1877" i="16"/>
  <c r="E1868" i="16"/>
  <c r="I1867" i="16"/>
  <c r="AN1877" i="16" l="1"/>
  <c r="AL1876" i="16"/>
  <c r="AE1877" i="16"/>
  <c r="AC1878" i="16"/>
  <c r="I1868" i="16"/>
  <c r="E1869" i="16"/>
  <c r="AL1877" i="16" l="1"/>
  <c r="AN1878" i="16"/>
  <c r="AE1878" i="16"/>
  <c r="AC1879" i="16"/>
  <c r="I1869" i="16"/>
  <c r="E1870" i="16"/>
  <c r="AN1879" i="16" l="1"/>
  <c r="AL1878" i="16"/>
  <c r="AE1879" i="16"/>
  <c r="AC1880" i="16"/>
  <c r="I1870" i="16"/>
  <c r="E1871" i="16"/>
  <c r="AL1879" i="16" l="1"/>
  <c r="AN1880" i="16"/>
  <c r="AE1880" i="16"/>
  <c r="AC1881" i="16"/>
  <c r="I1871" i="16"/>
  <c r="E1872" i="16"/>
  <c r="AL1880" i="16" l="1"/>
  <c r="AN1881" i="16"/>
  <c r="AE1881" i="16"/>
  <c r="AC1882" i="16"/>
  <c r="I1872" i="16"/>
  <c r="E1873" i="16"/>
  <c r="AN1882" i="16" l="1"/>
  <c r="AL1881" i="16"/>
  <c r="AE1882" i="16"/>
  <c r="AC1883" i="16"/>
  <c r="I1873" i="16"/>
  <c r="E1874" i="16"/>
  <c r="AL1882" i="16" l="1"/>
  <c r="AN1883" i="16"/>
  <c r="AE1883" i="16"/>
  <c r="AC1884" i="16"/>
  <c r="E1875" i="16"/>
  <c r="I1874" i="16"/>
  <c r="AN1884" i="16" l="1"/>
  <c r="AL1883" i="16"/>
  <c r="AE1884" i="16"/>
  <c r="AC1885" i="16"/>
  <c r="I1875" i="16"/>
  <c r="E1876" i="16"/>
  <c r="AL1884" i="16" l="1"/>
  <c r="AN1885" i="16"/>
  <c r="AE1885" i="16"/>
  <c r="AC1886" i="16"/>
  <c r="I1876" i="16"/>
  <c r="E1877" i="16"/>
  <c r="AN1886" i="16" l="1"/>
  <c r="AL1885" i="16"/>
  <c r="AE1886" i="16"/>
  <c r="AC1887" i="16"/>
  <c r="I1877" i="16"/>
  <c r="E1878" i="16"/>
  <c r="AL1886" i="16" l="1"/>
  <c r="AN1887" i="16"/>
  <c r="AE1887" i="16"/>
  <c r="AC1888" i="16"/>
  <c r="I1878" i="16"/>
  <c r="E1879" i="16"/>
  <c r="AN1888" i="16" l="1"/>
  <c r="AL1887" i="16"/>
  <c r="AE1888" i="16"/>
  <c r="AC1889" i="16"/>
  <c r="E1880" i="16"/>
  <c r="I1879" i="16"/>
  <c r="AL1888" i="16" l="1"/>
  <c r="AN1889" i="16"/>
  <c r="AE1889" i="16"/>
  <c r="AC1890" i="16"/>
  <c r="I1880" i="16"/>
  <c r="E1881" i="16"/>
  <c r="AN1890" i="16" l="1"/>
  <c r="AL1889" i="16"/>
  <c r="AE1890" i="16"/>
  <c r="AC1891" i="16"/>
  <c r="I1881" i="16"/>
  <c r="E1882" i="16"/>
  <c r="AL1890" i="16" l="1"/>
  <c r="AN1891" i="16"/>
  <c r="AE1891" i="16"/>
  <c r="AC1892" i="16"/>
  <c r="I1882" i="16"/>
  <c r="E1883" i="16"/>
  <c r="AN1892" i="16" l="1"/>
  <c r="AL1891" i="16"/>
  <c r="AE1892" i="16"/>
  <c r="AC1893" i="16"/>
  <c r="I1883" i="16"/>
  <c r="E1884" i="16"/>
  <c r="AL1892" i="16" l="1"/>
  <c r="AN1893" i="16"/>
  <c r="AE1893" i="16"/>
  <c r="AC1894" i="16"/>
  <c r="I1884" i="16"/>
  <c r="E1885" i="16"/>
  <c r="AN1894" i="16" l="1"/>
  <c r="AL1893" i="16"/>
  <c r="AE1894" i="16"/>
  <c r="AC1895" i="16"/>
  <c r="I1885" i="16"/>
  <c r="E1886" i="16"/>
  <c r="AN1895" i="16" l="1"/>
  <c r="AL1894" i="16"/>
  <c r="AE1895" i="16"/>
  <c r="AC1896" i="16"/>
  <c r="E1887" i="16"/>
  <c r="I1886" i="16"/>
  <c r="AL1895" i="16" l="1"/>
  <c r="AN1896" i="16"/>
  <c r="AE1896" i="16"/>
  <c r="AC1897" i="16"/>
  <c r="I1887" i="16"/>
  <c r="E1888" i="16"/>
  <c r="AL1896" i="16" l="1"/>
  <c r="AN1897" i="16"/>
  <c r="AE1897" i="16"/>
  <c r="AC1898" i="16"/>
  <c r="I1888" i="16"/>
  <c r="E1889" i="16"/>
  <c r="AN1898" i="16" l="1"/>
  <c r="AL1897" i="16"/>
  <c r="AE1898" i="16"/>
  <c r="AC1899" i="16"/>
  <c r="I1889" i="16"/>
  <c r="E1890" i="16"/>
  <c r="AL1898" i="16" l="1"/>
  <c r="AN1899" i="16"/>
  <c r="AE1899" i="16"/>
  <c r="AC1900" i="16"/>
  <c r="I1890" i="16"/>
  <c r="E1891" i="16"/>
  <c r="AN1900" i="16" l="1"/>
  <c r="AL1899" i="16"/>
  <c r="AE1900" i="16"/>
  <c r="AC1901" i="16"/>
  <c r="I1891" i="16"/>
  <c r="E1892" i="16"/>
  <c r="AN1901" i="16" l="1"/>
  <c r="AL1900" i="16"/>
  <c r="AE1901" i="16"/>
  <c r="AC1902" i="16"/>
  <c r="I1892" i="16"/>
  <c r="E1893" i="16"/>
  <c r="AL1901" i="16" l="1"/>
  <c r="AN1902" i="16"/>
  <c r="AE1902" i="16"/>
  <c r="AC1903" i="16"/>
  <c r="I1893" i="16"/>
  <c r="E1894" i="16"/>
  <c r="AN1903" i="16" l="1"/>
  <c r="AL1902" i="16"/>
  <c r="AE1903" i="16"/>
  <c r="AC1904" i="16"/>
  <c r="I1894" i="16"/>
  <c r="E1895" i="16"/>
  <c r="AL1903" i="16" l="1"/>
  <c r="AN1904" i="16"/>
  <c r="AE1904" i="16"/>
  <c r="AC1905" i="16"/>
  <c r="I1895" i="16"/>
  <c r="E1896" i="16"/>
  <c r="AN1905" i="16" l="1"/>
  <c r="AL1904" i="16"/>
  <c r="AE1905" i="16"/>
  <c r="AC1906" i="16"/>
  <c r="I1896" i="16"/>
  <c r="E1897" i="16"/>
  <c r="AL1905" i="16" l="1"/>
  <c r="AN1906" i="16"/>
  <c r="AE1906" i="16"/>
  <c r="AC1907" i="16"/>
  <c r="I1897" i="16"/>
  <c r="E1898" i="16"/>
  <c r="AN1907" i="16" l="1"/>
  <c r="AL1906" i="16"/>
  <c r="AE1907" i="16"/>
  <c r="AC1908" i="16"/>
  <c r="E1899" i="16"/>
  <c r="I1898" i="16"/>
  <c r="AL1907" i="16" l="1"/>
  <c r="AN1908" i="16"/>
  <c r="AE1908" i="16"/>
  <c r="AC1909" i="16"/>
  <c r="I1899" i="16"/>
  <c r="E1900" i="16"/>
  <c r="AN1909" i="16" l="1"/>
  <c r="AL1908" i="16"/>
  <c r="AE1909" i="16"/>
  <c r="AC1910" i="16"/>
  <c r="I1900" i="16"/>
  <c r="E1901" i="16"/>
  <c r="AL1909" i="16" l="1"/>
  <c r="AN1910" i="16"/>
  <c r="AE1910" i="16"/>
  <c r="AC1911" i="16"/>
  <c r="E1902" i="16"/>
  <c r="I1901" i="16"/>
  <c r="AN1911" i="16" l="1"/>
  <c r="AL1910" i="16"/>
  <c r="AE1911" i="16"/>
  <c r="AC1912" i="16"/>
  <c r="I1902" i="16"/>
  <c r="E1903" i="16"/>
  <c r="AL1911" i="16" l="1"/>
  <c r="AN1912" i="16"/>
  <c r="AE1912" i="16"/>
  <c r="AC1913" i="16"/>
  <c r="I1903" i="16"/>
  <c r="E1904" i="16"/>
  <c r="AN1913" i="16" l="1"/>
  <c r="AL1912" i="16"/>
  <c r="AE1913" i="16"/>
  <c r="AC1914" i="16"/>
  <c r="I1904" i="16"/>
  <c r="E1905" i="16"/>
  <c r="AL1913" i="16" l="1"/>
  <c r="AN1914" i="16"/>
  <c r="AE1914" i="16"/>
  <c r="AC1915" i="16"/>
  <c r="I1905" i="16"/>
  <c r="E1906" i="16"/>
  <c r="AN1915" i="16" l="1"/>
  <c r="AL1914" i="16"/>
  <c r="AE1915" i="16"/>
  <c r="AC1916" i="16"/>
  <c r="I1906" i="16"/>
  <c r="E1907" i="16"/>
  <c r="AN1916" i="16" l="1"/>
  <c r="AL1915" i="16"/>
  <c r="AE1916" i="16"/>
  <c r="AC1917" i="16"/>
  <c r="I1907" i="16"/>
  <c r="E1908" i="16"/>
  <c r="AL1916" i="16" l="1"/>
  <c r="AN1917" i="16"/>
  <c r="AE1917" i="16"/>
  <c r="AC1918" i="16"/>
  <c r="E1909" i="16"/>
  <c r="I1908" i="16"/>
  <c r="AN1918" i="16" l="1"/>
  <c r="AL1917" i="16"/>
  <c r="AE1918" i="16"/>
  <c r="AC1919" i="16"/>
  <c r="I1909" i="16"/>
  <c r="E1910" i="16"/>
  <c r="AL1918" i="16" l="1"/>
  <c r="AN1919" i="16"/>
  <c r="AE1919" i="16"/>
  <c r="AC1920" i="16"/>
  <c r="E1911" i="16"/>
  <c r="I1910" i="16"/>
  <c r="AN1920" i="16" l="1"/>
  <c r="AL1919" i="16"/>
  <c r="AE1920" i="16"/>
  <c r="AC1921" i="16"/>
  <c r="I1911" i="16"/>
  <c r="E1912" i="16"/>
  <c r="AN1921" i="16" l="1"/>
  <c r="AL1920" i="16"/>
  <c r="AE1921" i="16"/>
  <c r="AC1922" i="16"/>
  <c r="I1912" i="16"/>
  <c r="E1913" i="16"/>
  <c r="AL1921" i="16" l="1"/>
  <c r="AN1922" i="16"/>
  <c r="AE1922" i="16"/>
  <c r="AC1923" i="16"/>
  <c r="I1913" i="16"/>
  <c r="E1914" i="16"/>
  <c r="AN1923" i="16" l="1"/>
  <c r="AL1922" i="16"/>
  <c r="AE1923" i="16"/>
  <c r="AC1924" i="16"/>
  <c r="I1914" i="16"/>
  <c r="E1915" i="16"/>
  <c r="AN1924" i="16" l="1"/>
  <c r="AL1923" i="16"/>
  <c r="AE1924" i="16"/>
  <c r="AC1925" i="16"/>
  <c r="E1916" i="16"/>
  <c r="I1915" i="16"/>
  <c r="AN1925" i="16" l="1"/>
  <c r="AL1924" i="16"/>
  <c r="AE1925" i="16"/>
  <c r="AC1926" i="16"/>
  <c r="I1916" i="16"/>
  <c r="E1917" i="16"/>
  <c r="AL1925" i="16" l="1"/>
  <c r="AN1926" i="16"/>
  <c r="AE1926" i="16"/>
  <c r="AC1927" i="16"/>
  <c r="I1917" i="16"/>
  <c r="E1918" i="16"/>
  <c r="AN1927" i="16" l="1"/>
  <c r="AL1926" i="16"/>
  <c r="AE1927" i="16"/>
  <c r="AC1928" i="16"/>
  <c r="I1918" i="16"/>
  <c r="E1919" i="16"/>
  <c r="AL1927" i="16" l="1"/>
  <c r="AN1928" i="16"/>
  <c r="AE1928" i="16"/>
  <c r="AC1929" i="16"/>
  <c r="E1920" i="16"/>
  <c r="I1919" i="16"/>
  <c r="AN1929" i="16" l="1"/>
  <c r="AL1928" i="16"/>
  <c r="AE1929" i="16"/>
  <c r="AC1930" i="16"/>
  <c r="E1921" i="16"/>
  <c r="I1920" i="16"/>
  <c r="AL1929" i="16" l="1"/>
  <c r="AN1930" i="16"/>
  <c r="AE1930" i="16"/>
  <c r="AC1931" i="16"/>
  <c r="I1921" i="16"/>
  <c r="E1922" i="16"/>
  <c r="AN1931" i="16" l="1"/>
  <c r="AL1930" i="16"/>
  <c r="AE1931" i="16"/>
  <c r="AC1932" i="16"/>
  <c r="I1922" i="16"/>
  <c r="E1923" i="16"/>
  <c r="AL1931" i="16" l="1"/>
  <c r="AN1932" i="16"/>
  <c r="AE1932" i="16"/>
  <c r="AC1933" i="16"/>
  <c r="I1923" i="16"/>
  <c r="E1924" i="16"/>
  <c r="AN1933" i="16" l="1"/>
  <c r="AL1932" i="16"/>
  <c r="AE1933" i="16"/>
  <c r="AC1934" i="16"/>
  <c r="I1924" i="16"/>
  <c r="E1925" i="16"/>
  <c r="AL1933" i="16" l="1"/>
  <c r="AN1934" i="16"/>
  <c r="AE1934" i="16"/>
  <c r="AC1935" i="16"/>
  <c r="I1925" i="16"/>
  <c r="E1926" i="16"/>
  <c r="AN1935" i="16" l="1"/>
  <c r="AL1934" i="16"/>
  <c r="AE1935" i="16"/>
  <c r="AC1936" i="16"/>
  <c r="I1926" i="16"/>
  <c r="E1927" i="16"/>
  <c r="AL1935" i="16" l="1"/>
  <c r="AN1936" i="16"/>
  <c r="AE1936" i="16"/>
  <c r="AC1937" i="16"/>
  <c r="E1928" i="16"/>
  <c r="I1927" i="16"/>
  <c r="AN1937" i="16" l="1"/>
  <c r="AL1936" i="16"/>
  <c r="AE1937" i="16"/>
  <c r="AC1938" i="16"/>
  <c r="I1928" i="16"/>
  <c r="E1929" i="16"/>
  <c r="AL1937" i="16" l="1"/>
  <c r="AN1938" i="16"/>
  <c r="AE1938" i="16"/>
  <c r="AC1939" i="16"/>
  <c r="I1929" i="16"/>
  <c r="E1930" i="16"/>
  <c r="AN1939" i="16" l="1"/>
  <c r="AL1938" i="16"/>
  <c r="AE1939" i="16"/>
  <c r="AC1940" i="16"/>
  <c r="I1930" i="16"/>
  <c r="E1931" i="16"/>
  <c r="AL1939" i="16" l="1"/>
  <c r="AN1940" i="16"/>
  <c r="AE1940" i="16"/>
  <c r="AC1941" i="16"/>
  <c r="I1931" i="16"/>
  <c r="E1932" i="16"/>
  <c r="AL1940" i="16" l="1"/>
  <c r="AN1941" i="16"/>
  <c r="AE1941" i="16"/>
  <c r="AC1942" i="16"/>
  <c r="I1932" i="16"/>
  <c r="E1933" i="16"/>
  <c r="AN1942" i="16" l="1"/>
  <c r="AL1941" i="16"/>
  <c r="AE1942" i="16"/>
  <c r="AC1943" i="16"/>
  <c r="I1933" i="16"/>
  <c r="E1934" i="16"/>
  <c r="AL1942" i="16" l="1"/>
  <c r="AN1943" i="16"/>
  <c r="AE1943" i="16"/>
  <c r="AC1944" i="16"/>
  <c r="I1934" i="16"/>
  <c r="E1935" i="16"/>
  <c r="AN1944" i="16" l="1"/>
  <c r="AL1943" i="16"/>
  <c r="AE1944" i="16"/>
  <c r="AC1945" i="16"/>
  <c r="I1935" i="16"/>
  <c r="E1936" i="16"/>
  <c r="AL1944" i="16" l="1"/>
  <c r="AN1945" i="16"/>
  <c r="AE1945" i="16"/>
  <c r="AC1946" i="16"/>
  <c r="I1936" i="16"/>
  <c r="E1937" i="16"/>
  <c r="AN1946" i="16" l="1"/>
  <c r="AL1945" i="16"/>
  <c r="AE1946" i="16"/>
  <c r="AC1947" i="16"/>
  <c r="I1937" i="16"/>
  <c r="E1938" i="16"/>
  <c r="AL1946" i="16" l="1"/>
  <c r="AN1947" i="16"/>
  <c r="AE1947" i="16"/>
  <c r="AC1948" i="16"/>
  <c r="I1938" i="16"/>
  <c r="E1939" i="16"/>
  <c r="AN1948" i="16" l="1"/>
  <c r="AL1947" i="16"/>
  <c r="AE1948" i="16"/>
  <c r="AC1949" i="16"/>
  <c r="I1939" i="16"/>
  <c r="E1940" i="16"/>
  <c r="AL1948" i="16" l="1"/>
  <c r="AN1949" i="16"/>
  <c r="AE1949" i="16"/>
  <c r="AC1950" i="16"/>
  <c r="I1940" i="16"/>
  <c r="E1941" i="16"/>
  <c r="AL1949" i="16" l="1"/>
  <c r="AN1950" i="16"/>
  <c r="AE1950" i="16"/>
  <c r="AC1951" i="16"/>
  <c r="I1941" i="16"/>
  <c r="E1942" i="16"/>
  <c r="AN1951" i="16" l="1"/>
  <c r="AL1950" i="16"/>
  <c r="AE1951" i="16"/>
  <c r="AC1952" i="16"/>
  <c r="I1942" i="16"/>
  <c r="E1943" i="16"/>
  <c r="AN1952" i="16" l="1"/>
  <c r="AL1951" i="16"/>
  <c r="AE1952" i="16"/>
  <c r="AC1953" i="16"/>
  <c r="I1943" i="16"/>
  <c r="E1944" i="16"/>
  <c r="AL1952" i="16" l="1"/>
  <c r="AN1953" i="16"/>
  <c r="AE1953" i="16"/>
  <c r="AC1954" i="16"/>
  <c r="I1944" i="16"/>
  <c r="E1945" i="16"/>
  <c r="AN1954" i="16" l="1"/>
  <c r="AL1953" i="16"/>
  <c r="AE1954" i="16"/>
  <c r="AC1955" i="16"/>
  <c r="E1946" i="16"/>
  <c r="I1945" i="16"/>
  <c r="AN1955" i="16" l="1"/>
  <c r="AL1954" i="16"/>
  <c r="AE1955" i="16"/>
  <c r="AC1956" i="16"/>
  <c r="E1947" i="16"/>
  <c r="I1946" i="16"/>
  <c r="AL1955" i="16" l="1"/>
  <c r="AN1956" i="16"/>
  <c r="AE1956" i="16"/>
  <c r="AC1957" i="16"/>
  <c r="E1948" i="16"/>
  <c r="I1947" i="16"/>
  <c r="AN1957" i="16" l="1"/>
  <c r="AL1956" i="16"/>
  <c r="AE1957" i="16"/>
  <c r="AC1958" i="16"/>
  <c r="I1948" i="16"/>
  <c r="E1949" i="16"/>
  <c r="AL1957" i="16" l="1"/>
  <c r="AN1958" i="16"/>
  <c r="AE1958" i="16"/>
  <c r="AC1959" i="16"/>
  <c r="I1949" i="16"/>
  <c r="E1950" i="16"/>
  <c r="AL1958" i="16" l="1"/>
  <c r="AN1959" i="16"/>
  <c r="AE1959" i="16"/>
  <c r="AC1960" i="16"/>
  <c r="I1950" i="16"/>
  <c r="E1951" i="16"/>
  <c r="AN1960" i="16" l="1"/>
  <c r="AL1959" i="16"/>
  <c r="AE1960" i="16"/>
  <c r="AC1961" i="16"/>
  <c r="I1951" i="16"/>
  <c r="E1952" i="16"/>
  <c r="AL1960" i="16" l="1"/>
  <c r="AN1961" i="16"/>
  <c r="AE1961" i="16"/>
  <c r="AC1962" i="16"/>
  <c r="I1952" i="16"/>
  <c r="E1953" i="16"/>
  <c r="AN1962" i="16" l="1"/>
  <c r="AL1961" i="16"/>
  <c r="AE1962" i="16"/>
  <c r="AC1963" i="16"/>
  <c r="I1953" i="16"/>
  <c r="E1954" i="16"/>
  <c r="AN1963" i="16" l="1"/>
  <c r="AL1962" i="16"/>
  <c r="AE1963" i="16"/>
  <c r="AC1964" i="16"/>
  <c r="I1954" i="16"/>
  <c r="E1955" i="16"/>
  <c r="AN1964" i="16" l="1"/>
  <c r="AL1963" i="16"/>
  <c r="AE1964" i="16"/>
  <c r="AC1965" i="16"/>
  <c r="I1955" i="16"/>
  <c r="E1956" i="16"/>
  <c r="AL1964" i="16" l="1"/>
  <c r="AN1965" i="16"/>
  <c r="AE1965" i="16"/>
  <c r="AC1966" i="16"/>
  <c r="E1957" i="16"/>
  <c r="I1956" i="16"/>
  <c r="AL1965" i="16" l="1"/>
  <c r="AN1966" i="16"/>
  <c r="AE1966" i="16"/>
  <c r="AC1967" i="16"/>
  <c r="I1957" i="16"/>
  <c r="E1958" i="16"/>
  <c r="AL1966" i="16" l="1"/>
  <c r="AN1967" i="16"/>
  <c r="AE1967" i="16"/>
  <c r="AC1968" i="16"/>
  <c r="I1958" i="16"/>
  <c r="E1959" i="16"/>
  <c r="AN1968" i="16" l="1"/>
  <c r="AL1967" i="16"/>
  <c r="AE1968" i="16"/>
  <c r="AC1969" i="16"/>
  <c r="I1959" i="16"/>
  <c r="E1960" i="16"/>
  <c r="AL1968" i="16" l="1"/>
  <c r="AN1969" i="16"/>
  <c r="AE1969" i="16"/>
  <c r="AC1970" i="16"/>
  <c r="I1960" i="16"/>
  <c r="E1961" i="16"/>
  <c r="AN1970" i="16" l="1"/>
  <c r="AL1969" i="16"/>
  <c r="AE1970" i="16"/>
  <c r="AC1971" i="16"/>
  <c r="I1961" i="16"/>
  <c r="E1962" i="16"/>
  <c r="AL1970" i="16" l="1"/>
  <c r="AN1971" i="16"/>
  <c r="AE1971" i="16"/>
  <c r="AC1972" i="16"/>
  <c r="I1962" i="16"/>
  <c r="E1963" i="16"/>
  <c r="AN1972" i="16" l="1"/>
  <c r="AL1971" i="16"/>
  <c r="AE1972" i="16"/>
  <c r="AC1973" i="16"/>
  <c r="I1963" i="16"/>
  <c r="E1964" i="16"/>
  <c r="AL1972" i="16" l="1"/>
  <c r="AN1973" i="16"/>
  <c r="AE1973" i="16"/>
  <c r="AC1974" i="16"/>
  <c r="I1964" i="16"/>
  <c r="E1965" i="16"/>
  <c r="AN1974" i="16" l="1"/>
  <c r="AL1973" i="16"/>
  <c r="AE1974" i="16"/>
  <c r="AC1975" i="16"/>
  <c r="I1965" i="16"/>
  <c r="E1966" i="16"/>
  <c r="AN1975" i="16" l="1"/>
  <c r="AL1974" i="16"/>
  <c r="AE1975" i="16"/>
  <c r="AC1976" i="16"/>
  <c r="I1966" i="16"/>
  <c r="E1967" i="16"/>
  <c r="AL1975" i="16" l="1"/>
  <c r="AN1976" i="16"/>
  <c r="AE1976" i="16"/>
  <c r="AC1977" i="16"/>
  <c r="E1968" i="16"/>
  <c r="I1967" i="16"/>
  <c r="AN1977" i="16" l="1"/>
  <c r="AL1976" i="16"/>
  <c r="AE1977" i="16"/>
  <c r="AC1978" i="16"/>
  <c r="I1968" i="16"/>
  <c r="E1969" i="16"/>
  <c r="AL1977" i="16" l="1"/>
  <c r="AN1978" i="16"/>
  <c r="AE1978" i="16"/>
  <c r="AC1979" i="16"/>
  <c r="I1969" i="16"/>
  <c r="E1970" i="16"/>
  <c r="AN1979" i="16" l="1"/>
  <c r="AL1978" i="16"/>
  <c r="AE1979" i="16"/>
  <c r="AC1980" i="16"/>
  <c r="E1971" i="16"/>
  <c r="I1970" i="16"/>
  <c r="AL1979" i="16" l="1"/>
  <c r="AN1980" i="16"/>
  <c r="AE1980" i="16"/>
  <c r="AC1981" i="16"/>
  <c r="E1972" i="16"/>
  <c r="I1971" i="16"/>
  <c r="AN1981" i="16" l="1"/>
  <c r="AL1980" i="16"/>
  <c r="AE1981" i="16"/>
  <c r="AC1982" i="16"/>
  <c r="I1972" i="16"/>
  <c r="E1973" i="16"/>
  <c r="AL1981" i="16" l="1"/>
  <c r="AN1982" i="16"/>
  <c r="AE1982" i="16"/>
  <c r="AC1983" i="16"/>
  <c r="I1973" i="16"/>
  <c r="E1974" i="16"/>
  <c r="AN1983" i="16" l="1"/>
  <c r="AL1982" i="16"/>
  <c r="AE1983" i="16"/>
  <c r="AC1984" i="16"/>
  <c r="I1974" i="16"/>
  <c r="E1975" i="16"/>
  <c r="AL1983" i="16" l="1"/>
  <c r="AN1984" i="16"/>
  <c r="AE1984" i="16"/>
  <c r="AC1985" i="16"/>
  <c r="I1975" i="16"/>
  <c r="E1976" i="16"/>
  <c r="AL1984" i="16" l="1"/>
  <c r="AN1985" i="16"/>
  <c r="AE1985" i="16"/>
  <c r="AC1986" i="16"/>
  <c r="I1976" i="16"/>
  <c r="E1977" i="16"/>
  <c r="AN1986" i="16" l="1"/>
  <c r="AL1985" i="16"/>
  <c r="AE1986" i="16"/>
  <c r="AC1987" i="16"/>
  <c r="I1977" i="16"/>
  <c r="E1978" i="16"/>
  <c r="AL1986" i="16" l="1"/>
  <c r="AN1987" i="16"/>
  <c r="AE1987" i="16"/>
  <c r="AC1988" i="16"/>
  <c r="I1978" i="16"/>
  <c r="E1979" i="16"/>
  <c r="AN1988" i="16" l="1"/>
  <c r="AL1987" i="16"/>
  <c r="AE1988" i="16"/>
  <c r="AC1989" i="16"/>
  <c r="E1980" i="16"/>
  <c r="I1979" i="16"/>
  <c r="AL1988" i="16" l="1"/>
  <c r="AN1989" i="16"/>
  <c r="AE1989" i="16"/>
  <c r="AC1990" i="16"/>
  <c r="I1980" i="16"/>
  <c r="E1981" i="16"/>
  <c r="AN1990" i="16" l="1"/>
  <c r="AL1989" i="16"/>
  <c r="AE1990" i="16"/>
  <c r="AC1991" i="16"/>
  <c r="I1981" i="16"/>
  <c r="E1982" i="16"/>
  <c r="AL1990" i="16" l="1"/>
  <c r="AN1991" i="16"/>
  <c r="AE1991" i="16"/>
  <c r="AC1992" i="16"/>
  <c r="I1982" i="16"/>
  <c r="E1983" i="16"/>
  <c r="AN1992" i="16" l="1"/>
  <c r="AL1991" i="16"/>
  <c r="AE1992" i="16"/>
  <c r="AC1993" i="16"/>
  <c r="I1983" i="16"/>
  <c r="E1984" i="16"/>
  <c r="AL1992" i="16" l="1"/>
  <c r="AN1993" i="16"/>
  <c r="AE1993" i="16"/>
  <c r="AC1994" i="16"/>
  <c r="I1984" i="16"/>
  <c r="E1985" i="16"/>
  <c r="AN1994" i="16" l="1"/>
  <c r="AL1993" i="16"/>
  <c r="AE1994" i="16"/>
  <c r="AC1995" i="16"/>
  <c r="I1985" i="16"/>
  <c r="E1986" i="16"/>
  <c r="AL1994" i="16" l="1"/>
  <c r="AN1995" i="16"/>
  <c r="AE1995" i="16"/>
  <c r="AC1996" i="16"/>
  <c r="I1986" i="16"/>
  <c r="E1987" i="16"/>
  <c r="AN1996" i="16" l="1"/>
  <c r="AL1995" i="16"/>
  <c r="AE1996" i="16"/>
  <c r="AC1997" i="16"/>
  <c r="E1988" i="16"/>
  <c r="I1987" i="16"/>
  <c r="AL1996" i="16" l="1"/>
  <c r="AN1997" i="16"/>
  <c r="AE1997" i="16"/>
  <c r="AC1998" i="16"/>
  <c r="I1988" i="16"/>
  <c r="E1989" i="16"/>
  <c r="AN1998" i="16" l="1"/>
  <c r="AL1997" i="16"/>
  <c r="AE1998" i="16"/>
  <c r="AC1999" i="16"/>
  <c r="I1989" i="16"/>
  <c r="E1990" i="16"/>
  <c r="AL1998" i="16" l="1"/>
  <c r="AN1999" i="16"/>
  <c r="AE1999" i="16"/>
  <c r="AC2000" i="16"/>
  <c r="I1990" i="16"/>
  <c r="E1991" i="16"/>
  <c r="AN2000" i="16" l="1"/>
  <c r="AL1999" i="16"/>
  <c r="AE2000" i="16"/>
  <c r="AC2001" i="16"/>
  <c r="I1991" i="16"/>
  <c r="E1992" i="16"/>
  <c r="AL2000" i="16" l="1"/>
  <c r="AN2001" i="16"/>
  <c r="AE2001" i="16"/>
  <c r="I1992" i="16"/>
  <c r="E1993" i="16"/>
  <c r="AL2001" i="16" l="1"/>
  <c r="I1993" i="16"/>
  <c r="E1994" i="16"/>
  <c r="I1994" i="16" l="1"/>
  <c r="E1995" i="16"/>
  <c r="E1996" i="16" l="1"/>
  <c r="I1995" i="16"/>
  <c r="I1996" i="16" l="1"/>
  <c r="E1997" i="16"/>
  <c r="I1997" i="16" l="1"/>
  <c r="E1998" i="16"/>
  <c r="I1998" i="16" l="1"/>
  <c r="E1999" i="16"/>
  <c r="I1999" i="16" l="1"/>
  <c r="E2000" i="16"/>
  <c r="I2000" i="16" l="1"/>
  <c r="E2001" i="16"/>
  <c r="I2001" i="1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result_10" description="Conexión a la consulta 'result_10' en el libro." type="5" refreshedVersion="6" background="1" saveData="1">
    <dbPr connection="Provider=Microsoft.Mashup.OleDb.1;Data Source=$Workbook$;Location=result_10;Extended Properties=&quot;&quot;" command="SELECT * FROM [result_10]"/>
  </connection>
  <connection id="2" xr16:uid="{00000000-0015-0000-FFFF-FFFF01000000}" keepAlive="1" name="Consulta - result_2" description="Conexión a la consulta 'result_2' en el libro." type="5" refreshedVersion="0" background="1">
    <dbPr connection="Provider=Microsoft.Mashup.OleDb.1;Data Source=$Workbook$;Location=result_2;Extended Properties=&quot;&quot;" command="SELECT * FROM [result_2]"/>
  </connection>
  <connection id="3" xr16:uid="{00000000-0015-0000-FFFF-FFFF02000000}" keepAlive="1" name="Consulta - result_3" description="Conexión a la consulta 'result_3' en el libro." type="5" refreshedVersion="0" background="1">
    <dbPr connection="Provider=Microsoft.Mashup.OleDb.1;Data Source=$Workbook$;Location=result_3;Extended Properties=&quot;&quot;" command="SELECT * FROM [result_3]"/>
  </connection>
  <connection id="4" xr16:uid="{00000000-0015-0000-FFFF-FFFF03000000}" keepAlive="1" name="Consulta - result_4" description="Conexión a la consulta 'result_4' en el libro." type="5" refreshedVersion="0" background="1">
    <dbPr connection="Provider=Microsoft.Mashup.OleDb.1;Data Source=$Workbook$;Location=result_4;Extended Properties=&quot;&quot;" command="SELECT * FROM [result_4]"/>
  </connection>
  <connection id="5" xr16:uid="{00000000-0015-0000-FFFF-FFFF04000000}" keepAlive="1" name="Consulta - result_5" description="Conexión a la consulta 'result_5' en el libro." type="5" refreshedVersion="0" background="1">
    <dbPr connection="Provider=Microsoft.Mashup.OleDb.1;Data Source=$Workbook$;Location=result_5;Extended Properties=&quot;&quot;" command="SELECT * FROM [result_5]"/>
  </connection>
  <connection id="6" xr16:uid="{00000000-0015-0000-FFFF-FFFF05000000}" keepAlive="1" name="Consulta - result_6" description="Conexión a la consulta 'result_6' en el libro." type="5" refreshedVersion="0" background="1">
    <dbPr connection="Provider=Microsoft.Mashup.OleDb.1;Data Source=$Workbook$;Location=result_6;Extended Properties=&quot;&quot;" command="SELECT * FROM [result_6]"/>
  </connection>
  <connection id="7" xr16:uid="{00000000-0015-0000-FFFF-FFFF06000000}" keepAlive="1" name="Consulta - result_7" description="Conexión a la consulta 'result_7' en el libro." type="5" refreshedVersion="0" background="1">
    <dbPr connection="Provider=Microsoft.Mashup.OleDb.1;Data Source=$Workbook$;Location=result_7;Extended Properties=&quot;&quot;" command="SELECT * FROM [result_7]"/>
  </connection>
  <connection id="8" xr16:uid="{00000000-0015-0000-FFFF-FFFF07000000}" keepAlive="1" name="Consulta - result_8" description="Conexión a la consulta 'result_8' en el libro." type="5" refreshedVersion="0" background="1">
    <dbPr connection="Provider=Microsoft.Mashup.OleDb.1;Data Source=$Workbook$;Location=result_8;Extended Properties=&quot;&quot;" command="SELECT * FROM [result_8]"/>
  </connection>
  <connection id="9" xr16:uid="{00000000-0015-0000-FFFF-FFFF08000000}" keepAlive="1" name="Consulta - result_9" description="Conexión a la consulta 'result_9' en el libro." type="5" refreshedVersion="0" background="1">
    <dbPr connection="Provider=Microsoft.Mashup.OleDb.1;Data Source=$Workbook$;Location=result_9;Extended Properties=&quot;&quot;" command="SELECT * FROM [result_9]"/>
  </connection>
</connections>
</file>

<file path=xl/sharedStrings.xml><?xml version="1.0" encoding="utf-8"?>
<sst xmlns="http://schemas.openxmlformats.org/spreadsheetml/2006/main" count="4611" uniqueCount="1908">
  <si>
    <t>id_Pregunta</t>
  </si>
  <si>
    <t>Titulo</t>
  </si>
  <si>
    <t>Cuerpo</t>
  </si>
  <si>
    <t>Categoria</t>
  </si>
  <si>
    <t>Clase</t>
  </si>
  <si>
    <t>HWeb</t>
  </si>
  <si>
    <t>HYA</t>
  </si>
  <si>
    <t>NResp</t>
  </si>
  <si>
    <t>Seguidores</t>
  </si>
  <si>
    <t>20121227125834AAqDRyt</t>
  </si>
  <si>
    <t xml:space="preserve">
            Where can I get a customized hole puncher?
        </t>
  </si>
  <si>
    <t>I've been trying to find a site that would let me design my own hole puncher to be used at a nail salon but have been unsuccessful. I want the hole to be shaped into a nail polish bottle and a cursive "L" if possible. Does anyone know where I can get this done?</t>
  </si>
  <si>
    <t xml:space="preserve"> Local Businesses</t>
  </si>
  <si>
    <t>Archivada</t>
  </si>
  <si>
    <t>20130122223154AAvVr9X</t>
  </si>
  <si>
    <t xml:space="preserve">
            What jobs in San Diego hiring?
        </t>
  </si>
  <si>
    <t>I'm 16, I need a job, what jobs are hiring in San Diego, or please let me know if you're a manager or something at a job that hires teens</t>
  </si>
  <si>
    <t>Archivadas y Web</t>
  </si>
  <si>
    <t>20130228085426AAMwG2Y</t>
  </si>
  <si>
    <t xml:space="preserve">
            Can I eat a fray bentos pie that is 11 years out of date?
        </t>
  </si>
  <si>
    <t xml:space="preserve"> Dining Out</t>
  </si>
  <si>
    <t>Particulares</t>
  </si>
  <si>
    <t>20130311113135AAls4Ky</t>
  </si>
  <si>
    <t xml:space="preserve">
            What does twin occupancy mean in a hotel?
        </t>
  </si>
  <si>
    <t>Room Type: Family Room  _x000D_
Rate Type: Flexible Rate _x000D_
Occupancy: Twin _x000D_
Adults: 3 _x000D_
Does that mean it has 2 single beds and a sofa or a double bed and a sofa? This is for travelodge btw</t>
  </si>
  <si>
    <t>20130325040026AA6yKJa</t>
  </si>
  <si>
    <t xml:space="preserve">
            Which Family Lawyer should I consult in Sydney, Australia?
        </t>
  </si>
  <si>
    <t>I need a lawyer who can help me to get my child custody. If you know any good lawyer from Sydney, Please refer &amp; give me there contact details.</t>
  </si>
  <si>
    <t>20130325172540AAAwh9q</t>
  </si>
  <si>
    <t xml:space="preserve">
            Where can i apply for jobs in denver co?
        </t>
  </si>
  <si>
    <t xml:space="preserve"> So ive been everywhere in denver co trying to look for a job but no luck yet ! . .  I'm 23 ! What are some good websites to look for one? Ive heard there are a few company that help you get a job. I heard that you pay $25 and they will look for one. Ive applied to a bunch of warehouses but nothing. I'm gonna try to apply to some stores and see if that works out. Please help out if you know some good places  _x000D_
Thanks</t>
  </si>
  <si>
    <t>20130405181815AA3mGtU</t>
  </si>
  <si>
    <t xml:space="preserve">
            Hi, is this at least 20 characters long?
        </t>
  </si>
  <si>
    <t>i don't wanna add detail</t>
  </si>
  <si>
    <t>20130419135724AAd1URe</t>
  </si>
  <si>
    <t xml:space="preserve">
            How does a bulletproof vest work?
        </t>
  </si>
  <si>
    <t>Anyone have information on how a bullet proof vest actually stops a bullet?</t>
  </si>
  <si>
    <t>Web</t>
  </si>
  <si>
    <t>20130424090715AAcLFce</t>
  </si>
  <si>
    <t xml:space="preserve">
            I faint from a erection?
        </t>
  </si>
  <si>
    <t>When ever i'm beginning to get an erection i feel faint but once i have a full on erection i faint why?</t>
  </si>
  <si>
    <t>20130430074237AA6zzss</t>
  </si>
  <si>
    <t xml:space="preserve">
            I feel like my dog is possessed.?
        </t>
  </si>
  <si>
    <t xml:space="preserve"> So lately my dog has been trying to attack me and that usually never happens because he is gentle and very nice. I used to pull his ears and stroke his fur in the opposite direction and he never did anything but moan a little bit. Now when im doing these things, he bites me and gets all angry at me.. idk y... please! someone help me find a priest that can cure my dog!?!?!?</t>
  </si>
  <si>
    <t>20130501045958AA0smQp</t>
  </si>
  <si>
    <t xml:space="preserve">
            Best shoe shop in Edinburgh?
        </t>
  </si>
  <si>
    <t>Hi everyone, I'm looking for a shoe shop in Edinburgh which is offering elegant shoes for a decent price. Any recommendations?</t>
  </si>
  <si>
    <t>Opiniones</t>
  </si>
  <si>
    <t>20130527225827AAfp6PB</t>
  </si>
  <si>
    <t xml:space="preserve">
            Is there any reliable moving company in Austin that moves Furniture?
        </t>
  </si>
  <si>
    <t>I want to move my office furniture . Please suggest me any reliable company that offers moving services at low cost?</t>
  </si>
  <si>
    <t>20130528183651AAlxxEK</t>
  </si>
  <si>
    <t xml:space="preserve">
            Whats the amount for baby sitting ?
        </t>
  </si>
  <si>
    <t>im baby sitting a 3 year old and her brother who is 6 or 8 and my tia im babysitting her kids asked what will i charge and i was nervous too answert back . im going to be there in the mornin maybe 2 or 3 days straight and im gonna sleep over to so `is that extra amount of money ? _x000D_
please answer  _x000D_
 _x000D_
 _x000D_
thanks (:</t>
  </si>
  <si>
    <t>20130607172706AAigUYZ</t>
  </si>
  <si>
    <t xml:space="preserve">
            What would happen if California banned Justin bieber to come into the state?
        </t>
  </si>
  <si>
    <t>20130608192858AAFbiYs</t>
  </si>
  <si>
    <t xml:space="preserve">
            How old do you have to be to work at woolworths, or coles?
        </t>
  </si>
  <si>
    <t>I am only 15 and I want to get a part-time job at a supermarket, how old do you have to be to apply? Do you think it matters if it you have no previous work experience? im from Sydney Australia</t>
  </si>
  <si>
    <t>20130608232320AAJTz9w</t>
  </si>
  <si>
    <t xml:space="preserve">
            Ok if you find yourself in bed with your buddys ex girl would it be wise to tell him or just let it ride?
        </t>
  </si>
  <si>
    <t>20130609084412AA9lJd9</t>
  </si>
  <si>
    <t xml:space="preserve">
            What is the salary of a caregiver in missouri area?
        </t>
  </si>
  <si>
    <t>taken care seniors in their homes</t>
  </si>
  <si>
    <t>20130616204328AAKgNhA</t>
  </si>
  <si>
    <t xml:space="preserve">
            At What Age Children Go To Kindergarten?
        </t>
  </si>
  <si>
    <t>In Melbourne, at what age do children go to kindergarten? Is it compulsory?  _x000D_
Is "preschool" the same as kindergarten?  _x000D_
Can you give me more information: do Australian parents prefer to take their kids to dance classes at early age (0-5 yrs) ?
So is it optional or not?</t>
  </si>
  <si>
    <t>20130626133007AAbxt1V</t>
  </si>
  <si>
    <t xml:space="preserve">
            Royal Mail - ACCEPTED AT POL? What does this mean?
        </t>
  </si>
  <si>
    <t xml:space="preserve"> Hi i recently brought an item from Manchester im in Birmingham _x000D_
It was sent out 2nd class recorded delivery on the 17th of June its now the 26th of June its been quite a while and as its 2nd class recorded delivery it says on the RM website it should take up to 3 working days.  _x000D_
I have been tracking it and its been saying "Item ************GB was posted at ************ on the 17/06/13 and is progressed through our network for delivery" its been saying this up till today 26th i tracked the item today and its now saying "ACCEPTED AT POL" this has never happened to me before and tbh its kinda frustrating  _x000D_
 _x000D_
Any help would be much appreciated _x000D_
Thanks :)</t>
  </si>
  <si>
    <t>20130715095048AAoQc3h</t>
  </si>
  <si>
    <t xml:space="preserve">
            Things to do in Tijuana?
        </t>
  </si>
  <si>
    <t xml:space="preserve"> Travel</t>
  </si>
  <si>
    <t>20130721160311AAIFJUG</t>
  </si>
  <si>
    <t xml:space="preserve">
            Should I spend a semester in Galway or Cork?
        </t>
  </si>
  <si>
    <t xml:space="preserve"> I have narrowed it down to NUIG and UCC, based on what's best for my major, but I want to make my decision based on the location. I really want a place where I can have fun, make new friends, and be a part of an active night life. I just want to hear the truth about both places, rather than the study abroad website descriptions. Please help!! Thanks :)</t>
  </si>
  <si>
    <t>20130724215701AAzGZJX</t>
  </si>
  <si>
    <t xml:space="preserve">
            What is a code 4 at walgreens in tacoma wa?
        </t>
  </si>
  <si>
    <t>20130728132404AAQz93o</t>
  </si>
  <si>
    <t xml:space="preserve">
            What is a good hotel to stay in Playa del Carmen?
        </t>
  </si>
  <si>
    <t>Good location near beach &amp; Ave 5. With good pool &amp; restaurant. Not too laid back. For 2 single women. Also how much is transportation from cancun airport to Playa?</t>
  </si>
  <si>
    <t>20130729052308AAoIJ3U</t>
  </si>
  <si>
    <t xml:space="preserve">
            Please answer asaaaaaaaaaap.?
        </t>
  </si>
  <si>
    <t xml:space="preserve"> Cutting a very long story short.  _x000D_
I live in a buliding (that consists off 23 Seprete flats).  _x000D_
For the coming up 2 years I have lived here.  _x000D_
There's 2 Adults That Aged (55/54) Man&amp;Wife. Cause Trouble. Bang On My Door And Walls, Nick My post, Witch I'm Aware is An offence, burning it too. Anyhow, due too a recent confrontation off this woman punching my daughter in the eye (My Daughter 15) And Cornerd My son (14) as I wrote her a letter, practicticly... Begging her and him to leave us alone. As she wouldn't stop. Coming to my door telling me tales. Were not in a playground there's no need. Anyhow now. There's a garage window that let's a lot off light into our hallway :) there's a good enough view off the street, and been dissabled its how I know my taxies pulled up, I woke up this morning. To find a Black BIN bag selotaped to the window, from the inside off course so I couldn't take it down. Its making me feel very clostrofobic! This might sound silly but there's no need. This window is a fire widow never used as there's no handle too it. So no one was even in the garge for a reason for her to do this! My neighbour has a window garage view in her aprtment but no bin bag taped on hers just mine. Clearly targating me and my children. So what is this? Intimadation? What. I have proof its her. Its been recored her doing it before she sellotaped the camera's view. _x000D_
 _x000D_
This is a short version off the story compaired to the lot, so not hate it'l be reported. Thankyou.</t>
  </si>
  <si>
    <t>Otros</t>
  </si>
  <si>
    <t>20130803094146AAKuHrU</t>
  </si>
  <si>
    <t xml:space="preserve">
            What is the capital of Austria?
        </t>
  </si>
  <si>
    <t>20130805122204AAmEnYa</t>
  </si>
  <si>
    <t xml:space="preserve">
            What to say calling back after an interview?
        </t>
  </si>
  <si>
    <t xml:space="preserve"> I had an interview for a customer service position at a book store over a week ago and they said that week they had more people to interview after me and they'd call me back. It's been well over a week and I was thinking I should call them back but I'm not sure what to say. What do you say when you call back after an interview?</t>
  </si>
  <si>
    <t>20130809031040AASNPCs</t>
  </si>
  <si>
    <t xml:space="preserve">
            I REALLY need help to find a villa holiday for the last 2 weeks in October. Websites?
        </t>
  </si>
  <si>
    <t xml:space="preserve"> My budget is Â£1500 for 2 weeks in a villa for 5 people (not including flights) with private pool and short walk to beach, bars etc. _x000D_
 _x000D_
Because I want to go in October, I am thinking about going to the Canary Islands (preferably lanzarote or feurteventura) _x000D_
 _x000D_
Does anyone have any websites? _x000D_
 _x000D_
So far I have tried.. _x000D_
- villaplus.com _x000D_
- holidaylettings.com _x000D_
- jamesvillaholidays.com _x000D_
- ownersdirect.com _x000D_
- homeaway.co.uk _x000D_
 _x000D_
so far no luck :(</t>
  </si>
  <si>
    <t>20130809143155AAOB3fv</t>
  </si>
  <si>
    <t xml:space="preserve">
            Is Seattle talent a scam?
        </t>
  </si>
  <si>
    <t>MY friends mom looked it up on the internet and she found out it's a scam but I want to prove that it isn't so she could audition!</t>
  </si>
  <si>
    <t>20130814170307AAlh2DT</t>
  </si>
  <si>
    <t xml:space="preserve">
            What nightclubs does Michelle Keegan go to in Manchester?
        </t>
  </si>
  <si>
    <t>What nightclubs and bars does Michelle Keegan (Tina Mcintyre from Coronation Street) go to in Manchester?</t>
  </si>
  <si>
    <t>20130814200729AAB8GBb</t>
  </si>
  <si>
    <t xml:space="preserve">
            Should I be a registered nurse?
        </t>
  </si>
  <si>
    <t xml:space="preserve"> I like the medical field but not hands on I like to learn about it but seeing wounds and such gross me out unless its just reading about it. My dream is to be a lawyer and follow the criminal justice field. And that's my plan, but it takes 7 years. I want a way to make good many and have my own place by age 20 even if its just an apartment. I have a boyfriend soon husband and he has a job but I don't want us to lose time seeing each other because we have too work our asses off to make rent. How can I make good money if I'm in school for 7 years?</t>
  </si>
  <si>
    <t>20130830105402AALWGoU</t>
  </si>
  <si>
    <t xml:space="preserve">
            I live in egypt and i want when i grow up to work in the police in orleans or new york?
        </t>
  </si>
  <si>
    <t>Is that possible or do i have to be born in us to do that?</t>
  </si>
  <si>
    <t>20130903214654AAxuW8l</t>
  </si>
  <si>
    <t xml:space="preserve">
            What kind of REAL job can a 13 year old girl get?
        </t>
  </si>
  <si>
    <t>I want/need some money for stuff id like to get but I don't have a job and my parents wont give me an allowance. I want to know if any place like McDonalds or somewhere would hire me. I live in Alberta, Canada. I've tried getting a paper route but its not for me. Any suggestions???</t>
  </si>
  <si>
    <t>20130912075036AAUDZO6</t>
  </si>
  <si>
    <t xml:space="preserve">
            Does anyone know Jennette Mccurdy's phone number?
        </t>
  </si>
  <si>
    <t>20130913122821AAwK80K</t>
  </si>
  <si>
    <t xml:space="preserve">
            How do i take action?
        </t>
  </si>
  <si>
    <t xml:space="preserve"> I have been extremely unwell recently, following hospital admission I had my appendix removed and then had a life threatening allergic reaction to penicillin. This was only 2 weeks ago and I am still recovering. My mum booked a 2 night break for herself and me at the Hilton Garden Inn Glasgow City Centre. Yesterday we arrived, went for a wander then enjoyed a meal in the bar. Today we went to a show and returned back to the bar for a meal. I ordered a burger and about half way through bit in to something rock solid. After taking it out my mouth it was small, white and hard with a sharp point on it. However, after swallowing something sharp, I realised it had actually chipped my tooth and cut my gum. The pain alone is agonising from the hole in my tooth and I had to excuse myself to the bathroom where I was violently sick due to the pain. The bar staff were very sympathetic and the duty manager came to our room with 2 complimentary bottles of water and a refund for the burger and has assured us that they will look in to things and the hotel manager will be in touch. The whole ordeal has left me very upset, vomiting and overall regretting ever coming! I know it's not the hotels fault as the responsibility lies with the supplier of the burgers but where do I stand now? As a customer paying Â£16 for a burger, I expect better. I want to take action against the person/company responsible for this negligence. What is my next step?</t>
  </si>
  <si>
    <t>20131003094049AAWquVr</t>
  </si>
  <si>
    <t xml:space="preserve">
            Who is CM of west bengal?
        </t>
  </si>
  <si>
    <t>20131019000807AA6xBm0</t>
  </si>
  <si>
    <t xml:space="preserve">
            Can work do this to me or is this wrong?
        </t>
  </si>
  <si>
    <t>i was with a contracted call team from 2010 to oct 2013 then we go took over but some one else i was on 8 pound an hour for working nights and now they put me to 7 pound an hour and i have to work a week in hand but when i rang my old contract they said am not owed a week in hand</t>
  </si>
  <si>
    <t>20131022231415AAUwvUw</t>
  </si>
  <si>
    <t xml:space="preserve">
            Things only Canada has?
        </t>
  </si>
  <si>
    <t xml:space="preserve"> I need to know, aside from free health care, what Canadians have prior to the U.S? (don't get offended I'm just kidding.) But I need to know what ONLY Canadians would have, or at least, things Canada has but that U.S.A. doesn't, by things I mean food things, (junk food, snacks, drinks,etc.. ) even little objects would be greatly appreciated. Anything small sized, mostly edible would be great, thank you.</t>
  </si>
  <si>
    <t>20131025165022AApEL7L</t>
  </si>
  <si>
    <t xml:space="preserve">
            What do they make over there?
        </t>
  </si>
  <si>
    <t>Ok i am going to red lobster do they make any thing else instead of fish?</t>
  </si>
  <si>
    <t>20131025175834AAXYwg1</t>
  </si>
  <si>
    <t xml:space="preserve">
            Why isnt Indy car more popular?
        </t>
  </si>
  <si>
    <t xml:space="preserve"> I like NASCAR and all and im a Kenseth fan, but In the last 2 years or so Ive been regularly watching Indycar racing and I really believe its more exciting. But the Indy section here is always empty, is it really that unpopular? and why is that? The racing is awesome and since I live in Canada I go to the Toronto indy for the last 3 years</t>
  </si>
  <si>
    <t xml:space="preserve"> Sports</t>
  </si>
  <si>
    <t>20131028203757AAnU6u0</t>
  </si>
  <si>
    <t xml:space="preserve">
            Crackers to buy in Bangalore?
        </t>
  </si>
  <si>
    <t>Where to _x000D_
Buy crackers  in bangalore for cheapest rates within city for eg outer ring road areas</t>
  </si>
  <si>
    <t>20131122095729AADyvI7</t>
  </si>
  <si>
    <t xml:space="preserve">
            How can i track a layaway purchase?
        </t>
  </si>
  <si>
    <t>Its almost Christmas and I am dying for this certain item. I think my mom put it on layaway, now this is my choice to spoil it for myself, I am sorry, I cant help it, is there any way I can find her layaway purchases without her knowing? Please give me a good solid solution, Thanks!</t>
  </si>
  <si>
    <t>20131125160654AACTVl7</t>
  </si>
  <si>
    <t xml:space="preserve">
            Does God exist and if yes why?
        </t>
  </si>
  <si>
    <t>I mean why what</t>
  </si>
  <si>
    <t>20131128031255AAXfviI</t>
  </si>
  <si>
    <t xml:space="preserve">
            Why puma shoes have ferrari logo ?
        </t>
  </si>
  <si>
    <t>i found that puma ferrari shoes more costly than puma shoes. Does ferrari shoes have more features?</t>
  </si>
  <si>
    <t>20131211095138AAid6dt</t>
  </si>
  <si>
    <t xml:space="preserve">
            How do i find a near by donation place to get some cash?
        </t>
  </si>
  <si>
    <t>20131212115522AAd5xtJ</t>
  </si>
  <si>
    <t xml:space="preserve">
            I work for michaels. How do i get to the employee handbook? I cant remember...?
        </t>
  </si>
  <si>
    <t>20131222205333AA9hsGB</t>
  </si>
  <si>
    <t xml:space="preserve">
            What does VN stand for on a work schedule?
        </t>
  </si>
  <si>
    <t>I work at a fast food restaurant and my manager put this on the schedule under her name i want to know what it stands for please.</t>
  </si>
  <si>
    <t>20140109064346AAdV5Qx</t>
  </si>
  <si>
    <t xml:space="preserve">
            Is the website Mining-Canada a scam?
        </t>
  </si>
  <si>
    <t>Hi the people i wouldlike to know if the website : https://www.mining-canada.com  is a scam or a legit ?</t>
  </si>
  <si>
    <t>20140116231241AAoSV7I</t>
  </si>
  <si>
    <t xml:space="preserve">
            Who provide best and cheap Security Service in Delhi and Delhi NCR ?
        </t>
  </si>
  <si>
    <t>20140120124827AA38wAN</t>
  </si>
  <si>
    <t xml:space="preserve">
            Is it possible to live in Mumbai (as a foreigner "Mlecha")? Would it be very expensive?
        </t>
  </si>
  <si>
    <t>20140212102913AA5NTTH</t>
  </si>
  <si>
    <t xml:space="preserve">
            I think my mail is being stolen?
        </t>
  </si>
  <si>
    <t xml:space="preserve"> Recently, I've bought 2 items off ebay. Each one around $50. I've been watching the tracking numbers on both of them, and BOTH say that they were "successfully delivered" last Friday. I've checked my mailbox twice a day, every day since then and there's NOTHING THERE. I've also checked all around my property, because in the past I've had my mail thrown at or around my front door. I've been on the phone with Canada Post almost every day since last Friday, and each time I call them they try to pacify me with a different BS response each time. What can I do about this?! The only explanation for this is that the incompetent morons who deliver mail are putting my mail in somebody else's mailbox. Whoever is receiving my packages is not returning to to me, and is a low-life, worthless thief.
It's a community mailbox. It HAS a lock on it.</t>
  </si>
  <si>
    <t>20140212162552AAEcUyf</t>
  </si>
  <si>
    <t xml:space="preserve">
            What dies it mean to dream of a dead person that knows in the dream they are dying?
        </t>
  </si>
  <si>
    <t xml:space="preserve"> It is always soneone close. Usually only One dream like that and it always varies in nature for example. When my aunt died I dreamed she rose up from her coffin and was walking around outside the funeral home talking to ppl knowing she had to die Another was my dad wanting breakfast made and knowing also of pending death and tellin me my brother never said he loved him there also is never a time frame as to when it happens could be right away or months or a year</t>
  </si>
  <si>
    <t>20140213040114AAlzOan</t>
  </si>
  <si>
    <t xml:space="preserve">
            Any decent sandwich shops or places to grab lunch in Manchester Picadilly Gardens area?
        </t>
  </si>
  <si>
    <t>Tend to go to Fatso's, Pret, Tesco but wonder if any places I am missing out on in the Northern Quarter or Piccadilly Gardens area. 
Lack of options this side of Manchester for lunch.</t>
  </si>
  <si>
    <t>20140217114824AAuX3fq</t>
  </si>
  <si>
    <t xml:space="preserve">
            Are you Christians trying to win against atheist?
        </t>
  </si>
  <si>
    <t>Or are you trying to win them over to Jesus side? Watch your tone when you answer them, God is listening and you don't wanna be judged for being judgemental. Only God can judge.</t>
  </si>
  <si>
    <t xml:space="preserve"> Yahoo Products</t>
  </si>
  <si>
    <t>20140217164152AAQnyc6</t>
  </si>
  <si>
    <t xml:space="preserve">
            I NEED HELP FINDING AN APARTMENT IN HOUSTON TX THAT ACCEPT FELONIES?
        </t>
  </si>
  <si>
    <t xml:space="preserve"> I COULD USE A LIST OF FELONY FRIENDLY APARTMENTS IN THE HOUSTON AREA I WAS CONVICTED OF A FELONY FOR BURGLARY OF HABITATION 7 AND A HALF YEARS AGO AND HAVE SINCE TURNED MY LIFE AROUND BUT NOW IM HAVING A HAVING PROBLEMS FINDING AN APARTMENT...IVE ALREADY TRIED APT FOR FELONS LOCATOR AND WAS NOT A BIG HELP AT ALL SAME GOES FOR ALL THE OTHER LOCATORS WHO SAY THEIR GOING TO MAIL ME A LIST AND THEY NEVER DO ANY HELP WOULD BE APPRECIATED...THANKS.</t>
  </si>
  <si>
    <t>20140219124937AA6OtJn</t>
  </si>
  <si>
    <t xml:space="preserve">
            TAlKING ANGELA APP! Creepy app!?
        </t>
  </si>
  <si>
    <t>Share your experiences! She was asking me very scary creepy questions!! If u haven't downloaded it try it! There is a hacker behind the app!</t>
  </si>
  <si>
    <t>20140221113659AAnhK8W</t>
  </si>
  <si>
    <t xml:space="preserve">
            Who makes the best construction camera?
        </t>
  </si>
  <si>
    <t>I'm looking for a construction camera for my job-site where we have a lot of theft.</t>
  </si>
  <si>
    <t>20140224121902AASUtkn</t>
  </si>
  <si>
    <t xml:space="preserve">
            Moving to colorado to get a job in the marijuana business?
        </t>
  </si>
  <si>
    <t xml:space="preserve"> I'm thinking about moving to denver in the next month to be in my dream job of the mmm business!! 
i guess i have some questions that need answered!  
what do dispensrys look for in a new employee, i get the loyalty is a must hard work ethic but i guess my question is, is there anything i can do to make them want me more? 
i don't have much experience, yea i know the basics but I'm from nebraska so i don't exactly know everything i could, but are there any courses i could take to make dispensaries  want to hire me i.e.  
http://www.cannabisuniversitycolorado.com  
http://thcuniversity.org 
http://cannabistraininguniversity.com 
or do they not even look at places like this? 
wheres the best place to find a job in the industry? 
Any info will help me on my way into the industry will be forever grateful!!!</t>
  </si>
  <si>
    <t>20140227085625AA6iH6l</t>
  </si>
  <si>
    <t xml:space="preserve">
            MY TEENAGE SONS PASSPORTS EXPIRE IN AUGUST WE ARE PLANNING TRAVEL TO ARUBA IN APRIL WILL THERE PASSPORTS BE OK?
        </t>
  </si>
  <si>
    <t>20140316182553AA579Y8</t>
  </si>
  <si>
    <t xml:space="preserve">
            What do dead things smell like?
        </t>
  </si>
  <si>
    <t>I know people say dead people and animals have a particularly foul odor, but does anyone know what it smells like specifically? Just wondering.</t>
  </si>
  <si>
    <t>20140319150328AAtvNex</t>
  </si>
  <si>
    <t xml:space="preserve">
            Where to buy Essential Oils / fragrance oil to use for making perfume?
        </t>
  </si>
  <si>
    <t xml:space="preserve"> I am interested and doing research into making my own perfumes, which I will apparently need essential oils for - Aside from purchasing online, where else can I get good quality oils that won't cost me an arm and a leg? I understand a lot of people are currently using 'essential oils' as a homeopathic remedy for a variety of ailments, and want to make sure I am buying the right thing to make perfume, as I want a high quality oil for the fragrance that is also safe for the skin but not the synthetic chemicals that are bad for you without spending tons of money- anyone with tips on exactly what and where to purchase, please help I appreciate it! thanks!</t>
  </si>
  <si>
    <t>20140322084055AAnBpIX</t>
  </si>
  <si>
    <t xml:space="preserve">
            How do you pronounce Cork?
        </t>
  </si>
  <si>
    <t>Personally I pronounce it as "core-k", but I have noticed that a lot of people pronounce it as "Cawrk" or "Cark", which I find rather annoying.  Why is this?  It is spelt with an o not with an a!</t>
  </si>
  <si>
    <t>20140325035717AAoH2Zl</t>
  </si>
  <si>
    <t xml:space="preserve">
            Miami Beach Real Estate?
        </t>
  </si>
  <si>
    <t>my friend wanted to own a house in Miami beach where can she get further information about  Miami Beach Real Estate?</t>
  </si>
  <si>
    <t>20140327174348AAU6jHX</t>
  </si>
  <si>
    <t xml:space="preserve">
            Where in dallas can i find bottles for invitations ? need help !!?
        </t>
  </si>
  <si>
    <t>so my 15 is coming up and i wanted to get bottles for invitations but i want to buy the bottles by store and not order them . 
Can someone please tell me where can i buy them !</t>
  </si>
  <si>
    <t>20140328083541AA7S4D0</t>
  </si>
  <si>
    <t xml:space="preserve">
            Where can I buy samurai swords with affordable prices and not fake? I need original samurai swords like the on?
        </t>
  </si>
  <si>
    <t>20140401222749AARgpOU</t>
  </si>
  <si>
    <t xml:space="preserve">
            Where can I physically purchase a terry cloth robe robe? Houston tx - north?
        </t>
  </si>
  <si>
    <t>20140402052617AAVP8Fc</t>
  </si>
  <si>
    <t xml:space="preserve">
            Facebook coupons how can i buy it?
        </t>
  </si>
  <si>
    <t>My name is gold berg I am looking for facebook coupons I want to buy it for my ad account of facebook. Kindly guide me where can i get it on very affordfable cost.</t>
  </si>
  <si>
    <t>20140403015614AAc1MGS</t>
  </si>
  <si>
    <t xml:space="preserve">
            Where can I buy online grocery in Bangalore?
        </t>
  </si>
  <si>
    <t xml:space="preserve"> Hi All,  
I am Shishir from Bangalore, please suggest me online supermarket or any online grocery shopping service providers that can ship all groceries booked online through there grocery store through door step service at my address in Bangalore. Thanking in advance to all people for your kind replies.  
Thanks &amp; Regards,  
Shishir</t>
  </si>
  <si>
    <t>20140405112956AAQwcIN</t>
  </si>
  <si>
    <t xml:space="preserve">
            Where is "My Garage" in Yahoo Autos?
        </t>
  </si>
  <si>
    <t>20140407163748AAmCleD</t>
  </si>
  <si>
    <t xml:space="preserve">
            Nice Restaurants For Prom? &lt;3 in the city????? Help me!!!!!&lt;&lt;&lt;&lt;&lt;?
        </t>
  </si>
  <si>
    <t>I live in Missouri and i am going to eat out for prom with my date and friends. We want to eat in the city (St.Louis) ! What are some nice , fancy restaurants that are nice enough for prom? Also a place good for pictures! :) 
Thanks!</t>
  </si>
  <si>
    <t>20140411104757AAgGMcU</t>
  </si>
  <si>
    <t xml:space="preserve">
            Does anyone know a quiet place to study in Houston, TX that is in an Environmentally Friendly and clean environment?
        </t>
  </si>
  <si>
    <t xml:space="preserve"> I am searching for a quiet place to study, such as a place that isn't frequented by phone addicts, which is also in a building or in an area that is environmentally clean, away from heavy traffic, smog, air quality in the building is decent, the building has been inspected recently and is in good shape, and the interior of the building is not made from flimsy plaster with carelessly speckled paint as the result of a cheap-painting job.  I am looking for a place where the owners clearly respect the environment and care about their patrons. 
I can no longer study in my current home and am moving soon, due to the allergies I am getting living close to the highway, certain materials in the walls that were placed in the 1970's which may have some traces of lead, and the frequency of construction, leaf-blowers, and diesel-fuel trucks which not only unabashedly pollute the air in my area, but cause noise pollution as well.  If I owned the property, I would have torn the building down in the early Millennium. 
I would like to study in a clean place, so I can live a happier longer life.  I am a creative writer/novelist and environmental conditions are highly important to me.</t>
  </si>
  <si>
    <t>20140415004710AAL7zSK</t>
  </si>
  <si>
    <t xml:space="preserve">
            How should i go to New-zealand?
        </t>
  </si>
  <si>
    <t>I am 19 year old girl. I live in india. I'm 12th passed in science and i want to go NZ to learn English. 
What are the requirements and success to get admission there. 
Pardon me, but i've to go there, i can't live here i'm so troubled and everybody hates me here.</t>
  </si>
  <si>
    <t>20140415163554AAOqH7T</t>
  </si>
  <si>
    <t xml:space="preserve">
            What do people from Cork call themselves?
        </t>
  </si>
  <si>
    <t>I was just wondering do they call themselves "corkers", "corkonites", "corkians", "corkish", or something else.  Just for reference I am talking about county cork in Ireland .</t>
  </si>
  <si>
    <t>20140417140350AAKodE5</t>
  </si>
  <si>
    <t xml:space="preserve">
            First job interview at dominos?
        </t>
  </si>
  <si>
    <t xml:space="preserve"> I applied online yesterday afternoon, and I got a call back this morning. What kind of questions will be asked? She mentioned mathematical type questions, would they mainly be about how much change you would give back when given a certain amount? She said dress appropriately; would a sweater with a collared shirt underneath, black leggings, and boots be considered fine? Also, kind of an issue, I have purple hair. Should I dye it back before the interview, or just call and ask their opinion on it? Any help is greatly appreciated. I'm super nervous.</t>
  </si>
  <si>
    <t>20140424093703AArIsmZ</t>
  </si>
  <si>
    <t xml:space="preserve">
            Ok now does a state quarter in that state give more money than a state quarter not in that state?
        </t>
  </si>
  <si>
    <t>if i have new york quarter and buy with it in new york will it take less than if i use new york quarter to buy in louisianna?</t>
  </si>
  <si>
    <t>20140424152627AArf8BI</t>
  </si>
  <si>
    <t xml:space="preserve">
            Is Rio de Janeiro dangerous?
        </t>
  </si>
  <si>
    <t xml:space="preserve"> I am currently 16. I am saving money for myself so that I can go to Rio de Janeiro in 2 years. I am going because I thought it would be nice because it would be a trip to celebrate for my graduation, I will be 18 and eligible to travel and manage on my own, and just so happens that the Summer Olympics will be around that time of year so I am trying to get tickets too. I know how crazy fans in Rio are about soccer and I have seen riots too. It will be my first time there and of course me being from the US will root for them. How dangerous is it for a lone American during an Olympic event cheering for America and how dangerous is it outside in the city for an American during the Olympics...I know how patriotic Brazilans can get when you cheer against or for another team then theirs.</t>
  </si>
  <si>
    <t>20140428122128AAe2NL1</t>
  </si>
  <si>
    <t xml:space="preserve">
            Moving to spain,will it be easy to find an appartment when I get there?
        </t>
  </si>
  <si>
    <t xml:space="preserve"> Hi I'm looking to move to spain for the summer, I'm hoping to just find a property when I get there if I book a hotel for a week and then have a whole week to look. I'm also looking for something fairly cheap, is it cheaper booking it all online before you go? Also do they speak English in the estate agents? 
Thanks xxxxxx</t>
  </si>
  <si>
    <t>20140509161303AAYooXx</t>
  </si>
  <si>
    <t xml:space="preserve">
            Is Cozumel Mexico safe??
        </t>
  </si>
  <si>
    <t>I was just wondering If Cozumel was safe, my family and I were planning on going on a cruise that stopped there. I've heard some pretty scary situations and they scared me so now I don't know if I want to go or not. Have u had any experiences there?</t>
  </si>
  <si>
    <t>20140516014147AAhspQ5</t>
  </si>
  <si>
    <t xml:space="preserve">
            Why is Chris Smalling in the England squad?
        </t>
  </si>
  <si>
    <t>20140519184044AAiyA0o</t>
  </si>
  <si>
    <t xml:space="preserve">
            What can 18+ do for fun in Cleveland, OH?
        </t>
  </si>
  <si>
    <t>I'm looking for mostly night clubs that admit 18 and older guys and females. I'm also looking for anything that is fun to do in Cleveland.</t>
  </si>
  <si>
    <t>20140522050551AA2lXyX</t>
  </si>
  <si>
    <t xml:space="preserve">
            WHY DOMINOS TAKE MORETHEN DOUBLE PRICES OF COLDDRINKS IN INDIA?
        </t>
  </si>
  <si>
    <t>20140522102402AAPIqjl</t>
  </si>
  <si>
    <t xml:space="preserve">
            What are some commonly used vegetable that are used in Mexican dishes?
        </t>
  </si>
  <si>
    <t xml:space="preserve">
*vegetables</t>
  </si>
  <si>
    <t>20140523140505AAjJuGX</t>
  </si>
  <si>
    <t xml:space="preserve">
            Does it cost to go to the beach?
        </t>
  </si>
  <si>
    <t>20140526193033AApEzgA</t>
  </si>
  <si>
    <t xml:space="preserve">
            Are there Indian reservations in Indiana?
        </t>
  </si>
  <si>
    <t>20140528010121AA69gyX</t>
  </si>
  <si>
    <t xml:space="preserve">
            I got a job offer online from Avana in Canada. I never applied for it. Is this legit? There is no company's website.?
        </t>
  </si>
  <si>
    <t>20140604063033AARFOx8</t>
  </si>
  <si>
    <t xml:space="preserve">
            I become more and more wetter as I get dried.who am I?
        </t>
  </si>
  <si>
    <t>20140604110040AAhQ1St</t>
  </si>
  <si>
    <t xml:space="preserve">
            Is there a Bali total fitness gym near you?
        </t>
  </si>
  <si>
    <t xml:space="preserve">
I may wish to join one.
Also, what is your opinion of it's gym equipment?</t>
  </si>
  <si>
    <t>20140610135800AAuvzCU</t>
  </si>
  <si>
    <t xml:space="preserve">
            Where is a good restaurant in Clayton mo?
        </t>
  </si>
  <si>
    <t>20140613030112AA7N3Gk</t>
  </si>
  <si>
    <t xml:space="preserve">
            Restaurant Paris?
        </t>
  </si>
  <si>
    <t xml:space="preserve"> Hello! Bonjour! 
I have lived in Paris off and on for many years, I'm back again after about a year away. I'm looking for a restaurant to take my dear friend to dinner. Recommendations are appreciated. Si vous voulez m'Ã©crire en franÃ§ais c'est d'accord aussi.  
-Somewhere chic: modern or more old world Paris either would be great (eg I love Drouant, L'Arpege etc) 
-Great view a bonus (like maybe Kong? or something in Tour Montparnasse) 
-Something with a vegan or vegetarian option would be wonderful (I'm Vegan) 
-Something not too spicy or ethnic would also be great (my friend is picky) traditional french food would be great.  
I think this is maybe impossible? trendy, some vegetarian option, and also beautifully french?  
merci bien!!</t>
  </si>
  <si>
    <t>20140613080329AAi9gMk</t>
  </si>
  <si>
    <t xml:space="preserve">
            Where can I buy local honey here in aurora colorado?
        </t>
  </si>
  <si>
    <t>20140618015430AAwi6CX</t>
  </si>
  <si>
    <t xml:space="preserve">
            Does anyone reconize this phone number 6047579838?
        </t>
  </si>
  <si>
    <t>20140620050352AAoplGQ</t>
  </si>
  <si>
    <t xml:space="preserve">
            Is it just me or does some questions keeps switching back and forth between categories?
        </t>
  </si>
  <si>
    <t xml:space="preserve"> Social Science</t>
  </si>
  <si>
    <t>20140620062719AAtX9CF</t>
  </si>
  <si>
    <t xml:space="preserve">
            Do train at Melbourne have toilets inside?
        </t>
  </si>
  <si>
    <t>20140622120552AAblWIv</t>
  </si>
  <si>
    <t xml:space="preserve">
            What hotels/apartments will allow two 17 year olds to stay in alone in San Antonio Ibiza or Magaluf Mallorca?
        </t>
  </si>
  <si>
    <t xml:space="preserve"> Myself and a friend would like to go to either Magaluf or San Antonio at the end of august this year. But we cannot find any hotels that specify the age restrictions. Anyone know of any hotels or apartments where we would be able to book? We can get written consent from both of our parents if the hotels would accept this. Would appreciate any help!:-)x</t>
  </si>
  <si>
    <t>Complejas</t>
  </si>
  <si>
    <t>20140629144425AAmlDPg</t>
  </si>
  <si>
    <t xml:space="preserve">
            Glasgow noise?
        </t>
  </si>
  <si>
    <t xml:space="preserve"> so I've just moved to glasgow and i live on a main-ish road above glasgow. below me, the street kind of widens and on the corner is a little shop thats open late hours. obviously living in any kind of city, you're going to get the type of people that hang around on streets and make noise. my bedroom window is single glazed and faces onto this area (2 floors down), so i hear every word of their conversations which are often quite loud and not the nicest of conversations late at night. there are also some kids (10/11) that play football at about 11 at night and often kick it against my wall, making a loud noise. is there anyone i can contact to help this situation?  
notes: I know contacting the police is a waste of their time... i know theres community wardens but do they help? i know to expect some noise but this does get a bit excessive. 
thanks!</t>
  </si>
  <si>
    <t>20140703175510AAydR48</t>
  </si>
  <si>
    <t xml:space="preserve">
            Vacation to Ireland, should I go?
        </t>
  </si>
  <si>
    <t>Ok so I've Been planning my dream trip to Ireland.  Before I go a want to know if I will be welcomed. The majority of the people there are white. And I'm Puerto Rican. Would I be treated nicely.  Are there racist people?  I really want to go but don't know if I should.</t>
  </si>
  <si>
    <t>20140704020730AABfpnt</t>
  </si>
  <si>
    <t xml:space="preserve">
            Where is the best place to smoke up weed in Seattle area?
        </t>
  </si>
  <si>
    <t>I'm visiting Seattle for a few days and please recommend us a place, a shop or a bar where we can legally smoke weed.  Which place is really nice?</t>
  </si>
  <si>
    <t>20140719000949AAP2S86</t>
  </si>
  <si>
    <t xml:space="preserve">
            How many madachod india eat curry?
        </t>
  </si>
  <si>
    <t>20140719033249AAywL57</t>
  </si>
  <si>
    <t xml:space="preserve">
            Got bored to head into same old restaurants I know. What's the best way to find near by restaurants and the cuisines they offered?
        </t>
  </si>
  <si>
    <t>20140723004137AAOsWIB</t>
  </si>
  <si>
    <t xml:space="preserve">
            Where can i buy.....oramd?
        </t>
  </si>
  <si>
    <t>can i buy oramd in the uk</t>
  </si>
  <si>
    <t>20140724103527AAfiFlD</t>
  </si>
  <si>
    <t xml:space="preserve">
            Why am I scared about florida ?
        </t>
  </si>
  <si>
    <t>Movinf there and was sooo excited. Now scared thinking it's to wild,   
I have a anxiety disorder. Can't take the wild stuff,
I don't like nude beaches,  drinking! bikers, 
Please advise me with my anxiety disorder, 
Have to move there</t>
  </si>
  <si>
    <t>20140726022657AADcxBA</t>
  </si>
  <si>
    <t xml:space="preserve">
            How can I join the Indian Army?
        </t>
  </si>
  <si>
    <t>I am 100% Indian but born and raised in America. I only have a US passport, but I have an OCI card. Can I join the Indian Army? If I can, what is the process?</t>
  </si>
  <si>
    <t>20140729181754AAhRewZ</t>
  </si>
  <si>
    <t xml:space="preserve">
            What is the time zone for Des Moines, IA?
        </t>
  </si>
  <si>
    <t>20140731165647AA21isM</t>
  </si>
  <si>
    <t xml:space="preserve">
            What do Creationist Christians say, is this were Cain got his wife?
        </t>
  </si>
  <si>
    <t>https://www.youtube.com/watch?v=82Q74N4I...</t>
  </si>
  <si>
    <t>20140802035549AAGzydJ</t>
  </si>
  <si>
    <t xml:space="preserve">
            Where do you find bean boozled jelly beans at melbourne?
        </t>
  </si>
  <si>
    <t>i can't find it at woolworth and coles. does anyone know where i can find those jelly beans? the one that has two flavours ( a good and bad taste)? i'm from melbourne btw.</t>
  </si>
  <si>
    <t>20140803065541AADD0cV</t>
  </si>
  <si>
    <t xml:space="preserve">
            How is it living in Las Vegas,NV?
        </t>
  </si>
  <si>
    <t>My husband and I our moving to Las Vegas in about 2-3 years, we wanted to know where is the best places to buy homes or rent apartments, also how is the overall experience living there. We vacationed there quite a lot and love it. We just want a little more info then we already know.</t>
  </si>
  <si>
    <t>20140806184117AAYjtZU</t>
  </si>
  <si>
    <t xml:space="preserve">
            Why do we wear clothes?
        </t>
  </si>
  <si>
    <t>20140813021053AAieWzv</t>
  </si>
  <si>
    <t xml:space="preserve">
            Why am I getting mileage of 12 on Tata Indica Vista tdi 2010 model?
        </t>
  </si>
  <si>
    <t xml:space="preserve"> i bought vista tdi 2010 model before 6 months and i m facing low mileage of 12 with ac on highway and 15 without ac on highway during 270km traveling all filters r in good condition  odo clocked 63500 i also notice some more issues as below 
1.engine friction (can we fix it with engine flush didnt flush before) 
2.if i press the clutch while the car start in neutral some extra noise in cabin disappears and when i release the clutch the noise comes again maybe (clutch release baring is faulty and can it effect on mileage) 
3.lower pickup with 5 passengers there is no black smoke  
4.while going over the speed breakers some kind of big noice comes may be suspension is clueprint   
5.clutch is also hard spc. releasing the clutch in bumper to bumper traffic gives me lots of pain in my foot 
6.hard steering.as i can see there is no movement in steering oil which car is start a mechanic told me that steering pump is faulty ? 
mainly i want to sort out mileage issue because other things can be ratified easily  plz help me</t>
  </si>
  <si>
    <t xml:space="preserve"> Cars &amp; Transportation</t>
  </si>
  <si>
    <t>20140814114557AAGgtrm</t>
  </si>
  <si>
    <t xml:space="preserve">
            Were to bye a cheap pistol?
        </t>
  </si>
  <si>
    <t>Something cheap I only need to fire on shot I live in denver ,co if any one knows some cheap gun stores</t>
  </si>
  <si>
    <t>20140816012545AA6NTwV</t>
  </si>
  <si>
    <t xml:space="preserve">
            What to say about Lard Buddha as an insparation person.?
        </t>
  </si>
  <si>
    <t>20140818082127AAtyLg2</t>
  </si>
  <si>
    <t xml:space="preserve">
            What does the cow say?
        </t>
  </si>
  <si>
    <t>Is it oink?</t>
  </si>
  <si>
    <t xml:space="preserve"> Entertainment &amp; Music</t>
  </si>
  <si>
    <t>20140820213515AAkG8gx</t>
  </si>
  <si>
    <t xml:space="preserve">
            Where can I buy coconut oil in Vancouver, BC, Canada?
        </t>
  </si>
  <si>
    <t>If any of you guys live in Vancouver, please tell me which stores I can go to to buy coconut oil? I've never seen it at any grocery store. I want to try it as a healthy cooking oil! Anyone know where to buy some? And are there different kinds?</t>
  </si>
  <si>
    <t>20140822042742AA0rOw1</t>
  </si>
  <si>
    <t xml:space="preserve">
            Nottingham or Bristol...?
        </t>
  </si>
  <si>
    <t xml:space="preserve"> I'm applying to University this year. I live in Scotland, so I have to visit these places and get a feel for them before Nov/Dec, when I apply. Of course, that's very expensive and time consuming with work/college! So, I've narrowed down the places I want to visit in England.  
What is Nottingham like to live and as a place? Especially for students? 
What about Bristol? 
I was also going to (and may still) apply to Leeds and UCL in London. But, from what quite a few people have said, Leeds is 'chav central' and of course, London is very expensive and I don't have a lot of savings or the bank of mum and dad! 
I will probably still visit Leeds, anyway. So, if anyone knows much about Leeds, fill me in! 
I know you should apply wherever is best for your course. All of these places are good universities for my course and it's important to me that I also like where I will be living/studying!</t>
  </si>
  <si>
    <t>20140823151112AAZLEcH</t>
  </si>
  <si>
    <t xml:space="preserve">
            Texas a good place for african american male?
        </t>
  </si>
  <si>
    <t>20140829185932AALNpat</t>
  </si>
  <si>
    <t xml:space="preserve">
            Why do people call Michael Jackson the King of Pop when really?
        </t>
  </si>
  <si>
    <t>When really we all know that Coke is the King of Pop. Who do these fools think they're fooling?
I saw some clown on here even trying to claim he was the King of Rock as well. The closest Michael ever came to rock was finding a pebble in his back yard.</t>
  </si>
  <si>
    <t>20140901060616AArdxHd</t>
  </si>
  <si>
    <t xml:space="preserve">
            SmoothÂ­Â­Â­?
        </t>
  </si>
  <si>
    <t>20140901120738AAlzBNI</t>
  </si>
  <si>
    <t xml:space="preserve">
            What sandwiches would Philadelphia cream cheese be good in?
        </t>
  </si>
  <si>
    <t>20140903065756AACeCre</t>
  </si>
  <si>
    <t xml:space="preserve">
            How go to kolkata to Kathmandu?
        </t>
  </si>
  <si>
    <t>20140905171900AASzzP7</t>
  </si>
  <si>
    <t xml:space="preserve">
            OMG WHAT IS GOING ON?
        </t>
  </si>
  <si>
    <t>So I bought a iPhone off eBay everything was going great till today USPS. keep saying depart to delivery since 10:01am it's now 7:27 I called they said my packet not up there what tf is going on</t>
  </si>
  <si>
    <t>20140914044344AArhda2</t>
  </si>
  <si>
    <t xml:space="preserve">
            I have 4 brand new tyres from a Nissan Micra 1.0 2000 W-reg celebration and wondered if it would fit on my new Peugeot 206?
        </t>
  </si>
  <si>
    <t>20140916140153AA7qWrj</t>
  </si>
  <si>
    <t xml:space="preserve">
            Can I connect any car stereo to my Peugeot 206, 2003?
        </t>
  </si>
  <si>
    <t>20140916153440AAqWLEQ</t>
  </si>
  <si>
    <t xml:space="preserve">
            Does hacienda mexican restaurant offer health insurance?
        </t>
  </si>
  <si>
    <t>20140918021151AAYsUdW</t>
  </si>
  <si>
    <t xml:space="preserve">
            My high blood pressure is 206 - 131?
        </t>
  </si>
  <si>
    <t>Should I go to the ER ?</t>
  </si>
  <si>
    <t>20140921201240AAunL7K</t>
  </si>
  <si>
    <t xml:space="preserve">
            Does anybody have a family and friends discount for hotels code in San Jose California?
        </t>
  </si>
  <si>
    <t>20140924043101AAyFlSn</t>
  </si>
  <si>
    <t xml:space="preserve">
            What's going on in San Jose, California?
        </t>
  </si>
  <si>
    <t>20141004075622AA72lkF</t>
  </si>
  <si>
    <t xml:space="preserve">
            Can you name some fun things to do in New Orleans French Quarter Area?
        </t>
  </si>
  <si>
    <t>20141007164656AAbrnsN</t>
  </si>
  <si>
    <t xml:space="preserve">
            How much monthly income do i need to live well (not scrapping) as a single man in miami, florida?
        </t>
  </si>
  <si>
    <t>20141026134129AAEwymA</t>
  </si>
  <si>
    <t xml:space="preserve">
            Were the Mongols and Turks linked somehow?
        </t>
  </si>
  <si>
    <t>Just curious. I know that mongolio at the time of Chinggis khan, were a mixture of Turks and mongolions. Are most Turks ancestry the mongolions?</t>
  </si>
  <si>
    <t>20141030111742AAH0KrG</t>
  </si>
  <si>
    <t xml:space="preserve">
            Is there any bad storms in New Hampshire?
        </t>
  </si>
  <si>
    <t>20141030174914AAOEF7l</t>
  </si>
  <si>
    <t xml:space="preserve">
            Travel to vietnam?
        </t>
  </si>
  <si>
    <t xml:space="preserve"> so I want to travel to vietnam. I would like to go to Ho Chi Minh City. Most plan to go on yours and what not. I really just plan to find a hotel (very cheap) or hostel in district 1 of the city. After that I really just plan on going out and experiencing nightlife with other foreign visitors I meet along the way. My currency is the usd. I have the plane ticket figured out. If just like to know how much money to bring if I plan to stay 20-28 days. I also plan to eat cheap. Beer is something I will be buying a lot but I know it's cheap there. How much money is good to bring?</t>
  </si>
  <si>
    <t>20141103163937AAxi0cC</t>
  </si>
  <si>
    <t xml:space="preserve">
            My chance at boston college?
        </t>
  </si>
  <si>
    <t>20141110212830AAzJy8U</t>
  </si>
  <si>
    <t xml:space="preserve">
            Is there any job at the age of 13?
        </t>
  </si>
  <si>
    <t xml:space="preserve">
i am in India</t>
  </si>
  <si>
    <t>20141110221318AAleF7D</t>
  </si>
  <si>
    <t xml:space="preserve">
            I'm 24 years old and lack job experience, how can I become employed?
        </t>
  </si>
  <si>
    <t xml:space="preserve"> I'm 24 years old and currently in college, but I've never had a job. The reason why is because of my Social Security Income, as a teen I was told by someone that if I got a job that my disability income would be completely cut off including medical. By the time I found out the truth that I could work and still receive SSI and it doesn't affect my Medical Card as well years later (around age 23) I started to search for employment. Unfortunately I kept on and keep on getting those lovely "We're sorry but we aren't able to hire you at this time" E-mails. I do have a resume, and yes I did list skills even though I lack experience. Also I always write "Willing to learn" on all applications but yet nothing. Even McDonald's has rejected my application. I need help.
The check was given to me as a child it wasn't like I wanted to have it forever.  
Can a real human being answer this please? I'm tired of the trolls.
I switched the category because I'm hoping someone with actual experience and a brain can help me out with the question above instead of insulting me, making assumptions, and just downright being an ***.</t>
  </si>
  <si>
    <t>20141112105939AALelv8</t>
  </si>
  <si>
    <t xml:space="preserve">
            Where is Atlanta?
        </t>
  </si>
  <si>
    <t>20141112205003AAFcAPA</t>
  </si>
  <si>
    <t xml:space="preserve">
            How can it be legal to sell this kind of thing?
        </t>
  </si>
  <si>
    <t>Kfc has a new burger called the Hash brown couple or some crap. 
It's two fried chicken pieces as buns, with cheese, bacon, a hash brown and sauce on the inside.  
We have officially become America 2.0.</t>
  </si>
  <si>
    <t>20141113082932AAOaSFt</t>
  </si>
  <si>
    <t xml:space="preserve">
            Who is the best Naturopath in Melbourne?
        </t>
  </si>
  <si>
    <t>20141113164634AAZ1KTZ</t>
  </si>
  <si>
    <t xml:space="preserve">
            Need help planning a daytrip (lower mainland)?
        </t>
  </si>
  <si>
    <t xml:space="preserve"> I live in Burnaby, British Columbia, and my boyfriend and I are trying to figure out something we could do for a daytrip or something. We've already done a lot of things so tourist things such as science world or the aquarium are out of the picture. Even something like driving out to Whistler would be awesome. But both of us are totally out of ideas. HELP PLEASE!!</t>
  </si>
  <si>
    <t>20141114224223AAkyNrT</t>
  </si>
  <si>
    <t xml:space="preserve">
            What are the best sites for freelance writers in India?
        </t>
  </si>
  <si>
    <t>20141117181735AA8zvkp</t>
  </si>
  <si>
    <t xml:space="preserve">
            Why do Italians eat pasta.?
        </t>
  </si>
  <si>
    <t>Why do Italians eat pasta? Why do they like it so much</t>
  </si>
  <si>
    <t>20141121035253AAl9tCW</t>
  </si>
  <si>
    <t xml:space="preserve">
            Survey-Which Country has the hottest people?
        </t>
  </si>
  <si>
    <t>I gotta Russia. Love those accents. Second America. Because it's so diverse and has a good variety. Third probably Japan.</t>
  </si>
  <si>
    <t>20141121151119AAr8b8e</t>
  </si>
  <si>
    <t xml:space="preserve">
            Vauxhall zafira 1.6 petrol blowing loads fo black smoke could this be the head gasket?
        </t>
  </si>
  <si>
    <t>20141123072248AA2QVaa</t>
  </si>
  <si>
    <t xml:space="preserve">
            Don't you know any restaurants or don't you know some restaurants?
        </t>
  </si>
  <si>
    <t>20141124151805AAMvb1c</t>
  </si>
  <si>
    <t xml:space="preserve">
            What is the best place to dine tonight?
        </t>
  </si>
  <si>
    <t>20141126102336AAlM3ui</t>
  </si>
  <si>
    <t xml:space="preserve">
            What is the best/cheapest way of getting from Munich to Dusseldorf?
        </t>
  </si>
  <si>
    <t>20141209135837AAjdLtB</t>
  </si>
  <si>
    <t xml:space="preserve">
            How do I get a job on the books fast in Brooklyn NY? I can do things like UPS, Rite AId, CVS, Walgreens, Duane Reade. Just apply?
        </t>
  </si>
  <si>
    <t xml:space="preserve">
Also CDL truck deliveries. 
I have to get a CDL license first.
Also deliveries. My main expertise in computer repair and cell phone screens.
I want to work in Shelor LLC. 
Hi! 
:-)
Also McDonalds.</t>
  </si>
  <si>
    <t>20141216123442AAwDrMx</t>
  </si>
  <si>
    <t xml:space="preserve">
            Sydney AU Cafe and now 120 dead Pakistani kids, where are all of the killings in the name of Jesus that Liberals talk about?
        </t>
  </si>
  <si>
    <t>Please don't answer about the 13th century and the crusades.</t>
  </si>
  <si>
    <t>20141216153206AAMWLq4</t>
  </si>
  <si>
    <t xml:space="preserve">
            I cannot change my password?
        </t>
  </si>
  <si>
    <t>20141222190523AA0UFf6</t>
  </si>
  <si>
    <t xml:space="preserve">
            Did Burger King really buy Tim Hortons?
        </t>
  </si>
  <si>
    <t>I saw a post on 9GAG (screenshot attached) and I wanted to know if it was true if Burger King bought Tim Hortons and took Timbits off the menu. I used to live in Canada (Australia now) and I really want to know!!  
Thanks</t>
  </si>
  <si>
    <t>20141227083421AALrbe3</t>
  </si>
  <si>
    <t xml:space="preserve">
            How much is a taxi driver income in Australia?
        </t>
  </si>
  <si>
    <t>20141229021942AAanuTb</t>
  </si>
  <si>
    <t xml:space="preserve">
            Chicago Where can I find seriously weather information ?
        </t>
  </si>
  <si>
    <t>20141231101423AA7TGE2</t>
  </si>
  <si>
    <t xml:space="preserve">
            Where i can find a good lessons about html?
        </t>
  </si>
  <si>
    <t>20150108121615AAcRhzy</t>
  </si>
  <si>
    <t xml:space="preserve">
            Is there a phone number to call yahoo?
        </t>
  </si>
  <si>
    <t>20150109161615AAiUBYD</t>
  </si>
  <si>
    <t xml:space="preserve">
            Cheap hotel in Brighton under 17!!?
        </t>
  </si>
  <si>
    <t xml:space="preserve"> Right, so I don't want answers that give me stick about this but, it's almost time for my 16th birthday! And my boyfriend of 2 years and I have got to the point in our relationship where we want to engage in sexual intercorse. DONT WORRY WE WILL USE ALL NESSASSARY PROTECTION!! But it will be our prom in June and I would quite like to do it on that night because it would be so special! So I need a motel/hotel that would let 16 year old book and pay with cash, IN BRIGHTON! It would be really helpful! Thanks!! Ps I'm heavenly dyslexic so please mind my spelling and grammar.</t>
  </si>
  <si>
    <t>20150113195356AAWYfgg</t>
  </si>
  <si>
    <t xml:space="preserve">
            Hey, Republicans! Have you seen this story?
        </t>
  </si>
  <si>
    <t xml:space="preserve"> It's about a guy who thought he was Jesus Christ, and threatened to poison John Boehner because he thought Boehner was responsible for the Ebola outbreak. 
I bet you think that guy is crazy, don't you? 
Well, we liberals do, too.  But now you have an example of what it feels like to listen to you crazy right-wingers all the time with your "Obama's trying to kill us with Ebola" garbage, etc. 
Crazy, eh? 
http://www.nbcnews.com/politics/john-boe...</t>
  </si>
  <si>
    <t>20150114103521AAqS2Rf</t>
  </si>
  <si>
    <t xml:space="preserve">
            Hi,
I got a job offer from DSP engineering and services ltd,Thailand.I am not sure, is it a fake one or not.?
        </t>
  </si>
  <si>
    <t>20150115130248AAPZLdB</t>
  </si>
  <si>
    <t xml:space="preserve">
            I have been accepted for Indianapolis,IN Section 8. Can I use my voucher in Hammond,IN Or East Chicago,IN?
        </t>
  </si>
  <si>
    <t>20150119111544AAGo88J</t>
  </si>
  <si>
    <t xml:space="preserve">
            How do I claim income if I'm a pizza delivery guy?
        </t>
  </si>
  <si>
    <t xml:space="preserve"> I live in Canada, as a part of a plan to buy a house I got a side job working weekends as a pizza delivery driver which increased my income over 10,000 this year but I never got receipts or anything cuz I guess most dont do but I want to so that I can claim income and look better with the bank, I live in Alberta 
Any advice or good knowledge will be appreciated 
Thanks</t>
  </si>
  <si>
    <t xml:space="preserve"> Business &amp; Finance</t>
  </si>
  <si>
    <t>20150119173232AAyjf8X</t>
  </si>
  <si>
    <t xml:space="preserve">
            Thank you in French?
        </t>
  </si>
  <si>
    <t>20150120141724AAKtPE1</t>
  </si>
  <si>
    <t xml:space="preserve">
            Catchy unique business name?
        </t>
  </si>
  <si>
    <t xml:space="preserve">
 I am an makeup artist and a beauty therapist, At the moment I am doing freelance work and mobile beauty but will have my own salon soon.  
Just wanted to name a fresh new name.. I want something unique, catchy and short and simple. My name is with T and Surname with R. This is for my page for face book and other web. 
I was wondering if any these names look alright?  
TR Mua &amp; Beauty  
Makeup by TR &amp; Beauty therapist 
TR Makeup &amp; Beauty Boutique 
Or any other suitable names.....</t>
  </si>
  <si>
    <t>20150121072419AABeB6F</t>
  </si>
  <si>
    <t xml:space="preserve">
            Why are some cork people so deluded?
        </t>
  </si>
  <si>
    <t>Calling yourselves the 'real' capital? Your not even city number 2 in Ireland. What do you have that us Dubs dont?</t>
  </si>
  <si>
    <t>20150127225048AAtvmrV</t>
  </si>
  <si>
    <t xml:space="preserve">
            How can we improve our customer retention tactics?
        </t>
  </si>
  <si>
    <t>20150129105314AAZaEzs</t>
  </si>
  <si>
    <t xml:space="preserve">
            About Healthcare?
        </t>
  </si>
  <si>
    <t xml:space="preserve">
centers</t>
  </si>
  <si>
    <t>20150205041947AAyauFO</t>
  </si>
  <si>
    <t xml:space="preserve">
            Unable to login into yahoo messenger?
        </t>
  </si>
  <si>
    <t>I try to login in and get a message saying  wrong I'd or password?</t>
  </si>
  <si>
    <t>20150207160333AAQ8ik2</t>
  </si>
  <si>
    <t xml:space="preserve">
            Why does CONsertatives think Presadunce Obamas needs CONgrass or the Senate to pass laws?
        </t>
  </si>
  <si>
    <t>Shadow Immagration is Presadunce Obamas solution to keep things moving when the legaslative and judicial branches is rasist and appose him! 
When will CONsertatives learn how the govament and exacutive orders work?</t>
  </si>
  <si>
    <t>20150213033529AA160YO</t>
  </si>
  <si>
    <t xml:space="preserve">
            None of My Yahoo feeds are updating. NONE! What to do to fix this, please?
        </t>
  </si>
  <si>
    <t>20150213192321AARAR3p</t>
  </si>
  <si>
    <t xml:space="preserve">
            Want a very soft snowboard that can handle jumps. Which is better Rome artifact, arbor draft, or nitro subzero. other suggestions welcome.?
        </t>
  </si>
  <si>
    <t xml:space="preserve">
I Want a Very soft snowboard that can medium and small jump. Considering  either rome artifact rocker, arbor draft, or nitro subzero? comments and other suggestions welcome</t>
  </si>
  <si>
    <t>20150221121552AAvFwO5</t>
  </si>
  <si>
    <t xml:space="preserve">
            Have you caned anybody today?
        </t>
  </si>
  <si>
    <t>20150223171405AAL8FKN</t>
  </si>
  <si>
    <t xml:space="preserve">
            Pizza parlor on 101st and Euclid ave Cleveland ohio in 1963?
        </t>
  </si>
  <si>
    <t>20150224063857AA8kKsa</t>
  </si>
  <si>
    <t xml:space="preserve">
            How many days flipkart take to deliver goods to west bengal?
        </t>
  </si>
  <si>
    <t>20150225163503AA11zbS</t>
  </si>
  <si>
    <t xml:space="preserve">
            Toolbar buttons for Firefox 36 are missing. I hope Yahoo gets this fixed.?
        </t>
  </si>
  <si>
    <t>20150227073311AAaX9Ay</t>
  </si>
  <si>
    <t xml:space="preserve">
            Why did Franklin D. Roosevelt get reelected four times, and another Socialist, President Obama, can't run for a third term?
        </t>
  </si>
  <si>
    <t xml:space="preserve"> Society &amp; Culture</t>
  </si>
  <si>
    <t>20150301151334AA4HGDc</t>
  </si>
  <si>
    <t xml:space="preserve">
            I need a persons address only have her name she lives in toronto, ontario her name is Zulmira Almeida?
        </t>
  </si>
  <si>
    <t>20150306072605AASVf9L</t>
  </si>
  <si>
    <t xml:space="preserve">
            A job that's not stressful?
        </t>
  </si>
  <si>
    <t>20150306182501AAuVutA</t>
  </si>
  <si>
    <t xml:space="preserve">
            For my job I am getting paid $9.00 an hour and each day I only work 4 hours and 30 minutes am I getting cheated because of the 30 minutes?
        </t>
  </si>
  <si>
    <t>People keep telling me that my job is cheating me out of money is that true? I've had schedules like this before and it wasnt an issue but now that I have a new job they keep telling me that.</t>
  </si>
  <si>
    <t>20150308133403AAf3aSN</t>
  </si>
  <si>
    <t xml:space="preserve">
            Why was communist north Vietnam being called Democratic Republic of Vietnam?
        </t>
  </si>
  <si>
    <t>20150308151222AAROR0x</t>
  </si>
  <si>
    <t xml:space="preserve">
            Which atheist group is the correct one?
        </t>
  </si>
  <si>
    <t xml:space="preserve">
Is it atheism plus? atheism minus? sundayassemly? american atheists? jref? 
They all beg for money and donations but how do I know which one is best? 
I tried checking wikipedia to find out but there are 100's more on there, 
How do I know which group is the right one</t>
  </si>
  <si>
    <t>20150308182850AAgUOZR</t>
  </si>
  <si>
    <t xml:space="preserve">
            How to start playing pool?
        </t>
  </si>
  <si>
    <t>I'm 17 and I've always wanted to, but I have no idea how. I don't have friends interested in pool, I don't have family members interested in pool. I literally don't know or know of anyone interested in playing pool except for myself. So how can I start doing that in some way?
 @perfectlybaked, I know how to play the game, my question is about how to actually play it. The pool hall idea from Dan, though, I can try but most pall halls around the area double as bars so I don't know if I could get in since I'm under 21 but I'll try and ask about that. 
But does anyone else have any other suggestions?</t>
  </si>
  <si>
    <t>20150316140450AAdN1I3</t>
  </si>
  <si>
    <t xml:space="preserve">
            In the 1950s, what positive aspect came out from the minorities within music?
        </t>
  </si>
  <si>
    <t>20150317070742AANgwIq</t>
  </si>
  <si>
    <t xml:space="preserve">
            How can Ted Cruz run for president if he was born in Canada ?
        </t>
  </si>
  <si>
    <t>I thought you must be born in the U.S to be elected president.</t>
  </si>
  <si>
    <t>20150320221124AALDyfT</t>
  </si>
  <si>
    <t xml:space="preserve">
            It's IRANIAN New Years, one tradition is to have fresh lentils on the table... Where do I find these?
        </t>
  </si>
  <si>
    <t>20150326140531AAXNpO6</t>
  </si>
  <si>
    <t xml:space="preserve">
            Why are some Indian girls so rude?
        </t>
  </si>
  <si>
    <t>Very opinionated even when you didn't ask them?</t>
  </si>
  <si>
    <t>20150404135601AADcAvY</t>
  </si>
  <si>
    <t xml:space="preserve">
            POLL: who here?
        </t>
  </si>
  <si>
    <t>Ok. Do I'm doing a school survey. I'm a shy person when it comes to surveying others in person, so I'll ask here. Here's my question: Who HERE doesn't like gays? I certainly don't like them.</t>
  </si>
  <si>
    <t>20150409134113AAWwGqc</t>
  </si>
  <si>
    <t xml:space="preserve">
            Hey yahoo can you help me find my notebook?
        </t>
  </si>
  <si>
    <t>20150411220841AAiwyJQ</t>
  </si>
  <si>
    <t xml:space="preserve">
            What are some fine dining establishments in Phuket?
        </t>
  </si>
  <si>
    <t>20150413153114AAksYIG</t>
  </si>
  <si>
    <t xml:space="preserve">
            How to commute around gold coast?
        </t>
  </si>
  <si>
    <t xml:space="preserve"> I am flying from new Zealand to the gold coast Australia. Once off the plane I won't have a vehicle in the gold coast. I will be staying for 4 nights 5 days, and will rely on taxi, train and bus for transportation. I will be going from dreamworld to currumbin wildlife sanctuary and everywhere in between.  
My question is are the taxis, trains and buses located everywhere and in obvious locations or are they only at certain places. Like if I'm at dreamworld and want to go to surfers paradise will there be a transportation option for me out there or if I want to go from surfers paradise to the casino and then back to my hotel is there transportation there</t>
  </si>
  <si>
    <t>20150414190424AAwBNAq</t>
  </si>
  <si>
    <t xml:space="preserve">
            Should New York Sucede?
        </t>
  </si>
  <si>
    <t>I think my fabulous state of New York should secede from the union where are one of the richest states in country and we would be richer if we were are own country.We have biggest city in country and we have farm and ariguliculture  in upstate ny
Andrew cuomo ruined are schools teachers are tired of him we are the only state to have regents exams
We grow food apples oranges corn all over the state
We don't even say pledge were trying to create are own
We do say pledge but also in Arabic i don't agree with that</t>
  </si>
  <si>
    <t>20150416213424AA8XXA0</t>
  </si>
  <si>
    <t xml:space="preserve">
            List of restaurants in canada to apply at?
        </t>
  </si>
  <si>
    <t>for a teenage girl. examples: boston pizza, moxie's, earl's, the melting pot, etc.</t>
  </si>
  <si>
    <t>20150417074549AASvXJl</t>
  </si>
  <si>
    <t xml:space="preserve">
            How to avoid police raid risk in massage parlour of bangalore?
        </t>
  </si>
  <si>
    <t>20150417112114AALwqKc</t>
  </si>
  <si>
    <t xml:space="preserve">
            My friend ALSO thinks theres a treaty in texas that makes it not american?
        </t>
  </si>
  <si>
    <t>Yeah were back again and now he thinks there was a treaty that makes texas not american at all and that hes not american</t>
  </si>
  <si>
    <t xml:space="preserve"> Politics &amp; Government</t>
  </si>
  <si>
    <t>20150417124129AA2Cecq</t>
  </si>
  <si>
    <t xml:space="preserve">
            Where is Hauch Rhineland? My grandmother put that as her birthplace in 1893. I may ight have the city spelled wrong.?
        </t>
  </si>
  <si>
    <t>20150422174901AAsvG6P</t>
  </si>
  <si>
    <t xml:space="preserve">
            What are some good seafood restaurants to eat at for dinner that is reasonably priced in Vancouver, BC?
        </t>
  </si>
  <si>
    <t>20150429120046AAI5Zqo</t>
  </si>
  <si>
    <t xml:space="preserve">
            Is the Y!A Staff allowing users who are blocked from answering questions to be able to comment on answers?
        </t>
  </si>
  <si>
    <t>I just went on a question..I seem to have been blocked as no "Answer This Question" but I put a comment "." to a contacts answer on it so I was surprised that I was able to post  it and it lets me post again but I've defo been blocked. 
Is it a new change or is it a glitch?</t>
  </si>
  <si>
    <t>20150430102139AABpZ0r</t>
  </si>
  <si>
    <t xml:space="preserve">
            Why is CONsertative business owners always saying they is gonna close bisiness in Baltimore and Funguson?
        </t>
  </si>
  <si>
    <t>Riots can happens anywhere and closing them is just a way to try and make it look like Presadunce Obamas job creation strategy is failing. 
When will rasists embrayse ho and chainge and free rewards and gay mirrage and gay sex? 
Ameirica elected Pres. Obaamas and he done dolivered!</t>
  </si>
  <si>
    <t>20150503225602AARfuAK</t>
  </si>
  <si>
    <t xml:space="preserve">
            What jobs are in miami for 13 year olds ?
        </t>
  </si>
  <si>
    <t>im 13 and live in miami fl... i wanted to know if i was old enough to work anywhere because i really need some money because i cant do chores around the house (theyre already done) so please dont tell me anything invovling my parents, THANKS !!!!</t>
  </si>
  <si>
    <t>20150508223437AAUOXWA</t>
  </si>
  <si>
    <t xml:space="preserve">
            Is it illegal to copy paste a wikipedia article in an assignment?
        </t>
  </si>
  <si>
    <t>i feel bad for wikipedia, so i always type my own homeworks and essays rather than copy pasting everything. i want to ask, is it legal to copy paste? im tired right now and i want to copy a portion of a wiki article
this is kenjis younger brother</t>
  </si>
  <si>
    <t xml:space="preserve"> Computers &amp; Internet</t>
  </si>
  <si>
    <t>20150514220531AALmOPD</t>
  </si>
  <si>
    <t xml:space="preserve">
            How can build my body weight in 1 month.?
        </t>
  </si>
  <si>
    <t>My age was 26. I am an Indian. Presently my weight 42 k.  Height 164 cm</t>
  </si>
  <si>
    <t>20150517091744AAFkXYc</t>
  </si>
  <si>
    <t xml:space="preserve">
            How would you feel if this creature wanted to hug you?
        </t>
  </si>
  <si>
    <t>20150519120718AA6BJQY</t>
  </si>
  <si>
    <t xml:space="preserve">
            What is the best steak house in portland?
        </t>
  </si>
  <si>
    <t>20150520205525AA1J7V1</t>
  </si>
  <si>
    <t xml:space="preserve">
            Are you viewing David Letterman s lastLate Show ?
        </t>
  </si>
  <si>
    <t xml:space="preserve">
I ave keyboard probs.</t>
  </si>
  <si>
    <t>20150523070634AA2Lslr</t>
  </si>
  <si>
    <t xml:space="preserve">
            Is wwe real or fake?
        </t>
  </si>
  <si>
    <t>It seems real but i doubt that they let them to do that to themselves for real. I mean they could die there.</t>
  </si>
  <si>
    <t>20150524014227AAaz6ZC</t>
  </si>
  <si>
    <t xml:space="preserve">
            Anyone can tell me Just Chill water Park is good or not...?
        </t>
  </si>
  <si>
    <t>20150528145704AA9DiMq</t>
  </si>
  <si>
    <t xml:space="preserve">
            If you were a king, how would you feel if this creature was your closest ally?
        </t>
  </si>
  <si>
    <t>20150528194132AAimTM1</t>
  </si>
  <si>
    <t xml:space="preserve">
            Do you think it's more difficult for alternative stores to stay in business?
        </t>
  </si>
  <si>
    <t>I have always wanted to open a store where I sell various products like incense, organic soap, candles, Asian sculptures, posters, t-shirts, Hippie, Goth, and Punk jewelery, unique lamps, etc. 
There have been a few stores similar in my city but none have lasted more than a few years.
EDIT: I always forget to choose the category for my question. just fixed it.</t>
  </si>
  <si>
    <t>20150531063708AAbW2dG</t>
  </si>
  <si>
    <t xml:space="preserve">
            How do you stop the constant annoying ads that appear at the side of the email window?
        </t>
  </si>
  <si>
    <t>20150531124137AAl5bBJ</t>
  </si>
  <si>
    <t xml:space="preserve">
            Restaurants?
        </t>
  </si>
  <si>
    <t>Need a place to eat 11:21pm in chicago!</t>
  </si>
  <si>
    <t>20150603113742AADnfNI</t>
  </si>
  <si>
    <t xml:space="preserve">
            How to shop in electrical retailers?
        </t>
  </si>
  <si>
    <t>Eg: currys pc world and euronics. I know that they display products but they don't sell it. So for example you want to buy a phone/laptop/camera, do you have to ask the staff for it?</t>
  </si>
  <si>
    <t>20150604005033AA2Dcu1</t>
  </si>
  <si>
    <t xml:space="preserve">
            I need help to give my car a nickname?
        </t>
  </si>
  <si>
    <t>I have a white acura MDX 04 and she needs a name badly but I can seem to think of one. Help?</t>
  </si>
  <si>
    <t>20150604195036AAnGpyF</t>
  </si>
  <si>
    <t xml:space="preserve">
            What are things to do in San Diego for my 16th birthday?
        </t>
  </si>
  <si>
    <t>I want to get dressed up and take a few friends to a restaurant downtown, but what's good and age appropriate? Also, is there anything I could do after dinner that would be fun? PLEASE HELP I'm so indisicive</t>
  </si>
  <si>
    <t>20150611095445AALZqt9</t>
  </si>
  <si>
    <t xml:space="preserve">
            What do I do?
        </t>
  </si>
  <si>
    <t xml:space="preserve"> I can't even go shopping without being accused of looking at other women, when I go to the gym she accuses of going there to chat and look at other women! She ask to see my phone contacts my whatsapp contacts and have ask me to delete female friends from my phone and facebook which i have and now I don't have any contact with them, but she's allowed male friends to chat to whenever she likes! 
I could on and on but that should be enough for you to imagine how it is for me? It's making me feel down and depressed! 
What do I do?? Please help! Do I end it or just keep putting up with this ****?</t>
  </si>
  <si>
    <t>20150617110029AAzfb0j</t>
  </si>
  <si>
    <t xml:space="preserve">
            Are all the central London markets like Portobello very similar?
        </t>
  </si>
  <si>
    <t>20150617113752AADVZtV</t>
  </si>
  <si>
    <t xml:space="preserve">
            Is there any place in Vegas?
        </t>
  </si>
  <si>
    <t>I once saw someone post a picture of bread with ice cream in between them. ((The bread look glazed)). Is there any place in Las Vegas that sells stuff like that?</t>
  </si>
  <si>
    <t>20150618014102AAuIDRi</t>
  </si>
  <si>
    <t xml:space="preserve">
            What are some fun night clubs or parties in the Orange County area for 15/16 year olds?
        </t>
  </si>
  <si>
    <t>My friends and I just want to go to some fun parties preferably in the Newport Beach to Mission Viejo area. Please help!</t>
  </si>
  <si>
    <t>20150619052900AAh3iNZ</t>
  </si>
  <si>
    <t xml:space="preserve">
            How many hours is 9am to 9:56pm
Give me a straight answers don't break it down?
        </t>
  </si>
  <si>
    <t>20150619153947AAB5pxr</t>
  </si>
  <si>
    <t xml:space="preserve">
            Can't access my mail box?
        </t>
  </si>
  <si>
    <t>20150620072849AAe6vsi</t>
  </si>
  <si>
    <t xml:space="preserve">
            Where is my refresh button?
        </t>
  </si>
  <si>
    <t>20150622023054AABQFqq</t>
  </si>
  <si>
    <t xml:space="preserve">
            Travelling Port Augusta to Darwin. Info and Tips please.?
        </t>
  </si>
  <si>
    <t xml:space="preserve"> A friend and myself will be travelling to Darwin from Port Augusta. Just after a bit of advice on all aspects of the trip. Will be travelling in a 4x4. After some information on: 
-Fuel Stops 
-Accomodation stops (hoping to drive 10-12 hrs per day) 
-Safety tips and things to watch for 
-Vehicle requirements and helpful items 
-Any information that can assist in the planning. 
Thanks in advance.</t>
  </si>
  <si>
    <t>20150624124737AAtvF4K</t>
  </si>
  <si>
    <t xml:space="preserve">
            How popular is Myspace now day??
        </t>
  </si>
  <si>
    <t>Do you still use Myspace now???</t>
  </si>
  <si>
    <t>20150624154823AAHJazb</t>
  </si>
  <si>
    <t xml:space="preserve">
            How to know my pag ibig number?
        </t>
  </si>
  <si>
    <t>20150626100650AAORZ1K</t>
  </si>
  <si>
    <t xml:space="preserve">
            Any helpful tips for a student going abroad to New Zealand?
        </t>
  </si>
  <si>
    <t xml:space="preserve"> Hi! So next year I am going abroad to study in New Zealand. I chose NZ because I think it is one of the most beautiful places On the planet.. But then again, I've only seen picture and videos. 
I'm really struggling on what to expect, what should I pack? I will be there for a whole year, and from what I understand there is many different types of weather , unlike California where it stays a pretty reasonable temperature. Also, what do the teens do? Are they social or do they all just do their own thing. I went to NY and everybody was so antisocial. Sorry if I am making you guys sound like aliens , I know you are similar to other teens around the world; I'm just nervous and I'm asking stupid questions. Is it true that high schoolers must wear uniforms? I think that's actually cool and will be a good change. Another thing , am I imposing if I am wanting to see and do things in NZ? For example , I have never been surfing or skiing, and I heard that you can do both in NZ. I'm also a nerd so seeing the places where the hobbit was filmed would be amazing:) what is tramping? I think it is when you go On trails or you go hiking? Haha,I laugh because tramping means something COMPLETELY different in the USA XD! 
Would my host family want to do things with me? Or am I expecting too much? 
Oh, speaking of host families , what should I bring then as a gift? I was thinking a cookbook with my families recipes, candy, and maybe a book with picture from my state. Thanks for helping!</t>
  </si>
  <si>
    <t>20150630074823AAE3A0e</t>
  </si>
  <si>
    <t xml:space="preserve">
            POP3 - is ERR [SYS/TEMP] (#AUTH205) resolved?
        </t>
  </si>
  <si>
    <t>20150701121727AAtdHSs</t>
  </si>
  <si>
    <t xml:space="preserve">
            Looking for coke in Mumbai, any suggestions?
        </t>
  </si>
  <si>
    <t>20150701152949AAP787Z</t>
  </si>
  <si>
    <t xml:space="preserve">
            How to download mincraft to the wii?
        </t>
  </si>
  <si>
    <t xml:space="preserve"> Consumer Electronics</t>
  </si>
  <si>
    <t>20150702165938AAlAeuc</t>
  </si>
  <si>
    <t xml:space="preserve">
            Why are people born 1990-1999 retards?
        </t>
  </si>
  <si>
    <t>I was born in 1996 and I'm glad I wasn't born in the 90s. I was just drinking some beer an hour ago and I feel weird so don't call me a retard .I was born in 1996 and I'm glad I was born in the 2000s.</t>
  </si>
  <si>
    <t>20150705044806AAMTQEy</t>
  </si>
  <si>
    <t xml:space="preserve">
            Should i be paying for a model agency to find me jobs? they invited me to an assessment shoot and now asking for me to pay over Â£500?
        </t>
  </si>
  <si>
    <t>London  
Model Platform</t>
  </si>
  <si>
    <t>20150706120605AAAsyJx</t>
  </si>
  <si>
    <t xml:space="preserve">
            How can I learn to surf?
        </t>
  </si>
  <si>
    <t>20150706185018AAfezU5</t>
  </si>
  <si>
    <t xml:space="preserve">
            Auspost Express Post?
        </t>
  </si>
  <si>
    <t>when i checked my parcel, it says "Processed through Auspost Facility" in Sunshine West at 5:30am 
i am located in 3020 
will it arrive today?</t>
  </si>
  <si>
    <t>20150706192629AAC3vcL</t>
  </si>
  <si>
    <t xml:space="preserve">
            Do you agree that 1990-1999 borns are stupid?
        </t>
  </si>
  <si>
    <t>I was born in 1996 and I was born in the 2000s so i think those born 1990-1999 are stupid idiots that were born in the 20th century while I was born in 1996 and that makes me a 21st century baby.</t>
  </si>
  <si>
    <t>20150710074446AAWWSpZ</t>
  </si>
  <si>
    <t xml:space="preserve">
            Did oil companies kill the electric car?
        </t>
  </si>
  <si>
    <t>Does Elon Musk know about this?</t>
  </si>
  <si>
    <t xml:space="preserve"> Environment</t>
  </si>
  <si>
    <t>20150711015747AAk4mE7</t>
  </si>
  <si>
    <t xml:space="preserve">
            What is the perimetre of a triangle?
        </t>
  </si>
  <si>
    <t>20150711081619AA4dxg1</t>
  </si>
  <si>
    <t xml:space="preserve">
            Can I make a report about this nonprofit business?
        </t>
  </si>
  <si>
    <t xml:space="preserve"> I am a college student and I have a puppy. My roommate wanted a dog about a month ago, and she was going to go to a puppy store. I told her that she should adopt if she wanted a puppy. I thought it would be great because my dog could have company and we could help each other. Well, I went to a PetSmart event to adopt for her, and even though there were certain things that were fishy about the organization, I ignored my instincts, as I thought I would be doing something good for the dog.  
After keeping the dog for a couple weeks, I realized that it wasn't a great fit. Here are my reasons: 
1) My roommate did virtually nothing, and I was basically alone,  a single college student taking care of two dogs. I hadn't anticipated that and it was very overwhelming. 
2) The dogs got into some fights and didn't seem to be getting along. 
3) The dog had some serious separation anxiety, unlike my other dog, and I felt that he would be much happier with a family that could give him all the attention he needed rather than my divided attention.  
4) He was still a puppy and I'd had him for a couple weeks. I believed that he was still adoptable and could benefit from a different sort of home.
 I offered to help the rescue find a new home, but the foster (who was in contact with me) said to return him right away if I couldn't keep him. The foster had some serious boundary issues - even before she kept texting me and asking me questions like my age, the rent I paid for my apartment, what I thought of the same-sex-mariage ruling, etc.
I tried to avoid those questions because I didn't believe they were relevant to her and was very uncomfortable. First she said she would support me even though she didn't agree that I was giving back the dog. The night before, she sent me a text saying "you're making a mistake."
I explained to her again that I would never return him unless it was absolutely necessary, which I believed it was. My parents supported my decision to have one dog, but they would never support me with two, and I just didn't have the time to work enough and go to school and take care of both.
 The next morning when I got to the rescue, the foster wasn't there. The owner took one look at me and said "Just give him to me!" She grabbed him from me. I really wanted to give a proper goodbye and I was crying. I wanted to leave with him his medical records, toys, and a cheque for 100 dollars to help him find a new home, and I tried to tell her. She said, "just leave it at the door. I don't want to see you crying! JUST GO!"
I was shaking but I went to get the things and she screamed at me from the window, saying things about my family and stuff that was totally uncalled for. Finally I just drove off because I was honestly scared for my life.
 I then told the foster that it was absolutely unacceptable for them to treat me like that, and that I hoped he would find a great home. She sent me about three texts saying "You have no idea what you did to him. He's been crying ever since you left him." My heart is already broken and I feel like they just wanted to hurt me more.
 I went to see a therapist that night because I couldn't handle the emotional trauma. It was the most upsetting thing of my life; it was already the hardest decision I've had to make in my life and they were utterly horrible to me. I just don't think that these people should be running a business and treating people like that. They were out of line and I fear for how they treat their animals, since they grabbed him from me.
 I don't want to sue for emotional trauma or anything because I mostly am concerned about the animals and the other people they interact with. But I do think their practices should be investigated, since they've made me feel uncomfortable on multiple occasions and I think what they did at the end was close to harassment.</t>
  </si>
  <si>
    <t>20150711234733AAkDhFk</t>
  </si>
  <si>
    <t xml:space="preserve">
            Can anyone tell me what the inside of Leavenworth looks like.?
        </t>
  </si>
  <si>
    <t>20150712114319AA4j2lk</t>
  </si>
  <si>
    <t xml:space="preserve">
            Is it cheaper to buy surfboard where it's not local or local? I mean close to the beach or in urban?
        </t>
  </si>
  <si>
    <t>in a country where surfing is popular or not?</t>
  </si>
  <si>
    <t>20150712124729AAt5ocz</t>
  </si>
  <si>
    <t xml:space="preserve">
            What challenges should me an my frien do?
        </t>
  </si>
  <si>
    <t>20150712173735AArsCjs</t>
  </si>
  <si>
    <t xml:space="preserve">
            My mom's blackberry just got into our bathub (Full of water). She charged it afterwards.?
        </t>
  </si>
  <si>
    <t>Could it still possible if I want to save the phone? Thanks.</t>
  </si>
  <si>
    <t>20150713063755AAxDooI</t>
  </si>
  <si>
    <t xml:space="preserve">
            Why is Edinburgh UK so Expensive to live in?
        </t>
  </si>
  <si>
    <t>20150714070156AAtR5Bi</t>
  </si>
  <si>
    <t xml:space="preserve">
            Visiting Venice in late july or early august?
        </t>
  </si>
  <si>
    <t>Im gonna visit venice during that time. what are some sources i should read or videos to watch, so i know things before i get there? Can you give a list of things i HAVE to see? and am i f-ed because im going in august?</t>
  </si>
  <si>
    <t>20150719201400AANO39m</t>
  </si>
  <si>
    <t xml:space="preserve">
            Accidentally drove 50mph on the highway in an automatic Subaru Forester 2015 in L or Low Gear. Did I damage my car?
        </t>
  </si>
  <si>
    <t>I didn t hear any weird sounds while driving, but the radio was on. 
I drove for around 15-20 minutes.</t>
  </si>
  <si>
    <t>20150720200855AABvzXK</t>
  </si>
  <si>
    <t xml:space="preserve">
            Is Dr phil and Robin getting a divorce?
        </t>
  </si>
  <si>
    <t>20150721193020AAjIGK2</t>
  </si>
  <si>
    <t xml:space="preserve">
            Are there any lakes in arizona?
        </t>
  </si>
  <si>
    <t>20150722044852AAfl9ay</t>
  </si>
  <si>
    <t xml:space="preserve">
            Is possibile to smoke weed in Morocco?
        </t>
  </si>
  <si>
    <t>20150722191210AA4LtqI</t>
  </si>
  <si>
    <t xml:space="preserve">
            Is MR Stephen Hester a Foreign Operations &amp; International Remittance Dept. of ROYAL BANK OF SCOTLAND PLC?
        </t>
  </si>
  <si>
    <t>20150723010647AAAznLd</t>
  </si>
  <si>
    <t xml:space="preserve">
            If you buy perfumes in the duty free shops in Dubai,can you bring them in Australia?
        </t>
  </si>
  <si>
    <t xml:space="preserve">
No,it's not going to be direct.I'm gonna be leaving from Europe,then stop in Dubai,then Australia.</t>
  </si>
  <si>
    <t>20150723022736AAAOtEx</t>
  </si>
  <si>
    <t xml:space="preserve">
            How tall does a back row rugby player need to be ?
        </t>
  </si>
  <si>
    <t>Preferable 6 an 8 ?</t>
  </si>
  <si>
    <t>20150723171910AASxFuS</t>
  </si>
  <si>
    <t xml:space="preserve">
            What is the place in Phoenix to eat it's like in a old warehouse?
        </t>
  </si>
  <si>
    <t>20150725104204AA1lCao</t>
  </si>
  <si>
    <t xml:space="preserve">
            Is there any problem with the breaks or speed controls with the 2007 300???
        </t>
  </si>
  <si>
    <t>20150727100920AAAEKCY</t>
  </si>
  <si>
    <t xml:space="preserve">
            Why is CONsertatives upset that peeps with a $15 minamum wage is working less to qualify for govament subsiditys?
        </t>
  </si>
  <si>
    <t>20150728014125AAZfpgj</t>
  </si>
  <si>
    <t xml:space="preserve">
            Can Christiano Ronaldo or Messi win FIFA World Cup and become the greatest ever?
        </t>
  </si>
  <si>
    <t>20150730173549AARmkg6</t>
  </si>
  <si>
    <t xml:space="preserve">
            So do flip effects get activated when my monster gets attacked face down? Or do I have to flip it myself?
        </t>
  </si>
  <si>
    <t xml:space="preserve"> Games &amp; Recreation</t>
  </si>
  <si>
    <t>20150731105804AARcUKB</t>
  </si>
  <si>
    <t xml:space="preserve">
            How to change my profile photo?
        </t>
  </si>
  <si>
    <t>20150802184944AAAk2Z8</t>
  </si>
  <si>
    <t xml:space="preserve">
            Could someone call General Motors and pay them to make you a new H2 Hummer?
        </t>
  </si>
  <si>
    <t>20150803123635AAo35e7</t>
  </si>
  <si>
    <t xml:space="preserve">
            Should I get a Wii U?
        </t>
  </si>
  <si>
    <t>20150803144954AA7FJnX</t>
  </si>
  <si>
    <t xml:space="preserve">
            Are we running out of water..?
        </t>
  </si>
  <si>
    <t>Why do people worry about how long their showers are and using the right amount of water with dishes and laundry? Other than the bill going up I mean. 
It's horrifying to me because obviously if we run out if water we're screwed. 
A lot of articles say "saving" those drops. Why..?</t>
  </si>
  <si>
    <t>20150804012333AA3Fyx4</t>
  </si>
  <si>
    <t xml:space="preserve">
            1996 Acura Integra Popping out of Gear?
        </t>
  </si>
  <si>
    <t xml:space="preserve"> I have a 1996 Acura Integra DC4 with 189k miles. Stock B18B1 and Trany. Pops out of gear here and there. Family members tell me it's just because I let off gas. But I don't think that's right. Any suggestions? Currently going to a Trade school to become a mechanic and i forget to ask my Instructors about it, so since I'm up anyone have suggestions? Family members also told me it can be low on Fluid. It's my first Manual trans also, so Educate me if possible I'll really appreciate it. Happens on 3rd &amp; 5th gear btw.</t>
  </si>
  <si>
    <t>20150804234408AAPNMJZ</t>
  </si>
  <si>
    <t xml:space="preserve">
            If safari hunters really care about giving back to the people of Africa, then why don't they just give their $50000 to them?
        </t>
  </si>
  <si>
    <t>...instead of killing an innocent, endangered species?
Exactly my point. Why can't they simply donate that money in the first place, rather than wasting it all on the trip to kill an animal. It's both irrational and unethical.</t>
  </si>
  <si>
    <t>20150805135454AAHsOsG</t>
  </si>
  <si>
    <t xml:space="preserve">
            How can I attach a ring to display in a shadow box?
        </t>
  </si>
  <si>
    <t>20150807085753AAllixe</t>
  </si>
  <si>
    <t xml:space="preserve">
            How do I change Signature? I need to make changes and update my email Sig.?
        </t>
  </si>
  <si>
    <t>20150808210335AAO4MGY</t>
  </si>
  <si>
    <t xml:space="preserve">
            My mom is being cold to me and hates me just because i havent been able to get a job yet... i didnt do anything 2 her?
        </t>
  </si>
  <si>
    <t>im 22 female
thanks</t>
  </si>
  <si>
    <t>20150809162000AAa9MAl</t>
  </si>
  <si>
    <t xml:space="preserve">
            Should I quit volleyball this year?
        </t>
  </si>
  <si>
    <t xml:space="preserve"> I've played volleyball since 5th grade, but I've never really gotten good because I don't love the sport. I know if I practiced more I'd get better but I don't care enough to. I always dread going to practice and games.  I'm only playing because it's the only sport at my school and basically everyone plays. So I figured it was a good way to get to know people. If I quit I'll probably never talk to people outside my friend circle. I want to quit but I really don't want to regret it. I'm going to be in junior varsity this year ( I'm in 10th grade). I'm not the WORST person on the team but I still kinda suck. Also I'm not very athletic at all. It's getting to the point where you have to be good or serious about the sport. It also takes all my free time but the season only lasts till October I think. But it starts at the beginning of the year which is the super stressful. If I had more freetime I could probably do things I actually like. Sorry this is so long I guess I just needed to vent about it. Thanks for reading and please help.</t>
  </si>
  <si>
    <t>20150811143201AAgRGFB</t>
  </si>
  <si>
    <t xml:space="preserve">
            Do you carry a portable dvd Blu-ray player ?
        </t>
  </si>
  <si>
    <t>20150811195655AAQ3OJl</t>
  </si>
  <si>
    <t xml:space="preserve">
            Using a lost clipper card?
        </t>
  </si>
  <si>
    <t>My mom found a clipper card on the street. Can I use it without the owner finding out?
My mom found a clipper card on the street. Can I use it without the owner finding out? 
It has around $9 on it. 
FYI: The Clipper card is a reloadable contactless smart card used for electronic transit fare payment</t>
  </si>
  <si>
    <t>20150812054113AA6fUze</t>
  </si>
  <si>
    <t xml:space="preserve">
            Can a animal slip in your car?? especially if it happens to be a tree frog?
        </t>
  </si>
  <si>
    <t>Yesterday Morning I found a tree frog tucked in a corner in the inside of the door next to the passenger seat....how the hell is this possible?</t>
  </si>
  <si>
    <t>20150813022803AAXqRhp</t>
  </si>
  <si>
    <t xml:space="preserve">
            Which is the best place to visit in Himachal Pradesh in summers?
        </t>
  </si>
  <si>
    <t>20150813120452AAhV7UO</t>
  </si>
  <si>
    <t xml:space="preserve">
            What are some good hobbies to pick up?
        </t>
  </si>
  <si>
    <t>reading, hiking, yoga... 
those are good 
preferably something "doable". nothing like skydiving, wine collecting, etc...
hobbies to become a classier, more cultured type person</t>
  </si>
  <si>
    <t>20150813170820AAZuzsy</t>
  </si>
  <si>
    <t xml:space="preserve">
            Is there a Disneyland in California?
        </t>
  </si>
  <si>
    <t>20150813195640AAwGEd3</t>
  </si>
  <si>
    <t xml:space="preserve">
            How much for a 1990 BMW e30 325i?
        </t>
  </si>
  <si>
    <t>that isn't running has horrible paint and there's only one chair that is ripped and the rest of the interior is fine (four cylinder manual)</t>
  </si>
  <si>
    <t>20150813204626AAVV50y</t>
  </si>
  <si>
    <t xml:space="preserve">
            When did you stop sleeping with stuffed animals?
        </t>
  </si>
  <si>
    <t>I think I stopped when I was thirteen.</t>
  </si>
  <si>
    <t>20150813211901AAAM0pp</t>
  </si>
  <si>
    <t>20150814072130AAYhhcz</t>
  </si>
  <si>
    <t xml:space="preserve">
            Rx-8 as a first car?
        </t>
  </si>
  <si>
    <t>I want something fast/fun/modern that has four seats. I feel like the rx-8 is literally my only option given that but I want some opinions from people that actually drive. I know the engines don't last forever so if it were to bust on me how costly would a new engine be?
Don't say get a mustang either. I've always disliked them.</t>
  </si>
  <si>
    <t>20150814161446AABEo99</t>
  </si>
  <si>
    <t xml:space="preserve">
            My ipod 4 wont charge what should i do?
        </t>
  </si>
  <si>
    <t>20150814194502AAIPGqf</t>
  </si>
  <si>
    <t xml:space="preserve">
            Who has most control of the lottery in the U.S., the Irish mafia or the Italian mafia?
        </t>
  </si>
  <si>
    <t>20150815163048AAV5JLb</t>
  </si>
  <si>
    <t xml:space="preserve">
            Nature words that start with n?
        </t>
  </si>
  <si>
    <t>20150816063431AASQnv5</t>
  </si>
  <si>
    <t xml:space="preserve">
            Do yo need a license to run a trolling motor?
        </t>
  </si>
  <si>
    <t>20150816171002AAtvdC5</t>
  </si>
  <si>
    <t xml:space="preserve">
            Is this a bed bug?
        </t>
  </si>
  <si>
    <t xml:space="preserve"> Home &amp; Garden</t>
  </si>
  <si>
    <t>20150816173555AAkd9wv</t>
  </si>
  <si>
    <t xml:space="preserve">
            I ve locked myself out of my 1996 grand marquis how do i unlock car need code?
        </t>
  </si>
  <si>
    <t>20150816180419AAQP0Of</t>
  </si>
  <si>
    <t xml:space="preserve">
            An organism that produces its food by photosynthesis is?
        </t>
  </si>
  <si>
    <t xml:space="preserve"> Science &amp; Mathematics</t>
  </si>
  <si>
    <t>20150817063921AAS48gM</t>
  </si>
  <si>
    <t xml:space="preserve">
            I just replaced the battery for my 2007 Suzuki Boulevard but I'm still not getting any power. What could the bigger problem be?
        </t>
  </si>
  <si>
    <t>20150817100905AAwbOhf</t>
  </si>
  <si>
    <t xml:space="preserve">
            Conservatives....Help me understand this question. Is this really how most of you feel or is this guy only a minority of your ideology?
        </t>
  </si>
  <si>
    <t>https://answers.yahoo.com/question/index...</t>
  </si>
  <si>
    <t>20150817130048AAmQM4K</t>
  </si>
  <si>
    <t xml:space="preserve">
            Intolerable temper tantrums?
        </t>
  </si>
  <si>
    <t xml:space="preserve"> My 17 month old has at least 1 temper tantrum and thats probably an under exaggeration. He hits, screams, bites, cries, and throws things. There are no triggers he will literally just throw a tantrum just to throw one. 
Not only does he do that but he gets into everything. I can't leave anything in his reach because he will get into it. I can't put everything up high. Please help, what can I do?</t>
  </si>
  <si>
    <t xml:space="preserve"> Pregnancy &amp; Parenting</t>
  </si>
  <si>
    <t>20150817152325AAv0K2H</t>
  </si>
  <si>
    <t xml:space="preserve">
            How are democrats racist?
        </t>
  </si>
  <si>
    <t xml:space="preserve"> I usually see people (republicans) say democrats are racist. How so? Republicans have recieved support/sympathy from people like nazis and the kkk and also seem to only care for white men. I don't hate republican supporters and i know a majority of republican supporters aren't racist (as most people are against racism) how ever, the politicians seem very undesirable to me (and most others) and racists usually side with them. Just sayin.</t>
  </si>
  <si>
    <t>20150817170417AAcn7RP</t>
  </si>
  <si>
    <t xml:space="preserve">
            Why do some people just refuse to learn? What is so hard about learning you have to give your teacher a hard time?
        </t>
  </si>
  <si>
    <t xml:space="preserve"> Education &amp; Reference</t>
  </si>
  <si>
    <t>20150818152522AAb1Yur</t>
  </si>
  <si>
    <t xml:space="preserve">
            My mom held me back in preschool because she thought I wasn't ready for kindergarten?
        </t>
  </si>
  <si>
    <t xml:space="preserve"> It's real embarrassing sometimes I'm going into 7th grade this incoming school year and I'll be 13 and all the kids will be 12 it takes about 4 or 3 months into the school year until a normal amount of the kids are going to be 13 how do I explain to people how my mom held me back in preschool because she thought I wasn't ready without sounding dumb to people?</t>
  </si>
  <si>
    <t>20150818184301AAb51M7</t>
  </si>
  <si>
    <t xml:space="preserve">
            Um is this bad?
        </t>
  </si>
  <si>
    <t>Is the fact I find a children's toy saying I'll cut you hilarious a bad thing?</t>
  </si>
  <si>
    <t>20150818191509AAc7JXd</t>
  </si>
  <si>
    <t xml:space="preserve">
            Whats the best way to win money playing slots?
        </t>
  </si>
  <si>
    <t>I know there's no science behind winning money on slots but there must be pointers to look for when picking machines</t>
  </si>
  <si>
    <t>20150818223056AAmUPx3</t>
  </si>
  <si>
    <t xml:space="preserve">
            What should I make for dinner tomorrow?
        </t>
  </si>
  <si>
    <t xml:space="preserve"> Food &amp; Drink</t>
  </si>
  <si>
    <t>20150819064451AAeoTqi</t>
  </si>
  <si>
    <t xml:space="preserve">
            Do you think Call of Duty is boring?
        </t>
  </si>
  <si>
    <t>20150819072040AAvYWuv</t>
  </si>
  <si>
    <t xml:space="preserve">
            Who is the real king of King's Indian Defense?
        </t>
  </si>
  <si>
    <t>Is it Najdorf, Geller,Fischer, or Kasparov? 
In your honest opinion?</t>
  </si>
  <si>
    <t>20150819090215AAMLjOC</t>
  </si>
  <si>
    <t xml:space="preserve">
            What is the first thing you would buy if you hit the lottery?
        </t>
  </si>
  <si>
    <t>20150819100747AA8d75j</t>
  </si>
  <si>
    <t xml:space="preserve">
            How much of a difference does blocking make on a crocheted afghan?
        </t>
  </si>
  <si>
    <t xml:space="preserve"> My darling 86-year-old grandmother has decided she wants to enter an afghan to the home arts competition at the state fair, and I've offered to help. The rules for the fair say "Afghans must be blocked." I told her this and she waved it off and said it would be fine as is, but I don't want her to terribly disappointed if I bring her afghan to the submissions place and it gets turned away or something. I don't know the first thing about crocheting (although I do now know what blocking is, thanks to Google). Will it be immediately apparent to the people at the competition that a piece hasn't been blocked? Should I insist she do it so her afghan doesn't get disqualified?</t>
  </si>
  <si>
    <t>20150819112159AA1Frc1</t>
  </si>
  <si>
    <t xml:space="preserve">
            When you give birth can you leave your baby at the hospital to get adopted into a good couple?
        </t>
  </si>
  <si>
    <t>20150819115536AANb8gB</t>
  </si>
  <si>
    <t xml:space="preserve">
            How often should I change my transmisionfluid on 2005 hyundai sonata?
        </t>
  </si>
  <si>
    <t>20150819120416AAPz88W</t>
  </si>
  <si>
    <t xml:space="preserve">
            Who is the most attractive male celebrity in your opinion?
        </t>
  </si>
  <si>
    <t>The most attractive man in my opinion is DEFINITELY Brendon Urie (if you've never heard of him, look up his most recent pics or go follow him on Instagram. You're welcome ????). 
Brad Pitt is a close second.</t>
  </si>
  <si>
    <t>20150819124855AAu6fGB</t>
  </si>
  <si>
    <t xml:space="preserve">
            What are some of you're favorite Asian dramas?
        </t>
  </si>
  <si>
    <t xml:space="preserve"> I love Asian dramas especially Korean drama's. Could you recommend some? 
I've watched: 
Boys over flowers 
My lovable girl 
School 2015 
answer me  1994 
Reply 1997 
Marriage not dating 
Heirs  
Heartstrings 
Monstar 
Fated to love you (Korean version) 
Big 
Cunning Single Lady 
Mischievous Kiss 
Mischievous Kiss: Love in Tokyo 
Mischievous Kiss 2: Love in Tokyo 
Thanks xx</t>
  </si>
  <si>
    <t>20150819153606AAPMayt</t>
  </si>
  <si>
    <t xml:space="preserve">
            For our honeymoon, we want to go to Vancouver. Do you guys have any suggestion of where we should go and which hotel we should stay??
        </t>
  </si>
  <si>
    <t>20150819173314AA68fNk</t>
  </si>
  <si>
    <t xml:space="preserve">
            Can you have dyslexia and not know it?
        </t>
  </si>
  <si>
    <t xml:space="preserve"> So, my friend have brought up a bunch of stuff about it and I know I should get tested instead of asking the Internet, but I want to know. I really used to hate reading and I have all the symptoms, excluding metal exhaustion after reading. I was wondering if you could have it and not know or be tested. I really used to the reading and have never been a good speller. Have you ever heard of any before?</t>
  </si>
  <si>
    <t>20150819194135AAbfiJa</t>
  </si>
  <si>
    <t xml:space="preserve">
            Songs with Roll or Rock in the title...?!?
        </t>
  </si>
  <si>
    <t xml:space="preserve"> I am a hip hop dance instructor and our upcoming theme for our annual recital is "Rock &amp; Roll is Here to Stay". I need music that I can choreograph a hip hop dance routine to (9 total, 4 of which compete) that is either a Rock song or has the word Rock or Roll in the title (so it could be a hip hop song with either word in the title such as "Party Rock" by LMFAO) please help!</t>
  </si>
  <si>
    <t xml:space="preserve"> Arts &amp; Humanities</t>
  </si>
  <si>
    <t>20150819220458AAfaw0N</t>
  </si>
  <si>
    <t xml:space="preserve">
            GIRLS ONLY PLZ?
        </t>
  </si>
  <si>
    <t>Is this too much makeup for a 16 year old to wear to school daily?: Primer, Concealer, Foundation, Liquid Eyeliner, Mascara, Setting Powder???</t>
  </si>
  <si>
    <t xml:space="preserve"> Beauty &amp; Style</t>
  </si>
  <si>
    <t>20150820085449AA7FPe9</t>
  </si>
  <si>
    <t xml:space="preserve">
            How do you like your steak cooked?
        </t>
  </si>
  <si>
    <t>20150820114004AA913Cr</t>
  </si>
  <si>
    <t xml:space="preserve">
            Who would win in a fight? mayweather or mike tyson?
        </t>
  </si>
  <si>
    <t xml:space="preserve">
go f yourself nightmare123</t>
  </si>
  <si>
    <t>20150820132940AA2If6j</t>
  </si>
  <si>
    <t xml:space="preserve">
            What do you like about Martha Stewart?
        </t>
  </si>
  <si>
    <t>20150820140643AAl24aT</t>
  </si>
  <si>
    <t xml:space="preserve">
            Can someone link me some easy songs for violin?
        </t>
  </si>
  <si>
    <t>I want to learn to play violin, but i only have my self and the internet. Please help :) Maybe some tricks for a newbeginner?</t>
  </si>
  <si>
    <t>20150820185236AAKhedo</t>
  </si>
  <si>
    <t xml:space="preserve">
            Will I get fired if I show up to work naked?
        </t>
  </si>
  <si>
    <t xml:space="preserve"> Family &amp; Relationships</t>
  </si>
  <si>
    <t>20150820220459AAznalV</t>
  </si>
  <si>
    <t xml:space="preserve">
            Why should I where a helmet on my bike?
        </t>
  </si>
  <si>
    <t xml:space="preserve">
We're I love it is ok to go without a helmet and it is NOT on a motorcycle I'm 13</t>
  </si>
  <si>
    <t>20150821010227AAgVlrP</t>
  </si>
  <si>
    <t xml:space="preserve">
            Was The Whore of Babylon the one who spread lies in order to pit people against each other or what not?
        </t>
  </si>
  <si>
    <t>20150821011028AAql80c</t>
  </si>
  <si>
    <t xml:space="preserve">
            Are planes really the safest way to travel?
        </t>
  </si>
  <si>
    <t xml:space="preserve"> I have a friend going on a plane for the first time soon, and they are really close to me. I would be devastated if anything happened to them on the way. They should be going on it in a day or two or shortly after, and I'm so worried. I've never been on a plane myself so I'm not really sure what to think. I read somewhere that we see all these plane crashes but they are still so rare. They only look like a lot because when they put the rare ones together, it seems that way. Not sure if that is true or not but I believe so? Still scared, lol.</t>
  </si>
  <si>
    <t>20150821052452AAmRQh6</t>
  </si>
  <si>
    <t xml:space="preserve">
            What's better for you - green tea or coffee?
        </t>
  </si>
  <si>
    <t>20150821055533AAanF4c</t>
  </si>
  <si>
    <t xml:space="preserve">
            Is there any point on doing my bedroom?
        </t>
  </si>
  <si>
    <t>I'm 15 and live in the UK... This means that in a year I'm going to go to collage and maybe move out with my friends. Is there any point on me doing my bedroom.... It inspires me to be more productive but ....? Ugh</t>
  </si>
  <si>
    <t>20150821085334AAUQGl0</t>
  </si>
  <si>
    <t xml:space="preserve">
            Is it possible that people will be able to have their own robot servant/butler that can do stuff for them around the house in the future?
        </t>
  </si>
  <si>
    <t>20150821092057AAsmRNy</t>
  </si>
  <si>
    <t xml:space="preserve">
            My stupid husband just bought a new 2014 chevy camaro and has no idea how to use a stick shift. What do I do? We cant take it back.?
        </t>
  </si>
  <si>
    <t xml:space="preserve"> He said it was his "dream car" and bought it on impulse. Now we have 500 dollars a month we are paying for a car he doesnt even know how to drive. We have a new baby and it barely fits his car seat and I feel constantly scared to be in the car with him as it stops and turns off when we are in the middle of the freeway when he does some gear wrong (we live in California) and he almost smashes into other cars when he backs out. Im scared and I dont know what to do. Someone please give me some advice. We cant take the car back and he has no idea how to drive it. Also on hills it rolls backwards and almost smashes the car behind us.</t>
  </si>
  <si>
    <t>20150821092742AAlsbNM</t>
  </si>
  <si>
    <t xml:space="preserve">
            Why are minions from so popular?
        </t>
  </si>
  <si>
    <t>How do minions suddenly become popular can someone explain???</t>
  </si>
  <si>
    <t>20150821094523AAm7B4j</t>
  </si>
  <si>
    <t xml:space="preserve">
            Whats the difference from a ps3 drive and a hard drive or HDD?
        </t>
  </si>
  <si>
    <t>20150821094938AApaqla</t>
  </si>
  <si>
    <t xml:space="preserve">
            Is GTA Vice city ok for 13yr old?
        </t>
  </si>
  <si>
    <t>20150821123606AAJ2IJ0</t>
  </si>
  <si>
    <t xml:space="preserve">
            Can banks see your internet history/activity?
        </t>
  </si>
  <si>
    <t>I just recently got a debit card and my mom (jokingly) said  "alright now they have access to all of your web activity. Does this mean she can see what i do online or did she mean she can see what i have bought online. Im not looking at anything I shouldn't be but its just out of curiosity</t>
  </si>
  <si>
    <t>20150821132623AAn5NK1</t>
  </si>
  <si>
    <t xml:space="preserve">
            What were bandits like during the middle ages?
        </t>
  </si>
  <si>
    <t xml:space="preserve"> I am really curious about this question since I am reading books about this time period.  
I know that bandits were often highwaymen, but did they also sometimes raid and/or burn towns and small villages to the ground? 
I would not be surprised if that happened back in medieval Europe, but none of the less, I really would like to know.</t>
  </si>
  <si>
    <t>20150821135527AAz3lVQ</t>
  </si>
  <si>
    <t xml:space="preserve">
            Is there heavenly wisdom in the Hebrew Letters?
        </t>
  </si>
  <si>
    <t>Zohar</t>
  </si>
  <si>
    <t>20150821151130AAwoepi</t>
  </si>
  <si>
    <t xml:space="preserve">
            Temperature on July 23rd 1955?
        </t>
  </si>
  <si>
    <t>20150821164616AAgClfY</t>
  </si>
  <si>
    <t xml:space="preserve">
            Why are children so poorly behaved today compared to the past?
        </t>
  </si>
  <si>
    <t xml:space="preserve"> It has gotten to where I kind of hate kids.  Everywhere I go, restaurant, grocery store, Target, a football game, etc.,  it seems kids are running roughshod, screaming, and generally making a spectacle of themselves.  I don't remember it being this bad back in the 70s and 80s.  I think parents might be the problem.  If we acted a fool in the store and he nau even as a kid, we knew we'd ph for it when we got home!  Perhaps kids today aren't paying for their unacceptable behavior enough.</t>
  </si>
  <si>
    <t>20150821211849AAtMK4N</t>
  </si>
  <si>
    <t xml:space="preserve">
            I have an old cast iron skillet that has what I think is old Grease on the sides and bottom. How can I clean it and not mess it up.?
        </t>
  </si>
  <si>
    <t>20150822014303AADPuGX</t>
  </si>
  <si>
    <t xml:space="preserve">
            Canon t4i with micro as card?
        </t>
  </si>
  <si>
    <t>I have a canon T4i and I'm looking into getting a 128gb memory card. I know that it'd need to be at least class 10, but will a micro sd card (with an adapter) be compatible?</t>
  </si>
  <si>
    <t>20150822061053AAgmiuH</t>
  </si>
  <si>
    <t xml:space="preserve">
            I have a Hungarian Jewish Friend who last Name is Varjas is we are tracing his ancestry and want to know the origin of that last name?
        </t>
  </si>
  <si>
    <t>Is it Ashkenazi or Sephardic</t>
  </si>
  <si>
    <t>20150822105107AAoYaxH</t>
  </si>
  <si>
    <t xml:space="preserve">
            Would windows call a owner of their product for viruses?
        </t>
  </si>
  <si>
    <t>I got a call from some people and they were telling me I had viruses and needed to purchase a hacker security that would last a lifetime that would cost $499.99 
They were wanting me to go to western union and enter my credit or debit info to purchase it
I did not enter any information or purchased anything</t>
  </si>
  <si>
    <t>20150822110921AAVy5dp</t>
  </si>
  <si>
    <t xml:space="preserve">
            What freedoms does the fight against global warming threaten?
        </t>
  </si>
  <si>
    <t xml:space="preserve">
This is one question for which no answers would be no surprise.</t>
  </si>
  <si>
    <t>20150822220231AAcSLst</t>
  </si>
  <si>
    <t xml:space="preserve">
            Short summary of the book thief?
        </t>
  </si>
  <si>
    <t>it needs to be about a paragraph long ... not the movie the book PLEASE HELP!!</t>
  </si>
  <si>
    <t>20150823030508AADPkH3</t>
  </si>
  <si>
    <t xml:space="preserve">
            Will Carbon Dioxide melt ice?
        </t>
  </si>
  <si>
    <t>We have one contributor to this site, who makes that bold statement.  
https://answers.yahoo.com/question/index... 
Is this voodoo science or real science?
 Last Year: That statement was made directly. Also, that link is a Y!A link. The Y!A staff may be corrupt and in the tank for global warming, but I don't think Yahoo would last long if viruses were imbedded in their Q &amp; As. If that happened, I am sure Marissa would chop a few heads off.  
But here is a direct copy and paste from that question by an answerer,
 Any carbon dioxide will melt ice. There is nothing magic about man made carbon dioxide, and you would know that if you actually learned some science, instead of quoting you hero, Goebbels.  
If anything, carbon dioxide outgassed from the oceans would be a stronger greenhouse gas than the carbon dioxide from fossil fuels. It is richer in oxygen-18, meaning that more carbon dioxide molecules have one atom of oxygen-16 and one atom of oxygen-18.
Such a molecule is not perfectly symetrical and will absorb photons which cause symmetric stretching. (end of quote.)</t>
  </si>
  <si>
    <t>20150823030542AAL9Tga</t>
  </si>
  <si>
    <t xml:space="preserve">
            What is the most valuable thing in the world?
        </t>
  </si>
  <si>
    <t>20150823064418AAtppjj</t>
  </si>
  <si>
    <t xml:space="preserve">
            2003 Ford Ranger Won't Start after Fuel Pump install?
        </t>
  </si>
  <si>
    <t xml:space="preserve"> About 2 weeks ago, I replaced the fuel filter and all 6 spark plugs to do some regular maintenance and upkeep. 3 days ago, hard to start. Had to turn key a couple times to prime- then would fire right up.  
Replaced fuel pump yesterday, now I have no start at all. It just cranks, and barely starts to turn over, only to bog out. When it starts to bog out, i tap the gas to try and get my RPMS up, but I have no throttle response at all. 
Please help! Have work on Monday!!</t>
  </si>
  <si>
    <t>20150823080804AA7G2QG</t>
  </si>
  <si>
    <t xml:space="preserve">
            Is this dandruff?
        </t>
  </si>
  <si>
    <t>I was scratching my head and white flakes started falling.What can I do to treat it?
Before I jump to conclusions I wouldn't necessarily call them white flakes,,nor is my scalp itchy</t>
  </si>
  <si>
    <t xml:space="preserve"> Health</t>
  </si>
  <si>
    <t>20150823104238AAyICQb</t>
  </si>
  <si>
    <t xml:space="preserve">
            Help with returning a vehicle?
        </t>
  </si>
  <si>
    <t xml:space="preserve">
 I purchased a car Friday evening rather stupidly, and now feel buyer's remorse.  
Since I'm young, the dealer said that I would need to put at least $1000 dollars down, which was money I don't have. My old car was in a fender bender, and the estimate of repair was more than enough to pay off the loan and have $1000 dollars towards my new car. I informed the dealer of the situation and he said that was fine, that I could pay him next week.</t>
  </si>
  <si>
    <t>20150823111205AATRhkl</t>
  </si>
  <si>
    <t xml:space="preserve">
            Can I sell a car for less than what I owe?
        </t>
  </si>
  <si>
    <t xml:space="preserve"> I received a loan from my credit union for a car I can't really afford anymore and when I bought the vehicle, I purchased it from an individual and I got the title myself and never sent it to the credit union so they have never seen the title nor where they able to put a lien on it so in reality I have a clear title but I still pay a car note.. How do I sell the car?</t>
  </si>
  <si>
    <t>20150823121040AAQeMNx</t>
  </si>
  <si>
    <t xml:space="preserve">
            My buddy has a .410 with a 16 inch barrel but the overall length of the gun is 34 inches with the folding stock folded out. Is it legal?
        </t>
  </si>
  <si>
    <t>20150823131113AAXPZ5u</t>
  </si>
  <si>
    <t xml:space="preserve">
            Subway or Quiznos ?
        </t>
  </si>
  <si>
    <t>20150823160231AApQehm</t>
  </si>
  <si>
    <t xml:space="preserve">
            Are you meant to shampoo your hair everyday or every second day?
        </t>
  </si>
  <si>
    <t>Also how come my hair looks so much cooler when I don't wash it? it's like all spikey and rough and looks awesome.</t>
  </si>
  <si>
    <t>20150823160521AAQd0pu</t>
  </si>
  <si>
    <t xml:space="preserve">
            How to get rid of dog pee/poop smell out of house ?
        </t>
  </si>
  <si>
    <t xml:space="preserve"> My boyfriend recently moved into a place and it reeks of dog poop/pee. It smells like straight kennel. Idk if the smell is in the house or in the carpet. The place is mostly carpet except for really cheap linoleum in the bathroom and kitchen. What is the best way to get the dirty stains out of the carpet and the smell out ?</t>
  </si>
  <si>
    <t>20150823163751AAUJ2eJ</t>
  </si>
  <si>
    <t xml:space="preserve">
            Just beat up 7 people for no reason and feel bad about it?
        </t>
  </si>
  <si>
    <t>I don't like being looked at and a man was looking at me so I beat him up and some other people started to look at me so I beat them all up</t>
  </si>
  <si>
    <t>20150823165236AAQjaXv</t>
  </si>
  <si>
    <t xml:space="preserve">
            Is there any possible way to metabolize alcohol quickly?
        </t>
  </si>
  <si>
    <t>Is there any way to metabolize 11 units o alcohol in three hours? Or at least get it down to maybe 3 or 4 units?</t>
  </si>
  <si>
    <t>20150823175520AAmdTVD</t>
  </si>
  <si>
    <t xml:space="preserve">
            My ge dryer will power on but humms when you press the start button and will not turn the basket?
        </t>
  </si>
  <si>
    <t>20150823181222AADKyLw</t>
  </si>
  <si>
    <t xml:space="preserve">
            How young is too young to read The Hunger Games?
        </t>
  </si>
  <si>
    <t xml:space="preserve"> My 8 year old suggested we read The Hunger Games together. We read books together before going to bed and we just finished one, so we're looking for something new to read. He suggested "The Hunger Games." From the reviews I read, the book is violent but isn't as bad as the movies. We would be reading the book together, so we could discuss anything that may be concerning. I think my son could handle it, but it is a book about kids killing kids for a sport. If you are your children have read the book, do you think it would be inappropriate for an 8 year old boy?</t>
  </si>
  <si>
    <t>20150823185104AAMxeih</t>
  </si>
  <si>
    <t xml:space="preserve">
            Wife wants to abandon baby with me?!!!please help?
        </t>
  </si>
  <si>
    <t xml:space="preserve"> i know this is an uncommon situation,but bare with me.my wife of 2 years is 6 months pregnant.before she got pregnant,the marriage had hit a wall(the baby was conceived from a one off we had when we made up from a fight) and we were on and off about divorce,but nothing was ever discussed formally.since she got pregnant,she has been demanding a divorce,something i also want.but the thing is,when the baby is born,she wants to hand it over to me and have nothing to do with it.it is either that or she will put it up for adoption.i have tried discussing this with her,but her decision is final.she has tried counselling,we have also tried couple counselling,nothing seems to work.i even tried writing her a letter,which she ripped up in my face and called me a controlling a$$hole.when she was 2 months,she moved out of our house and in with her parents.after weeks of begging her to come back, i moved back in with my parents.her parents also want nothing to do with this baby. 
honestly,i want this baby,but im absolutely petrified.heres the thing,im actually 21.and though i graduated in june and am qualified,im still afraid im going to do everything wrong.what am i supposed to say to my kid when it starts questioning where its mother is? 
im also getting pretty depressed about this marriage ending.even though i also want this divorce and she has been treating me like s**t for the last year,we have been together since we were 15,and she has been the only person ive ever been with.help?</t>
  </si>
  <si>
    <t>20150823192858AARZUkp</t>
  </si>
  <si>
    <t xml:space="preserve">
            Is getting 1,000 views on a YouTube video anything to be proud of?
        </t>
  </si>
  <si>
    <t xml:space="preserve">
I'm looking for honest answers.</t>
  </si>
  <si>
    <t>20150823200925AA2kz4V</t>
  </si>
  <si>
    <t xml:space="preserve">
            What tires to get for 1991 toyota pickup?
        </t>
  </si>
  <si>
    <t>20150823210209AAago9w</t>
  </si>
  <si>
    <t xml:space="preserve">
            What is the best kind of smokeless tobacco ( dip )?
        </t>
  </si>
  <si>
    <t>20150823223321AAje4lL</t>
  </si>
  <si>
    <t xml:space="preserve">
            Does anyone know what these little things are??
        </t>
  </si>
  <si>
    <t>20150823225053AA5LMpS</t>
  </si>
  <si>
    <t xml:space="preserve">
            Why are teenage boys so rude?
        </t>
  </si>
  <si>
    <t xml:space="preserve"> I'm 14 year old girl, and today when 2 of my other girl friends and I were at the park sitting on the benches, a bunch of teenage guys (around 14-16 years old) came on their bikes. We were getting up to leave when one of the shouted "would one of you ladies like to suck my ****?". We ignored them and kept walking and they all started laughing. Why would the do that? Why are teenage guys so rude and don't care what they say to other people?</t>
  </si>
  <si>
    <t>20150824000208AA4OTct</t>
  </si>
  <si>
    <t xml:space="preserve">
            Do you wash your hair everyday?
        </t>
  </si>
  <si>
    <t>20150824005807AAD0aiA</t>
  </si>
  <si>
    <t xml:space="preserve">
            Ramadan: Are we the animals for torturing Beautiful God given creatures?
        </t>
  </si>
  <si>
    <t xml:space="preserve">
 https://www.youtube.com/watch?v=ZXyR7fpQO5k&amp;feature=iv&amp;src_vid=kMww9KnObKM&amp;annotation_id=annotation_1106289313&amp;oref=https%3A%2F%2Fwww.youtube.com%2Fwatch%3Fv%3DZXyR7fpQO5k%26feature%3Div%26src_vid%3DkMww9KnObKM%26annotation_id%3Dannotation_1106289313&amp;has_verified=1 
HOW CAN YOU HONESTLY SLEEP AT NIGHT WHEN SUCH A HUMAN EXIST IN THIS WORLD?
I will absolutely have no mercy and shoot such people</t>
  </si>
  <si>
    <t>20150824015406AAJddGw</t>
  </si>
  <si>
    <t xml:space="preserve">
            How come my friend keeps on annoying me and says that my camera is out of date?
        </t>
  </si>
  <si>
    <t xml:space="preserve"> I am a youtuber and I have a friend who is also a youtuber. He lately has been getting on my butt about me using an old casio camera from 2010 to film videos. He has a sony handycam that films in 1080 and claims that if I use a better camera then I will keep my audience. I told him that I like my casio and that I want to continue to use it and he says that I am going to lose subscribers if I don't listen to him. He says my camera sucks because it films in 480p. I don't get why he is so picky about cameras and tries to force things onto me when I don't want to do it. He calls me stubborn and never takes advice from anyone. How come he thinks that my camera is out of date ???</t>
  </si>
  <si>
    <t>20150824020715AAgywhe</t>
  </si>
  <si>
    <t xml:space="preserve">
            Can you recommend Peruvian cuisine restaurants?
        </t>
  </si>
  <si>
    <t>Especially if they use their original ingredients from Peru, that would be awesome!</t>
  </si>
  <si>
    <t>20150824022135AAzeHEZ</t>
  </si>
  <si>
    <t xml:space="preserve">
            Should sex between student and teacher legalize?
        </t>
  </si>
  <si>
    <t>20150824030650AAkIheC</t>
  </si>
  <si>
    <t xml:space="preserve">
            Where are all those devastating hurricanes that were supposed to happen due to Global Warming?
        </t>
  </si>
  <si>
    <t xml:space="preserve"> http://www.csmonitor.com/USA/2015/0822/H... 
As we see the predictions from 10 years ago have fallen flat, to put it mildly. Even as late as 2012 we can see the clingers on touting this disaster. 
http://www.independent.co.uk/environment... 
Now we see that maybe Climate Change may be coming to the rescue. 
http://news.nationalgeographic.com/news/... 
Now it states that Climate Change is canceling out Global Warming. Whew! It must be tough to be a Climate Scientist now days!
Can anyone provide a logical explanation for these highly paid scientist's conclusions?</t>
  </si>
  <si>
    <t>20150824030729AAvFWfT</t>
  </si>
  <si>
    <t xml:space="preserve">
            Really hard maths problem!!!?
        </t>
  </si>
  <si>
    <t>Let ABC be a triangle with AB=AC. D is a point on AC such that BC=BD. E is a point on AB such that BE=ED=AD. Find the size of the angle EAD. 
Can you please show working out for this. 
Thank You!</t>
  </si>
  <si>
    <t>20150824072544AA4BFgz</t>
  </si>
  <si>
    <t xml:space="preserve">
            What's my eye color?
        </t>
  </si>
  <si>
    <t>I can't tell</t>
  </si>
  <si>
    <t>20150824080824AAOFv2k</t>
  </si>
  <si>
    <t xml:space="preserve">
            How long does it take to adopt your biological child?
        </t>
  </si>
  <si>
    <t>So I m writing a story and the main character discovers that he has a 15 year old daughter. Her mother is dead and she has been looking for him for a while. How long would it take for him to adopt her? By the way this is based in New York.</t>
  </si>
  <si>
    <t>20150824085249AALWqJa</t>
  </si>
  <si>
    <t xml:space="preserve">
            "Take down a notch" is this commonly used in spoken English?
        </t>
  </si>
  <si>
    <t xml:space="preserve">
I'm an English learner, please help.</t>
  </si>
  <si>
    <t>20150824090610AAFJJQf</t>
  </si>
  <si>
    <t xml:space="preserve">
            I have two questions. Please read below.?
        </t>
  </si>
  <si>
    <t>1) What will be the most popular programming languages 10 or 15 years from now?  
2) Will JavaScript, PHP, Java, C++ or C# still be used at that time?</t>
  </si>
  <si>
    <t>20150824094620AAebFUf</t>
  </si>
  <si>
    <t xml:space="preserve">
            I have a foot fetish and the girl I am seeing is totally ok with it however there is a problem?
        </t>
  </si>
  <si>
    <t xml:space="preserve"> Hi all,  
I have an unusual question and I am totally aware that itâ€™s nothing standard but I really do hope I can get an answer on here. 
So basically I have a foot fetish. I have just started seeing this girl and she is very sweet and lovely. I have told her about my fetish. She seemed to be ok with it and even willing to try. However for the first time in my life I didnâ€™t/couldnâ€™t jump right into it just because I had this thought in my mind that kept from doing it. 
She is a type 1 diabetic. I know/have been reading about it that itâ€™s not contagious through sex/kissing  (anyone to confirm?) but I have been thinking if it might be transferrable through foot fetish activities such as sucking of toes, kissing/licking of feet as it might(!) be something related to glands or things similar to that. 
I also know that they do usual checks on the feet of people who have diabetes. So I just wanted to learn about this before I do anything. I did try searching the internet but Google didnâ€™t really help me so here I am. So is it possible that it might become transferrable through foot fetish activities and what is the relation of diabetes with the feet? 
Thank you all in advance,  
James</t>
  </si>
  <si>
    <t>20150824095720AABIXJO</t>
  </si>
  <si>
    <t xml:space="preserve">
            Have you guys heard of ferrari?
        </t>
  </si>
  <si>
    <t>20150824100730AACAYCw</t>
  </si>
  <si>
    <t xml:space="preserve">
            What should I do with my cat when I go to my Dads house?
        </t>
  </si>
  <si>
    <t>My mum is hesitating to get me a cat because she is worried about what will happen to it every other weekend when I go to my dads house. My dad likes cats but I don't know how he would feel about one in his house and my mum goes away to work every other weekend. Suggestions please.</t>
  </si>
  <si>
    <t xml:space="preserve"> Pets</t>
  </si>
  <si>
    <t>20150824111410AAzuW9Q</t>
  </si>
  <si>
    <t xml:space="preserve">
            Gun shop charging me to much for my gun.?
        </t>
  </si>
  <si>
    <t>I Just bought a rifle out of state online  and I pick it tomorrow but the gun shop said that they're going to charge me the California state tax for the whole gun when I pick it up tomorrow. I already did the DROS and other fees 11 days ago...Charged me $80.</t>
  </si>
  <si>
    <t>20150824113007AAmclhx</t>
  </si>
  <si>
    <t xml:space="preserve">
            I want to do my post graduation in the US.?
        </t>
  </si>
  <si>
    <t>The problem is im neither smart nor do i have any money.Will i get a scholarship if i start preparing for GRE from now? Im from India.Studying high school.</t>
  </si>
  <si>
    <t>20150824113726AAteN2w</t>
  </si>
  <si>
    <t xml:space="preserve">
            WHY ARE WE IGNORING THE WAR ON YEMEN? Is it because Obama is backing the regime?
        </t>
  </si>
  <si>
    <t xml:space="preserve"> SOURCE: SONALI KOLHATKAR, TRUTHDIG 
People gather at houses destroyed by Saudi airstrikes in Sanaa, Yemen, in July. (Photo: Hani Mohammed / AP) 
Yemen has been the target of a brutal U.S.-backed war led by Saudi Arabia. While ordinary civilians are suffering horrific violence and starvation, there is deafening silence from the U.S. and others who claim to be defenders of human rights. 
The situation is so bad now that nearly every major global human rights organization has issued dire warnings of the humanitarian catastrophe unfolding in the Persian Gulfâ€™s poorest nation. 
Since the Saudi regime began a bombing campaign in March, the situation has deteriorated rapidly as access to food and other aid has been stymied. In response, the United Nations in early July declared a Level 3 humanitarian emergencyâ€”the highest level possible. U.N. Envoy Ismail Ould Cheikh Ahmed described Yemen as â€œone step away from famine.â€</t>
  </si>
  <si>
    <t xml:space="preserve"> News &amp; Events</t>
  </si>
  <si>
    <t>20150824120223AAGcart</t>
  </si>
  <si>
    <t xml:space="preserve">
            Whos worse? Metallica, Slipknot, Avenged Sevenfold?
        </t>
  </si>
  <si>
    <t>Metallica has made some of the worst metal albums in history. St.Anger, Lulu. 
Seriously? "I am the table!"? I can't even describe it. I say both are horrible and this is coming from a 19 year old guy (gonna be 20 next year) and I think both bands are mediocre.</t>
  </si>
  <si>
    <t>20150824122558AA2918R</t>
  </si>
  <si>
    <t xml:space="preserve">
            Am I a bad mother for allowing my 12 year old daughter to sleep half naked with boyfriend?
        </t>
  </si>
  <si>
    <t xml:space="preserve"> Well, they are not totally naked. They both still had underwear on and she had a bra on. Her boyfriend came over early afternoon and they both decided to take a 1 hour nap, and they thought it would be better to do it this way, so I let them. After the boy went home, I got an angry call from his mother cussing me out and threatening me. To be honest, they are almost teenagers and it's what teenagers do.</t>
  </si>
  <si>
    <t>20150824131306AA4qeI5</t>
  </si>
  <si>
    <t xml:space="preserve">
            Can someone have an allergic reaction to peanuts if you just ate them and then kissed that person?
        </t>
  </si>
  <si>
    <t>20150824142747AAKXsLd</t>
  </si>
  <si>
    <t xml:space="preserve">
            When was the last time a white player led his team to the NBA finals?
        </t>
  </si>
  <si>
    <t>I say this cause all I see is a bunch of negroes/monkeys leading their team to the finals but not white guys.But if it had happened,when was the last time a white player led his team to the finals?</t>
  </si>
  <si>
    <t>20150824150229AABe7IE</t>
  </si>
  <si>
    <t xml:space="preserve">
            Is it slutty to wear 4 inch heels and legging to work?
        </t>
  </si>
  <si>
    <t>20150824153040AAt38kv</t>
  </si>
  <si>
    <t xml:space="preserve">
            How to wear/take off mascara so it doesn't rip of ur eyelashes?
        </t>
  </si>
  <si>
    <t>how to wear mascara everyday and remove it without your eyelashes being ripped off</t>
  </si>
  <si>
    <t>20150824161406AAqw6nR</t>
  </si>
  <si>
    <t xml:space="preserve">
            Is my camera really that bad of quality?
        </t>
  </si>
  <si>
    <t>I use an old casio camera from 2010 that films in 480p to record my videos and my friend has been criticizing me about it. He wants me to use my samsung galaxy s5 phone to record videos but I don't want to. Is my camera really that bad ?
https://www.youtube.com/watch?v=ccGMbRQxL8w</t>
  </si>
  <si>
    <t>20150824190637AANU0hd</t>
  </si>
  <si>
    <t xml:space="preserve">
            Which jeans are in style?
        </t>
  </si>
  <si>
    <t>Flare, Bootcut, Skinny, or Straight? and which one do you like the best?</t>
  </si>
  <si>
    <t>20150824201503AAfkj2F</t>
  </si>
  <si>
    <t xml:space="preserve">
            Can I snort antibiotics?
        </t>
  </si>
  <si>
    <t>I know this probably sounds crazy but I just like the feeling of snorting things instead of swallowing pills. I have/had strep throat and now I'm supposed to be taking amoxicillin. Will it mess up the effect of the antibiotic if I crush it up and take it that way?</t>
  </si>
  <si>
    <t>20150824201955AAMOaJR</t>
  </si>
  <si>
    <t xml:space="preserve">
            Why hasn t the bank put my check in my account?
        </t>
  </si>
  <si>
    <t xml:space="preserve"> I had $66 in my account last Friday. I put my paycheck ($140) in the atm on Friday night. The next day I spent $12 on food and $15 on gas which leaves me with $39. I rented 2 movies which was $5 on Sunday. That leaves me with $34. Today is Monday, my bank is open on Saturdays but I don t know if they usually put it in then or not, but either way my check should be in now. I bought $41 of gas and when I went to my bank it said I have $-7. Shouldn t my check be in? This bank has done stuff like this before and I always end up paying fees. What did I do? How is my money not in? I m canceling my account tomorrow, but I don t want to if it really is my fault. I just don t see why I should have to pay for this.</t>
  </si>
  <si>
    <t>20150824202741AAdLZVU</t>
  </si>
  <si>
    <t xml:space="preserve">
            If I ran for president and won could I act really stupid and manage to not get impeached?
        </t>
  </si>
  <si>
    <t xml:space="preserve"> I'm talking about the greatest joke of all time. If I was to study law for 8 years and become determined to be the greatest politician of all time for the sake of my joke. Would I get impeached if I won the election and just did really stupid things once I was in office? like REALLY stupid.  
Here's an example I would demand that all humans were to be removed from the White House and I would live with monkeys and replace all rooms with indoor gardens with banana trees and I would poop in my hands and throw it at people.  
Another example of stupid **** I would do is this; every time I was supposed to give a speech I would just start making monkey noises and throw my poop at the reporters. 
Would this be worth it even if I did get impeached? or would the corrupt government stop my plans as soon as I demanded humans to be removed from the White House? 
Serious answers only. I'm not a troll, this is something I've contemplated for the past 3-4 years. I've almost earned a masters degree in business law and I really want to do this.</t>
  </si>
  <si>
    <t>20150824211135AA6UDPK</t>
  </si>
  <si>
    <t xml:space="preserve">
            Positive music :)?
        </t>
  </si>
  <si>
    <t>Hey, I'm a pretty positive guy and music is life! but I need some help find songs that are really upbeat and positive open to any suggestions please help? :)</t>
  </si>
  <si>
    <t>20150824230021AAB73Cq</t>
  </si>
  <si>
    <t xml:space="preserve">
            Should i spank my 13 year old son for watching porn ?
        </t>
  </si>
  <si>
    <t>20150824231027AAIG4ZS</t>
  </si>
  <si>
    <t xml:space="preserve">
            What's sitemap in SEO?
        </t>
  </si>
  <si>
    <t>20150825002010AAlrePN</t>
  </si>
  <si>
    <t xml:space="preserve">
            Can my employer sue me for eating unpaid food from the restaurant?
        </t>
  </si>
  <si>
    <t>Can i get sue for eating at work food from work with out paying</t>
  </si>
  <si>
    <t>20150825030018AA0cRLj</t>
  </si>
  <si>
    <t xml:space="preserve">
            Which is better Pakistan or India?
        </t>
  </si>
  <si>
    <t>20150825032923AA6JAyn</t>
  </si>
  <si>
    <t xml:space="preserve">
            Can I stay at hotel in Abu Dhabi with my girl friend but we are not married yet?
        </t>
  </si>
  <si>
    <t>20150825033954AApgWKR</t>
  </si>
  <si>
    <t xml:space="preserve">
            Can you please critique my poem?
        </t>
  </si>
  <si>
    <t xml:space="preserve"> Life has come from no scriptwriter's lot 
Nor from any noble design 
Living things, from Matter wrought 
The sole eternal, Time 
By millennia of thoughtless toil 
By lost, imperfect forms 
Mankind has found the splendid Earth 
So presently adorned 
The legions that have lived, and perished 
Since this fertile sphere began 
Have given rise through strife and death 
To the phenomena of man 
Who labors a strange and brutish life 
And in futility dissolves 
While the Earth, round the hellish Sun 
Ceaselessly revovles 
O! How ignorant is this view of Being! 
In this vision we scarcely see 
In what crevasse crept the silent hand 
Of Divinity</t>
  </si>
  <si>
    <t>20150825054249AArCweF</t>
  </si>
  <si>
    <t xml:space="preserve">
            What snake is this...?
        </t>
  </si>
  <si>
    <t>Found a new visitor in the little pond in my garden....what snake is it...and is it      venomous ? 
Check the attatced photo....
location: India</t>
  </si>
  <si>
    <t>20150825061355AAHgj0I</t>
  </si>
  <si>
    <t xml:space="preserve">
            I do not drink or like the taste of coffee, but I enjoy the smell. Is that weird? Anyone else?
        </t>
  </si>
  <si>
    <t>20150825084923AAGUfyd</t>
  </si>
  <si>
    <t xml:space="preserve">
            What swear words are allowed to be said on TV and what can't be said on TV?
        </t>
  </si>
  <si>
    <t>I've been watching tv and I noticed when a character said a swear word it wasn't bleeped. 
Does anyone know why is that?</t>
  </si>
  <si>
    <t>20150825091641AA61Wow</t>
  </si>
  <si>
    <t xml:space="preserve">
            Can riding lawn mower muffler be replaced?
        </t>
  </si>
  <si>
    <t>20150825092142AAtx7H3</t>
  </si>
  <si>
    <t xml:space="preserve">
            Found an old paycheck?
        </t>
  </si>
  <si>
    <t>I found a paycheck from last year . Can I still get my money .</t>
  </si>
  <si>
    <t>20150825104908AAa3pwQ</t>
  </si>
  <si>
    <t xml:space="preserve">
            What's a good way to remove sticker residue?
        </t>
  </si>
  <si>
    <t>I put some stickers on something then I took them off cuz I changed my mind but how do you get that left over stuff off. It's like polished wood material.</t>
  </si>
  <si>
    <t>20150825114128AAq7TCP</t>
  </si>
  <si>
    <t xml:space="preserve">
            Who should I call about damage to my property and home first, an attorney or my homeowners insurance?
        </t>
  </si>
  <si>
    <t xml:space="preserve"> Contractor's working for the local oil company unintentionally buried my septic tank waste pipe that comes out in ditch behind the house last year, when reburying a pipe they had replaced near our back yard. Sewage under the house and plumbing damage from the pipe being covered was only noticeable/discovered recently. Oil company giving me the run around. County Health Office just sided with me and is sending a letter to make them clear the dirt away from the pipe, but cant make them pay for the damage to home and our health from breathing in sewage. Should my next step be to contact an attorney or call my homeowners insurance? Obviously I want the oil company to take care of the damage, not have my homeowners insurance rates go up when I did nothing wrong. Any help?? :) Thank you for your time, Nick</t>
  </si>
  <si>
    <t>20150825115252AAwKi63</t>
  </si>
  <si>
    <t xml:space="preserve">
            Is it hard to learn manual transmission?
        </t>
  </si>
  <si>
    <t>I'm 18, been driving a 2004 Honda civic that was auto since I was 17. My dad is getting me the 2008 Nissan 350z nismo and the car that's specifically chosen is a manual. I'm super confused on how to drive manual. Advice please?</t>
  </si>
  <si>
    <t>20150825122706AAVdEcl</t>
  </si>
  <si>
    <t xml:space="preserve">
            Which is it? Are we going to burn to a crisp or freeze to death with Climate Change?
        </t>
  </si>
  <si>
    <t>http://www.wnd.com/2015/08/mankind-threa... 
Here is a climate scientist that says the opposite of Al Gore and Jimmy Hansen.</t>
  </si>
  <si>
    <t>20150825125753AA8kZhZ</t>
  </si>
  <si>
    <t xml:space="preserve">
            Comcast is the biggest bunch of crooks in the cable business what can be done about these damn crooks?
        </t>
  </si>
  <si>
    <t>20150825131009AAv1faU</t>
  </si>
  <si>
    <t xml:space="preserve">
            How many 80 pounds concrete sacks need to build 10X8 by 3 inch deep square?
        </t>
  </si>
  <si>
    <t>20150825131110AAzOtqp</t>
  </si>
  <si>
    <t xml:space="preserve">
            PLEASE HEEEELP!!! Do we need our passport?
        </t>
  </si>
  <si>
    <t xml:space="preserve"> Ok people first of all dont be rude, i am getting the passaports but rhis is an emergency. 
Ok so im a legal recident, and my passaport just expired a month ago, i am gonna renew. My husband is a citizen and he doesn't have it either, we rarely travel to mexico, because my dad comes to visit insteaf, but we owe a house that we are renting and my dad is taking care of it,  sooo now wr have to go becausr the las tenant destroyed the house, anyway, we are just going for 5 days max, would it be ok if we dont have our passaport s???</t>
  </si>
  <si>
    <t>20150825135352AAElf0Y</t>
  </si>
  <si>
    <t xml:space="preserve">
            How do i stop social services from calling me vulnerable? i?
        </t>
  </si>
  <si>
    <t xml:space="preserve"> when i was 17 i had a social worker because of family problems and i wasnt dealing with it very well, they classed me as vulnerable, now i am 22, been in a stable relationship for 4 years, with a house and neither i or my partner are mentally ill or on benefits or anything like that but were turned down by social services about fostering a family members child as my boyfriend has a history of violence from when he was younger and they say still say im vulnerable even though iv not had a social worker since i was 17. how am i supposed to foster or adopt if they still see me as vulnerable? even though they dont know me</t>
  </si>
  <si>
    <t>20150825144341AA35Ft8</t>
  </si>
  <si>
    <t xml:space="preserve">
            Neighbor water runoff?
        </t>
  </si>
  <si>
    <t>How can I stop the water running from my neighbors property? My house is literally the lowest point so I don't know how a trench drain would help. The water runs towards my house and under the driveway hitting my foundation. Help please.</t>
  </si>
  <si>
    <t>20150825150229AAYQ5fU</t>
  </si>
  <si>
    <t xml:space="preserve">
            Is having a job in the medical field a rewarding career?
        </t>
  </si>
  <si>
    <t>I understand being in the medical business means you'll have to work the weekends, overtime and holidays. But is it a really good career of choice?</t>
  </si>
  <si>
    <t>20150825162643AA2knml</t>
  </si>
  <si>
    <t xml:space="preserve">
            How do I tell my family I'm getting married very soon when BOTH of my younger sisters already have wedding dates set within the next year?
        </t>
  </si>
  <si>
    <t xml:space="preserve"> My fiancÃ© and I always planned to get married and have kids, but have firmly decided to move up our marriage since we are pregnant and it means a lot to me to tie the knot long before baby is here. We're planning a small, private ceremony/elopement next month (w/ plans to have a larger, conventional reception a year or so later when we have more time and money). I wouldn't mind telling my family we're tying the knot except my sister's wedding is the following month and my other sister's is 1/2 yr after that. I worry that my family will think I'm trying to "beat my sister to the altar". I could tell them about the pregnancy as reason for urgency to marry, but we do not feel comfortable telling them before the 2nd trimester since I'm high risk for miscarriage. Also, I realize that they can calculate that I got pregnant before the marriage but I still feel much better telling them this after I'm already married, as opposed to giving them a promise to get married that may seem empty or fictitious. 
How should I tell my family (or should I not tell them until afterwards)? 
A: Tell them we're tying the knot rather quickly but wait on leaking the pregnancy news 
B: Tell them I'm already pregnant and getting married 
C: Don't tell them anything until after we marry (easier in short run but will upset them that they were left out of the loop on my elopement) 
Postponing the wedding or not getting married at all is NOT an option. We already have a date set and my dress purchased.</t>
  </si>
  <si>
    <t>20150825164449AAigfc6</t>
  </si>
  <si>
    <t xml:space="preserve">
            Why do people hate pigs being pets?
        </t>
  </si>
  <si>
    <t>They're cleaner than dogs and as smart as poodles. The only reason why they bathe in mud is because they can't sweat.</t>
  </si>
  <si>
    <t>20150825164929AATkO1V</t>
  </si>
  <si>
    <t xml:space="preserve">
            Do tortieshell cats get along with other cats?
        </t>
  </si>
  <si>
    <t>Ok so I really wanted to introduce a kitten to the family. I already have a tortie who is about 3 years old and has never seen another cat.  She is also very moody at times. If I got a new kitten and introduced them correctly, do you think they would get along?</t>
  </si>
  <si>
    <t>20150825174919AALXHSA</t>
  </si>
  <si>
    <t xml:space="preserve">
            Is the sum of two integers postive negative or zero?
        </t>
  </si>
  <si>
    <t>20150825184946AARB6uf</t>
  </si>
  <si>
    <t xml:space="preserve">
            Have lice in my house but not in my hair.?
        </t>
  </si>
  <si>
    <t xml:space="preserve"> So on Saturday, I found 2 bugs on my daughter's face - I immediately put them on scotch tape and then called an exterminator yesterday. He came to my house today and looked around and then took the tape to his office and looked under a microscope and called back and said he was positive it was lice. Well, I have checked my daughters head and my husbands and he checked my head and we cannot find lice or nits anywhere. How can there be lice if they aren't on us? We have no pets, either.</t>
  </si>
  <si>
    <t>20150825185726AAS0Bh9</t>
  </si>
  <si>
    <t xml:space="preserve">
            Does anyone know what City Mier is from? I just feel like i need to get my hands on him?
        </t>
  </si>
  <si>
    <t xml:space="preserve">
I hope Las Vegas. We can do it right now if he's not p u s s y!
IF YOUR A FIGHTER LIKE YOU SAY I KNOW YOU COME TO VEGAS. IF YOU HATE ME SO MUCH THEN IM GIVING YOU A CHANCE TO DO SOMETHING ABOUT IT. I JUST WANT A FAIR ONE. YOU WANNA DO IT THEN LETS DO IT. YOU PICK THEN TIME AND DATE WHEN YOULL BE IN VEGAS AND LETS DO IT???????????
YOUR SO MUCH OF A PUNK YOU HIDE YOUR ACCOUNT, AND BLOCK YOUR COMMENTS? YOU WOULD NEVER SAY NONE OF THIS RACIST NONSENSE IN PUBLIC, AND IMMA SHOW YOU WHY WHEN I LAY HANDS ON YOU. WHEN ARE YOU COMING TO LAS VEGAS?</t>
  </si>
  <si>
    <t>20150825190146AAY45l7</t>
  </si>
  <si>
    <t xml:space="preserve">
            My parents won't take me to the eye doctor and school is in 6 days and Im scared that I won't see the board!!!!!!!Help please what do I do?
        </t>
  </si>
  <si>
    <t>20150825190908AA9U24C</t>
  </si>
  <si>
    <t xml:space="preserve">
            Is Chess an Endorsement of Polygamy?
        </t>
  </si>
  <si>
    <t>It is possible to have more than one Queen at a time.  Doesn't that make the King a polygamist?  Has any religious group ever sought to ban chess on the ground of its polygamous nature?</t>
  </si>
  <si>
    <t>20150825193832AAy0Hz2</t>
  </si>
  <si>
    <t xml:space="preserve">
            Names for female dog?
        </t>
  </si>
  <si>
    <t>Must be short and pretty. :)</t>
  </si>
  <si>
    <t>20150825195512AAgEg77</t>
  </si>
  <si>
    <t xml:space="preserve">
            Is it hard being a Marine Reservist and balancing civilian responsibilities?
        </t>
  </si>
  <si>
    <t xml:space="preserve"> Just wondering if it is worth joining the Marine Reserves. I will have my B.A in a year and am looking to go into the Marines either Reserve or Active duty. EIther way, I am hoping to become a Police Officer as a civilian career. Just wasn't sure how hard it is to balance your Marine requirements and civilian duties, especially being a cop. Advice on what to do please. Thanks.</t>
  </si>
  <si>
    <t>20150825200015AAZOq4L</t>
  </si>
  <si>
    <t xml:space="preserve">
            Rank which RB you would start for Week 1?
        </t>
  </si>
  <si>
    <t>Doug Martin vs Tenn 
Carlos Hyde (Reggie Bush threat) vs Min 
Bishop Sankey vs Tampa 
Alfred Blue vs KC</t>
  </si>
  <si>
    <t>20150825201054AAOt7L0</t>
  </si>
  <si>
    <t xml:space="preserve">
            (photo included ) What of the name of this furniture? i want to call it fine china cabinet but that sounds totally wrong haha?
        </t>
  </si>
  <si>
    <t>Furniture below</t>
  </si>
  <si>
    <t>20150825201947AAVLIpn</t>
  </si>
  <si>
    <t xml:space="preserve">
            Can someone see what i did on their wifi?
        </t>
  </si>
  <si>
    <t>i was at a friends house and i looked up something embarrassing on my phone(which is on safari private browsing) using their wifi. i didn't go to any sites i simply googled it and didn't click on anything and exited out of it. is there any way he can see what i looked up?</t>
  </si>
  <si>
    <t>20150825203233AAnVr57</t>
  </si>
  <si>
    <t xml:space="preserve">
            In High School tennis, can a senior play Junior Varsity (JV), or are they automatically on varsity?
        </t>
  </si>
  <si>
    <t>So, I am a senior. I have been on the tennis team (with the same coaches) for three years, (since Sophomore year.)   And they put me on Junior Varsity this year. I thought all seniors in any sport were automatically on varsity. Am I wrong??? 
 Thank you! :)</t>
  </si>
  <si>
    <t>20150825205053AABBBcO</t>
  </si>
  <si>
    <t xml:space="preserve">
            Trump Supporters: What did Jorge Ramos do to Donald Trump?
        </t>
  </si>
  <si>
    <t xml:space="preserve"> Tonight I saw Donald Trump fail to answer basic factual questions about the nature of implementing his immigration policy reform. I saw him grandstanding about how he owns large buildings, how he is very smart and how people think he is very smart, and how much money he is suing Univison over, but I did not see him answer one of Jorge Ramos' questions with a factual answer. 
I'm a liberal, but from your point of view, is this still a mess for him?
Okay, if you say that Trump answered Ramos' questions, could you please use a quotation, because to me it seemed like he was evasive to the extreme.  
Also, do you think that Ramos' questions, if not the way he asked them, were fair? Because he has certainly been as hard on Obama in the past.</t>
  </si>
  <si>
    <t>20150825220611AAijVzu</t>
  </si>
  <si>
    <t xml:space="preserve">
            Should I accept this trade offer?
        </t>
  </si>
  <si>
    <t xml:space="preserve"> I'm stuck, what do you think I should do? 
I send: C.J. Anderson, Jeremy Maclin 
I receive: Jamaal Charles, Drew Brees  
Current QB: Philip Rivers 
My RBs: Lamar Miller, Joseph Randle, Devonta Freeman, Alfred Blue 
My WRs: Brandin Cooks, DeAndre Hopkins, Martavis Bryant, Neldon Agholor, Devin Funchess, Charles Johnson</t>
  </si>
  <si>
    <t>20150825221045AAH349U</t>
  </si>
  <si>
    <t xml:space="preserve">
            Will racial segregation or apartheid be reintroduced in the future? It seems like we need it. What are your thoughts?
        </t>
  </si>
  <si>
    <t xml:space="preserve">
 There is so much conflict between Blacks and other racial groups that everyone might be happier if Blacks had their own exclusive residential and commercial areas.  Blacks hate Asians and Whites.  Blacks don't like Hispanics much either.  The issue is that we need to reduce the crime rate and segregation offers hope.</t>
  </si>
  <si>
    <t>20150825232928AAJy4SM</t>
  </si>
  <si>
    <t xml:space="preserve">
            Can all economies around the world move back to planned economy?
        </t>
  </si>
  <si>
    <t>20150826001145AAbm2fO</t>
  </si>
  <si>
    <t xml:space="preserve">
            Are we in our fathers before we're in our mothers?
        </t>
  </si>
  <si>
    <t>Just think about it, it takes both egg and sperm to make a human.BUT the sperm cell is alive unlike the egg cell so wouldn't that make us start off as the sperm cell?</t>
  </si>
  <si>
    <t>20150826015930AANDHNQ</t>
  </si>
  <si>
    <t xml:space="preserve">
            Who's the greatest 3-point shooter in NBA?
        </t>
  </si>
  <si>
    <t>20150826023714AAFqM2E</t>
  </si>
  <si>
    <t xml:space="preserve">
            Was Hitler's hatred for the Jews irrational?
        </t>
  </si>
  <si>
    <t xml:space="preserve"> Right, so I am in the middle of reading Mein Kampf by Adolf Hitler and I am beginning to winder whether his argument on why he hated the Jews is biased. Maybe he was intending to publish it so his plans for the Jews was unexpected. But generally, he followed the same plan with the concentration camps and stuff with only a few minor changes. So why did Hitler really hate the Jews? Because I am finding it hard to believe that such strong hate could be irrational.</t>
  </si>
  <si>
    <t>20150826024246AAehjUu</t>
  </si>
  <si>
    <t xml:space="preserve">
            Who makes a good friend??
        </t>
  </si>
  <si>
    <t>20150826030011AA2KSRr</t>
  </si>
  <si>
    <t xml:space="preserve">
            Do my parents have rights to take my phone away from me?
        </t>
  </si>
  <si>
    <t>I'm 14 and they have taken away my phone from me just because of something silly like not cleaning what they asked me to clean?! Do they have rights to to do this?</t>
  </si>
  <si>
    <t>20150826052837AAaJO2P</t>
  </si>
  <si>
    <t xml:space="preserve">
            What is it about AGW that you are skeptical of?
        </t>
  </si>
  <si>
    <t xml:space="preserve"> This was asked of me in a comment to my answer yesterday.  And I feel it is a very fair question.  I'll answer first and invite skeptics to share their views on this.  We know warmers are going to put words in our mouth so this should be interesting. 
My main scientific skepticism is climate sensitivity (ECS).  Here are some specific problems I have related to that: 
- The value of ECS is given as a range of 1.5-4.5C.  These values have not changed since the Charney Report in 1979.  After billions of dollar in climate research and 36 years of work, the range has not been narrowed. 
- The common value for the median ECS is 3C and climate models use this value (or slightly above it).  But many recent studies have come up with a median value much lower, closer to 2C. 
- If we assume a median ECS of 3C and given the amount of warming since the industrial era and given the amount of CO2 man has put into the atmosphere, especially over the past 30 years, for models to be correct, warming will have to accelerate to a very high rate.
 My secondary skepticism surrounds the predictions of the net effect of warming on ecosystems as well as the plausibility of actually reducing emissions in a way that has a net positive effect.  For example, the EU ETS scheme has been an abysmal failure and has actually added emissions, the opposite of intended:  http://sei-international.org/news-and-me...
@FSM:  "I am skeptical that is a money grab." 
You should re-think this one. http://www.insurancejournal.com/news/nat...</t>
  </si>
  <si>
    <t>20150826060252AA5yvDy</t>
  </si>
  <si>
    <t xml:space="preserve">
            19 years old, what should I do with my money?
        </t>
  </si>
  <si>
    <t>I have 2 part-time jobs while I m attending college full time. My parents are willing to pay my tuition, so I was wondering what I should do with my money (investing wise) . I have about $6000 saved up, and it s just sitting in a savings account.  
Thank you</t>
  </si>
  <si>
    <t>20150826064927AATyaED</t>
  </si>
  <si>
    <t xml:space="preserve">
            No job is guaranteed in the air force?
        </t>
  </si>
  <si>
    <t xml:space="preserve"> i told my sister i was gonna be an aircraft mechanic and she kinda laughed at me and said "in all my 20 years i dont know many girls who fix planes let alone any men who enjoyed that sh*t have fun working 10-14 hours you should of went for a desk job. your job isnt guaranteed anyway thats just a temp form. i call it a hope i get" but she doesnt understand nothing was open but mechanic and security forces and my mom is forcing me to join so it was that or being homeless. i was wondering if i signed a form that specifically said a certain type of mechanic is my job doesnt that mean i have it? im really confused what she meant by "hope you get it" and when I asked her "so what job will I pick or get then" and she said "whatever they give you" and i said "what if i get to basic and want to get a specific job and they dont have it" and she said "they keep you there for as long as they want to until it opens and you get locked in" so im like wtf?? im gonna be stuck there if i dont pick the job they want me to? im so confused my recruiter made this all sound so easy and straight forward. my sister is rude but shes always honest with me so i think shes right but im still confused
 i already signed a sheet with the job. ive been to MEPs and quite frankly no I did not get to pick a job really that whole process was kind of useless cuz I ended up stuck with the first two choices anyway. my question was if i signed a sheet that said what type of mechanic im going to be like literally. doesnt that mean I HAVE the job??? what would be the purpose of me signing something with a job title on it if I dont have it???
my job is 2A534 Refuel/Bomber Acft Maintenance does anyone know anything about this job?</t>
  </si>
  <si>
    <t>20150826065331AADTJRt</t>
  </si>
  <si>
    <t xml:space="preserve">
            Is 7200 rpm good for a 2 TB hard drive?
        </t>
  </si>
  <si>
    <t>My new PC is coming with one
How much will it affect gaming?</t>
  </si>
  <si>
    <t>20150826071932AA2VC4M</t>
  </si>
  <si>
    <t xml:space="preserve">
            Is a junior cow horse bit legal for English riding ?
        </t>
  </si>
  <si>
    <t>I have a contesting horse that responds well to the bit but I didn't know if it was "legal" for English.</t>
  </si>
  <si>
    <t>20150826073524AAbQTdt</t>
  </si>
  <si>
    <t xml:space="preserve">
            What is the best stealth game? except hitman..?
        </t>
  </si>
  <si>
    <t>20150826074828AAdVGMz</t>
  </si>
  <si>
    <t xml:space="preserve">
            Why do some cars cost millions? what makes them worth that value?
        </t>
  </si>
  <si>
    <t xml:space="preserve">
I have seen the Bugatti and some others. They look nice, but I can't see how they're worth the money charged for them. 
Why do some cars cost so much?</t>
  </si>
  <si>
    <t>20150826075643AAdUVPo</t>
  </si>
  <si>
    <t xml:space="preserve">
            Surge Protection on Ethernet cable. How am I expected to install this in order to protect my computer? The grounding wire confuses me.?
        </t>
  </si>
  <si>
    <t xml:space="preserve"> This is the item in question, it was recommended for my underground, between buildings, ethernet installation. 
http://www.amazon.com/APC-PNET1GB-ProtectNet-Standalone-Protector/product-reviews/B000BKUSS8/ref=cm_cr_dp_see_all_btm?ie=UTF8&amp;showViewpoints=1&amp;sortBy=bySubmissionDateDescending 
I just want to know how to properly install this so my computer will be thoroughly protected through the ethernet port during a potential lightning storm or electrical feedback. 
Thank you in advance.
Update: I've yet to purchase it, wanted to understand it first.</t>
  </si>
  <si>
    <t>20150826081352AApS0J5</t>
  </si>
  <si>
    <t xml:space="preserve">
            THE ASHLEY MADISON HACK. will relationships and marriages be destroyed. or nothing?
        </t>
  </si>
  <si>
    <t>20150826090340AAYbD5v</t>
  </si>
  <si>
    <t xml:space="preserve">
            If I'm not US citizen how difficult can I get a job in CIA or FBI or another job in USA?
        </t>
  </si>
  <si>
    <t>Hi everybody! I want to know that if I want to get a job in cia, fbi or maybe another jobs in America but I m not US citizen can I get it? Or I have to change my nationality? I really want to know, that is my plan in the future. please let me know if my english is wrong, I m not good on it. 
Thank you :D !</t>
  </si>
  <si>
    <t>20150826100614AAAGrvV</t>
  </si>
  <si>
    <t xml:space="preserve">
            What happens if I get caught driving without a license?
        </t>
  </si>
  <si>
    <t>I have a driver's license, I just left it in my wallet at home.</t>
  </si>
  <si>
    <t>20150826101834AAjDxdp</t>
  </si>
  <si>
    <t xml:space="preserve">
            How come when you measure the impedance of a speaker with power going through it the reading is like random numbers?
        </t>
  </si>
  <si>
    <t>And is it bad for the multimeter?
And how come when I give the speaker a sine wave it still measures the random jumping numbers instead of the impedance at that frequency?</t>
  </si>
  <si>
    <t>20150826103840AAuBBKN</t>
  </si>
  <si>
    <t xml:space="preserve">
            Show tan^(-1) x + cot^(-1) x = ?/2?
        </t>
  </si>
  <si>
    <t>20150826110540AA8unRc</t>
  </si>
  <si>
    <t xml:space="preserve">
            Aren't woman only train carriages a sign of a misogynistic society?
        </t>
  </si>
  <si>
    <t xml:space="preserve">
http://www.independent.co.uk/news/uk/pol...
Or just a sexist society for that matter.</t>
  </si>
  <si>
    <t>20150826112138AAd738d</t>
  </si>
  <si>
    <t xml:space="preserve">
            Does anyone agree with me that my husband's family is taking advantage of his situation?
        </t>
  </si>
  <si>
    <t xml:space="preserve"> We started a moving company, my husband &amp; I. We're not fully ready to start working it bc we need a trailer or a moving truck. We advertised and got allot of calls. His sister &amp; his brother-in-law saw that it's a business with potential so they Offered to "help" at first by providing the trailer, advertising using our company name but with their own number &amp;they wanted half of the earnings. &amp; after, they would separate &amp; do their own thing STILL using our name. I said haha! no. so the other option was my husband &amp; I doing our own thing and they would just rent us their trailer for a certain amount. I was ok with that. But out of nowhere my husband's sister &amp; her husband switched it up&amp;won't just rent him the trailer, they want him to use it &amp; give them half bc they'll be providing other things such as the wrapping paper&amp; security blankets to protect the furniture. I told himI'm not comfortable with that &amp;id rather us work harder to be able start our business just us two without ppls "help". If they really wanted to help him they wouldn't be there trying to take advantage of the fact that he needs help by trying to make of profit out of it. I've never met such a greedy family to be honest.</t>
  </si>
  <si>
    <t>20150826112420AARwmEo</t>
  </si>
  <si>
    <t xml:space="preserve">
            Makeup in fifth grade?!?
        </t>
  </si>
  <si>
    <t>Is eyebrow gel (clear),brown mascara,and lip balm too much makeup for a fifth grader? I think that it's fine but what do you think?</t>
  </si>
  <si>
    <t>20150826114316AAaJgB2</t>
  </si>
  <si>
    <t xml:space="preserve">
            How to ask for stamps in the uk?
        </t>
  </si>
  <si>
    <t>What do I say in the post office if I want a 2nd class stamp for a small 100g letter? I sound really stupid ik but if anyone could answer to save me from possible embarrassment please????</t>
  </si>
  <si>
    <t>20150826121530AAaFhWn</t>
  </si>
  <si>
    <t xml:space="preserve">
            What is the most anticipated game other than fallout 4?
        </t>
  </si>
  <si>
    <t>That is confirmed</t>
  </si>
  <si>
    <t>20150826124226AAdtI8c</t>
  </si>
  <si>
    <t xml:space="preserve">
            How to become smarter?
        </t>
  </si>
  <si>
    <t>20150826131324AAk4Xz1</t>
  </si>
  <si>
    <t xml:space="preserve">
            Can my son take his issue to small claims court?
        </t>
  </si>
  <si>
    <t xml:space="preserve"> My son just bought a couch last week and it was infested with bed bugs. Can he sue the seller and get his money back&gt; or sue for the costs of Orkin to treat them? It was a private sale. He and his wife had only been in their new house for a month and as soon as they got the couch, his wife broke out with welts. She had to go to Urgent Care. He found the bedbugs totally infested in the couch. Luckily they found them within days and it might not take much to get rid of them as they have no carpet.  
The couch is toast though I'd say.  
The man selling it had to know. These were not a few bugs. It was obvious that they'd been there.  The man sold the couch very cheaply too so that tells you he knew something was wrong.  
Can he sue this jerk?</t>
  </si>
  <si>
    <t>20150826153640AA6TLzt</t>
  </si>
  <si>
    <t xml:space="preserve">
            Is it constitutional to try captured terrorists in military tribunals? Long answer please.?
        </t>
  </si>
  <si>
    <t>20150826171628AASyb4G</t>
  </si>
  <si>
    <t xml:space="preserve">
            How do I prove to my ex I misscarried his kid?
        </t>
  </si>
  <si>
    <t xml:space="preserve"> We broke up and I ended up finding out I was pregnant after. I tried to tell him the first week and he blew me off. I waited and told him he didn't believe me so I said I hit my period... Then I scedualed a abortion because I was told I could not keep this baby because of my condition. (I eventually told him again) I lost it today but because I was only 4 weeks it didn't hurt as much. I didn't have to go to the hospital. He won't believe me now  and I have to prove it how</t>
  </si>
  <si>
    <t>20150826212629AARNia8</t>
  </si>
  <si>
    <t xml:space="preserve">
            My girlriend told me she was molested a few years ago is it to late to press charges?
        </t>
  </si>
  <si>
    <t>20150827003953AA1wIJO</t>
  </si>
  <si>
    <t xml:space="preserve">
            Wil I have a higher chance of getting pulled over if I drive a 64 impalla?
        </t>
  </si>
  <si>
    <t>I'm in high school about to get my drivers license and I was wondering if I would have a higher chance of getting pulled over?</t>
  </si>
  <si>
    <t>20150827032128AAmNaZY</t>
  </si>
  <si>
    <t xml:space="preserve">
            Name of animals with four legs and horns?
        </t>
  </si>
  <si>
    <t>20150827124041AAO4KBV</t>
  </si>
  <si>
    <t xml:space="preserve">
            What do girls like to talk about?
        </t>
  </si>
  <si>
    <t>20150827133301AAtOKao</t>
  </si>
  <si>
    <t xml:space="preserve">
            Is there an easy way to transfer photos from iphone 5 to windows 10?
        </t>
  </si>
  <si>
    <t>20150827164654AAgXoed</t>
  </si>
  <si>
    <t xml:space="preserve">
            What are the similarities between us (humans) and rocks?
        </t>
  </si>
  <si>
    <t>20150828041825AANyHUB</t>
  </si>
  <si>
    <t xml:space="preserve">
            I need a poo?
        </t>
  </si>
  <si>
    <t>i need a poo but my dads in the toilet what should i do??</t>
  </si>
  <si>
    <t>20150828202605AADxNdd</t>
  </si>
  <si>
    <t xml:space="preserve">
            How to be artsy?
        </t>
  </si>
  <si>
    <t>I try, but i can't do it. I get the idea, and i have a $700 canon camera, i live in southern cali but what do i take pics of to have a cute instagram account?</t>
  </si>
  <si>
    <t>20150828212308AAnJAW7</t>
  </si>
  <si>
    <t xml:space="preserve">
            Which is the best graphics card for 1600x900 resolution?
        </t>
  </si>
  <si>
    <t>My current graphics card is GeForce 210 1gb. Even old games like AC Revelations lag/stutter so I decided to get a new one. My budget is only 200 USD cuz I intend to even change my processor.</t>
  </si>
  <si>
    <t>20150829001742AAocwUZ</t>
  </si>
  <si>
    <t xml:space="preserve">
            Why are girls so fake?
        </t>
  </si>
  <si>
    <t>You can be fiddling with your stuff and one of them comes up to you and says "hi blablabla, what are you doing?". Then she goes back to her friends and says something like "hahaha he's so stupid!" all within earshot! Some guys do this too but the majority are girls. WTF</t>
  </si>
  <si>
    <t>20150829065332AAEeakR</t>
  </si>
  <si>
    <t xml:space="preserve">
            Ways to make yourself grow quicker?
        </t>
  </si>
  <si>
    <t xml:space="preserve"> My sister is 9 years old, and we are planning to go to Thorpe Park in 3 weeks time. But at the moment she is only 1.3 meters tall and she needs to grow an inch to get to 1.4 meters to be able to ride all of the big rollercoasters. Do you know any ways she can grow quickly to be able to ride the rides? Because she'll be really upset if she's not tall enough and I will have to go on everything by myself :(</t>
  </si>
  <si>
    <t>20150829085715AAcSlQr</t>
  </si>
  <si>
    <t xml:space="preserve">
            Can I have more than one email address?
        </t>
  </si>
  <si>
    <t>20150829134602AAwcejE</t>
  </si>
  <si>
    <t xml:space="preserve">
            I had a dream where I died and I want to know what the details might mean?
        </t>
  </si>
  <si>
    <t xml:space="preserve"> I had a dream last night that was very vivid.. For some reason I ended up in a hospital and I was laying down. The nurse said there wasn t anything else to do but to die, so she injected into my IV some concoction. As I laid there was the most emotional part of the dream.. Laying on the hospital bed looking up at the IV knowing that any second I would be dead and my life would be at an end. And in those final seconds my biggest sadness was not being able to tell my mother how much I loved her and that I ll miss her. I ve never had such a vivid dream in my entire life.. And as I woke up immediately my body just felt tweaky and spazzy. Such a weird and emotional dream and it felt so realistic..</t>
  </si>
  <si>
    <t>20150829134804AAf4Tpa</t>
  </si>
  <si>
    <t xml:space="preserve">
            Why do people always almost run me over in the cross walk???
        </t>
  </si>
  <si>
    <t xml:space="preserve"> I don't get why this happens to me. I press the button and then the light says I can walk. But when people are trying to make a left turn they always ignore me in the cross walk and almost hit me. It happened to me twice today while it was sunny too. It seems like I have to stare down the drivers before I cross. But even then they like to almost run me over. I have the right of way. Walking to school shouldn't be a life and death situation. Just so you know it's this type of light</t>
  </si>
  <si>
    <t>20150829134857AALd3uK</t>
  </si>
  <si>
    <t xml:space="preserve">
            What if no one answers my question?
        </t>
  </si>
  <si>
    <t>20150829152814AAcKyhk</t>
  </si>
  <si>
    <t xml:space="preserve">
            Can I take my 1st graders to the playboy mansion as a field trip??
        </t>
  </si>
  <si>
    <t>I'm a 1st grade teacher and I love hot naked blondes so maybe my students will??? how do  I bring it up to the principle?</t>
  </si>
  <si>
    <t>20150830052819AA2ZgXq</t>
  </si>
  <si>
    <t xml:space="preserve">
            Is it true you can eat anything as long as it s vegan?
        </t>
  </si>
  <si>
    <t>On a vegan lifestyle, is it really true that you can eat as much of anything you like as long as it s vegan?</t>
  </si>
  <si>
    <t>20150830115823AA0TXvy</t>
  </si>
  <si>
    <t xml:space="preserve">
            My PS3 is from 2006 I'm surprised it's still even working?
        </t>
  </si>
  <si>
    <t>How old will my PlayStation 3 be by now if it's from like 2006-2007? My PS3 freezes sometimes, but at least it's better than nothing you know.</t>
  </si>
  <si>
    <t>20150830121638AAiUOyN</t>
  </si>
  <si>
    <t xml:space="preserve">
            Why do so many people in britain have irish last names?
        </t>
  </si>
  <si>
    <t>Clayton, kaye, o donnell, o connell, geraldine, Donovan</t>
  </si>
  <si>
    <t>20150830132007AAWrx8Y</t>
  </si>
  <si>
    <t xml:space="preserve">
            Is life like a movie/play/ book?
        </t>
  </si>
  <si>
    <t>Why does it feel like it sometimes? What's better actual life or TV life?</t>
  </si>
  <si>
    <t>20150830142922AApUcSQ</t>
  </si>
  <si>
    <t xml:space="preserve">
            How can I stop a 19 year old man from dating my 14 year old sister?
        </t>
  </si>
  <si>
    <t xml:space="preserve">
I am the sister (18) and he was one of my friends and they ended up dating. I made sure he couldn't come over to our house, but she is still "dating him" and deleting the messages. Is there anything I can do to stop this? He is talking to her in an adult manner.
Parents know. They told him to stay away and not talk to her. He ignores it. My mom works in a court house and was told by multiple judges and lawyers that nothing can be done law wise unless physical contact sexually happened. I know they kiss and have talked about laying down together.
Sadly my sister wont listen to me about the fact that when I was 14 a 17 year old talked me into having sex way too early and then abused me heavily for 2 years. She is into "bad boys" and is at the age where she thinks she is right about everything.</t>
  </si>
  <si>
    <t>20150830174541AArpIps</t>
  </si>
  <si>
    <t xml:space="preserve">
            What bird is displayed in MN United's team crest and uniforms?
        </t>
  </si>
  <si>
    <t>20150830193655AA7lDf5</t>
  </si>
  <si>
    <t xml:space="preserve">
            SERIOUS C++ HELP NEEDED. DUE TONIGHT!!! NOOB QUESTION?
        </t>
  </si>
  <si>
    <t>Im a noob at programming so please show me the answer/code for this. I dont have time to study right now 
!.) One acre of land is equivalent to 43, 560 square feet. Write a program that asks the user to enter the total square feet in a tract of land and calculates the number of acres in the tract.
I have to turn the assignment in at 11:59 PM today with the question completed.</t>
  </si>
  <si>
    <t>20150830201740AAqwDyt</t>
  </si>
  <si>
    <t xml:space="preserve">
            Throwing up and having it burn after?
        </t>
  </si>
  <si>
    <t>So i go away to drunk at a party and threw up everything i had eaten like ever. It got to the point of just throwing up liquids and no more food.  
I woke up (still drunk lol) and my throat hurts to the point of not being able to eat. should i be concerned.</t>
  </si>
  <si>
    <t>20150830210556AAheHdU</t>
  </si>
  <si>
    <t xml:space="preserve">
            I missed my period,12 days late, I have a negative and 2 positive pregnancy test. Am I pregnant?
        </t>
  </si>
  <si>
    <t xml:space="preserve"> I m 14, scared out of my mind. I m not a slut or whore. My boyfriend and I had unprotected sex and he came but didn t pull out, I was ovulating that day. I told him to go get a pregnancy test from Walgreen s. I took one at night and one in the morning both positive, than one after school came out negative. My parents don t know I m not a virgin. I have crampings, body aches, sometimes nausea but I don t throw up, dizziness. I m really scared and don t know what to do. If I am, Abortion is NOT a choice, neither is giving the baby away. I m old enough to do it. Then I can take care of the baby. 
P.s. 
His mom knows</t>
  </si>
  <si>
    <t>20150830232619AAsP0y9</t>
  </si>
  <si>
    <t xml:space="preserve">
            I'm in the worst pain possible and I need help?
        </t>
  </si>
  <si>
    <t>I'm only 14 and I have a severe tooth ache it's a cavity I've had for 7 years and my parents won't take me to the dentist it ready hurts and I brushed my teeth and nothing I don't have any medison my parents are asleep please help!?</t>
  </si>
  <si>
    <t>20150831002759AAqVqLR</t>
  </si>
  <si>
    <t xml:space="preserve">
            Hey atheists you say atheism is not a religion, then what do you call this?
        </t>
  </si>
  <si>
    <t>God the father of Atheists- Charles Darwin 
The Son of God of Atheism-Richard Dawkins 
The holy evidence-Fossils 
Holy scripture of atheism-The god delusion 
including the old testament-the origin of species 
and the new testament- the selfish gene 
Your move atheists</t>
  </si>
  <si>
    <t>20150831045718AADOO2u</t>
  </si>
  <si>
    <t xml:space="preserve">
            How did Japan's invasion of China lead to World War 2?
        </t>
  </si>
  <si>
    <t>A short brief paragraph would be helpful... thanks :).</t>
  </si>
  <si>
    <t>20150831070949AAAiS2z</t>
  </si>
  <si>
    <t xml:space="preserve">
            Why aren't there any vegan egg alternatives?
        </t>
  </si>
  <si>
    <t>20150831071808AA3FAXp</t>
  </si>
  <si>
    <t xml:space="preserve">
            Why there are holes in ozone above Antarctica?
        </t>
  </si>
  <si>
    <t>20150831075014AAY67hK</t>
  </si>
  <si>
    <t xml:space="preserve">
            I can't see my mail?
        </t>
  </si>
  <si>
    <t>20150831075124AAIWsrz</t>
  </si>
  <si>
    <t xml:space="preserve">
            How do I un block a friends post that I blocked before?
        </t>
  </si>
  <si>
    <t>20150831084237AAv7aER</t>
  </si>
  <si>
    <t xml:space="preserve">
            How about a 10 round boxing match Putin against Obama. ? our bet ?
        </t>
  </si>
  <si>
    <t xml:space="preserve">
sorry its YOUR BET   !!</t>
  </si>
  <si>
    <t>20150831091609AABHrLC</t>
  </si>
  <si>
    <t xml:space="preserve">
            How can I get rid of bullies?
        </t>
  </si>
  <si>
    <t xml:space="preserve"> I have started going to a new school since two months . I feel like crying everyday because the girls in that school say things about me when I not there , whisper things about me and laugh at me  
When we are having sports or some competition there would be no one to go with me . They all will go away in groups leaving me and one other girl who has the same problem . They all socially bully me everyday . I have no friends at all . I tried making friends but one particular group tells the person something bad about me to them and the next time I talk they would be distant . One person from that particular group was very nice to me at first but then started whispering things to the other people in that group laughing and all  
And this is a whole Muslim school  
I'm a Muslim as well . I have done nothing to them . I don't know why they are doing this .pls help me</t>
  </si>
  <si>
    <t>20150831115522AAgb6vn</t>
  </si>
  <si>
    <t xml:space="preserve">
            My girlfriends dryer comes on but, No heat is coming out? Why?
        </t>
  </si>
  <si>
    <t>Her dryer turns on, but the heating mechanism in the dryer doesn't turn on. So, her clothes don't get dry. What may be wrong? Besides call a repairman, ideas??</t>
  </si>
  <si>
    <t>20150831120859AAbfojQ</t>
  </si>
  <si>
    <t xml:space="preserve">
            . Which of the following is a non-renewable energy source? Nuclear Geothermal Hydropower Biomass None of the above?
        </t>
  </si>
  <si>
    <t>20150831123840AAW6wL9</t>
  </si>
  <si>
    <t xml:space="preserve">
            If I award the best answer to a anonymous, who gets the credit?
        </t>
  </si>
  <si>
    <t>20150831134744AAMXlYT</t>
  </si>
  <si>
    <t xml:space="preserve">
            Why do people pay for Business class instead of paying a few extra bucks for first on a flight? Lol?
        </t>
  </si>
  <si>
    <t>20150831135336AAZXCyD</t>
  </si>
  <si>
    <t xml:space="preserve">
            My dad doesnâ€™t want me to have a boyfriend??
        </t>
  </si>
  <si>
    <t>Okay, so Iâ€™m going to sixth form this year, (Iâ€™m 17), and my dad has told me that I should not have a boyfriend, in other words Iâ€™m not â€˜allowedâ€™ to. I think this is slightly unfair. :( 
I have never had a relationship before. 
Do you think he is right to tell me that I mustnâ€™t get involved with relationships?
Thanks to those who gave sensible and non-sarcastic answers. Iâ€™m just going to wait and see. If I meet a nice guy, then Iâ€™ll date him, whatever my father thinks.</t>
  </si>
  <si>
    <t>20150831135757AA2jDW5</t>
  </si>
  <si>
    <t xml:space="preserve">
            Deakin University?
        </t>
  </si>
  <si>
    <t xml:space="preserve"> I am from karachi,Pakistan and i am planning to apply for undergraduate , 
in Deakin Uni ,Melbourne .My question is what is the average fees of the uni as i haven't got satisfactory ans from the web and how much i can earn max as i am just 18 , is it affect the job opportunities?  
Is that unversity worth to leave my homeland?</t>
  </si>
  <si>
    <t>20150831143526AA87IJ7</t>
  </si>
  <si>
    <t xml:space="preserve">
            Squirrel hunting in San Antonio, TX?
        </t>
  </si>
  <si>
    <t>I live in the city, and I have a bird feeder, a bird bath, and a finch feeder. I also put corn cobs on the ground outside. What is the best time to hunt squirrels?Time of day and time of year...?</t>
  </si>
  <si>
    <t>20150831152125AAeLnge</t>
  </si>
  <si>
    <t xml:space="preserve">
            Why was Nicki Minaj about to beat up Miley Cyrus?
        </t>
  </si>
  <si>
    <t>20150831152700AAtHyMR</t>
  </si>
  <si>
    <t xml:space="preserve">
            What happens when you shave a policeman?
        </t>
  </si>
  <si>
    <t>I see a cop, I walk up to him with a can of barbasol shaving cream and a razor, and I start shaving him. 
What would come of that?</t>
  </si>
  <si>
    <t>20150831161334AASsbXF</t>
  </si>
  <si>
    <t xml:space="preserve">
            I have too many hamsters! where can I take them? I separated the males and females but it smells bad too many hamsters (12)?
        </t>
  </si>
  <si>
    <t>20150831163025AAOGjiX</t>
  </si>
  <si>
    <t xml:space="preserve">
            I don't eat meat but I'm not a vegetarian?
        </t>
  </si>
  <si>
    <t>I used to eat meat when I was younger but in the past two years or so I just stopped. I still eat sea food and like beef flavored ramen and junk like that but chicken and steak etc. is just super unappetizing to me. is this like a type of vegetarian or something?</t>
  </si>
  <si>
    <t>20150831165734AArnxE9</t>
  </si>
  <si>
    <t xml:space="preserve">
            Why was the mass extinction 65 million years ago important?
        </t>
  </si>
  <si>
    <t>20150831174216AApb7Aq</t>
  </si>
  <si>
    <t xml:space="preserve">
            Why isnt disrespect towards corporations illegal?
        </t>
  </si>
  <si>
    <t>It should be.  I am so sick of arrogant, smug, lazy, hedonistic jerks badmouthing and criticizing corporations.  If you ask me, those people who criticize, negatively review, or otherwise show dishonor towards corporations should be imprisoned
It is the Governments job to protect big business from any threats from sissy whiny brats and hippie rebels</t>
  </si>
  <si>
    <t>20150831185209AAsmzAL</t>
  </si>
  <si>
    <t xml:space="preserve">
            Is it bragging of they ask?
        </t>
  </si>
  <si>
    <t>For example they say how many awards did you win? And I say 5 (just an example) then they say you're so lucky. Is it bragging?
Well its just an example someone asked me if I got a new pair of shoes for school. I said yea but I didn't want them to feel bad for themselves. I know it might sound stupid.</t>
  </si>
  <si>
    <t>20150831195656AAio3Nr</t>
  </si>
  <si>
    <t xml:space="preserve">
            Are quarter horses good hunter jumpers?
        </t>
  </si>
  <si>
    <t>I know it depends on the horse but in general, would i be able to ride a 3' course with a quarter horse?</t>
  </si>
  <si>
    <t>20150831220039AAauxnN</t>
  </si>
  <si>
    <t xml:space="preserve">
            Chicken fries?
        </t>
  </si>
  <si>
    <t>What are burger king's chicken fries and why all the hype? what do they taste like?</t>
  </si>
  <si>
    <t>20150831220839AAb7r66</t>
  </si>
  <si>
    <t xml:space="preserve">
            Dissatisfied with work, messy home, lack of fun, lost friends....can you tell me why?!?
        </t>
  </si>
  <si>
    <t xml:space="preserve"> Every morning when I open my eyes, I'm like "oh no....not again....not another day of work... :( " Then I get up wash my face, change and wait for my husband to get ready and then we go to work, till I get there, I'm just like a moving ghost! no talk, no laugh, nothing. I just feel like my brain has not restarted !  
My home is so messy and everytime I see it, I just feel like sh** .I seem to have lost control of my life. I can't manage anything. Not even our finance.  
Sometimes I even forget to buy milk or sugar... I can't remember the last time I cooked! The kitchen is always full of dirty dishes while the clean ones stay inside the dishwasher for more than 5 days! 
This whole situation has made me sick and I can't find any way to fix it cuz I'm always tired, sleepy, no energy. Everytime our friends call to plan something, I try to find an excuse to call it off. I used to see my mom more in the past and talk to my families but these days.... I feel so lost :( 
What should I do to stop this? Where should I start?</t>
  </si>
  <si>
    <t>20150901045524AAfjD9T</t>
  </si>
  <si>
    <t xml:space="preserve">
            Why is it only majority white Caucasian countries that 'have' to be multicultural ?
        </t>
  </si>
  <si>
    <t>Never see anybody suggesting Japan become multicultural, even though it's aging population could use the boost of immigration. Never see anybody suggesting China become multicultural either. Just wondered.</t>
  </si>
  <si>
    <t>20150901052639AAgauh6</t>
  </si>
  <si>
    <t xml:space="preserve">
            Ways to make my immune system stronger?
        </t>
  </si>
  <si>
    <t xml:space="preserve"> I have a really bad immune system and I get sick a lot. In the past ten weeks I ve been sick 6 times. When I say sick I mean just a sore throat, bad cough and head cold. We just finished winter today but I m still getting sick. I have an immune booster every day, two vitamin c tablets, a vitamin d and iron supplements at night. Is there anyway I can stop getting sick? I go to my doctor but he doesn t prescribe me to any medication because he says its no use when the sicknesses only last about 4-5 days. I eat heaps of fruit and vegetables every day.</t>
  </si>
  <si>
    <t>20150901063816AAyIx2I</t>
  </si>
  <si>
    <t xml:space="preserve">
            Getting into teaching... Absolutely lost!?
        </t>
  </si>
  <si>
    <t xml:space="preserve"> I'm 21 and after applying to uni twice and then not accepting my place due to changing my mind, I believe I finally know what I want to do.  
I want to become a teacher. Preferably teaching early year Secondary school children.  
I have A-levels and college degrees, as well as the standard A-C GCSE grades you need. However, nothing relevant to teaching. I have an idea of the subject I would teach (History/Geography) but would definitely need to revisit these and sharpen up on them.  
I currently have a full-time job close to home and would ideally need to keep this to fund courses etc.  
Open University looks like the ideal solution, but there are so many courses relating to so many different areas, but nothing seems to directly link to secondary school teaching. 
So I guess my question is, what courses do I need to complete, and how would anyone recommend going about this?  
Anyone who has been in a similar situation?  
Cheers.</t>
  </si>
  <si>
    <t>20150901073939AAolio5</t>
  </si>
  <si>
    <t xml:space="preserve">
            Isn't she the ugliest girl in the world?
        </t>
  </si>
  <si>
    <t xml:space="preserve">Loooool i'm dying from laughter </t>
  </si>
  <si>
    <t>20150901110408AAHRqNI</t>
  </si>
  <si>
    <t xml:space="preserve">
            Is TNO autistic or something?
        </t>
  </si>
  <si>
    <t>20150901112833AAtsNvJ</t>
  </si>
  <si>
    <t xml:space="preserve">
            I stupidly forgot my regular oil change. When changed last week, the the car only had 1 quart in it. Is there still danger of it seizing?
        </t>
  </si>
  <si>
    <t xml:space="preserve">
 Thank you all for your answers, much appreciated and hard to choose just one "best".  I need to go out of state and wanted to make sure it would be okay to drive.  I was 1500 miles over (4500 since last oil change) which has never happened.   I'm always very careful about getting it changed every 3k miles, but have never checked it in between.  I will definitely make a habit of doing this every time I put gas in now.</t>
  </si>
  <si>
    <t>20150901132241AAGejqF</t>
  </si>
  <si>
    <t xml:space="preserve">
            Should i get a smiley face tattoo on my left butt cheek?
        </t>
  </si>
  <si>
    <t>i really want it and it has real meaning to it ... im 14 and im male #Yolo and i dont know if its gonna stretch by the time im 21 and i really want it NOW  ... but if its gonna stretch il wait lol...</t>
  </si>
  <si>
    <t>20150901132736AAGIS4f</t>
  </si>
  <si>
    <t xml:space="preserve">
            Can you ID this Fossil ?
        </t>
  </si>
  <si>
    <t>It was found in a field in Dumfries and Galloway</t>
  </si>
  <si>
    <t>20150901133300AA9C5Sf</t>
  </si>
  <si>
    <t xml:space="preserve">
            I will only be making $17 hr . I have one child. My question is, is $17 hr enough to support my child and I living in a cheap apartment?
        </t>
  </si>
  <si>
    <t>20150901134713AArzhZI</t>
  </si>
  <si>
    <t xml:space="preserve">
            Help me pick a dog breed please?
        </t>
  </si>
  <si>
    <t xml:space="preserve"> I need some help choosing a breed. Im looking for a service dog that needs to be a medium to large, but small enough to get in the car easy. Higher energy because i go jogging a lot and smart easy to train. Please no labs or goldens or poodles.  
I like bully breeds, dobermans, rotts,etc. Which i think is causeing me to lean  to dogs that may not work. Just looking for some breed ideas.</t>
  </si>
  <si>
    <t>20150901171804AAd8jXn</t>
  </si>
  <si>
    <t xml:space="preserve">
            I Want The Computer!?
        </t>
  </si>
  <si>
    <t>My mom told me to take a shower when I was having a snack, and she got on the computer... Great! 
Not saying it's bad or anything, but does anyone have an idea on how I can get it back, with no begging or being rude?</t>
  </si>
  <si>
    <t>20150901181859AAt1dPZ</t>
  </si>
  <si>
    <t xml:space="preserve">
            An example of "Classical music for people who don't like classical music"?
        </t>
  </si>
  <si>
    <t>20150901183552AAkB5TX</t>
  </si>
  <si>
    <t xml:space="preserve">
            Is Doll Collecting weird/childish?
        </t>
  </si>
  <si>
    <t xml:space="preserve"> So i'm 16 years old and Ive been collecting dolls for quite some time. I dont play with them , I mean sometimes I fix their hair but thats pretty much it. I used to not listen to what others say but as im getting older im wondering if Im getting to old for dolls. Does collecting dolls make me a weird person? 
I feel like people get weirded out when I say that or they treat me like a child... 
Im just curious on what other people actually think.</t>
  </si>
  <si>
    <t>20150901185555AABwQXx</t>
  </si>
  <si>
    <t xml:space="preserve">
            Horrible ACT Score, need help/info?
        </t>
  </si>
  <si>
    <t xml:space="preserve"> I took the ACT last year and scored a 16, i was really tired that morning and couldn't even think straight! The english part was where i some what tried on (forgot to bubble in the rest of my unfinished on that part....) and the other 3 parts i completely dazed off and couldn't think straight..I think i daydreamed during the passages and charts and literally only tried on around 5 questions.. I'm in the IB program so i'm not all that unmotivated, etc..  
I haven't touched my ACT book yet either, i have too much homework to do after school that i completely feel not to even open the book..I'm taking it again (im a senior) this december..I'm scared because if i dont get atleast a 23 or around that i won't go to college.. 
How many more times can i even take it? Because it seems like you can only take it every 5 months..im graduating in MAY!  
I'm thinking of getting an ACT tutor? My cousins went to tutoring and they scored 26,etc..I'm really trying to get the best score i could by december since thats my last test i can take? My biggest problem is staying focused too!  
What should i do? Get a tutor? How many times can i even retake? I graduate in around 8 months.</t>
  </si>
  <si>
    <t>20150901190057AAg86sm</t>
  </si>
  <si>
    <t xml:space="preserve">
            Fire in the microwave. Is it going to be okay?
        </t>
  </si>
  <si>
    <t xml:space="preserve"> I was defrosting a pepper in the microwave, but it caught on fire in a few seconds. I had heard a noise and saw some flames so I immediately turned the microwave off, and blew on the pepper to get the flame out. (The flame was on the stem). It was somewhat stubborn but luckily I blew the flame out when i took it out.  
I had the windows open after and the door open to let the room breathe a bit for about a half hour. In other rooms it doesnt smell like smoke anymore, but the microwave still smelled like smoke. I read that if you clean your microwave with some cloves it will get the smoke smell out, so I did that and now I can barely smell the smoke when I open the microwave. However, is the microwave still safe to use? When the pepper was on fire, it was just the tip and the flame was not this all encompassing thing.  
The microwave itself was not on fire, just the stem of the pepper. Will the microwave combust or something when I go to sleep or something? I know that sounds dumb, but I am kind of worried now. I hope it will be okay.
Actually I can still smell some smoke in the microwave.
 lso there is nothing black in the microwave. The microwave is just as spotless as it was before. The microwave itself did not melt or burn or anything. It was just the pepper that was in the small ziplock bag. So there are no burnt spots in the microwave at all.  
When I had taken the pepper out, there was absolutely no fire at all in the microwave (just on the pepper), it just smelled burnt obviously</t>
  </si>
  <si>
    <t>20150901193534AAJ4Og1</t>
  </si>
  <si>
    <t xml:space="preserve">
            Just found out I'm pregnant I go tomorrow to get bloodwork done to make sure my levels are still doubling like they should...?
        </t>
  </si>
  <si>
    <t xml:space="preserve"> (I'm 4/5 weeks)If this pregnancy goes good and no sign of miscarriage....my birthday is Monday my sister wanna take me out Saturday to celebrate but I know yu can't drink but my sister said wine coolers and wine are safe but is it okay to drink wine especially pink moscato just for one day? She got a bottle of pink moscato for the VIP she got and just curious? No I don't want no drama just asking a simple question cause this party was all planned before I found out I was pregnant</t>
  </si>
  <si>
    <t>20150902073147AAugcLh</t>
  </si>
  <si>
    <t xml:space="preserve">
            How do I change my password?
        </t>
  </si>
  <si>
    <t>20150902082720AAs2Xzt</t>
  </si>
  <si>
    <t xml:space="preserve">
            They say 'well begun is half done'. So, um, where and how to begin?
        </t>
  </si>
  <si>
    <t>20150903060548AALW1mg</t>
  </si>
  <si>
    <t xml:space="preserve">
            What historical events happened in 19191?
        </t>
  </si>
  <si>
    <t>20150903083626AAAX4lg</t>
  </si>
  <si>
    <t xml:space="preserve">
            Do evil dogs exist?
        </t>
  </si>
  <si>
    <t xml:space="preserve"> Thankfully me and my partner managed to get rid of this dog, but he literally acted as if he was the devil incarnate.  
Here's some of the things he did. 
He'd refuse to go to toilet when he was let out at night, then the next morning we'd come into to find he'd pooed/weed on the carpet.  
He'd cross over to the side of the room you were sat on, fart, and then wander off. 
He'd hardly ever come when called, especially when out and he knew we couldn't catch him, a few times he actually run out into roads. 
He'd wind up my nan's dogs to the point they'd try to attack him, and then still keep trying to annoy them. One time my nan's dogs came round and laid on the sofa, and he wouldn't stop barking at her. 
He'd attack small animals with no remorse, and one time I took home an injured pigeon (I often take home hurt birds and then give them to the vets), and he literally tried to eat it.  
He seemed to have no sense of special awareness and would un straight into people, the week before we got rid of him he gave my gf a huge swollen ankle.  
Oh yeah and he used to steal our food, and constantly lick the floor if food had been dropped, I swear sometimes he actually used to get under our feet purposely so we'd trip over him and drop food. When he got caught in the kitchen one time, where he wasn't supposed to be, he suddenly made a run for the door, so obviously he wasn't dumb and knew what he was doing. 
Anyone else had a psychopathic malicious plotting devil dog?
(Oh yeah and he used to stare constantly at us and other dogs, he especially stared at us while we were eating in a really sinister fashion)
 Julie D, I'm not a bad dog owner, I don't think you can teach a dog to respect you, like a person, they either respect you or they don't. Also I know for a fact not all dogs attack small animals, I have seen videos of dogs laying next to kittens, and how exactly do you train a dog out of malicious farting?
Puppy, I'm not a bad owner, but we kept him the longest out of anyone who had him, the people who gave him to us clearly couldn't cope with him either.
 I can prove I'm not a bad dog owner because my nan's dogs always want to come up and see me, and get too excited when she's bringing them round to stay. You are just ignorant if you think a dog can't be psychopathic, or evil, because I'm pretty certain he was, he certainly didn't care about us, if he did he wouldn't have got on the table and started eating our food.
Gemma, yes that proves it, psychopathy is a genetic trait in humans too! Our dog wasn't violent to us, but he didn't think about anyone but himself, whereas my nan's two lovely dogs would never do anything to upset us. They would certainly never dream of taking food from the table!
We fed him, and told him bad when he done things we didn't want him to do. Yet he still tried to attack and eat wild animals.
 We tried to train him both with positive and negative reinforcement training, but he still didn't learn to respect us. He knew tricks and stuff just fine, but he didn't respect us, our things, or other dogs. I don't know really how any dog could not know to back off and leave a dog alone when it starts snarling at him, I actually think he got some sick pleasure out of winding my nan's dog up, and he wouldn't stop no matter how much she snarled, or how much we shouted.
 The most useful thing we taught him was "go away", but even then he'd push his luck and keep circling back round trying to get close to the table when we were eating, and he'd never listen to us outdoors because he knew we couldn't catch him. If he kept behaving badly he went for time out in his crate in the other room, but this didn't really stop his bad behaviour, he just became more sneaky with it.</t>
  </si>
  <si>
    <t>20150903092820AAflf66</t>
  </si>
  <si>
    <t xml:space="preserve">
            There's a jellyfish floating around my room!?
        </t>
  </si>
  <si>
    <t>Not even kidding!!! What should I do?</t>
  </si>
  <si>
    <t>20150903180045AAchBVR</t>
  </si>
  <si>
    <t xml:space="preserve">
            Does running everyday bad for my body?
        </t>
  </si>
  <si>
    <t>I am trying to become more active. And everyday a week i have cross country practice and we run a mile and a half. Should i take a break on weekends or can i keep running then too?</t>
  </si>
  <si>
    <t>20150904133815AAfHPrw</t>
  </si>
  <si>
    <t xml:space="preserve">
            How is the world running out of water?
        </t>
  </si>
  <si>
    <t>Can somebody explain to me how we are running out of water? Is it all just becoming dirty??</t>
  </si>
  <si>
    <t>20150904140643AA93huy</t>
  </si>
  <si>
    <t xml:space="preserve">
            Why do French people fart a lot?
        </t>
  </si>
  <si>
    <t>20150905075927AAB90B7</t>
  </si>
  <si>
    <t xml:space="preserve">
            What is pot odds in poker?
        </t>
  </si>
  <si>
    <t>20150905184547AANorng</t>
  </si>
  <si>
    <t xml:space="preserve">
            Did scientists ever find the missing link to prove their evolution theory?
        </t>
  </si>
  <si>
    <t xml:space="preserve">
Link it, L.</t>
  </si>
  <si>
    <t>20150906052929AA0p9F0</t>
  </si>
  <si>
    <t xml:space="preserve">
            Are trees considered wildlife?
        </t>
  </si>
  <si>
    <t>20150906132539AAnftpr</t>
  </si>
  <si>
    <t xml:space="preserve">
            Are human rights indivisible?
        </t>
  </si>
  <si>
    <t>20150906142921AAaZika</t>
  </si>
  <si>
    <t xml:space="preserve">
            I have a Brothers sewing machine, model jx2517. I need instructions on threading the bobbin - no manual available.
Thank You!?
        </t>
  </si>
  <si>
    <t>20150907052046AA30KYw</t>
  </si>
  <si>
    <t xml:space="preserve">
            Scared. Bugs in food?
        </t>
  </si>
  <si>
    <t xml:space="preserve"> I am scared, I know this might sound stupid, but I am really scared about worms and bugs and stuff. I left rice with precooked meat and tomato and beans in a cauldron. I put a plate on it as well. Now I rose the plate a bit and a load of fruit flies came out. I immediately dropped the plate back. Can someone assure me that there will be no bugs there? Or is it possible?</t>
  </si>
  <si>
    <t>20150907070807AAaGhPG</t>
  </si>
  <si>
    <t xml:space="preserve">
            Why is stephen hawking paralyzed?
        </t>
  </si>
  <si>
    <t>20150907094859AAXaH0b</t>
  </si>
  <si>
    <t xml:space="preserve">
            I am an international student and I am going to finish my 12th i want to do UG in USA and any university offer UG?
        </t>
  </si>
  <si>
    <t>20150907115610AAQf6iM</t>
  </si>
  <si>
    <t xml:space="preserve">
            Is playing minecraft for 4 hours a day healthy?
        </t>
  </si>
  <si>
    <t>20150907150211AAdnP8a</t>
  </si>
  <si>
    <t xml:space="preserve">
            If Queen Elizabeth dies, who takes her place?
        </t>
  </si>
  <si>
    <t>20150907160847AARfCvP</t>
  </si>
  <si>
    <t xml:space="preserve">
            Is it realistic to grow potatoes commercially in Iowa?
        </t>
  </si>
  <si>
    <t>20150907161944AAThqAX</t>
  </si>
  <si>
    <t xml:space="preserve">
            Can a kid make $2000.00 in a year?
        </t>
  </si>
  <si>
    <t>I want to save up to build my own gaming pc. I need about 2 grand. I want to do it in a year, is it possible?
I am too young for a job, so I cant work somewhere, but I can do other stuff.</t>
  </si>
  <si>
    <t>20150907174557AABs187</t>
  </si>
  <si>
    <t xml:space="preserve">
            How do I change my profile picture?
        </t>
  </si>
  <si>
    <t>20150908025831AA46n7P</t>
  </si>
  <si>
    <t xml:space="preserve">
            Bone in neck?
        </t>
  </si>
  <si>
    <t>I dont know if I sound crazy but I was lifting weights and all of a sudden I felt sharp pain in fron of neck and felt socking kinda poking the skin. What could this be?</t>
  </si>
  <si>
    <t>20150908030009AAzt4xv</t>
  </si>
  <si>
    <t xml:space="preserve">
            Apprenticeship help?!?
        </t>
  </si>
  <si>
    <t xml:space="preserve"> I LOVE my apprenticeship, I work in a nursery but i work 40 hours a week! (I am 16 suffering with very bad anxiety) and 40 hours is way to much for me. I work 5 days a week, my weekday routine is 6am wake up, work at 8am, finish work at 6pm, home at 7pm, tea/shower and then bed. I have no personal time. I have only worked a week and I am so weak and tired and shattered! I have sleepless nights bc anxiety. Can I ask to change my hours? (20/25 hours) Can I legal asked?
1.) I am from the UK, and instead of going college I did an apprenticeship 
2.) Doctors diagnosed as I have medication</t>
  </si>
  <si>
    <t>20150908031906AAgMAve</t>
  </si>
  <si>
    <t xml:space="preserve">
            Why UK needs a Queen ?
        </t>
  </si>
  <si>
    <t>I want to say that in the modern world why some countries needs a king or queen..... Government can do all the works
whats the reason behind this ?</t>
  </si>
  <si>
    <t>20150908041748AAmlumH</t>
  </si>
  <si>
    <t xml:space="preserve">
            How do we know that the Earth rotates?
        </t>
  </si>
  <si>
    <t>explain please</t>
  </si>
  <si>
    <t>20150908052135AALaU2r</t>
  </si>
  <si>
    <t xml:space="preserve">
            Is "oftens" a word?
        </t>
  </si>
  <si>
    <t>20150908095851AAdUXfn</t>
  </si>
  <si>
    <t xml:space="preserve">
            Baby signing?
        </t>
  </si>
  <si>
    <t>I heard baby signing its helpful for understanding my child. I really don't know much about baby sign language but I would like to know more about it. Where can I learn more about it? Is it really useful? And how can I teach my baby sign language?</t>
  </si>
  <si>
    <t>20150908130305AAaDZ0W</t>
  </si>
  <si>
    <t xml:space="preserve">
            Really want a bust reduction but I have no money, nhs states it cosmetic !!
backache/neckache /are apparently ok to live with?
        </t>
  </si>
  <si>
    <t>20150908132008AA6dIwl</t>
  </si>
  <si>
    <t xml:space="preserve">
            How to stop sucking at karate?
        </t>
  </si>
  <si>
    <t xml:space="preserve"> I am a yellow belt in shotokan karate and I am always doing the same mistakes, my sensei explains me my mistakes and I am working on them in my house, then in the next lesson he corrects me about other mistakes, I don't like that sometimes I am the only one who does mistakes. he wants the students to understand fast the techniques that he teaches and he demotes students that don't persist in training or that don't know basic techniques. He expects us to get black belt after 7 years only if we will train hard. He won't promote any student that doesn't persist to orange belt.
Everyone there are yellow and white belts.</t>
  </si>
  <si>
    <t>20150908152427AAfPxTO</t>
  </si>
  <si>
    <t xml:space="preserve">
            I want to change my profile picture in my email and cannot any help is appreciated?
        </t>
  </si>
  <si>
    <t>20150908160148AAE7hhj</t>
  </si>
  <si>
    <t xml:space="preserve">
            Chance a password on yahoo.com?
        </t>
  </si>
  <si>
    <t>20150908185621AAwTpew</t>
  </si>
  <si>
    <t xml:space="preserve">
            What is the past tense of we are?
        </t>
  </si>
  <si>
    <t>20150909050941AAbj0fG</t>
  </si>
  <si>
    <t xml:space="preserve">
            So the Queen became longest reigning monarch at 9am on 9/9?
        </t>
  </si>
  <si>
    <t>999 - upside down it is 666 - this must mean something - what are they telling us here?</t>
  </si>
  <si>
    <t>20150909091928AATmbBW</t>
  </si>
  <si>
    <t xml:space="preserve">
            Economics True or False:?
        </t>
  </si>
  <si>
    <t>Trades, as economists define them, are always voluntary transactions. 
True 
False</t>
  </si>
  <si>
    <t>20150909150536AA5ZBg2</t>
  </si>
  <si>
    <t xml:space="preserve">
            My father told me that when my mom is at the Rehab center for Seniors, she is not allowed to take any supplements or vitamins. Was he right?
        </t>
  </si>
  <si>
    <t>My mom was admitted there for two months after surgery so she can get rehabilitated and back on her feet to start walking again. She is in her 70s. However, I was told by my dad that she can only take medications, not Vitamins and supplements. Was he right?</t>
  </si>
  <si>
    <t>20150909161911AAw9PaK</t>
  </si>
  <si>
    <t xml:space="preserve">
            When will 9/11 no longer be a lead story on the anniversary each year?
        </t>
  </si>
  <si>
    <t xml:space="preserve"> I know days like Pearl Harbor Day or the anniversary of the Titanic or San Francisco Earthquake of 1906 are no longer big news stories on the anniversary. If Pearl Harbor is mentioned it is only for a few seconds on the news. 
How many years will pass before 9/11 is just a very brief mention on the anniversary and not one of the main stories of the day? I had thought it would fade after the 10th anniversary but it hasn't.
I know every 10th year an anniversary gets coverage like the 20th, 25th, 30th, 40th, 50th, etc....  But I mean the other years like this week is 14th and will likely be covered throughout the day.</t>
  </si>
  <si>
    <t>20150909182855AAZZT2l</t>
  </si>
  <si>
    <t xml:space="preserve">
            Does it go on and off easily? We would like sun protection during the day but also enjoy being under the stars at night.?
        </t>
  </si>
  <si>
    <t xml:space="preserve"> We still needed some shade on our deck in the daytime for the summer. But we didn't want to buy an umbrella or an awning because of their expensive price. Yesterday my husband found this sun shade sail. It looks great and so inexpensive we figured that we decided to have a try.  
http://www.amazon.com/Cool-Area-Rectangle-Stainless-furniture/dp/B00HX86MM2/ 
But we have never tried this. I don't know if it's easy to install and take down. Have you ever had shade sail like this? Any suggestions?</t>
  </si>
  <si>
    <t>20150909191725AAkgr38</t>
  </si>
  <si>
    <t xml:space="preserve">
            Why Canada is not in any hurry to accept the illegal Muslim migrants?
        </t>
  </si>
  <si>
    <t>Canada's Prime Minister said his country will not airlift refugees without proper security screening, what do you think?</t>
  </si>
  <si>
    <t>20150909202759AAGzd4E</t>
  </si>
  <si>
    <t xml:space="preserve">
            Why are prices marked as $2.99, 4.99 etc?
        </t>
  </si>
  <si>
    <t>Why don't they just mark the price as $3.00 or $5.00?</t>
  </si>
  <si>
    <t>20150909210136AADpj8N</t>
  </si>
  <si>
    <t xml:space="preserve">
            I accidentally sent my best buy shipment to Pizza Hut. What do I do?
        </t>
  </si>
  <si>
    <t>20150910054929AAz5249</t>
  </si>
  <si>
    <t xml:space="preserve">
            I forgot my password and I can't access my alternate email address as I'm no longer working in that company?
        </t>
  </si>
  <si>
    <t>20150910060136AAEx6FH</t>
  </si>
  <si>
    <t xml:space="preserve">
            What happened to the thug who shot cecil?
        </t>
  </si>
  <si>
    <t>20150910064425AAUhT3w</t>
  </si>
  <si>
    <t xml:space="preserve">
            Vyacheslav Krasheninnikov predicted the Twins and the Statue of Liberty incidents, but what about the specifics?
        </t>
  </si>
  <si>
    <t xml:space="preserve">
Will the Statue make one step forward with left foot or right foot?</t>
  </si>
  <si>
    <t>20150910070452AA5uQpx</t>
  </si>
  <si>
    <t xml:space="preserve">
            Omitting information at eye exam. Will the optician be suspicious.?
        </t>
  </si>
  <si>
    <t xml:space="preserve"> Is it ok for me to tell the optician that I have never been prescribed glasses even though I have? The reason for doing this is that I believe opticians base your new prescription on your old one without considering what you really need. For example, last year the auto-refractor said that I needed -2.25 but my doctor only prescribed -1.75 because my first pair of glasses was -1.00 and she didn t believe that my vision should have gotten past -2.00 in less than a year. 
Will my new optician believe me if I say I ve never worn glasses even though my uncorrected vision is almost 20/200?</t>
  </si>
  <si>
    <t>20150910092959AA3giub</t>
  </si>
  <si>
    <t xml:space="preserve">
            What does Donald Trump normally have for breakfast?
        </t>
  </si>
  <si>
    <t xml:space="preserve"> I want to know if anyone knows.  It's not about caring whether he does or not.  It's about what he consumes in the morning before he goes out into the world with thousands dollar suit?  Doesn't mean just eating, does he chat with an old friend?  Does he get served whatever he wants?  Does he listen to the news?  I'm curious because hes being trended these days.  How does a millionaire do his thing?  He's good friends of Robert Kiyosaki and Rupert Murdock.  What's his secret?</t>
  </si>
  <si>
    <t>20150910115150AAPjhwB</t>
  </si>
  <si>
    <t xml:space="preserve">
            Are bare legs and feet in closed toe high heel pumps at a piano recital in the spring time unprofessional?
        </t>
  </si>
  <si>
    <t>I went to a spring piano recital and this young girl was wearing her closed toe high heel pumps without any pantyhose/stockings at all. I could clearly see her knees, and the veins on her bare ankles, feet, legs.</t>
  </si>
  <si>
    <t>20150910121033AAoGsgI</t>
  </si>
  <si>
    <t xml:space="preserve">
            Is this bad?
        </t>
  </si>
  <si>
    <t>There is a trip to Europe that is coming up for my school and they give the student fund raisers to help raise some of the money needed to pay for the trip. Is it okay to get upset if your parents say you can't go but this will be your only chance to ever go?</t>
  </si>
  <si>
    <t>20150910130114AAFgFCn</t>
  </si>
  <si>
    <t xml:space="preserve">
            Why Won't My Wrist Break?
        </t>
  </si>
  <si>
    <t xml:space="preserve"> I need to break my wrist. I know know, blah blah I shouldn't do it. I've fractured it, I know the pain, and I know the potential consequences.   
Thing is, it won't break! I've tried dropping a hammer on to it (more like smashing), I've tried twisting until it popped, slamming a door into it, lifting my body on only the wrist with my fingers pointing at me (on my palm), everything. The only tong I'm not doing is falling from a height then catching myself on that arm, as I could easily hit my head doing that.  
I need help on this, I need a way to break my wrist.</t>
  </si>
  <si>
    <t>20150910131735AAV665T</t>
  </si>
  <si>
    <t xml:space="preserve">
            Is there a point in getting a PhD in a STEM field if you don't have any interest in a career in academia?
        </t>
  </si>
  <si>
    <t>How would a PhD further your career outside of academia?</t>
  </si>
  <si>
    <t>20150910132435AAUjlzz</t>
  </si>
  <si>
    <t xml:space="preserve">
            My friends at school told my I was stupid because I said they speak Chinese in China, am I wrong?
        </t>
  </si>
  <si>
    <t>They kept saying they speak Mandarin. I said, yes, but that it was a form of Chinese. 
I asked them to explain Taiwanese then and they said it's the language they speak in Taiwan.  
.....Am I wrong, but isn't Taiwanese a dialect from Chinese?</t>
  </si>
  <si>
    <t>20150910134842AA6ZPrP</t>
  </si>
  <si>
    <t xml:space="preserve">
            Need to refresh, can't find refresh icon?
        </t>
  </si>
  <si>
    <t>20150910142610AAR5PmJ</t>
  </si>
  <si>
    <t xml:space="preserve">
            Function of a vacoule?
        </t>
  </si>
  <si>
    <t>20150910150613AARsCDr</t>
  </si>
  <si>
    <t xml:space="preserve">
            Why is britain 'doing business ' with isis and saudia arabia?
        </t>
  </si>
  <si>
    <t>i just watched the end of newsnight before on bbc2 and i saw that the man from the uk government was saying something similar to the effect of ' we need to continue to do business with isis and saudi'? 
isn't that traitorous? and very dangerous for the country?  dangerous for britain and its citizens?</t>
  </si>
  <si>
    <t>20150910160317AAhuO7p</t>
  </si>
  <si>
    <t xml:space="preserve">
            Does being attractive help get a job in an interview?
        </t>
  </si>
  <si>
    <t>I was just wondering how everyone felt about this. I know it shouldn't but I feel that it gives some people an advantage over others.</t>
  </si>
  <si>
    <t>20150910161634AAks21Y</t>
  </si>
  <si>
    <t xml:space="preserve">
            IS IT WORTH IT DOWNLOADING WINDOWS 10 BECAUSE I HEARD MICROSOFT ARE SPYING?
        </t>
  </si>
  <si>
    <t>20150910165726AAtBDU3</t>
  </si>
  <si>
    <t xml:space="preserve">
            Any cool 13th suprise birthday party Ideas for my brother?
        </t>
  </si>
  <si>
    <t>20150910181924AAMAMIk</t>
  </si>
  <si>
    <t xml:space="preserve">
            All about processor?
        </t>
  </si>
  <si>
    <t>I want to ask too, my processor is Intel (R) Core (TM) i3-4170 CPU @ 3.70 GHz 3.70 GHz. 
I'm a little confused about what is written, there's 3.70 GHz and another 3.70GHz,can somebody explain this? 
Does this mean, i can run 2 processes with 3.70 GHz speed at the same time?</t>
  </si>
  <si>
    <t>20150910204533AANvzUM</t>
  </si>
  <si>
    <t xml:space="preserve">
            Planning plane trip next year to Boston for two Red Sox games. Should you stay near airport or near Fenway.?
        </t>
  </si>
  <si>
    <t>20150910220620AAGP3Bo</t>
  </si>
  <si>
    <t xml:space="preserve">
            T or F - you had more than one cup of coffee today?
        </t>
  </si>
  <si>
    <t>20150910222940AAWpkA8</t>
  </si>
  <si>
    <t xml:space="preserve">
            Who was the author of an influential 2006 report on the economics of climate change?
        </t>
  </si>
  <si>
    <t>20150910223225AAEsugw</t>
  </si>
  <si>
    <t xml:space="preserve">
            WHAT IS THE MEANINIG OF pH?
        </t>
  </si>
  <si>
    <t>20150910224349AAzRF5e</t>
  </si>
  <si>
    <t xml:space="preserve">
            POLL: Chipotle or Panda Express?
        </t>
  </si>
  <si>
    <t>20150911001114AA0nnRV</t>
  </si>
  <si>
    <t xml:space="preserve">
            Would it be physically possible for a bird and a turtle to mate and create a "birdle" or a "turd"?
        </t>
  </si>
  <si>
    <t>20150911014955AAVgrBK</t>
  </si>
  <si>
    <t xml:space="preserve">
            What's up?
        </t>
  </si>
  <si>
    <t xml:space="preserve">
Where are all the Cricket fanatics?</t>
  </si>
  <si>
    <t>20150911031406AAMMDit</t>
  </si>
  <si>
    <t xml:space="preserve">
            Suddenly getting "Temporary error: 14" when trying to receive mail from an external account in Yahoo.?
        </t>
  </si>
  <si>
    <t xml:space="preserve"> Hi all, 
I've been using Yahoo to pull email off my external account using POP for many years, now suddenly I have been getting getting "Temporary error: 14" every time I try to receive new mail from the external account. I've tried all of the cache clearing and restart tricks I know, as well as removing/adding the POP information to no avail. 
Is there a new limitation at play here? I've noticed that you can only now add POP information for external accounts by switching to the classic interface. 
Thanks!
Suddenly getting "Temporary error: 14" when trying to receive mail from an external account in Yahoo?</t>
  </si>
  <si>
    <t>20150911035817AAN126y</t>
  </si>
  <si>
    <t xml:space="preserve">
            What was yahoo answers like before this purple format?
        </t>
  </si>
  <si>
    <t>20150911054443AACJWAw</t>
  </si>
  <si>
    <t xml:space="preserve">
            Iuds for abortion?
        </t>
  </si>
  <si>
    <t>I need an abortion but insurance won't coveit I'm trying to do a at home abortion. I'm tryin vit c I read that an iud can cause a miscarriage</t>
  </si>
  <si>
    <t>20150911054510AAdMisT</t>
  </si>
  <si>
    <t xml:space="preserve">
            Do you think this poem is good?
        </t>
  </si>
  <si>
    <t xml:space="preserve"> Alcoholism 
I lived as an alcoholic man, 
I get drunk every day 
My only obsession, 
Don't try to come close 
Drinking down my pain 
I swear and cussed, 
The bottle of whispy in hand 
I laugh in the dark alone 
I look stupid and crazy 
The only reason I'm drunk 
Because the monster is me 
I embarrassed myself, 
It's like I'm in drugs 
Feel like I'm a living demon, 
I chosed ignorant and shady 
My heart shallow inside 
I wanted to cry alone, 
Life feels empty and upset 
I didn't realise my mistakes 
Get it all wrong 
I  party with my friends 
We had fun every night, 
Once all this time faded 
Not knowing what happen next, 
They drove in high speed, 
A light flash my hurting eyes 
I cannot see, eyes are blurred 
Not know what could be,  
Now I lie on ground 
A blood all over my face,  
I waited there all hours 
It's like hundred knives stabbing, 
Why am I here?  
Inside black and white, 
Wondered about my life 
Am I gone forever? 
I hear the paramedics says 
I'm not going to make it,  
My tears dripping down 
My life has come to an end 
R.I.P to me.</t>
  </si>
  <si>
    <t>20150911061337AAad9aW</t>
  </si>
  <si>
    <t xml:space="preserve">
            Kylie Jenner, Megan Fox or Kristen Stewart? Who is most Beautiful in your opinion?...?
        </t>
  </si>
  <si>
    <t>20150911083044AAEcaVU</t>
  </si>
  <si>
    <t xml:space="preserve">
            How do I get a new replacement shaft for my Purespin 3 iron?
        </t>
  </si>
  <si>
    <t>20150911085522AAtefzK</t>
  </si>
  <si>
    <t xml:space="preserve">
            Does the vanilla extract actually work as a perfume?
        </t>
  </si>
  <si>
    <t>My sister told me that one of her friends actually uses vanilla extract as perfume? Does it actually work? I've never heard of it before but I'm guessing you smell like vanilla afterwards? Have you tried it?</t>
  </si>
  <si>
    <t>20150911095101AA82uwD</t>
  </si>
  <si>
    <t xml:space="preserve">
            10 yr old child that I babysit refuses to go to bed?
        </t>
  </si>
  <si>
    <t xml:space="preserve"> I am babysitting a pretty difficult child, his room is upstairs and when it's time for bed I try to get him to go up, he won't get off his laptop! I literally had to grab it from his hands but he wouldn't let go, he bascially forced me to wait for him to finish. And then it still takes forever when he gets off the laptop because he has extreme ADHD and keeps wandering around and playing on the staircase!! How can I make this child go to bed?</t>
  </si>
  <si>
    <t>20150911100933AAfgcCw</t>
  </si>
  <si>
    <t xml:space="preserve">
            I have irrefutable proof of god. Do you agree? I bought a burrito and went to wash my hands when I came back the burrito was gone.?
        </t>
  </si>
  <si>
    <t>My roommate swears he didn't take it. 
This leaves only one possibility.  
Jesus just raptured my burrito thus god is proven.</t>
  </si>
  <si>
    <t>20150911101127AAn5U1z</t>
  </si>
  <si>
    <t xml:space="preserve">
            How do i start investing in stocks ?
        </t>
  </si>
  <si>
    <t xml:space="preserve"> i want to start investing in stocks, but i have no idea how to. i heard its good money, but i don't understand where i need to go to start trading stocks, and how many partner is needed to invest in stock and which account i have to open for this. also could you explain me to what a mutual fund is and the basics of investing in stocks ? thanks</t>
  </si>
  <si>
    <t>20150911101344AALm6BB</t>
  </si>
  <si>
    <t xml:space="preserve">
            In what part of a supermarket would I find corn syrup?
        </t>
  </si>
  <si>
    <t>I'm in tesco I checked online so I know they sell it but the question is were?</t>
  </si>
  <si>
    <t>20150911105856AATfjL8</t>
  </si>
  <si>
    <t xml:space="preserve">
            Can someone tell me how to get rid of this virus?
        </t>
  </si>
  <si>
    <t>Ive tried using antivirus but its hidden itself so can someone tell me if theres another way to get rid of it? Its seems to be called iQLY</t>
  </si>
  <si>
    <t>20150911113025AAPnwzG</t>
  </si>
  <si>
    <t xml:space="preserve">
            Inspirational, deep, films that make you think about life?
        </t>
  </si>
  <si>
    <t>I need something inspiring! 
Thanks.</t>
  </si>
  <si>
    <t>20150911120320AAQuVZs</t>
  </si>
  <si>
    <t xml:space="preserve">
            Should i shave my head to show moral support to my mother?
        </t>
  </si>
  <si>
    <t xml:space="preserve"> my mother was diagnosed with lung cancer and has been going to chemotherapy and radiation, five days a week she already started losing her hair due to the treatment. she's a strong women and plans to fight the cancer, she also been going to therapy my father came down and has been back and forth to bring her to appointments an hour away even brought her a new hat. I'm 29, and is considering shaving my head as a female i know people will stare and laugh but i wanna show her my moral support.  
what do you think?  Thanks!</t>
  </si>
  <si>
    <t>20150911124056AAskAaE</t>
  </si>
  <si>
    <t xml:space="preserve">
            Why is pizza so expensive?
        </t>
  </si>
  <si>
    <t>I ordered a large pizza with mushrooms for $25, no beverages or sides. Also there is no charge for delivery. 
why?? I could do a week's worth of groceries for that much (I live alone and eat sparingly)
L - getting feisty aren't we</t>
  </si>
  <si>
    <t>20150911124728AA1GBfr</t>
  </si>
  <si>
    <t xml:space="preserve">
            I don't want to get rid of my old animal cages...?
        </t>
  </si>
  <si>
    <t xml:space="preserve"> I know I probably should put them up on Craigslist for sale. They're in great shape and I could get some money for them. My last rat passed away last November, and I really miss them. I want more some day, so that's why I don't want to get rid of the cages. I'm pathetically sentimental, but I realize that selling them now to get some extra money and then, later in the future, if I want rats I can buy an even bigger, better cage. So how can I convince myself to sell these cages? Thanks for the help.</t>
  </si>
  <si>
    <t>20150911130947AACWEuZ</t>
  </si>
  <si>
    <t xml:space="preserve">
            Please help/ full points?
        </t>
  </si>
  <si>
    <t>At a sale this week, a sofa is being sold for $341. This is a 38% discount from the original price. What is the original price?</t>
  </si>
  <si>
    <t>20150911131416AAH6J9p</t>
  </si>
  <si>
    <t xml:space="preserve">
            9/11 never forget hiroshima and nagsaki vietnam korea libya lebanon palestine allende iraq afghnaistan?
        </t>
  </si>
  <si>
    <t xml:space="preserve">
is right reemebr 9/11 but hiroshima nagsaki? vietnam? iraq? korea?
perarl harbor never forget pearl harbor too I am sorry for all victims not only americans noto nly non americans</t>
  </si>
  <si>
    <t>20150911132715AAMG6hi</t>
  </si>
  <si>
    <t xml:space="preserve">
            Thoughts about 9/11?
        </t>
  </si>
  <si>
    <t xml:space="preserve"> I know today this is probably the most asked question here and everywhere, and I feel so sorry about the many lives lost on that dark day.but I want you to focus especially on the aftermath of it. I've lost 2 colse friends because of Bush's stupid wars. They were absolutely sure they had to do something. In my high school after 9/11 so many guys joined the marines/army or armed forces. If I count all the people I knew who died in Iraq/Afghanistan the number is 5. We're talking about 5 young men aged from 18 to 21 who gave their lives because they thought 911 was not an internal job. They were boyfriends,sons,brothers and they're gone.And I know there are so many other americans who went and didn't come back. I just don't think they should've gone in first place as it is now a world wide accepted theory that 911 was an inside job.  I miss you guys,wish you were still here
@ wine wine...: Go to hell,you didn't see their parents cry,I bet you never saw a 19 year old marine being put to rest,you don't forget those things. You should be ashamed</t>
  </si>
  <si>
    <t>20150911140519AAdyxv6</t>
  </si>
  <si>
    <t xml:space="preserve">
            There is DOG outside, And I think he wants to KILL ME! Doors locked but I think he is to climb up on the roof so he can down the chimney!?
        </t>
  </si>
  <si>
    <t>20150911142208AAEPodG</t>
  </si>
  <si>
    <t xml:space="preserve">
            Merkel has had to put the army on standby as they can't cope with the migrants.?
        </t>
  </si>
  <si>
    <t>She has obviously shot herself in the foot by allowing all these migrants in. The sooner she goes the better. Do you agree?.</t>
  </si>
  <si>
    <t>20150911150640AAkPYuC</t>
  </si>
  <si>
    <t xml:space="preserve">
            Old people, what were you doing the day 9/11 happened?
        </t>
  </si>
  <si>
    <t>What was it like back then, back in those times?
Do you feel the same way you did when Pearl Harbor happened?</t>
  </si>
  <si>
    <t>20150911155225AAn0QyJ</t>
  </si>
  <si>
    <t xml:space="preserve">
            Is this recipe okay for cats?
        </t>
  </si>
  <si>
    <t>2 cups of milk 
1-3 tbsp of cinnamon 
2 tbsp of nutmeg 
2 tbsp of sugar 
1-2 tsp of vanilla extract 
Boil the milk while slowly adding each ingredient and stirring. Let it cool to a warm temperature, then serve.</t>
  </si>
  <si>
    <t>20150911161532AAN8iPB</t>
  </si>
  <si>
    <t xml:space="preserve">
            I have anxiety but my class is going to a field trip to Universal Studios?
        </t>
  </si>
  <si>
    <t>We are going to be riding roller coasters, I am so scared, but at the same time, I REALLY want to go. Can I get a medicine that helps me calm down?
I've never been on a roller coaster</t>
  </si>
  <si>
    <t>20150911173037AA1s64f</t>
  </si>
  <si>
    <t xml:space="preserve">
            How is the water in the oceans curved from one continent to another. Curvature of earth would mean the water is not level. That can't be.?
        </t>
  </si>
  <si>
    <t>20150911174655AAqBOYV</t>
  </si>
  <si>
    <t xml:space="preserve">
            Government paid scientists predicted an ice-free Arctic by now, were they right?
        </t>
  </si>
  <si>
    <t>Opening this up for all.</t>
  </si>
  <si>
    <t>20150911175514AAXVsB3</t>
  </si>
  <si>
    <t xml:space="preserve">
            Do you really have to have a degree to be in the medical field?
        </t>
  </si>
  <si>
    <t xml:space="preserve"> I plan to attend a adult school for a year the schooling is 11,000. I already have loans that I took out from the past year and I really want to give it my all in this . ,because of the fact that I want to start a career and move out of my horrible parents house once I'm done and hopefully once I get the schooling bitll be enough to live on my own , so does having a degree for nursing or the medical field matter ? I do know that I will be a LVN and they will license me if I succeed . what do I do , 20 years old btw</t>
  </si>
  <si>
    <t>20150911210514AAJjT8v</t>
  </si>
  <si>
    <t xml:space="preserve">
            How can I earn my spot on a team?
        </t>
  </si>
  <si>
    <t xml:space="preserve"> I am a really skillful player but I'm going to be on a team full of other girls. It's really intimidating I know I can't just walk in and expect to play my position (a forward)One thing that sets me apart is me being 5'11 and I'm very muscular. I've been told plenty of times by my own team mates and players from other teams that I scare them. I'm fairly aggressive. But what can I do to earn playing time being the new girl.</t>
  </si>
  <si>
    <t>20150911223106AAyNXsD</t>
  </si>
  <si>
    <t xml:space="preserve">
            How come when I report an answer on my question it never disappears but my answers get reported all the time?
        </t>
  </si>
  <si>
    <t>20150911223714AAOiA2P</t>
  </si>
  <si>
    <t xml:space="preserve">
            Is Nikki Bella face or heel?
        </t>
  </si>
  <si>
    <t xml:space="preserve"> Ever since her feud with Naomi she's been having this whole on and off thing going. Currently she gets mixed reactions from the crowd, and during her entrance she takes time to high five fans, however during her matches she normally wins underhandedly. In her promos she combines both elements of positive things to say along with negative things as well. Fans that like her point out her work ethic and admire how she's great at being the front runner of the divas division, fans that don't like her say her reign as champion is boring and poorly booked. Regardless she's not completely over as either a solid face or heel, these polarizing reactions she gets and how she handles them makes it seem like she's a character with a shades of grey disposition. She's not a villainous character or a heroic one either, she comes of more as a freelance, and while some people love it and some people hate it, I personally want to see her either solidly villainous or heroic, I'm not a fan of having mixed feelings towards a character.</t>
  </si>
  <si>
    <t>20150911232435AABnR60</t>
  </si>
  <si>
    <t xml:space="preserve">
            Can a person be charged for scaring a child?
        </t>
  </si>
  <si>
    <t xml:space="preserve"> I went to Walmart a little after 11pm tonight with my sick five year old and husband. While we were looking at items, two teenage girls came up behind us with halloween costume masks on and scared the living mess out of my whole little family. My daughter cried loudly and the teenage girls ran away laughing. I caught one of the teenage girls and a Walmart employee stopped the other girl. After questioning her I found out they were 13 and 14 years old and were in Walmart with friends. When asked where their parents were, they stated at home. I lectured them both and the Walmart employee put them both out of the store, but later after my daughter calmed down the Walmart employee told me that their mom was in the store and didn't seem to care that they were scaring people in Walmart. I was wanting to know is there anything more that I can do because I'm still extremely heated and now my daughter can't sleep because she keeps seeing the "monster." Please help.</t>
  </si>
  <si>
    <t>20150912012238AASReGt</t>
  </si>
  <si>
    <t xml:space="preserve">
            Women can give up a child for adoption with no financial obligation and no social stigma....?
        </t>
  </si>
  <si>
    <t>But when a man doesn't pay child support. He gets locked up because hes not "taking care of his responsibilities" 
All the responsibilities none of the rights.  
-Male privilege 2015</t>
  </si>
  <si>
    <t>20150912014120AAAa8Cj</t>
  </si>
  <si>
    <t xml:space="preserve">
            Is this Global Warming quiz found on Yahoo really based on science?
        </t>
  </si>
  <si>
    <t>http://www.csmonitor.com/Environment/201...</t>
  </si>
  <si>
    <t>20150912014204AA0yNlN</t>
  </si>
  <si>
    <t xml:space="preserve">
            How do I move to Canada and stay there?
        </t>
  </si>
  <si>
    <t xml:space="preserve"> I've been in a long distance relationship with my boyfriend who lives in Canada and he's 23 and I'm 20 and we've been together for almost two years now and he's coming back here to visit me this month. He wants me to move to Canada with him sometime early next year and I also do wanna move there with him so we've been talking about it and he's been looking for an apartment in Edmonton now. I've read a lot about applying for permanent residency and staying there for 4 years to apply for citizenship afterwards. Although im still very confused on what I need to prepare myself to move there and what I need to stay there and be with him for a long time. We talk about getting married soon and starting a future family soon as well when I'm there and settled. I live in the United States by the way. But I would love for some help or websites on what I need to get a PR in Canada. Thank you :-)</t>
  </si>
  <si>
    <t>20150912044913AArW429</t>
  </si>
  <si>
    <t xml:space="preserve">
            Help For A Type One Brittle Diabetic?
        </t>
  </si>
  <si>
    <t xml:space="preserve"> Hi I'm a type one very brittle Diabetic on an Insulin Pump.  
Recently I've been drinking diet pop because it is one of the few beverages I can drink with zero carbs which means I don't have to give Insulin for it or worry about it hiking my sugars. However the fizz in the pop had started giving me lots of gas and had me going to the bathroom all night long to get rid of the gas (sorry for the details) So I quit drinking the pop and started with bottled water. But the bottled water to me has no flavor and I've never been a pure water drinker. And I can't drink tea yet because here in Israel it is still broiling blazing hot here still. So what is something I can drink with 0 carbs? Also I need a 0 carb alternative for my bedtime snack. Currently I eat 2 hard boiled eggs and slice them up and put Mayo on it. And don't worry I'm also on Lipitor and my LDL levels are in the 70's. But I think the Mayo has been putting too much weight on me and I've tried low fat mayo and it has no flavor whatsoever. So what's a zero carb alternative to eggs for a bedtime snack? I don't want to hike my blood sugar levels just before sleep.
@ckngbbbls most flavored bottled waters have carbs that I've seen, and meat although having zero carbs have protein in it and the protein of the meat hikes my sugar like two hours after I've eaten it</t>
  </si>
  <si>
    <t>20150912060654AALdV4K</t>
  </si>
  <si>
    <t xml:space="preserve">
            I just bought a car yesterday can I go back to dealer and trade it for another?
        </t>
  </si>
  <si>
    <t>I feel it's too small for my needs and would like to change it for another of equal value at the same dealer.</t>
  </si>
  <si>
    <t>20150912062414AAwjMjw</t>
  </si>
  <si>
    <t xml:space="preserve">
            Why can't you be gay in the Army?
        </t>
  </si>
  <si>
    <t>Do they think that gay people are not qualified? There are many smart gay people that are highly educated and qualified for government work</t>
  </si>
  <si>
    <t>20150912064419AAy3hgy</t>
  </si>
  <si>
    <t xml:space="preserve">
            Am I pregnant??!?
        </t>
  </si>
  <si>
    <t>I just swallowed some raw chicken egg and it was on a Tuesday! I also was petting my cat at the same time. And then my period was a few days off.  I am 13 and I am freaking out and I don t know what to do! Help!!!</t>
  </si>
  <si>
    <t>20150912084835AAxcI0h</t>
  </si>
  <si>
    <t xml:space="preserve">
            Has hard work paid off in your life?
        </t>
  </si>
  <si>
    <t>20150912092648AAoi3Qp</t>
  </si>
  <si>
    <t xml:space="preserve">
            Frequently I getting Jesus dreams...?
        </t>
  </si>
  <si>
    <t>I see Jesus being crucified. I see his holy blood coming out. This means judgment day is near?</t>
  </si>
  <si>
    <t>20150912102811AAvVfgD</t>
  </si>
  <si>
    <t xml:space="preserve">
            How deforestation of forests impact on cultural diversity?
        </t>
  </si>
  <si>
    <t>20150912105109AATJsgt</t>
  </si>
  <si>
    <t xml:space="preserve">
            Does size matter that much?
        </t>
  </si>
  <si>
    <t>I had sex for the first time 2 days ago and the girl I was with said I was too small. Im not going to give a measurement but Im average. Is average really not good enough?</t>
  </si>
  <si>
    <t>20150912114118AApECjj</t>
  </si>
  <si>
    <t xml:space="preserve">
            The seed on my lemon plant has gotten moldy, I have leaves now but I'm worried if I should Remove the seed or not. Will the mold hurt it?
        </t>
  </si>
  <si>
    <t>https://www.flickr.com/photos/136165861@N07/shares/6CnkAM</t>
  </si>
  <si>
    <t>20150912115231AASNBYx</t>
  </si>
  <si>
    <t xml:space="preserve">
            What s a better formal gift? Wine or olive oils?
        </t>
  </si>
  <si>
    <t>20150912120319AAhm6AY</t>
  </si>
  <si>
    <t xml:space="preserve">
            Is it sad as a girl to go to a movie by myself?
        </t>
  </si>
  <si>
    <t>I have no female friends  and really no friends period.</t>
  </si>
  <si>
    <t>20150912120546AAA2TQx</t>
  </si>
  <si>
    <t xml:space="preserve">
            Will my laptop still upgrade to Windows 10 if I am asleep with my laptop shut?
        </t>
  </si>
  <si>
    <t>I scheduled an upgrade for my computer upgrading 9/13/2015 at 5:00 AM when my computer will be asleep, along with me sleeping. Will it still upgrade while asleep?
You pieces of crap encouraged me not to download it. For those of you who said no, thank you, but my laptop is upgraded to Windows 10 and is running perfectly.</t>
  </si>
  <si>
    <t>20150912122039AA1AE5l</t>
  </si>
  <si>
    <t xml:space="preserve">
            Pick your favorite first and middle name combination?
        </t>
  </si>
  <si>
    <t xml:space="preserve"> First Names: 
~ Aerilyn 
~ Ansley 
~ Blaire 
~ Brighley 
~ Chamberlain (Nickname: Amber) 
~ Carrington (Nickname: Carrie) 
~ Hadley 
~ Kensington (Nickname: Kensi) 
~ Langley 
~ Leighton (Nickname: Leigha) 
~ Thessaly 
Middle Names: 
~ Catherine 
~ Claire 
~ Elizabeth 
~ Rose 
~ Promise 
~ Selene 
~ Amaryllis 
~ Anise 
~ Blaire 
~ Ember 
~ Starling</t>
  </si>
  <si>
    <t>20150912123819AAbkaQP</t>
  </si>
  <si>
    <t xml:space="preserve">
            Can you camp at a campground out of season?
        </t>
  </si>
  <si>
    <t>I want to go tent camping on the harbor islands outside of Boston, but the campground season ended a week ago and you can no longer reserve spots. Would it be that big of a deal if I just went anyways?</t>
  </si>
  <si>
    <t>20150912124050AAg7VRW</t>
  </si>
  <si>
    <t xml:space="preserve">
            How can I change my password?
        </t>
  </si>
  <si>
    <t>20150912124106AAshWWN</t>
  </si>
  <si>
    <t xml:space="preserve">
            Professor failed me ?
        </t>
  </si>
  <si>
    <t xml:space="preserve"> I am a 25 yr old girl in college. In the summer I had a philosophy class as a requirement, even though I am a psychology major. The class was fairly difficult for me being that I had not had a phi class before .. and there were a lot of assignments and papers. I showed up for both exams but did poorly and was late a few times. I thought I would receive a D, but to my surprise, the Prof gave me an F . I emailed him asking my grade and he replied saying that I could see it on the website and if I wanted to we could discuss it in his office. Should I meet with him and what should I tell him ? Is it okay that he failed me?
Yes I know but a D would have been passing and I wouldn't have had to repeat another class in place of this one this semester..
I will not  have to retake this same course, but i would have to retake another subject ..
Yes the prof is fairly nice and flexible.. he is in his 30s and had a sense of humor in class.. but I dont know how he will react or tell me if I meet w him.. Also, I had done a long paper at the beginning of the semester and turned it in on time. I thought that would help me since I did a good job at writing it ..
Also, in the emails, he claims that he let me know halfway through the semester, but he never talked to me at all ?
Also, in the emails, he claims that he let me know halfway through the semester, but he never talked to me at all ?
Thanks for the suggestions guys, he hasn't answered my email requesting to meet up and its been 5 days , should I email him again ?
Anonymous, what do u mean by "another motive" ? Can u elaborate a bit more? Sixth sense?
Hey guys, the prof emailed me today, and said that sure we could meet but the times he suggested aren't that convenient for me.. Should I still go or suggest a time that is better for me ??</t>
  </si>
  <si>
    <t>20150912132152AA81YQv</t>
  </si>
  <si>
    <t xml:space="preserve">
            What is a duvet ?
        </t>
  </si>
  <si>
    <t>20150912133111AAEI7bN</t>
  </si>
  <si>
    <t xml:space="preserve">
            My friend stole a dress what should she do?
        </t>
  </si>
  <si>
    <t>My friend stole a Â£15 dress from a shop. She told me this a couple months ago and asked me what she should do but I don t know. She said she doesn t want to turn herself in because she doesn t want to get in trouble but she feels really bad. What should I tell her to do?</t>
  </si>
  <si>
    <t>20150912141255AAWn4Ax</t>
  </si>
  <si>
    <t xml:space="preserve">
            I m 18 &amp; female. I m quite good looking but feel really insecure about myself. I just don t feel good enough?
        </t>
  </si>
  <si>
    <t>I ve had my teeth done twice. Gym obsessed. Model. However when I look at myself I just feel ugly. I want to feel as happy as I look? Am I perhaps depressed?</t>
  </si>
  <si>
    <t>20150912143537AA09eoU</t>
  </si>
  <si>
    <t xml:space="preserve">
            I'm tying to edit my alias name in yahoo messenger. How do I do this?
        </t>
  </si>
  <si>
    <t>20150912155023AAlsG8D</t>
  </si>
  <si>
    <t xml:space="preserve">
            Christians, do you believe that Abortion is murder?
        </t>
  </si>
  <si>
    <t>WHY OR WHY NOT</t>
  </si>
  <si>
    <t>20150912155344AA2XXqJ</t>
  </si>
  <si>
    <t xml:space="preserve">
            Settle this please, who is better Cazorla or Coutinho and why?
        </t>
  </si>
  <si>
    <t>20150912161027AAFbcja</t>
  </si>
  <si>
    <t xml:space="preserve">
            Food was awful at Cheesecake Factory was I in the wrong?
        </t>
  </si>
  <si>
    <t xml:space="preserve"> We went to cheesecake factory a week ago and I had a undercooked burger. Made me sick in the middle of the place. The wait staff was equally as rude when my mom complained about her steak not being cooked enough and the chef came out and gave her some reason about how it's cooked to perfection. Anyways as they are arguing my dad gets the check and we are getting ready to  at this point I am sick from the food and I vomit all over the table chairs everywhere just overflowing of vomit it was dripping into the carpet and other customers where grossed out. My dad says they deserved for that to happen to them for the bad service should I have tried to make it to the bathroom or parking lot. My dad just said jokes on you assholes now after the chefs comments towards my mom.</t>
  </si>
  <si>
    <t>20150912174050AA3tkFe</t>
  </si>
  <si>
    <t xml:space="preserve">
            Where to buy indian night jasmine in australia?
        </t>
  </si>
  <si>
    <t>20150912181747AA5LiEY</t>
  </si>
  <si>
    <t xml:space="preserve">
            Does water flow from Great Lakes-St. Lawrence-Atlantic Ocean or the other way around?
        </t>
  </si>
  <si>
    <t>20150912194600AAIxpvZ</t>
  </si>
  <si>
    <t xml:space="preserve">
            What do you like to eat at Panera Bread?
        </t>
  </si>
  <si>
    <t>20150912202635AAp7YGS</t>
  </si>
  <si>
    <t xml:space="preserve">
            Poll : Did you know that if you drink orange juice after 11 PM you will die before the age of 150?
        </t>
  </si>
  <si>
    <t>Its too risky to even try.</t>
  </si>
  <si>
    <t>20150912210540AAPRGjr</t>
  </si>
  <si>
    <t xml:space="preserve">
            What underwear should a 14 year old boy wear?
        </t>
  </si>
  <si>
    <t>20150912211148AAUJSsQ</t>
  </si>
  <si>
    <t xml:space="preserve">
            I read somewhere about the " US war on drugs n Mexico" Why is the US fighting it , and not Mexico ?
        </t>
  </si>
  <si>
    <t>Or is the Mexican government not bothered or to corrupt ?</t>
  </si>
  <si>
    <t>20150912212324AAQaRXs</t>
  </si>
  <si>
    <t xml:space="preserve">
            Magic the gathering blocking/attacking?
        </t>
  </si>
  <si>
    <t xml:space="preserve"> Ok so i was playing magic the gathering with my brother and i was attacking him with several creatures and so he blocked with the same amount of creatures then he played a instant card that said something like " player loses number of live = to number of attacking creatures" and so he said i lost life...and i said his creatures are blocking not attacking....its late at night...im not thinking straight....so do his blocking creatures count as attacking?can he play that card?</t>
  </si>
  <si>
    <t>20150912212503AAPNUyl</t>
  </si>
  <si>
    <t xml:space="preserve">
            Is this true about Marine JAG?
        </t>
  </si>
  <si>
    <t>I'm a college student considering going to law school someday and being part of the JAG Corps. I've been doing research on Marine JAG and from what I read Marine JAG officers are line officers and can still command a rifle platoon. Does this means Marine JAG officers possibly can still see combat?
So I'm guessing Navy JAG is a better route?</t>
  </si>
  <si>
    <t>20150912222506AAr9gKC</t>
  </si>
  <si>
    <t xml:space="preserve">
            What would you do for your winter birthday?
        </t>
  </si>
  <si>
    <t xml:space="preserve"> My 16th birthday is this December. I m listing ideas early, so I can have a game plan and have a nice birthday this year. What can I do INDOORS and is inexpensive? Not skating, dinner, sleepover, or anything basic like that. I also don t want to go all out and rent a place for a party. I m planning to invite around 10 girls. Any suggestions?</t>
  </si>
  <si>
    <t>20150912234438AAecMkq</t>
  </si>
  <si>
    <t xml:space="preserve">
            My girlfriend said I don't know how to eat her out and I'm feeling so bad because I don't understand how to do it.?
        </t>
  </si>
  <si>
    <t xml:space="preserve"> im 27 and my girlfriend is 24, I lost my virginity to her. Today I was eating her out and it's not the first time I did, I did it plenty of times before, I asked her if it feels good and she said yeah, and then I told her to tell me the truth and quit faking orgasms because I understand that she's faking it to make me feel better. All along I knew I wasn't doing it right, because when she told me the truth and said I wasn't doing it right, I got real upset because I wasn't pleasing her through oral. She gives greats blowjobs and handjobs but I can't even use my mouth to get her anywhere. I'm so depressed, how do you eat a girl out? Where do you start and how do I do it? And I do lick her **** but she doesn't feel as good. Please help me out guys</t>
  </si>
  <si>
    <t>20150913001003AAXYfdF</t>
  </si>
  <si>
    <t xml:space="preserve">
            Why does the New York Times ignore the empirical data showing no warming while implying that man-made Global Warming skeptics are like Nazis?
        </t>
  </si>
  <si>
    <t>After more than 30 years of failed doom saying, what is the 'empirical evidence' the New York Times is alluding to that allows them to compare man-made Global Warming skeptics to Hitler? http://www.nytimes.com/2015/09/13/opinio...
Please keep in mind the only actual result we've seen from global warming and high CO2 concentrations so are have been very beneficial to humankind all over the world. We've had Bumper crops WORLDWIDE, see best answer here: https://answers.yahoo.com/question/index...</t>
  </si>
  <si>
    <t>20150913014229AAf7Ylv</t>
  </si>
  <si>
    <t xml:space="preserve">
            I brought a raised garden bed, but it has no bottom?
        </t>
  </si>
  <si>
    <t>Its made from galvanized zinc steel, and it simply 4 sheets screwed together. I have heavy clay soil, so would it be a silly idea to place this garden bed ontop of the grass? What should I do? I cant made a base for it. Should I put it on concrete?</t>
  </si>
  <si>
    <t>20150913020450AABcRgV</t>
  </si>
  <si>
    <t xml:space="preserve">
            I twisted my ankle 4 days ago and im still having trouble with it.?
        </t>
  </si>
  <si>
    <t xml:space="preserve">
 There is alot of swelling still, I cant bend my toes properly like I used to (there is no pain trying), there are brusies on both sides of my foot. The most worrying bit is that when I walk my foot will not stay straight it looks like its pointing outwards, my toes are also all slightly bent to the side. 
I cant walk proparly, it hurts still 
Should I worry?</t>
  </si>
  <si>
    <t>20150913023753AAR114r</t>
  </si>
  <si>
    <t xml:space="preserve">
            My dance teacher said I "have a dancers body" what is this?
        </t>
  </si>
  <si>
    <t>20150913061702AAQtRTM</t>
  </si>
  <si>
    <t xml:space="preserve">
            Maths equation help?
        </t>
  </si>
  <si>
    <t>Can someone explain how to solve this please: 
(6/x) + (3/2x) = (5/2)
How does it simplify to 12+3=5x ?!</t>
  </si>
  <si>
    <t>20150913071152AAf7KMJ</t>
  </si>
  <si>
    <t xml:space="preserve">
            Who should Corbyn surround himself with? Who should make up the "shadow ( puppet) cabinet?
        </t>
  </si>
  <si>
    <t>How about Diane Abbott with responsibility for education ( private schools for all non white kids)?
And will anyone actually WANT to be associated with a leader who will be 'finished by christmas'?
Are you a racist Serenaz? No surprise there if you are. Maybe the bunch from Rochdale who ignored (?) child abuse of thousands of poor white children.
Jack - it was Abbott who said black mums care more when she chose her school. Race was injected into it by the 'lady' herself.</t>
  </si>
  <si>
    <t>20150913073537AAEQVD1</t>
  </si>
  <si>
    <t xml:space="preserve">
            Are Leo really fat like every says?
        </t>
  </si>
  <si>
    <t>Cuz I know some leos and they are not all fat. some are but most of them are just big boned.</t>
  </si>
  <si>
    <t>20150913085919AA4eByr</t>
  </si>
  <si>
    <t xml:space="preserve">
            Is it true what this say that Congress is going to impeach obama?
        </t>
  </si>
  <si>
    <t>http://americannews.com/breaking-congres...</t>
  </si>
  <si>
    <t>20150913090458AA08UDE</t>
  </si>
  <si>
    <t xml:space="preserve">
            Health insurance problems for an 18 year old?
        </t>
  </si>
  <si>
    <t xml:space="preserve"> I was kicked off of my parents insurance when I turned 18. It was a different one then my parents were on so they didn't keep me on it. The problem is I have a serious auto immune disease and I need insurance because I have frequent blood tests' doctors appointments, and prescriptions to get. I haven't been doing any of the above except getting medication and I think my levels are wrong so I'm going to get sick, but there's no way I can pay out of pocket for lab tests and the like. I need insurance right away, but I work a minimum wage job and I can only afford so much. Please help</t>
  </si>
  <si>
    <t>20150913093756AAnFPHN</t>
  </si>
  <si>
    <t xml:space="preserve">
            How long was the Camptown racetrack?
        </t>
  </si>
  <si>
    <t>20150913094303AAdeIyc</t>
  </si>
  <si>
    <t xml:space="preserve">
            How can I kill a hughe black rat snake that is living under my large deck but keeps coming out?
        </t>
  </si>
  <si>
    <t>20150913100455AAZqpsK</t>
  </si>
  <si>
    <t xml:space="preserve">
            How do I get out of ITB (For many medical reasons)?
        </t>
  </si>
  <si>
    <t xml:space="preserve"> I found out I have scoliosis, knee problems, and a few other things that I can't say. I by no means want to be discharged from the Marines. But I need to get out of the ITB and POG out without going to medical. I am open 03XX. I can still put in a good days work but my situation will get a lot worse if I have to stay in the infantry. I really don't want to put anybody else in danger because I'm all ****** up. Is it possible to DOR(drop on request) as a 03XX. I will go to medical if I have too but I want to serve my country. My gt is 122 so I'm not dumb or anything. Please let me know if you have any helpful advice thanks and God bless</t>
  </si>
  <si>
    <t>20150913103156AAD8luH</t>
  </si>
  <si>
    <t xml:space="preserve">
            Is it true that the majority of US population do not want free healthcare and are in favour of mass immigration?
        </t>
  </si>
  <si>
    <t xml:space="preserve">
Many developed nations have free healthcare. Canada, Australia, New Zealand, most of the EU. If the United States is a democracy, everything depends on the majority of voters, isn't it?
There is no such thing as free health care? OK, do you pay taxes? Do people in the EU pay taxes? But in the US you do not have universal free healthcare, and in the EU they do. What's the difference? Maybe in military spending?
 To set yourself free from the myth of low taxes vs free healthcare, compare taxes i the US and other develcountries here: 
http://www.bbc.com/news/magazine-26327114 
http://www.theatlantic.com/business/archive/2013/01/how-low-are-us-taxes-compared-to-other-countries/267148/ 
Argentina has lower taxes. Australia has roughly the same level of taxation. Both have universal free healthcare.
 And as for actual reasons for lack of free universal healthcare in the US. This has nothing to do with taxes. Do you know that nearly 1% of US citizens are in prison. The highest percentage in the world. Someone has to pay for it. Also, military spending. A staggering one sixth of the total budget! More than several other top military spenders (Russia, China, etc) combined.</t>
  </si>
  <si>
    <t>20150913105035AAhfqR9</t>
  </si>
  <si>
    <t xml:space="preserve">
            Why liquid hydrogen is used in fuel cells?
        </t>
  </si>
  <si>
    <t>20150913114718AAw7Ujb</t>
  </si>
  <si>
    <t xml:space="preserve">
            Is it easier to go from Ireland to Britain or from France to Britain immigration-wise?
        </t>
  </si>
  <si>
    <t>20150913115908AAiBLcQ</t>
  </si>
  <si>
    <t xml:space="preserve">
            How can i take my mind of gambling?
        </t>
  </si>
  <si>
    <t xml:space="preserve">
and stop the urge to gamble</t>
  </si>
  <si>
    <t>Total</t>
  </si>
  <si>
    <t>Solo Archivadas</t>
  </si>
  <si>
    <t>Solo Web</t>
  </si>
  <si>
    <t>No Respondibles</t>
  </si>
  <si>
    <t>Total x Categoria - VERDE</t>
  </si>
  <si>
    <t>Sumadas las cantidades a Arch y Web</t>
  </si>
  <si>
    <t>Preguntas</t>
  </si>
  <si>
    <t>Probabilidad</t>
  </si>
  <si>
    <t>Respuestas</t>
  </si>
  <si>
    <t>OPINIONES</t>
  </si>
  <si>
    <t>NO RESPONDIBLES</t>
  </si>
  <si>
    <t>PARTICULARES</t>
  </si>
  <si>
    <t>ARCHIVADA</t>
  </si>
  <si>
    <t>WEB</t>
  </si>
  <si>
    <t>COMPLEJA</t>
  </si>
  <si>
    <t>OTROS</t>
  </si>
  <si>
    <t>Estan repetidas en Archivadas y Web</t>
  </si>
  <si>
    <t xml:space="preserve">Total </t>
  </si>
  <si>
    <t>TOTAL PREGUNTAS</t>
  </si>
  <si>
    <t>Entropia por Clase</t>
  </si>
  <si>
    <t>Entropia</t>
  </si>
  <si>
    <t>TOTAL</t>
  </si>
  <si>
    <t>Numero</t>
  </si>
  <si>
    <t>COMPLEJAS</t>
  </si>
  <si>
    <t>arch y web</t>
  </si>
  <si>
    <t>Total Preguntas</t>
  </si>
  <si>
    <t>Archivadas Totales</t>
  </si>
  <si>
    <t>Web Totales</t>
  </si>
  <si>
    <t>Clases</t>
  </si>
  <si>
    <t>Categorias</t>
  </si>
  <si>
    <t>ARCHIVADAS</t>
  </si>
  <si>
    <t>ARCHIVADAS Y WEB</t>
  </si>
  <si>
    <t>CATEGORIA</t>
  </si>
  <si>
    <t>Entropía Gral</t>
  </si>
  <si>
    <t>Entropia por Categoria</t>
  </si>
  <si>
    <t>Numero de Preguntas</t>
  </si>
  <si>
    <t>Nº Seguidores</t>
  </si>
  <si>
    <t>% del Total</t>
  </si>
  <si>
    <t>Razon con el Total</t>
  </si>
  <si>
    <t>Nº Respuestas</t>
  </si>
  <si>
    <t>ID</t>
  </si>
  <si>
    <t>INPUT</t>
  </si>
  <si>
    <t>OUTPUT</t>
  </si>
  <si>
    <t>IGUALES?</t>
  </si>
  <si>
    <t>MATRIZ DE CONFUSION</t>
  </si>
  <si>
    <t>Es y fue Archivada</t>
  </si>
  <si>
    <t>Es y fue Archivadas y Web</t>
  </si>
  <si>
    <t>Es y fue Complejas</t>
  </si>
  <si>
    <t>Es y fue No-respondibles</t>
  </si>
  <si>
    <t>Es y fue Opiniones</t>
  </si>
  <si>
    <t>Es y fue Otros</t>
  </si>
  <si>
    <t>Es y fue Particulares</t>
  </si>
  <si>
    <t>Es y fue Web</t>
  </si>
  <si>
    <t>TP</t>
  </si>
  <si>
    <t>Cantidad</t>
  </si>
  <si>
    <t>FP</t>
  </si>
  <si>
    <t>FN</t>
  </si>
  <si>
    <t>NO Eran y  fueron Archivada</t>
  </si>
  <si>
    <t>Eran y NO fueron Archivada</t>
  </si>
  <si>
    <t>Eran y NO fueron Archivadas y Web</t>
  </si>
  <si>
    <t>Eran y NO fueron Complejas</t>
  </si>
  <si>
    <t>Eran y NO fueron No-respondibles</t>
  </si>
  <si>
    <t>Eran y NO fueron Opiniones</t>
  </si>
  <si>
    <t>Eran y NO fueron Otros</t>
  </si>
  <si>
    <t>Eran y NO fueron Particulares</t>
  </si>
  <si>
    <t>Eran y NO fueron Web</t>
  </si>
  <si>
    <t>NO Eran y  fueron Archivadas y Web</t>
  </si>
  <si>
    <t>NO Eran y  fueron Complejas</t>
  </si>
  <si>
    <t>NO Eran y  fueron No-respondibles</t>
  </si>
  <si>
    <t>NO Eran y  fueron Opiniones</t>
  </si>
  <si>
    <t>NO Eran y  fueron Otros</t>
  </si>
  <si>
    <t>NO Eran y  fueron Particulares</t>
  </si>
  <si>
    <t>NO Eran y  fueron Web</t>
  </si>
  <si>
    <t>True</t>
  </si>
  <si>
    <t>Otras</t>
  </si>
  <si>
    <t>TN</t>
  </si>
  <si>
    <t>NO Eran y  NO fueron Archivada</t>
  </si>
  <si>
    <t>NO Eran y  NO fueron Archivadas y Web</t>
  </si>
  <si>
    <t>NO Eran y  NO fueron Complejas</t>
  </si>
  <si>
    <t>NO Eran y  NO fueron No-respondibles</t>
  </si>
  <si>
    <t>NO Eran y  NO fueron Opiniones</t>
  </si>
  <si>
    <t>NO Eran y  NO fueron Otros</t>
  </si>
  <si>
    <t>NO Eran y  NO fueron Particulares</t>
  </si>
  <si>
    <t>NO Eran y  NO fueron Web</t>
  </si>
  <si>
    <t>Nota: TN será 650 (total) - las demás</t>
  </si>
  <si>
    <t>No-Respondibles</t>
  </si>
  <si>
    <t>Error por Categoria</t>
  </si>
  <si>
    <t>Error</t>
  </si>
  <si>
    <t>Split</t>
  </si>
  <si>
    <t>(PROMEDIO)</t>
  </si>
  <si>
    <t>Resultados del Clasificador</t>
  </si>
  <si>
    <t>Cat por mí</t>
  </si>
  <si>
    <t>Ordenado</t>
  </si>
  <si>
    <t>Donde quedó</t>
  </si>
  <si>
    <t>MRR</t>
  </si>
  <si>
    <t>MRR TOTAL</t>
  </si>
  <si>
    <t xml:space="preserve">Archivada </t>
  </si>
  <si>
    <t>No-respondibles</t>
  </si>
  <si>
    <t>Número</t>
  </si>
  <si>
    <t>S1</t>
  </si>
  <si>
    <t>S2</t>
  </si>
  <si>
    <t>S3</t>
  </si>
  <si>
    <t>S4</t>
  </si>
  <si>
    <t>S5</t>
  </si>
  <si>
    <t>S6</t>
  </si>
  <si>
    <t>S7</t>
  </si>
  <si>
    <t>S8</t>
  </si>
  <si>
    <t>S9</t>
  </si>
  <si>
    <t>S10</t>
  </si>
  <si>
    <t>Split (Subset)</t>
  </si>
  <si>
    <t xml:space="preserve">Error del Clasificador </t>
  </si>
  <si>
    <t>% Error</t>
  </si>
  <si>
    <t>Predicción</t>
  </si>
  <si>
    <t>Fueron "bien" etiquetadas</t>
  </si>
  <si>
    <t>el clasificador y yo etiquetamos igual</t>
  </si>
  <si>
    <t>Correcto</t>
  </si>
  <si>
    <t>Cantidad Error</t>
  </si>
  <si>
    <t>Categoría</t>
  </si>
  <si>
    <t>Total Categoría</t>
  </si>
  <si>
    <t>Accuracy</t>
  </si>
  <si>
    <t>Precision</t>
  </si>
  <si>
    <t>cant palabras</t>
  </si>
  <si>
    <t>Cantidad de Iguales en ese Split</t>
  </si>
  <si>
    <t>Promedio (en cuantas hay)</t>
  </si>
  <si>
    <t>Total de Palabras</t>
  </si>
  <si>
    <t xml:space="preserve">Promedio </t>
  </si>
  <si>
    <t>Total Clase 1</t>
  </si>
  <si>
    <t>Total Otra Clase</t>
  </si>
  <si>
    <t>Clase a Evaluar</t>
  </si>
  <si>
    <t>TPR</t>
  </si>
  <si>
    <t>FNR</t>
  </si>
  <si>
    <t>1 Como Correct</t>
  </si>
  <si>
    <t>0 Como Incorrect</t>
  </si>
  <si>
    <t>Suma (TPR)</t>
  </si>
  <si>
    <t>Suma (FNR)</t>
  </si>
  <si>
    <t>Non-USA</t>
  </si>
  <si>
    <t>USA only</t>
  </si>
  <si>
    <t>Undetermined</t>
  </si>
  <si>
    <t>World</t>
  </si>
  <si>
    <t>2 Como Correct</t>
  </si>
  <si>
    <t>UNDETERMINED</t>
  </si>
  <si>
    <t>WORLD</t>
  </si>
  <si>
    <t>USA ONLY</t>
  </si>
  <si>
    <t>NON-USA</t>
  </si>
  <si>
    <t>SVM</t>
  </si>
  <si>
    <t>Paquete 1</t>
  </si>
  <si>
    <t>Paquete 2</t>
  </si>
  <si>
    <t>Paquete 3</t>
  </si>
  <si>
    <t>Paquete 4</t>
  </si>
  <si>
    <t>Paquete 5</t>
  </si>
  <si>
    <t>Paquete 6</t>
  </si>
  <si>
    <t>Paquete 7</t>
  </si>
  <si>
    <t>Paquete 8</t>
  </si>
  <si>
    <t>Paquete 9</t>
  </si>
  <si>
    <t>Paquete 10</t>
  </si>
  <si>
    <t>Porcentaje</t>
  </si>
  <si>
    <t>Aciertos en el Paquete</t>
  </si>
  <si>
    <t>P.Acumulado</t>
  </si>
  <si>
    <t>Base Line</t>
  </si>
  <si>
    <t>Mi Etiquetado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</si>
</sst>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4"/>
      <color theme="1"/>
      <name val="Calibri"/>
      <family val="2"/>
      <scheme val="minor"/>
    </font>
    <font>
      <b/>
      <sz val="13"/>
      <color theme="1"/>
      <name val="Calibri"/>
      <family val="2"/>
      <scheme val="minor"/>
    </font>
    <font>
      <sz val="10"/>
      <color rgb="FF222222"/>
      <name val="Arial"/>
      <family val="2"/>
    </font>
    <font>
      <b/>
      <sz val="12"/>
      <color theme="1"/>
      <name val="Calibri"/>
      <family val="2"/>
      <scheme val="minor"/>
    </font>
    <font>
      <b/>
      <sz val="10"/>
      <color rgb="FF222222"/>
      <name val="Arial"/>
      <family val="2"/>
    </font>
    <font>
      <sz val="11"/>
      <color theme="1"/>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FFFF"/>
        <bgColor indexed="64"/>
      </patternFill>
    </fill>
    <fill>
      <patternFill patternType="solid">
        <fgColor rgb="FFFF0000"/>
        <bgColor indexed="64"/>
      </patternFill>
    </fill>
    <fill>
      <patternFill patternType="solid">
        <fgColor theme="4" tint="0.59999389629810485"/>
        <bgColor indexed="64"/>
      </patternFill>
    </fill>
    <fill>
      <patternFill patternType="solid">
        <fgColor theme="9" tint="0.79998168889431442"/>
        <bgColor theme="9" tint="0.79998168889431442"/>
      </patternFill>
    </fill>
    <fill>
      <patternFill patternType="solid">
        <fgColor theme="8"/>
        <bgColor indexed="64"/>
      </patternFill>
    </fill>
    <fill>
      <patternFill patternType="solid">
        <fgColor theme="5" tint="-0.249977111117893"/>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9" tint="0.39997558519241921"/>
      </top>
      <bottom style="thin">
        <color indexed="64"/>
      </bottom>
      <diagonal/>
    </border>
    <border>
      <left/>
      <right style="thin">
        <color theme="9" tint="0.39997558519241921"/>
      </right>
      <top style="thin">
        <color theme="9" tint="0.39997558519241921"/>
      </top>
      <bottom style="thin">
        <color indexed="6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6">
    <xf numFmtId="0" fontId="0" fillId="0" borderId="0" xfId="0"/>
    <xf numFmtId="0" fontId="0" fillId="0" borderId="0" xfId="0" applyAlignment="1">
      <alignment wrapText="1"/>
    </xf>
    <xf numFmtId="0" fontId="0" fillId="0" borderId="10" xfId="0" applyBorder="1"/>
    <xf numFmtId="0" fontId="0" fillId="33" borderId="10" xfId="0" applyFill="1" applyBorder="1"/>
    <xf numFmtId="0" fontId="0" fillId="34" borderId="10" xfId="0" applyFill="1" applyBorder="1"/>
    <xf numFmtId="0" fontId="0" fillId="35" borderId="10" xfId="0" applyFill="1" applyBorder="1"/>
    <xf numFmtId="0" fontId="0" fillId="36" borderId="10" xfId="0" applyFill="1" applyBorder="1"/>
    <xf numFmtId="0" fontId="0" fillId="37" borderId="10" xfId="0" applyFill="1" applyBorder="1"/>
    <xf numFmtId="0" fontId="0" fillId="0" borderId="0" xfId="0" applyAlignment="1"/>
    <xf numFmtId="0" fontId="0" fillId="0" borderId="10" xfId="0" applyBorder="1" applyAlignment="1"/>
    <xf numFmtId="0" fontId="0" fillId="33" borderId="10" xfId="0" applyFill="1" applyBorder="1" applyAlignment="1"/>
    <xf numFmtId="0" fontId="0" fillId="33" borderId="14" xfId="0" applyFill="1" applyBorder="1"/>
    <xf numFmtId="0" fontId="0" fillId="37" borderId="10" xfId="0" applyFill="1" applyBorder="1" applyAlignment="1"/>
    <xf numFmtId="0" fontId="18" fillId="38" borderId="10" xfId="0" applyFont="1" applyFill="1" applyBorder="1"/>
    <xf numFmtId="0" fontId="0" fillId="38" borderId="10" xfId="0" applyFill="1" applyBorder="1"/>
    <xf numFmtId="0" fontId="0" fillId="39" borderId="0" xfId="0" applyFill="1" applyBorder="1"/>
    <xf numFmtId="0" fontId="0" fillId="0" borderId="0" xfId="0" applyBorder="1"/>
    <xf numFmtId="0" fontId="0" fillId="0" borderId="10" xfId="0" applyBorder="1" applyAlignment="1">
      <alignment wrapText="1"/>
    </xf>
    <xf numFmtId="0" fontId="0" fillId="39" borderId="10" xfId="0" applyFill="1" applyBorder="1"/>
    <xf numFmtId="0" fontId="0" fillId="33" borderId="10" xfId="0" applyFill="1" applyBorder="1" applyAlignment="1">
      <alignment wrapText="1"/>
    </xf>
    <xf numFmtId="0" fontId="0" fillId="37" borderId="10" xfId="0" applyFill="1" applyBorder="1" applyAlignment="1">
      <alignment horizontal="center"/>
    </xf>
    <xf numFmtId="0" fontId="0" fillId="33" borderId="10" xfId="0" applyFill="1" applyBorder="1" applyAlignment="1">
      <alignment horizontal="center"/>
    </xf>
    <xf numFmtId="0" fontId="0" fillId="0" borderId="0" xfId="0" applyAlignment="1">
      <alignment horizontal="center"/>
    </xf>
    <xf numFmtId="0" fontId="0" fillId="37" borderId="12" xfId="0" applyFill="1" applyBorder="1" applyAlignment="1">
      <alignment horizontal="center"/>
    </xf>
    <xf numFmtId="0" fontId="0" fillId="0" borderId="12" xfId="0" applyBorder="1"/>
    <xf numFmtId="0" fontId="0" fillId="0" borderId="15" xfId="0" applyBorder="1" applyAlignment="1">
      <alignment horizontal="right" wrapText="1"/>
    </xf>
    <xf numFmtId="0" fontId="0" fillId="40" borderId="10" xfId="0" applyFill="1" applyBorder="1"/>
    <xf numFmtId="0" fontId="0" fillId="37" borderId="12" xfId="0" applyFill="1" applyBorder="1"/>
    <xf numFmtId="0" fontId="0" fillId="36" borderId="14" xfId="0" applyFill="1" applyBorder="1"/>
    <xf numFmtId="2" fontId="0" fillId="0" borderId="0" xfId="0" applyNumberFormat="1" applyAlignment="1">
      <alignment horizontal="center"/>
    </xf>
    <xf numFmtId="0" fontId="0" fillId="33" borderId="10" xfId="0" applyFill="1" applyBorder="1" applyAlignment="1">
      <alignment horizontal="center"/>
    </xf>
    <xf numFmtId="0" fontId="0" fillId="37" borderId="0" xfId="0" applyFill="1"/>
    <xf numFmtId="0" fontId="0" fillId="0" borderId="0" xfId="0" applyNumberFormat="1"/>
    <xf numFmtId="164" fontId="0" fillId="37" borderId="0" xfId="0" applyNumberFormat="1" applyFill="1"/>
    <xf numFmtId="0" fontId="0" fillId="42" borderId="10" xfId="0" applyFill="1" applyBorder="1"/>
    <xf numFmtId="0" fontId="16" fillId="42" borderId="10" xfId="0" applyFont="1" applyFill="1" applyBorder="1"/>
    <xf numFmtId="0" fontId="16" fillId="37" borderId="10" xfId="0" applyFont="1" applyFill="1" applyBorder="1" applyAlignment="1">
      <alignment horizontal="center"/>
    </xf>
    <xf numFmtId="0" fontId="0" fillId="37" borderId="10" xfId="0" applyFill="1" applyBorder="1" applyAlignment="1">
      <alignment horizontal="center"/>
    </xf>
    <xf numFmtId="0" fontId="0" fillId="41" borderId="10" xfId="0" applyFill="1" applyBorder="1" applyAlignment="1">
      <alignment horizontal="center"/>
    </xf>
    <xf numFmtId="0" fontId="21" fillId="43" borderId="10" xfId="0" applyFont="1" applyFill="1" applyBorder="1" applyAlignment="1">
      <alignment horizontal="right" vertical="center" wrapText="1"/>
    </xf>
    <xf numFmtId="0" fontId="21" fillId="43" borderId="10" xfId="0" applyFont="1" applyFill="1" applyBorder="1" applyAlignment="1">
      <alignment horizontal="center" vertical="center" wrapText="1"/>
    </xf>
    <xf numFmtId="0" fontId="23" fillId="33" borderId="10" xfId="0" applyFont="1" applyFill="1" applyBorder="1" applyAlignment="1">
      <alignment horizontal="left" vertical="center" wrapText="1"/>
    </xf>
    <xf numFmtId="0" fontId="21" fillId="44" borderId="10" xfId="0" applyFont="1" applyFill="1" applyBorder="1" applyAlignment="1">
      <alignment horizontal="center" vertical="center" wrapText="1"/>
    </xf>
    <xf numFmtId="0" fontId="21" fillId="44" borderId="10" xfId="0" applyFont="1" applyFill="1" applyBorder="1" applyAlignment="1">
      <alignment horizontal="right" vertical="center" wrapText="1"/>
    </xf>
    <xf numFmtId="2" fontId="0" fillId="0" borderId="0" xfId="0" applyNumberFormat="1"/>
    <xf numFmtId="0" fontId="18" fillId="44" borderId="10" xfId="0" applyFont="1" applyFill="1" applyBorder="1"/>
    <xf numFmtId="0" fontId="0" fillId="44" borderId="10" xfId="0" applyFill="1" applyBorder="1"/>
    <xf numFmtId="0" fontId="0" fillId="0" borderId="0" xfId="0" applyFill="1"/>
    <xf numFmtId="0" fontId="0" fillId="0" borderId="0" xfId="0" applyBorder="1" applyAlignment="1"/>
    <xf numFmtId="0" fontId="0" fillId="33" borderId="12" xfId="0" applyFill="1" applyBorder="1"/>
    <xf numFmtId="0" fontId="0" fillId="41" borderId="16" xfId="0" applyFill="1" applyBorder="1" applyAlignment="1">
      <alignment horizontal="center"/>
    </xf>
    <xf numFmtId="0" fontId="24" fillId="45" borderId="10" xfId="0" applyFont="1" applyFill="1" applyBorder="1" applyAlignment="1">
      <alignment horizontal="center"/>
    </xf>
    <xf numFmtId="0" fontId="24" fillId="0" borderId="10" xfId="0" applyFont="1" applyBorder="1" applyAlignment="1">
      <alignment horizontal="center"/>
    </xf>
    <xf numFmtId="0" fontId="24" fillId="44" borderId="10" xfId="0" applyFont="1" applyFill="1" applyBorder="1" applyAlignment="1">
      <alignment horizontal="center"/>
    </xf>
    <xf numFmtId="0" fontId="24" fillId="33" borderId="10" xfId="0" applyFont="1" applyFill="1" applyBorder="1" applyAlignment="1">
      <alignment horizontal="center"/>
    </xf>
    <xf numFmtId="0" fontId="0" fillId="46" borderId="17" xfId="0" applyFont="1" applyFill="1" applyBorder="1"/>
    <xf numFmtId="0" fontId="0" fillId="46" borderId="18" xfId="0" applyFont="1" applyFill="1" applyBorder="1"/>
    <xf numFmtId="0" fontId="0" fillId="0" borderId="17" xfId="0" applyFont="1" applyBorder="1"/>
    <xf numFmtId="0" fontId="0" fillId="0" borderId="18" xfId="0" applyFont="1" applyBorder="1"/>
    <xf numFmtId="0" fontId="0" fillId="0" borderId="19" xfId="0" applyNumberFormat="1" applyBorder="1"/>
    <xf numFmtId="0" fontId="0" fillId="0" borderId="20" xfId="0" applyNumberFormat="1" applyBorder="1"/>
    <xf numFmtId="164" fontId="0" fillId="0" borderId="0" xfId="0" applyNumberFormat="1"/>
    <xf numFmtId="0" fontId="0" fillId="0" borderId="0" xfId="0" applyNumberFormat="1"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Font="1" applyBorder="1"/>
    <xf numFmtId="0" fontId="0" fillId="0" borderId="25" xfId="0" applyFont="1" applyBorder="1"/>
    <xf numFmtId="164" fontId="0" fillId="0" borderId="0" xfId="0" applyNumberFormat="1" applyBorder="1"/>
    <xf numFmtId="164" fontId="0" fillId="0" borderId="0" xfId="0" applyNumberFormat="1" applyFill="1" applyBorder="1"/>
    <xf numFmtId="0" fontId="16" fillId="42" borderId="26" xfId="0" applyFont="1" applyFill="1" applyBorder="1"/>
    <xf numFmtId="0" fontId="0" fillId="47" borderId="10" xfId="0" applyFill="1" applyBorder="1" applyAlignment="1">
      <alignment horizontal="center"/>
    </xf>
    <xf numFmtId="0" fontId="0" fillId="46" borderId="10" xfId="0" applyFont="1" applyFill="1" applyBorder="1"/>
    <xf numFmtId="0" fontId="0" fillId="0" borderId="10" xfId="0" applyFont="1" applyBorder="1"/>
    <xf numFmtId="0" fontId="0" fillId="33" borderId="11" xfId="0" applyFill="1" applyBorder="1"/>
    <xf numFmtId="0" fontId="0" fillId="0" borderId="11" xfId="0" applyBorder="1"/>
    <xf numFmtId="0" fontId="0" fillId="0" borderId="10" xfId="0" applyFill="1" applyBorder="1"/>
    <xf numFmtId="0" fontId="0" fillId="48" borderId="0" xfId="0" applyFill="1"/>
    <xf numFmtId="0" fontId="0" fillId="0" borderId="10" xfId="0" applyBorder="1" applyAlignment="1">
      <alignment horizontal="center" vertical="center" wrapText="1"/>
    </xf>
    <xf numFmtId="0" fontId="0" fillId="37" borderId="10" xfId="0"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10" xfId="0" applyFill="1" applyBorder="1" applyAlignment="1">
      <alignment horizontal="center"/>
    </xf>
    <xf numFmtId="0" fontId="0" fillId="37" borderId="16" xfId="0" applyFill="1" applyBorder="1" applyAlignment="1">
      <alignment horizontal="center"/>
    </xf>
    <xf numFmtId="0" fontId="22" fillId="37" borderId="10" xfId="0" applyFont="1" applyFill="1" applyBorder="1" applyAlignment="1">
      <alignment horizontal="center"/>
    </xf>
    <xf numFmtId="0" fontId="19" fillId="33" borderId="10" xfId="0" applyFont="1" applyFill="1" applyBorder="1" applyAlignment="1">
      <alignment horizontal="center"/>
    </xf>
    <xf numFmtId="0" fontId="0" fillId="0" borderId="10" xfId="0" applyBorder="1" applyAlignment="1">
      <alignment horizontal="center" vertical="center"/>
    </xf>
    <xf numFmtId="0" fontId="18" fillId="37" borderId="10" xfId="0" applyFont="1" applyFill="1" applyBorder="1" applyAlignment="1">
      <alignment horizontal="center"/>
    </xf>
    <xf numFmtId="0" fontId="0" fillId="40" borderId="10" xfId="0" applyFill="1" applyBorder="1" applyAlignment="1">
      <alignment horizontal="center"/>
    </xf>
    <xf numFmtId="0" fontId="20" fillId="33" borderId="10" xfId="0" applyFont="1" applyFill="1" applyBorder="1" applyAlignment="1">
      <alignment horizontal="center"/>
    </xf>
    <xf numFmtId="0" fontId="16" fillId="42" borderId="10" xfId="0" applyFont="1" applyFill="1" applyBorder="1" applyAlignment="1">
      <alignment horizontal="center"/>
    </xf>
    <xf numFmtId="0" fontId="19" fillId="41" borderId="10" xfId="0" applyFont="1" applyFill="1" applyBorder="1" applyAlignment="1">
      <alignment horizontal="center"/>
    </xf>
    <xf numFmtId="0" fontId="0" fillId="41" borderId="10" xfId="0" applyFill="1" applyBorder="1"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Curva</a:t>
            </a:r>
            <a:r>
              <a:rPr lang="en-US" baseline="0"/>
              <a:t> ROC</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ROC!$H$1</c:f>
              <c:strCache>
                <c:ptCount val="1"/>
                <c:pt idx="0">
                  <c:v>NON-USA</c:v>
                </c:pt>
              </c:strCache>
            </c:strRef>
          </c:tx>
          <c:spPr>
            <a:ln w="0" cap="rnd">
              <a:solidFill>
                <a:schemeClr val="tx1">
                  <a:lumMod val="15000"/>
                  <a:lumOff val="85000"/>
                </a:schemeClr>
              </a:solidFill>
              <a:round/>
            </a:ln>
            <a:effectLst/>
          </c:spPr>
          <c:marker>
            <c:symbol val="circle"/>
            <c:size val="5"/>
            <c:spPr>
              <a:solidFill>
                <a:schemeClr val="accent1"/>
              </a:solidFill>
              <a:ln w="9525">
                <a:solidFill>
                  <a:schemeClr val="accent1"/>
                </a:solidFill>
              </a:ln>
              <a:effectLst/>
            </c:spPr>
          </c:marker>
          <c:xVal>
            <c:numRef>
              <c:f>ROC!$J$2:$J$2001</c:f>
              <c:numCache>
                <c:formatCode>General</c:formatCode>
                <c:ptCount val="2000"/>
                <c:pt idx="0">
                  <c:v>7.0372976776917663E-4</c:v>
                </c:pt>
                <c:pt idx="1">
                  <c:v>1.4074595355383533E-3</c:v>
                </c:pt>
                <c:pt idx="2">
                  <c:v>2.11118930330753E-3</c:v>
                </c:pt>
                <c:pt idx="3">
                  <c:v>2.8149190710767065E-3</c:v>
                </c:pt>
                <c:pt idx="4">
                  <c:v>3.518648838845883E-3</c:v>
                </c:pt>
                <c:pt idx="5">
                  <c:v>4.22237860661506E-3</c:v>
                </c:pt>
                <c:pt idx="6">
                  <c:v>4.9261083743842365E-3</c:v>
                </c:pt>
                <c:pt idx="7">
                  <c:v>5.629838142153413E-3</c:v>
                </c:pt>
                <c:pt idx="8">
                  <c:v>6.3335679099225895E-3</c:v>
                </c:pt>
                <c:pt idx="9">
                  <c:v>7.0372976776917661E-3</c:v>
                </c:pt>
                <c:pt idx="10">
                  <c:v>7.0372976776917661E-3</c:v>
                </c:pt>
                <c:pt idx="11">
                  <c:v>7.7410274454609426E-3</c:v>
                </c:pt>
                <c:pt idx="12">
                  <c:v>8.44475721323012E-3</c:v>
                </c:pt>
                <c:pt idx="13">
                  <c:v>9.1484869809992965E-3</c:v>
                </c:pt>
                <c:pt idx="14">
                  <c:v>9.852216748768473E-3</c:v>
                </c:pt>
                <c:pt idx="15">
                  <c:v>1.055594651653765E-2</c:v>
                </c:pt>
                <c:pt idx="16">
                  <c:v>1.1259676284306826E-2</c:v>
                </c:pt>
                <c:pt idx="17">
                  <c:v>1.1963406052076003E-2</c:v>
                </c:pt>
                <c:pt idx="18">
                  <c:v>1.2667135819845179E-2</c:v>
                </c:pt>
                <c:pt idx="19">
                  <c:v>1.3370865587614356E-2</c:v>
                </c:pt>
                <c:pt idx="20">
                  <c:v>1.4074595355383532E-2</c:v>
                </c:pt>
                <c:pt idx="21">
                  <c:v>1.4778325123152709E-2</c:v>
                </c:pt>
                <c:pt idx="22">
                  <c:v>1.4778325123152709E-2</c:v>
                </c:pt>
                <c:pt idx="23">
                  <c:v>1.5482054890921885E-2</c:v>
                </c:pt>
                <c:pt idx="24">
                  <c:v>1.6185784658691062E-2</c:v>
                </c:pt>
                <c:pt idx="25">
                  <c:v>1.688951442646024E-2</c:v>
                </c:pt>
                <c:pt idx="26">
                  <c:v>1.7593244194229415E-2</c:v>
                </c:pt>
                <c:pt idx="27">
                  <c:v>1.8296973961998593E-2</c:v>
                </c:pt>
                <c:pt idx="28">
                  <c:v>1.9000703729767768E-2</c:v>
                </c:pt>
                <c:pt idx="29">
                  <c:v>1.9704433497536946E-2</c:v>
                </c:pt>
                <c:pt idx="30">
                  <c:v>2.0408163265306121E-2</c:v>
                </c:pt>
                <c:pt idx="31">
                  <c:v>2.1111893033075299E-2</c:v>
                </c:pt>
                <c:pt idx="32">
                  <c:v>2.1815622800844477E-2</c:v>
                </c:pt>
                <c:pt idx="33">
                  <c:v>2.2519352568613652E-2</c:v>
                </c:pt>
                <c:pt idx="34">
                  <c:v>2.322308233638283E-2</c:v>
                </c:pt>
                <c:pt idx="35">
                  <c:v>2.3926812104152005E-2</c:v>
                </c:pt>
                <c:pt idx="36">
                  <c:v>2.4630541871921183E-2</c:v>
                </c:pt>
                <c:pt idx="37">
                  <c:v>2.5334271639690358E-2</c:v>
                </c:pt>
                <c:pt idx="38">
                  <c:v>2.6038001407459536E-2</c:v>
                </c:pt>
                <c:pt idx="39">
                  <c:v>2.6741731175228711E-2</c:v>
                </c:pt>
                <c:pt idx="40">
                  <c:v>2.7445460942997889E-2</c:v>
                </c:pt>
                <c:pt idx="41">
                  <c:v>2.8149190710767064E-2</c:v>
                </c:pt>
                <c:pt idx="42">
                  <c:v>2.8852920478536243E-2</c:v>
                </c:pt>
                <c:pt idx="43">
                  <c:v>2.9556650246305417E-2</c:v>
                </c:pt>
                <c:pt idx="44">
                  <c:v>3.0260380014074596E-2</c:v>
                </c:pt>
                <c:pt idx="45">
                  <c:v>3.096410978184377E-2</c:v>
                </c:pt>
                <c:pt idx="46">
                  <c:v>3.1667839549612949E-2</c:v>
                </c:pt>
                <c:pt idx="47">
                  <c:v>3.2371569317382123E-2</c:v>
                </c:pt>
                <c:pt idx="48">
                  <c:v>3.3075299085151305E-2</c:v>
                </c:pt>
                <c:pt idx="49">
                  <c:v>3.377902885292048E-2</c:v>
                </c:pt>
                <c:pt idx="50">
                  <c:v>3.4482758620689655E-2</c:v>
                </c:pt>
                <c:pt idx="51">
                  <c:v>3.5186488388458829E-2</c:v>
                </c:pt>
                <c:pt idx="52">
                  <c:v>3.5890218156228011E-2</c:v>
                </c:pt>
                <c:pt idx="53">
                  <c:v>3.6593947923997186E-2</c:v>
                </c:pt>
                <c:pt idx="54">
                  <c:v>3.7297677691766361E-2</c:v>
                </c:pt>
                <c:pt idx="55">
                  <c:v>3.8001407459535536E-2</c:v>
                </c:pt>
                <c:pt idx="56">
                  <c:v>3.8705137227304717E-2</c:v>
                </c:pt>
                <c:pt idx="57">
                  <c:v>3.9408866995073892E-2</c:v>
                </c:pt>
                <c:pt idx="58">
                  <c:v>4.0112596762843067E-2</c:v>
                </c:pt>
                <c:pt idx="59">
                  <c:v>4.0816326530612242E-2</c:v>
                </c:pt>
                <c:pt idx="60">
                  <c:v>4.1520056298381423E-2</c:v>
                </c:pt>
                <c:pt idx="61">
                  <c:v>4.2223786066150598E-2</c:v>
                </c:pt>
                <c:pt idx="62">
                  <c:v>4.2927515833919773E-2</c:v>
                </c:pt>
                <c:pt idx="63">
                  <c:v>4.3631245601688955E-2</c:v>
                </c:pt>
                <c:pt idx="64">
                  <c:v>4.4334975369458129E-2</c:v>
                </c:pt>
                <c:pt idx="65">
                  <c:v>4.5038705137227304E-2</c:v>
                </c:pt>
                <c:pt idx="66">
                  <c:v>4.5742434904996479E-2</c:v>
                </c:pt>
                <c:pt idx="67">
                  <c:v>4.6446164672765661E-2</c:v>
                </c:pt>
                <c:pt idx="68">
                  <c:v>4.7149894440534836E-2</c:v>
                </c:pt>
                <c:pt idx="69">
                  <c:v>4.785362420830401E-2</c:v>
                </c:pt>
                <c:pt idx="70">
                  <c:v>4.785362420830401E-2</c:v>
                </c:pt>
                <c:pt idx="71">
                  <c:v>4.8557353976073185E-2</c:v>
                </c:pt>
                <c:pt idx="72">
                  <c:v>4.9261083743842367E-2</c:v>
                </c:pt>
                <c:pt idx="73">
                  <c:v>4.9964813511611542E-2</c:v>
                </c:pt>
                <c:pt idx="74">
                  <c:v>5.0668543279380716E-2</c:v>
                </c:pt>
                <c:pt idx="75">
                  <c:v>5.1372273047149891E-2</c:v>
                </c:pt>
                <c:pt idx="76">
                  <c:v>5.2076002814919073E-2</c:v>
                </c:pt>
                <c:pt idx="77">
                  <c:v>5.2779732582688248E-2</c:v>
                </c:pt>
                <c:pt idx="78">
                  <c:v>5.3483462350457422E-2</c:v>
                </c:pt>
                <c:pt idx="79">
                  <c:v>5.4187192118226604E-2</c:v>
                </c:pt>
                <c:pt idx="80">
                  <c:v>5.4890921885995779E-2</c:v>
                </c:pt>
                <c:pt idx="81">
                  <c:v>5.5594651653764954E-2</c:v>
                </c:pt>
                <c:pt idx="82">
                  <c:v>5.6298381421534129E-2</c:v>
                </c:pt>
                <c:pt idx="83">
                  <c:v>5.6298381421534129E-2</c:v>
                </c:pt>
                <c:pt idx="84">
                  <c:v>5.700211118930331E-2</c:v>
                </c:pt>
                <c:pt idx="85">
                  <c:v>5.700211118930331E-2</c:v>
                </c:pt>
                <c:pt idx="86">
                  <c:v>5.7705840957072485E-2</c:v>
                </c:pt>
                <c:pt idx="87">
                  <c:v>5.840957072484166E-2</c:v>
                </c:pt>
                <c:pt idx="88">
                  <c:v>5.840957072484166E-2</c:v>
                </c:pt>
                <c:pt idx="89">
                  <c:v>5.9113300492610835E-2</c:v>
                </c:pt>
                <c:pt idx="90">
                  <c:v>5.9817030260380016E-2</c:v>
                </c:pt>
                <c:pt idx="91">
                  <c:v>6.0520760028149191E-2</c:v>
                </c:pt>
                <c:pt idx="92">
                  <c:v>6.1224489795918366E-2</c:v>
                </c:pt>
                <c:pt idx="93">
                  <c:v>6.1224489795918366E-2</c:v>
                </c:pt>
                <c:pt idx="94">
                  <c:v>6.1928219563687541E-2</c:v>
                </c:pt>
                <c:pt idx="95">
                  <c:v>6.1928219563687541E-2</c:v>
                </c:pt>
                <c:pt idx="96">
                  <c:v>6.2631949331456716E-2</c:v>
                </c:pt>
                <c:pt idx="97">
                  <c:v>6.3335679099225897E-2</c:v>
                </c:pt>
                <c:pt idx="98">
                  <c:v>6.4039408866995079E-2</c:v>
                </c:pt>
                <c:pt idx="99">
                  <c:v>6.4743138634764247E-2</c:v>
                </c:pt>
                <c:pt idx="100">
                  <c:v>6.5446868402533429E-2</c:v>
                </c:pt>
                <c:pt idx="101">
                  <c:v>6.615059817030261E-2</c:v>
                </c:pt>
                <c:pt idx="102">
                  <c:v>6.6854327938071778E-2</c:v>
                </c:pt>
                <c:pt idx="103">
                  <c:v>6.755805770584096E-2</c:v>
                </c:pt>
                <c:pt idx="104">
                  <c:v>6.8261787473610128E-2</c:v>
                </c:pt>
                <c:pt idx="105">
                  <c:v>6.8261787473610128E-2</c:v>
                </c:pt>
                <c:pt idx="106">
                  <c:v>6.8965517241379309E-2</c:v>
                </c:pt>
                <c:pt idx="107">
                  <c:v>6.8965517241379309E-2</c:v>
                </c:pt>
                <c:pt idx="108">
                  <c:v>6.9669247009148491E-2</c:v>
                </c:pt>
                <c:pt idx="109">
                  <c:v>7.0372976776917659E-2</c:v>
                </c:pt>
                <c:pt idx="110">
                  <c:v>7.1076706544686841E-2</c:v>
                </c:pt>
                <c:pt idx="111">
                  <c:v>7.1076706544686841E-2</c:v>
                </c:pt>
                <c:pt idx="112">
                  <c:v>7.1780436312456022E-2</c:v>
                </c:pt>
                <c:pt idx="113">
                  <c:v>7.248416608022519E-2</c:v>
                </c:pt>
                <c:pt idx="114">
                  <c:v>7.3187895847994372E-2</c:v>
                </c:pt>
                <c:pt idx="115">
                  <c:v>7.3891625615763554E-2</c:v>
                </c:pt>
                <c:pt idx="116">
                  <c:v>7.3891625615763554E-2</c:v>
                </c:pt>
                <c:pt idx="117">
                  <c:v>7.4595355383532722E-2</c:v>
                </c:pt>
                <c:pt idx="118">
                  <c:v>7.5299085151301903E-2</c:v>
                </c:pt>
                <c:pt idx="119">
                  <c:v>7.6002814919071071E-2</c:v>
                </c:pt>
                <c:pt idx="120">
                  <c:v>7.6706544686840253E-2</c:v>
                </c:pt>
                <c:pt idx="121">
                  <c:v>7.7410274454609435E-2</c:v>
                </c:pt>
                <c:pt idx="122">
                  <c:v>7.8114004222378602E-2</c:v>
                </c:pt>
                <c:pt idx="123">
                  <c:v>7.8817733990147784E-2</c:v>
                </c:pt>
                <c:pt idx="124">
                  <c:v>7.9521463757916966E-2</c:v>
                </c:pt>
                <c:pt idx="125">
                  <c:v>7.9521463757916966E-2</c:v>
                </c:pt>
                <c:pt idx="126">
                  <c:v>8.0225193525686134E-2</c:v>
                </c:pt>
                <c:pt idx="127">
                  <c:v>8.0928923293455315E-2</c:v>
                </c:pt>
                <c:pt idx="128">
                  <c:v>8.1632653061224483E-2</c:v>
                </c:pt>
                <c:pt idx="129">
                  <c:v>8.2336382828993665E-2</c:v>
                </c:pt>
                <c:pt idx="130">
                  <c:v>8.3040112596762847E-2</c:v>
                </c:pt>
                <c:pt idx="131">
                  <c:v>8.3743842364532015E-2</c:v>
                </c:pt>
                <c:pt idx="132">
                  <c:v>8.4447572132301196E-2</c:v>
                </c:pt>
                <c:pt idx="133">
                  <c:v>8.5151301900070378E-2</c:v>
                </c:pt>
                <c:pt idx="134">
                  <c:v>8.5855031667839546E-2</c:v>
                </c:pt>
                <c:pt idx="135">
                  <c:v>8.6558761435608728E-2</c:v>
                </c:pt>
                <c:pt idx="136">
                  <c:v>8.7262491203377909E-2</c:v>
                </c:pt>
                <c:pt idx="137">
                  <c:v>8.7966220971147077E-2</c:v>
                </c:pt>
                <c:pt idx="138">
                  <c:v>8.8669950738916259E-2</c:v>
                </c:pt>
                <c:pt idx="139">
                  <c:v>8.9373680506685427E-2</c:v>
                </c:pt>
                <c:pt idx="140">
                  <c:v>8.9373680506685427E-2</c:v>
                </c:pt>
                <c:pt idx="141">
                  <c:v>8.9373680506685427E-2</c:v>
                </c:pt>
                <c:pt idx="142">
                  <c:v>9.0077410274454608E-2</c:v>
                </c:pt>
                <c:pt idx="143">
                  <c:v>9.078114004222379E-2</c:v>
                </c:pt>
                <c:pt idx="144">
                  <c:v>9.1484869809992958E-2</c:v>
                </c:pt>
                <c:pt idx="145">
                  <c:v>9.1484869809992958E-2</c:v>
                </c:pt>
                <c:pt idx="146">
                  <c:v>9.218859957776214E-2</c:v>
                </c:pt>
                <c:pt idx="147">
                  <c:v>9.2892329345531321E-2</c:v>
                </c:pt>
                <c:pt idx="148">
                  <c:v>9.3596059113300489E-2</c:v>
                </c:pt>
                <c:pt idx="149">
                  <c:v>9.3596059113300489E-2</c:v>
                </c:pt>
                <c:pt idx="150">
                  <c:v>9.4299788881069671E-2</c:v>
                </c:pt>
                <c:pt idx="151">
                  <c:v>9.4299788881069671E-2</c:v>
                </c:pt>
                <c:pt idx="152">
                  <c:v>9.5003518648838853E-2</c:v>
                </c:pt>
                <c:pt idx="153">
                  <c:v>9.5707248416608021E-2</c:v>
                </c:pt>
                <c:pt idx="154">
                  <c:v>9.6410978184377202E-2</c:v>
                </c:pt>
                <c:pt idx="155">
                  <c:v>9.711470795214637E-2</c:v>
                </c:pt>
                <c:pt idx="156">
                  <c:v>9.7818437719915552E-2</c:v>
                </c:pt>
                <c:pt idx="157">
                  <c:v>9.8522167487684734E-2</c:v>
                </c:pt>
                <c:pt idx="158">
                  <c:v>9.9225897255453901E-2</c:v>
                </c:pt>
                <c:pt idx="159">
                  <c:v>9.9225897255453901E-2</c:v>
                </c:pt>
                <c:pt idx="160">
                  <c:v>9.9929627023223083E-2</c:v>
                </c:pt>
                <c:pt idx="161">
                  <c:v>0.10063335679099226</c:v>
                </c:pt>
                <c:pt idx="162">
                  <c:v>0.10133708655876143</c:v>
                </c:pt>
                <c:pt idx="163">
                  <c:v>0.10204081632653061</c:v>
                </c:pt>
                <c:pt idx="164">
                  <c:v>0.10204081632653061</c:v>
                </c:pt>
                <c:pt idx="165">
                  <c:v>0.10274454609429978</c:v>
                </c:pt>
                <c:pt idx="166">
                  <c:v>0.10344827586206896</c:v>
                </c:pt>
                <c:pt idx="167">
                  <c:v>0.10415200562983815</c:v>
                </c:pt>
                <c:pt idx="168">
                  <c:v>0.10485573539760731</c:v>
                </c:pt>
                <c:pt idx="169">
                  <c:v>0.1055594651653765</c:v>
                </c:pt>
                <c:pt idx="170">
                  <c:v>0.10626319493314568</c:v>
                </c:pt>
                <c:pt idx="171">
                  <c:v>0.10696692470091484</c:v>
                </c:pt>
                <c:pt idx="172">
                  <c:v>0.10696692470091484</c:v>
                </c:pt>
                <c:pt idx="173">
                  <c:v>0.10767065446868403</c:v>
                </c:pt>
                <c:pt idx="174">
                  <c:v>0.10767065446868403</c:v>
                </c:pt>
                <c:pt idx="175">
                  <c:v>0.10837438423645321</c:v>
                </c:pt>
                <c:pt idx="176">
                  <c:v>0.10907811400422238</c:v>
                </c:pt>
                <c:pt idx="177">
                  <c:v>0.10907811400422238</c:v>
                </c:pt>
                <c:pt idx="178">
                  <c:v>0.10978184377199156</c:v>
                </c:pt>
                <c:pt idx="179">
                  <c:v>0.11048557353976073</c:v>
                </c:pt>
                <c:pt idx="180">
                  <c:v>0.11048557353976073</c:v>
                </c:pt>
                <c:pt idx="181">
                  <c:v>0.11118930330752991</c:v>
                </c:pt>
                <c:pt idx="182">
                  <c:v>0.11118930330752991</c:v>
                </c:pt>
                <c:pt idx="183">
                  <c:v>0.11118930330752991</c:v>
                </c:pt>
                <c:pt idx="184">
                  <c:v>0.11118930330752991</c:v>
                </c:pt>
                <c:pt idx="185">
                  <c:v>0.11189303307529909</c:v>
                </c:pt>
                <c:pt idx="186">
                  <c:v>0.11259676284306826</c:v>
                </c:pt>
                <c:pt idx="187">
                  <c:v>0.11330049261083744</c:v>
                </c:pt>
                <c:pt idx="188">
                  <c:v>0.11400422237860662</c:v>
                </c:pt>
                <c:pt idx="189">
                  <c:v>0.11470795214637579</c:v>
                </c:pt>
                <c:pt idx="190">
                  <c:v>0.11541168191414497</c:v>
                </c:pt>
                <c:pt idx="191">
                  <c:v>0.11541168191414497</c:v>
                </c:pt>
                <c:pt idx="192">
                  <c:v>0.11541168191414497</c:v>
                </c:pt>
                <c:pt idx="193">
                  <c:v>0.11611541168191415</c:v>
                </c:pt>
                <c:pt idx="194">
                  <c:v>0.11681914144968332</c:v>
                </c:pt>
                <c:pt idx="195">
                  <c:v>0.1175228712174525</c:v>
                </c:pt>
                <c:pt idx="196">
                  <c:v>0.1175228712174525</c:v>
                </c:pt>
                <c:pt idx="197">
                  <c:v>0.11822660098522167</c:v>
                </c:pt>
                <c:pt idx="198">
                  <c:v>0.11893033075299085</c:v>
                </c:pt>
                <c:pt idx="199">
                  <c:v>0.11963406052076003</c:v>
                </c:pt>
                <c:pt idx="200">
                  <c:v>0.1203377902885292</c:v>
                </c:pt>
                <c:pt idx="201">
                  <c:v>0.12104152005629838</c:v>
                </c:pt>
                <c:pt idx="202">
                  <c:v>0.12174524982406756</c:v>
                </c:pt>
                <c:pt idx="203">
                  <c:v>0.12174524982406756</c:v>
                </c:pt>
                <c:pt idx="204">
                  <c:v>0.12244897959183673</c:v>
                </c:pt>
                <c:pt idx="205">
                  <c:v>0.12315270935960591</c:v>
                </c:pt>
                <c:pt idx="206">
                  <c:v>0.12315270935960591</c:v>
                </c:pt>
                <c:pt idx="207">
                  <c:v>0.12315270935960591</c:v>
                </c:pt>
                <c:pt idx="208">
                  <c:v>0.12385643912737508</c:v>
                </c:pt>
                <c:pt idx="209">
                  <c:v>0.12456016889514426</c:v>
                </c:pt>
                <c:pt idx="210">
                  <c:v>0.12526389866291343</c:v>
                </c:pt>
                <c:pt idx="211">
                  <c:v>0.12596762843068263</c:v>
                </c:pt>
                <c:pt idx="212">
                  <c:v>0.12667135819845179</c:v>
                </c:pt>
                <c:pt idx="213">
                  <c:v>0.12737508796622096</c:v>
                </c:pt>
                <c:pt idx="214">
                  <c:v>0.12807881773399016</c:v>
                </c:pt>
                <c:pt idx="215">
                  <c:v>0.12878254750175933</c:v>
                </c:pt>
                <c:pt idx="216">
                  <c:v>0.12948627726952849</c:v>
                </c:pt>
                <c:pt idx="217">
                  <c:v>0.13019000703729769</c:v>
                </c:pt>
                <c:pt idx="218">
                  <c:v>0.13089373680506686</c:v>
                </c:pt>
                <c:pt idx="219">
                  <c:v>0.13159746657283602</c:v>
                </c:pt>
                <c:pt idx="220">
                  <c:v>0.13230119634060522</c:v>
                </c:pt>
                <c:pt idx="221">
                  <c:v>0.13300492610837439</c:v>
                </c:pt>
                <c:pt idx="222">
                  <c:v>0.13370865587614356</c:v>
                </c:pt>
                <c:pt idx="223">
                  <c:v>0.13370865587614356</c:v>
                </c:pt>
                <c:pt idx="224">
                  <c:v>0.13441238564391272</c:v>
                </c:pt>
                <c:pt idx="225">
                  <c:v>0.13511611541168192</c:v>
                </c:pt>
                <c:pt idx="226">
                  <c:v>0.13581984517945109</c:v>
                </c:pt>
                <c:pt idx="227">
                  <c:v>0.13652357494722026</c:v>
                </c:pt>
                <c:pt idx="228">
                  <c:v>0.13722730471498945</c:v>
                </c:pt>
                <c:pt idx="229">
                  <c:v>0.13793103448275862</c:v>
                </c:pt>
                <c:pt idx="230">
                  <c:v>0.13863476425052779</c:v>
                </c:pt>
                <c:pt idx="231">
                  <c:v>0.13863476425052779</c:v>
                </c:pt>
                <c:pt idx="232">
                  <c:v>0.13863476425052779</c:v>
                </c:pt>
                <c:pt idx="233">
                  <c:v>0.13933849401829698</c:v>
                </c:pt>
                <c:pt idx="234">
                  <c:v>0.14004222378606615</c:v>
                </c:pt>
                <c:pt idx="235">
                  <c:v>0.14074595355383532</c:v>
                </c:pt>
                <c:pt idx="236">
                  <c:v>0.14144968332160451</c:v>
                </c:pt>
                <c:pt idx="237">
                  <c:v>0.14215341308937368</c:v>
                </c:pt>
                <c:pt idx="238">
                  <c:v>0.14215341308937368</c:v>
                </c:pt>
                <c:pt idx="239">
                  <c:v>0.14285714285714285</c:v>
                </c:pt>
                <c:pt idx="240">
                  <c:v>0.14356087262491204</c:v>
                </c:pt>
                <c:pt idx="241">
                  <c:v>0.14426460239268121</c:v>
                </c:pt>
                <c:pt idx="242">
                  <c:v>0.14496833216045038</c:v>
                </c:pt>
                <c:pt idx="243">
                  <c:v>0.14496833216045038</c:v>
                </c:pt>
                <c:pt idx="244">
                  <c:v>0.14567206192821958</c:v>
                </c:pt>
                <c:pt idx="245">
                  <c:v>0.14637579169598874</c:v>
                </c:pt>
                <c:pt idx="246">
                  <c:v>0.14707952146375791</c:v>
                </c:pt>
                <c:pt idx="247">
                  <c:v>0.14778325123152711</c:v>
                </c:pt>
                <c:pt idx="248">
                  <c:v>0.14848698099929628</c:v>
                </c:pt>
                <c:pt idx="249">
                  <c:v>0.14919071076706544</c:v>
                </c:pt>
                <c:pt idx="250">
                  <c:v>0.14989444053483461</c:v>
                </c:pt>
                <c:pt idx="251">
                  <c:v>0.15059817030260381</c:v>
                </c:pt>
                <c:pt idx="252">
                  <c:v>0.15130190007037297</c:v>
                </c:pt>
                <c:pt idx="253">
                  <c:v>0.15130190007037297</c:v>
                </c:pt>
                <c:pt idx="254">
                  <c:v>0.15200562983814214</c:v>
                </c:pt>
                <c:pt idx="255">
                  <c:v>0.15270935960591134</c:v>
                </c:pt>
                <c:pt idx="256">
                  <c:v>0.15341308937368051</c:v>
                </c:pt>
                <c:pt idx="257">
                  <c:v>0.15411681914144967</c:v>
                </c:pt>
                <c:pt idx="258">
                  <c:v>0.15482054890921887</c:v>
                </c:pt>
                <c:pt idx="259">
                  <c:v>0.15552427867698804</c:v>
                </c:pt>
                <c:pt idx="260">
                  <c:v>0.1562280084447572</c:v>
                </c:pt>
                <c:pt idx="261">
                  <c:v>0.1569317382125264</c:v>
                </c:pt>
                <c:pt idx="262">
                  <c:v>0.1569317382125264</c:v>
                </c:pt>
                <c:pt idx="263">
                  <c:v>0.1569317382125264</c:v>
                </c:pt>
                <c:pt idx="264">
                  <c:v>0.1569317382125264</c:v>
                </c:pt>
                <c:pt idx="265">
                  <c:v>0.15763546798029557</c:v>
                </c:pt>
                <c:pt idx="266">
                  <c:v>0.15833919774806474</c:v>
                </c:pt>
                <c:pt idx="267">
                  <c:v>0.15904292751583393</c:v>
                </c:pt>
                <c:pt idx="268">
                  <c:v>0.1597466572836031</c:v>
                </c:pt>
                <c:pt idx="269">
                  <c:v>0.16045038705137227</c:v>
                </c:pt>
                <c:pt idx="270">
                  <c:v>0.16045038705137227</c:v>
                </c:pt>
                <c:pt idx="271">
                  <c:v>0.16115411681914146</c:v>
                </c:pt>
                <c:pt idx="272">
                  <c:v>0.16185784658691063</c:v>
                </c:pt>
                <c:pt idx="273">
                  <c:v>0.16185784658691063</c:v>
                </c:pt>
                <c:pt idx="274">
                  <c:v>0.1625615763546798</c:v>
                </c:pt>
                <c:pt idx="275">
                  <c:v>0.16326530612244897</c:v>
                </c:pt>
                <c:pt idx="276">
                  <c:v>0.16396903589021816</c:v>
                </c:pt>
                <c:pt idx="277">
                  <c:v>0.16396903589021816</c:v>
                </c:pt>
                <c:pt idx="278">
                  <c:v>0.16467276565798733</c:v>
                </c:pt>
                <c:pt idx="279">
                  <c:v>0.1653764954257565</c:v>
                </c:pt>
                <c:pt idx="280">
                  <c:v>0.16608022519352569</c:v>
                </c:pt>
                <c:pt idx="281">
                  <c:v>0.16678395496129486</c:v>
                </c:pt>
                <c:pt idx="282">
                  <c:v>0.16748768472906403</c:v>
                </c:pt>
                <c:pt idx="283">
                  <c:v>0.16819141449683322</c:v>
                </c:pt>
                <c:pt idx="284">
                  <c:v>0.16889514426460239</c:v>
                </c:pt>
                <c:pt idx="285">
                  <c:v>0.16889514426460239</c:v>
                </c:pt>
                <c:pt idx="286">
                  <c:v>0.16889514426460239</c:v>
                </c:pt>
                <c:pt idx="287">
                  <c:v>0.16959887403237156</c:v>
                </c:pt>
                <c:pt idx="288">
                  <c:v>0.17030260380014076</c:v>
                </c:pt>
                <c:pt idx="289">
                  <c:v>0.17030260380014076</c:v>
                </c:pt>
                <c:pt idx="290">
                  <c:v>0.17100633356790992</c:v>
                </c:pt>
                <c:pt idx="291">
                  <c:v>0.17171006333567909</c:v>
                </c:pt>
                <c:pt idx="292">
                  <c:v>0.17241379310344829</c:v>
                </c:pt>
                <c:pt idx="293">
                  <c:v>0.17241379310344829</c:v>
                </c:pt>
                <c:pt idx="294">
                  <c:v>0.17311752287121746</c:v>
                </c:pt>
                <c:pt idx="295">
                  <c:v>0.17382125263898662</c:v>
                </c:pt>
                <c:pt idx="296">
                  <c:v>0.17452498240675582</c:v>
                </c:pt>
                <c:pt idx="297">
                  <c:v>0.17452498240675582</c:v>
                </c:pt>
                <c:pt idx="298">
                  <c:v>0.17452498240675582</c:v>
                </c:pt>
                <c:pt idx="299">
                  <c:v>0.17522871217452499</c:v>
                </c:pt>
                <c:pt idx="300">
                  <c:v>0.17593244194229415</c:v>
                </c:pt>
                <c:pt idx="301">
                  <c:v>0.17663617171006332</c:v>
                </c:pt>
                <c:pt idx="302">
                  <c:v>0.17733990147783252</c:v>
                </c:pt>
                <c:pt idx="303">
                  <c:v>0.17804363124560169</c:v>
                </c:pt>
                <c:pt idx="304">
                  <c:v>0.17874736101337085</c:v>
                </c:pt>
                <c:pt idx="305">
                  <c:v>0.17945109078114005</c:v>
                </c:pt>
                <c:pt idx="306">
                  <c:v>0.18015482054890922</c:v>
                </c:pt>
                <c:pt idx="307">
                  <c:v>0.18085855031667838</c:v>
                </c:pt>
                <c:pt idx="308">
                  <c:v>0.18156228008444758</c:v>
                </c:pt>
                <c:pt idx="309">
                  <c:v>0.18226600985221675</c:v>
                </c:pt>
                <c:pt idx="310">
                  <c:v>0.18296973961998592</c:v>
                </c:pt>
                <c:pt idx="311">
                  <c:v>0.18367346938775511</c:v>
                </c:pt>
                <c:pt idx="312">
                  <c:v>0.18437719915552428</c:v>
                </c:pt>
                <c:pt idx="313">
                  <c:v>0.18508092892329345</c:v>
                </c:pt>
                <c:pt idx="314">
                  <c:v>0.18578465869106264</c:v>
                </c:pt>
                <c:pt idx="315">
                  <c:v>0.18648838845883181</c:v>
                </c:pt>
                <c:pt idx="316">
                  <c:v>0.18648838845883181</c:v>
                </c:pt>
                <c:pt idx="317">
                  <c:v>0.18719211822660098</c:v>
                </c:pt>
                <c:pt idx="318">
                  <c:v>0.18789584799437017</c:v>
                </c:pt>
                <c:pt idx="319">
                  <c:v>0.18859957776213934</c:v>
                </c:pt>
                <c:pt idx="320">
                  <c:v>0.18930330752990851</c:v>
                </c:pt>
                <c:pt idx="321">
                  <c:v>0.18930330752990851</c:v>
                </c:pt>
                <c:pt idx="322">
                  <c:v>0.19000703729767771</c:v>
                </c:pt>
                <c:pt idx="323">
                  <c:v>0.19000703729767771</c:v>
                </c:pt>
                <c:pt idx="324">
                  <c:v>0.19071076706544687</c:v>
                </c:pt>
                <c:pt idx="325">
                  <c:v>0.19141449683321604</c:v>
                </c:pt>
                <c:pt idx="326">
                  <c:v>0.19211822660098521</c:v>
                </c:pt>
                <c:pt idx="327">
                  <c:v>0.1928219563687544</c:v>
                </c:pt>
                <c:pt idx="328">
                  <c:v>0.1928219563687544</c:v>
                </c:pt>
                <c:pt idx="329">
                  <c:v>0.19352568613652357</c:v>
                </c:pt>
                <c:pt idx="330">
                  <c:v>0.19422941590429274</c:v>
                </c:pt>
                <c:pt idx="331">
                  <c:v>0.19493314567206194</c:v>
                </c:pt>
                <c:pt idx="332">
                  <c:v>0.1956368754398311</c:v>
                </c:pt>
                <c:pt idx="333">
                  <c:v>0.1956368754398311</c:v>
                </c:pt>
                <c:pt idx="334">
                  <c:v>0.19634060520760027</c:v>
                </c:pt>
                <c:pt idx="335">
                  <c:v>0.19704433497536947</c:v>
                </c:pt>
                <c:pt idx="336">
                  <c:v>0.19774806474313864</c:v>
                </c:pt>
                <c:pt idx="337">
                  <c:v>0.1984517945109078</c:v>
                </c:pt>
                <c:pt idx="338">
                  <c:v>0.199155524278677</c:v>
                </c:pt>
                <c:pt idx="339">
                  <c:v>0.19985925404644617</c:v>
                </c:pt>
                <c:pt idx="340">
                  <c:v>0.20056298381421533</c:v>
                </c:pt>
                <c:pt idx="341">
                  <c:v>0.20126671358198453</c:v>
                </c:pt>
                <c:pt idx="342">
                  <c:v>0.2019704433497537</c:v>
                </c:pt>
                <c:pt idx="343">
                  <c:v>0.20267417311752287</c:v>
                </c:pt>
                <c:pt idx="344">
                  <c:v>0.20337790288529206</c:v>
                </c:pt>
                <c:pt idx="345">
                  <c:v>0.20337790288529206</c:v>
                </c:pt>
                <c:pt idx="346">
                  <c:v>0.20408163265306123</c:v>
                </c:pt>
                <c:pt idx="347">
                  <c:v>0.2047853624208304</c:v>
                </c:pt>
                <c:pt idx="348">
                  <c:v>0.20548909218859956</c:v>
                </c:pt>
                <c:pt idx="349">
                  <c:v>0.20619282195636876</c:v>
                </c:pt>
                <c:pt idx="350">
                  <c:v>0.20619282195636876</c:v>
                </c:pt>
                <c:pt idx="351">
                  <c:v>0.20689655172413793</c:v>
                </c:pt>
                <c:pt idx="352">
                  <c:v>0.2076002814919071</c:v>
                </c:pt>
                <c:pt idx="353">
                  <c:v>0.20830401125967629</c:v>
                </c:pt>
                <c:pt idx="354">
                  <c:v>0.20900774102744546</c:v>
                </c:pt>
                <c:pt idx="355">
                  <c:v>0.20971147079521463</c:v>
                </c:pt>
                <c:pt idx="356">
                  <c:v>0.20971147079521463</c:v>
                </c:pt>
                <c:pt idx="357">
                  <c:v>0.21041520056298382</c:v>
                </c:pt>
                <c:pt idx="358">
                  <c:v>0.21111893033075299</c:v>
                </c:pt>
                <c:pt idx="359">
                  <c:v>0.21182266009852216</c:v>
                </c:pt>
                <c:pt idx="360">
                  <c:v>0.21252638986629135</c:v>
                </c:pt>
                <c:pt idx="361">
                  <c:v>0.21323011963406052</c:v>
                </c:pt>
                <c:pt idx="362">
                  <c:v>0.21393384940182969</c:v>
                </c:pt>
                <c:pt idx="363">
                  <c:v>0.21463757916959889</c:v>
                </c:pt>
                <c:pt idx="364">
                  <c:v>0.21534130893736805</c:v>
                </c:pt>
                <c:pt idx="365">
                  <c:v>0.21604503870513722</c:v>
                </c:pt>
                <c:pt idx="366">
                  <c:v>0.21674876847290642</c:v>
                </c:pt>
                <c:pt idx="367">
                  <c:v>0.21674876847290642</c:v>
                </c:pt>
                <c:pt idx="368">
                  <c:v>0.21745249824067558</c:v>
                </c:pt>
                <c:pt idx="369">
                  <c:v>0.21815622800844475</c:v>
                </c:pt>
                <c:pt idx="370">
                  <c:v>0.21885995777621392</c:v>
                </c:pt>
                <c:pt idx="371">
                  <c:v>0.21885995777621392</c:v>
                </c:pt>
                <c:pt idx="372">
                  <c:v>0.21885995777621392</c:v>
                </c:pt>
                <c:pt idx="373">
                  <c:v>0.21956368754398312</c:v>
                </c:pt>
                <c:pt idx="374">
                  <c:v>0.22026741731175228</c:v>
                </c:pt>
                <c:pt idx="375">
                  <c:v>0.22097114707952145</c:v>
                </c:pt>
                <c:pt idx="376">
                  <c:v>0.22167487684729065</c:v>
                </c:pt>
                <c:pt idx="377">
                  <c:v>0.22237860661505982</c:v>
                </c:pt>
                <c:pt idx="378">
                  <c:v>0.22308233638282898</c:v>
                </c:pt>
                <c:pt idx="379">
                  <c:v>0.22378606615059818</c:v>
                </c:pt>
                <c:pt idx="380">
                  <c:v>0.22378606615059818</c:v>
                </c:pt>
                <c:pt idx="381">
                  <c:v>0.22448979591836735</c:v>
                </c:pt>
                <c:pt idx="382">
                  <c:v>0.22448979591836735</c:v>
                </c:pt>
                <c:pt idx="383">
                  <c:v>0.22448979591836735</c:v>
                </c:pt>
                <c:pt idx="384">
                  <c:v>0.22519352568613651</c:v>
                </c:pt>
                <c:pt idx="385">
                  <c:v>0.22589725545390571</c:v>
                </c:pt>
                <c:pt idx="386">
                  <c:v>0.22660098522167488</c:v>
                </c:pt>
                <c:pt idx="387">
                  <c:v>0.22660098522167488</c:v>
                </c:pt>
                <c:pt idx="388">
                  <c:v>0.22730471498944405</c:v>
                </c:pt>
                <c:pt idx="389">
                  <c:v>0.22730471498944405</c:v>
                </c:pt>
                <c:pt idx="390">
                  <c:v>0.22800844475721324</c:v>
                </c:pt>
                <c:pt idx="391">
                  <c:v>0.22871217452498241</c:v>
                </c:pt>
                <c:pt idx="392">
                  <c:v>0.22941590429275158</c:v>
                </c:pt>
                <c:pt idx="393">
                  <c:v>0.23011963406052077</c:v>
                </c:pt>
                <c:pt idx="394">
                  <c:v>0.23082336382828994</c:v>
                </c:pt>
                <c:pt idx="395">
                  <c:v>0.23152709359605911</c:v>
                </c:pt>
                <c:pt idx="396">
                  <c:v>0.23152709359605911</c:v>
                </c:pt>
                <c:pt idx="397">
                  <c:v>0.2322308233638283</c:v>
                </c:pt>
                <c:pt idx="398">
                  <c:v>0.23293455313159747</c:v>
                </c:pt>
                <c:pt idx="399">
                  <c:v>0.23363828289936664</c:v>
                </c:pt>
                <c:pt idx="400">
                  <c:v>0.23434201266713581</c:v>
                </c:pt>
                <c:pt idx="401">
                  <c:v>0.235045742434905</c:v>
                </c:pt>
                <c:pt idx="402">
                  <c:v>0.23574947220267417</c:v>
                </c:pt>
                <c:pt idx="403">
                  <c:v>0.23645320197044334</c:v>
                </c:pt>
                <c:pt idx="404">
                  <c:v>0.23645320197044334</c:v>
                </c:pt>
                <c:pt idx="405">
                  <c:v>0.23645320197044334</c:v>
                </c:pt>
                <c:pt idx="406">
                  <c:v>0.23645320197044334</c:v>
                </c:pt>
                <c:pt idx="407">
                  <c:v>0.23715693173821253</c:v>
                </c:pt>
                <c:pt idx="408">
                  <c:v>0.2378606615059817</c:v>
                </c:pt>
                <c:pt idx="409">
                  <c:v>0.2378606615059817</c:v>
                </c:pt>
                <c:pt idx="410">
                  <c:v>0.2378606615059817</c:v>
                </c:pt>
                <c:pt idx="411">
                  <c:v>0.23856439127375087</c:v>
                </c:pt>
                <c:pt idx="412">
                  <c:v>0.23926812104152007</c:v>
                </c:pt>
                <c:pt idx="413">
                  <c:v>0.23997185080928923</c:v>
                </c:pt>
                <c:pt idx="414">
                  <c:v>0.23997185080928923</c:v>
                </c:pt>
                <c:pt idx="415">
                  <c:v>0.2406755805770584</c:v>
                </c:pt>
                <c:pt idx="416">
                  <c:v>0.2406755805770584</c:v>
                </c:pt>
                <c:pt idx="417">
                  <c:v>0.2406755805770584</c:v>
                </c:pt>
                <c:pt idx="418">
                  <c:v>0.2413793103448276</c:v>
                </c:pt>
                <c:pt idx="419">
                  <c:v>0.2413793103448276</c:v>
                </c:pt>
                <c:pt idx="420">
                  <c:v>0.24208304011259676</c:v>
                </c:pt>
                <c:pt idx="421">
                  <c:v>0.24278676988036593</c:v>
                </c:pt>
                <c:pt idx="422">
                  <c:v>0.24349049964813513</c:v>
                </c:pt>
                <c:pt idx="423">
                  <c:v>0.2441942294159043</c:v>
                </c:pt>
                <c:pt idx="424">
                  <c:v>0.24489795918367346</c:v>
                </c:pt>
                <c:pt idx="425">
                  <c:v>0.24560168895144266</c:v>
                </c:pt>
                <c:pt idx="426">
                  <c:v>0.24560168895144266</c:v>
                </c:pt>
                <c:pt idx="427">
                  <c:v>0.24630541871921183</c:v>
                </c:pt>
                <c:pt idx="428">
                  <c:v>0.247009148486981</c:v>
                </c:pt>
                <c:pt idx="429">
                  <c:v>0.24771287825475016</c:v>
                </c:pt>
                <c:pt idx="430">
                  <c:v>0.24841660802251936</c:v>
                </c:pt>
                <c:pt idx="431">
                  <c:v>0.24912033779028853</c:v>
                </c:pt>
                <c:pt idx="432">
                  <c:v>0.24912033779028853</c:v>
                </c:pt>
                <c:pt idx="433">
                  <c:v>0.24982406755805769</c:v>
                </c:pt>
                <c:pt idx="434">
                  <c:v>0.25052779732582686</c:v>
                </c:pt>
                <c:pt idx="435">
                  <c:v>0.25052779732582686</c:v>
                </c:pt>
                <c:pt idx="436">
                  <c:v>0.25123152709359609</c:v>
                </c:pt>
                <c:pt idx="437">
                  <c:v>0.25193525686136525</c:v>
                </c:pt>
                <c:pt idx="438">
                  <c:v>0.25263898662913442</c:v>
                </c:pt>
                <c:pt idx="439">
                  <c:v>0.25334271639690359</c:v>
                </c:pt>
                <c:pt idx="440">
                  <c:v>0.25334271639690359</c:v>
                </c:pt>
                <c:pt idx="441">
                  <c:v>0.25404644616467276</c:v>
                </c:pt>
                <c:pt idx="442">
                  <c:v>0.25475017593244192</c:v>
                </c:pt>
                <c:pt idx="443">
                  <c:v>0.25545390570021109</c:v>
                </c:pt>
                <c:pt idx="444">
                  <c:v>0.25615763546798032</c:v>
                </c:pt>
                <c:pt idx="445">
                  <c:v>0.25615763546798032</c:v>
                </c:pt>
                <c:pt idx="446">
                  <c:v>0.25686136523574948</c:v>
                </c:pt>
                <c:pt idx="447">
                  <c:v>0.25756509500351865</c:v>
                </c:pt>
                <c:pt idx="448">
                  <c:v>0.25826882477128782</c:v>
                </c:pt>
                <c:pt idx="449">
                  <c:v>0.25826882477128782</c:v>
                </c:pt>
                <c:pt idx="450">
                  <c:v>0.25897255453905699</c:v>
                </c:pt>
                <c:pt idx="451">
                  <c:v>0.25967628430682616</c:v>
                </c:pt>
                <c:pt idx="452">
                  <c:v>0.26038001407459538</c:v>
                </c:pt>
                <c:pt idx="453">
                  <c:v>0.26108374384236455</c:v>
                </c:pt>
                <c:pt idx="454">
                  <c:v>0.26178747361013371</c:v>
                </c:pt>
                <c:pt idx="455">
                  <c:v>0.26178747361013371</c:v>
                </c:pt>
                <c:pt idx="456">
                  <c:v>0.26249120337790288</c:v>
                </c:pt>
                <c:pt idx="457">
                  <c:v>0.26319493314567205</c:v>
                </c:pt>
                <c:pt idx="458">
                  <c:v>0.26389866291344122</c:v>
                </c:pt>
                <c:pt idx="459">
                  <c:v>0.26389866291344122</c:v>
                </c:pt>
                <c:pt idx="460">
                  <c:v>0.26460239268121044</c:v>
                </c:pt>
                <c:pt idx="461">
                  <c:v>0.26530612244897961</c:v>
                </c:pt>
                <c:pt idx="462">
                  <c:v>0.26600985221674878</c:v>
                </c:pt>
                <c:pt idx="463">
                  <c:v>0.26671358198451794</c:v>
                </c:pt>
                <c:pt idx="464">
                  <c:v>0.26741731175228711</c:v>
                </c:pt>
                <c:pt idx="465">
                  <c:v>0.26812104152005628</c:v>
                </c:pt>
                <c:pt idx="466">
                  <c:v>0.26812104152005628</c:v>
                </c:pt>
                <c:pt idx="467">
                  <c:v>0.26882477128782545</c:v>
                </c:pt>
                <c:pt idx="468">
                  <c:v>0.26952850105559467</c:v>
                </c:pt>
                <c:pt idx="469">
                  <c:v>0.27023223082336384</c:v>
                </c:pt>
                <c:pt idx="470">
                  <c:v>0.27093596059113301</c:v>
                </c:pt>
                <c:pt idx="471">
                  <c:v>0.27163969035890217</c:v>
                </c:pt>
                <c:pt idx="472">
                  <c:v>0.27234342012667134</c:v>
                </c:pt>
                <c:pt idx="473">
                  <c:v>0.27304714989444051</c:v>
                </c:pt>
                <c:pt idx="474">
                  <c:v>0.27375087966220973</c:v>
                </c:pt>
                <c:pt idx="475">
                  <c:v>0.27375087966220973</c:v>
                </c:pt>
                <c:pt idx="476">
                  <c:v>0.2744546094299789</c:v>
                </c:pt>
                <c:pt idx="477">
                  <c:v>0.2744546094299789</c:v>
                </c:pt>
                <c:pt idx="478">
                  <c:v>0.27515833919774807</c:v>
                </c:pt>
                <c:pt idx="479">
                  <c:v>0.27586206896551724</c:v>
                </c:pt>
                <c:pt idx="480">
                  <c:v>0.27656579873328641</c:v>
                </c:pt>
                <c:pt idx="481">
                  <c:v>0.27656579873328641</c:v>
                </c:pt>
                <c:pt idx="482">
                  <c:v>0.27726952850105557</c:v>
                </c:pt>
                <c:pt idx="483">
                  <c:v>0.2779732582688248</c:v>
                </c:pt>
                <c:pt idx="484">
                  <c:v>0.27867698803659396</c:v>
                </c:pt>
                <c:pt idx="485">
                  <c:v>0.27867698803659396</c:v>
                </c:pt>
                <c:pt idx="486">
                  <c:v>0.27867698803659396</c:v>
                </c:pt>
                <c:pt idx="487">
                  <c:v>0.27938071780436313</c:v>
                </c:pt>
                <c:pt idx="488">
                  <c:v>0.2800844475721323</c:v>
                </c:pt>
                <c:pt idx="489">
                  <c:v>0.2800844475721323</c:v>
                </c:pt>
                <c:pt idx="490">
                  <c:v>0.28078817733990147</c:v>
                </c:pt>
                <c:pt idx="491">
                  <c:v>0.28078817733990147</c:v>
                </c:pt>
                <c:pt idx="492">
                  <c:v>0.28078817733990147</c:v>
                </c:pt>
                <c:pt idx="493">
                  <c:v>0.28149190710767064</c:v>
                </c:pt>
                <c:pt idx="494">
                  <c:v>0.2821956368754398</c:v>
                </c:pt>
                <c:pt idx="495">
                  <c:v>0.28289936664320903</c:v>
                </c:pt>
                <c:pt idx="496">
                  <c:v>0.28289936664320903</c:v>
                </c:pt>
                <c:pt idx="497">
                  <c:v>0.28360309641097819</c:v>
                </c:pt>
                <c:pt idx="498">
                  <c:v>0.28360309641097819</c:v>
                </c:pt>
                <c:pt idx="499">
                  <c:v>0.28430682617874736</c:v>
                </c:pt>
                <c:pt idx="500">
                  <c:v>0.28501055594651653</c:v>
                </c:pt>
                <c:pt idx="501">
                  <c:v>0.2857142857142857</c:v>
                </c:pt>
                <c:pt idx="502">
                  <c:v>0.2857142857142857</c:v>
                </c:pt>
                <c:pt idx="503">
                  <c:v>0.2857142857142857</c:v>
                </c:pt>
                <c:pt idx="504">
                  <c:v>0.28641801548205487</c:v>
                </c:pt>
                <c:pt idx="505">
                  <c:v>0.28641801548205487</c:v>
                </c:pt>
                <c:pt idx="506">
                  <c:v>0.28712174524982409</c:v>
                </c:pt>
                <c:pt idx="507">
                  <c:v>0.28782547501759326</c:v>
                </c:pt>
                <c:pt idx="508">
                  <c:v>0.28852920478536243</c:v>
                </c:pt>
                <c:pt idx="509">
                  <c:v>0.28852920478536243</c:v>
                </c:pt>
                <c:pt idx="510">
                  <c:v>0.28923293455313159</c:v>
                </c:pt>
                <c:pt idx="511">
                  <c:v>0.28993666432090076</c:v>
                </c:pt>
                <c:pt idx="512">
                  <c:v>0.29064039408866993</c:v>
                </c:pt>
                <c:pt idx="513">
                  <c:v>0.29134412385643915</c:v>
                </c:pt>
                <c:pt idx="514">
                  <c:v>0.29204785362420832</c:v>
                </c:pt>
                <c:pt idx="515">
                  <c:v>0.29275158339197749</c:v>
                </c:pt>
                <c:pt idx="516">
                  <c:v>0.29275158339197749</c:v>
                </c:pt>
                <c:pt idx="517">
                  <c:v>0.29345531315974666</c:v>
                </c:pt>
                <c:pt idx="518">
                  <c:v>0.29345531315974666</c:v>
                </c:pt>
                <c:pt idx="519">
                  <c:v>0.29415904292751582</c:v>
                </c:pt>
                <c:pt idx="520">
                  <c:v>0.29486277269528499</c:v>
                </c:pt>
                <c:pt idx="521">
                  <c:v>0.29556650246305421</c:v>
                </c:pt>
                <c:pt idx="522">
                  <c:v>0.29627023223082338</c:v>
                </c:pt>
                <c:pt idx="523">
                  <c:v>0.29697396199859255</c:v>
                </c:pt>
                <c:pt idx="524">
                  <c:v>0.29697396199859255</c:v>
                </c:pt>
                <c:pt idx="525">
                  <c:v>0.29697396199859255</c:v>
                </c:pt>
                <c:pt idx="526">
                  <c:v>0.29767769176636172</c:v>
                </c:pt>
                <c:pt idx="527">
                  <c:v>0.29767769176636172</c:v>
                </c:pt>
                <c:pt idx="528">
                  <c:v>0.29838142153413089</c:v>
                </c:pt>
                <c:pt idx="529">
                  <c:v>0.29908515130190005</c:v>
                </c:pt>
                <c:pt idx="530">
                  <c:v>0.29908515130190005</c:v>
                </c:pt>
                <c:pt idx="531">
                  <c:v>0.29978888106966922</c:v>
                </c:pt>
                <c:pt idx="532">
                  <c:v>0.30049261083743845</c:v>
                </c:pt>
                <c:pt idx="533">
                  <c:v>0.30119634060520761</c:v>
                </c:pt>
                <c:pt idx="534">
                  <c:v>0.30190007037297678</c:v>
                </c:pt>
                <c:pt idx="535">
                  <c:v>0.30190007037297678</c:v>
                </c:pt>
                <c:pt idx="536">
                  <c:v>0.30260380014074595</c:v>
                </c:pt>
                <c:pt idx="537">
                  <c:v>0.30330752990851512</c:v>
                </c:pt>
                <c:pt idx="538">
                  <c:v>0.30401125967628428</c:v>
                </c:pt>
                <c:pt idx="539">
                  <c:v>0.30471498944405351</c:v>
                </c:pt>
                <c:pt idx="540">
                  <c:v>0.30471498944405351</c:v>
                </c:pt>
                <c:pt idx="541">
                  <c:v>0.30541871921182268</c:v>
                </c:pt>
                <c:pt idx="542">
                  <c:v>0.30612244897959184</c:v>
                </c:pt>
                <c:pt idx="543">
                  <c:v>0.30612244897959184</c:v>
                </c:pt>
                <c:pt idx="544">
                  <c:v>0.30682617874736101</c:v>
                </c:pt>
                <c:pt idx="545">
                  <c:v>0.30752990851513018</c:v>
                </c:pt>
                <c:pt idx="546">
                  <c:v>0.30823363828289935</c:v>
                </c:pt>
                <c:pt idx="547">
                  <c:v>0.30893736805066857</c:v>
                </c:pt>
                <c:pt idx="548">
                  <c:v>0.30893736805066857</c:v>
                </c:pt>
                <c:pt idx="549">
                  <c:v>0.30964109781843774</c:v>
                </c:pt>
                <c:pt idx="550">
                  <c:v>0.30964109781843774</c:v>
                </c:pt>
                <c:pt idx="551">
                  <c:v>0.31034482758620691</c:v>
                </c:pt>
                <c:pt idx="552">
                  <c:v>0.31104855735397607</c:v>
                </c:pt>
                <c:pt idx="553">
                  <c:v>0.31104855735397607</c:v>
                </c:pt>
                <c:pt idx="554">
                  <c:v>0.31175228712174524</c:v>
                </c:pt>
                <c:pt idx="555">
                  <c:v>0.31245601688951441</c:v>
                </c:pt>
                <c:pt idx="556">
                  <c:v>0.31315974665728358</c:v>
                </c:pt>
                <c:pt idx="557">
                  <c:v>0.31315974665728358</c:v>
                </c:pt>
                <c:pt idx="558">
                  <c:v>0.31315974665728358</c:v>
                </c:pt>
                <c:pt idx="559">
                  <c:v>0.31315974665728358</c:v>
                </c:pt>
                <c:pt idx="560">
                  <c:v>0.3138634764250528</c:v>
                </c:pt>
                <c:pt idx="561">
                  <c:v>0.3138634764250528</c:v>
                </c:pt>
                <c:pt idx="562">
                  <c:v>0.3138634764250528</c:v>
                </c:pt>
                <c:pt idx="563">
                  <c:v>0.31456720619282197</c:v>
                </c:pt>
                <c:pt idx="564">
                  <c:v>0.31527093596059114</c:v>
                </c:pt>
                <c:pt idx="565">
                  <c:v>0.3159746657283603</c:v>
                </c:pt>
                <c:pt idx="566">
                  <c:v>0.31667839549612947</c:v>
                </c:pt>
                <c:pt idx="567">
                  <c:v>0.31738212526389864</c:v>
                </c:pt>
                <c:pt idx="568">
                  <c:v>0.31808585503166786</c:v>
                </c:pt>
                <c:pt idx="569">
                  <c:v>0.31878958479943703</c:v>
                </c:pt>
                <c:pt idx="570">
                  <c:v>0.3194933145672062</c:v>
                </c:pt>
                <c:pt idx="571">
                  <c:v>0.32019704433497537</c:v>
                </c:pt>
                <c:pt idx="572">
                  <c:v>0.32090077410274453</c:v>
                </c:pt>
                <c:pt idx="573">
                  <c:v>0.3216045038705137</c:v>
                </c:pt>
                <c:pt idx="574">
                  <c:v>0.3216045038705137</c:v>
                </c:pt>
                <c:pt idx="575">
                  <c:v>0.3216045038705137</c:v>
                </c:pt>
                <c:pt idx="576">
                  <c:v>0.3216045038705137</c:v>
                </c:pt>
                <c:pt idx="577">
                  <c:v>0.3216045038705137</c:v>
                </c:pt>
                <c:pt idx="578">
                  <c:v>0.32230823363828293</c:v>
                </c:pt>
                <c:pt idx="579">
                  <c:v>0.32301196340605209</c:v>
                </c:pt>
                <c:pt idx="580">
                  <c:v>0.32371569317382126</c:v>
                </c:pt>
                <c:pt idx="581">
                  <c:v>0.32441942294159043</c:v>
                </c:pt>
                <c:pt idx="582">
                  <c:v>0.3251231527093596</c:v>
                </c:pt>
                <c:pt idx="583">
                  <c:v>0.3251231527093596</c:v>
                </c:pt>
                <c:pt idx="584">
                  <c:v>0.32582688247712877</c:v>
                </c:pt>
                <c:pt idx="585">
                  <c:v>0.32653061224489793</c:v>
                </c:pt>
                <c:pt idx="586">
                  <c:v>0.32653061224489793</c:v>
                </c:pt>
                <c:pt idx="587">
                  <c:v>0.32723434201266716</c:v>
                </c:pt>
                <c:pt idx="588">
                  <c:v>0.32793807178043632</c:v>
                </c:pt>
                <c:pt idx="589">
                  <c:v>0.32864180154820549</c:v>
                </c:pt>
                <c:pt idx="590">
                  <c:v>0.32864180154820549</c:v>
                </c:pt>
                <c:pt idx="591">
                  <c:v>0.32934553131597466</c:v>
                </c:pt>
                <c:pt idx="592">
                  <c:v>0.33004926108374383</c:v>
                </c:pt>
                <c:pt idx="593">
                  <c:v>0.330752990851513</c:v>
                </c:pt>
                <c:pt idx="594">
                  <c:v>0.33145672061928222</c:v>
                </c:pt>
                <c:pt idx="595">
                  <c:v>0.33216045038705139</c:v>
                </c:pt>
                <c:pt idx="596">
                  <c:v>0.33286418015482055</c:v>
                </c:pt>
                <c:pt idx="597">
                  <c:v>0.33286418015482055</c:v>
                </c:pt>
                <c:pt idx="598">
                  <c:v>0.33286418015482055</c:v>
                </c:pt>
                <c:pt idx="599">
                  <c:v>0.33356790992258972</c:v>
                </c:pt>
                <c:pt idx="600">
                  <c:v>0.33356790992258972</c:v>
                </c:pt>
                <c:pt idx="601">
                  <c:v>0.33427163969035889</c:v>
                </c:pt>
                <c:pt idx="602">
                  <c:v>0.33497536945812806</c:v>
                </c:pt>
                <c:pt idx="603">
                  <c:v>0.33497536945812806</c:v>
                </c:pt>
                <c:pt idx="604">
                  <c:v>0.33567909922589728</c:v>
                </c:pt>
                <c:pt idx="605">
                  <c:v>0.33567909922589728</c:v>
                </c:pt>
                <c:pt idx="606">
                  <c:v>0.33567909922589728</c:v>
                </c:pt>
                <c:pt idx="607">
                  <c:v>0.33567909922589728</c:v>
                </c:pt>
                <c:pt idx="608">
                  <c:v>0.33638282899366645</c:v>
                </c:pt>
                <c:pt idx="609">
                  <c:v>0.33638282899366645</c:v>
                </c:pt>
                <c:pt idx="610">
                  <c:v>0.33708655876143562</c:v>
                </c:pt>
                <c:pt idx="611">
                  <c:v>0.33779028852920479</c:v>
                </c:pt>
                <c:pt idx="612">
                  <c:v>0.33849401829697395</c:v>
                </c:pt>
                <c:pt idx="613">
                  <c:v>0.33849401829697395</c:v>
                </c:pt>
                <c:pt idx="614">
                  <c:v>0.33919774806474312</c:v>
                </c:pt>
                <c:pt idx="615">
                  <c:v>0.33990147783251229</c:v>
                </c:pt>
                <c:pt idx="616">
                  <c:v>0.34060520760028151</c:v>
                </c:pt>
                <c:pt idx="617">
                  <c:v>0.34130893736805068</c:v>
                </c:pt>
                <c:pt idx="618">
                  <c:v>0.34201266713581985</c:v>
                </c:pt>
                <c:pt idx="619">
                  <c:v>0.34201266713581985</c:v>
                </c:pt>
                <c:pt idx="620">
                  <c:v>0.34271639690358902</c:v>
                </c:pt>
                <c:pt idx="621">
                  <c:v>0.34342012667135818</c:v>
                </c:pt>
                <c:pt idx="622">
                  <c:v>0.34342012667135818</c:v>
                </c:pt>
                <c:pt idx="623">
                  <c:v>0.34342012667135818</c:v>
                </c:pt>
                <c:pt idx="624">
                  <c:v>0.34412385643912735</c:v>
                </c:pt>
                <c:pt idx="625">
                  <c:v>0.34412385643912735</c:v>
                </c:pt>
                <c:pt idx="626">
                  <c:v>0.34482758620689657</c:v>
                </c:pt>
                <c:pt idx="627">
                  <c:v>0.34553131597466574</c:v>
                </c:pt>
                <c:pt idx="628">
                  <c:v>0.34623504574243491</c:v>
                </c:pt>
                <c:pt idx="629">
                  <c:v>0.34693877551020408</c:v>
                </c:pt>
                <c:pt idx="630">
                  <c:v>0.34764250527797325</c:v>
                </c:pt>
                <c:pt idx="631">
                  <c:v>0.34764250527797325</c:v>
                </c:pt>
                <c:pt idx="632">
                  <c:v>0.34764250527797325</c:v>
                </c:pt>
                <c:pt idx="633">
                  <c:v>0.34834623504574241</c:v>
                </c:pt>
                <c:pt idx="634">
                  <c:v>0.34834623504574241</c:v>
                </c:pt>
                <c:pt idx="635">
                  <c:v>0.34904996481351164</c:v>
                </c:pt>
                <c:pt idx="636">
                  <c:v>0.34904996481351164</c:v>
                </c:pt>
                <c:pt idx="637">
                  <c:v>0.34904996481351164</c:v>
                </c:pt>
                <c:pt idx="638">
                  <c:v>0.34975369458128081</c:v>
                </c:pt>
                <c:pt idx="639">
                  <c:v>0.34975369458128081</c:v>
                </c:pt>
                <c:pt idx="640">
                  <c:v>0.35045742434904997</c:v>
                </c:pt>
                <c:pt idx="641">
                  <c:v>0.35116115411681914</c:v>
                </c:pt>
                <c:pt idx="642">
                  <c:v>0.35186488388458831</c:v>
                </c:pt>
                <c:pt idx="643">
                  <c:v>0.35186488388458831</c:v>
                </c:pt>
                <c:pt idx="644">
                  <c:v>0.35256861365235748</c:v>
                </c:pt>
                <c:pt idx="645">
                  <c:v>0.35327234342012664</c:v>
                </c:pt>
                <c:pt idx="646">
                  <c:v>0.35397607318789587</c:v>
                </c:pt>
                <c:pt idx="647">
                  <c:v>0.35467980295566504</c:v>
                </c:pt>
                <c:pt idx="648">
                  <c:v>0.35467980295566504</c:v>
                </c:pt>
                <c:pt idx="649">
                  <c:v>0.3553835327234342</c:v>
                </c:pt>
                <c:pt idx="650">
                  <c:v>0.3553835327234342</c:v>
                </c:pt>
                <c:pt idx="651">
                  <c:v>0.35608726249120337</c:v>
                </c:pt>
                <c:pt idx="652">
                  <c:v>0.35679099225897254</c:v>
                </c:pt>
                <c:pt idx="653">
                  <c:v>0.35749472202674171</c:v>
                </c:pt>
                <c:pt idx="654">
                  <c:v>0.35819845179451093</c:v>
                </c:pt>
                <c:pt idx="655">
                  <c:v>0.3589021815622801</c:v>
                </c:pt>
                <c:pt idx="656">
                  <c:v>0.35960591133004927</c:v>
                </c:pt>
                <c:pt idx="657">
                  <c:v>0.36030964109781843</c:v>
                </c:pt>
                <c:pt idx="658">
                  <c:v>0.3610133708655876</c:v>
                </c:pt>
                <c:pt idx="659">
                  <c:v>0.3610133708655876</c:v>
                </c:pt>
                <c:pt idx="660">
                  <c:v>0.36171710063335677</c:v>
                </c:pt>
                <c:pt idx="661">
                  <c:v>0.36171710063335677</c:v>
                </c:pt>
                <c:pt idx="662">
                  <c:v>0.36171710063335677</c:v>
                </c:pt>
                <c:pt idx="663">
                  <c:v>0.36171710063335677</c:v>
                </c:pt>
                <c:pt idx="664">
                  <c:v>0.36242083040112599</c:v>
                </c:pt>
                <c:pt idx="665">
                  <c:v>0.36242083040112599</c:v>
                </c:pt>
                <c:pt idx="666">
                  <c:v>0.36312456016889516</c:v>
                </c:pt>
                <c:pt idx="667">
                  <c:v>0.36382828993666433</c:v>
                </c:pt>
                <c:pt idx="668">
                  <c:v>0.36382828993666433</c:v>
                </c:pt>
                <c:pt idx="669">
                  <c:v>0.3645320197044335</c:v>
                </c:pt>
                <c:pt idx="670">
                  <c:v>0.36523574947220266</c:v>
                </c:pt>
                <c:pt idx="671">
                  <c:v>0.36523574947220266</c:v>
                </c:pt>
                <c:pt idx="672">
                  <c:v>0.36593947923997183</c:v>
                </c:pt>
                <c:pt idx="673">
                  <c:v>0.36593947923997183</c:v>
                </c:pt>
                <c:pt idx="674">
                  <c:v>0.366643209007741</c:v>
                </c:pt>
                <c:pt idx="675">
                  <c:v>0.36734693877551022</c:v>
                </c:pt>
                <c:pt idx="676">
                  <c:v>0.36805066854327939</c:v>
                </c:pt>
                <c:pt idx="677">
                  <c:v>0.36805066854327939</c:v>
                </c:pt>
                <c:pt idx="678">
                  <c:v>0.36875439831104856</c:v>
                </c:pt>
                <c:pt idx="679">
                  <c:v>0.36945812807881773</c:v>
                </c:pt>
                <c:pt idx="680">
                  <c:v>0.37016185784658689</c:v>
                </c:pt>
                <c:pt idx="681">
                  <c:v>0.37086558761435606</c:v>
                </c:pt>
                <c:pt idx="682">
                  <c:v>0.37156931738212529</c:v>
                </c:pt>
                <c:pt idx="683">
                  <c:v>0.37227304714989445</c:v>
                </c:pt>
                <c:pt idx="684">
                  <c:v>0.37227304714989445</c:v>
                </c:pt>
                <c:pt idx="685">
                  <c:v>0.37297677691766362</c:v>
                </c:pt>
                <c:pt idx="686">
                  <c:v>0.37368050668543279</c:v>
                </c:pt>
                <c:pt idx="687">
                  <c:v>0.37368050668543279</c:v>
                </c:pt>
                <c:pt idx="688">
                  <c:v>0.37438423645320196</c:v>
                </c:pt>
                <c:pt idx="689">
                  <c:v>0.37508796622097113</c:v>
                </c:pt>
                <c:pt idx="690">
                  <c:v>0.37579169598874035</c:v>
                </c:pt>
                <c:pt idx="691">
                  <c:v>0.37649542575650952</c:v>
                </c:pt>
                <c:pt idx="692">
                  <c:v>0.37719915552427868</c:v>
                </c:pt>
                <c:pt idx="693">
                  <c:v>0.37790288529204785</c:v>
                </c:pt>
                <c:pt idx="694">
                  <c:v>0.37790288529204785</c:v>
                </c:pt>
                <c:pt idx="695">
                  <c:v>0.37860661505981702</c:v>
                </c:pt>
                <c:pt idx="696">
                  <c:v>0.37931034482758619</c:v>
                </c:pt>
                <c:pt idx="697">
                  <c:v>0.38001407459535541</c:v>
                </c:pt>
                <c:pt idx="698">
                  <c:v>0.38071780436312458</c:v>
                </c:pt>
                <c:pt idx="699">
                  <c:v>0.38071780436312458</c:v>
                </c:pt>
                <c:pt idx="700">
                  <c:v>0.38142153413089375</c:v>
                </c:pt>
                <c:pt idx="701">
                  <c:v>0.38212526389866291</c:v>
                </c:pt>
                <c:pt idx="702">
                  <c:v>0.38212526389866291</c:v>
                </c:pt>
                <c:pt idx="703">
                  <c:v>0.38212526389866291</c:v>
                </c:pt>
                <c:pt idx="704">
                  <c:v>0.38282899366643208</c:v>
                </c:pt>
                <c:pt idx="705">
                  <c:v>0.38353272343420125</c:v>
                </c:pt>
                <c:pt idx="706">
                  <c:v>0.38353272343420125</c:v>
                </c:pt>
                <c:pt idx="707">
                  <c:v>0.38423645320197042</c:v>
                </c:pt>
                <c:pt idx="708">
                  <c:v>0.38423645320197042</c:v>
                </c:pt>
                <c:pt idx="709">
                  <c:v>0.38494018296973964</c:v>
                </c:pt>
                <c:pt idx="710">
                  <c:v>0.38494018296973964</c:v>
                </c:pt>
                <c:pt idx="711">
                  <c:v>0.38564391273750881</c:v>
                </c:pt>
                <c:pt idx="712">
                  <c:v>0.38634764250527798</c:v>
                </c:pt>
                <c:pt idx="713">
                  <c:v>0.38705137227304715</c:v>
                </c:pt>
                <c:pt idx="714">
                  <c:v>0.38775510204081631</c:v>
                </c:pt>
                <c:pt idx="715">
                  <c:v>0.38775510204081631</c:v>
                </c:pt>
                <c:pt idx="716">
                  <c:v>0.38775510204081631</c:v>
                </c:pt>
                <c:pt idx="717">
                  <c:v>0.38845883180858548</c:v>
                </c:pt>
                <c:pt idx="718">
                  <c:v>0.3891625615763547</c:v>
                </c:pt>
                <c:pt idx="719">
                  <c:v>0.38986629134412387</c:v>
                </c:pt>
                <c:pt idx="720">
                  <c:v>0.39057002111189304</c:v>
                </c:pt>
                <c:pt idx="721">
                  <c:v>0.39127375087966221</c:v>
                </c:pt>
                <c:pt idx="722">
                  <c:v>0.39197748064743138</c:v>
                </c:pt>
                <c:pt idx="723">
                  <c:v>0.39268121041520054</c:v>
                </c:pt>
                <c:pt idx="724">
                  <c:v>0.39338494018296977</c:v>
                </c:pt>
                <c:pt idx="725">
                  <c:v>0.39408866995073893</c:v>
                </c:pt>
                <c:pt idx="726">
                  <c:v>0.39408866995073893</c:v>
                </c:pt>
                <c:pt idx="727">
                  <c:v>0.39408866995073893</c:v>
                </c:pt>
                <c:pt idx="728">
                  <c:v>0.3947923997185081</c:v>
                </c:pt>
                <c:pt idx="729">
                  <c:v>0.39549612948627727</c:v>
                </c:pt>
                <c:pt idx="730">
                  <c:v>0.39619985925404644</c:v>
                </c:pt>
                <c:pt idx="731">
                  <c:v>0.39690358902181561</c:v>
                </c:pt>
                <c:pt idx="732">
                  <c:v>0.39760731878958477</c:v>
                </c:pt>
                <c:pt idx="733">
                  <c:v>0.398311048557354</c:v>
                </c:pt>
                <c:pt idx="734">
                  <c:v>0.39901477832512317</c:v>
                </c:pt>
                <c:pt idx="735">
                  <c:v>0.39971850809289233</c:v>
                </c:pt>
                <c:pt idx="736">
                  <c:v>0.4004222378606615</c:v>
                </c:pt>
                <c:pt idx="737">
                  <c:v>0.4004222378606615</c:v>
                </c:pt>
                <c:pt idx="738">
                  <c:v>0.4004222378606615</c:v>
                </c:pt>
                <c:pt idx="739">
                  <c:v>0.4004222378606615</c:v>
                </c:pt>
                <c:pt idx="740">
                  <c:v>0.4004222378606615</c:v>
                </c:pt>
                <c:pt idx="741">
                  <c:v>0.4004222378606615</c:v>
                </c:pt>
                <c:pt idx="742">
                  <c:v>0.40112596762843067</c:v>
                </c:pt>
                <c:pt idx="743">
                  <c:v>0.40112596762843067</c:v>
                </c:pt>
                <c:pt idx="744">
                  <c:v>0.40112596762843067</c:v>
                </c:pt>
                <c:pt idx="745">
                  <c:v>0.40182969739619984</c:v>
                </c:pt>
                <c:pt idx="746">
                  <c:v>0.40253342716396906</c:v>
                </c:pt>
                <c:pt idx="747">
                  <c:v>0.40323715693173823</c:v>
                </c:pt>
                <c:pt idx="748">
                  <c:v>0.4039408866995074</c:v>
                </c:pt>
                <c:pt idx="749">
                  <c:v>0.40464461646727656</c:v>
                </c:pt>
                <c:pt idx="750">
                  <c:v>0.40464461646727656</c:v>
                </c:pt>
                <c:pt idx="751">
                  <c:v>0.40464461646727656</c:v>
                </c:pt>
                <c:pt idx="752">
                  <c:v>0.40534834623504573</c:v>
                </c:pt>
                <c:pt idx="753">
                  <c:v>0.4060520760028149</c:v>
                </c:pt>
                <c:pt idx="754">
                  <c:v>0.40675580577058412</c:v>
                </c:pt>
                <c:pt idx="755">
                  <c:v>0.40745953553835329</c:v>
                </c:pt>
                <c:pt idx="756">
                  <c:v>0.40745953553835329</c:v>
                </c:pt>
                <c:pt idx="757">
                  <c:v>0.40745953553835329</c:v>
                </c:pt>
                <c:pt idx="758">
                  <c:v>0.40745953553835329</c:v>
                </c:pt>
                <c:pt idx="759">
                  <c:v>0.40816326530612246</c:v>
                </c:pt>
                <c:pt idx="760">
                  <c:v>0.40816326530612246</c:v>
                </c:pt>
                <c:pt idx="761">
                  <c:v>0.40886699507389163</c:v>
                </c:pt>
                <c:pt idx="762">
                  <c:v>0.40886699507389163</c:v>
                </c:pt>
                <c:pt idx="763">
                  <c:v>0.40957072484166079</c:v>
                </c:pt>
                <c:pt idx="764">
                  <c:v>0.40957072484166079</c:v>
                </c:pt>
                <c:pt idx="765">
                  <c:v>0.40957072484166079</c:v>
                </c:pt>
                <c:pt idx="766">
                  <c:v>0.40957072484166079</c:v>
                </c:pt>
                <c:pt idx="767">
                  <c:v>0.41027445460942996</c:v>
                </c:pt>
                <c:pt idx="768">
                  <c:v>0.41097818437719913</c:v>
                </c:pt>
                <c:pt idx="769">
                  <c:v>0.41168191414496835</c:v>
                </c:pt>
                <c:pt idx="770">
                  <c:v>0.41238564391273752</c:v>
                </c:pt>
                <c:pt idx="771">
                  <c:v>0.41308937368050669</c:v>
                </c:pt>
                <c:pt idx="772">
                  <c:v>0.41379310344827586</c:v>
                </c:pt>
                <c:pt idx="773">
                  <c:v>0.41379310344827586</c:v>
                </c:pt>
                <c:pt idx="774">
                  <c:v>0.41449683321604502</c:v>
                </c:pt>
                <c:pt idx="775">
                  <c:v>0.41449683321604502</c:v>
                </c:pt>
                <c:pt idx="776">
                  <c:v>0.41449683321604502</c:v>
                </c:pt>
                <c:pt idx="777">
                  <c:v>0.41520056298381419</c:v>
                </c:pt>
                <c:pt idx="778">
                  <c:v>0.41590429275158342</c:v>
                </c:pt>
                <c:pt idx="779">
                  <c:v>0.41590429275158342</c:v>
                </c:pt>
                <c:pt idx="780">
                  <c:v>0.41660802251935258</c:v>
                </c:pt>
                <c:pt idx="781">
                  <c:v>0.41660802251935258</c:v>
                </c:pt>
                <c:pt idx="782">
                  <c:v>0.41731175228712175</c:v>
                </c:pt>
                <c:pt idx="783">
                  <c:v>0.41731175228712175</c:v>
                </c:pt>
                <c:pt idx="784">
                  <c:v>0.41801548205489092</c:v>
                </c:pt>
                <c:pt idx="785">
                  <c:v>0.41871921182266009</c:v>
                </c:pt>
                <c:pt idx="786">
                  <c:v>0.41942294159042925</c:v>
                </c:pt>
                <c:pt idx="787">
                  <c:v>0.42012667135819848</c:v>
                </c:pt>
                <c:pt idx="788">
                  <c:v>0.42083040112596765</c:v>
                </c:pt>
                <c:pt idx="789">
                  <c:v>0.42083040112596765</c:v>
                </c:pt>
                <c:pt idx="790">
                  <c:v>0.42083040112596765</c:v>
                </c:pt>
                <c:pt idx="791">
                  <c:v>0.42083040112596765</c:v>
                </c:pt>
                <c:pt idx="792">
                  <c:v>0.42153413089373681</c:v>
                </c:pt>
                <c:pt idx="793">
                  <c:v>0.42223786066150598</c:v>
                </c:pt>
                <c:pt idx="794">
                  <c:v>0.42223786066150598</c:v>
                </c:pt>
                <c:pt idx="795">
                  <c:v>0.42223786066150598</c:v>
                </c:pt>
                <c:pt idx="796">
                  <c:v>0.42294159042927515</c:v>
                </c:pt>
                <c:pt idx="797">
                  <c:v>0.42364532019704432</c:v>
                </c:pt>
                <c:pt idx="798">
                  <c:v>0.42434904996481349</c:v>
                </c:pt>
                <c:pt idx="799">
                  <c:v>0.42434904996481349</c:v>
                </c:pt>
                <c:pt idx="800">
                  <c:v>0.42505277973258271</c:v>
                </c:pt>
                <c:pt idx="801">
                  <c:v>0.42575650950035188</c:v>
                </c:pt>
                <c:pt idx="802">
                  <c:v>0.42646023926812104</c:v>
                </c:pt>
                <c:pt idx="803">
                  <c:v>0.42716396903589021</c:v>
                </c:pt>
                <c:pt idx="804">
                  <c:v>0.42786769880365938</c:v>
                </c:pt>
                <c:pt idx="805">
                  <c:v>0.42857142857142855</c:v>
                </c:pt>
                <c:pt idx="806">
                  <c:v>0.42927515833919777</c:v>
                </c:pt>
                <c:pt idx="807">
                  <c:v>0.42997888810696694</c:v>
                </c:pt>
                <c:pt idx="808">
                  <c:v>0.43068261787473611</c:v>
                </c:pt>
                <c:pt idx="809">
                  <c:v>0.43138634764250527</c:v>
                </c:pt>
                <c:pt idx="810">
                  <c:v>0.43209007741027444</c:v>
                </c:pt>
                <c:pt idx="811">
                  <c:v>0.43279380717804361</c:v>
                </c:pt>
                <c:pt idx="812">
                  <c:v>0.43279380717804361</c:v>
                </c:pt>
                <c:pt idx="813">
                  <c:v>0.43279380717804361</c:v>
                </c:pt>
                <c:pt idx="814">
                  <c:v>0.43349753694581283</c:v>
                </c:pt>
                <c:pt idx="815">
                  <c:v>0.434201266713582</c:v>
                </c:pt>
                <c:pt idx="816">
                  <c:v>0.434201266713582</c:v>
                </c:pt>
                <c:pt idx="817">
                  <c:v>0.43490499648135117</c:v>
                </c:pt>
                <c:pt idx="818">
                  <c:v>0.43560872624912034</c:v>
                </c:pt>
                <c:pt idx="819">
                  <c:v>0.43560872624912034</c:v>
                </c:pt>
                <c:pt idx="820">
                  <c:v>0.4363124560168895</c:v>
                </c:pt>
                <c:pt idx="821">
                  <c:v>0.43701618578465867</c:v>
                </c:pt>
                <c:pt idx="822">
                  <c:v>0.43771991555242784</c:v>
                </c:pt>
                <c:pt idx="823">
                  <c:v>0.43842364532019706</c:v>
                </c:pt>
                <c:pt idx="824">
                  <c:v>0.43912737508796623</c:v>
                </c:pt>
                <c:pt idx="825">
                  <c:v>0.4398311048557354</c:v>
                </c:pt>
                <c:pt idx="826">
                  <c:v>0.44053483462350457</c:v>
                </c:pt>
                <c:pt idx="827">
                  <c:v>0.44123856439127374</c:v>
                </c:pt>
                <c:pt idx="828">
                  <c:v>0.4419422941590429</c:v>
                </c:pt>
                <c:pt idx="829">
                  <c:v>0.44264602392681213</c:v>
                </c:pt>
                <c:pt idx="830">
                  <c:v>0.44264602392681213</c:v>
                </c:pt>
                <c:pt idx="831">
                  <c:v>0.44334975369458129</c:v>
                </c:pt>
                <c:pt idx="832">
                  <c:v>0.44405348346235046</c:v>
                </c:pt>
                <c:pt idx="833">
                  <c:v>0.44475721323011963</c:v>
                </c:pt>
                <c:pt idx="834">
                  <c:v>0.4454609429978888</c:v>
                </c:pt>
                <c:pt idx="835">
                  <c:v>0.44616467276565797</c:v>
                </c:pt>
                <c:pt idx="836">
                  <c:v>0.44686840253342719</c:v>
                </c:pt>
                <c:pt idx="837">
                  <c:v>0.44757213230119636</c:v>
                </c:pt>
                <c:pt idx="838">
                  <c:v>0.44827586206896552</c:v>
                </c:pt>
                <c:pt idx="839">
                  <c:v>0.44897959183673469</c:v>
                </c:pt>
                <c:pt idx="840">
                  <c:v>0.44968332160450386</c:v>
                </c:pt>
                <c:pt idx="841">
                  <c:v>0.45038705137227303</c:v>
                </c:pt>
                <c:pt idx="842">
                  <c:v>0.4510907811400422</c:v>
                </c:pt>
                <c:pt idx="843">
                  <c:v>0.4510907811400422</c:v>
                </c:pt>
                <c:pt idx="844">
                  <c:v>0.45179451090781142</c:v>
                </c:pt>
                <c:pt idx="845">
                  <c:v>0.45249824067558059</c:v>
                </c:pt>
                <c:pt idx="846">
                  <c:v>0.45320197044334976</c:v>
                </c:pt>
                <c:pt idx="847">
                  <c:v>0.45390570021111892</c:v>
                </c:pt>
                <c:pt idx="848">
                  <c:v>0.45460942997888809</c:v>
                </c:pt>
                <c:pt idx="849">
                  <c:v>0.45531315974665726</c:v>
                </c:pt>
                <c:pt idx="850">
                  <c:v>0.45531315974665726</c:v>
                </c:pt>
                <c:pt idx="851">
                  <c:v>0.45601688951442648</c:v>
                </c:pt>
                <c:pt idx="852">
                  <c:v>0.45601688951442648</c:v>
                </c:pt>
                <c:pt idx="853">
                  <c:v>0.45672061928219565</c:v>
                </c:pt>
                <c:pt idx="854">
                  <c:v>0.45742434904996482</c:v>
                </c:pt>
                <c:pt idx="855">
                  <c:v>0.45742434904996482</c:v>
                </c:pt>
                <c:pt idx="856">
                  <c:v>0.45742434904996482</c:v>
                </c:pt>
                <c:pt idx="857">
                  <c:v>0.45812807881773399</c:v>
                </c:pt>
                <c:pt idx="858">
                  <c:v>0.45883180858550315</c:v>
                </c:pt>
                <c:pt idx="859">
                  <c:v>0.45883180858550315</c:v>
                </c:pt>
                <c:pt idx="860">
                  <c:v>0.45883180858550315</c:v>
                </c:pt>
                <c:pt idx="861">
                  <c:v>0.45953553835327232</c:v>
                </c:pt>
                <c:pt idx="862">
                  <c:v>0.45953553835327232</c:v>
                </c:pt>
                <c:pt idx="863">
                  <c:v>0.46023926812104154</c:v>
                </c:pt>
                <c:pt idx="864">
                  <c:v>0.46094299788881071</c:v>
                </c:pt>
                <c:pt idx="865">
                  <c:v>0.46164672765657988</c:v>
                </c:pt>
                <c:pt idx="866">
                  <c:v>0.46164672765657988</c:v>
                </c:pt>
                <c:pt idx="867">
                  <c:v>0.46164672765657988</c:v>
                </c:pt>
                <c:pt idx="868">
                  <c:v>0.46164672765657988</c:v>
                </c:pt>
                <c:pt idx="869">
                  <c:v>0.46235045742434905</c:v>
                </c:pt>
                <c:pt idx="870">
                  <c:v>0.46235045742434905</c:v>
                </c:pt>
                <c:pt idx="871">
                  <c:v>0.46305418719211822</c:v>
                </c:pt>
                <c:pt idx="872">
                  <c:v>0.46375791695988738</c:v>
                </c:pt>
                <c:pt idx="873">
                  <c:v>0.46446164672765661</c:v>
                </c:pt>
                <c:pt idx="874">
                  <c:v>0.46446164672765661</c:v>
                </c:pt>
                <c:pt idx="875">
                  <c:v>0.46446164672765661</c:v>
                </c:pt>
                <c:pt idx="876">
                  <c:v>0.46446164672765661</c:v>
                </c:pt>
                <c:pt idx="877">
                  <c:v>0.46516537649542578</c:v>
                </c:pt>
                <c:pt idx="878">
                  <c:v>0.46586910626319494</c:v>
                </c:pt>
                <c:pt idx="879">
                  <c:v>0.46586910626319494</c:v>
                </c:pt>
                <c:pt idx="880">
                  <c:v>0.46586910626319494</c:v>
                </c:pt>
                <c:pt idx="881">
                  <c:v>0.46657283603096411</c:v>
                </c:pt>
                <c:pt idx="882">
                  <c:v>0.46727656579873328</c:v>
                </c:pt>
                <c:pt idx="883">
                  <c:v>0.46727656579873328</c:v>
                </c:pt>
                <c:pt idx="884">
                  <c:v>0.46798029556650245</c:v>
                </c:pt>
                <c:pt idx="885">
                  <c:v>0.46798029556650245</c:v>
                </c:pt>
                <c:pt idx="886">
                  <c:v>0.46868402533427161</c:v>
                </c:pt>
                <c:pt idx="887">
                  <c:v>0.46868402533427161</c:v>
                </c:pt>
                <c:pt idx="888">
                  <c:v>0.46938775510204084</c:v>
                </c:pt>
                <c:pt idx="889">
                  <c:v>0.46938775510204084</c:v>
                </c:pt>
                <c:pt idx="890">
                  <c:v>0.47009148486981001</c:v>
                </c:pt>
                <c:pt idx="891">
                  <c:v>0.47079521463757917</c:v>
                </c:pt>
                <c:pt idx="892">
                  <c:v>0.47149894440534834</c:v>
                </c:pt>
                <c:pt idx="893">
                  <c:v>0.47220267417311751</c:v>
                </c:pt>
                <c:pt idx="894">
                  <c:v>0.47290640394088668</c:v>
                </c:pt>
                <c:pt idx="895">
                  <c:v>0.4736101337086559</c:v>
                </c:pt>
                <c:pt idx="896">
                  <c:v>0.4736101337086559</c:v>
                </c:pt>
                <c:pt idx="897">
                  <c:v>0.4736101337086559</c:v>
                </c:pt>
                <c:pt idx="898">
                  <c:v>0.47431386347642507</c:v>
                </c:pt>
                <c:pt idx="899">
                  <c:v>0.47501759324419424</c:v>
                </c:pt>
                <c:pt idx="900">
                  <c:v>0.47501759324419424</c:v>
                </c:pt>
                <c:pt idx="901">
                  <c:v>0.47501759324419424</c:v>
                </c:pt>
                <c:pt idx="902">
                  <c:v>0.4757213230119634</c:v>
                </c:pt>
                <c:pt idx="903">
                  <c:v>0.4757213230119634</c:v>
                </c:pt>
                <c:pt idx="904">
                  <c:v>0.47642505277973257</c:v>
                </c:pt>
                <c:pt idx="905">
                  <c:v>0.47712878254750174</c:v>
                </c:pt>
                <c:pt idx="906">
                  <c:v>0.47712878254750174</c:v>
                </c:pt>
                <c:pt idx="907">
                  <c:v>0.47783251231527096</c:v>
                </c:pt>
                <c:pt idx="908">
                  <c:v>0.47783251231527096</c:v>
                </c:pt>
                <c:pt idx="909">
                  <c:v>0.47783251231527096</c:v>
                </c:pt>
                <c:pt idx="910">
                  <c:v>0.47853624208304013</c:v>
                </c:pt>
                <c:pt idx="911">
                  <c:v>0.4792399718508093</c:v>
                </c:pt>
                <c:pt idx="912">
                  <c:v>0.47994370161857847</c:v>
                </c:pt>
                <c:pt idx="913">
                  <c:v>0.48064743138634763</c:v>
                </c:pt>
                <c:pt idx="914">
                  <c:v>0.4813511611541168</c:v>
                </c:pt>
                <c:pt idx="915">
                  <c:v>0.4813511611541168</c:v>
                </c:pt>
                <c:pt idx="916">
                  <c:v>0.48205489092188597</c:v>
                </c:pt>
                <c:pt idx="917">
                  <c:v>0.48205489092188597</c:v>
                </c:pt>
                <c:pt idx="918">
                  <c:v>0.48275862068965519</c:v>
                </c:pt>
                <c:pt idx="919">
                  <c:v>0.48346235045742436</c:v>
                </c:pt>
                <c:pt idx="920">
                  <c:v>0.48416608022519353</c:v>
                </c:pt>
                <c:pt idx="921">
                  <c:v>0.48416608022519353</c:v>
                </c:pt>
                <c:pt idx="922">
                  <c:v>0.4848698099929627</c:v>
                </c:pt>
                <c:pt idx="923">
                  <c:v>0.48557353976073186</c:v>
                </c:pt>
                <c:pt idx="924">
                  <c:v>0.48627726952850103</c:v>
                </c:pt>
                <c:pt idx="925">
                  <c:v>0.48698099929627026</c:v>
                </c:pt>
                <c:pt idx="926">
                  <c:v>0.48698099929627026</c:v>
                </c:pt>
                <c:pt idx="927">
                  <c:v>0.48698099929627026</c:v>
                </c:pt>
                <c:pt idx="928">
                  <c:v>0.48768472906403942</c:v>
                </c:pt>
                <c:pt idx="929">
                  <c:v>0.48838845883180859</c:v>
                </c:pt>
                <c:pt idx="930">
                  <c:v>0.48909218859957776</c:v>
                </c:pt>
                <c:pt idx="931">
                  <c:v>0.48979591836734693</c:v>
                </c:pt>
                <c:pt idx="932">
                  <c:v>0.48979591836734693</c:v>
                </c:pt>
                <c:pt idx="933">
                  <c:v>0.48979591836734693</c:v>
                </c:pt>
                <c:pt idx="934">
                  <c:v>0.4904996481351161</c:v>
                </c:pt>
                <c:pt idx="935">
                  <c:v>0.4904996481351161</c:v>
                </c:pt>
                <c:pt idx="936">
                  <c:v>0.49120337790288532</c:v>
                </c:pt>
                <c:pt idx="937">
                  <c:v>0.49190710767065449</c:v>
                </c:pt>
                <c:pt idx="938">
                  <c:v>0.49261083743842365</c:v>
                </c:pt>
                <c:pt idx="939">
                  <c:v>0.49261083743842365</c:v>
                </c:pt>
                <c:pt idx="940">
                  <c:v>0.49261083743842365</c:v>
                </c:pt>
                <c:pt idx="941">
                  <c:v>0.49261083743842365</c:v>
                </c:pt>
                <c:pt idx="942">
                  <c:v>0.49331456720619282</c:v>
                </c:pt>
                <c:pt idx="943">
                  <c:v>0.49401829697396199</c:v>
                </c:pt>
                <c:pt idx="944">
                  <c:v>0.49472202674173116</c:v>
                </c:pt>
                <c:pt idx="945">
                  <c:v>0.49542575650950033</c:v>
                </c:pt>
                <c:pt idx="946">
                  <c:v>0.49612948627726955</c:v>
                </c:pt>
                <c:pt idx="947">
                  <c:v>0.49683321604503872</c:v>
                </c:pt>
                <c:pt idx="948">
                  <c:v>0.49683321604503872</c:v>
                </c:pt>
                <c:pt idx="949">
                  <c:v>0.49683321604503872</c:v>
                </c:pt>
                <c:pt idx="950">
                  <c:v>0.49683321604503872</c:v>
                </c:pt>
                <c:pt idx="951">
                  <c:v>0.49753694581280788</c:v>
                </c:pt>
                <c:pt idx="952">
                  <c:v>0.49824067558057705</c:v>
                </c:pt>
                <c:pt idx="953">
                  <c:v>0.49894440534834622</c:v>
                </c:pt>
                <c:pt idx="954">
                  <c:v>0.49964813511611539</c:v>
                </c:pt>
                <c:pt idx="955">
                  <c:v>0.50035186488388461</c:v>
                </c:pt>
                <c:pt idx="956">
                  <c:v>0.50035186488388461</c:v>
                </c:pt>
                <c:pt idx="957">
                  <c:v>0.50105559465165372</c:v>
                </c:pt>
                <c:pt idx="958">
                  <c:v>0.50175932441942295</c:v>
                </c:pt>
                <c:pt idx="959">
                  <c:v>0.50246305418719217</c:v>
                </c:pt>
                <c:pt idx="960">
                  <c:v>0.50246305418719217</c:v>
                </c:pt>
                <c:pt idx="961">
                  <c:v>0.50246305418719217</c:v>
                </c:pt>
                <c:pt idx="962">
                  <c:v>0.50246305418719217</c:v>
                </c:pt>
                <c:pt idx="963">
                  <c:v>0.50316678395496128</c:v>
                </c:pt>
                <c:pt idx="964">
                  <c:v>0.50316678395496128</c:v>
                </c:pt>
                <c:pt idx="965">
                  <c:v>0.50387051372273051</c:v>
                </c:pt>
                <c:pt idx="966">
                  <c:v>0.50387051372273051</c:v>
                </c:pt>
                <c:pt idx="967">
                  <c:v>0.50387051372273051</c:v>
                </c:pt>
                <c:pt idx="968">
                  <c:v>0.50387051372273051</c:v>
                </c:pt>
                <c:pt idx="969">
                  <c:v>0.50387051372273051</c:v>
                </c:pt>
                <c:pt idx="970">
                  <c:v>0.50457424349049962</c:v>
                </c:pt>
                <c:pt idx="971">
                  <c:v>0.50527797325826884</c:v>
                </c:pt>
                <c:pt idx="972">
                  <c:v>0.50527797325826884</c:v>
                </c:pt>
                <c:pt idx="973">
                  <c:v>0.50598170302603795</c:v>
                </c:pt>
                <c:pt idx="974">
                  <c:v>0.50668543279380718</c:v>
                </c:pt>
                <c:pt idx="975">
                  <c:v>0.50668543279380718</c:v>
                </c:pt>
                <c:pt idx="976">
                  <c:v>0.50668543279380718</c:v>
                </c:pt>
                <c:pt idx="977">
                  <c:v>0.5073891625615764</c:v>
                </c:pt>
                <c:pt idx="978">
                  <c:v>0.50809289232934551</c:v>
                </c:pt>
                <c:pt idx="979">
                  <c:v>0.50879662209711474</c:v>
                </c:pt>
                <c:pt idx="980">
                  <c:v>0.50879662209711474</c:v>
                </c:pt>
                <c:pt idx="981">
                  <c:v>0.50950035186488385</c:v>
                </c:pt>
                <c:pt idx="982">
                  <c:v>0.51020408163265307</c:v>
                </c:pt>
                <c:pt idx="983">
                  <c:v>0.51090781140042218</c:v>
                </c:pt>
                <c:pt idx="984">
                  <c:v>0.51161154116819141</c:v>
                </c:pt>
                <c:pt idx="985">
                  <c:v>0.51231527093596063</c:v>
                </c:pt>
                <c:pt idx="986">
                  <c:v>0.51301900070372974</c:v>
                </c:pt>
                <c:pt idx="987">
                  <c:v>0.51372273047149897</c:v>
                </c:pt>
                <c:pt idx="988">
                  <c:v>0.51372273047149897</c:v>
                </c:pt>
                <c:pt idx="989">
                  <c:v>0.51442646023926808</c:v>
                </c:pt>
                <c:pt idx="990">
                  <c:v>0.5151301900070373</c:v>
                </c:pt>
                <c:pt idx="991">
                  <c:v>0.5151301900070373</c:v>
                </c:pt>
                <c:pt idx="992">
                  <c:v>0.51583391977480653</c:v>
                </c:pt>
                <c:pt idx="993">
                  <c:v>0.51653764954257564</c:v>
                </c:pt>
                <c:pt idx="994">
                  <c:v>0.51653764954257564</c:v>
                </c:pt>
                <c:pt idx="995">
                  <c:v>0.51653764954257564</c:v>
                </c:pt>
                <c:pt idx="996">
                  <c:v>0.51724137931034486</c:v>
                </c:pt>
                <c:pt idx="997">
                  <c:v>0.51794510907811397</c:v>
                </c:pt>
                <c:pt idx="998">
                  <c:v>0.5186488388458832</c:v>
                </c:pt>
                <c:pt idx="999">
                  <c:v>0.5186488388458832</c:v>
                </c:pt>
                <c:pt idx="1000">
                  <c:v>0.51935256861365231</c:v>
                </c:pt>
                <c:pt idx="1001">
                  <c:v>0.51935256861365231</c:v>
                </c:pt>
                <c:pt idx="1002">
                  <c:v>0.51935256861365231</c:v>
                </c:pt>
                <c:pt idx="1003">
                  <c:v>0.52005629838142153</c:v>
                </c:pt>
                <c:pt idx="1004">
                  <c:v>0.52005629838142153</c:v>
                </c:pt>
                <c:pt idx="1005">
                  <c:v>0.52076002814919076</c:v>
                </c:pt>
                <c:pt idx="1006">
                  <c:v>0.52076002814919076</c:v>
                </c:pt>
                <c:pt idx="1007">
                  <c:v>0.52146375791695987</c:v>
                </c:pt>
                <c:pt idx="1008">
                  <c:v>0.52216748768472909</c:v>
                </c:pt>
                <c:pt idx="1009">
                  <c:v>0.5228712174524982</c:v>
                </c:pt>
                <c:pt idx="1010">
                  <c:v>0.5228712174524982</c:v>
                </c:pt>
                <c:pt idx="1011">
                  <c:v>0.52357494722026743</c:v>
                </c:pt>
                <c:pt idx="1012">
                  <c:v>0.52427867698803654</c:v>
                </c:pt>
                <c:pt idx="1013">
                  <c:v>0.52498240675580576</c:v>
                </c:pt>
                <c:pt idx="1014">
                  <c:v>0.52568613652357499</c:v>
                </c:pt>
                <c:pt idx="1015">
                  <c:v>0.5263898662913441</c:v>
                </c:pt>
                <c:pt idx="1016">
                  <c:v>0.52709359605911332</c:v>
                </c:pt>
                <c:pt idx="1017">
                  <c:v>0.52709359605911332</c:v>
                </c:pt>
                <c:pt idx="1018">
                  <c:v>0.52779732582688244</c:v>
                </c:pt>
                <c:pt idx="1019">
                  <c:v>0.52850105559465166</c:v>
                </c:pt>
                <c:pt idx="1020">
                  <c:v>0.52920478536242088</c:v>
                </c:pt>
                <c:pt idx="1021">
                  <c:v>0.52990851513018999</c:v>
                </c:pt>
                <c:pt idx="1022">
                  <c:v>0.53061224489795922</c:v>
                </c:pt>
                <c:pt idx="1023">
                  <c:v>0.53061224489795922</c:v>
                </c:pt>
                <c:pt idx="1024">
                  <c:v>0.53061224489795922</c:v>
                </c:pt>
                <c:pt idx="1025">
                  <c:v>0.53131597466572833</c:v>
                </c:pt>
                <c:pt idx="1026">
                  <c:v>0.53131597466572833</c:v>
                </c:pt>
                <c:pt idx="1027">
                  <c:v>0.53201970443349755</c:v>
                </c:pt>
                <c:pt idx="1028">
                  <c:v>0.53272343420126667</c:v>
                </c:pt>
                <c:pt idx="1029">
                  <c:v>0.53342716396903589</c:v>
                </c:pt>
                <c:pt idx="1030">
                  <c:v>0.53413089373680511</c:v>
                </c:pt>
                <c:pt idx="1031">
                  <c:v>0.53483462350457422</c:v>
                </c:pt>
                <c:pt idx="1032">
                  <c:v>0.53483462350457422</c:v>
                </c:pt>
                <c:pt idx="1033">
                  <c:v>0.53483462350457422</c:v>
                </c:pt>
                <c:pt idx="1034">
                  <c:v>0.53553835327234345</c:v>
                </c:pt>
                <c:pt idx="1035">
                  <c:v>0.53624208304011256</c:v>
                </c:pt>
                <c:pt idx="1036">
                  <c:v>0.53694581280788178</c:v>
                </c:pt>
                <c:pt idx="1037">
                  <c:v>0.53694581280788178</c:v>
                </c:pt>
                <c:pt idx="1038">
                  <c:v>0.5376495425756509</c:v>
                </c:pt>
                <c:pt idx="1039">
                  <c:v>0.53835327234342012</c:v>
                </c:pt>
                <c:pt idx="1040">
                  <c:v>0.53905700211118934</c:v>
                </c:pt>
                <c:pt idx="1041">
                  <c:v>0.53976073187895846</c:v>
                </c:pt>
                <c:pt idx="1042">
                  <c:v>0.53976073187895846</c:v>
                </c:pt>
                <c:pt idx="1043">
                  <c:v>0.53976073187895846</c:v>
                </c:pt>
                <c:pt idx="1044">
                  <c:v>0.54046446164672768</c:v>
                </c:pt>
                <c:pt idx="1045">
                  <c:v>0.54046446164672768</c:v>
                </c:pt>
                <c:pt idx="1046">
                  <c:v>0.54046446164672768</c:v>
                </c:pt>
                <c:pt idx="1047">
                  <c:v>0.54046446164672768</c:v>
                </c:pt>
                <c:pt idx="1048">
                  <c:v>0.54116819141449679</c:v>
                </c:pt>
                <c:pt idx="1049">
                  <c:v>0.54187192118226601</c:v>
                </c:pt>
                <c:pt idx="1050">
                  <c:v>0.54257565095003524</c:v>
                </c:pt>
                <c:pt idx="1051">
                  <c:v>0.54327938071780435</c:v>
                </c:pt>
                <c:pt idx="1052">
                  <c:v>0.54327938071780435</c:v>
                </c:pt>
                <c:pt idx="1053">
                  <c:v>0.54398311048557357</c:v>
                </c:pt>
                <c:pt idx="1054">
                  <c:v>0.54398311048557357</c:v>
                </c:pt>
                <c:pt idx="1055">
                  <c:v>0.54468684025334269</c:v>
                </c:pt>
                <c:pt idx="1056">
                  <c:v>0.54539057002111191</c:v>
                </c:pt>
                <c:pt idx="1057">
                  <c:v>0.54609429978888102</c:v>
                </c:pt>
                <c:pt idx="1058">
                  <c:v>0.54609429978888102</c:v>
                </c:pt>
                <c:pt idx="1059">
                  <c:v>0.54609429978888102</c:v>
                </c:pt>
                <c:pt idx="1060">
                  <c:v>0.54609429978888102</c:v>
                </c:pt>
                <c:pt idx="1061">
                  <c:v>0.54679802955665024</c:v>
                </c:pt>
                <c:pt idx="1062">
                  <c:v>0.54750175932441947</c:v>
                </c:pt>
                <c:pt idx="1063">
                  <c:v>0.54820548909218858</c:v>
                </c:pt>
                <c:pt idx="1064">
                  <c:v>0.5489092188599578</c:v>
                </c:pt>
                <c:pt idx="1065">
                  <c:v>0.5489092188599578</c:v>
                </c:pt>
                <c:pt idx="1066">
                  <c:v>0.54961294862772692</c:v>
                </c:pt>
                <c:pt idx="1067">
                  <c:v>0.55031667839549614</c:v>
                </c:pt>
                <c:pt idx="1068">
                  <c:v>0.55031667839549614</c:v>
                </c:pt>
                <c:pt idx="1069">
                  <c:v>0.55102040816326525</c:v>
                </c:pt>
                <c:pt idx="1070">
                  <c:v>0.55102040816326525</c:v>
                </c:pt>
                <c:pt idx="1071">
                  <c:v>0.55172413793103448</c:v>
                </c:pt>
                <c:pt idx="1072">
                  <c:v>0.5524278676988037</c:v>
                </c:pt>
                <c:pt idx="1073">
                  <c:v>0.5524278676988037</c:v>
                </c:pt>
                <c:pt idx="1074">
                  <c:v>0.55313159746657281</c:v>
                </c:pt>
                <c:pt idx="1075">
                  <c:v>0.55313159746657281</c:v>
                </c:pt>
                <c:pt idx="1076">
                  <c:v>0.55313159746657281</c:v>
                </c:pt>
                <c:pt idx="1077">
                  <c:v>0.55313159746657281</c:v>
                </c:pt>
                <c:pt idx="1078">
                  <c:v>0.55313159746657281</c:v>
                </c:pt>
                <c:pt idx="1079">
                  <c:v>0.55383532723434203</c:v>
                </c:pt>
                <c:pt idx="1080">
                  <c:v>0.55453905700211115</c:v>
                </c:pt>
                <c:pt idx="1081">
                  <c:v>0.55524278676988037</c:v>
                </c:pt>
                <c:pt idx="1082">
                  <c:v>0.55594651653764959</c:v>
                </c:pt>
                <c:pt idx="1083">
                  <c:v>0.55594651653764959</c:v>
                </c:pt>
                <c:pt idx="1084">
                  <c:v>0.55594651653764959</c:v>
                </c:pt>
                <c:pt idx="1085">
                  <c:v>0.55665024630541871</c:v>
                </c:pt>
                <c:pt idx="1086">
                  <c:v>0.55665024630541871</c:v>
                </c:pt>
                <c:pt idx="1087">
                  <c:v>0.55735397607318793</c:v>
                </c:pt>
                <c:pt idx="1088">
                  <c:v>0.55735397607318793</c:v>
                </c:pt>
                <c:pt idx="1089">
                  <c:v>0.55735397607318793</c:v>
                </c:pt>
                <c:pt idx="1090">
                  <c:v>0.55735397607318793</c:v>
                </c:pt>
                <c:pt idx="1091">
                  <c:v>0.55805770584095704</c:v>
                </c:pt>
                <c:pt idx="1092">
                  <c:v>0.55876143560872626</c:v>
                </c:pt>
                <c:pt idx="1093">
                  <c:v>0.55876143560872626</c:v>
                </c:pt>
                <c:pt idx="1094">
                  <c:v>0.55946516537649538</c:v>
                </c:pt>
                <c:pt idx="1095">
                  <c:v>0.55946516537649538</c:v>
                </c:pt>
                <c:pt idx="1096">
                  <c:v>0.5601688951442646</c:v>
                </c:pt>
                <c:pt idx="1097">
                  <c:v>0.5601688951442646</c:v>
                </c:pt>
                <c:pt idx="1098">
                  <c:v>0.56087262491203382</c:v>
                </c:pt>
                <c:pt idx="1099">
                  <c:v>0.56087262491203382</c:v>
                </c:pt>
                <c:pt idx="1100">
                  <c:v>0.56157635467980294</c:v>
                </c:pt>
                <c:pt idx="1101">
                  <c:v>0.56228008444757216</c:v>
                </c:pt>
                <c:pt idx="1102">
                  <c:v>0.56298381421534127</c:v>
                </c:pt>
                <c:pt idx="1103">
                  <c:v>0.5636875439831105</c:v>
                </c:pt>
                <c:pt idx="1104">
                  <c:v>0.56439127375087961</c:v>
                </c:pt>
                <c:pt idx="1105">
                  <c:v>0.56509500351864883</c:v>
                </c:pt>
                <c:pt idx="1106">
                  <c:v>0.56509500351864883</c:v>
                </c:pt>
                <c:pt idx="1107">
                  <c:v>0.56579873328641805</c:v>
                </c:pt>
                <c:pt idx="1108">
                  <c:v>0.56579873328641805</c:v>
                </c:pt>
                <c:pt idx="1109">
                  <c:v>0.56650246305418717</c:v>
                </c:pt>
                <c:pt idx="1110">
                  <c:v>0.56720619282195639</c:v>
                </c:pt>
                <c:pt idx="1111">
                  <c:v>0.56720619282195639</c:v>
                </c:pt>
                <c:pt idx="1112">
                  <c:v>0.5679099225897255</c:v>
                </c:pt>
                <c:pt idx="1113">
                  <c:v>0.56861365235749473</c:v>
                </c:pt>
                <c:pt idx="1114">
                  <c:v>0.56931738212526395</c:v>
                </c:pt>
                <c:pt idx="1115">
                  <c:v>0.57002111189303306</c:v>
                </c:pt>
                <c:pt idx="1116">
                  <c:v>0.57072484166080228</c:v>
                </c:pt>
                <c:pt idx="1117">
                  <c:v>0.5714285714285714</c:v>
                </c:pt>
                <c:pt idx="1118">
                  <c:v>0.57213230119634062</c:v>
                </c:pt>
                <c:pt idx="1119">
                  <c:v>0.57283603096410973</c:v>
                </c:pt>
                <c:pt idx="1120">
                  <c:v>0.57353976073187896</c:v>
                </c:pt>
                <c:pt idx="1121">
                  <c:v>0.57424349049964818</c:v>
                </c:pt>
                <c:pt idx="1122">
                  <c:v>0.57494722026741729</c:v>
                </c:pt>
                <c:pt idx="1123">
                  <c:v>0.57565095003518651</c:v>
                </c:pt>
                <c:pt idx="1124">
                  <c:v>0.57565095003518651</c:v>
                </c:pt>
                <c:pt idx="1125">
                  <c:v>0.57635467980295563</c:v>
                </c:pt>
                <c:pt idx="1126">
                  <c:v>0.57705840957072485</c:v>
                </c:pt>
                <c:pt idx="1127">
                  <c:v>0.57776213933849396</c:v>
                </c:pt>
                <c:pt idx="1128">
                  <c:v>0.57776213933849396</c:v>
                </c:pt>
                <c:pt idx="1129">
                  <c:v>0.57846586910626319</c:v>
                </c:pt>
                <c:pt idx="1130">
                  <c:v>0.57916959887403241</c:v>
                </c:pt>
                <c:pt idx="1131">
                  <c:v>0.57916959887403241</c:v>
                </c:pt>
                <c:pt idx="1132">
                  <c:v>0.57916959887403241</c:v>
                </c:pt>
                <c:pt idx="1133">
                  <c:v>0.57987332864180152</c:v>
                </c:pt>
                <c:pt idx="1134">
                  <c:v>0.58057705840957075</c:v>
                </c:pt>
                <c:pt idx="1135">
                  <c:v>0.58128078817733986</c:v>
                </c:pt>
                <c:pt idx="1136">
                  <c:v>0.58198451794510908</c:v>
                </c:pt>
                <c:pt idx="1137">
                  <c:v>0.5826882477128783</c:v>
                </c:pt>
                <c:pt idx="1138">
                  <c:v>0.58339197748064742</c:v>
                </c:pt>
                <c:pt idx="1139">
                  <c:v>0.58339197748064742</c:v>
                </c:pt>
                <c:pt idx="1140">
                  <c:v>0.58339197748064742</c:v>
                </c:pt>
                <c:pt idx="1141">
                  <c:v>0.58339197748064742</c:v>
                </c:pt>
                <c:pt idx="1142">
                  <c:v>0.58409570724841664</c:v>
                </c:pt>
                <c:pt idx="1143">
                  <c:v>0.58479943701618575</c:v>
                </c:pt>
                <c:pt idx="1144">
                  <c:v>0.58479943701618575</c:v>
                </c:pt>
                <c:pt idx="1145">
                  <c:v>0.58479943701618575</c:v>
                </c:pt>
                <c:pt idx="1146">
                  <c:v>0.58479943701618575</c:v>
                </c:pt>
                <c:pt idx="1147">
                  <c:v>0.58479943701618575</c:v>
                </c:pt>
                <c:pt idx="1148">
                  <c:v>0.58479943701618575</c:v>
                </c:pt>
                <c:pt idx="1149">
                  <c:v>0.58479943701618575</c:v>
                </c:pt>
                <c:pt idx="1150">
                  <c:v>0.58550316678395498</c:v>
                </c:pt>
                <c:pt idx="1151">
                  <c:v>0.58620689655172409</c:v>
                </c:pt>
                <c:pt idx="1152">
                  <c:v>0.58691062631949331</c:v>
                </c:pt>
                <c:pt idx="1153">
                  <c:v>0.58691062631949331</c:v>
                </c:pt>
                <c:pt idx="1154">
                  <c:v>0.58761435608726253</c:v>
                </c:pt>
                <c:pt idx="1155">
                  <c:v>0.58831808585503165</c:v>
                </c:pt>
                <c:pt idx="1156">
                  <c:v>0.58902181562280087</c:v>
                </c:pt>
                <c:pt idx="1157">
                  <c:v>0.58972554539056998</c:v>
                </c:pt>
                <c:pt idx="1158">
                  <c:v>0.58972554539056998</c:v>
                </c:pt>
                <c:pt idx="1159">
                  <c:v>0.58972554539056998</c:v>
                </c:pt>
                <c:pt idx="1160">
                  <c:v>0.59042927515833921</c:v>
                </c:pt>
                <c:pt idx="1161">
                  <c:v>0.59113300492610843</c:v>
                </c:pt>
                <c:pt idx="1162">
                  <c:v>0.59183673469387754</c:v>
                </c:pt>
                <c:pt idx="1163">
                  <c:v>0.59254046446164677</c:v>
                </c:pt>
                <c:pt idx="1164">
                  <c:v>0.59324419422941588</c:v>
                </c:pt>
                <c:pt idx="1165">
                  <c:v>0.5939479239971851</c:v>
                </c:pt>
                <c:pt idx="1166">
                  <c:v>0.59465165376495421</c:v>
                </c:pt>
                <c:pt idx="1167">
                  <c:v>0.59535538353272344</c:v>
                </c:pt>
                <c:pt idx="1168">
                  <c:v>0.59605911330049266</c:v>
                </c:pt>
                <c:pt idx="1169">
                  <c:v>0.59605911330049266</c:v>
                </c:pt>
                <c:pt idx="1170">
                  <c:v>0.59605911330049266</c:v>
                </c:pt>
                <c:pt idx="1171">
                  <c:v>0.59676284306826177</c:v>
                </c:pt>
                <c:pt idx="1172">
                  <c:v>0.597466572836031</c:v>
                </c:pt>
                <c:pt idx="1173">
                  <c:v>0.59817030260380011</c:v>
                </c:pt>
                <c:pt idx="1174">
                  <c:v>0.59887403237156933</c:v>
                </c:pt>
                <c:pt idx="1175">
                  <c:v>0.59887403237156933</c:v>
                </c:pt>
                <c:pt idx="1176">
                  <c:v>0.59887403237156933</c:v>
                </c:pt>
                <c:pt idx="1177">
                  <c:v>0.59887403237156933</c:v>
                </c:pt>
                <c:pt idx="1178">
                  <c:v>0.59887403237156933</c:v>
                </c:pt>
                <c:pt idx="1179">
                  <c:v>0.59887403237156933</c:v>
                </c:pt>
                <c:pt idx="1180">
                  <c:v>0.59957776213933844</c:v>
                </c:pt>
                <c:pt idx="1181">
                  <c:v>0.60028149190710767</c:v>
                </c:pt>
                <c:pt idx="1182">
                  <c:v>0.60098522167487689</c:v>
                </c:pt>
                <c:pt idx="1183">
                  <c:v>0.60098522167487689</c:v>
                </c:pt>
                <c:pt idx="1184">
                  <c:v>0.601688951442646</c:v>
                </c:pt>
                <c:pt idx="1185">
                  <c:v>0.60239268121041523</c:v>
                </c:pt>
                <c:pt idx="1186">
                  <c:v>0.60309641097818434</c:v>
                </c:pt>
                <c:pt idx="1187">
                  <c:v>0.60309641097818434</c:v>
                </c:pt>
                <c:pt idx="1188">
                  <c:v>0.60380014074595356</c:v>
                </c:pt>
                <c:pt idx="1189">
                  <c:v>0.60450387051372279</c:v>
                </c:pt>
                <c:pt idx="1190">
                  <c:v>0.6052076002814919</c:v>
                </c:pt>
                <c:pt idx="1191">
                  <c:v>0.60591133004926112</c:v>
                </c:pt>
                <c:pt idx="1192">
                  <c:v>0.60661505981703023</c:v>
                </c:pt>
                <c:pt idx="1193">
                  <c:v>0.60731878958479946</c:v>
                </c:pt>
                <c:pt idx="1194">
                  <c:v>0.60802251935256857</c:v>
                </c:pt>
                <c:pt idx="1195">
                  <c:v>0.60872624912033779</c:v>
                </c:pt>
                <c:pt idx="1196">
                  <c:v>0.60942997888810702</c:v>
                </c:pt>
                <c:pt idx="1197">
                  <c:v>0.60942997888810702</c:v>
                </c:pt>
                <c:pt idx="1198">
                  <c:v>0.61013370865587613</c:v>
                </c:pt>
                <c:pt idx="1199">
                  <c:v>0.61083743842364535</c:v>
                </c:pt>
                <c:pt idx="1200">
                  <c:v>0.61083743842364535</c:v>
                </c:pt>
                <c:pt idx="1201">
                  <c:v>0.61154116819141446</c:v>
                </c:pt>
                <c:pt idx="1202">
                  <c:v>0.61224489795918369</c:v>
                </c:pt>
                <c:pt idx="1203">
                  <c:v>0.61224489795918369</c:v>
                </c:pt>
                <c:pt idx="1204">
                  <c:v>0.61224489795918369</c:v>
                </c:pt>
                <c:pt idx="1205">
                  <c:v>0.6129486277269528</c:v>
                </c:pt>
                <c:pt idx="1206">
                  <c:v>0.6129486277269528</c:v>
                </c:pt>
                <c:pt idx="1207">
                  <c:v>0.61365235749472202</c:v>
                </c:pt>
                <c:pt idx="1208">
                  <c:v>0.61435608726249125</c:v>
                </c:pt>
                <c:pt idx="1209">
                  <c:v>0.61505981703026036</c:v>
                </c:pt>
                <c:pt idx="1210">
                  <c:v>0.61576354679802958</c:v>
                </c:pt>
                <c:pt idx="1211">
                  <c:v>0.61646727656579869</c:v>
                </c:pt>
                <c:pt idx="1212">
                  <c:v>0.61717100633356792</c:v>
                </c:pt>
                <c:pt idx="1213">
                  <c:v>0.61787473610133714</c:v>
                </c:pt>
                <c:pt idx="1214">
                  <c:v>0.61787473610133714</c:v>
                </c:pt>
                <c:pt idx="1215">
                  <c:v>0.61857846586910625</c:v>
                </c:pt>
                <c:pt idx="1216">
                  <c:v>0.61928219563687548</c:v>
                </c:pt>
                <c:pt idx="1217">
                  <c:v>0.61998592540464459</c:v>
                </c:pt>
                <c:pt idx="1218">
                  <c:v>0.62068965517241381</c:v>
                </c:pt>
                <c:pt idx="1219">
                  <c:v>0.62139338494018292</c:v>
                </c:pt>
                <c:pt idx="1220">
                  <c:v>0.62209711470795215</c:v>
                </c:pt>
                <c:pt idx="1221">
                  <c:v>0.62280084447572137</c:v>
                </c:pt>
                <c:pt idx="1222">
                  <c:v>0.62350457424349048</c:v>
                </c:pt>
                <c:pt idx="1223">
                  <c:v>0.62420830401125971</c:v>
                </c:pt>
                <c:pt idx="1224">
                  <c:v>0.62420830401125971</c:v>
                </c:pt>
                <c:pt idx="1225">
                  <c:v>0.62420830401125971</c:v>
                </c:pt>
                <c:pt idx="1226">
                  <c:v>0.62491203377902882</c:v>
                </c:pt>
                <c:pt idx="1227">
                  <c:v>0.62561576354679804</c:v>
                </c:pt>
                <c:pt idx="1228">
                  <c:v>0.62631949331456716</c:v>
                </c:pt>
                <c:pt idx="1229">
                  <c:v>0.62702322308233638</c:v>
                </c:pt>
                <c:pt idx="1230">
                  <c:v>0.6277269528501056</c:v>
                </c:pt>
                <c:pt idx="1231">
                  <c:v>0.62843068261787471</c:v>
                </c:pt>
                <c:pt idx="1232">
                  <c:v>0.62913441238564394</c:v>
                </c:pt>
                <c:pt idx="1233">
                  <c:v>0.62983814215341305</c:v>
                </c:pt>
                <c:pt idx="1234">
                  <c:v>0.63054187192118227</c:v>
                </c:pt>
                <c:pt idx="1235">
                  <c:v>0.6312456016889515</c:v>
                </c:pt>
                <c:pt idx="1236">
                  <c:v>0.63194933145672061</c:v>
                </c:pt>
                <c:pt idx="1237">
                  <c:v>0.63265306122448983</c:v>
                </c:pt>
                <c:pt idx="1238">
                  <c:v>0.63335679099225894</c:v>
                </c:pt>
                <c:pt idx="1239">
                  <c:v>0.63406052076002817</c:v>
                </c:pt>
                <c:pt idx="1240">
                  <c:v>0.63476425052779728</c:v>
                </c:pt>
                <c:pt idx="1241">
                  <c:v>0.63476425052779728</c:v>
                </c:pt>
                <c:pt idx="1242">
                  <c:v>0.63476425052779728</c:v>
                </c:pt>
                <c:pt idx="1243">
                  <c:v>0.63476425052779728</c:v>
                </c:pt>
                <c:pt idx="1244">
                  <c:v>0.6354679802955665</c:v>
                </c:pt>
                <c:pt idx="1245">
                  <c:v>0.63617171006333573</c:v>
                </c:pt>
                <c:pt idx="1246">
                  <c:v>0.63687543983110484</c:v>
                </c:pt>
                <c:pt idx="1247">
                  <c:v>0.63757916959887406</c:v>
                </c:pt>
                <c:pt idx="1248">
                  <c:v>0.63828289936664317</c:v>
                </c:pt>
                <c:pt idx="1249">
                  <c:v>0.6389866291344124</c:v>
                </c:pt>
                <c:pt idx="1250">
                  <c:v>0.6389866291344124</c:v>
                </c:pt>
                <c:pt idx="1251">
                  <c:v>0.63969035890218151</c:v>
                </c:pt>
                <c:pt idx="1252">
                  <c:v>0.64039408866995073</c:v>
                </c:pt>
                <c:pt idx="1253">
                  <c:v>0.64039408866995073</c:v>
                </c:pt>
                <c:pt idx="1254">
                  <c:v>0.64039408866995073</c:v>
                </c:pt>
                <c:pt idx="1255">
                  <c:v>0.64109781843771996</c:v>
                </c:pt>
                <c:pt idx="1256">
                  <c:v>0.64180154820548907</c:v>
                </c:pt>
                <c:pt idx="1257">
                  <c:v>0.64250527797325829</c:v>
                </c:pt>
                <c:pt idx="1258">
                  <c:v>0.64250527797325829</c:v>
                </c:pt>
                <c:pt idx="1259">
                  <c:v>0.64250527797325829</c:v>
                </c:pt>
                <c:pt idx="1260">
                  <c:v>0.64320900774102741</c:v>
                </c:pt>
                <c:pt idx="1261">
                  <c:v>0.64391273750879663</c:v>
                </c:pt>
                <c:pt idx="1262">
                  <c:v>0.64461646727656585</c:v>
                </c:pt>
                <c:pt idx="1263">
                  <c:v>0.64461646727656585</c:v>
                </c:pt>
                <c:pt idx="1264">
                  <c:v>0.64532019704433496</c:v>
                </c:pt>
                <c:pt idx="1265">
                  <c:v>0.64602392681210419</c:v>
                </c:pt>
                <c:pt idx="1266">
                  <c:v>0.64602392681210419</c:v>
                </c:pt>
                <c:pt idx="1267">
                  <c:v>0.6467276565798733</c:v>
                </c:pt>
                <c:pt idx="1268">
                  <c:v>0.6467276565798733</c:v>
                </c:pt>
                <c:pt idx="1269">
                  <c:v>0.64743138634764252</c:v>
                </c:pt>
                <c:pt idx="1270">
                  <c:v>0.64813511611541164</c:v>
                </c:pt>
                <c:pt idx="1271">
                  <c:v>0.64883884588318086</c:v>
                </c:pt>
                <c:pt idx="1272">
                  <c:v>0.64883884588318086</c:v>
                </c:pt>
                <c:pt idx="1273">
                  <c:v>0.64883884588318086</c:v>
                </c:pt>
                <c:pt idx="1274">
                  <c:v>0.64954257565095008</c:v>
                </c:pt>
                <c:pt idx="1275">
                  <c:v>0.65024630541871919</c:v>
                </c:pt>
                <c:pt idx="1276">
                  <c:v>0.65024630541871919</c:v>
                </c:pt>
                <c:pt idx="1277">
                  <c:v>0.65095003518648842</c:v>
                </c:pt>
                <c:pt idx="1278">
                  <c:v>0.65165376495425753</c:v>
                </c:pt>
                <c:pt idx="1279">
                  <c:v>0.65235749472202675</c:v>
                </c:pt>
                <c:pt idx="1280">
                  <c:v>0.65235749472202675</c:v>
                </c:pt>
                <c:pt idx="1281">
                  <c:v>0.65235749472202675</c:v>
                </c:pt>
                <c:pt idx="1282">
                  <c:v>0.65306122448979587</c:v>
                </c:pt>
                <c:pt idx="1283">
                  <c:v>0.65306122448979587</c:v>
                </c:pt>
                <c:pt idx="1284">
                  <c:v>0.65376495425756509</c:v>
                </c:pt>
                <c:pt idx="1285">
                  <c:v>0.65376495425756509</c:v>
                </c:pt>
                <c:pt idx="1286">
                  <c:v>0.65376495425756509</c:v>
                </c:pt>
                <c:pt idx="1287">
                  <c:v>0.65446868402533431</c:v>
                </c:pt>
                <c:pt idx="1288">
                  <c:v>0.65446868402533431</c:v>
                </c:pt>
                <c:pt idx="1289">
                  <c:v>0.65517241379310343</c:v>
                </c:pt>
                <c:pt idx="1290">
                  <c:v>0.65587614356087265</c:v>
                </c:pt>
                <c:pt idx="1291">
                  <c:v>0.65657987332864176</c:v>
                </c:pt>
                <c:pt idx="1292">
                  <c:v>0.65728360309641098</c:v>
                </c:pt>
                <c:pt idx="1293">
                  <c:v>0.65728360309641098</c:v>
                </c:pt>
                <c:pt idx="1294">
                  <c:v>0.65798733286418021</c:v>
                </c:pt>
                <c:pt idx="1295">
                  <c:v>0.65869106263194932</c:v>
                </c:pt>
                <c:pt idx="1296">
                  <c:v>0.65939479239971854</c:v>
                </c:pt>
                <c:pt idx="1297">
                  <c:v>0.66009852216748766</c:v>
                </c:pt>
                <c:pt idx="1298">
                  <c:v>0.66009852216748766</c:v>
                </c:pt>
                <c:pt idx="1299">
                  <c:v>0.66080225193525688</c:v>
                </c:pt>
                <c:pt idx="1300">
                  <c:v>0.66150598170302599</c:v>
                </c:pt>
                <c:pt idx="1301">
                  <c:v>0.66150598170302599</c:v>
                </c:pt>
                <c:pt idx="1302">
                  <c:v>0.66150598170302599</c:v>
                </c:pt>
                <c:pt idx="1303">
                  <c:v>0.66150598170302599</c:v>
                </c:pt>
                <c:pt idx="1304">
                  <c:v>0.66220971147079521</c:v>
                </c:pt>
                <c:pt idx="1305">
                  <c:v>0.66291344123856444</c:v>
                </c:pt>
                <c:pt idx="1306">
                  <c:v>0.66361717100633355</c:v>
                </c:pt>
                <c:pt idx="1307">
                  <c:v>0.66432090077410277</c:v>
                </c:pt>
                <c:pt idx="1308">
                  <c:v>0.66502463054187189</c:v>
                </c:pt>
                <c:pt idx="1309">
                  <c:v>0.66572836030964111</c:v>
                </c:pt>
                <c:pt idx="1310">
                  <c:v>0.66572836030964111</c:v>
                </c:pt>
                <c:pt idx="1311">
                  <c:v>0.66643209007741022</c:v>
                </c:pt>
                <c:pt idx="1312">
                  <c:v>0.66713581984517945</c:v>
                </c:pt>
                <c:pt idx="1313">
                  <c:v>0.66783954961294867</c:v>
                </c:pt>
                <c:pt idx="1314">
                  <c:v>0.66783954961294867</c:v>
                </c:pt>
                <c:pt idx="1315">
                  <c:v>0.66783954961294867</c:v>
                </c:pt>
                <c:pt idx="1316">
                  <c:v>0.66854327938071778</c:v>
                </c:pt>
                <c:pt idx="1317">
                  <c:v>0.669247009148487</c:v>
                </c:pt>
                <c:pt idx="1318">
                  <c:v>0.66995073891625612</c:v>
                </c:pt>
                <c:pt idx="1319">
                  <c:v>0.67065446868402534</c:v>
                </c:pt>
                <c:pt idx="1320">
                  <c:v>0.67135819845179456</c:v>
                </c:pt>
                <c:pt idx="1321">
                  <c:v>0.67206192821956368</c:v>
                </c:pt>
                <c:pt idx="1322">
                  <c:v>0.6727656579873329</c:v>
                </c:pt>
                <c:pt idx="1323">
                  <c:v>0.6727656579873329</c:v>
                </c:pt>
                <c:pt idx="1324">
                  <c:v>0.6727656579873329</c:v>
                </c:pt>
                <c:pt idx="1325">
                  <c:v>0.67346938775510201</c:v>
                </c:pt>
                <c:pt idx="1326">
                  <c:v>0.67417311752287123</c:v>
                </c:pt>
                <c:pt idx="1327">
                  <c:v>0.67417311752287123</c:v>
                </c:pt>
                <c:pt idx="1328">
                  <c:v>0.67417311752287123</c:v>
                </c:pt>
                <c:pt idx="1329">
                  <c:v>0.67487684729064035</c:v>
                </c:pt>
                <c:pt idx="1330">
                  <c:v>0.67487684729064035</c:v>
                </c:pt>
                <c:pt idx="1331">
                  <c:v>0.67558057705840957</c:v>
                </c:pt>
                <c:pt idx="1332">
                  <c:v>0.67628430682617879</c:v>
                </c:pt>
                <c:pt idx="1333">
                  <c:v>0.67698803659394791</c:v>
                </c:pt>
                <c:pt idx="1334">
                  <c:v>0.67698803659394791</c:v>
                </c:pt>
                <c:pt idx="1335">
                  <c:v>0.67769176636171713</c:v>
                </c:pt>
                <c:pt idx="1336">
                  <c:v>0.67839549612948624</c:v>
                </c:pt>
                <c:pt idx="1337">
                  <c:v>0.67909922589725547</c:v>
                </c:pt>
                <c:pt idx="1338">
                  <c:v>0.67909922589725547</c:v>
                </c:pt>
                <c:pt idx="1339">
                  <c:v>0.67980295566502458</c:v>
                </c:pt>
                <c:pt idx="1340">
                  <c:v>0.67980295566502458</c:v>
                </c:pt>
                <c:pt idx="1341">
                  <c:v>0.6805066854327938</c:v>
                </c:pt>
                <c:pt idx="1342">
                  <c:v>0.6805066854327938</c:v>
                </c:pt>
                <c:pt idx="1343">
                  <c:v>0.68121041520056302</c:v>
                </c:pt>
                <c:pt idx="1344">
                  <c:v>0.68121041520056302</c:v>
                </c:pt>
                <c:pt idx="1345">
                  <c:v>0.68121041520056302</c:v>
                </c:pt>
                <c:pt idx="1346">
                  <c:v>0.68121041520056302</c:v>
                </c:pt>
                <c:pt idx="1347">
                  <c:v>0.68191414496833214</c:v>
                </c:pt>
                <c:pt idx="1348">
                  <c:v>0.68261787473610136</c:v>
                </c:pt>
                <c:pt idx="1349">
                  <c:v>0.68332160450387047</c:v>
                </c:pt>
                <c:pt idx="1350">
                  <c:v>0.6840253342716397</c:v>
                </c:pt>
                <c:pt idx="1351">
                  <c:v>0.68472906403940892</c:v>
                </c:pt>
                <c:pt idx="1352">
                  <c:v>0.68543279380717803</c:v>
                </c:pt>
                <c:pt idx="1353">
                  <c:v>0.68613652357494725</c:v>
                </c:pt>
                <c:pt idx="1354">
                  <c:v>0.68684025334271637</c:v>
                </c:pt>
                <c:pt idx="1355">
                  <c:v>0.68754398311048559</c:v>
                </c:pt>
                <c:pt idx="1356">
                  <c:v>0.6882477128782547</c:v>
                </c:pt>
                <c:pt idx="1357">
                  <c:v>0.68895144264602393</c:v>
                </c:pt>
                <c:pt idx="1358">
                  <c:v>0.68895144264602393</c:v>
                </c:pt>
                <c:pt idx="1359">
                  <c:v>0.68895144264602393</c:v>
                </c:pt>
                <c:pt idx="1360">
                  <c:v>0.68965517241379315</c:v>
                </c:pt>
                <c:pt idx="1361">
                  <c:v>0.69035890218156226</c:v>
                </c:pt>
                <c:pt idx="1362">
                  <c:v>0.69035890218156226</c:v>
                </c:pt>
                <c:pt idx="1363">
                  <c:v>0.69106263194933149</c:v>
                </c:pt>
                <c:pt idx="1364">
                  <c:v>0.6917663617171006</c:v>
                </c:pt>
                <c:pt idx="1365">
                  <c:v>0.69247009148486982</c:v>
                </c:pt>
                <c:pt idx="1366">
                  <c:v>0.69247009148486982</c:v>
                </c:pt>
                <c:pt idx="1367">
                  <c:v>0.69247009148486982</c:v>
                </c:pt>
                <c:pt idx="1368">
                  <c:v>0.69317382125263893</c:v>
                </c:pt>
                <c:pt idx="1369">
                  <c:v>0.69387755102040816</c:v>
                </c:pt>
                <c:pt idx="1370">
                  <c:v>0.69458128078817738</c:v>
                </c:pt>
                <c:pt idx="1371">
                  <c:v>0.69528501055594649</c:v>
                </c:pt>
                <c:pt idx="1372">
                  <c:v>0.69598874032371572</c:v>
                </c:pt>
                <c:pt idx="1373">
                  <c:v>0.69669247009148483</c:v>
                </c:pt>
                <c:pt idx="1374">
                  <c:v>0.69739619985925405</c:v>
                </c:pt>
                <c:pt idx="1375">
                  <c:v>0.69809992962702327</c:v>
                </c:pt>
                <c:pt idx="1376">
                  <c:v>0.69809992962702327</c:v>
                </c:pt>
                <c:pt idx="1377">
                  <c:v>0.69880365939479239</c:v>
                </c:pt>
                <c:pt idx="1378">
                  <c:v>0.69880365939479239</c:v>
                </c:pt>
                <c:pt idx="1379">
                  <c:v>0.69950738916256161</c:v>
                </c:pt>
                <c:pt idx="1380">
                  <c:v>0.70021111893033072</c:v>
                </c:pt>
                <c:pt idx="1381">
                  <c:v>0.70091484869809995</c:v>
                </c:pt>
                <c:pt idx="1382">
                  <c:v>0.70161857846586906</c:v>
                </c:pt>
                <c:pt idx="1383">
                  <c:v>0.70232230823363828</c:v>
                </c:pt>
                <c:pt idx="1384">
                  <c:v>0.70302603800140751</c:v>
                </c:pt>
                <c:pt idx="1385">
                  <c:v>0.70372976776917662</c:v>
                </c:pt>
                <c:pt idx="1386">
                  <c:v>0.70443349753694584</c:v>
                </c:pt>
                <c:pt idx="1387">
                  <c:v>0.70513722730471495</c:v>
                </c:pt>
                <c:pt idx="1388">
                  <c:v>0.70584095707248418</c:v>
                </c:pt>
                <c:pt idx="1389">
                  <c:v>0.70654468684025329</c:v>
                </c:pt>
                <c:pt idx="1390">
                  <c:v>0.70724841660802251</c:v>
                </c:pt>
                <c:pt idx="1391">
                  <c:v>0.70795214637579174</c:v>
                </c:pt>
                <c:pt idx="1392">
                  <c:v>0.70795214637579174</c:v>
                </c:pt>
                <c:pt idx="1393">
                  <c:v>0.70865587614356085</c:v>
                </c:pt>
                <c:pt idx="1394">
                  <c:v>0.70935960591133007</c:v>
                </c:pt>
                <c:pt idx="1395">
                  <c:v>0.71006333567909918</c:v>
                </c:pt>
                <c:pt idx="1396">
                  <c:v>0.71076706544686841</c:v>
                </c:pt>
                <c:pt idx="1397">
                  <c:v>0.71076706544686841</c:v>
                </c:pt>
                <c:pt idx="1398">
                  <c:v>0.71147079521463763</c:v>
                </c:pt>
                <c:pt idx="1399">
                  <c:v>0.71217452498240674</c:v>
                </c:pt>
                <c:pt idx="1400">
                  <c:v>0.71217452498240674</c:v>
                </c:pt>
                <c:pt idx="1401">
                  <c:v>0.71287825475017597</c:v>
                </c:pt>
                <c:pt idx="1402">
                  <c:v>0.71287825475017597</c:v>
                </c:pt>
                <c:pt idx="1403">
                  <c:v>0.71358198451794508</c:v>
                </c:pt>
                <c:pt idx="1404">
                  <c:v>0.7142857142857143</c:v>
                </c:pt>
                <c:pt idx="1405">
                  <c:v>0.71498944405348341</c:v>
                </c:pt>
                <c:pt idx="1406">
                  <c:v>0.71569317382125264</c:v>
                </c:pt>
                <c:pt idx="1407">
                  <c:v>0.71569317382125264</c:v>
                </c:pt>
                <c:pt idx="1408">
                  <c:v>0.71639690358902186</c:v>
                </c:pt>
                <c:pt idx="1409">
                  <c:v>0.71639690358902186</c:v>
                </c:pt>
                <c:pt idx="1410">
                  <c:v>0.71639690358902186</c:v>
                </c:pt>
                <c:pt idx="1411">
                  <c:v>0.71639690358902186</c:v>
                </c:pt>
                <c:pt idx="1412">
                  <c:v>0.71710063335679097</c:v>
                </c:pt>
                <c:pt idx="1413">
                  <c:v>0.7178043631245602</c:v>
                </c:pt>
                <c:pt idx="1414">
                  <c:v>0.7178043631245602</c:v>
                </c:pt>
                <c:pt idx="1415">
                  <c:v>0.7178043631245602</c:v>
                </c:pt>
                <c:pt idx="1416">
                  <c:v>0.71850809289232931</c:v>
                </c:pt>
                <c:pt idx="1417">
                  <c:v>0.71850809289232931</c:v>
                </c:pt>
                <c:pt idx="1418">
                  <c:v>0.71921182266009853</c:v>
                </c:pt>
                <c:pt idx="1419">
                  <c:v>0.71991555242786764</c:v>
                </c:pt>
                <c:pt idx="1420">
                  <c:v>0.71991555242786764</c:v>
                </c:pt>
                <c:pt idx="1421">
                  <c:v>0.72061928219563687</c:v>
                </c:pt>
                <c:pt idx="1422">
                  <c:v>0.72132301196340609</c:v>
                </c:pt>
                <c:pt idx="1423">
                  <c:v>0.7220267417311752</c:v>
                </c:pt>
                <c:pt idx="1424">
                  <c:v>0.72273047149894443</c:v>
                </c:pt>
                <c:pt idx="1425">
                  <c:v>0.72343420126671354</c:v>
                </c:pt>
                <c:pt idx="1426">
                  <c:v>0.72413793103448276</c:v>
                </c:pt>
                <c:pt idx="1427">
                  <c:v>0.72413793103448276</c:v>
                </c:pt>
                <c:pt idx="1428">
                  <c:v>0.72484166080225199</c:v>
                </c:pt>
                <c:pt idx="1429">
                  <c:v>0.7255453905700211</c:v>
                </c:pt>
                <c:pt idx="1430">
                  <c:v>0.7255453905700211</c:v>
                </c:pt>
                <c:pt idx="1431">
                  <c:v>0.72624912033779032</c:v>
                </c:pt>
                <c:pt idx="1432">
                  <c:v>0.72624912033779032</c:v>
                </c:pt>
                <c:pt idx="1433">
                  <c:v>0.72695285010555943</c:v>
                </c:pt>
                <c:pt idx="1434">
                  <c:v>0.72765657987332866</c:v>
                </c:pt>
                <c:pt idx="1435">
                  <c:v>0.72836030964109777</c:v>
                </c:pt>
                <c:pt idx="1436">
                  <c:v>0.72906403940886699</c:v>
                </c:pt>
                <c:pt idx="1437">
                  <c:v>0.72976776917663622</c:v>
                </c:pt>
                <c:pt idx="1438">
                  <c:v>0.73047149894440533</c:v>
                </c:pt>
                <c:pt idx="1439">
                  <c:v>0.73117522871217455</c:v>
                </c:pt>
                <c:pt idx="1440">
                  <c:v>0.73187895847994366</c:v>
                </c:pt>
                <c:pt idx="1441">
                  <c:v>0.73187895847994366</c:v>
                </c:pt>
                <c:pt idx="1442">
                  <c:v>0.73258268824771289</c:v>
                </c:pt>
                <c:pt idx="1443">
                  <c:v>0.73258268824771289</c:v>
                </c:pt>
                <c:pt idx="1444">
                  <c:v>0.733286418015482</c:v>
                </c:pt>
                <c:pt idx="1445">
                  <c:v>0.73399014778325122</c:v>
                </c:pt>
                <c:pt idx="1446">
                  <c:v>0.73469387755102045</c:v>
                </c:pt>
                <c:pt idx="1447">
                  <c:v>0.73539760731878956</c:v>
                </c:pt>
                <c:pt idx="1448">
                  <c:v>0.73610133708655878</c:v>
                </c:pt>
                <c:pt idx="1449">
                  <c:v>0.73680506685432789</c:v>
                </c:pt>
                <c:pt idx="1450">
                  <c:v>0.73680506685432789</c:v>
                </c:pt>
                <c:pt idx="1451">
                  <c:v>0.73750879662209712</c:v>
                </c:pt>
                <c:pt idx="1452">
                  <c:v>0.73750879662209712</c:v>
                </c:pt>
                <c:pt idx="1453">
                  <c:v>0.73821252638986634</c:v>
                </c:pt>
                <c:pt idx="1454">
                  <c:v>0.73821252638986634</c:v>
                </c:pt>
                <c:pt idx="1455">
                  <c:v>0.73821252638986634</c:v>
                </c:pt>
                <c:pt idx="1456">
                  <c:v>0.73891625615763545</c:v>
                </c:pt>
                <c:pt idx="1457">
                  <c:v>0.73961998592540468</c:v>
                </c:pt>
                <c:pt idx="1458">
                  <c:v>0.73961998592540468</c:v>
                </c:pt>
                <c:pt idx="1459">
                  <c:v>0.73961998592540468</c:v>
                </c:pt>
                <c:pt idx="1460">
                  <c:v>0.74032371569317379</c:v>
                </c:pt>
                <c:pt idx="1461">
                  <c:v>0.74102744546094301</c:v>
                </c:pt>
                <c:pt idx="1462">
                  <c:v>0.74173117522871213</c:v>
                </c:pt>
                <c:pt idx="1463">
                  <c:v>0.74173117522871213</c:v>
                </c:pt>
                <c:pt idx="1464">
                  <c:v>0.74173117522871213</c:v>
                </c:pt>
                <c:pt idx="1465">
                  <c:v>0.74173117522871213</c:v>
                </c:pt>
                <c:pt idx="1466">
                  <c:v>0.74243490499648135</c:v>
                </c:pt>
                <c:pt idx="1467">
                  <c:v>0.74313863476425057</c:v>
                </c:pt>
                <c:pt idx="1468">
                  <c:v>0.74384236453201968</c:v>
                </c:pt>
                <c:pt idx="1469">
                  <c:v>0.74384236453201968</c:v>
                </c:pt>
                <c:pt idx="1470">
                  <c:v>0.74454609429978891</c:v>
                </c:pt>
                <c:pt idx="1471">
                  <c:v>0.74454609429978891</c:v>
                </c:pt>
                <c:pt idx="1472">
                  <c:v>0.74524982406755802</c:v>
                </c:pt>
                <c:pt idx="1473">
                  <c:v>0.74595355383532724</c:v>
                </c:pt>
                <c:pt idx="1474">
                  <c:v>0.74665728360309636</c:v>
                </c:pt>
                <c:pt idx="1475">
                  <c:v>0.74736101337086558</c:v>
                </c:pt>
                <c:pt idx="1476">
                  <c:v>0.7480647431386348</c:v>
                </c:pt>
                <c:pt idx="1477">
                  <c:v>0.7480647431386348</c:v>
                </c:pt>
                <c:pt idx="1478">
                  <c:v>0.7480647431386348</c:v>
                </c:pt>
                <c:pt idx="1479">
                  <c:v>0.74876847290640391</c:v>
                </c:pt>
                <c:pt idx="1480">
                  <c:v>0.74876847290640391</c:v>
                </c:pt>
                <c:pt idx="1481">
                  <c:v>0.74947220267417314</c:v>
                </c:pt>
                <c:pt idx="1482">
                  <c:v>0.75017593244194225</c:v>
                </c:pt>
                <c:pt idx="1483">
                  <c:v>0.75087966220971147</c:v>
                </c:pt>
                <c:pt idx="1484">
                  <c:v>0.7515833919774807</c:v>
                </c:pt>
                <c:pt idx="1485">
                  <c:v>0.7515833919774807</c:v>
                </c:pt>
                <c:pt idx="1486">
                  <c:v>0.75228712174524981</c:v>
                </c:pt>
                <c:pt idx="1487">
                  <c:v>0.75299085151301903</c:v>
                </c:pt>
                <c:pt idx="1488">
                  <c:v>0.75299085151301903</c:v>
                </c:pt>
                <c:pt idx="1489">
                  <c:v>0.75369458128078815</c:v>
                </c:pt>
                <c:pt idx="1490">
                  <c:v>0.75369458128078815</c:v>
                </c:pt>
                <c:pt idx="1491">
                  <c:v>0.75439831104855737</c:v>
                </c:pt>
                <c:pt idx="1492">
                  <c:v>0.75510204081632648</c:v>
                </c:pt>
                <c:pt idx="1493">
                  <c:v>0.75510204081632648</c:v>
                </c:pt>
                <c:pt idx="1494">
                  <c:v>0.75510204081632648</c:v>
                </c:pt>
                <c:pt idx="1495">
                  <c:v>0.7558057705840957</c:v>
                </c:pt>
                <c:pt idx="1496">
                  <c:v>0.7558057705840957</c:v>
                </c:pt>
                <c:pt idx="1497">
                  <c:v>0.75650950035186493</c:v>
                </c:pt>
                <c:pt idx="1498">
                  <c:v>0.75650950035186493</c:v>
                </c:pt>
                <c:pt idx="1499">
                  <c:v>0.75721323011963404</c:v>
                </c:pt>
                <c:pt idx="1500">
                  <c:v>0.75791695988740326</c:v>
                </c:pt>
                <c:pt idx="1501">
                  <c:v>0.75862068965517238</c:v>
                </c:pt>
                <c:pt idx="1502">
                  <c:v>0.7593244194229416</c:v>
                </c:pt>
                <c:pt idx="1503">
                  <c:v>0.76002814919071082</c:v>
                </c:pt>
                <c:pt idx="1504">
                  <c:v>0.76002814919071082</c:v>
                </c:pt>
                <c:pt idx="1505">
                  <c:v>0.76073187895847993</c:v>
                </c:pt>
                <c:pt idx="1506">
                  <c:v>0.76143560872624916</c:v>
                </c:pt>
                <c:pt idx="1507">
                  <c:v>0.76213933849401827</c:v>
                </c:pt>
                <c:pt idx="1508">
                  <c:v>0.76284306826178749</c:v>
                </c:pt>
                <c:pt idx="1509">
                  <c:v>0.76284306826178749</c:v>
                </c:pt>
                <c:pt idx="1510">
                  <c:v>0.76354679802955661</c:v>
                </c:pt>
                <c:pt idx="1511">
                  <c:v>0.76354679802955661</c:v>
                </c:pt>
                <c:pt idx="1512">
                  <c:v>0.76354679802955661</c:v>
                </c:pt>
                <c:pt idx="1513">
                  <c:v>0.76425052779732583</c:v>
                </c:pt>
                <c:pt idx="1514">
                  <c:v>0.76495425756509505</c:v>
                </c:pt>
                <c:pt idx="1515">
                  <c:v>0.76565798733286416</c:v>
                </c:pt>
                <c:pt idx="1516">
                  <c:v>0.76636171710063339</c:v>
                </c:pt>
                <c:pt idx="1517">
                  <c:v>0.76636171710063339</c:v>
                </c:pt>
                <c:pt idx="1518">
                  <c:v>0.7670654468684025</c:v>
                </c:pt>
                <c:pt idx="1519">
                  <c:v>0.76776917663617172</c:v>
                </c:pt>
                <c:pt idx="1520">
                  <c:v>0.76847290640394084</c:v>
                </c:pt>
                <c:pt idx="1521">
                  <c:v>0.76917663617171006</c:v>
                </c:pt>
                <c:pt idx="1522">
                  <c:v>0.76988036593947928</c:v>
                </c:pt>
                <c:pt idx="1523">
                  <c:v>0.7705840957072484</c:v>
                </c:pt>
                <c:pt idx="1524">
                  <c:v>0.77128782547501762</c:v>
                </c:pt>
                <c:pt idx="1525">
                  <c:v>0.77199155524278673</c:v>
                </c:pt>
                <c:pt idx="1526">
                  <c:v>0.77269528501055595</c:v>
                </c:pt>
                <c:pt idx="1527">
                  <c:v>0.77339901477832518</c:v>
                </c:pt>
                <c:pt idx="1528">
                  <c:v>0.77339901477832518</c:v>
                </c:pt>
                <c:pt idx="1529">
                  <c:v>0.77339901477832518</c:v>
                </c:pt>
                <c:pt idx="1530">
                  <c:v>0.77339901477832518</c:v>
                </c:pt>
                <c:pt idx="1531">
                  <c:v>0.77410274454609429</c:v>
                </c:pt>
                <c:pt idx="1532">
                  <c:v>0.77410274454609429</c:v>
                </c:pt>
                <c:pt idx="1533">
                  <c:v>0.77410274454609429</c:v>
                </c:pt>
                <c:pt idx="1534">
                  <c:v>0.77480647431386351</c:v>
                </c:pt>
                <c:pt idx="1535">
                  <c:v>0.77480647431386351</c:v>
                </c:pt>
                <c:pt idx="1536">
                  <c:v>0.77480647431386351</c:v>
                </c:pt>
                <c:pt idx="1537">
                  <c:v>0.77480647431386351</c:v>
                </c:pt>
                <c:pt idx="1538">
                  <c:v>0.77480647431386351</c:v>
                </c:pt>
                <c:pt idx="1539">
                  <c:v>0.77551020408163263</c:v>
                </c:pt>
                <c:pt idx="1540">
                  <c:v>0.77621393384940185</c:v>
                </c:pt>
                <c:pt idx="1541">
                  <c:v>0.77621393384940185</c:v>
                </c:pt>
                <c:pt idx="1542">
                  <c:v>0.77691766361717096</c:v>
                </c:pt>
                <c:pt idx="1543">
                  <c:v>0.77762139338494018</c:v>
                </c:pt>
                <c:pt idx="1544">
                  <c:v>0.77832512315270941</c:v>
                </c:pt>
                <c:pt idx="1545">
                  <c:v>0.77902885292047852</c:v>
                </c:pt>
                <c:pt idx="1546">
                  <c:v>0.77973258268824774</c:v>
                </c:pt>
                <c:pt idx="1547">
                  <c:v>0.78043631245601686</c:v>
                </c:pt>
                <c:pt idx="1548">
                  <c:v>0.78114004222378608</c:v>
                </c:pt>
                <c:pt idx="1549">
                  <c:v>0.78184377199155519</c:v>
                </c:pt>
                <c:pt idx="1550">
                  <c:v>0.78184377199155519</c:v>
                </c:pt>
                <c:pt idx="1551">
                  <c:v>0.78254750175932442</c:v>
                </c:pt>
                <c:pt idx="1552">
                  <c:v>0.78254750175932442</c:v>
                </c:pt>
                <c:pt idx="1553">
                  <c:v>0.78254750175932442</c:v>
                </c:pt>
                <c:pt idx="1554">
                  <c:v>0.78325123152709364</c:v>
                </c:pt>
                <c:pt idx="1555">
                  <c:v>0.78395496129486275</c:v>
                </c:pt>
                <c:pt idx="1556">
                  <c:v>0.78465869106263197</c:v>
                </c:pt>
                <c:pt idx="1557">
                  <c:v>0.78536242083040109</c:v>
                </c:pt>
                <c:pt idx="1558">
                  <c:v>0.78606615059817031</c:v>
                </c:pt>
                <c:pt idx="1559">
                  <c:v>0.78606615059817031</c:v>
                </c:pt>
                <c:pt idx="1560">
                  <c:v>0.78676988036593953</c:v>
                </c:pt>
                <c:pt idx="1561">
                  <c:v>0.78747361013370865</c:v>
                </c:pt>
                <c:pt idx="1562">
                  <c:v>0.78817733990147787</c:v>
                </c:pt>
                <c:pt idx="1563">
                  <c:v>0.78888106966924698</c:v>
                </c:pt>
                <c:pt idx="1564">
                  <c:v>0.7895847994370162</c:v>
                </c:pt>
                <c:pt idx="1565">
                  <c:v>0.79028852920478532</c:v>
                </c:pt>
                <c:pt idx="1566">
                  <c:v>0.79028852920478532</c:v>
                </c:pt>
                <c:pt idx="1567">
                  <c:v>0.79099225897255454</c:v>
                </c:pt>
                <c:pt idx="1568">
                  <c:v>0.79169598874032376</c:v>
                </c:pt>
                <c:pt idx="1569">
                  <c:v>0.79169598874032376</c:v>
                </c:pt>
                <c:pt idx="1570">
                  <c:v>0.79239971850809288</c:v>
                </c:pt>
                <c:pt idx="1571">
                  <c:v>0.79239971850809288</c:v>
                </c:pt>
                <c:pt idx="1572">
                  <c:v>0.7931034482758621</c:v>
                </c:pt>
                <c:pt idx="1573">
                  <c:v>0.7931034482758621</c:v>
                </c:pt>
                <c:pt idx="1574">
                  <c:v>0.7931034482758621</c:v>
                </c:pt>
                <c:pt idx="1575">
                  <c:v>0.79380717804363121</c:v>
                </c:pt>
                <c:pt idx="1576">
                  <c:v>0.79380717804363121</c:v>
                </c:pt>
                <c:pt idx="1577">
                  <c:v>0.79451090781140044</c:v>
                </c:pt>
                <c:pt idx="1578">
                  <c:v>0.79451090781140044</c:v>
                </c:pt>
                <c:pt idx="1579">
                  <c:v>0.79521463757916955</c:v>
                </c:pt>
                <c:pt idx="1580">
                  <c:v>0.79521463757916955</c:v>
                </c:pt>
                <c:pt idx="1581">
                  <c:v>0.79591836734693877</c:v>
                </c:pt>
                <c:pt idx="1582">
                  <c:v>0.79662209711470799</c:v>
                </c:pt>
                <c:pt idx="1583">
                  <c:v>0.79732582688247711</c:v>
                </c:pt>
                <c:pt idx="1584">
                  <c:v>0.79802955665024633</c:v>
                </c:pt>
                <c:pt idx="1585">
                  <c:v>0.79873328641801544</c:v>
                </c:pt>
                <c:pt idx="1586">
                  <c:v>0.79943701618578467</c:v>
                </c:pt>
                <c:pt idx="1587">
                  <c:v>0.79943701618578467</c:v>
                </c:pt>
                <c:pt idx="1588">
                  <c:v>0.80014074595355389</c:v>
                </c:pt>
                <c:pt idx="1589">
                  <c:v>0.80014074595355389</c:v>
                </c:pt>
                <c:pt idx="1590">
                  <c:v>0.800844475721323</c:v>
                </c:pt>
                <c:pt idx="1591">
                  <c:v>0.80154820548909222</c:v>
                </c:pt>
                <c:pt idx="1592">
                  <c:v>0.80225193525686134</c:v>
                </c:pt>
                <c:pt idx="1593">
                  <c:v>0.80295566502463056</c:v>
                </c:pt>
                <c:pt idx="1594">
                  <c:v>0.80365939479239967</c:v>
                </c:pt>
                <c:pt idx="1595">
                  <c:v>0.8043631245601689</c:v>
                </c:pt>
                <c:pt idx="1596">
                  <c:v>0.80506685432793812</c:v>
                </c:pt>
                <c:pt idx="1597">
                  <c:v>0.80577058409570723</c:v>
                </c:pt>
                <c:pt idx="1598">
                  <c:v>0.80647431386347646</c:v>
                </c:pt>
                <c:pt idx="1599">
                  <c:v>0.80717804363124557</c:v>
                </c:pt>
                <c:pt idx="1600">
                  <c:v>0.80717804363124557</c:v>
                </c:pt>
                <c:pt idx="1601">
                  <c:v>0.80717804363124557</c:v>
                </c:pt>
                <c:pt idx="1602">
                  <c:v>0.80717804363124557</c:v>
                </c:pt>
                <c:pt idx="1603">
                  <c:v>0.80788177339901479</c:v>
                </c:pt>
                <c:pt idx="1604">
                  <c:v>0.80788177339901479</c:v>
                </c:pt>
                <c:pt idx="1605">
                  <c:v>0.8085855031667839</c:v>
                </c:pt>
                <c:pt idx="1606">
                  <c:v>0.80928923293455313</c:v>
                </c:pt>
                <c:pt idx="1607">
                  <c:v>0.80999296270232235</c:v>
                </c:pt>
                <c:pt idx="1608">
                  <c:v>0.81069669247009146</c:v>
                </c:pt>
                <c:pt idx="1609">
                  <c:v>0.81140042223786069</c:v>
                </c:pt>
                <c:pt idx="1610">
                  <c:v>0.8121041520056298</c:v>
                </c:pt>
                <c:pt idx="1611">
                  <c:v>0.8121041520056298</c:v>
                </c:pt>
                <c:pt idx="1612">
                  <c:v>0.8121041520056298</c:v>
                </c:pt>
                <c:pt idx="1613">
                  <c:v>0.8121041520056298</c:v>
                </c:pt>
                <c:pt idx="1614">
                  <c:v>0.81280788177339902</c:v>
                </c:pt>
                <c:pt idx="1615">
                  <c:v>0.81351161154116824</c:v>
                </c:pt>
                <c:pt idx="1616">
                  <c:v>0.81351161154116824</c:v>
                </c:pt>
                <c:pt idx="1617">
                  <c:v>0.81351161154116824</c:v>
                </c:pt>
                <c:pt idx="1618">
                  <c:v>0.81351161154116824</c:v>
                </c:pt>
                <c:pt idx="1619">
                  <c:v>0.81421534130893736</c:v>
                </c:pt>
                <c:pt idx="1620">
                  <c:v>0.81421534130893736</c:v>
                </c:pt>
                <c:pt idx="1621">
                  <c:v>0.81421534130893736</c:v>
                </c:pt>
                <c:pt idx="1622">
                  <c:v>0.81491907107670658</c:v>
                </c:pt>
                <c:pt idx="1623">
                  <c:v>0.81562280084447569</c:v>
                </c:pt>
                <c:pt idx="1624">
                  <c:v>0.81632653061224492</c:v>
                </c:pt>
                <c:pt idx="1625">
                  <c:v>0.81703026038001403</c:v>
                </c:pt>
                <c:pt idx="1626">
                  <c:v>0.81773399014778325</c:v>
                </c:pt>
                <c:pt idx="1627">
                  <c:v>0.81773399014778325</c:v>
                </c:pt>
                <c:pt idx="1628">
                  <c:v>0.81843771991555248</c:v>
                </c:pt>
                <c:pt idx="1629">
                  <c:v>0.81914144968332159</c:v>
                </c:pt>
                <c:pt idx="1630">
                  <c:v>0.81914144968332159</c:v>
                </c:pt>
                <c:pt idx="1631">
                  <c:v>0.81914144968332159</c:v>
                </c:pt>
                <c:pt idx="1632">
                  <c:v>0.81984517945109081</c:v>
                </c:pt>
                <c:pt idx="1633">
                  <c:v>0.81984517945109081</c:v>
                </c:pt>
                <c:pt idx="1634">
                  <c:v>0.82054890921885992</c:v>
                </c:pt>
                <c:pt idx="1635">
                  <c:v>0.82054890921885992</c:v>
                </c:pt>
                <c:pt idx="1636">
                  <c:v>0.82054890921885992</c:v>
                </c:pt>
                <c:pt idx="1637">
                  <c:v>0.82125263898662915</c:v>
                </c:pt>
                <c:pt idx="1638">
                  <c:v>0.82195636875439826</c:v>
                </c:pt>
                <c:pt idx="1639">
                  <c:v>0.82266009852216748</c:v>
                </c:pt>
                <c:pt idx="1640">
                  <c:v>0.82336382828993671</c:v>
                </c:pt>
                <c:pt idx="1641">
                  <c:v>0.82336382828993671</c:v>
                </c:pt>
                <c:pt idx="1642">
                  <c:v>0.82406755805770582</c:v>
                </c:pt>
                <c:pt idx="1643">
                  <c:v>0.82477128782547504</c:v>
                </c:pt>
                <c:pt idx="1644">
                  <c:v>0.82547501759324415</c:v>
                </c:pt>
                <c:pt idx="1645">
                  <c:v>0.82547501759324415</c:v>
                </c:pt>
                <c:pt idx="1646">
                  <c:v>0.82617874736101338</c:v>
                </c:pt>
                <c:pt idx="1647">
                  <c:v>0.8268824771287826</c:v>
                </c:pt>
                <c:pt idx="1648">
                  <c:v>0.82758620689655171</c:v>
                </c:pt>
                <c:pt idx="1649">
                  <c:v>0.82828993666432094</c:v>
                </c:pt>
                <c:pt idx="1650">
                  <c:v>0.82828993666432094</c:v>
                </c:pt>
                <c:pt idx="1651">
                  <c:v>0.82899366643209005</c:v>
                </c:pt>
                <c:pt idx="1652">
                  <c:v>0.82969739619985927</c:v>
                </c:pt>
                <c:pt idx="1653">
                  <c:v>0.82969739619985927</c:v>
                </c:pt>
                <c:pt idx="1654">
                  <c:v>0.83040112596762838</c:v>
                </c:pt>
                <c:pt idx="1655">
                  <c:v>0.83110485573539761</c:v>
                </c:pt>
                <c:pt idx="1656">
                  <c:v>0.83180858550316683</c:v>
                </c:pt>
                <c:pt idx="1657">
                  <c:v>0.83251231527093594</c:v>
                </c:pt>
                <c:pt idx="1658">
                  <c:v>0.83321604503870517</c:v>
                </c:pt>
                <c:pt idx="1659">
                  <c:v>0.83321604503870517</c:v>
                </c:pt>
                <c:pt idx="1660">
                  <c:v>0.83391977480647428</c:v>
                </c:pt>
                <c:pt idx="1661">
                  <c:v>0.8346235045742435</c:v>
                </c:pt>
                <c:pt idx="1662">
                  <c:v>0.8346235045742435</c:v>
                </c:pt>
                <c:pt idx="1663">
                  <c:v>0.8346235045742435</c:v>
                </c:pt>
                <c:pt idx="1664">
                  <c:v>0.8346235045742435</c:v>
                </c:pt>
                <c:pt idx="1665">
                  <c:v>0.8346235045742435</c:v>
                </c:pt>
                <c:pt idx="1666">
                  <c:v>0.8346235045742435</c:v>
                </c:pt>
                <c:pt idx="1667">
                  <c:v>0.8346235045742435</c:v>
                </c:pt>
                <c:pt idx="1668">
                  <c:v>0.8346235045742435</c:v>
                </c:pt>
                <c:pt idx="1669">
                  <c:v>0.83532723434201261</c:v>
                </c:pt>
                <c:pt idx="1670">
                  <c:v>0.83532723434201261</c:v>
                </c:pt>
                <c:pt idx="1671">
                  <c:v>0.83603096410978184</c:v>
                </c:pt>
                <c:pt idx="1672">
                  <c:v>0.83603096410978184</c:v>
                </c:pt>
                <c:pt idx="1673">
                  <c:v>0.83673469387755106</c:v>
                </c:pt>
                <c:pt idx="1674">
                  <c:v>0.83743842364532017</c:v>
                </c:pt>
                <c:pt idx="1675">
                  <c:v>0.83743842364532017</c:v>
                </c:pt>
                <c:pt idx="1676">
                  <c:v>0.83743842364532017</c:v>
                </c:pt>
                <c:pt idx="1677">
                  <c:v>0.83743842364532017</c:v>
                </c:pt>
                <c:pt idx="1678">
                  <c:v>0.8381421534130894</c:v>
                </c:pt>
                <c:pt idx="1679">
                  <c:v>0.83884588318085851</c:v>
                </c:pt>
                <c:pt idx="1680">
                  <c:v>0.83954961294862773</c:v>
                </c:pt>
                <c:pt idx="1681">
                  <c:v>0.83954961294862773</c:v>
                </c:pt>
                <c:pt idx="1682">
                  <c:v>0.83954961294862773</c:v>
                </c:pt>
                <c:pt idx="1683">
                  <c:v>0.83954961294862773</c:v>
                </c:pt>
                <c:pt idx="1684">
                  <c:v>0.84025334271639696</c:v>
                </c:pt>
                <c:pt idx="1685">
                  <c:v>0.84095707248416607</c:v>
                </c:pt>
                <c:pt idx="1686">
                  <c:v>0.84166080225193529</c:v>
                </c:pt>
                <c:pt idx="1687">
                  <c:v>0.8423645320197044</c:v>
                </c:pt>
                <c:pt idx="1688">
                  <c:v>0.8423645320197044</c:v>
                </c:pt>
                <c:pt idx="1689">
                  <c:v>0.84306826178747363</c:v>
                </c:pt>
                <c:pt idx="1690">
                  <c:v>0.84377199155524274</c:v>
                </c:pt>
                <c:pt idx="1691">
                  <c:v>0.84447572132301196</c:v>
                </c:pt>
                <c:pt idx="1692">
                  <c:v>0.84517945109078119</c:v>
                </c:pt>
                <c:pt idx="1693">
                  <c:v>0.84517945109078119</c:v>
                </c:pt>
                <c:pt idx="1694">
                  <c:v>0.84517945109078119</c:v>
                </c:pt>
                <c:pt idx="1695">
                  <c:v>0.8458831808585503</c:v>
                </c:pt>
                <c:pt idx="1696">
                  <c:v>0.84658691062631952</c:v>
                </c:pt>
                <c:pt idx="1697">
                  <c:v>0.84729064039408863</c:v>
                </c:pt>
                <c:pt idx="1698">
                  <c:v>0.84799437016185786</c:v>
                </c:pt>
                <c:pt idx="1699">
                  <c:v>0.84869809992962697</c:v>
                </c:pt>
                <c:pt idx="1700">
                  <c:v>0.84940182969739619</c:v>
                </c:pt>
                <c:pt idx="1701">
                  <c:v>0.85010555946516542</c:v>
                </c:pt>
                <c:pt idx="1702">
                  <c:v>0.85010555946516542</c:v>
                </c:pt>
                <c:pt idx="1703">
                  <c:v>0.85080928923293453</c:v>
                </c:pt>
                <c:pt idx="1704">
                  <c:v>0.85151301900070375</c:v>
                </c:pt>
                <c:pt idx="1705">
                  <c:v>0.85151301900070375</c:v>
                </c:pt>
                <c:pt idx="1706">
                  <c:v>0.85151301900070375</c:v>
                </c:pt>
                <c:pt idx="1707">
                  <c:v>0.85151301900070375</c:v>
                </c:pt>
                <c:pt idx="1708">
                  <c:v>0.85221674876847286</c:v>
                </c:pt>
                <c:pt idx="1709">
                  <c:v>0.85292047853624209</c:v>
                </c:pt>
                <c:pt idx="1710">
                  <c:v>0.85362420830401131</c:v>
                </c:pt>
                <c:pt idx="1711">
                  <c:v>0.85432793807178042</c:v>
                </c:pt>
                <c:pt idx="1712">
                  <c:v>0.85503166783954965</c:v>
                </c:pt>
                <c:pt idx="1713">
                  <c:v>0.85573539760731876</c:v>
                </c:pt>
                <c:pt idx="1714">
                  <c:v>0.85643912737508798</c:v>
                </c:pt>
                <c:pt idx="1715">
                  <c:v>0.85643912737508798</c:v>
                </c:pt>
                <c:pt idx="1716">
                  <c:v>0.8571428571428571</c:v>
                </c:pt>
                <c:pt idx="1717">
                  <c:v>0.85784658691062632</c:v>
                </c:pt>
                <c:pt idx="1718">
                  <c:v>0.85855031667839554</c:v>
                </c:pt>
                <c:pt idx="1719">
                  <c:v>0.85855031667839554</c:v>
                </c:pt>
                <c:pt idx="1720">
                  <c:v>0.85925404644616465</c:v>
                </c:pt>
                <c:pt idx="1721">
                  <c:v>0.85925404644616465</c:v>
                </c:pt>
                <c:pt idx="1722">
                  <c:v>0.85995777621393388</c:v>
                </c:pt>
                <c:pt idx="1723">
                  <c:v>0.86066150598170299</c:v>
                </c:pt>
                <c:pt idx="1724">
                  <c:v>0.86136523574947221</c:v>
                </c:pt>
                <c:pt idx="1725">
                  <c:v>0.86206896551724133</c:v>
                </c:pt>
                <c:pt idx="1726">
                  <c:v>0.86206896551724133</c:v>
                </c:pt>
                <c:pt idx="1727">
                  <c:v>0.86277269528501055</c:v>
                </c:pt>
                <c:pt idx="1728">
                  <c:v>0.86347642505277977</c:v>
                </c:pt>
                <c:pt idx="1729">
                  <c:v>0.86418015482054888</c:v>
                </c:pt>
                <c:pt idx="1730">
                  <c:v>0.86488388458831811</c:v>
                </c:pt>
                <c:pt idx="1731">
                  <c:v>0.86558761435608722</c:v>
                </c:pt>
                <c:pt idx="1732">
                  <c:v>0.86629134412385644</c:v>
                </c:pt>
                <c:pt idx="1733">
                  <c:v>0.86699507389162567</c:v>
                </c:pt>
                <c:pt idx="1734">
                  <c:v>0.86769880365939478</c:v>
                </c:pt>
                <c:pt idx="1735">
                  <c:v>0.868402533427164</c:v>
                </c:pt>
                <c:pt idx="1736">
                  <c:v>0.86910626319493312</c:v>
                </c:pt>
                <c:pt idx="1737">
                  <c:v>0.86980999296270234</c:v>
                </c:pt>
                <c:pt idx="1738">
                  <c:v>0.86980999296270234</c:v>
                </c:pt>
                <c:pt idx="1739">
                  <c:v>0.87051372273047145</c:v>
                </c:pt>
                <c:pt idx="1740">
                  <c:v>0.87051372273047145</c:v>
                </c:pt>
                <c:pt idx="1741">
                  <c:v>0.87121745249824067</c:v>
                </c:pt>
                <c:pt idx="1742">
                  <c:v>0.87121745249824067</c:v>
                </c:pt>
                <c:pt idx="1743">
                  <c:v>0.8719211822660099</c:v>
                </c:pt>
                <c:pt idx="1744">
                  <c:v>0.8719211822660099</c:v>
                </c:pt>
                <c:pt idx="1745">
                  <c:v>0.87262491203377901</c:v>
                </c:pt>
                <c:pt idx="1746">
                  <c:v>0.87262491203377901</c:v>
                </c:pt>
                <c:pt idx="1747">
                  <c:v>0.87262491203377901</c:v>
                </c:pt>
                <c:pt idx="1748">
                  <c:v>0.87332864180154823</c:v>
                </c:pt>
                <c:pt idx="1749">
                  <c:v>0.87332864180154823</c:v>
                </c:pt>
                <c:pt idx="1750">
                  <c:v>0.87403237156931735</c:v>
                </c:pt>
                <c:pt idx="1751">
                  <c:v>0.87403237156931735</c:v>
                </c:pt>
                <c:pt idx="1752">
                  <c:v>0.87403237156931735</c:v>
                </c:pt>
                <c:pt idx="1753">
                  <c:v>0.87403237156931735</c:v>
                </c:pt>
                <c:pt idx="1754">
                  <c:v>0.87403237156931735</c:v>
                </c:pt>
                <c:pt idx="1755">
                  <c:v>0.87473610133708657</c:v>
                </c:pt>
                <c:pt idx="1756">
                  <c:v>0.87543983110485568</c:v>
                </c:pt>
                <c:pt idx="1757">
                  <c:v>0.87543983110485568</c:v>
                </c:pt>
                <c:pt idx="1758">
                  <c:v>0.8761435608726249</c:v>
                </c:pt>
                <c:pt idx="1759">
                  <c:v>0.87684729064039413</c:v>
                </c:pt>
                <c:pt idx="1760">
                  <c:v>0.87755102040816324</c:v>
                </c:pt>
                <c:pt idx="1761">
                  <c:v>0.87825475017593246</c:v>
                </c:pt>
                <c:pt idx="1762">
                  <c:v>0.87895847994370158</c:v>
                </c:pt>
                <c:pt idx="1763">
                  <c:v>0.8796622097114708</c:v>
                </c:pt>
                <c:pt idx="1764">
                  <c:v>0.88036593947924002</c:v>
                </c:pt>
                <c:pt idx="1765">
                  <c:v>0.88036593947924002</c:v>
                </c:pt>
                <c:pt idx="1766">
                  <c:v>0.88106966924700914</c:v>
                </c:pt>
                <c:pt idx="1767">
                  <c:v>0.88177339901477836</c:v>
                </c:pt>
                <c:pt idx="1768">
                  <c:v>0.88177339901477836</c:v>
                </c:pt>
                <c:pt idx="1769">
                  <c:v>0.88247712878254747</c:v>
                </c:pt>
                <c:pt idx="1770">
                  <c:v>0.88318085855031669</c:v>
                </c:pt>
                <c:pt idx="1771">
                  <c:v>0.88388458831808581</c:v>
                </c:pt>
                <c:pt idx="1772">
                  <c:v>0.88458831808585503</c:v>
                </c:pt>
                <c:pt idx="1773">
                  <c:v>0.88529204785362425</c:v>
                </c:pt>
                <c:pt idx="1774">
                  <c:v>0.88599577762139337</c:v>
                </c:pt>
                <c:pt idx="1775">
                  <c:v>0.88669950738916259</c:v>
                </c:pt>
                <c:pt idx="1776">
                  <c:v>0.88669950738916259</c:v>
                </c:pt>
                <c:pt idx="1777">
                  <c:v>0.8874032371569317</c:v>
                </c:pt>
                <c:pt idx="1778">
                  <c:v>0.88810696692470092</c:v>
                </c:pt>
                <c:pt idx="1779">
                  <c:v>0.88881069669247004</c:v>
                </c:pt>
                <c:pt idx="1780">
                  <c:v>0.88951442646023926</c:v>
                </c:pt>
                <c:pt idx="1781">
                  <c:v>0.89021815622800848</c:v>
                </c:pt>
                <c:pt idx="1782">
                  <c:v>0.8909218859957776</c:v>
                </c:pt>
                <c:pt idx="1783">
                  <c:v>0.89162561576354682</c:v>
                </c:pt>
                <c:pt idx="1784">
                  <c:v>0.89162561576354682</c:v>
                </c:pt>
                <c:pt idx="1785">
                  <c:v>0.89162561576354682</c:v>
                </c:pt>
                <c:pt idx="1786">
                  <c:v>0.89232934553131593</c:v>
                </c:pt>
                <c:pt idx="1787">
                  <c:v>0.89303307529908516</c:v>
                </c:pt>
                <c:pt idx="1788">
                  <c:v>0.89303307529908516</c:v>
                </c:pt>
                <c:pt idx="1789">
                  <c:v>0.89373680506685438</c:v>
                </c:pt>
                <c:pt idx="1790">
                  <c:v>0.89444053483462349</c:v>
                </c:pt>
                <c:pt idx="1791">
                  <c:v>0.89514426460239271</c:v>
                </c:pt>
                <c:pt idx="1792">
                  <c:v>0.89514426460239271</c:v>
                </c:pt>
                <c:pt idx="1793">
                  <c:v>0.89584799437016183</c:v>
                </c:pt>
                <c:pt idx="1794">
                  <c:v>0.89655172413793105</c:v>
                </c:pt>
                <c:pt idx="1795">
                  <c:v>0.89725545390570016</c:v>
                </c:pt>
                <c:pt idx="1796">
                  <c:v>0.89795918367346939</c:v>
                </c:pt>
                <c:pt idx="1797">
                  <c:v>0.89795918367346939</c:v>
                </c:pt>
                <c:pt idx="1798">
                  <c:v>0.89795918367346939</c:v>
                </c:pt>
                <c:pt idx="1799">
                  <c:v>0.89866291344123861</c:v>
                </c:pt>
                <c:pt idx="1800">
                  <c:v>0.89866291344123861</c:v>
                </c:pt>
                <c:pt idx="1801">
                  <c:v>0.89866291344123861</c:v>
                </c:pt>
                <c:pt idx="1802">
                  <c:v>0.89936664320900772</c:v>
                </c:pt>
                <c:pt idx="1803">
                  <c:v>0.90007037297677694</c:v>
                </c:pt>
                <c:pt idx="1804">
                  <c:v>0.90007037297677694</c:v>
                </c:pt>
                <c:pt idx="1805">
                  <c:v>0.90077410274454606</c:v>
                </c:pt>
                <c:pt idx="1806">
                  <c:v>0.90147783251231528</c:v>
                </c:pt>
                <c:pt idx="1807">
                  <c:v>0.90147783251231528</c:v>
                </c:pt>
                <c:pt idx="1808">
                  <c:v>0.90218156228008439</c:v>
                </c:pt>
                <c:pt idx="1809">
                  <c:v>0.90288529204785362</c:v>
                </c:pt>
                <c:pt idx="1810">
                  <c:v>0.90358902181562284</c:v>
                </c:pt>
                <c:pt idx="1811">
                  <c:v>0.90358902181562284</c:v>
                </c:pt>
                <c:pt idx="1812">
                  <c:v>0.90429275158339195</c:v>
                </c:pt>
                <c:pt idx="1813">
                  <c:v>0.90499648135116117</c:v>
                </c:pt>
                <c:pt idx="1814">
                  <c:v>0.90499648135116117</c:v>
                </c:pt>
                <c:pt idx="1815">
                  <c:v>0.90499648135116117</c:v>
                </c:pt>
                <c:pt idx="1816">
                  <c:v>0.90499648135116117</c:v>
                </c:pt>
                <c:pt idx="1817">
                  <c:v>0.90499648135116117</c:v>
                </c:pt>
                <c:pt idx="1818">
                  <c:v>0.90499648135116117</c:v>
                </c:pt>
                <c:pt idx="1819">
                  <c:v>0.90570021111893029</c:v>
                </c:pt>
                <c:pt idx="1820">
                  <c:v>0.90570021111893029</c:v>
                </c:pt>
                <c:pt idx="1821">
                  <c:v>0.90640394088669951</c:v>
                </c:pt>
                <c:pt idx="1822">
                  <c:v>0.90710767065446873</c:v>
                </c:pt>
                <c:pt idx="1823">
                  <c:v>0.90781140042223785</c:v>
                </c:pt>
                <c:pt idx="1824">
                  <c:v>0.90851513019000707</c:v>
                </c:pt>
                <c:pt idx="1825">
                  <c:v>0.90921885995777618</c:v>
                </c:pt>
                <c:pt idx="1826">
                  <c:v>0.90992258972554541</c:v>
                </c:pt>
                <c:pt idx="1827">
                  <c:v>0.90992258972554541</c:v>
                </c:pt>
                <c:pt idx="1828">
                  <c:v>0.90992258972554541</c:v>
                </c:pt>
                <c:pt idx="1829">
                  <c:v>0.90992258972554541</c:v>
                </c:pt>
                <c:pt idx="1830">
                  <c:v>0.91062631949331452</c:v>
                </c:pt>
                <c:pt idx="1831">
                  <c:v>0.91133004926108374</c:v>
                </c:pt>
                <c:pt idx="1832">
                  <c:v>0.91133004926108374</c:v>
                </c:pt>
                <c:pt idx="1833">
                  <c:v>0.91203377902885296</c:v>
                </c:pt>
                <c:pt idx="1834">
                  <c:v>0.91273750879662208</c:v>
                </c:pt>
                <c:pt idx="1835">
                  <c:v>0.91273750879662208</c:v>
                </c:pt>
                <c:pt idx="1836">
                  <c:v>0.9134412385643913</c:v>
                </c:pt>
                <c:pt idx="1837">
                  <c:v>0.91414496833216041</c:v>
                </c:pt>
                <c:pt idx="1838">
                  <c:v>0.91484869809992964</c:v>
                </c:pt>
                <c:pt idx="1839">
                  <c:v>0.91484869809992964</c:v>
                </c:pt>
                <c:pt idx="1840">
                  <c:v>0.91555242786769875</c:v>
                </c:pt>
                <c:pt idx="1841">
                  <c:v>0.91625615763546797</c:v>
                </c:pt>
                <c:pt idx="1842">
                  <c:v>0.91695988740323719</c:v>
                </c:pt>
                <c:pt idx="1843">
                  <c:v>0.91766361717100631</c:v>
                </c:pt>
                <c:pt idx="1844">
                  <c:v>0.91836734693877553</c:v>
                </c:pt>
                <c:pt idx="1845">
                  <c:v>0.91907107670654464</c:v>
                </c:pt>
                <c:pt idx="1846">
                  <c:v>0.91977480647431387</c:v>
                </c:pt>
                <c:pt idx="1847">
                  <c:v>0.92047853624208309</c:v>
                </c:pt>
                <c:pt idx="1848">
                  <c:v>0.9211822660098522</c:v>
                </c:pt>
                <c:pt idx="1849">
                  <c:v>0.92188599577762143</c:v>
                </c:pt>
                <c:pt idx="1850">
                  <c:v>0.92188599577762143</c:v>
                </c:pt>
                <c:pt idx="1851">
                  <c:v>0.92188599577762143</c:v>
                </c:pt>
                <c:pt idx="1852">
                  <c:v>0.92258972554539054</c:v>
                </c:pt>
                <c:pt idx="1853">
                  <c:v>0.92329345531315976</c:v>
                </c:pt>
                <c:pt idx="1854">
                  <c:v>0.92399718508092887</c:v>
                </c:pt>
                <c:pt idx="1855">
                  <c:v>0.9247009148486981</c:v>
                </c:pt>
                <c:pt idx="1856">
                  <c:v>0.92540464461646732</c:v>
                </c:pt>
                <c:pt idx="1857">
                  <c:v>0.92540464461646732</c:v>
                </c:pt>
                <c:pt idx="1858">
                  <c:v>0.92610837438423643</c:v>
                </c:pt>
                <c:pt idx="1859">
                  <c:v>0.92610837438423643</c:v>
                </c:pt>
                <c:pt idx="1860">
                  <c:v>0.92681210415200566</c:v>
                </c:pt>
                <c:pt idx="1861">
                  <c:v>0.92681210415200566</c:v>
                </c:pt>
                <c:pt idx="1862">
                  <c:v>0.92751583391977477</c:v>
                </c:pt>
                <c:pt idx="1863">
                  <c:v>0.92821956368754399</c:v>
                </c:pt>
                <c:pt idx="1864">
                  <c:v>0.92892329345531321</c:v>
                </c:pt>
                <c:pt idx="1865">
                  <c:v>0.92892329345531321</c:v>
                </c:pt>
                <c:pt idx="1866">
                  <c:v>0.92892329345531321</c:v>
                </c:pt>
                <c:pt idx="1867">
                  <c:v>0.92962702322308233</c:v>
                </c:pt>
                <c:pt idx="1868">
                  <c:v>0.93033075299085155</c:v>
                </c:pt>
                <c:pt idx="1869">
                  <c:v>0.93033075299085155</c:v>
                </c:pt>
                <c:pt idx="1870">
                  <c:v>0.93103448275862066</c:v>
                </c:pt>
                <c:pt idx="1871">
                  <c:v>0.93173821252638989</c:v>
                </c:pt>
                <c:pt idx="1872">
                  <c:v>0.932441942294159</c:v>
                </c:pt>
                <c:pt idx="1873">
                  <c:v>0.93314567206192822</c:v>
                </c:pt>
                <c:pt idx="1874">
                  <c:v>0.93384940182969745</c:v>
                </c:pt>
                <c:pt idx="1875">
                  <c:v>0.93455313159746656</c:v>
                </c:pt>
                <c:pt idx="1876">
                  <c:v>0.93455313159746656</c:v>
                </c:pt>
                <c:pt idx="1877">
                  <c:v>0.93525686136523578</c:v>
                </c:pt>
                <c:pt idx="1878">
                  <c:v>0.93596059113300489</c:v>
                </c:pt>
                <c:pt idx="1879">
                  <c:v>0.93596059113300489</c:v>
                </c:pt>
                <c:pt idx="1880">
                  <c:v>0.93596059113300489</c:v>
                </c:pt>
                <c:pt idx="1881">
                  <c:v>0.93596059113300489</c:v>
                </c:pt>
                <c:pt idx="1882">
                  <c:v>0.93666432090077412</c:v>
                </c:pt>
                <c:pt idx="1883">
                  <c:v>0.93736805066854323</c:v>
                </c:pt>
                <c:pt idx="1884">
                  <c:v>0.93807178043631245</c:v>
                </c:pt>
                <c:pt idx="1885">
                  <c:v>0.93877551020408168</c:v>
                </c:pt>
                <c:pt idx="1886">
                  <c:v>0.93877551020408168</c:v>
                </c:pt>
                <c:pt idx="1887">
                  <c:v>0.93947923997185079</c:v>
                </c:pt>
                <c:pt idx="1888">
                  <c:v>0.93947923997185079</c:v>
                </c:pt>
                <c:pt idx="1889">
                  <c:v>0.94018296973962001</c:v>
                </c:pt>
                <c:pt idx="1890">
                  <c:v>0.94088669950738912</c:v>
                </c:pt>
                <c:pt idx="1891">
                  <c:v>0.94088669950738912</c:v>
                </c:pt>
                <c:pt idx="1892">
                  <c:v>0.94159042927515835</c:v>
                </c:pt>
                <c:pt idx="1893">
                  <c:v>0.94229415904292757</c:v>
                </c:pt>
                <c:pt idx="1894">
                  <c:v>0.94229415904292757</c:v>
                </c:pt>
                <c:pt idx="1895">
                  <c:v>0.94299788881069668</c:v>
                </c:pt>
                <c:pt idx="1896">
                  <c:v>0.94370161857846591</c:v>
                </c:pt>
                <c:pt idx="1897">
                  <c:v>0.94440534834623502</c:v>
                </c:pt>
                <c:pt idx="1898">
                  <c:v>0.94510907811400424</c:v>
                </c:pt>
                <c:pt idx="1899">
                  <c:v>0.94581280788177335</c:v>
                </c:pt>
                <c:pt idx="1900">
                  <c:v>0.94651653764954258</c:v>
                </c:pt>
                <c:pt idx="1901">
                  <c:v>0.9472202674173118</c:v>
                </c:pt>
                <c:pt idx="1902">
                  <c:v>0.94792399718508091</c:v>
                </c:pt>
                <c:pt idx="1903">
                  <c:v>0.94862772695285014</c:v>
                </c:pt>
                <c:pt idx="1904">
                  <c:v>0.94862772695285014</c:v>
                </c:pt>
                <c:pt idx="1905">
                  <c:v>0.94933145672061925</c:v>
                </c:pt>
                <c:pt idx="1906">
                  <c:v>0.95003518648838847</c:v>
                </c:pt>
                <c:pt idx="1907">
                  <c:v>0.95073891625615758</c:v>
                </c:pt>
                <c:pt idx="1908">
                  <c:v>0.95144264602392681</c:v>
                </c:pt>
                <c:pt idx="1909">
                  <c:v>0.95214637579169603</c:v>
                </c:pt>
                <c:pt idx="1910">
                  <c:v>0.95214637579169603</c:v>
                </c:pt>
                <c:pt idx="1911">
                  <c:v>0.95285010555946514</c:v>
                </c:pt>
                <c:pt idx="1912">
                  <c:v>0.95355383532723437</c:v>
                </c:pt>
                <c:pt idx="1913">
                  <c:v>0.95425756509500348</c:v>
                </c:pt>
                <c:pt idx="1914">
                  <c:v>0.95425756509500348</c:v>
                </c:pt>
                <c:pt idx="1915">
                  <c:v>0.9549612948627727</c:v>
                </c:pt>
                <c:pt idx="1916">
                  <c:v>0.95566502463054193</c:v>
                </c:pt>
                <c:pt idx="1917">
                  <c:v>0.95636875439831104</c:v>
                </c:pt>
                <c:pt idx="1918">
                  <c:v>0.95636875439831104</c:v>
                </c:pt>
                <c:pt idx="1919">
                  <c:v>0.95707248416608026</c:v>
                </c:pt>
                <c:pt idx="1920">
                  <c:v>0.95707248416608026</c:v>
                </c:pt>
                <c:pt idx="1921">
                  <c:v>0.95777621393384937</c:v>
                </c:pt>
                <c:pt idx="1922">
                  <c:v>0.9584799437016186</c:v>
                </c:pt>
                <c:pt idx="1923">
                  <c:v>0.95918367346938771</c:v>
                </c:pt>
                <c:pt idx="1924">
                  <c:v>0.95988740323715693</c:v>
                </c:pt>
                <c:pt idx="1925">
                  <c:v>0.96059113300492616</c:v>
                </c:pt>
                <c:pt idx="1926">
                  <c:v>0.96129486277269527</c:v>
                </c:pt>
                <c:pt idx="1927">
                  <c:v>0.96199859254046449</c:v>
                </c:pt>
                <c:pt idx="1928">
                  <c:v>0.96199859254046449</c:v>
                </c:pt>
                <c:pt idx="1929">
                  <c:v>0.96199859254046449</c:v>
                </c:pt>
                <c:pt idx="1930">
                  <c:v>0.9627023223082336</c:v>
                </c:pt>
                <c:pt idx="1931">
                  <c:v>0.9627023223082336</c:v>
                </c:pt>
                <c:pt idx="1932">
                  <c:v>0.9627023223082336</c:v>
                </c:pt>
                <c:pt idx="1933">
                  <c:v>0.96340605207600283</c:v>
                </c:pt>
                <c:pt idx="1934">
                  <c:v>0.96410978184377194</c:v>
                </c:pt>
                <c:pt idx="1935">
                  <c:v>0.96481351161154116</c:v>
                </c:pt>
                <c:pt idx="1936">
                  <c:v>0.96551724137931039</c:v>
                </c:pt>
                <c:pt idx="1937">
                  <c:v>0.9662209711470795</c:v>
                </c:pt>
                <c:pt idx="1938">
                  <c:v>0.9662209711470795</c:v>
                </c:pt>
                <c:pt idx="1939">
                  <c:v>0.96692470091484872</c:v>
                </c:pt>
                <c:pt idx="1940">
                  <c:v>0.96762843068261783</c:v>
                </c:pt>
                <c:pt idx="1941">
                  <c:v>0.96833216045038706</c:v>
                </c:pt>
                <c:pt idx="1942">
                  <c:v>0.96903589021815628</c:v>
                </c:pt>
                <c:pt idx="1943">
                  <c:v>0.96973961998592539</c:v>
                </c:pt>
                <c:pt idx="1944">
                  <c:v>0.97044334975369462</c:v>
                </c:pt>
                <c:pt idx="1945">
                  <c:v>0.97114707952146373</c:v>
                </c:pt>
                <c:pt idx="1946">
                  <c:v>0.97185080928923295</c:v>
                </c:pt>
                <c:pt idx="1947">
                  <c:v>0.97255453905700207</c:v>
                </c:pt>
                <c:pt idx="1948">
                  <c:v>0.97255453905700207</c:v>
                </c:pt>
                <c:pt idx="1949">
                  <c:v>0.97325826882477129</c:v>
                </c:pt>
                <c:pt idx="1950">
                  <c:v>0.97396199859254051</c:v>
                </c:pt>
                <c:pt idx="1951">
                  <c:v>0.97466572836030962</c:v>
                </c:pt>
                <c:pt idx="1952">
                  <c:v>0.97536945812807885</c:v>
                </c:pt>
                <c:pt idx="1953">
                  <c:v>0.97607318789584796</c:v>
                </c:pt>
                <c:pt idx="1954">
                  <c:v>0.97607318789584796</c:v>
                </c:pt>
                <c:pt idx="1955">
                  <c:v>0.97677691766361718</c:v>
                </c:pt>
                <c:pt idx="1956">
                  <c:v>0.9774806474313863</c:v>
                </c:pt>
                <c:pt idx="1957">
                  <c:v>0.97818437719915552</c:v>
                </c:pt>
                <c:pt idx="1958">
                  <c:v>0.97818437719915552</c:v>
                </c:pt>
                <c:pt idx="1959">
                  <c:v>0.97818437719915552</c:v>
                </c:pt>
                <c:pt idx="1960">
                  <c:v>0.97888810696692474</c:v>
                </c:pt>
                <c:pt idx="1961">
                  <c:v>0.97959183673469385</c:v>
                </c:pt>
                <c:pt idx="1962">
                  <c:v>0.98029556650246308</c:v>
                </c:pt>
                <c:pt idx="1963">
                  <c:v>0.98029556650246308</c:v>
                </c:pt>
                <c:pt idx="1964">
                  <c:v>0.98099929627023219</c:v>
                </c:pt>
                <c:pt idx="1965">
                  <c:v>0.98170302603800141</c:v>
                </c:pt>
                <c:pt idx="1966">
                  <c:v>0.98240675580577064</c:v>
                </c:pt>
                <c:pt idx="1967">
                  <c:v>0.98240675580577064</c:v>
                </c:pt>
                <c:pt idx="1968">
                  <c:v>0.98311048557353975</c:v>
                </c:pt>
                <c:pt idx="1969">
                  <c:v>0.98381421534130897</c:v>
                </c:pt>
                <c:pt idx="1970">
                  <c:v>0.98381421534130897</c:v>
                </c:pt>
                <c:pt idx="1971">
                  <c:v>0.98451794510907809</c:v>
                </c:pt>
                <c:pt idx="1972">
                  <c:v>0.98522167487684731</c:v>
                </c:pt>
                <c:pt idx="1973">
                  <c:v>0.98522167487684731</c:v>
                </c:pt>
                <c:pt idx="1974">
                  <c:v>0.98592540464461642</c:v>
                </c:pt>
                <c:pt idx="1975">
                  <c:v>0.98662913441238564</c:v>
                </c:pt>
                <c:pt idx="1976">
                  <c:v>0.98733286418015487</c:v>
                </c:pt>
                <c:pt idx="1977">
                  <c:v>0.98803659394792398</c:v>
                </c:pt>
                <c:pt idx="1978">
                  <c:v>0.98803659394792398</c:v>
                </c:pt>
                <c:pt idx="1979">
                  <c:v>0.9887403237156932</c:v>
                </c:pt>
                <c:pt idx="1980">
                  <c:v>0.98944405348346232</c:v>
                </c:pt>
                <c:pt idx="1981">
                  <c:v>0.99014778325123154</c:v>
                </c:pt>
                <c:pt idx="1982">
                  <c:v>0.99085151301900065</c:v>
                </c:pt>
                <c:pt idx="1983">
                  <c:v>0.99155524278676987</c:v>
                </c:pt>
                <c:pt idx="1984">
                  <c:v>0.9922589725545391</c:v>
                </c:pt>
                <c:pt idx="1985">
                  <c:v>0.99296270232230821</c:v>
                </c:pt>
                <c:pt idx="1986">
                  <c:v>0.99366643209007743</c:v>
                </c:pt>
                <c:pt idx="1987">
                  <c:v>0.99437016185784655</c:v>
                </c:pt>
                <c:pt idx="1988">
                  <c:v>0.99507389162561577</c:v>
                </c:pt>
                <c:pt idx="1989">
                  <c:v>0.99507389162561577</c:v>
                </c:pt>
                <c:pt idx="1990">
                  <c:v>0.99577762139338499</c:v>
                </c:pt>
                <c:pt idx="1991">
                  <c:v>0.99648135116115411</c:v>
                </c:pt>
                <c:pt idx="1992">
                  <c:v>0.99718508092892333</c:v>
                </c:pt>
                <c:pt idx="1993">
                  <c:v>0.99788881069669244</c:v>
                </c:pt>
                <c:pt idx="1994">
                  <c:v>0.99788881069669244</c:v>
                </c:pt>
                <c:pt idx="1995">
                  <c:v>0.99859254046446166</c:v>
                </c:pt>
                <c:pt idx="1996">
                  <c:v>0.99859254046446166</c:v>
                </c:pt>
                <c:pt idx="1997">
                  <c:v>0.99929627023223078</c:v>
                </c:pt>
                <c:pt idx="1998">
                  <c:v>1</c:v>
                </c:pt>
                <c:pt idx="1999">
                  <c:v>1</c:v>
                </c:pt>
              </c:numCache>
            </c:numRef>
          </c:xVal>
          <c:yVal>
            <c:numRef>
              <c:f>ROC!$K$2:$K$2001</c:f>
              <c:numCache>
                <c:formatCode>General</c:formatCode>
                <c:ptCount val="2000"/>
                <c:pt idx="0">
                  <c:v>0</c:v>
                </c:pt>
                <c:pt idx="1">
                  <c:v>0</c:v>
                </c:pt>
                <c:pt idx="2">
                  <c:v>0</c:v>
                </c:pt>
                <c:pt idx="3">
                  <c:v>0</c:v>
                </c:pt>
                <c:pt idx="4">
                  <c:v>0</c:v>
                </c:pt>
                <c:pt idx="5">
                  <c:v>0</c:v>
                </c:pt>
                <c:pt idx="6">
                  <c:v>0</c:v>
                </c:pt>
                <c:pt idx="7">
                  <c:v>0</c:v>
                </c:pt>
                <c:pt idx="8">
                  <c:v>0</c:v>
                </c:pt>
                <c:pt idx="9">
                  <c:v>0</c:v>
                </c:pt>
                <c:pt idx="10">
                  <c:v>1.7271157167530224E-3</c:v>
                </c:pt>
                <c:pt idx="11">
                  <c:v>1.7271157167530224E-3</c:v>
                </c:pt>
                <c:pt idx="12">
                  <c:v>1.7271157167530224E-3</c:v>
                </c:pt>
                <c:pt idx="13">
                  <c:v>1.7271157167530224E-3</c:v>
                </c:pt>
                <c:pt idx="14">
                  <c:v>1.7271157167530224E-3</c:v>
                </c:pt>
                <c:pt idx="15">
                  <c:v>1.7271157167530224E-3</c:v>
                </c:pt>
                <c:pt idx="16">
                  <c:v>1.7271157167530224E-3</c:v>
                </c:pt>
                <c:pt idx="17">
                  <c:v>1.7271157167530224E-3</c:v>
                </c:pt>
                <c:pt idx="18">
                  <c:v>1.7271157167530224E-3</c:v>
                </c:pt>
                <c:pt idx="19">
                  <c:v>1.7271157167530224E-3</c:v>
                </c:pt>
                <c:pt idx="20">
                  <c:v>1.7271157167530224E-3</c:v>
                </c:pt>
                <c:pt idx="21">
                  <c:v>1.7271157167530224E-3</c:v>
                </c:pt>
                <c:pt idx="22">
                  <c:v>3.4542314335060447E-3</c:v>
                </c:pt>
                <c:pt idx="23">
                  <c:v>3.4542314335060447E-3</c:v>
                </c:pt>
                <c:pt idx="24">
                  <c:v>3.4542314335060447E-3</c:v>
                </c:pt>
                <c:pt idx="25">
                  <c:v>3.4542314335060447E-3</c:v>
                </c:pt>
                <c:pt idx="26">
                  <c:v>3.4542314335060447E-3</c:v>
                </c:pt>
                <c:pt idx="27">
                  <c:v>3.4542314335060447E-3</c:v>
                </c:pt>
                <c:pt idx="28">
                  <c:v>3.4542314335060447E-3</c:v>
                </c:pt>
                <c:pt idx="29">
                  <c:v>3.4542314335060447E-3</c:v>
                </c:pt>
                <c:pt idx="30">
                  <c:v>3.4542314335060447E-3</c:v>
                </c:pt>
                <c:pt idx="31">
                  <c:v>3.4542314335060447E-3</c:v>
                </c:pt>
                <c:pt idx="32">
                  <c:v>3.4542314335060447E-3</c:v>
                </c:pt>
                <c:pt idx="33">
                  <c:v>3.4542314335060447E-3</c:v>
                </c:pt>
                <c:pt idx="34">
                  <c:v>3.4542314335060447E-3</c:v>
                </c:pt>
                <c:pt idx="35">
                  <c:v>3.4542314335060447E-3</c:v>
                </c:pt>
                <c:pt idx="36">
                  <c:v>3.4542314335060447E-3</c:v>
                </c:pt>
                <c:pt idx="37">
                  <c:v>3.4542314335060447E-3</c:v>
                </c:pt>
                <c:pt idx="38">
                  <c:v>3.4542314335060447E-3</c:v>
                </c:pt>
                <c:pt idx="39">
                  <c:v>3.4542314335060447E-3</c:v>
                </c:pt>
                <c:pt idx="40">
                  <c:v>3.4542314335060447E-3</c:v>
                </c:pt>
                <c:pt idx="41">
                  <c:v>3.4542314335060447E-3</c:v>
                </c:pt>
                <c:pt idx="42">
                  <c:v>3.4542314335060447E-3</c:v>
                </c:pt>
                <c:pt idx="43">
                  <c:v>3.4542314335060447E-3</c:v>
                </c:pt>
                <c:pt idx="44">
                  <c:v>3.4542314335060447E-3</c:v>
                </c:pt>
                <c:pt idx="45">
                  <c:v>3.4542314335060447E-3</c:v>
                </c:pt>
                <c:pt idx="46">
                  <c:v>3.4542314335060447E-3</c:v>
                </c:pt>
                <c:pt idx="47">
                  <c:v>3.4542314335060447E-3</c:v>
                </c:pt>
                <c:pt idx="48">
                  <c:v>3.4542314335060447E-3</c:v>
                </c:pt>
                <c:pt idx="49">
                  <c:v>3.4542314335060447E-3</c:v>
                </c:pt>
                <c:pt idx="50">
                  <c:v>3.4542314335060447E-3</c:v>
                </c:pt>
                <c:pt idx="51">
                  <c:v>3.4542314335060447E-3</c:v>
                </c:pt>
                <c:pt idx="52">
                  <c:v>3.4542314335060447E-3</c:v>
                </c:pt>
                <c:pt idx="53">
                  <c:v>3.4542314335060447E-3</c:v>
                </c:pt>
                <c:pt idx="54">
                  <c:v>3.4542314335060447E-3</c:v>
                </c:pt>
                <c:pt idx="55">
                  <c:v>3.4542314335060447E-3</c:v>
                </c:pt>
                <c:pt idx="56">
                  <c:v>3.4542314335060447E-3</c:v>
                </c:pt>
                <c:pt idx="57">
                  <c:v>3.4542314335060447E-3</c:v>
                </c:pt>
                <c:pt idx="58">
                  <c:v>3.4542314335060447E-3</c:v>
                </c:pt>
                <c:pt idx="59">
                  <c:v>3.4542314335060447E-3</c:v>
                </c:pt>
                <c:pt idx="60">
                  <c:v>3.4542314335060447E-3</c:v>
                </c:pt>
                <c:pt idx="61">
                  <c:v>3.4542314335060447E-3</c:v>
                </c:pt>
                <c:pt idx="62">
                  <c:v>3.4542314335060447E-3</c:v>
                </c:pt>
                <c:pt idx="63">
                  <c:v>3.4542314335060447E-3</c:v>
                </c:pt>
                <c:pt idx="64">
                  <c:v>3.4542314335060447E-3</c:v>
                </c:pt>
                <c:pt idx="65">
                  <c:v>3.4542314335060447E-3</c:v>
                </c:pt>
                <c:pt idx="66">
                  <c:v>3.4542314335060447E-3</c:v>
                </c:pt>
                <c:pt idx="67">
                  <c:v>3.4542314335060447E-3</c:v>
                </c:pt>
                <c:pt idx="68">
                  <c:v>3.4542314335060447E-3</c:v>
                </c:pt>
                <c:pt idx="69">
                  <c:v>3.4542314335060447E-3</c:v>
                </c:pt>
                <c:pt idx="70">
                  <c:v>5.1813471502590676E-3</c:v>
                </c:pt>
                <c:pt idx="71">
                  <c:v>5.1813471502590676E-3</c:v>
                </c:pt>
                <c:pt idx="72">
                  <c:v>5.1813471502590676E-3</c:v>
                </c:pt>
                <c:pt idx="73">
                  <c:v>5.1813471502590676E-3</c:v>
                </c:pt>
                <c:pt idx="74">
                  <c:v>5.1813471502590676E-3</c:v>
                </c:pt>
                <c:pt idx="75">
                  <c:v>5.1813471502590676E-3</c:v>
                </c:pt>
                <c:pt idx="76">
                  <c:v>5.1813471502590676E-3</c:v>
                </c:pt>
                <c:pt idx="77">
                  <c:v>5.1813471502590676E-3</c:v>
                </c:pt>
                <c:pt idx="78">
                  <c:v>5.1813471502590676E-3</c:v>
                </c:pt>
                <c:pt idx="79">
                  <c:v>5.1813471502590676E-3</c:v>
                </c:pt>
                <c:pt idx="80">
                  <c:v>5.1813471502590676E-3</c:v>
                </c:pt>
                <c:pt idx="81">
                  <c:v>5.1813471502590676E-3</c:v>
                </c:pt>
                <c:pt idx="82">
                  <c:v>5.1813471502590676E-3</c:v>
                </c:pt>
                <c:pt idx="83">
                  <c:v>6.9084628670120895E-3</c:v>
                </c:pt>
                <c:pt idx="84">
                  <c:v>6.9084628670120895E-3</c:v>
                </c:pt>
                <c:pt idx="85">
                  <c:v>8.6355785837651123E-3</c:v>
                </c:pt>
                <c:pt idx="86">
                  <c:v>8.6355785837651123E-3</c:v>
                </c:pt>
                <c:pt idx="87">
                  <c:v>8.6355785837651123E-3</c:v>
                </c:pt>
                <c:pt idx="88">
                  <c:v>1.0362694300518135E-2</c:v>
                </c:pt>
                <c:pt idx="89">
                  <c:v>1.0362694300518135E-2</c:v>
                </c:pt>
                <c:pt idx="90">
                  <c:v>1.0362694300518135E-2</c:v>
                </c:pt>
                <c:pt idx="91">
                  <c:v>1.0362694300518135E-2</c:v>
                </c:pt>
                <c:pt idx="92">
                  <c:v>1.0362694300518135E-2</c:v>
                </c:pt>
                <c:pt idx="93">
                  <c:v>1.2089810017271158E-2</c:v>
                </c:pt>
                <c:pt idx="94">
                  <c:v>1.2089810017271158E-2</c:v>
                </c:pt>
                <c:pt idx="95">
                  <c:v>1.3816925734024179E-2</c:v>
                </c:pt>
                <c:pt idx="96">
                  <c:v>1.3816925734024179E-2</c:v>
                </c:pt>
                <c:pt idx="97">
                  <c:v>1.3816925734024179E-2</c:v>
                </c:pt>
                <c:pt idx="98">
                  <c:v>1.3816925734024179E-2</c:v>
                </c:pt>
                <c:pt idx="99">
                  <c:v>1.3816925734024179E-2</c:v>
                </c:pt>
                <c:pt idx="100">
                  <c:v>1.3816925734024179E-2</c:v>
                </c:pt>
                <c:pt idx="101">
                  <c:v>1.3816925734024179E-2</c:v>
                </c:pt>
                <c:pt idx="102">
                  <c:v>1.3816925734024179E-2</c:v>
                </c:pt>
                <c:pt idx="103">
                  <c:v>1.3816925734024179E-2</c:v>
                </c:pt>
                <c:pt idx="104">
                  <c:v>1.3816925734024179E-2</c:v>
                </c:pt>
                <c:pt idx="105">
                  <c:v>1.5544041450777202E-2</c:v>
                </c:pt>
                <c:pt idx="106">
                  <c:v>1.5544041450777202E-2</c:v>
                </c:pt>
                <c:pt idx="107">
                  <c:v>1.7271157167530225E-2</c:v>
                </c:pt>
                <c:pt idx="108">
                  <c:v>1.7271157167530225E-2</c:v>
                </c:pt>
                <c:pt idx="109">
                  <c:v>1.7271157167530225E-2</c:v>
                </c:pt>
                <c:pt idx="110">
                  <c:v>1.7271157167530225E-2</c:v>
                </c:pt>
                <c:pt idx="111">
                  <c:v>1.8998272884283247E-2</c:v>
                </c:pt>
                <c:pt idx="112">
                  <c:v>1.8998272884283247E-2</c:v>
                </c:pt>
                <c:pt idx="113">
                  <c:v>1.8998272884283247E-2</c:v>
                </c:pt>
                <c:pt idx="114">
                  <c:v>1.8998272884283247E-2</c:v>
                </c:pt>
                <c:pt idx="115">
                  <c:v>1.8998272884283247E-2</c:v>
                </c:pt>
                <c:pt idx="116">
                  <c:v>2.072538860103627E-2</c:v>
                </c:pt>
                <c:pt idx="117">
                  <c:v>2.072538860103627E-2</c:v>
                </c:pt>
                <c:pt idx="118">
                  <c:v>2.072538860103627E-2</c:v>
                </c:pt>
                <c:pt idx="119">
                  <c:v>2.072538860103627E-2</c:v>
                </c:pt>
                <c:pt idx="120">
                  <c:v>2.072538860103627E-2</c:v>
                </c:pt>
                <c:pt idx="121">
                  <c:v>2.072538860103627E-2</c:v>
                </c:pt>
                <c:pt idx="122">
                  <c:v>2.072538860103627E-2</c:v>
                </c:pt>
                <c:pt idx="123">
                  <c:v>2.072538860103627E-2</c:v>
                </c:pt>
                <c:pt idx="124">
                  <c:v>2.072538860103627E-2</c:v>
                </c:pt>
                <c:pt idx="125">
                  <c:v>2.2452504317789293E-2</c:v>
                </c:pt>
                <c:pt idx="126">
                  <c:v>2.2452504317789293E-2</c:v>
                </c:pt>
                <c:pt idx="127">
                  <c:v>2.2452504317789293E-2</c:v>
                </c:pt>
                <c:pt idx="128">
                  <c:v>2.2452504317789293E-2</c:v>
                </c:pt>
                <c:pt idx="129">
                  <c:v>2.2452504317789293E-2</c:v>
                </c:pt>
                <c:pt idx="130">
                  <c:v>2.2452504317789293E-2</c:v>
                </c:pt>
                <c:pt idx="131">
                  <c:v>2.2452504317789293E-2</c:v>
                </c:pt>
                <c:pt idx="132">
                  <c:v>2.2452504317789293E-2</c:v>
                </c:pt>
                <c:pt idx="133">
                  <c:v>2.2452504317789293E-2</c:v>
                </c:pt>
                <c:pt idx="134">
                  <c:v>2.2452504317789293E-2</c:v>
                </c:pt>
                <c:pt idx="135">
                  <c:v>2.2452504317789293E-2</c:v>
                </c:pt>
                <c:pt idx="136">
                  <c:v>2.2452504317789293E-2</c:v>
                </c:pt>
                <c:pt idx="137">
                  <c:v>2.2452504317789293E-2</c:v>
                </c:pt>
                <c:pt idx="138">
                  <c:v>2.2452504317789293E-2</c:v>
                </c:pt>
                <c:pt idx="139">
                  <c:v>2.2452504317789293E-2</c:v>
                </c:pt>
                <c:pt idx="140">
                  <c:v>2.4179620034542316E-2</c:v>
                </c:pt>
                <c:pt idx="141">
                  <c:v>2.5906735751295335E-2</c:v>
                </c:pt>
                <c:pt idx="142">
                  <c:v>2.5906735751295335E-2</c:v>
                </c:pt>
                <c:pt idx="143">
                  <c:v>2.5906735751295335E-2</c:v>
                </c:pt>
                <c:pt idx="144">
                  <c:v>2.5906735751295335E-2</c:v>
                </c:pt>
                <c:pt idx="145">
                  <c:v>2.7633851468048358E-2</c:v>
                </c:pt>
                <c:pt idx="146">
                  <c:v>2.7633851468048358E-2</c:v>
                </c:pt>
                <c:pt idx="147">
                  <c:v>2.7633851468048358E-2</c:v>
                </c:pt>
                <c:pt idx="148">
                  <c:v>2.7633851468048358E-2</c:v>
                </c:pt>
                <c:pt idx="149">
                  <c:v>2.9360967184801381E-2</c:v>
                </c:pt>
                <c:pt idx="150">
                  <c:v>2.9360967184801381E-2</c:v>
                </c:pt>
                <c:pt idx="151">
                  <c:v>3.1088082901554404E-2</c:v>
                </c:pt>
                <c:pt idx="152">
                  <c:v>3.1088082901554404E-2</c:v>
                </c:pt>
                <c:pt idx="153">
                  <c:v>3.1088082901554404E-2</c:v>
                </c:pt>
                <c:pt idx="154">
                  <c:v>3.1088082901554404E-2</c:v>
                </c:pt>
                <c:pt idx="155">
                  <c:v>3.1088082901554404E-2</c:v>
                </c:pt>
                <c:pt idx="156">
                  <c:v>3.1088082901554404E-2</c:v>
                </c:pt>
                <c:pt idx="157">
                  <c:v>3.1088082901554404E-2</c:v>
                </c:pt>
                <c:pt idx="158">
                  <c:v>3.1088082901554404E-2</c:v>
                </c:pt>
                <c:pt idx="159">
                  <c:v>3.281519861830743E-2</c:v>
                </c:pt>
                <c:pt idx="160">
                  <c:v>3.281519861830743E-2</c:v>
                </c:pt>
                <c:pt idx="161">
                  <c:v>3.281519861830743E-2</c:v>
                </c:pt>
                <c:pt idx="162">
                  <c:v>3.281519861830743E-2</c:v>
                </c:pt>
                <c:pt idx="163">
                  <c:v>3.281519861830743E-2</c:v>
                </c:pt>
                <c:pt idx="164">
                  <c:v>3.4542314335060449E-2</c:v>
                </c:pt>
                <c:pt idx="165">
                  <c:v>3.4542314335060449E-2</c:v>
                </c:pt>
                <c:pt idx="166">
                  <c:v>3.4542314335060449E-2</c:v>
                </c:pt>
                <c:pt idx="167">
                  <c:v>3.4542314335060449E-2</c:v>
                </c:pt>
                <c:pt idx="168">
                  <c:v>3.4542314335060449E-2</c:v>
                </c:pt>
                <c:pt idx="169">
                  <c:v>3.4542314335060449E-2</c:v>
                </c:pt>
                <c:pt idx="170">
                  <c:v>3.4542314335060449E-2</c:v>
                </c:pt>
                <c:pt idx="171">
                  <c:v>3.4542314335060449E-2</c:v>
                </c:pt>
                <c:pt idx="172">
                  <c:v>3.6269430051813469E-2</c:v>
                </c:pt>
                <c:pt idx="173">
                  <c:v>3.6269430051813469E-2</c:v>
                </c:pt>
                <c:pt idx="174">
                  <c:v>3.7996545768566495E-2</c:v>
                </c:pt>
                <c:pt idx="175">
                  <c:v>3.7996545768566495E-2</c:v>
                </c:pt>
                <c:pt idx="176">
                  <c:v>3.7996545768566495E-2</c:v>
                </c:pt>
                <c:pt idx="177">
                  <c:v>3.9723661485319514E-2</c:v>
                </c:pt>
                <c:pt idx="178">
                  <c:v>3.9723661485319514E-2</c:v>
                </c:pt>
                <c:pt idx="179">
                  <c:v>3.9723661485319514E-2</c:v>
                </c:pt>
                <c:pt idx="180">
                  <c:v>4.145077720207254E-2</c:v>
                </c:pt>
                <c:pt idx="181">
                  <c:v>4.145077720207254E-2</c:v>
                </c:pt>
                <c:pt idx="182">
                  <c:v>4.317789291882556E-2</c:v>
                </c:pt>
                <c:pt idx="183">
                  <c:v>4.4905008635578586E-2</c:v>
                </c:pt>
                <c:pt idx="184">
                  <c:v>4.6632124352331605E-2</c:v>
                </c:pt>
                <c:pt idx="185">
                  <c:v>4.6632124352331605E-2</c:v>
                </c:pt>
                <c:pt idx="186">
                  <c:v>4.6632124352331605E-2</c:v>
                </c:pt>
                <c:pt idx="187">
                  <c:v>4.6632124352331605E-2</c:v>
                </c:pt>
                <c:pt idx="188">
                  <c:v>4.6632124352331605E-2</c:v>
                </c:pt>
                <c:pt idx="189">
                  <c:v>4.6632124352331605E-2</c:v>
                </c:pt>
                <c:pt idx="190">
                  <c:v>4.6632124352331605E-2</c:v>
                </c:pt>
                <c:pt idx="191">
                  <c:v>4.8359240069084632E-2</c:v>
                </c:pt>
                <c:pt idx="192">
                  <c:v>5.0086355785837651E-2</c:v>
                </c:pt>
                <c:pt idx="193">
                  <c:v>5.0086355785837651E-2</c:v>
                </c:pt>
                <c:pt idx="194">
                  <c:v>5.0086355785837651E-2</c:v>
                </c:pt>
                <c:pt idx="195">
                  <c:v>5.0086355785837651E-2</c:v>
                </c:pt>
                <c:pt idx="196">
                  <c:v>5.181347150259067E-2</c:v>
                </c:pt>
                <c:pt idx="197">
                  <c:v>5.181347150259067E-2</c:v>
                </c:pt>
                <c:pt idx="198">
                  <c:v>5.181347150259067E-2</c:v>
                </c:pt>
                <c:pt idx="199">
                  <c:v>5.181347150259067E-2</c:v>
                </c:pt>
                <c:pt idx="200">
                  <c:v>5.181347150259067E-2</c:v>
                </c:pt>
                <c:pt idx="201">
                  <c:v>5.181347150259067E-2</c:v>
                </c:pt>
                <c:pt idx="202">
                  <c:v>5.181347150259067E-2</c:v>
                </c:pt>
                <c:pt idx="203">
                  <c:v>5.3540587219343697E-2</c:v>
                </c:pt>
                <c:pt idx="204">
                  <c:v>5.3540587219343697E-2</c:v>
                </c:pt>
                <c:pt idx="205">
                  <c:v>5.3540587219343697E-2</c:v>
                </c:pt>
                <c:pt idx="206">
                  <c:v>5.5267702936096716E-2</c:v>
                </c:pt>
                <c:pt idx="207">
                  <c:v>5.6994818652849742E-2</c:v>
                </c:pt>
                <c:pt idx="208">
                  <c:v>5.6994818652849742E-2</c:v>
                </c:pt>
                <c:pt idx="209">
                  <c:v>5.6994818652849742E-2</c:v>
                </c:pt>
                <c:pt idx="210">
                  <c:v>5.6994818652849742E-2</c:v>
                </c:pt>
                <c:pt idx="211">
                  <c:v>5.6994818652849742E-2</c:v>
                </c:pt>
                <c:pt idx="212">
                  <c:v>5.6994818652849742E-2</c:v>
                </c:pt>
                <c:pt idx="213">
                  <c:v>5.6994818652849742E-2</c:v>
                </c:pt>
                <c:pt idx="214">
                  <c:v>5.6994818652849742E-2</c:v>
                </c:pt>
                <c:pt idx="215">
                  <c:v>5.6994818652849742E-2</c:v>
                </c:pt>
                <c:pt idx="216">
                  <c:v>5.6994818652849742E-2</c:v>
                </c:pt>
                <c:pt idx="217">
                  <c:v>5.6994818652849742E-2</c:v>
                </c:pt>
                <c:pt idx="218">
                  <c:v>5.6994818652849742E-2</c:v>
                </c:pt>
                <c:pt idx="219">
                  <c:v>5.6994818652849742E-2</c:v>
                </c:pt>
                <c:pt idx="220">
                  <c:v>5.6994818652849742E-2</c:v>
                </c:pt>
                <c:pt idx="221">
                  <c:v>5.6994818652849742E-2</c:v>
                </c:pt>
                <c:pt idx="222">
                  <c:v>5.6994818652849742E-2</c:v>
                </c:pt>
                <c:pt idx="223">
                  <c:v>5.8721934369602762E-2</c:v>
                </c:pt>
                <c:pt idx="224">
                  <c:v>5.8721934369602762E-2</c:v>
                </c:pt>
                <c:pt idx="225">
                  <c:v>5.8721934369602762E-2</c:v>
                </c:pt>
                <c:pt idx="226">
                  <c:v>5.8721934369602762E-2</c:v>
                </c:pt>
                <c:pt idx="227">
                  <c:v>5.8721934369602762E-2</c:v>
                </c:pt>
                <c:pt idx="228">
                  <c:v>5.8721934369602762E-2</c:v>
                </c:pt>
                <c:pt idx="229">
                  <c:v>5.8721934369602762E-2</c:v>
                </c:pt>
                <c:pt idx="230">
                  <c:v>5.8721934369602762E-2</c:v>
                </c:pt>
                <c:pt idx="231">
                  <c:v>6.0449050086355788E-2</c:v>
                </c:pt>
                <c:pt idx="232">
                  <c:v>6.2176165803108807E-2</c:v>
                </c:pt>
                <c:pt idx="233">
                  <c:v>6.2176165803108807E-2</c:v>
                </c:pt>
                <c:pt idx="234">
                  <c:v>6.2176165803108807E-2</c:v>
                </c:pt>
                <c:pt idx="235">
                  <c:v>6.2176165803108807E-2</c:v>
                </c:pt>
                <c:pt idx="236">
                  <c:v>6.2176165803108807E-2</c:v>
                </c:pt>
                <c:pt idx="237">
                  <c:v>6.2176165803108807E-2</c:v>
                </c:pt>
                <c:pt idx="238">
                  <c:v>6.3903281519861826E-2</c:v>
                </c:pt>
                <c:pt idx="239">
                  <c:v>6.3903281519861826E-2</c:v>
                </c:pt>
                <c:pt idx="240">
                  <c:v>6.3903281519861826E-2</c:v>
                </c:pt>
                <c:pt idx="241">
                  <c:v>6.3903281519861826E-2</c:v>
                </c:pt>
                <c:pt idx="242">
                  <c:v>6.3903281519861826E-2</c:v>
                </c:pt>
                <c:pt idx="243">
                  <c:v>6.563039723661486E-2</c:v>
                </c:pt>
                <c:pt idx="244">
                  <c:v>6.563039723661486E-2</c:v>
                </c:pt>
                <c:pt idx="245">
                  <c:v>6.563039723661486E-2</c:v>
                </c:pt>
                <c:pt idx="246">
                  <c:v>6.563039723661486E-2</c:v>
                </c:pt>
                <c:pt idx="247">
                  <c:v>6.563039723661486E-2</c:v>
                </c:pt>
                <c:pt idx="248">
                  <c:v>6.563039723661486E-2</c:v>
                </c:pt>
                <c:pt idx="249">
                  <c:v>6.563039723661486E-2</c:v>
                </c:pt>
                <c:pt idx="250">
                  <c:v>6.563039723661486E-2</c:v>
                </c:pt>
                <c:pt idx="251">
                  <c:v>6.563039723661486E-2</c:v>
                </c:pt>
                <c:pt idx="252">
                  <c:v>6.563039723661486E-2</c:v>
                </c:pt>
                <c:pt idx="253">
                  <c:v>6.7357512953367879E-2</c:v>
                </c:pt>
                <c:pt idx="254">
                  <c:v>6.7357512953367879E-2</c:v>
                </c:pt>
                <c:pt idx="255">
                  <c:v>6.7357512953367879E-2</c:v>
                </c:pt>
                <c:pt idx="256">
                  <c:v>6.7357512953367879E-2</c:v>
                </c:pt>
                <c:pt idx="257">
                  <c:v>6.7357512953367879E-2</c:v>
                </c:pt>
                <c:pt idx="258">
                  <c:v>6.7357512953367879E-2</c:v>
                </c:pt>
                <c:pt idx="259">
                  <c:v>6.7357512953367879E-2</c:v>
                </c:pt>
                <c:pt idx="260">
                  <c:v>6.7357512953367879E-2</c:v>
                </c:pt>
                <c:pt idx="261">
                  <c:v>6.7357512953367879E-2</c:v>
                </c:pt>
                <c:pt idx="262">
                  <c:v>6.9084628670120898E-2</c:v>
                </c:pt>
                <c:pt idx="263">
                  <c:v>7.0811744386873918E-2</c:v>
                </c:pt>
                <c:pt idx="264">
                  <c:v>7.2538860103626937E-2</c:v>
                </c:pt>
                <c:pt idx="265">
                  <c:v>7.2538860103626937E-2</c:v>
                </c:pt>
                <c:pt idx="266">
                  <c:v>7.2538860103626937E-2</c:v>
                </c:pt>
                <c:pt idx="267">
                  <c:v>7.2538860103626937E-2</c:v>
                </c:pt>
                <c:pt idx="268">
                  <c:v>7.2538860103626937E-2</c:v>
                </c:pt>
                <c:pt idx="269">
                  <c:v>7.2538860103626937E-2</c:v>
                </c:pt>
                <c:pt idx="270">
                  <c:v>7.426597582037997E-2</c:v>
                </c:pt>
                <c:pt idx="271">
                  <c:v>7.426597582037997E-2</c:v>
                </c:pt>
                <c:pt idx="272">
                  <c:v>7.426597582037997E-2</c:v>
                </c:pt>
                <c:pt idx="273">
                  <c:v>7.599309153713299E-2</c:v>
                </c:pt>
                <c:pt idx="274">
                  <c:v>7.599309153713299E-2</c:v>
                </c:pt>
                <c:pt idx="275">
                  <c:v>7.599309153713299E-2</c:v>
                </c:pt>
                <c:pt idx="276">
                  <c:v>7.599309153713299E-2</c:v>
                </c:pt>
                <c:pt idx="277">
                  <c:v>7.7720207253886009E-2</c:v>
                </c:pt>
                <c:pt idx="278">
                  <c:v>7.7720207253886009E-2</c:v>
                </c:pt>
                <c:pt idx="279">
                  <c:v>7.7720207253886009E-2</c:v>
                </c:pt>
                <c:pt idx="280">
                  <c:v>7.7720207253886009E-2</c:v>
                </c:pt>
                <c:pt idx="281">
                  <c:v>7.7720207253886009E-2</c:v>
                </c:pt>
                <c:pt idx="282">
                  <c:v>7.7720207253886009E-2</c:v>
                </c:pt>
                <c:pt idx="283">
                  <c:v>7.7720207253886009E-2</c:v>
                </c:pt>
                <c:pt idx="284">
                  <c:v>7.7720207253886009E-2</c:v>
                </c:pt>
                <c:pt idx="285">
                  <c:v>7.9447322970639028E-2</c:v>
                </c:pt>
                <c:pt idx="286">
                  <c:v>8.1174438687392061E-2</c:v>
                </c:pt>
                <c:pt idx="287">
                  <c:v>8.1174438687392061E-2</c:v>
                </c:pt>
                <c:pt idx="288">
                  <c:v>8.1174438687392061E-2</c:v>
                </c:pt>
                <c:pt idx="289">
                  <c:v>8.2901554404145081E-2</c:v>
                </c:pt>
                <c:pt idx="290">
                  <c:v>8.2901554404145081E-2</c:v>
                </c:pt>
                <c:pt idx="291">
                  <c:v>8.2901554404145081E-2</c:v>
                </c:pt>
                <c:pt idx="292">
                  <c:v>8.2901554404145081E-2</c:v>
                </c:pt>
                <c:pt idx="293">
                  <c:v>8.46286701208981E-2</c:v>
                </c:pt>
                <c:pt idx="294">
                  <c:v>8.46286701208981E-2</c:v>
                </c:pt>
                <c:pt idx="295">
                  <c:v>8.46286701208981E-2</c:v>
                </c:pt>
                <c:pt idx="296">
                  <c:v>8.46286701208981E-2</c:v>
                </c:pt>
                <c:pt idx="297">
                  <c:v>8.6355785837651119E-2</c:v>
                </c:pt>
                <c:pt idx="298">
                  <c:v>8.8082901554404139E-2</c:v>
                </c:pt>
                <c:pt idx="299">
                  <c:v>8.8082901554404139E-2</c:v>
                </c:pt>
                <c:pt idx="300">
                  <c:v>8.8082901554404139E-2</c:v>
                </c:pt>
                <c:pt idx="301">
                  <c:v>8.8082901554404139E-2</c:v>
                </c:pt>
                <c:pt idx="302">
                  <c:v>8.8082901554404139E-2</c:v>
                </c:pt>
                <c:pt idx="303">
                  <c:v>8.8082901554404139E-2</c:v>
                </c:pt>
                <c:pt idx="304">
                  <c:v>8.8082901554404139E-2</c:v>
                </c:pt>
                <c:pt idx="305">
                  <c:v>8.8082901554404139E-2</c:v>
                </c:pt>
                <c:pt idx="306">
                  <c:v>8.8082901554404139E-2</c:v>
                </c:pt>
                <c:pt idx="307">
                  <c:v>8.8082901554404139E-2</c:v>
                </c:pt>
                <c:pt idx="308">
                  <c:v>8.8082901554404139E-2</c:v>
                </c:pt>
                <c:pt idx="309">
                  <c:v>8.8082901554404139E-2</c:v>
                </c:pt>
                <c:pt idx="310">
                  <c:v>8.8082901554404139E-2</c:v>
                </c:pt>
                <c:pt idx="311">
                  <c:v>8.8082901554404139E-2</c:v>
                </c:pt>
                <c:pt idx="312">
                  <c:v>8.8082901554404139E-2</c:v>
                </c:pt>
                <c:pt idx="313">
                  <c:v>8.8082901554404139E-2</c:v>
                </c:pt>
                <c:pt idx="314">
                  <c:v>8.8082901554404139E-2</c:v>
                </c:pt>
                <c:pt idx="315">
                  <c:v>8.8082901554404139E-2</c:v>
                </c:pt>
                <c:pt idx="316">
                  <c:v>8.9810017271157172E-2</c:v>
                </c:pt>
                <c:pt idx="317">
                  <c:v>8.9810017271157172E-2</c:v>
                </c:pt>
                <c:pt idx="318">
                  <c:v>8.9810017271157172E-2</c:v>
                </c:pt>
                <c:pt idx="319">
                  <c:v>8.9810017271157172E-2</c:v>
                </c:pt>
                <c:pt idx="320">
                  <c:v>8.9810017271157172E-2</c:v>
                </c:pt>
                <c:pt idx="321">
                  <c:v>9.1537132987910191E-2</c:v>
                </c:pt>
                <c:pt idx="322">
                  <c:v>9.1537132987910191E-2</c:v>
                </c:pt>
                <c:pt idx="323">
                  <c:v>9.3264248704663211E-2</c:v>
                </c:pt>
                <c:pt idx="324">
                  <c:v>9.3264248704663211E-2</c:v>
                </c:pt>
                <c:pt idx="325">
                  <c:v>9.3264248704663211E-2</c:v>
                </c:pt>
                <c:pt idx="326">
                  <c:v>9.3264248704663211E-2</c:v>
                </c:pt>
                <c:pt idx="327">
                  <c:v>9.3264248704663211E-2</c:v>
                </c:pt>
                <c:pt idx="328">
                  <c:v>9.499136442141623E-2</c:v>
                </c:pt>
                <c:pt idx="329">
                  <c:v>9.499136442141623E-2</c:v>
                </c:pt>
                <c:pt idx="330">
                  <c:v>9.499136442141623E-2</c:v>
                </c:pt>
                <c:pt idx="331">
                  <c:v>9.499136442141623E-2</c:v>
                </c:pt>
                <c:pt idx="332">
                  <c:v>9.499136442141623E-2</c:v>
                </c:pt>
                <c:pt idx="333">
                  <c:v>9.6718480138169263E-2</c:v>
                </c:pt>
                <c:pt idx="334">
                  <c:v>9.6718480138169263E-2</c:v>
                </c:pt>
                <c:pt idx="335">
                  <c:v>9.6718480138169263E-2</c:v>
                </c:pt>
                <c:pt idx="336">
                  <c:v>9.6718480138169263E-2</c:v>
                </c:pt>
                <c:pt idx="337">
                  <c:v>9.6718480138169263E-2</c:v>
                </c:pt>
                <c:pt idx="338">
                  <c:v>9.6718480138169263E-2</c:v>
                </c:pt>
                <c:pt idx="339">
                  <c:v>9.6718480138169263E-2</c:v>
                </c:pt>
                <c:pt idx="340">
                  <c:v>9.6718480138169263E-2</c:v>
                </c:pt>
                <c:pt idx="341">
                  <c:v>9.6718480138169263E-2</c:v>
                </c:pt>
                <c:pt idx="342">
                  <c:v>9.6718480138169263E-2</c:v>
                </c:pt>
                <c:pt idx="343">
                  <c:v>9.6718480138169263E-2</c:v>
                </c:pt>
                <c:pt idx="344">
                  <c:v>9.6718480138169263E-2</c:v>
                </c:pt>
                <c:pt idx="345">
                  <c:v>9.8445595854922283E-2</c:v>
                </c:pt>
                <c:pt idx="346">
                  <c:v>9.8445595854922283E-2</c:v>
                </c:pt>
                <c:pt idx="347">
                  <c:v>9.8445595854922283E-2</c:v>
                </c:pt>
                <c:pt idx="348">
                  <c:v>9.8445595854922283E-2</c:v>
                </c:pt>
                <c:pt idx="349">
                  <c:v>9.8445595854922283E-2</c:v>
                </c:pt>
                <c:pt idx="350">
                  <c:v>0.1001727115716753</c:v>
                </c:pt>
                <c:pt idx="351">
                  <c:v>0.1001727115716753</c:v>
                </c:pt>
                <c:pt idx="352">
                  <c:v>0.1001727115716753</c:v>
                </c:pt>
                <c:pt idx="353">
                  <c:v>0.1001727115716753</c:v>
                </c:pt>
                <c:pt idx="354">
                  <c:v>0.1001727115716753</c:v>
                </c:pt>
                <c:pt idx="355">
                  <c:v>0.1001727115716753</c:v>
                </c:pt>
                <c:pt idx="356">
                  <c:v>0.10189982728842832</c:v>
                </c:pt>
                <c:pt idx="357">
                  <c:v>0.10189982728842832</c:v>
                </c:pt>
                <c:pt idx="358">
                  <c:v>0.10189982728842832</c:v>
                </c:pt>
                <c:pt idx="359">
                  <c:v>0.10189982728842832</c:v>
                </c:pt>
                <c:pt idx="360">
                  <c:v>0.10189982728842832</c:v>
                </c:pt>
                <c:pt idx="361">
                  <c:v>0.10189982728842832</c:v>
                </c:pt>
                <c:pt idx="362">
                  <c:v>0.10189982728842832</c:v>
                </c:pt>
                <c:pt idx="363">
                  <c:v>0.10189982728842832</c:v>
                </c:pt>
                <c:pt idx="364">
                  <c:v>0.10189982728842832</c:v>
                </c:pt>
                <c:pt idx="365">
                  <c:v>0.10189982728842832</c:v>
                </c:pt>
                <c:pt idx="366">
                  <c:v>0.10189982728842832</c:v>
                </c:pt>
                <c:pt idx="367">
                  <c:v>0.10362694300518134</c:v>
                </c:pt>
                <c:pt idx="368">
                  <c:v>0.10362694300518134</c:v>
                </c:pt>
                <c:pt idx="369">
                  <c:v>0.10362694300518134</c:v>
                </c:pt>
                <c:pt idx="370">
                  <c:v>0.10362694300518134</c:v>
                </c:pt>
                <c:pt idx="371">
                  <c:v>0.10535405872193437</c:v>
                </c:pt>
                <c:pt idx="372">
                  <c:v>0.10708117443868739</c:v>
                </c:pt>
                <c:pt idx="373">
                  <c:v>0.10708117443868739</c:v>
                </c:pt>
                <c:pt idx="374">
                  <c:v>0.10708117443868739</c:v>
                </c:pt>
                <c:pt idx="375">
                  <c:v>0.10708117443868739</c:v>
                </c:pt>
                <c:pt idx="376">
                  <c:v>0.10708117443868739</c:v>
                </c:pt>
                <c:pt idx="377">
                  <c:v>0.10708117443868739</c:v>
                </c:pt>
                <c:pt idx="378">
                  <c:v>0.10708117443868739</c:v>
                </c:pt>
                <c:pt idx="379">
                  <c:v>0.10708117443868739</c:v>
                </c:pt>
                <c:pt idx="380">
                  <c:v>0.10880829015544041</c:v>
                </c:pt>
                <c:pt idx="381">
                  <c:v>0.10880829015544041</c:v>
                </c:pt>
                <c:pt idx="382">
                  <c:v>0.11053540587219343</c:v>
                </c:pt>
                <c:pt idx="383">
                  <c:v>0.11226252158894647</c:v>
                </c:pt>
                <c:pt idx="384">
                  <c:v>0.11226252158894647</c:v>
                </c:pt>
                <c:pt idx="385">
                  <c:v>0.11226252158894647</c:v>
                </c:pt>
                <c:pt idx="386">
                  <c:v>0.11226252158894647</c:v>
                </c:pt>
                <c:pt idx="387">
                  <c:v>0.11398963730569948</c:v>
                </c:pt>
                <c:pt idx="388">
                  <c:v>0.11398963730569948</c:v>
                </c:pt>
                <c:pt idx="389">
                  <c:v>0.1157167530224525</c:v>
                </c:pt>
                <c:pt idx="390">
                  <c:v>0.1157167530224525</c:v>
                </c:pt>
                <c:pt idx="391">
                  <c:v>0.1157167530224525</c:v>
                </c:pt>
                <c:pt idx="392">
                  <c:v>0.1157167530224525</c:v>
                </c:pt>
                <c:pt idx="393">
                  <c:v>0.1157167530224525</c:v>
                </c:pt>
                <c:pt idx="394">
                  <c:v>0.1157167530224525</c:v>
                </c:pt>
                <c:pt idx="395">
                  <c:v>0.1157167530224525</c:v>
                </c:pt>
                <c:pt idx="396">
                  <c:v>0.11744386873920552</c:v>
                </c:pt>
                <c:pt idx="397">
                  <c:v>0.11744386873920552</c:v>
                </c:pt>
                <c:pt idx="398">
                  <c:v>0.11744386873920552</c:v>
                </c:pt>
                <c:pt idx="399">
                  <c:v>0.11744386873920552</c:v>
                </c:pt>
                <c:pt idx="400">
                  <c:v>0.11744386873920552</c:v>
                </c:pt>
                <c:pt idx="401">
                  <c:v>0.11744386873920552</c:v>
                </c:pt>
                <c:pt idx="402">
                  <c:v>0.11744386873920552</c:v>
                </c:pt>
                <c:pt idx="403">
                  <c:v>0.11744386873920552</c:v>
                </c:pt>
                <c:pt idx="404">
                  <c:v>0.11917098445595854</c:v>
                </c:pt>
                <c:pt idx="405">
                  <c:v>0.12089810017271158</c:v>
                </c:pt>
                <c:pt idx="406">
                  <c:v>0.12262521588946459</c:v>
                </c:pt>
                <c:pt idx="407">
                  <c:v>0.12262521588946459</c:v>
                </c:pt>
                <c:pt idx="408">
                  <c:v>0.12262521588946459</c:v>
                </c:pt>
                <c:pt idx="409">
                  <c:v>0.12435233160621761</c:v>
                </c:pt>
                <c:pt idx="410">
                  <c:v>0.12607944732297063</c:v>
                </c:pt>
                <c:pt idx="411">
                  <c:v>0.12607944732297063</c:v>
                </c:pt>
                <c:pt idx="412">
                  <c:v>0.12607944732297063</c:v>
                </c:pt>
                <c:pt idx="413">
                  <c:v>0.12607944732297063</c:v>
                </c:pt>
                <c:pt idx="414">
                  <c:v>0.12780656303972365</c:v>
                </c:pt>
                <c:pt idx="415">
                  <c:v>0.12780656303972365</c:v>
                </c:pt>
                <c:pt idx="416">
                  <c:v>0.12953367875647667</c:v>
                </c:pt>
                <c:pt idx="417">
                  <c:v>0.13126079447322972</c:v>
                </c:pt>
                <c:pt idx="418">
                  <c:v>0.13126079447322972</c:v>
                </c:pt>
                <c:pt idx="419">
                  <c:v>0.13298791018998274</c:v>
                </c:pt>
                <c:pt idx="420">
                  <c:v>0.13298791018998274</c:v>
                </c:pt>
                <c:pt idx="421">
                  <c:v>0.13298791018998274</c:v>
                </c:pt>
                <c:pt idx="422">
                  <c:v>0.13298791018998274</c:v>
                </c:pt>
                <c:pt idx="423">
                  <c:v>0.13298791018998274</c:v>
                </c:pt>
                <c:pt idx="424">
                  <c:v>0.13298791018998274</c:v>
                </c:pt>
                <c:pt idx="425">
                  <c:v>0.13298791018998274</c:v>
                </c:pt>
                <c:pt idx="426">
                  <c:v>0.13471502590673576</c:v>
                </c:pt>
                <c:pt idx="427">
                  <c:v>0.13471502590673576</c:v>
                </c:pt>
                <c:pt idx="428">
                  <c:v>0.13471502590673576</c:v>
                </c:pt>
                <c:pt idx="429">
                  <c:v>0.13471502590673576</c:v>
                </c:pt>
                <c:pt idx="430">
                  <c:v>0.13471502590673576</c:v>
                </c:pt>
                <c:pt idx="431">
                  <c:v>0.13471502590673576</c:v>
                </c:pt>
                <c:pt idx="432">
                  <c:v>0.13644214162348878</c:v>
                </c:pt>
                <c:pt idx="433">
                  <c:v>0.13644214162348878</c:v>
                </c:pt>
                <c:pt idx="434">
                  <c:v>0.13644214162348878</c:v>
                </c:pt>
                <c:pt idx="435">
                  <c:v>0.1381692573402418</c:v>
                </c:pt>
                <c:pt idx="436">
                  <c:v>0.1381692573402418</c:v>
                </c:pt>
                <c:pt idx="437">
                  <c:v>0.1381692573402418</c:v>
                </c:pt>
                <c:pt idx="438">
                  <c:v>0.1381692573402418</c:v>
                </c:pt>
                <c:pt idx="439">
                  <c:v>0.1381692573402418</c:v>
                </c:pt>
                <c:pt idx="440">
                  <c:v>0.13989637305699482</c:v>
                </c:pt>
                <c:pt idx="441">
                  <c:v>0.13989637305699482</c:v>
                </c:pt>
                <c:pt idx="442">
                  <c:v>0.13989637305699482</c:v>
                </c:pt>
                <c:pt idx="443">
                  <c:v>0.13989637305699482</c:v>
                </c:pt>
                <c:pt idx="444">
                  <c:v>0.13989637305699482</c:v>
                </c:pt>
                <c:pt idx="445">
                  <c:v>0.14162348877374784</c:v>
                </c:pt>
                <c:pt idx="446">
                  <c:v>0.14162348877374784</c:v>
                </c:pt>
                <c:pt idx="447">
                  <c:v>0.14162348877374784</c:v>
                </c:pt>
                <c:pt idx="448">
                  <c:v>0.14162348877374784</c:v>
                </c:pt>
                <c:pt idx="449">
                  <c:v>0.14335060449050085</c:v>
                </c:pt>
                <c:pt idx="450">
                  <c:v>0.14335060449050085</c:v>
                </c:pt>
                <c:pt idx="451">
                  <c:v>0.14335060449050085</c:v>
                </c:pt>
                <c:pt idx="452">
                  <c:v>0.14335060449050085</c:v>
                </c:pt>
                <c:pt idx="453">
                  <c:v>0.14335060449050085</c:v>
                </c:pt>
                <c:pt idx="454">
                  <c:v>0.14335060449050085</c:v>
                </c:pt>
                <c:pt idx="455">
                  <c:v>0.14507772020725387</c:v>
                </c:pt>
                <c:pt idx="456">
                  <c:v>0.14507772020725387</c:v>
                </c:pt>
                <c:pt idx="457">
                  <c:v>0.14507772020725387</c:v>
                </c:pt>
                <c:pt idx="458">
                  <c:v>0.14507772020725387</c:v>
                </c:pt>
                <c:pt idx="459">
                  <c:v>0.14680483592400692</c:v>
                </c:pt>
                <c:pt idx="460">
                  <c:v>0.14680483592400692</c:v>
                </c:pt>
                <c:pt idx="461">
                  <c:v>0.14680483592400692</c:v>
                </c:pt>
                <c:pt idx="462">
                  <c:v>0.14680483592400692</c:v>
                </c:pt>
                <c:pt idx="463">
                  <c:v>0.14680483592400692</c:v>
                </c:pt>
                <c:pt idx="464">
                  <c:v>0.14680483592400692</c:v>
                </c:pt>
                <c:pt idx="465">
                  <c:v>0.14680483592400692</c:v>
                </c:pt>
                <c:pt idx="466">
                  <c:v>0.14853195164075994</c:v>
                </c:pt>
                <c:pt idx="467">
                  <c:v>0.14853195164075994</c:v>
                </c:pt>
                <c:pt idx="468">
                  <c:v>0.14853195164075994</c:v>
                </c:pt>
                <c:pt idx="469">
                  <c:v>0.14853195164075994</c:v>
                </c:pt>
                <c:pt idx="470">
                  <c:v>0.14853195164075994</c:v>
                </c:pt>
                <c:pt idx="471">
                  <c:v>0.14853195164075994</c:v>
                </c:pt>
                <c:pt idx="472">
                  <c:v>0.14853195164075994</c:v>
                </c:pt>
                <c:pt idx="473">
                  <c:v>0.14853195164075994</c:v>
                </c:pt>
                <c:pt idx="474">
                  <c:v>0.14853195164075994</c:v>
                </c:pt>
                <c:pt idx="475">
                  <c:v>0.15025906735751296</c:v>
                </c:pt>
                <c:pt idx="476">
                  <c:v>0.15025906735751296</c:v>
                </c:pt>
                <c:pt idx="477">
                  <c:v>0.15198618307426598</c:v>
                </c:pt>
                <c:pt idx="478">
                  <c:v>0.15198618307426598</c:v>
                </c:pt>
                <c:pt idx="479">
                  <c:v>0.15198618307426598</c:v>
                </c:pt>
                <c:pt idx="480">
                  <c:v>0.15198618307426598</c:v>
                </c:pt>
                <c:pt idx="481">
                  <c:v>0.153713298791019</c:v>
                </c:pt>
                <c:pt idx="482">
                  <c:v>0.153713298791019</c:v>
                </c:pt>
                <c:pt idx="483">
                  <c:v>0.153713298791019</c:v>
                </c:pt>
                <c:pt idx="484">
                  <c:v>0.153713298791019</c:v>
                </c:pt>
                <c:pt idx="485">
                  <c:v>0.15544041450777202</c:v>
                </c:pt>
                <c:pt idx="486">
                  <c:v>0.15716753022452504</c:v>
                </c:pt>
                <c:pt idx="487">
                  <c:v>0.15716753022452504</c:v>
                </c:pt>
                <c:pt idx="488">
                  <c:v>0.15716753022452504</c:v>
                </c:pt>
                <c:pt idx="489">
                  <c:v>0.15889464594127806</c:v>
                </c:pt>
                <c:pt idx="490">
                  <c:v>0.15889464594127806</c:v>
                </c:pt>
                <c:pt idx="491">
                  <c:v>0.16062176165803108</c:v>
                </c:pt>
                <c:pt idx="492">
                  <c:v>0.16234887737478412</c:v>
                </c:pt>
                <c:pt idx="493">
                  <c:v>0.16234887737478412</c:v>
                </c:pt>
                <c:pt idx="494">
                  <c:v>0.16234887737478412</c:v>
                </c:pt>
                <c:pt idx="495">
                  <c:v>0.16234887737478412</c:v>
                </c:pt>
                <c:pt idx="496">
                  <c:v>0.16407599309153714</c:v>
                </c:pt>
                <c:pt idx="497">
                  <c:v>0.16407599309153714</c:v>
                </c:pt>
                <c:pt idx="498">
                  <c:v>0.16580310880829016</c:v>
                </c:pt>
                <c:pt idx="499">
                  <c:v>0.16580310880829016</c:v>
                </c:pt>
                <c:pt idx="500">
                  <c:v>0.16580310880829016</c:v>
                </c:pt>
                <c:pt idx="501">
                  <c:v>0.16580310880829016</c:v>
                </c:pt>
                <c:pt idx="502">
                  <c:v>0.16753022452504318</c:v>
                </c:pt>
                <c:pt idx="503">
                  <c:v>0.1692573402417962</c:v>
                </c:pt>
                <c:pt idx="504">
                  <c:v>0.1692573402417962</c:v>
                </c:pt>
                <c:pt idx="505">
                  <c:v>0.17098445595854922</c:v>
                </c:pt>
                <c:pt idx="506">
                  <c:v>0.17098445595854922</c:v>
                </c:pt>
                <c:pt idx="507">
                  <c:v>0.17098445595854922</c:v>
                </c:pt>
                <c:pt idx="508">
                  <c:v>0.17098445595854922</c:v>
                </c:pt>
                <c:pt idx="509">
                  <c:v>0.17271157167530224</c:v>
                </c:pt>
                <c:pt idx="510">
                  <c:v>0.17271157167530224</c:v>
                </c:pt>
                <c:pt idx="511">
                  <c:v>0.17271157167530224</c:v>
                </c:pt>
                <c:pt idx="512">
                  <c:v>0.17271157167530224</c:v>
                </c:pt>
                <c:pt idx="513">
                  <c:v>0.17271157167530224</c:v>
                </c:pt>
                <c:pt idx="514">
                  <c:v>0.17271157167530224</c:v>
                </c:pt>
                <c:pt idx="515">
                  <c:v>0.17271157167530224</c:v>
                </c:pt>
                <c:pt idx="516">
                  <c:v>0.17443868739205526</c:v>
                </c:pt>
                <c:pt idx="517">
                  <c:v>0.17443868739205526</c:v>
                </c:pt>
                <c:pt idx="518">
                  <c:v>0.17616580310880828</c:v>
                </c:pt>
                <c:pt idx="519">
                  <c:v>0.17616580310880828</c:v>
                </c:pt>
                <c:pt idx="520">
                  <c:v>0.17616580310880828</c:v>
                </c:pt>
                <c:pt idx="521">
                  <c:v>0.17616580310880828</c:v>
                </c:pt>
                <c:pt idx="522">
                  <c:v>0.17616580310880828</c:v>
                </c:pt>
                <c:pt idx="523">
                  <c:v>0.17616580310880828</c:v>
                </c:pt>
                <c:pt idx="524">
                  <c:v>0.17789291882556132</c:v>
                </c:pt>
                <c:pt idx="525">
                  <c:v>0.17962003454231434</c:v>
                </c:pt>
                <c:pt idx="526">
                  <c:v>0.17962003454231434</c:v>
                </c:pt>
                <c:pt idx="527">
                  <c:v>0.18134715025906736</c:v>
                </c:pt>
                <c:pt idx="528">
                  <c:v>0.18134715025906736</c:v>
                </c:pt>
                <c:pt idx="529">
                  <c:v>0.18134715025906736</c:v>
                </c:pt>
                <c:pt idx="530">
                  <c:v>0.18307426597582038</c:v>
                </c:pt>
                <c:pt idx="531">
                  <c:v>0.18307426597582038</c:v>
                </c:pt>
                <c:pt idx="532">
                  <c:v>0.18307426597582038</c:v>
                </c:pt>
                <c:pt idx="533">
                  <c:v>0.18307426597582038</c:v>
                </c:pt>
                <c:pt idx="534">
                  <c:v>0.18307426597582038</c:v>
                </c:pt>
                <c:pt idx="535">
                  <c:v>0.1848013816925734</c:v>
                </c:pt>
                <c:pt idx="536">
                  <c:v>0.1848013816925734</c:v>
                </c:pt>
                <c:pt idx="537">
                  <c:v>0.1848013816925734</c:v>
                </c:pt>
                <c:pt idx="538">
                  <c:v>0.1848013816925734</c:v>
                </c:pt>
                <c:pt idx="539">
                  <c:v>0.1848013816925734</c:v>
                </c:pt>
                <c:pt idx="540">
                  <c:v>0.18652849740932642</c:v>
                </c:pt>
                <c:pt idx="541">
                  <c:v>0.18652849740932642</c:v>
                </c:pt>
                <c:pt idx="542">
                  <c:v>0.18652849740932642</c:v>
                </c:pt>
                <c:pt idx="543">
                  <c:v>0.18825561312607944</c:v>
                </c:pt>
                <c:pt idx="544">
                  <c:v>0.18825561312607944</c:v>
                </c:pt>
                <c:pt idx="545">
                  <c:v>0.18825561312607944</c:v>
                </c:pt>
                <c:pt idx="546">
                  <c:v>0.18825561312607944</c:v>
                </c:pt>
                <c:pt idx="547">
                  <c:v>0.18825561312607944</c:v>
                </c:pt>
                <c:pt idx="548">
                  <c:v>0.18998272884283246</c:v>
                </c:pt>
                <c:pt idx="549">
                  <c:v>0.18998272884283246</c:v>
                </c:pt>
                <c:pt idx="550">
                  <c:v>0.19170984455958548</c:v>
                </c:pt>
                <c:pt idx="551">
                  <c:v>0.19170984455958548</c:v>
                </c:pt>
                <c:pt idx="552">
                  <c:v>0.19170984455958548</c:v>
                </c:pt>
                <c:pt idx="553">
                  <c:v>0.19343696027633853</c:v>
                </c:pt>
                <c:pt idx="554">
                  <c:v>0.19343696027633853</c:v>
                </c:pt>
                <c:pt idx="555">
                  <c:v>0.19343696027633853</c:v>
                </c:pt>
                <c:pt idx="556">
                  <c:v>0.19343696027633853</c:v>
                </c:pt>
                <c:pt idx="557">
                  <c:v>0.19516407599309155</c:v>
                </c:pt>
                <c:pt idx="558">
                  <c:v>0.19689119170984457</c:v>
                </c:pt>
                <c:pt idx="559">
                  <c:v>0.19861830742659758</c:v>
                </c:pt>
                <c:pt idx="560">
                  <c:v>0.19861830742659758</c:v>
                </c:pt>
                <c:pt idx="561">
                  <c:v>0.2003454231433506</c:v>
                </c:pt>
                <c:pt idx="562">
                  <c:v>0.20207253886010362</c:v>
                </c:pt>
                <c:pt idx="563">
                  <c:v>0.20207253886010362</c:v>
                </c:pt>
                <c:pt idx="564">
                  <c:v>0.20207253886010362</c:v>
                </c:pt>
                <c:pt idx="565">
                  <c:v>0.20207253886010362</c:v>
                </c:pt>
                <c:pt idx="566">
                  <c:v>0.20207253886010362</c:v>
                </c:pt>
                <c:pt idx="567">
                  <c:v>0.20207253886010362</c:v>
                </c:pt>
                <c:pt idx="568">
                  <c:v>0.20207253886010362</c:v>
                </c:pt>
                <c:pt idx="569">
                  <c:v>0.20207253886010362</c:v>
                </c:pt>
                <c:pt idx="570">
                  <c:v>0.20207253886010362</c:v>
                </c:pt>
                <c:pt idx="571">
                  <c:v>0.20207253886010362</c:v>
                </c:pt>
                <c:pt idx="572">
                  <c:v>0.20207253886010362</c:v>
                </c:pt>
                <c:pt idx="573">
                  <c:v>0.20207253886010362</c:v>
                </c:pt>
                <c:pt idx="574">
                  <c:v>0.20379965457685664</c:v>
                </c:pt>
                <c:pt idx="575">
                  <c:v>0.20552677029360966</c:v>
                </c:pt>
                <c:pt idx="576">
                  <c:v>0.20725388601036268</c:v>
                </c:pt>
                <c:pt idx="577">
                  <c:v>0.20898100172711573</c:v>
                </c:pt>
                <c:pt idx="578">
                  <c:v>0.20898100172711573</c:v>
                </c:pt>
                <c:pt idx="579">
                  <c:v>0.20898100172711573</c:v>
                </c:pt>
                <c:pt idx="580">
                  <c:v>0.20898100172711573</c:v>
                </c:pt>
                <c:pt idx="581">
                  <c:v>0.20898100172711573</c:v>
                </c:pt>
                <c:pt idx="582">
                  <c:v>0.20898100172711573</c:v>
                </c:pt>
                <c:pt idx="583">
                  <c:v>0.21070811744386875</c:v>
                </c:pt>
                <c:pt idx="584">
                  <c:v>0.21070811744386875</c:v>
                </c:pt>
                <c:pt idx="585">
                  <c:v>0.21070811744386875</c:v>
                </c:pt>
                <c:pt idx="586">
                  <c:v>0.21243523316062177</c:v>
                </c:pt>
                <c:pt idx="587">
                  <c:v>0.21243523316062177</c:v>
                </c:pt>
                <c:pt idx="588">
                  <c:v>0.21243523316062177</c:v>
                </c:pt>
                <c:pt idx="589">
                  <c:v>0.21243523316062177</c:v>
                </c:pt>
                <c:pt idx="590">
                  <c:v>0.21416234887737479</c:v>
                </c:pt>
                <c:pt idx="591">
                  <c:v>0.21416234887737479</c:v>
                </c:pt>
                <c:pt idx="592">
                  <c:v>0.21416234887737479</c:v>
                </c:pt>
                <c:pt idx="593">
                  <c:v>0.21416234887737479</c:v>
                </c:pt>
                <c:pt idx="594">
                  <c:v>0.21416234887737479</c:v>
                </c:pt>
                <c:pt idx="595">
                  <c:v>0.21416234887737479</c:v>
                </c:pt>
                <c:pt idx="596">
                  <c:v>0.21416234887737479</c:v>
                </c:pt>
                <c:pt idx="597">
                  <c:v>0.21588946459412781</c:v>
                </c:pt>
                <c:pt idx="598">
                  <c:v>0.21761658031088082</c:v>
                </c:pt>
                <c:pt idx="599">
                  <c:v>0.21761658031088082</c:v>
                </c:pt>
                <c:pt idx="600">
                  <c:v>0.21934369602763384</c:v>
                </c:pt>
                <c:pt idx="601">
                  <c:v>0.21934369602763384</c:v>
                </c:pt>
                <c:pt idx="602">
                  <c:v>0.21934369602763384</c:v>
                </c:pt>
                <c:pt idx="603">
                  <c:v>0.22107081174438686</c:v>
                </c:pt>
                <c:pt idx="604">
                  <c:v>0.22107081174438686</c:v>
                </c:pt>
                <c:pt idx="605">
                  <c:v>0.22279792746113988</c:v>
                </c:pt>
                <c:pt idx="606">
                  <c:v>0.22452504317789293</c:v>
                </c:pt>
                <c:pt idx="607">
                  <c:v>0.22625215889464595</c:v>
                </c:pt>
                <c:pt idx="608">
                  <c:v>0.22625215889464595</c:v>
                </c:pt>
                <c:pt idx="609">
                  <c:v>0.22797927461139897</c:v>
                </c:pt>
                <c:pt idx="610">
                  <c:v>0.22797927461139897</c:v>
                </c:pt>
                <c:pt idx="611">
                  <c:v>0.22797927461139897</c:v>
                </c:pt>
                <c:pt idx="612">
                  <c:v>0.22797927461139897</c:v>
                </c:pt>
                <c:pt idx="613">
                  <c:v>0.22970639032815199</c:v>
                </c:pt>
                <c:pt idx="614">
                  <c:v>0.22970639032815199</c:v>
                </c:pt>
                <c:pt idx="615">
                  <c:v>0.22970639032815199</c:v>
                </c:pt>
                <c:pt idx="616">
                  <c:v>0.22970639032815199</c:v>
                </c:pt>
                <c:pt idx="617">
                  <c:v>0.22970639032815199</c:v>
                </c:pt>
                <c:pt idx="618">
                  <c:v>0.22970639032815199</c:v>
                </c:pt>
                <c:pt idx="619">
                  <c:v>0.23143350604490501</c:v>
                </c:pt>
                <c:pt idx="620">
                  <c:v>0.23143350604490501</c:v>
                </c:pt>
                <c:pt idx="621">
                  <c:v>0.23143350604490501</c:v>
                </c:pt>
                <c:pt idx="622">
                  <c:v>0.23316062176165803</c:v>
                </c:pt>
                <c:pt idx="623">
                  <c:v>0.23488773747841105</c:v>
                </c:pt>
                <c:pt idx="624">
                  <c:v>0.23488773747841105</c:v>
                </c:pt>
                <c:pt idx="625">
                  <c:v>0.23661485319516407</c:v>
                </c:pt>
                <c:pt idx="626">
                  <c:v>0.23661485319516407</c:v>
                </c:pt>
                <c:pt idx="627">
                  <c:v>0.23661485319516407</c:v>
                </c:pt>
                <c:pt idx="628">
                  <c:v>0.23661485319516407</c:v>
                </c:pt>
                <c:pt idx="629">
                  <c:v>0.23661485319516407</c:v>
                </c:pt>
                <c:pt idx="630">
                  <c:v>0.23661485319516407</c:v>
                </c:pt>
                <c:pt idx="631">
                  <c:v>0.23834196891191708</c:v>
                </c:pt>
                <c:pt idx="632">
                  <c:v>0.24006908462867013</c:v>
                </c:pt>
                <c:pt idx="633">
                  <c:v>0.24006908462867013</c:v>
                </c:pt>
                <c:pt idx="634">
                  <c:v>0.24179620034542315</c:v>
                </c:pt>
                <c:pt idx="635">
                  <c:v>0.24179620034542315</c:v>
                </c:pt>
                <c:pt idx="636">
                  <c:v>0.24352331606217617</c:v>
                </c:pt>
                <c:pt idx="637">
                  <c:v>0.24525043177892919</c:v>
                </c:pt>
                <c:pt idx="638">
                  <c:v>0.24525043177892919</c:v>
                </c:pt>
                <c:pt idx="639">
                  <c:v>0.24697754749568221</c:v>
                </c:pt>
                <c:pt idx="640">
                  <c:v>0.24697754749568221</c:v>
                </c:pt>
                <c:pt idx="641">
                  <c:v>0.24697754749568221</c:v>
                </c:pt>
                <c:pt idx="642">
                  <c:v>0.24697754749568221</c:v>
                </c:pt>
                <c:pt idx="643">
                  <c:v>0.24870466321243523</c:v>
                </c:pt>
                <c:pt idx="644">
                  <c:v>0.24870466321243523</c:v>
                </c:pt>
                <c:pt idx="645">
                  <c:v>0.24870466321243523</c:v>
                </c:pt>
                <c:pt idx="646">
                  <c:v>0.24870466321243523</c:v>
                </c:pt>
                <c:pt idx="647">
                  <c:v>0.24870466321243523</c:v>
                </c:pt>
                <c:pt idx="648">
                  <c:v>0.25043177892918828</c:v>
                </c:pt>
                <c:pt idx="649">
                  <c:v>0.25043177892918828</c:v>
                </c:pt>
                <c:pt idx="650">
                  <c:v>0.25215889464594127</c:v>
                </c:pt>
                <c:pt idx="651">
                  <c:v>0.25215889464594127</c:v>
                </c:pt>
                <c:pt idx="652">
                  <c:v>0.25215889464594127</c:v>
                </c:pt>
                <c:pt idx="653">
                  <c:v>0.25215889464594127</c:v>
                </c:pt>
                <c:pt idx="654">
                  <c:v>0.25215889464594127</c:v>
                </c:pt>
                <c:pt idx="655">
                  <c:v>0.25215889464594127</c:v>
                </c:pt>
                <c:pt idx="656">
                  <c:v>0.25215889464594127</c:v>
                </c:pt>
                <c:pt idx="657">
                  <c:v>0.25215889464594127</c:v>
                </c:pt>
                <c:pt idx="658">
                  <c:v>0.25215889464594127</c:v>
                </c:pt>
                <c:pt idx="659">
                  <c:v>0.25388601036269431</c:v>
                </c:pt>
                <c:pt idx="660">
                  <c:v>0.25388601036269431</c:v>
                </c:pt>
                <c:pt idx="661">
                  <c:v>0.25561312607944731</c:v>
                </c:pt>
                <c:pt idx="662">
                  <c:v>0.25734024179620035</c:v>
                </c:pt>
                <c:pt idx="663">
                  <c:v>0.25906735751295334</c:v>
                </c:pt>
                <c:pt idx="664">
                  <c:v>0.25906735751295334</c:v>
                </c:pt>
                <c:pt idx="665">
                  <c:v>0.26079447322970639</c:v>
                </c:pt>
                <c:pt idx="666">
                  <c:v>0.26079447322970639</c:v>
                </c:pt>
                <c:pt idx="667">
                  <c:v>0.26079447322970639</c:v>
                </c:pt>
                <c:pt idx="668">
                  <c:v>0.26252158894645944</c:v>
                </c:pt>
                <c:pt idx="669">
                  <c:v>0.26252158894645944</c:v>
                </c:pt>
                <c:pt idx="670">
                  <c:v>0.26252158894645944</c:v>
                </c:pt>
                <c:pt idx="671">
                  <c:v>0.26424870466321243</c:v>
                </c:pt>
                <c:pt idx="672">
                  <c:v>0.26424870466321243</c:v>
                </c:pt>
                <c:pt idx="673">
                  <c:v>0.26597582037996548</c:v>
                </c:pt>
                <c:pt idx="674">
                  <c:v>0.26597582037996548</c:v>
                </c:pt>
                <c:pt idx="675">
                  <c:v>0.26597582037996548</c:v>
                </c:pt>
                <c:pt idx="676">
                  <c:v>0.26597582037996548</c:v>
                </c:pt>
                <c:pt idx="677">
                  <c:v>0.26770293609671847</c:v>
                </c:pt>
                <c:pt idx="678">
                  <c:v>0.26770293609671847</c:v>
                </c:pt>
                <c:pt idx="679">
                  <c:v>0.26770293609671847</c:v>
                </c:pt>
                <c:pt idx="680">
                  <c:v>0.26770293609671847</c:v>
                </c:pt>
                <c:pt idx="681">
                  <c:v>0.26770293609671847</c:v>
                </c:pt>
                <c:pt idx="682">
                  <c:v>0.26770293609671847</c:v>
                </c:pt>
                <c:pt idx="683">
                  <c:v>0.26770293609671847</c:v>
                </c:pt>
                <c:pt idx="684">
                  <c:v>0.26943005181347152</c:v>
                </c:pt>
                <c:pt idx="685">
                  <c:v>0.26943005181347152</c:v>
                </c:pt>
                <c:pt idx="686">
                  <c:v>0.26943005181347152</c:v>
                </c:pt>
                <c:pt idx="687">
                  <c:v>0.27115716753022451</c:v>
                </c:pt>
                <c:pt idx="688">
                  <c:v>0.27115716753022451</c:v>
                </c:pt>
                <c:pt idx="689">
                  <c:v>0.27115716753022451</c:v>
                </c:pt>
                <c:pt idx="690">
                  <c:v>0.27115716753022451</c:v>
                </c:pt>
                <c:pt idx="691">
                  <c:v>0.27115716753022451</c:v>
                </c:pt>
                <c:pt idx="692">
                  <c:v>0.27115716753022451</c:v>
                </c:pt>
                <c:pt idx="693">
                  <c:v>0.27115716753022451</c:v>
                </c:pt>
                <c:pt idx="694">
                  <c:v>0.27288428324697755</c:v>
                </c:pt>
                <c:pt idx="695">
                  <c:v>0.27288428324697755</c:v>
                </c:pt>
                <c:pt idx="696">
                  <c:v>0.27288428324697755</c:v>
                </c:pt>
                <c:pt idx="697">
                  <c:v>0.27288428324697755</c:v>
                </c:pt>
                <c:pt idx="698">
                  <c:v>0.27288428324697755</c:v>
                </c:pt>
                <c:pt idx="699">
                  <c:v>0.27461139896373055</c:v>
                </c:pt>
                <c:pt idx="700">
                  <c:v>0.27461139896373055</c:v>
                </c:pt>
                <c:pt idx="701">
                  <c:v>0.27461139896373055</c:v>
                </c:pt>
                <c:pt idx="702">
                  <c:v>0.27633851468048359</c:v>
                </c:pt>
                <c:pt idx="703">
                  <c:v>0.27806563039723664</c:v>
                </c:pt>
                <c:pt idx="704">
                  <c:v>0.27806563039723664</c:v>
                </c:pt>
                <c:pt idx="705">
                  <c:v>0.27806563039723664</c:v>
                </c:pt>
                <c:pt idx="706">
                  <c:v>0.27979274611398963</c:v>
                </c:pt>
                <c:pt idx="707">
                  <c:v>0.27979274611398963</c:v>
                </c:pt>
                <c:pt idx="708">
                  <c:v>0.28151986183074268</c:v>
                </c:pt>
                <c:pt idx="709">
                  <c:v>0.28151986183074268</c:v>
                </c:pt>
                <c:pt idx="710">
                  <c:v>0.28324697754749567</c:v>
                </c:pt>
                <c:pt idx="711">
                  <c:v>0.28324697754749567</c:v>
                </c:pt>
                <c:pt idx="712">
                  <c:v>0.28324697754749567</c:v>
                </c:pt>
                <c:pt idx="713">
                  <c:v>0.28324697754749567</c:v>
                </c:pt>
                <c:pt idx="714">
                  <c:v>0.28324697754749567</c:v>
                </c:pt>
                <c:pt idx="715">
                  <c:v>0.28497409326424872</c:v>
                </c:pt>
                <c:pt idx="716">
                  <c:v>0.28670120898100171</c:v>
                </c:pt>
                <c:pt idx="717">
                  <c:v>0.28670120898100171</c:v>
                </c:pt>
                <c:pt idx="718">
                  <c:v>0.28670120898100171</c:v>
                </c:pt>
                <c:pt idx="719">
                  <c:v>0.28670120898100171</c:v>
                </c:pt>
                <c:pt idx="720">
                  <c:v>0.28670120898100171</c:v>
                </c:pt>
                <c:pt idx="721">
                  <c:v>0.28670120898100171</c:v>
                </c:pt>
                <c:pt idx="722">
                  <c:v>0.28670120898100171</c:v>
                </c:pt>
                <c:pt idx="723">
                  <c:v>0.28670120898100171</c:v>
                </c:pt>
                <c:pt idx="724">
                  <c:v>0.28670120898100171</c:v>
                </c:pt>
                <c:pt idx="725">
                  <c:v>0.28670120898100171</c:v>
                </c:pt>
                <c:pt idx="726">
                  <c:v>0.28842832469775476</c:v>
                </c:pt>
                <c:pt idx="727">
                  <c:v>0.29015544041450775</c:v>
                </c:pt>
                <c:pt idx="728">
                  <c:v>0.29015544041450775</c:v>
                </c:pt>
                <c:pt idx="729">
                  <c:v>0.29015544041450775</c:v>
                </c:pt>
                <c:pt idx="730">
                  <c:v>0.29015544041450775</c:v>
                </c:pt>
                <c:pt idx="731">
                  <c:v>0.29015544041450775</c:v>
                </c:pt>
                <c:pt idx="732">
                  <c:v>0.29015544041450775</c:v>
                </c:pt>
                <c:pt idx="733">
                  <c:v>0.29015544041450775</c:v>
                </c:pt>
                <c:pt idx="734">
                  <c:v>0.29015544041450775</c:v>
                </c:pt>
                <c:pt idx="735">
                  <c:v>0.29015544041450775</c:v>
                </c:pt>
                <c:pt idx="736">
                  <c:v>0.29015544041450775</c:v>
                </c:pt>
                <c:pt idx="737">
                  <c:v>0.2918825561312608</c:v>
                </c:pt>
                <c:pt idx="738">
                  <c:v>0.29360967184801384</c:v>
                </c:pt>
                <c:pt idx="739">
                  <c:v>0.29533678756476683</c:v>
                </c:pt>
                <c:pt idx="740">
                  <c:v>0.29706390328151988</c:v>
                </c:pt>
                <c:pt idx="741">
                  <c:v>0.29879101899827287</c:v>
                </c:pt>
                <c:pt idx="742">
                  <c:v>0.29879101899827287</c:v>
                </c:pt>
                <c:pt idx="743">
                  <c:v>0.30051813471502592</c:v>
                </c:pt>
                <c:pt idx="744">
                  <c:v>0.30224525043177891</c:v>
                </c:pt>
                <c:pt idx="745">
                  <c:v>0.30224525043177891</c:v>
                </c:pt>
                <c:pt idx="746">
                  <c:v>0.30224525043177891</c:v>
                </c:pt>
                <c:pt idx="747">
                  <c:v>0.30224525043177891</c:v>
                </c:pt>
                <c:pt idx="748">
                  <c:v>0.30224525043177891</c:v>
                </c:pt>
                <c:pt idx="749">
                  <c:v>0.30224525043177891</c:v>
                </c:pt>
                <c:pt idx="750">
                  <c:v>0.30397236614853196</c:v>
                </c:pt>
                <c:pt idx="751">
                  <c:v>0.30569948186528495</c:v>
                </c:pt>
                <c:pt idx="752">
                  <c:v>0.30569948186528495</c:v>
                </c:pt>
                <c:pt idx="753">
                  <c:v>0.30569948186528495</c:v>
                </c:pt>
                <c:pt idx="754">
                  <c:v>0.30569948186528495</c:v>
                </c:pt>
                <c:pt idx="755">
                  <c:v>0.30569948186528495</c:v>
                </c:pt>
                <c:pt idx="756">
                  <c:v>0.307426597582038</c:v>
                </c:pt>
                <c:pt idx="757">
                  <c:v>0.30915371329879104</c:v>
                </c:pt>
                <c:pt idx="758">
                  <c:v>0.31088082901554404</c:v>
                </c:pt>
                <c:pt idx="759">
                  <c:v>0.31088082901554404</c:v>
                </c:pt>
                <c:pt idx="760">
                  <c:v>0.31260794473229708</c:v>
                </c:pt>
                <c:pt idx="761">
                  <c:v>0.31260794473229708</c:v>
                </c:pt>
                <c:pt idx="762">
                  <c:v>0.31433506044905007</c:v>
                </c:pt>
                <c:pt idx="763">
                  <c:v>0.31433506044905007</c:v>
                </c:pt>
                <c:pt idx="764">
                  <c:v>0.31606217616580312</c:v>
                </c:pt>
                <c:pt idx="765">
                  <c:v>0.31778929188255611</c:v>
                </c:pt>
                <c:pt idx="766">
                  <c:v>0.31951640759930916</c:v>
                </c:pt>
                <c:pt idx="767">
                  <c:v>0.31951640759930916</c:v>
                </c:pt>
                <c:pt idx="768">
                  <c:v>0.31951640759930916</c:v>
                </c:pt>
                <c:pt idx="769">
                  <c:v>0.31951640759930916</c:v>
                </c:pt>
                <c:pt idx="770">
                  <c:v>0.31951640759930916</c:v>
                </c:pt>
                <c:pt idx="771">
                  <c:v>0.31951640759930916</c:v>
                </c:pt>
                <c:pt idx="772">
                  <c:v>0.31951640759930916</c:v>
                </c:pt>
                <c:pt idx="773">
                  <c:v>0.32124352331606215</c:v>
                </c:pt>
                <c:pt idx="774">
                  <c:v>0.32124352331606215</c:v>
                </c:pt>
                <c:pt idx="775">
                  <c:v>0.3229706390328152</c:v>
                </c:pt>
                <c:pt idx="776">
                  <c:v>0.32469775474956825</c:v>
                </c:pt>
                <c:pt idx="777">
                  <c:v>0.32469775474956825</c:v>
                </c:pt>
                <c:pt idx="778">
                  <c:v>0.32469775474956825</c:v>
                </c:pt>
                <c:pt idx="779">
                  <c:v>0.32642487046632124</c:v>
                </c:pt>
                <c:pt idx="780">
                  <c:v>0.32642487046632124</c:v>
                </c:pt>
                <c:pt idx="781">
                  <c:v>0.32815198618307428</c:v>
                </c:pt>
                <c:pt idx="782">
                  <c:v>0.32815198618307428</c:v>
                </c:pt>
                <c:pt idx="783">
                  <c:v>0.32987910189982728</c:v>
                </c:pt>
                <c:pt idx="784">
                  <c:v>0.32987910189982728</c:v>
                </c:pt>
                <c:pt idx="785">
                  <c:v>0.32987910189982728</c:v>
                </c:pt>
                <c:pt idx="786">
                  <c:v>0.32987910189982728</c:v>
                </c:pt>
                <c:pt idx="787">
                  <c:v>0.32987910189982728</c:v>
                </c:pt>
                <c:pt idx="788">
                  <c:v>0.32987910189982728</c:v>
                </c:pt>
                <c:pt idx="789">
                  <c:v>0.33160621761658032</c:v>
                </c:pt>
                <c:pt idx="790">
                  <c:v>0.33333333333333331</c:v>
                </c:pt>
                <c:pt idx="791">
                  <c:v>0.33506044905008636</c:v>
                </c:pt>
                <c:pt idx="792">
                  <c:v>0.33506044905008636</c:v>
                </c:pt>
                <c:pt idx="793">
                  <c:v>0.33506044905008636</c:v>
                </c:pt>
                <c:pt idx="794">
                  <c:v>0.33678756476683935</c:v>
                </c:pt>
                <c:pt idx="795">
                  <c:v>0.3385146804835924</c:v>
                </c:pt>
                <c:pt idx="796">
                  <c:v>0.3385146804835924</c:v>
                </c:pt>
                <c:pt idx="797">
                  <c:v>0.3385146804835924</c:v>
                </c:pt>
                <c:pt idx="798">
                  <c:v>0.3385146804835924</c:v>
                </c:pt>
                <c:pt idx="799">
                  <c:v>0.34024179620034545</c:v>
                </c:pt>
                <c:pt idx="800">
                  <c:v>0.34024179620034545</c:v>
                </c:pt>
                <c:pt idx="801">
                  <c:v>0.34024179620034545</c:v>
                </c:pt>
                <c:pt idx="802">
                  <c:v>0.34024179620034545</c:v>
                </c:pt>
                <c:pt idx="803">
                  <c:v>0.34024179620034545</c:v>
                </c:pt>
                <c:pt idx="804">
                  <c:v>0.34024179620034545</c:v>
                </c:pt>
                <c:pt idx="805">
                  <c:v>0.34024179620034545</c:v>
                </c:pt>
                <c:pt idx="806">
                  <c:v>0.34024179620034545</c:v>
                </c:pt>
                <c:pt idx="807">
                  <c:v>0.34024179620034545</c:v>
                </c:pt>
                <c:pt idx="808">
                  <c:v>0.34024179620034545</c:v>
                </c:pt>
                <c:pt idx="809">
                  <c:v>0.34024179620034545</c:v>
                </c:pt>
                <c:pt idx="810">
                  <c:v>0.34024179620034545</c:v>
                </c:pt>
                <c:pt idx="811">
                  <c:v>0.34024179620034545</c:v>
                </c:pt>
                <c:pt idx="812">
                  <c:v>0.34196891191709844</c:v>
                </c:pt>
                <c:pt idx="813">
                  <c:v>0.34369602763385149</c:v>
                </c:pt>
                <c:pt idx="814">
                  <c:v>0.34369602763385149</c:v>
                </c:pt>
                <c:pt idx="815">
                  <c:v>0.34369602763385149</c:v>
                </c:pt>
                <c:pt idx="816">
                  <c:v>0.34542314335060448</c:v>
                </c:pt>
                <c:pt idx="817">
                  <c:v>0.34542314335060448</c:v>
                </c:pt>
                <c:pt idx="818">
                  <c:v>0.34542314335060448</c:v>
                </c:pt>
                <c:pt idx="819">
                  <c:v>0.34715025906735753</c:v>
                </c:pt>
                <c:pt idx="820">
                  <c:v>0.34715025906735753</c:v>
                </c:pt>
                <c:pt idx="821">
                  <c:v>0.34715025906735753</c:v>
                </c:pt>
                <c:pt idx="822">
                  <c:v>0.34715025906735753</c:v>
                </c:pt>
                <c:pt idx="823">
                  <c:v>0.34715025906735753</c:v>
                </c:pt>
                <c:pt idx="824">
                  <c:v>0.34715025906735753</c:v>
                </c:pt>
                <c:pt idx="825">
                  <c:v>0.34715025906735753</c:v>
                </c:pt>
                <c:pt idx="826">
                  <c:v>0.34715025906735753</c:v>
                </c:pt>
                <c:pt idx="827">
                  <c:v>0.34715025906735753</c:v>
                </c:pt>
                <c:pt idx="828">
                  <c:v>0.34715025906735753</c:v>
                </c:pt>
                <c:pt idx="829">
                  <c:v>0.34715025906735753</c:v>
                </c:pt>
                <c:pt idx="830">
                  <c:v>0.34887737478411052</c:v>
                </c:pt>
                <c:pt idx="831">
                  <c:v>0.34887737478411052</c:v>
                </c:pt>
                <c:pt idx="832">
                  <c:v>0.34887737478411052</c:v>
                </c:pt>
                <c:pt idx="833">
                  <c:v>0.34887737478411052</c:v>
                </c:pt>
                <c:pt idx="834">
                  <c:v>0.34887737478411052</c:v>
                </c:pt>
                <c:pt idx="835">
                  <c:v>0.34887737478411052</c:v>
                </c:pt>
                <c:pt idx="836">
                  <c:v>0.34887737478411052</c:v>
                </c:pt>
                <c:pt idx="837">
                  <c:v>0.34887737478411052</c:v>
                </c:pt>
                <c:pt idx="838">
                  <c:v>0.34887737478411052</c:v>
                </c:pt>
                <c:pt idx="839">
                  <c:v>0.34887737478411052</c:v>
                </c:pt>
                <c:pt idx="840">
                  <c:v>0.34887737478411052</c:v>
                </c:pt>
                <c:pt idx="841">
                  <c:v>0.34887737478411052</c:v>
                </c:pt>
                <c:pt idx="842">
                  <c:v>0.34887737478411052</c:v>
                </c:pt>
                <c:pt idx="843">
                  <c:v>0.35060449050086356</c:v>
                </c:pt>
                <c:pt idx="844">
                  <c:v>0.35060449050086356</c:v>
                </c:pt>
                <c:pt idx="845">
                  <c:v>0.35060449050086356</c:v>
                </c:pt>
                <c:pt idx="846">
                  <c:v>0.35060449050086356</c:v>
                </c:pt>
                <c:pt idx="847">
                  <c:v>0.35060449050086356</c:v>
                </c:pt>
                <c:pt idx="848">
                  <c:v>0.35060449050086356</c:v>
                </c:pt>
                <c:pt idx="849">
                  <c:v>0.35060449050086356</c:v>
                </c:pt>
                <c:pt idx="850">
                  <c:v>0.35233160621761656</c:v>
                </c:pt>
                <c:pt idx="851">
                  <c:v>0.35233160621761656</c:v>
                </c:pt>
                <c:pt idx="852">
                  <c:v>0.3540587219343696</c:v>
                </c:pt>
                <c:pt idx="853">
                  <c:v>0.3540587219343696</c:v>
                </c:pt>
                <c:pt idx="854">
                  <c:v>0.3540587219343696</c:v>
                </c:pt>
                <c:pt idx="855">
                  <c:v>0.35578583765112265</c:v>
                </c:pt>
                <c:pt idx="856">
                  <c:v>0.35751295336787564</c:v>
                </c:pt>
                <c:pt idx="857">
                  <c:v>0.35751295336787564</c:v>
                </c:pt>
                <c:pt idx="858">
                  <c:v>0.35751295336787564</c:v>
                </c:pt>
                <c:pt idx="859">
                  <c:v>0.35924006908462869</c:v>
                </c:pt>
                <c:pt idx="860">
                  <c:v>0.36096718480138168</c:v>
                </c:pt>
                <c:pt idx="861">
                  <c:v>0.36096718480138168</c:v>
                </c:pt>
                <c:pt idx="862">
                  <c:v>0.36269430051813473</c:v>
                </c:pt>
                <c:pt idx="863">
                  <c:v>0.36269430051813473</c:v>
                </c:pt>
                <c:pt idx="864">
                  <c:v>0.36269430051813473</c:v>
                </c:pt>
                <c:pt idx="865">
                  <c:v>0.36269430051813473</c:v>
                </c:pt>
                <c:pt idx="866">
                  <c:v>0.36442141623488772</c:v>
                </c:pt>
                <c:pt idx="867">
                  <c:v>0.36614853195164077</c:v>
                </c:pt>
                <c:pt idx="868">
                  <c:v>0.36787564766839376</c:v>
                </c:pt>
                <c:pt idx="869">
                  <c:v>0.36787564766839376</c:v>
                </c:pt>
                <c:pt idx="870">
                  <c:v>0.3696027633851468</c:v>
                </c:pt>
                <c:pt idx="871">
                  <c:v>0.3696027633851468</c:v>
                </c:pt>
                <c:pt idx="872">
                  <c:v>0.3696027633851468</c:v>
                </c:pt>
                <c:pt idx="873">
                  <c:v>0.3696027633851468</c:v>
                </c:pt>
                <c:pt idx="874">
                  <c:v>0.37132987910189985</c:v>
                </c:pt>
                <c:pt idx="875">
                  <c:v>0.37305699481865284</c:v>
                </c:pt>
                <c:pt idx="876">
                  <c:v>0.37478411053540589</c:v>
                </c:pt>
                <c:pt idx="877">
                  <c:v>0.37478411053540589</c:v>
                </c:pt>
                <c:pt idx="878">
                  <c:v>0.37478411053540589</c:v>
                </c:pt>
                <c:pt idx="879">
                  <c:v>0.37651122625215888</c:v>
                </c:pt>
                <c:pt idx="880">
                  <c:v>0.37823834196891193</c:v>
                </c:pt>
                <c:pt idx="881">
                  <c:v>0.37823834196891193</c:v>
                </c:pt>
                <c:pt idx="882">
                  <c:v>0.37823834196891193</c:v>
                </c:pt>
                <c:pt idx="883">
                  <c:v>0.37996545768566492</c:v>
                </c:pt>
                <c:pt idx="884">
                  <c:v>0.37996545768566492</c:v>
                </c:pt>
                <c:pt idx="885">
                  <c:v>0.38169257340241797</c:v>
                </c:pt>
                <c:pt idx="886">
                  <c:v>0.38169257340241797</c:v>
                </c:pt>
                <c:pt idx="887">
                  <c:v>0.38341968911917096</c:v>
                </c:pt>
                <c:pt idx="888">
                  <c:v>0.38341968911917096</c:v>
                </c:pt>
                <c:pt idx="889">
                  <c:v>0.38514680483592401</c:v>
                </c:pt>
                <c:pt idx="890">
                  <c:v>0.38514680483592401</c:v>
                </c:pt>
                <c:pt idx="891">
                  <c:v>0.38514680483592401</c:v>
                </c:pt>
                <c:pt idx="892">
                  <c:v>0.38514680483592401</c:v>
                </c:pt>
                <c:pt idx="893">
                  <c:v>0.38514680483592401</c:v>
                </c:pt>
                <c:pt idx="894">
                  <c:v>0.38514680483592401</c:v>
                </c:pt>
                <c:pt idx="895">
                  <c:v>0.38514680483592401</c:v>
                </c:pt>
                <c:pt idx="896">
                  <c:v>0.38687392055267705</c:v>
                </c:pt>
                <c:pt idx="897">
                  <c:v>0.38860103626943004</c:v>
                </c:pt>
                <c:pt idx="898">
                  <c:v>0.38860103626943004</c:v>
                </c:pt>
                <c:pt idx="899">
                  <c:v>0.38860103626943004</c:v>
                </c:pt>
                <c:pt idx="900">
                  <c:v>0.39032815198618309</c:v>
                </c:pt>
                <c:pt idx="901">
                  <c:v>0.39205526770293608</c:v>
                </c:pt>
                <c:pt idx="902">
                  <c:v>0.39205526770293608</c:v>
                </c:pt>
                <c:pt idx="903">
                  <c:v>0.39378238341968913</c:v>
                </c:pt>
                <c:pt idx="904">
                  <c:v>0.39378238341968913</c:v>
                </c:pt>
                <c:pt idx="905">
                  <c:v>0.39378238341968913</c:v>
                </c:pt>
                <c:pt idx="906">
                  <c:v>0.39550949913644212</c:v>
                </c:pt>
                <c:pt idx="907">
                  <c:v>0.39550949913644212</c:v>
                </c:pt>
                <c:pt idx="908">
                  <c:v>0.39723661485319517</c:v>
                </c:pt>
                <c:pt idx="909">
                  <c:v>0.39896373056994816</c:v>
                </c:pt>
                <c:pt idx="910">
                  <c:v>0.39896373056994816</c:v>
                </c:pt>
                <c:pt idx="911">
                  <c:v>0.39896373056994816</c:v>
                </c:pt>
                <c:pt idx="912">
                  <c:v>0.39896373056994816</c:v>
                </c:pt>
                <c:pt idx="913">
                  <c:v>0.39896373056994816</c:v>
                </c:pt>
                <c:pt idx="914">
                  <c:v>0.39896373056994816</c:v>
                </c:pt>
                <c:pt idx="915">
                  <c:v>0.40069084628670121</c:v>
                </c:pt>
                <c:pt idx="916">
                  <c:v>0.40069084628670121</c:v>
                </c:pt>
                <c:pt idx="917">
                  <c:v>0.40241796200345425</c:v>
                </c:pt>
                <c:pt idx="918">
                  <c:v>0.40241796200345425</c:v>
                </c:pt>
                <c:pt idx="919">
                  <c:v>0.40241796200345425</c:v>
                </c:pt>
                <c:pt idx="920">
                  <c:v>0.40241796200345425</c:v>
                </c:pt>
                <c:pt idx="921">
                  <c:v>0.40414507772020725</c:v>
                </c:pt>
                <c:pt idx="922">
                  <c:v>0.40414507772020725</c:v>
                </c:pt>
                <c:pt idx="923">
                  <c:v>0.40414507772020725</c:v>
                </c:pt>
                <c:pt idx="924">
                  <c:v>0.40414507772020725</c:v>
                </c:pt>
                <c:pt idx="925">
                  <c:v>0.40414507772020725</c:v>
                </c:pt>
                <c:pt idx="926">
                  <c:v>0.40587219343696029</c:v>
                </c:pt>
                <c:pt idx="927">
                  <c:v>0.40759930915371329</c:v>
                </c:pt>
                <c:pt idx="928">
                  <c:v>0.40759930915371329</c:v>
                </c:pt>
                <c:pt idx="929">
                  <c:v>0.40759930915371329</c:v>
                </c:pt>
                <c:pt idx="930">
                  <c:v>0.40759930915371329</c:v>
                </c:pt>
                <c:pt idx="931">
                  <c:v>0.40759930915371329</c:v>
                </c:pt>
                <c:pt idx="932">
                  <c:v>0.40932642487046633</c:v>
                </c:pt>
                <c:pt idx="933">
                  <c:v>0.41105354058721932</c:v>
                </c:pt>
                <c:pt idx="934">
                  <c:v>0.41105354058721932</c:v>
                </c:pt>
                <c:pt idx="935">
                  <c:v>0.41278065630397237</c:v>
                </c:pt>
                <c:pt idx="936">
                  <c:v>0.41278065630397237</c:v>
                </c:pt>
                <c:pt idx="937">
                  <c:v>0.41278065630397237</c:v>
                </c:pt>
                <c:pt idx="938">
                  <c:v>0.41278065630397237</c:v>
                </c:pt>
                <c:pt idx="939">
                  <c:v>0.41450777202072536</c:v>
                </c:pt>
                <c:pt idx="940">
                  <c:v>0.41623488773747841</c:v>
                </c:pt>
                <c:pt idx="941">
                  <c:v>0.41796200345423146</c:v>
                </c:pt>
                <c:pt idx="942">
                  <c:v>0.41796200345423146</c:v>
                </c:pt>
                <c:pt idx="943">
                  <c:v>0.41796200345423146</c:v>
                </c:pt>
                <c:pt idx="944">
                  <c:v>0.41796200345423146</c:v>
                </c:pt>
                <c:pt idx="945">
                  <c:v>0.41796200345423146</c:v>
                </c:pt>
                <c:pt idx="946">
                  <c:v>0.41796200345423146</c:v>
                </c:pt>
                <c:pt idx="947">
                  <c:v>0.41796200345423146</c:v>
                </c:pt>
                <c:pt idx="948">
                  <c:v>0.41968911917098445</c:v>
                </c:pt>
                <c:pt idx="949">
                  <c:v>0.4214162348877375</c:v>
                </c:pt>
                <c:pt idx="950">
                  <c:v>0.42314335060449049</c:v>
                </c:pt>
                <c:pt idx="951">
                  <c:v>0.42314335060449049</c:v>
                </c:pt>
                <c:pt idx="952">
                  <c:v>0.42314335060449049</c:v>
                </c:pt>
                <c:pt idx="953">
                  <c:v>0.42314335060449049</c:v>
                </c:pt>
                <c:pt idx="954">
                  <c:v>0.42314335060449049</c:v>
                </c:pt>
                <c:pt idx="955">
                  <c:v>0.42314335060449049</c:v>
                </c:pt>
                <c:pt idx="956">
                  <c:v>0.42487046632124353</c:v>
                </c:pt>
                <c:pt idx="957">
                  <c:v>0.42487046632124353</c:v>
                </c:pt>
                <c:pt idx="958">
                  <c:v>0.42487046632124353</c:v>
                </c:pt>
                <c:pt idx="959">
                  <c:v>0.42487046632124353</c:v>
                </c:pt>
                <c:pt idx="960">
                  <c:v>0.42659758203799653</c:v>
                </c:pt>
                <c:pt idx="961">
                  <c:v>0.42832469775474957</c:v>
                </c:pt>
                <c:pt idx="962">
                  <c:v>0.43005181347150256</c:v>
                </c:pt>
                <c:pt idx="963">
                  <c:v>0.43005181347150256</c:v>
                </c:pt>
                <c:pt idx="964">
                  <c:v>0.43177892918825561</c:v>
                </c:pt>
                <c:pt idx="965">
                  <c:v>0.43177892918825561</c:v>
                </c:pt>
                <c:pt idx="966">
                  <c:v>0.43350604490500866</c:v>
                </c:pt>
                <c:pt idx="967">
                  <c:v>0.43523316062176165</c:v>
                </c:pt>
                <c:pt idx="968">
                  <c:v>0.4369602763385147</c:v>
                </c:pt>
                <c:pt idx="969">
                  <c:v>0.43868739205526769</c:v>
                </c:pt>
                <c:pt idx="970">
                  <c:v>0.43868739205526769</c:v>
                </c:pt>
                <c:pt idx="971">
                  <c:v>0.43868739205526769</c:v>
                </c:pt>
                <c:pt idx="972">
                  <c:v>0.44041450777202074</c:v>
                </c:pt>
                <c:pt idx="973">
                  <c:v>0.44041450777202074</c:v>
                </c:pt>
                <c:pt idx="974">
                  <c:v>0.44041450777202074</c:v>
                </c:pt>
                <c:pt idx="975">
                  <c:v>0.44214162348877373</c:v>
                </c:pt>
                <c:pt idx="976">
                  <c:v>0.44386873920552677</c:v>
                </c:pt>
                <c:pt idx="977">
                  <c:v>0.44386873920552677</c:v>
                </c:pt>
                <c:pt idx="978">
                  <c:v>0.44386873920552677</c:v>
                </c:pt>
                <c:pt idx="979">
                  <c:v>0.44386873920552677</c:v>
                </c:pt>
                <c:pt idx="980">
                  <c:v>0.44559585492227977</c:v>
                </c:pt>
                <c:pt idx="981">
                  <c:v>0.44559585492227977</c:v>
                </c:pt>
                <c:pt idx="982">
                  <c:v>0.44559585492227977</c:v>
                </c:pt>
                <c:pt idx="983">
                  <c:v>0.44559585492227977</c:v>
                </c:pt>
                <c:pt idx="984">
                  <c:v>0.44559585492227977</c:v>
                </c:pt>
                <c:pt idx="985">
                  <c:v>0.44559585492227977</c:v>
                </c:pt>
                <c:pt idx="986">
                  <c:v>0.44559585492227977</c:v>
                </c:pt>
                <c:pt idx="987">
                  <c:v>0.44559585492227977</c:v>
                </c:pt>
                <c:pt idx="988">
                  <c:v>0.44732297063903281</c:v>
                </c:pt>
                <c:pt idx="989">
                  <c:v>0.44732297063903281</c:v>
                </c:pt>
                <c:pt idx="990">
                  <c:v>0.44732297063903281</c:v>
                </c:pt>
                <c:pt idx="991">
                  <c:v>0.44905008635578586</c:v>
                </c:pt>
                <c:pt idx="992">
                  <c:v>0.44905008635578586</c:v>
                </c:pt>
                <c:pt idx="993">
                  <c:v>0.44905008635578586</c:v>
                </c:pt>
                <c:pt idx="994">
                  <c:v>0.45077720207253885</c:v>
                </c:pt>
                <c:pt idx="995">
                  <c:v>0.4525043177892919</c:v>
                </c:pt>
                <c:pt idx="996">
                  <c:v>0.4525043177892919</c:v>
                </c:pt>
                <c:pt idx="997">
                  <c:v>0.4525043177892919</c:v>
                </c:pt>
                <c:pt idx="998">
                  <c:v>0.4525043177892919</c:v>
                </c:pt>
                <c:pt idx="999">
                  <c:v>0.45423143350604489</c:v>
                </c:pt>
                <c:pt idx="1000">
                  <c:v>0.45423143350604489</c:v>
                </c:pt>
                <c:pt idx="1001">
                  <c:v>0.45595854922279794</c:v>
                </c:pt>
                <c:pt idx="1002">
                  <c:v>0.45768566493955093</c:v>
                </c:pt>
                <c:pt idx="1003">
                  <c:v>0.45768566493955093</c:v>
                </c:pt>
                <c:pt idx="1004">
                  <c:v>0.45941278065630398</c:v>
                </c:pt>
                <c:pt idx="1005">
                  <c:v>0.45941278065630398</c:v>
                </c:pt>
                <c:pt idx="1006">
                  <c:v>0.46113989637305697</c:v>
                </c:pt>
                <c:pt idx="1007">
                  <c:v>0.46113989637305697</c:v>
                </c:pt>
                <c:pt idx="1008">
                  <c:v>0.46113989637305697</c:v>
                </c:pt>
                <c:pt idx="1009">
                  <c:v>0.46113989637305697</c:v>
                </c:pt>
                <c:pt idx="1010">
                  <c:v>0.46286701208981001</c:v>
                </c:pt>
                <c:pt idx="1011">
                  <c:v>0.46286701208981001</c:v>
                </c:pt>
                <c:pt idx="1012">
                  <c:v>0.46286701208981001</c:v>
                </c:pt>
                <c:pt idx="1013">
                  <c:v>0.46286701208981001</c:v>
                </c:pt>
                <c:pt idx="1014">
                  <c:v>0.46286701208981001</c:v>
                </c:pt>
                <c:pt idx="1015">
                  <c:v>0.46286701208981001</c:v>
                </c:pt>
                <c:pt idx="1016">
                  <c:v>0.46286701208981001</c:v>
                </c:pt>
                <c:pt idx="1017">
                  <c:v>0.46459412780656306</c:v>
                </c:pt>
                <c:pt idx="1018">
                  <c:v>0.46459412780656306</c:v>
                </c:pt>
                <c:pt idx="1019">
                  <c:v>0.46459412780656306</c:v>
                </c:pt>
                <c:pt idx="1020">
                  <c:v>0.46459412780656306</c:v>
                </c:pt>
                <c:pt idx="1021">
                  <c:v>0.46459412780656306</c:v>
                </c:pt>
                <c:pt idx="1022">
                  <c:v>0.46459412780656306</c:v>
                </c:pt>
                <c:pt idx="1023">
                  <c:v>0.46632124352331605</c:v>
                </c:pt>
                <c:pt idx="1024">
                  <c:v>0.4680483592400691</c:v>
                </c:pt>
                <c:pt idx="1025">
                  <c:v>0.4680483592400691</c:v>
                </c:pt>
                <c:pt idx="1026">
                  <c:v>0.46977547495682209</c:v>
                </c:pt>
                <c:pt idx="1027">
                  <c:v>0.46977547495682209</c:v>
                </c:pt>
                <c:pt idx="1028">
                  <c:v>0.46977547495682209</c:v>
                </c:pt>
                <c:pt idx="1029">
                  <c:v>0.46977547495682209</c:v>
                </c:pt>
                <c:pt idx="1030">
                  <c:v>0.46977547495682209</c:v>
                </c:pt>
                <c:pt idx="1031">
                  <c:v>0.46977547495682209</c:v>
                </c:pt>
                <c:pt idx="1032">
                  <c:v>0.47150259067357514</c:v>
                </c:pt>
                <c:pt idx="1033">
                  <c:v>0.47322970639032813</c:v>
                </c:pt>
                <c:pt idx="1034">
                  <c:v>0.47322970639032813</c:v>
                </c:pt>
                <c:pt idx="1035">
                  <c:v>0.47322970639032813</c:v>
                </c:pt>
                <c:pt idx="1036">
                  <c:v>0.47322970639032813</c:v>
                </c:pt>
                <c:pt idx="1037">
                  <c:v>0.47495682210708118</c:v>
                </c:pt>
                <c:pt idx="1038">
                  <c:v>0.47495682210708118</c:v>
                </c:pt>
                <c:pt idx="1039">
                  <c:v>0.47495682210708118</c:v>
                </c:pt>
                <c:pt idx="1040">
                  <c:v>0.47495682210708118</c:v>
                </c:pt>
                <c:pt idx="1041">
                  <c:v>0.47495682210708118</c:v>
                </c:pt>
                <c:pt idx="1042">
                  <c:v>0.47668393782383417</c:v>
                </c:pt>
                <c:pt idx="1043">
                  <c:v>0.47841105354058722</c:v>
                </c:pt>
                <c:pt idx="1044">
                  <c:v>0.47841105354058722</c:v>
                </c:pt>
                <c:pt idx="1045">
                  <c:v>0.48013816925734026</c:v>
                </c:pt>
                <c:pt idx="1046">
                  <c:v>0.48186528497409326</c:v>
                </c:pt>
                <c:pt idx="1047">
                  <c:v>0.4835924006908463</c:v>
                </c:pt>
                <c:pt idx="1048">
                  <c:v>0.4835924006908463</c:v>
                </c:pt>
                <c:pt idx="1049">
                  <c:v>0.4835924006908463</c:v>
                </c:pt>
                <c:pt idx="1050">
                  <c:v>0.4835924006908463</c:v>
                </c:pt>
                <c:pt idx="1051">
                  <c:v>0.4835924006908463</c:v>
                </c:pt>
                <c:pt idx="1052">
                  <c:v>0.48531951640759929</c:v>
                </c:pt>
                <c:pt idx="1053">
                  <c:v>0.48531951640759929</c:v>
                </c:pt>
                <c:pt idx="1054">
                  <c:v>0.48704663212435234</c:v>
                </c:pt>
                <c:pt idx="1055">
                  <c:v>0.48704663212435234</c:v>
                </c:pt>
                <c:pt idx="1056">
                  <c:v>0.48704663212435234</c:v>
                </c:pt>
                <c:pt idx="1057">
                  <c:v>0.48704663212435234</c:v>
                </c:pt>
                <c:pt idx="1058">
                  <c:v>0.48877374784110533</c:v>
                </c:pt>
                <c:pt idx="1059">
                  <c:v>0.49050086355785838</c:v>
                </c:pt>
                <c:pt idx="1060">
                  <c:v>0.49222797927461137</c:v>
                </c:pt>
                <c:pt idx="1061">
                  <c:v>0.49222797927461137</c:v>
                </c:pt>
                <c:pt idx="1062">
                  <c:v>0.49222797927461137</c:v>
                </c:pt>
                <c:pt idx="1063">
                  <c:v>0.49222797927461137</c:v>
                </c:pt>
                <c:pt idx="1064">
                  <c:v>0.49222797927461137</c:v>
                </c:pt>
                <c:pt idx="1065">
                  <c:v>0.49395509499136442</c:v>
                </c:pt>
                <c:pt idx="1066">
                  <c:v>0.49395509499136442</c:v>
                </c:pt>
                <c:pt idx="1067">
                  <c:v>0.49395509499136442</c:v>
                </c:pt>
                <c:pt idx="1068">
                  <c:v>0.49568221070811747</c:v>
                </c:pt>
                <c:pt idx="1069">
                  <c:v>0.49568221070811747</c:v>
                </c:pt>
                <c:pt idx="1070">
                  <c:v>0.49740932642487046</c:v>
                </c:pt>
                <c:pt idx="1071">
                  <c:v>0.49740932642487046</c:v>
                </c:pt>
                <c:pt idx="1072">
                  <c:v>0.49740932642487046</c:v>
                </c:pt>
                <c:pt idx="1073">
                  <c:v>0.4991364421416235</c:v>
                </c:pt>
                <c:pt idx="1074">
                  <c:v>0.4991364421416235</c:v>
                </c:pt>
                <c:pt idx="1075">
                  <c:v>0.50086355785837655</c:v>
                </c:pt>
                <c:pt idx="1076">
                  <c:v>0.50259067357512954</c:v>
                </c:pt>
                <c:pt idx="1077">
                  <c:v>0.50431778929188253</c:v>
                </c:pt>
                <c:pt idx="1078">
                  <c:v>0.50604490500863553</c:v>
                </c:pt>
                <c:pt idx="1079">
                  <c:v>0.50604490500863553</c:v>
                </c:pt>
                <c:pt idx="1080">
                  <c:v>0.50604490500863553</c:v>
                </c:pt>
                <c:pt idx="1081">
                  <c:v>0.50604490500863553</c:v>
                </c:pt>
                <c:pt idx="1082">
                  <c:v>0.50604490500863553</c:v>
                </c:pt>
                <c:pt idx="1083">
                  <c:v>0.50777202072538863</c:v>
                </c:pt>
                <c:pt idx="1084">
                  <c:v>0.50949913644214162</c:v>
                </c:pt>
                <c:pt idx="1085">
                  <c:v>0.50949913644214162</c:v>
                </c:pt>
                <c:pt idx="1086">
                  <c:v>0.51122625215889461</c:v>
                </c:pt>
                <c:pt idx="1087">
                  <c:v>0.51122625215889461</c:v>
                </c:pt>
                <c:pt idx="1088">
                  <c:v>0.51295336787564771</c:v>
                </c:pt>
                <c:pt idx="1089">
                  <c:v>0.51468048359240071</c:v>
                </c:pt>
                <c:pt idx="1090">
                  <c:v>0.5164075993091537</c:v>
                </c:pt>
                <c:pt idx="1091">
                  <c:v>0.5164075993091537</c:v>
                </c:pt>
                <c:pt idx="1092">
                  <c:v>0.5164075993091537</c:v>
                </c:pt>
                <c:pt idx="1093">
                  <c:v>0.51813471502590669</c:v>
                </c:pt>
                <c:pt idx="1094">
                  <c:v>0.51813471502590669</c:v>
                </c:pt>
                <c:pt idx="1095">
                  <c:v>0.51986183074265979</c:v>
                </c:pt>
                <c:pt idx="1096">
                  <c:v>0.51986183074265979</c:v>
                </c:pt>
                <c:pt idx="1097">
                  <c:v>0.52158894645941278</c:v>
                </c:pt>
                <c:pt idx="1098">
                  <c:v>0.52158894645941278</c:v>
                </c:pt>
                <c:pt idx="1099">
                  <c:v>0.52331606217616577</c:v>
                </c:pt>
                <c:pt idx="1100">
                  <c:v>0.52331606217616577</c:v>
                </c:pt>
                <c:pt idx="1101">
                  <c:v>0.52331606217616577</c:v>
                </c:pt>
                <c:pt idx="1102">
                  <c:v>0.52331606217616577</c:v>
                </c:pt>
                <c:pt idx="1103">
                  <c:v>0.52331606217616577</c:v>
                </c:pt>
                <c:pt idx="1104">
                  <c:v>0.52331606217616577</c:v>
                </c:pt>
                <c:pt idx="1105">
                  <c:v>0.52331606217616577</c:v>
                </c:pt>
                <c:pt idx="1106">
                  <c:v>0.52504317789291888</c:v>
                </c:pt>
                <c:pt idx="1107">
                  <c:v>0.52504317789291888</c:v>
                </c:pt>
                <c:pt idx="1108">
                  <c:v>0.52677029360967187</c:v>
                </c:pt>
                <c:pt idx="1109">
                  <c:v>0.52677029360967187</c:v>
                </c:pt>
                <c:pt idx="1110">
                  <c:v>0.52677029360967187</c:v>
                </c:pt>
                <c:pt idx="1111">
                  <c:v>0.52849740932642486</c:v>
                </c:pt>
                <c:pt idx="1112">
                  <c:v>0.52849740932642486</c:v>
                </c:pt>
                <c:pt idx="1113">
                  <c:v>0.52849740932642486</c:v>
                </c:pt>
                <c:pt idx="1114">
                  <c:v>0.52849740932642486</c:v>
                </c:pt>
                <c:pt idx="1115">
                  <c:v>0.52849740932642486</c:v>
                </c:pt>
                <c:pt idx="1116">
                  <c:v>0.52849740932642486</c:v>
                </c:pt>
                <c:pt idx="1117">
                  <c:v>0.52849740932642486</c:v>
                </c:pt>
                <c:pt idx="1118">
                  <c:v>0.52849740932642486</c:v>
                </c:pt>
                <c:pt idx="1119">
                  <c:v>0.52849740932642486</c:v>
                </c:pt>
                <c:pt idx="1120">
                  <c:v>0.52849740932642486</c:v>
                </c:pt>
                <c:pt idx="1121">
                  <c:v>0.52849740932642486</c:v>
                </c:pt>
                <c:pt idx="1122">
                  <c:v>0.52849740932642486</c:v>
                </c:pt>
                <c:pt idx="1123">
                  <c:v>0.52849740932642486</c:v>
                </c:pt>
                <c:pt idx="1124">
                  <c:v>0.53022452504317785</c:v>
                </c:pt>
                <c:pt idx="1125">
                  <c:v>0.53022452504317785</c:v>
                </c:pt>
                <c:pt idx="1126">
                  <c:v>0.53022452504317785</c:v>
                </c:pt>
                <c:pt idx="1127">
                  <c:v>0.53022452504317785</c:v>
                </c:pt>
                <c:pt idx="1128">
                  <c:v>0.53195164075993095</c:v>
                </c:pt>
                <c:pt idx="1129">
                  <c:v>0.53195164075993095</c:v>
                </c:pt>
                <c:pt idx="1130">
                  <c:v>0.53195164075993095</c:v>
                </c:pt>
                <c:pt idx="1131">
                  <c:v>0.53367875647668395</c:v>
                </c:pt>
                <c:pt idx="1132">
                  <c:v>0.53540587219343694</c:v>
                </c:pt>
                <c:pt idx="1133">
                  <c:v>0.53540587219343694</c:v>
                </c:pt>
                <c:pt idx="1134">
                  <c:v>0.53540587219343694</c:v>
                </c:pt>
                <c:pt idx="1135">
                  <c:v>0.53540587219343694</c:v>
                </c:pt>
                <c:pt idx="1136">
                  <c:v>0.53540587219343694</c:v>
                </c:pt>
                <c:pt idx="1137">
                  <c:v>0.53540587219343694</c:v>
                </c:pt>
                <c:pt idx="1138">
                  <c:v>0.53540587219343694</c:v>
                </c:pt>
                <c:pt idx="1139">
                  <c:v>0.53713298791018993</c:v>
                </c:pt>
                <c:pt idx="1140">
                  <c:v>0.53886010362694303</c:v>
                </c:pt>
                <c:pt idx="1141">
                  <c:v>0.54058721934369602</c:v>
                </c:pt>
                <c:pt idx="1142">
                  <c:v>0.54058721934369602</c:v>
                </c:pt>
                <c:pt idx="1143">
                  <c:v>0.54058721934369602</c:v>
                </c:pt>
                <c:pt idx="1144">
                  <c:v>0.54231433506044902</c:v>
                </c:pt>
                <c:pt idx="1145">
                  <c:v>0.54404145077720212</c:v>
                </c:pt>
                <c:pt idx="1146">
                  <c:v>0.54576856649395511</c:v>
                </c:pt>
                <c:pt idx="1147">
                  <c:v>0.5474956822107081</c:v>
                </c:pt>
                <c:pt idx="1148">
                  <c:v>0.54922279792746109</c:v>
                </c:pt>
                <c:pt idx="1149">
                  <c:v>0.5509499136442142</c:v>
                </c:pt>
                <c:pt idx="1150">
                  <c:v>0.5509499136442142</c:v>
                </c:pt>
                <c:pt idx="1151">
                  <c:v>0.5509499136442142</c:v>
                </c:pt>
                <c:pt idx="1152">
                  <c:v>0.5509499136442142</c:v>
                </c:pt>
                <c:pt idx="1153">
                  <c:v>0.55267702936096719</c:v>
                </c:pt>
                <c:pt idx="1154">
                  <c:v>0.55267702936096719</c:v>
                </c:pt>
                <c:pt idx="1155">
                  <c:v>0.55267702936096719</c:v>
                </c:pt>
                <c:pt idx="1156">
                  <c:v>0.55267702936096719</c:v>
                </c:pt>
                <c:pt idx="1157">
                  <c:v>0.55267702936096719</c:v>
                </c:pt>
                <c:pt idx="1158">
                  <c:v>0.55440414507772018</c:v>
                </c:pt>
                <c:pt idx="1159">
                  <c:v>0.55613126079447328</c:v>
                </c:pt>
                <c:pt idx="1160">
                  <c:v>0.55613126079447328</c:v>
                </c:pt>
                <c:pt idx="1161">
                  <c:v>0.55613126079447328</c:v>
                </c:pt>
                <c:pt idx="1162">
                  <c:v>0.55613126079447328</c:v>
                </c:pt>
                <c:pt idx="1163">
                  <c:v>0.55613126079447328</c:v>
                </c:pt>
                <c:pt idx="1164">
                  <c:v>0.55613126079447328</c:v>
                </c:pt>
                <c:pt idx="1165">
                  <c:v>0.55613126079447328</c:v>
                </c:pt>
                <c:pt idx="1166">
                  <c:v>0.55613126079447328</c:v>
                </c:pt>
                <c:pt idx="1167">
                  <c:v>0.55613126079447328</c:v>
                </c:pt>
                <c:pt idx="1168">
                  <c:v>0.55613126079447328</c:v>
                </c:pt>
                <c:pt idx="1169">
                  <c:v>0.55785837651122627</c:v>
                </c:pt>
                <c:pt idx="1170">
                  <c:v>0.55958549222797926</c:v>
                </c:pt>
                <c:pt idx="1171">
                  <c:v>0.55958549222797926</c:v>
                </c:pt>
                <c:pt idx="1172">
                  <c:v>0.55958549222797926</c:v>
                </c:pt>
                <c:pt idx="1173">
                  <c:v>0.55958549222797926</c:v>
                </c:pt>
                <c:pt idx="1174">
                  <c:v>0.55958549222797926</c:v>
                </c:pt>
                <c:pt idx="1175">
                  <c:v>0.56131260794473226</c:v>
                </c:pt>
                <c:pt idx="1176">
                  <c:v>0.56303972366148536</c:v>
                </c:pt>
                <c:pt idx="1177">
                  <c:v>0.56476683937823835</c:v>
                </c:pt>
                <c:pt idx="1178">
                  <c:v>0.56649395509499134</c:v>
                </c:pt>
                <c:pt idx="1179">
                  <c:v>0.56822107081174433</c:v>
                </c:pt>
                <c:pt idx="1180">
                  <c:v>0.56822107081174433</c:v>
                </c:pt>
                <c:pt idx="1181">
                  <c:v>0.56822107081174433</c:v>
                </c:pt>
                <c:pt idx="1182">
                  <c:v>0.56822107081174433</c:v>
                </c:pt>
                <c:pt idx="1183">
                  <c:v>0.56994818652849744</c:v>
                </c:pt>
                <c:pt idx="1184">
                  <c:v>0.56994818652849744</c:v>
                </c:pt>
                <c:pt idx="1185">
                  <c:v>0.56994818652849744</c:v>
                </c:pt>
                <c:pt idx="1186">
                  <c:v>0.56994818652849744</c:v>
                </c:pt>
                <c:pt idx="1187">
                  <c:v>0.57167530224525043</c:v>
                </c:pt>
                <c:pt idx="1188">
                  <c:v>0.57167530224525043</c:v>
                </c:pt>
                <c:pt idx="1189">
                  <c:v>0.57167530224525043</c:v>
                </c:pt>
                <c:pt idx="1190">
                  <c:v>0.57167530224525043</c:v>
                </c:pt>
                <c:pt idx="1191">
                  <c:v>0.57167530224525043</c:v>
                </c:pt>
                <c:pt idx="1192">
                  <c:v>0.57167530224525043</c:v>
                </c:pt>
                <c:pt idx="1193">
                  <c:v>0.57167530224525043</c:v>
                </c:pt>
                <c:pt idx="1194">
                  <c:v>0.57167530224525043</c:v>
                </c:pt>
                <c:pt idx="1195">
                  <c:v>0.57167530224525043</c:v>
                </c:pt>
                <c:pt idx="1196">
                  <c:v>0.57167530224525043</c:v>
                </c:pt>
                <c:pt idx="1197">
                  <c:v>0.57340241796200342</c:v>
                </c:pt>
                <c:pt idx="1198">
                  <c:v>0.57340241796200342</c:v>
                </c:pt>
                <c:pt idx="1199">
                  <c:v>0.57340241796200342</c:v>
                </c:pt>
                <c:pt idx="1200">
                  <c:v>0.57512953367875652</c:v>
                </c:pt>
                <c:pt idx="1201">
                  <c:v>0.57512953367875652</c:v>
                </c:pt>
                <c:pt idx="1202">
                  <c:v>0.57512953367875652</c:v>
                </c:pt>
                <c:pt idx="1203">
                  <c:v>0.57685664939550951</c:v>
                </c:pt>
                <c:pt idx="1204">
                  <c:v>0.5785837651122625</c:v>
                </c:pt>
                <c:pt idx="1205">
                  <c:v>0.5785837651122625</c:v>
                </c:pt>
                <c:pt idx="1206">
                  <c:v>0.5803108808290155</c:v>
                </c:pt>
                <c:pt idx="1207">
                  <c:v>0.5803108808290155</c:v>
                </c:pt>
                <c:pt idx="1208">
                  <c:v>0.5803108808290155</c:v>
                </c:pt>
                <c:pt idx="1209">
                  <c:v>0.5803108808290155</c:v>
                </c:pt>
                <c:pt idx="1210">
                  <c:v>0.5803108808290155</c:v>
                </c:pt>
                <c:pt idx="1211">
                  <c:v>0.5803108808290155</c:v>
                </c:pt>
                <c:pt idx="1212">
                  <c:v>0.5803108808290155</c:v>
                </c:pt>
                <c:pt idx="1213">
                  <c:v>0.5803108808290155</c:v>
                </c:pt>
                <c:pt idx="1214">
                  <c:v>0.5820379965457686</c:v>
                </c:pt>
                <c:pt idx="1215">
                  <c:v>0.5820379965457686</c:v>
                </c:pt>
                <c:pt idx="1216">
                  <c:v>0.5820379965457686</c:v>
                </c:pt>
                <c:pt idx="1217">
                  <c:v>0.5820379965457686</c:v>
                </c:pt>
                <c:pt idx="1218">
                  <c:v>0.5820379965457686</c:v>
                </c:pt>
                <c:pt idx="1219">
                  <c:v>0.5820379965457686</c:v>
                </c:pt>
                <c:pt idx="1220">
                  <c:v>0.5820379965457686</c:v>
                </c:pt>
                <c:pt idx="1221">
                  <c:v>0.5820379965457686</c:v>
                </c:pt>
                <c:pt idx="1222">
                  <c:v>0.5820379965457686</c:v>
                </c:pt>
                <c:pt idx="1223">
                  <c:v>0.5820379965457686</c:v>
                </c:pt>
                <c:pt idx="1224">
                  <c:v>0.58376511226252159</c:v>
                </c:pt>
                <c:pt idx="1225">
                  <c:v>0.58549222797927458</c:v>
                </c:pt>
                <c:pt idx="1226">
                  <c:v>0.58549222797927458</c:v>
                </c:pt>
                <c:pt idx="1227">
                  <c:v>0.58549222797927458</c:v>
                </c:pt>
                <c:pt idx="1228">
                  <c:v>0.58549222797927458</c:v>
                </c:pt>
                <c:pt idx="1229">
                  <c:v>0.58549222797927458</c:v>
                </c:pt>
                <c:pt idx="1230">
                  <c:v>0.58549222797927458</c:v>
                </c:pt>
                <c:pt idx="1231">
                  <c:v>0.58549222797927458</c:v>
                </c:pt>
                <c:pt idx="1232">
                  <c:v>0.58549222797927458</c:v>
                </c:pt>
                <c:pt idx="1233">
                  <c:v>0.58549222797927458</c:v>
                </c:pt>
                <c:pt idx="1234">
                  <c:v>0.58549222797927458</c:v>
                </c:pt>
                <c:pt idx="1235">
                  <c:v>0.58549222797927458</c:v>
                </c:pt>
                <c:pt idx="1236">
                  <c:v>0.58549222797927458</c:v>
                </c:pt>
                <c:pt idx="1237">
                  <c:v>0.58549222797927458</c:v>
                </c:pt>
                <c:pt idx="1238">
                  <c:v>0.58549222797927458</c:v>
                </c:pt>
                <c:pt idx="1239">
                  <c:v>0.58549222797927458</c:v>
                </c:pt>
                <c:pt idx="1240">
                  <c:v>0.58549222797927458</c:v>
                </c:pt>
                <c:pt idx="1241">
                  <c:v>0.58721934369602768</c:v>
                </c:pt>
                <c:pt idx="1242">
                  <c:v>0.58894645941278068</c:v>
                </c:pt>
                <c:pt idx="1243">
                  <c:v>0.59067357512953367</c:v>
                </c:pt>
                <c:pt idx="1244">
                  <c:v>0.59067357512953367</c:v>
                </c:pt>
                <c:pt idx="1245">
                  <c:v>0.59067357512953367</c:v>
                </c:pt>
                <c:pt idx="1246">
                  <c:v>0.59067357512953367</c:v>
                </c:pt>
                <c:pt idx="1247">
                  <c:v>0.59067357512953367</c:v>
                </c:pt>
                <c:pt idx="1248">
                  <c:v>0.59067357512953367</c:v>
                </c:pt>
                <c:pt idx="1249">
                  <c:v>0.59067357512953367</c:v>
                </c:pt>
                <c:pt idx="1250">
                  <c:v>0.59240069084628666</c:v>
                </c:pt>
                <c:pt idx="1251">
                  <c:v>0.59240069084628666</c:v>
                </c:pt>
                <c:pt idx="1252">
                  <c:v>0.59240069084628666</c:v>
                </c:pt>
                <c:pt idx="1253">
                  <c:v>0.59412780656303976</c:v>
                </c:pt>
                <c:pt idx="1254">
                  <c:v>0.59585492227979275</c:v>
                </c:pt>
                <c:pt idx="1255">
                  <c:v>0.59585492227979275</c:v>
                </c:pt>
                <c:pt idx="1256">
                  <c:v>0.59585492227979275</c:v>
                </c:pt>
                <c:pt idx="1257">
                  <c:v>0.59585492227979275</c:v>
                </c:pt>
                <c:pt idx="1258">
                  <c:v>0.59758203799654575</c:v>
                </c:pt>
                <c:pt idx="1259">
                  <c:v>0.59930915371329874</c:v>
                </c:pt>
                <c:pt idx="1260">
                  <c:v>0.59930915371329874</c:v>
                </c:pt>
                <c:pt idx="1261">
                  <c:v>0.59930915371329874</c:v>
                </c:pt>
                <c:pt idx="1262">
                  <c:v>0.59930915371329874</c:v>
                </c:pt>
                <c:pt idx="1263">
                  <c:v>0.60103626943005184</c:v>
                </c:pt>
                <c:pt idx="1264">
                  <c:v>0.60103626943005184</c:v>
                </c:pt>
                <c:pt idx="1265">
                  <c:v>0.60103626943005184</c:v>
                </c:pt>
                <c:pt idx="1266">
                  <c:v>0.60276338514680483</c:v>
                </c:pt>
                <c:pt idx="1267">
                  <c:v>0.60276338514680483</c:v>
                </c:pt>
                <c:pt idx="1268">
                  <c:v>0.60449050086355782</c:v>
                </c:pt>
                <c:pt idx="1269">
                  <c:v>0.60449050086355782</c:v>
                </c:pt>
                <c:pt idx="1270">
                  <c:v>0.60449050086355782</c:v>
                </c:pt>
                <c:pt idx="1271">
                  <c:v>0.60449050086355782</c:v>
                </c:pt>
                <c:pt idx="1272">
                  <c:v>0.60621761658031093</c:v>
                </c:pt>
                <c:pt idx="1273">
                  <c:v>0.60794473229706392</c:v>
                </c:pt>
                <c:pt idx="1274">
                  <c:v>0.60794473229706392</c:v>
                </c:pt>
                <c:pt idx="1275">
                  <c:v>0.60794473229706392</c:v>
                </c:pt>
                <c:pt idx="1276">
                  <c:v>0.60967184801381691</c:v>
                </c:pt>
                <c:pt idx="1277">
                  <c:v>0.60967184801381691</c:v>
                </c:pt>
                <c:pt idx="1278">
                  <c:v>0.60967184801381691</c:v>
                </c:pt>
                <c:pt idx="1279">
                  <c:v>0.60967184801381691</c:v>
                </c:pt>
                <c:pt idx="1280">
                  <c:v>0.6113989637305699</c:v>
                </c:pt>
                <c:pt idx="1281">
                  <c:v>0.613126079447323</c:v>
                </c:pt>
                <c:pt idx="1282">
                  <c:v>0.613126079447323</c:v>
                </c:pt>
                <c:pt idx="1283">
                  <c:v>0.61485319516407599</c:v>
                </c:pt>
                <c:pt idx="1284">
                  <c:v>0.61485319516407599</c:v>
                </c:pt>
                <c:pt idx="1285">
                  <c:v>0.61658031088082899</c:v>
                </c:pt>
                <c:pt idx="1286">
                  <c:v>0.61830742659758209</c:v>
                </c:pt>
                <c:pt idx="1287">
                  <c:v>0.61830742659758209</c:v>
                </c:pt>
                <c:pt idx="1288">
                  <c:v>0.62003454231433508</c:v>
                </c:pt>
                <c:pt idx="1289">
                  <c:v>0.62003454231433508</c:v>
                </c:pt>
                <c:pt idx="1290">
                  <c:v>0.62003454231433508</c:v>
                </c:pt>
                <c:pt idx="1291">
                  <c:v>0.62003454231433508</c:v>
                </c:pt>
                <c:pt idx="1292">
                  <c:v>0.62003454231433508</c:v>
                </c:pt>
                <c:pt idx="1293">
                  <c:v>0.62176165803108807</c:v>
                </c:pt>
                <c:pt idx="1294">
                  <c:v>0.62176165803108807</c:v>
                </c:pt>
                <c:pt idx="1295">
                  <c:v>0.62176165803108807</c:v>
                </c:pt>
                <c:pt idx="1296">
                  <c:v>0.62176165803108807</c:v>
                </c:pt>
                <c:pt idx="1297">
                  <c:v>0.62176165803108807</c:v>
                </c:pt>
                <c:pt idx="1298">
                  <c:v>0.62348877374784106</c:v>
                </c:pt>
                <c:pt idx="1299">
                  <c:v>0.62348877374784106</c:v>
                </c:pt>
                <c:pt idx="1300">
                  <c:v>0.62348877374784106</c:v>
                </c:pt>
                <c:pt idx="1301">
                  <c:v>0.62521588946459417</c:v>
                </c:pt>
                <c:pt idx="1302">
                  <c:v>0.62694300518134716</c:v>
                </c:pt>
                <c:pt idx="1303">
                  <c:v>0.62867012089810015</c:v>
                </c:pt>
                <c:pt idx="1304">
                  <c:v>0.62867012089810015</c:v>
                </c:pt>
                <c:pt idx="1305">
                  <c:v>0.62867012089810015</c:v>
                </c:pt>
                <c:pt idx="1306">
                  <c:v>0.62867012089810015</c:v>
                </c:pt>
                <c:pt idx="1307">
                  <c:v>0.62867012089810015</c:v>
                </c:pt>
                <c:pt idx="1308">
                  <c:v>0.62867012089810015</c:v>
                </c:pt>
                <c:pt idx="1309">
                  <c:v>0.62867012089810015</c:v>
                </c:pt>
                <c:pt idx="1310">
                  <c:v>0.63039723661485314</c:v>
                </c:pt>
                <c:pt idx="1311">
                  <c:v>0.63039723661485314</c:v>
                </c:pt>
                <c:pt idx="1312">
                  <c:v>0.63039723661485314</c:v>
                </c:pt>
                <c:pt idx="1313">
                  <c:v>0.63039723661485314</c:v>
                </c:pt>
                <c:pt idx="1314">
                  <c:v>0.63212435233160624</c:v>
                </c:pt>
                <c:pt idx="1315">
                  <c:v>0.63385146804835923</c:v>
                </c:pt>
                <c:pt idx="1316">
                  <c:v>0.63385146804835923</c:v>
                </c:pt>
                <c:pt idx="1317">
                  <c:v>0.63385146804835923</c:v>
                </c:pt>
                <c:pt idx="1318">
                  <c:v>0.63385146804835923</c:v>
                </c:pt>
                <c:pt idx="1319">
                  <c:v>0.63385146804835923</c:v>
                </c:pt>
                <c:pt idx="1320">
                  <c:v>0.63385146804835923</c:v>
                </c:pt>
                <c:pt idx="1321">
                  <c:v>0.63385146804835923</c:v>
                </c:pt>
                <c:pt idx="1322">
                  <c:v>0.63385146804835923</c:v>
                </c:pt>
                <c:pt idx="1323">
                  <c:v>0.63557858376511223</c:v>
                </c:pt>
                <c:pt idx="1324">
                  <c:v>0.63730569948186533</c:v>
                </c:pt>
                <c:pt idx="1325">
                  <c:v>0.63730569948186533</c:v>
                </c:pt>
                <c:pt idx="1326">
                  <c:v>0.63730569948186533</c:v>
                </c:pt>
                <c:pt idx="1327">
                  <c:v>0.63903281519861832</c:v>
                </c:pt>
                <c:pt idx="1328">
                  <c:v>0.64075993091537131</c:v>
                </c:pt>
                <c:pt idx="1329">
                  <c:v>0.64075993091537131</c:v>
                </c:pt>
                <c:pt idx="1330">
                  <c:v>0.6424870466321243</c:v>
                </c:pt>
                <c:pt idx="1331">
                  <c:v>0.6424870466321243</c:v>
                </c:pt>
                <c:pt idx="1332">
                  <c:v>0.6424870466321243</c:v>
                </c:pt>
                <c:pt idx="1333">
                  <c:v>0.6424870466321243</c:v>
                </c:pt>
                <c:pt idx="1334">
                  <c:v>0.64421416234887741</c:v>
                </c:pt>
                <c:pt idx="1335">
                  <c:v>0.64421416234887741</c:v>
                </c:pt>
                <c:pt idx="1336">
                  <c:v>0.64421416234887741</c:v>
                </c:pt>
                <c:pt idx="1337">
                  <c:v>0.64421416234887741</c:v>
                </c:pt>
                <c:pt idx="1338">
                  <c:v>0.6459412780656304</c:v>
                </c:pt>
                <c:pt idx="1339">
                  <c:v>0.6459412780656304</c:v>
                </c:pt>
                <c:pt idx="1340">
                  <c:v>0.64766839378238339</c:v>
                </c:pt>
                <c:pt idx="1341">
                  <c:v>0.64766839378238339</c:v>
                </c:pt>
                <c:pt idx="1342">
                  <c:v>0.64939550949913649</c:v>
                </c:pt>
                <c:pt idx="1343">
                  <c:v>0.64939550949913649</c:v>
                </c:pt>
                <c:pt idx="1344">
                  <c:v>0.65112262521588948</c:v>
                </c:pt>
                <c:pt idx="1345">
                  <c:v>0.65284974093264247</c:v>
                </c:pt>
                <c:pt idx="1346">
                  <c:v>0.65457685664939547</c:v>
                </c:pt>
                <c:pt idx="1347">
                  <c:v>0.65457685664939547</c:v>
                </c:pt>
                <c:pt idx="1348">
                  <c:v>0.65457685664939547</c:v>
                </c:pt>
                <c:pt idx="1349">
                  <c:v>0.65457685664939547</c:v>
                </c:pt>
                <c:pt idx="1350">
                  <c:v>0.65457685664939547</c:v>
                </c:pt>
                <c:pt idx="1351">
                  <c:v>0.65457685664939547</c:v>
                </c:pt>
                <c:pt idx="1352">
                  <c:v>0.65457685664939547</c:v>
                </c:pt>
                <c:pt idx="1353">
                  <c:v>0.65457685664939547</c:v>
                </c:pt>
                <c:pt idx="1354">
                  <c:v>0.65457685664939547</c:v>
                </c:pt>
                <c:pt idx="1355">
                  <c:v>0.65457685664939547</c:v>
                </c:pt>
                <c:pt idx="1356">
                  <c:v>0.65457685664939547</c:v>
                </c:pt>
                <c:pt idx="1357">
                  <c:v>0.65457685664939547</c:v>
                </c:pt>
                <c:pt idx="1358">
                  <c:v>0.65630397236614857</c:v>
                </c:pt>
                <c:pt idx="1359">
                  <c:v>0.65803108808290156</c:v>
                </c:pt>
                <c:pt idx="1360">
                  <c:v>0.65803108808290156</c:v>
                </c:pt>
                <c:pt idx="1361">
                  <c:v>0.65803108808290156</c:v>
                </c:pt>
                <c:pt idx="1362">
                  <c:v>0.65975820379965455</c:v>
                </c:pt>
                <c:pt idx="1363">
                  <c:v>0.65975820379965455</c:v>
                </c:pt>
                <c:pt idx="1364">
                  <c:v>0.65975820379965455</c:v>
                </c:pt>
                <c:pt idx="1365">
                  <c:v>0.65975820379965455</c:v>
                </c:pt>
                <c:pt idx="1366">
                  <c:v>0.66148531951640754</c:v>
                </c:pt>
                <c:pt idx="1367">
                  <c:v>0.66321243523316065</c:v>
                </c:pt>
                <c:pt idx="1368">
                  <c:v>0.66321243523316065</c:v>
                </c:pt>
                <c:pt idx="1369">
                  <c:v>0.66321243523316065</c:v>
                </c:pt>
                <c:pt idx="1370">
                  <c:v>0.66321243523316065</c:v>
                </c:pt>
                <c:pt idx="1371">
                  <c:v>0.66321243523316065</c:v>
                </c:pt>
                <c:pt idx="1372">
                  <c:v>0.66321243523316065</c:v>
                </c:pt>
                <c:pt idx="1373">
                  <c:v>0.66321243523316065</c:v>
                </c:pt>
                <c:pt idx="1374">
                  <c:v>0.66321243523316065</c:v>
                </c:pt>
                <c:pt idx="1375">
                  <c:v>0.66321243523316065</c:v>
                </c:pt>
                <c:pt idx="1376">
                  <c:v>0.66493955094991364</c:v>
                </c:pt>
                <c:pt idx="1377">
                  <c:v>0.66493955094991364</c:v>
                </c:pt>
                <c:pt idx="1378">
                  <c:v>0.66666666666666663</c:v>
                </c:pt>
                <c:pt idx="1379">
                  <c:v>0.66666666666666663</c:v>
                </c:pt>
                <c:pt idx="1380">
                  <c:v>0.66666666666666663</c:v>
                </c:pt>
                <c:pt idx="1381">
                  <c:v>0.66666666666666663</c:v>
                </c:pt>
                <c:pt idx="1382">
                  <c:v>0.66666666666666663</c:v>
                </c:pt>
                <c:pt idx="1383">
                  <c:v>0.66666666666666663</c:v>
                </c:pt>
                <c:pt idx="1384">
                  <c:v>0.66666666666666663</c:v>
                </c:pt>
                <c:pt idx="1385">
                  <c:v>0.66666666666666663</c:v>
                </c:pt>
                <c:pt idx="1386">
                  <c:v>0.66666666666666663</c:v>
                </c:pt>
                <c:pt idx="1387">
                  <c:v>0.66666666666666663</c:v>
                </c:pt>
                <c:pt idx="1388">
                  <c:v>0.66666666666666663</c:v>
                </c:pt>
                <c:pt idx="1389">
                  <c:v>0.66666666666666663</c:v>
                </c:pt>
                <c:pt idx="1390">
                  <c:v>0.66666666666666663</c:v>
                </c:pt>
                <c:pt idx="1391">
                  <c:v>0.66666666666666663</c:v>
                </c:pt>
                <c:pt idx="1392">
                  <c:v>0.66839378238341973</c:v>
                </c:pt>
                <c:pt idx="1393">
                  <c:v>0.66839378238341973</c:v>
                </c:pt>
                <c:pt idx="1394">
                  <c:v>0.66839378238341973</c:v>
                </c:pt>
                <c:pt idx="1395">
                  <c:v>0.66839378238341973</c:v>
                </c:pt>
                <c:pt idx="1396">
                  <c:v>0.66839378238341973</c:v>
                </c:pt>
                <c:pt idx="1397">
                  <c:v>0.67012089810017272</c:v>
                </c:pt>
                <c:pt idx="1398">
                  <c:v>0.67012089810017272</c:v>
                </c:pt>
                <c:pt idx="1399">
                  <c:v>0.67012089810017272</c:v>
                </c:pt>
                <c:pt idx="1400">
                  <c:v>0.67184801381692572</c:v>
                </c:pt>
                <c:pt idx="1401">
                  <c:v>0.67184801381692572</c:v>
                </c:pt>
                <c:pt idx="1402">
                  <c:v>0.67357512953367871</c:v>
                </c:pt>
                <c:pt idx="1403">
                  <c:v>0.67357512953367871</c:v>
                </c:pt>
                <c:pt idx="1404">
                  <c:v>0.67357512953367871</c:v>
                </c:pt>
                <c:pt idx="1405">
                  <c:v>0.67357512953367871</c:v>
                </c:pt>
                <c:pt idx="1406">
                  <c:v>0.67357512953367871</c:v>
                </c:pt>
                <c:pt idx="1407">
                  <c:v>0.67530224525043181</c:v>
                </c:pt>
                <c:pt idx="1408">
                  <c:v>0.67530224525043181</c:v>
                </c:pt>
                <c:pt idx="1409">
                  <c:v>0.6770293609671848</c:v>
                </c:pt>
                <c:pt idx="1410">
                  <c:v>0.67875647668393779</c:v>
                </c:pt>
                <c:pt idx="1411">
                  <c:v>0.6804835924006909</c:v>
                </c:pt>
                <c:pt idx="1412">
                  <c:v>0.6804835924006909</c:v>
                </c:pt>
                <c:pt idx="1413">
                  <c:v>0.6804835924006909</c:v>
                </c:pt>
                <c:pt idx="1414">
                  <c:v>0.68221070811744389</c:v>
                </c:pt>
                <c:pt idx="1415">
                  <c:v>0.68393782383419688</c:v>
                </c:pt>
                <c:pt idx="1416">
                  <c:v>0.68393782383419688</c:v>
                </c:pt>
                <c:pt idx="1417">
                  <c:v>0.68566493955094987</c:v>
                </c:pt>
                <c:pt idx="1418">
                  <c:v>0.68566493955094987</c:v>
                </c:pt>
                <c:pt idx="1419">
                  <c:v>0.68566493955094987</c:v>
                </c:pt>
                <c:pt idx="1420">
                  <c:v>0.68739205526770297</c:v>
                </c:pt>
                <c:pt idx="1421">
                  <c:v>0.68739205526770297</c:v>
                </c:pt>
                <c:pt idx="1422">
                  <c:v>0.68739205526770297</c:v>
                </c:pt>
                <c:pt idx="1423">
                  <c:v>0.68739205526770297</c:v>
                </c:pt>
                <c:pt idx="1424">
                  <c:v>0.68739205526770297</c:v>
                </c:pt>
                <c:pt idx="1425">
                  <c:v>0.68739205526770297</c:v>
                </c:pt>
                <c:pt idx="1426">
                  <c:v>0.68739205526770297</c:v>
                </c:pt>
                <c:pt idx="1427">
                  <c:v>0.68911917098445596</c:v>
                </c:pt>
                <c:pt idx="1428">
                  <c:v>0.68911917098445596</c:v>
                </c:pt>
                <c:pt idx="1429">
                  <c:v>0.68911917098445596</c:v>
                </c:pt>
                <c:pt idx="1430">
                  <c:v>0.69084628670120896</c:v>
                </c:pt>
                <c:pt idx="1431">
                  <c:v>0.69084628670120896</c:v>
                </c:pt>
                <c:pt idx="1432">
                  <c:v>0.69257340241796206</c:v>
                </c:pt>
                <c:pt idx="1433">
                  <c:v>0.69257340241796206</c:v>
                </c:pt>
                <c:pt idx="1434">
                  <c:v>0.69257340241796206</c:v>
                </c:pt>
                <c:pt idx="1435">
                  <c:v>0.69257340241796206</c:v>
                </c:pt>
                <c:pt idx="1436">
                  <c:v>0.69257340241796206</c:v>
                </c:pt>
                <c:pt idx="1437">
                  <c:v>0.69257340241796206</c:v>
                </c:pt>
                <c:pt idx="1438">
                  <c:v>0.69257340241796206</c:v>
                </c:pt>
                <c:pt idx="1439">
                  <c:v>0.69257340241796206</c:v>
                </c:pt>
                <c:pt idx="1440">
                  <c:v>0.69257340241796206</c:v>
                </c:pt>
                <c:pt idx="1441">
                  <c:v>0.69430051813471505</c:v>
                </c:pt>
                <c:pt idx="1442">
                  <c:v>0.69430051813471505</c:v>
                </c:pt>
                <c:pt idx="1443">
                  <c:v>0.69602763385146804</c:v>
                </c:pt>
                <c:pt idx="1444">
                  <c:v>0.69602763385146804</c:v>
                </c:pt>
                <c:pt idx="1445">
                  <c:v>0.69602763385146804</c:v>
                </c:pt>
                <c:pt idx="1446">
                  <c:v>0.69602763385146804</c:v>
                </c:pt>
                <c:pt idx="1447">
                  <c:v>0.69602763385146804</c:v>
                </c:pt>
                <c:pt idx="1448">
                  <c:v>0.69602763385146804</c:v>
                </c:pt>
                <c:pt idx="1449">
                  <c:v>0.69602763385146804</c:v>
                </c:pt>
                <c:pt idx="1450">
                  <c:v>0.69775474956822103</c:v>
                </c:pt>
                <c:pt idx="1451">
                  <c:v>0.69775474956822103</c:v>
                </c:pt>
                <c:pt idx="1452">
                  <c:v>0.69948186528497414</c:v>
                </c:pt>
                <c:pt idx="1453">
                  <c:v>0.69948186528497414</c:v>
                </c:pt>
                <c:pt idx="1454">
                  <c:v>0.70120898100172713</c:v>
                </c:pt>
                <c:pt idx="1455">
                  <c:v>0.70293609671848012</c:v>
                </c:pt>
                <c:pt idx="1456">
                  <c:v>0.70293609671848012</c:v>
                </c:pt>
                <c:pt idx="1457">
                  <c:v>0.70293609671848012</c:v>
                </c:pt>
                <c:pt idx="1458">
                  <c:v>0.70466321243523311</c:v>
                </c:pt>
                <c:pt idx="1459">
                  <c:v>0.70639032815198621</c:v>
                </c:pt>
                <c:pt idx="1460">
                  <c:v>0.70639032815198621</c:v>
                </c:pt>
                <c:pt idx="1461">
                  <c:v>0.70639032815198621</c:v>
                </c:pt>
                <c:pt idx="1462">
                  <c:v>0.70639032815198621</c:v>
                </c:pt>
                <c:pt idx="1463">
                  <c:v>0.7081174438687392</c:v>
                </c:pt>
                <c:pt idx="1464">
                  <c:v>0.7098445595854922</c:v>
                </c:pt>
                <c:pt idx="1465">
                  <c:v>0.7115716753022453</c:v>
                </c:pt>
                <c:pt idx="1466">
                  <c:v>0.7115716753022453</c:v>
                </c:pt>
                <c:pt idx="1467">
                  <c:v>0.7115716753022453</c:v>
                </c:pt>
                <c:pt idx="1468">
                  <c:v>0.7115716753022453</c:v>
                </c:pt>
                <c:pt idx="1469">
                  <c:v>0.71329879101899829</c:v>
                </c:pt>
                <c:pt idx="1470">
                  <c:v>0.71329879101899829</c:v>
                </c:pt>
                <c:pt idx="1471">
                  <c:v>0.71502590673575128</c:v>
                </c:pt>
                <c:pt idx="1472">
                  <c:v>0.71502590673575128</c:v>
                </c:pt>
                <c:pt idx="1473">
                  <c:v>0.71502590673575128</c:v>
                </c:pt>
                <c:pt idx="1474">
                  <c:v>0.71502590673575128</c:v>
                </c:pt>
                <c:pt idx="1475">
                  <c:v>0.71502590673575128</c:v>
                </c:pt>
                <c:pt idx="1476">
                  <c:v>0.71502590673575128</c:v>
                </c:pt>
                <c:pt idx="1477">
                  <c:v>0.71675302245250427</c:v>
                </c:pt>
                <c:pt idx="1478">
                  <c:v>0.71848013816925738</c:v>
                </c:pt>
                <c:pt idx="1479">
                  <c:v>0.71848013816925738</c:v>
                </c:pt>
                <c:pt idx="1480">
                  <c:v>0.72020725388601037</c:v>
                </c:pt>
                <c:pt idx="1481">
                  <c:v>0.72020725388601037</c:v>
                </c:pt>
                <c:pt idx="1482">
                  <c:v>0.72020725388601037</c:v>
                </c:pt>
                <c:pt idx="1483">
                  <c:v>0.72020725388601037</c:v>
                </c:pt>
                <c:pt idx="1484">
                  <c:v>0.72020725388601037</c:v>
                </c:pt>
                <c:pt idx="1485">
                  <c:v>0.72193436960276336</c:v>
                </c:pt>
                <c:pt idx="1486">
                  <c:v>0.72193436960276336</c:v>
                </c:pt>
                <c:pt idx="1487">
                  <c:v>0.72193436960276336</c:v>
                </c:pt>
                <c:pt idx="1488">
                  <c:v>0.72366148531951646</c:v>
                </c:pt>
                <c:pt idx="1489">
                  <c:v>0.72366148531951646</c:v>
                </c:pt>
                <c:pt idx="1490">
                  <c:v>0.72538860103626945</c:v>
                </c:pt>
                <c:pt idx="1491">
                  <c:v>0.72538860103626945</c:v>
                </c:pt>
                <c:pt idx="1492">
                  <c:v>0.72538860103626945</c:v>
                </c:pt>
                <c:pt idx="1493">
                  <c:v>0.72711571675302245</c:v>
                </c:pt>
                <c:pt idx="1494">
                  <c:v>0.72884283246977544</c:v>
                </c:pt>
                <c:pt idx="1495">
                  <c:v>0.72884283246977544</c:v>
                </c:pt>
                <c:pt idx="1496">
                  <c:v>0.73056994818652854</c:v>
                </c:pt>
                <c:pt idx="1497">
                  <c:v>0.73056994818652854</c:v>
                </c:pt>
                <c:pt idx="1498">
                  <c:v>0.73229706390328153</c:v>
                </c:pt>
                <c:pt idx="1499">
                  <c:v>0.73229706390328153</c:v>
                </c:pt>
                <c:pt idx="1500">
                  <c:v>0.73229706390328153</c:v>
                </c:pt>
                <c:pt idx="1501">
                  <c:v>0.73229706390328153</c:v>
                </c:pt>
                <c:pt idx="1502">
                  <c:v>0.73229706390328153</c:v>
                </c:pt>
                <c:pt idx="1503">
                  <c:v>0.73229706390328153</c:v>
                </c:pt>
                <c:pt idx="1504">
                  <c:v>0.73402417962003452</c:v>
                </c:pt>
                <c:pt idx="1505">
                  <c:v>0.73402417962003452</c:v>
                </c:pt>
                <c:pt idx="1506">
                  <c:v>0.73402417962003452</c:v>
                </c:pt>
                <c:pt idx="1507">
                  <c:v>0.73402417962003452</c:v>
                </c:pt>
                <c:pt idx="1508">
                  <c:v>0.73402417962003452</c:v>
                </c:pt>
                <c:pt idx="1509">
                  <c:v>0.73575129533678751</c:v>
                </c:pt>
                <c:pt idx="1510">
                  <c:v>0.73575129533678751</c:v>
                </c:pt>
                <c:pt idx="1511">
                  <c:v>0.73747841105354062</c:v>
                </c:pt>
                <c:pt idx="1512">
                  <c:v>0.73920552677029361</c:v>
                </c:pt>
                <c:pt idx="1513">
                  <c:v>0.73920552677029361</c:v>
                </c:pt>
                <c:pt idx="1514">
                  <c:v>0.73920552677029361</c:v>
                </c:pt>
                <c:pt idx="1515">
                  <c:v>0.73920552677029361</c:v>
                </c:pt>
                <c:pt idx="1516">
                  <c:v>0.73920552677029361</c:v>
                </c:pt>
                <c:pt idx="1517">
                  <c:v>0.7409326424870466</c:v>
                </c:pt>
                <c:pt idx="1518">
                  <c:v>0.7409326424870466</c:v>
                </c:pt>
                <c:pt idx="1519">
                  <c:v>0.7409326424870466</c:v>
                </c:pt>
                <c:pt idx="1520">
                  <c:v>0.7409326424870466</c:v>
                </c:pt>
                <c:pt idx="1521">
                  <c:v>0.7409326424870466</c:v>
                </c:pt>
                <c:pt idx="1522">
                  <c:v>0.7409326424870466</c:v>
                </c:pt>
                <c:pt idx="1523">
                  <c:v>0.7409326424870466</c:v>
                </c:pt>
                <c:pt idx="1524">
                  <c:v>0.7409326424870466</c:v>
                </c:pt>
                <c:pt idx="1525">
                  <c:v>0.7409326424870466</c:v>
                </c:pt>
                <c:pt idx="1526">
                  <c:v>0.7409326424870466</c:v>
                </c:pt>
                <c:pt idx="1527">
                  <c:v>0.7409326424870466</c:v>
                </c:pt>
                <c:pt idx="1528">
                  <c:v>0.7426597582037997</c:v>
                </c:pt>
                <c:pt idx="1529">
                  <c:v>0.74438687392055269</c:v>
                </c:pt>
                <c:pt idx="1530">
                  <c:v>0.74611398963730569</c:v>
                </c:pt>
                <c:pt idx="1531">
                  <c:v>0.74611398963730569</c:v>
                </c:pt>
                <c:pt idx="1532">
                  <c:v>0.74784110535405868</c:v>
                </c:pt>
                <c:pt idx="1533">
                  <c:v>0.74956822107081178</c:v>
                </c:pt>
                <c:pt idx="1534">
                  <c:v>0.74956822107081178</c:v>
                </c:pt>
                <c:pt idx="1535">
                  <c:v>0.75129533678756477</c:v>
                </c:pt>
                <c:pt idx="1536">
                  <c:v>0.75302245250431776</c:v>
                </c:pt>
                <c:pt idx="1537">
                  <c:v>0.75474956822107087</c:v>
                </c:pt>
                <c:pt idx="1538">
                  <c:v>0.75647668393782386</c:v>
                </c:pt>
                <c:pt idx="1539">
                  <c:v>0.75647668393782386</c:v>
                </c:pt>
                <c:pt idx="1540">
                  <c:v>0.75647668393782386</c:v>
                </c:pt>
                <c:pt idx="1541">
                  <c:v>0.75820379965457685</c:v>
                </c:pt>
                <c:pt idx="1542">
                  <c:v>0.75820379965457685</c:v>
                </c:pt>
                <c:pt idx="1543">
                  <c:v>0.75820379965457685</c:v>
                </c:pt>
                <c:pt idx="1544">
                  <c:v>0.75820379965457685</c:v>
                </c:pt>
                <c:pt idx="1545">
                  <c:v>0.75820379965457685</c:v>
                </c:pt>
                <c:pt idx="1546">
                  <c:v>0.75820379965457685</c:v>
                </c:pt>
                <c:pt idx="1547">
                  <c:v>0.75820379965457685</c:v>
                </c:pt>
                <c:pt idx="1548">
                  <c:v>0.75820379965457685</c:v>
                </c:pt>
                <c:pt idx="1549">
                  <c:v>0.75820379965457685</c:v>
                </c:pt>
                <c:pt idx="1550">
                  <c:v>0.75993091537132984</c:v>
                </c:pt>
                <c:pt idx="1551">
                  <c:v>0.75993091537132984</c:v>
                </c:pt>
                <c:pt idx="1552">
                  <c:v>0.76165803108808294</c:v>
                </c:pt>
                <c:pt idx="1553">
                  <c:v>0.76338514680483593</c:v>
                </c:pt>
                <c:pt idx="1554">
                  <c:v>0.76338514680483593</c:v>
                </c:pt>
                <c:pt idx="1555">
                  <c:v>0.76338514680483593</c:v>
                </c:pt>
                <c:pt idx="1556">
                  <c:v>0.76338514680483593</c:v>
                </c:pt>
                <c:pt idx="1557">
                  <c:v>0.76338514680483593</c:v>
                </c:pt>
                <c:pt idx="1558">
                  <c:v>0.76338514680483593</c:v>
                </c:pt>
                <c:pt idx="1559">
                  <c:v>0.76511226252158893</c:v>
                </c:pt>
                <c:pt idx="1560">
                  <c:v>0.76511226252158893</c:v>
                </c:pt>
                <c:pt idx="1561">
                  <c:v>0.76511226252158893</c:v>
                </c:pt>
                <c:pt idx="1562">
                  <c:v>0.76511226252158893</c:v>
                </c:pt>
                <c:pt idx="1563">
                  <c:v>0.76511226252158893</c:v>
                </c:pt>
                <c:pt idx="1564">
                  <c:v>0.76511226252158893</c:v>
                </c:pt>
                <c:pt idx="1565">
                  <c:v>0.76511226252158893</c:v>
                </c:pt>
                <c:pt idx="1566">
                  <c:v>0.76683937823834192</c:v>
                </c:pt>
                <c:pt idx="1567">
                  <c:v>0.76683937823834192</c:v>
                </c:pt>
                <c:pt idx="1568">
                  <c:v>0.76683937823834192</c:v>
                </c:pt>
                <c:pt idx="1569">
                  <c:v>0.76856649395509502</c:v>
                </c:pt>
                <c:pt idx="1570">
                  <c:v>0.76856649395509502</c:v>
                </c:pt>
                <c:pt idx="1571">
                  <c:v>0.77029360967184801</c:v>
                </c:pt>
                <c:pt idx="1572">
                  <c:v>0.77029360967184801</c:v>
                </c:pt>
                <c:pt idx="1573">
                  <c:v>0.772020725388601</c:v>
                </c:pt>
                <c:pt idx="1574">
                  <c:v>0.77374784110535411</c:v>
                </c:pt>
                <c:pt idx="1575">
                  <c:v>0.77374784110535411</c:v>
                </c:pt>
                <c:pt idx="1576">
                  <c:v>0.7754749568221071</c:v>
                </c:pt>
                <c:pt idx="1577">
                  <c:v>0.7754749568221071</c:v>
                </c:pt>
                <c:pt idx="1578">
                  <c:v>0.77720207253886009</c:v>
                </c:pt>
                <c:pt idx="1579">
                  <c:v>0.77720207253886009</c:v>
                </c:pt>
                <c:pt idx="1580">
                  <c:v>0.77892918825561308</c:v>
                </c:pt>
                <c:pt idx="1581">
                  <c:v>0.77892918825561308</c:v>
                </c:pt>
                <c:pt idx="1582">
                  <c:v>0.77892918825561308</c:v>
                </c:pt>
                <c:pt idx="1583">
                  <c:v>0.77892918825561308</c:v>
                </c:pt>
                <c:pt idx="1584">
                  <c:v>0.77892918825561308</c:v>
                </c:pt>
                <c:pt idx="1585">
                  <c:v>0.77892918825561308</c:v>
                </c:pt>
                <c:pt idx="1586">
                  <c:v>0.77892918825561308</c:v>
                </c:pt>
                <c:pt idx="1587">
                  <c:v>0.78065630397236618</c:v>
                </c:pt>
                <c:pt idx="1588">
                  <c:v>0.78065630397236618</c:v>
                </c:pt>
                <c:pt idx="1589">
                  <c:v>0.78238341968911918</c:v>
                </c:pt>
                <c:pt idx="1590">
                  <c:v>0.78238341968911918</c:v>
                </c:pt>
                <c:pt idx="1591">
                  <c:v>0.78238341968911918</c:v>
                </c:pt>
                <c:pt idx="1592">
                  <c:v>0.78238341968911918</c:v>
                </c:pt>
                <c:pt idx="1593">
                  <c:v>0.78238341968911918</c:v>
                </c:pt>
                <c:pt idx="1594">
                  <c:v>0.78238341968911918</c:v>
                </c:pt>
                <c:pt idx="1595">
                  <c:v>0.78238341968911918</c:v>
                </c:pt>
                <c:pt idx="1596">
                  <c:v>0.78238341968911918</c:v>
                </c:pt>
                <c:pt idx="1597">
                  <c:v>0.78238341968911918</c:v>
                </c:pt>
                <c:pt idx="1598">
                  <c:v>0.78238341968911918</c:v>
                </c:pt>
                <c:pt idx="1599">
                  <c:v>0.78238341968911918</c:v>
                </c:pt>
                <c:pt idx="1600">
                  <c:v>0.78411053540587217</c:v>
                </c:pt>
                <c:pt idx="1601">
                  <c:v>0.78583765112262527</c:v>
                </c:pt>
                <c:pt idx="1602">
                  <c:v>0.78756476683937826</c:v>
                </c:pt>
                <c:pt idx="1603">
                  <c:v>0.78756476683937826</c:v>
                </c:pt>
                <c:pt idx="1604">
                  <c:v>0.78929188255613125</c:v>
                </c:pt>
                <c:pt idx="1605">
                  <c:v>0.78929188255613125</c:v>
                </c:pt>
                <c:pt idx="1606">
                  <c:v>0.78929188255613125</c:v>
                </c:pt>
                <c:pt idx="1607">
                  <c:v>0.78929188255613125</c:v>
                </c:pt>
                <c:pt idx="1608">
                  <c:v>0.78929188255613125</c:v>
                </c:pt>
                <c:pt idx="1609">
                  <c:v>0.78929188255613125</c:v>
                </c:pt>
                <c:pt idx="1610">
                  <c:v>0.78929188255613125</c:v>
                </c:pt>
                <c:pt idx="1611">
                  <c:v>0.79101899827288424</c:v>
                </c:pt>
                <c:pt idx="1612">
                  <c:v>0.79274611398963735</c:v>
                </c:pt>
                <c:pt idx="1613">
                  <c:v>0.79447322970639034</c:v>
                </c:pt>
                <c:pt idx="1614">
                  <c:v>0.79447322970639034</c:v>
                </c:pt>
                <c:pt idx="1615">
                  <c:v>0.79447322970639034</c:v>
                </c:pt>
                <c:pt idx="1616">
                  <c:v>0.79620034542314333</c:v>
                </c:pt>
                <c:pt idx="1617">
                  <c:v>0.79792746113989632</c:v>
                </c:pt>
                <c:pt idx="1618">
                  <c:v>0.79965457685664942</c:v>
                </c:pt>
                <c:pt idx="1619">
                  <c:v>0.79965457685664942</c:v>
                </c:pt>
                <c:pt idx="1620">
                  <c:v>0.80138169257340242</c:v>
                </c:pt>
                <c:pt idx="1621">
                  <c:v>0.80310880829015541</c:v>
                </c:pt>
                <c:pt idx="1622">
                  <c:v>0.80310880829015541</c:v>
                </c:pt>
                <c:pt idx="1623">
                  <c:v>0.80310880829015541</c:v>
                </c:pt>
                <c:pt idx="1624">
                  <c:v>0.80310880829015541</c:v>
                </c:pt>
                <c:pt idx="1625">
                  <c:v>0.80310880829015541</c:v>
                </c:pt>
                <c:pt idx="1626">
                  <c:v>0.80310880829015541</c:v>
                </c:pt>
                <c:pt idx="1627">
                  <c:v>0.80483592400690851</c:v>
                </c:pt>
                <c:pt idx="1628">
                  <c:v>0.80483592400690851</c:v>
                </c:pt>
                <c:pt idx="1629">
                  <c:v>0.80483592400690851</c:v>
                </c:pt>
                <c:pt idx="1630">
                  <c:v>0.8065630397236615</c:v>
                </c:pt>
                <c:pt idx="1631">
                  <c:v>0.80829015544041449</c:v>
                </c:pt>
                <c:pt idx="1632">
                  <c:v>0.80829015544041449</c:v>
                </c:pt>
                <c:pt idx="1633">
                  <c:v>0.81001727115716748</c:v>
                </c:pt>
                <c:pt idx="1634">
                  <c:v>0.81001727115716748</c:v>
                </c:pt>
                <c:pt idx="1635">
                  <c:v>0.81174438687392059</c:v>
                </c:pt>
                <c:pt idx="1636">
                  <c:v>0.81347150259067358</c:v>
                </c:pt>
                <c:pt idx="1637">
                  <c:v>0.81347150259067358</c:v>
                </c:pt>
                <c:pt idx="1638">
                  <c:v>0.81347150259067358</c:v>
                </c:pt>
                <c:pt idx="1639">
                  <c:v>0.81347150259067358</c:v>
                </c:pt>
                <c:pt idx="1640">
                  <c:v>0.81347150259067358</c:v>
                </c:pt>
                <c:pt idx="1641">
                  <c:v>0.81519861830742657</c:v>
                </c:pt>
                <c:pt idx="1642">
                  <c:v>0.81519861830742657</c:v>
                </c:pt>
                <c:pt idx="1643">
                  <c:v>0.81519861830742657</c:v>
                </c:pt>
                <c:pt idx="1644">
                  <c:v>0.81519861830742657</c:v>
                </c:pt>
                <c:pt idx="1645">
                  <c:v>0.81692573402417967</c:v>
                </c:pt>
                <c:pt idx="1646">
                  <c:v>0.81692573402417967</c:v>
                </c:pt>
                <c:pt idx="1647">
                  <c:v>0.81692573402417967</c:v>
                </c:pt>
                <c:pt idx="1648">
                  <c:v>0.81692573402417967</c:v>
                </c:pt>
                <c:pt idx="1649">
                  <c:v>0.81692573402417967</c:v>
                </c:pt>
                <c:pt idx="1650">
                  <c:v>0.81865284974093266</c:v>
                </c:pt>
                <c:pt idx="1651">
                  <c:v>0.81865284974093266</c:v>
                </c:pt>
                <c:pt idx="1652">
                  <c:v>0.81865284974093266</c:v>
                </c:pt>
                <c:pt idx="1653">
                  <c:v>0.82037996545768566</c:v>
                </c:pt>
                <c:pt idx="1654">
                  <c:v>0.82037996545768566</c:v>
                </c:pt>
                <c:pt idx="1655">
                  <c:v>0.82037996545768566</c:v>
                </c:pt>
                <c:pt idx="1656">
                  <c:v>0.82037996545768566</c:v>
                </c:pt>
                <c:pt idx="1657">
                  <c:v>0.82037996545768566</c:v>
                </c:pt>
                <c:pt idx="1658">
                  <c:v>0.82037996545768566</c:v>
                </c:pt>
                <c:pt idx="1659">
                  <c:v>0.82210708117443865</c:v>
                </c:pt>
                <c:pt idx="1660">
                  <c:v>0.82210708117443865</c:v>
                </c:pt>
                <c:pt idx="1661">
                  <c:v>0.82210708117443865</c:v>
                </c:pt>
                <c:pt idx="1662">
                  <c:v>0.82383419689119175</c:v>
                </c:pt>
                <c:pt idx="1663">
                  <c:v>0.82556131260794474</c:v>
                </c:pt>
                <c:pt idx="1664">
                  <c:v>0.82728842832469773</c:v>
                </c:pt>
                <c:pt idx="1665">
                  <c:v>0.82901554404145072</c:v>
                </c:pt>
                <c:pt idx="1666">
                  <c:v>0.83074265975820383</c:v>
                </c:pt>
                <c:pt idx="1667">
                  <c:v>0.83246977547495682</c:v>
                </c:pt>
                <c:pt idx="1668">
                  <c:v>0.83419689119170981</c:v>
                </c:pt>
                <c:pt idx="1669">
                  <c:v>0.83419689119170981</c:v>
                </c:pt>
                <c:pt idx="1670">
                  <c:v>0.83592400690846291</c:v>
                </c:pt>
                <c:pt idx="1671">
                  <c:v>0.83592400690846291</c:v>
                </c:pt>
                <c:pt idx="1672">
                  <c:v>0.8376511226252159</c:v>
                </c:pt>
                <c:pt idx="1673">
                  <c:v>0.8376511226252159</c:v>
                </c:pt>
                <c:pt idx="1674">
                  <c:v>0.8376511226252159</c:v>
                </c:pt>
                <c:pt idx="1675">
                  <c:v>0.8393782383419689</c:v>
                </c:pt>
                <c:pt idx="1676">
                  <c:v>0.84110535405872189</c:v>
                </c:pt>
                <c:pt idx="1677">
                  <c:v>0.84283246977547499</c:v>
                </c:pt>
                <c:pt idx="1678">
                  <c:v>0.84283246977547499</c:v>
                </c:pt>
                <c:pt idx="1679">
                  <c:v>0.84283246977547499</c:v>
                </c:pt>
                <c:pt idx="1680">
                  <c:v>0.84283246977547499</c:v>
                </c:pt>
                <c:pt idx="1681">
                  <c:v>0.84455958549222798</c:v>
                </c:pt>
                <c:pt idx="1682">
                  <c:v>0.84628670120898097</c:v>
                </c:pt>
                <c:pt idx="1683">
                  <c:v>0.84801381692573408</c:v>
                </c:pt>
                <c:pt idx="1684">
                  <c:v>0.84801381692573408</c:v>
                </c:pt>
                <c:pt idx="1685">
                  <c:v>0.84801381692573408</c:v>
                </c:pt>
                <c:pt idx="1686">
                  <c:v>0.84801381692573408</c:v>
                </c:pt>
                <c:pt idx="1687">
                  <c:v>0.84801381692573408</c:v>
                </c:pt>
                <c:pt idx="1688">
                  <c:v>0.84974093264248707</c:v>
                </c:pt>
                <c:pt idx="1689">
                  <c:v>0.84974093264248707</c:v>
                </c:pt>
                <c:pt idx="1690">
                  <c:v>0.84974093264248707</c:v>
                </c:pt>
                <c:pt idx="1691">
                  <c:v>0.84974093264248707</c:v>
                </c:pt>
                <c:pt idx="1692">
                  <c:v>0.84974093264248707</c:v>
                </c:pt>
                <c:pt idx="1693">
                  <c:v>0.85146804835924006</c:v>
                </c:pt>
                <c:pt idx="1694">
                  <c:v>0.85319516407599305</c:v>
                </c:pt>
                <c:pt idx="1695">
                  <c:v>0.85319516407599305</c:v>
                </c:pt>
                <c:pt idx="1696">
                  <c:v>0.85319516407599305</c:v>
                </c:pt>
                <c:pt idx="1697">
                  <c:v>0.85319516407599305</c:v>
                </c:pt>
                <c:pt idx="1698">
                  <c:v>0.85319516407599305</c:v>
                </c:pt>
                <c:pt idx="1699">
                  <c:v>0.85319516407599305</c:v>
                </c:pt>
                <c:pt idx="1700">
                  <c:v>0.85319516407599305</c:v>
                </c:pt>
                <c:pt idx="1701">
                  <c:v>0.85319516407599305</c:v>
                </c:pt>
                <c:pt idx="1702">
                  <c:v>0.85492227979274615</c:v>
                </c:pt>
                <c:pt idx="1703">
                  <c:v>0.85492227979274615</c:v>
                </c:pt>
                <c:pt idx="1704">
                  <c:v>0.85492227979274615</c:v>
                </c:pt>
                <c:pt idx="1705">
                  <c:v>0.85664939550949915</c:v>
                </c:pt>
                <c:pt idx="1706">
                  <c:v>0.85837651122625214</c:v>
                </c:pt>
                <c:pt idx="1707">
                  <c:v>0.86010362694300513</c:v>
                </c:pt>
                <c:pt idx="1708">
                  <c:v>0.86010362694300513</c:v>
                </c:pt>
                <c:pt idx="1709">
                  <c:v>0.86010362694300513</c:v>
                </c:pt>
                <c:pt idx="1710">
                  <c:v>0.86010362694300513</c:v>
                </c:pt>
                <c:pt idx="1711">
                  <c:v>0.86010362694300513</c:v>
                </c:pt>
                <c:pt idx="1712">
                  <c:v>0.86010362694300513</c:v>
                </c:pt>
                <c:pt idx="1713">
                  <c:v>0.86010362694300513</c:v>
                </c:pt>
                <c:pt idx="1714">
                  <c:v>0.86010362694300513</c:v>
                </c:pt>
                <c:pt idx="1715">
                  <c:v>0.86183074265975823</c:v>
                </c:pt>
                <c:pt idx="1716">
                  <c:v>0.86183074265975823</c:v>
                </c:pt>
                <c:pt idx="1717">
                  <c:v>0.86183074265975823</c:v>
                </c:pt>
                <c:pt idx="1718">
                  <c:v>0.86183074265975823</c:v>
                </c:pt>
                <c:pt idx="1719">
                  <c:v>0.86355785837651122</c:v>
                </c:pt>
                <c:pt idx="1720">
                  <c:v>0.86355785837651122</c:v>
                </c:pt>
                <c:pt idx="1721">
                  <c:v>0.86528497409326421</c:v>
                </c:pt>
                <c:pt idx="1722">
                  <c:v>0.86528497409326421</c:v>
                </c:pt>
                <c:pt idx="1723">
                  <c:v>0.86528497409326421</c:v>
                </c:pt>
                <c:pt idx="1724">
                  <c:v>0.86528497409326421</c:v>
                </c:pt>
                <c:pt idx="1725">
                  <c:v>0.86528497409326421</c:v>
                </c:pt>
                <c:pt idx="1726">
                  <c:v>0.86701208981001732</c:v>
                </c:pt>
                <c:pt idx="1727">
                  <c:v>0.86701208981001732</c:v>
                </c:pt>
                <c:pt idx="1728">
                  <c:v>0.86701208981001732</c:v>
                </c:pt>
                <c:pt idx="1729">
                  <c:v>0.86701208981001732</c:v>
                </c:pt>
                <c:pt idx="1730">
                  <c:v>0.86701208981001732</c:v>
                </c:pt>
                <c:pt idx="1731">
                  <c:v>0.86701208981001732</c:v>
                </c:pt>
                <c:pt idx="1732">
                  <c:v>0.86701208981001732</c:v>
                </c:pt>
                <c:pt idx="1733">
                  <c:v>0.86701208981001732</c:v>
                </c:pt>
                <c:pt idx="1734">
                  <c:v>0.86701208981001732</c:v>
                </c:pt>
                <c:pt idx="1735">
                  <c:v>0.86701208981001732</c:v>
                </c:pt>
                <c:pt idx="1736">
                  <c:v>0.86701208981001732</c:v>
                </c:pt>
                <c:pt idx="1737">
                  <c:v>0.86701208981001732</c:v>
                </c:pt>
                <c:pt idx="1738">
                  <c:v>0.86873920552677031</c:v>
                </c:pt>
                <c:pt idx="1739">
                  <c:v>0.86873920552677031</c:v>
                </c:pt>
                <c:pt idx="1740">
                  <c:v>0.8704663212435233</c:v>
                </c:pt>
                <c:pt idx="1741">
                  <c:v>0.8704663212435233</c:v>
                </c:pt>
                <c:pt idx="1742">
                  <c:v>0.87219343696027629</c:v>
                </c:pt>
                <c:pt idx="1743">
                  <c:v>0.87219343696027629</c:v>
                </c:pt>
                <c:pt idx="1744">
                  <c:v>0.87392055267702939</c:v>
                </c:pt>
                <c:pt idx="1745">
                  <c:v>0.87392055267702939</c:v>
                </c:pt>
                <c:pt idx="1746">
                  <c:v>0.87564766839378239</c:v>
                </c:pt>
                <c:pt idx="1747">
                  <c:v>0.87737478411053538</c:v>
                </c:pt>
                <c:pt idx="1748">
                  <c:v>0.87737478411053538</c:v>
                </c:pt>
                <c:pt idx="1749">
                  <c:v>0.87910189982728848</c:v>
                </c:pt>
                <c:pt idx="1750">
                  <c:v>0.87910189982728848</c:v>
                </c:pt>
                <c:pt idx="1751">
                  <c:v>0.88082901554404147</c:v>
                </c:pt>
                <c:pt idx="1752">
                  <c:v>0.88255613126079446</c:v>
                </c:pt>
                <c:pt idx="1753">
                  <c:v>0.88428324697754745</c:v>
                </c:pt>
                <c:pt idx="1754">
                  <c:v>0.88601036269430056</c:v>
                </c:pt>
                <c:pt idx="1755">
                  <c:v>0.88601036269430056</c:v>
                </c:pt>
                <c:pt idx="1756">
                  <c:v>0.88601036269430056</c:v>
                </c:pt>
                <c:pt idx="1757">
                  <c:v>0.88773747841105355</c:v>
                </c:pt>
                <c:pt idx="1758">
                  <c:v>0.88773747841105355</c:v>
                </c:pt>
                <c:pt idx="1759">
                  <c:v>0.88773747841105355</c:v>
                </c:pt>
                <c:pt idx="1760">
                  <c:v>0.88773747841105355</c:v>
                </c:pt>
                <c:pt idx="1761">
                  <c:v>0.88773747841105355</c:v>
                </c:pt>
                <c:pt idx="1762">
                  <c:v>0.88773747841105355</c:v>
                </c:pt>
                <c:pt idx="1763">
                  <c:v>0.88773747841105355</c:v>
                </c:pt>
                <c:pt idx="1764">
                  <c:v>0.88773747841105355</c:v>
                </c:pt>
                <c:pt idx="1765">
                  <c:v>0.88946459412780654</c:v>
                </c:pt>
                <c:pt idx="1766">
                  <c:v>0.88946459412780654</c:v>
                </c:pt>
                <c:pt idx="1767">
                  <c:v>0.88946459412780654</c:v>
                </c:pt>
                <c:pt idx="1768">
                  <c:v>0.89119170984455953</c:v>
                </c:pt>
                <c:pt idx="1769">
                  <c:v>0.89119170984455953</c:v>
                </c:pt>
                <c:pt idx="1770">
                  <c:v>0.89119170984455953</c:v>
                </c:pt>
                <c:pt idx="1771">
                  <c:v>0.89119170984455953</c:v>
                </c:pt>
                <c:pt idx="1772">
                  <c:v>0.89119170984455953</c:v>
                </c:pt>
                <c:pt idx="1773">
                  <c:v>0.89119170984455953</c:v>
                </c:pt>
                <c:pt idx="1774">
                  <c:v>0.89119170984455953</c:v>
                </c:pt>
                <c:pt idx="1775">
                  <c:v>0.89119170984455953</c:v>
                </c:pt>
                <c:pt idx="1776">
                  <c:v>0.89291882556131263</c:v>
                </c:pt>
                <c:pt idx="1777">
                  <c:v>0.89291882556131263</c:v>
                </c:pt>
                <c:pt idx="1778">
                  <c:v>0.89291882556131263</c:v>
                </c:pt>
                <c:pt idx="1779">
                  <c:v>0.89291882556131263</c:v>
                </c:pt>
                <c:pt idx="1780">
                  <c:v>0.89291882556131263</c:v>
                </c:pt>
                <c:pt idx="1781">
                  <c:v>0.89291882556131263</c:v>
                </c:pt>
                <c:pt idx="1782">
                  <c:v>0.89291882556131263</c:v>
                </c:pt>
                <c:pt idx="1783">
                  <c:v>0.89291882556131263</c:v>
                </c:pt>
                <c:pt idx="1784">
                  <c:v>0.89464594127806563</c:v>
                </c:pt>
                <c:pt idx="1785">
                  <c:v>0.89637305699481862</c:v>
                </c:pt>
                <c:pt idx="1786">
                  <c:v>0.89637305699481862</c:v>
                </c:pt>
                <c:pt idx="1787">
                  <c:v>0.89637305699481862</c:v>
                </c:pt>
                <c:pt idx="1788">
                  <c:v>0.89810017271157172</c:v>
                </c:pt>
                <c:pt idx="1789">
                  <c:v>0.89810017271157172</c:v>
                </c:pt>
                <c:pt idx="1790">
                  <c:v>0.89810017271157172</c:v>
                </c:pt>
                <c:pt idx="1791">
                  <c:v>0.89810017271157172</c:v>
                </c:pt>
                <c:pt idx="1792">
                  <c:v>0.89982728842832471</c:v>
                </c:pt>
                <c:pt idx="1793">
                  <c:v>0.89982728842832471</c:v>
                </c:pt>
                <c:pt idx="1794">
                  <c:v>0.89982728842832471</c:v>
                </c:pt>
                <c:pt idx="1795">
                  <c:v>0.89982728842832471</c:v>
                </c:pt>
                <c:pt idx="1796">
                  <c:v>0.89982728842832471</c:v>
                </c:pt>
                <c:pt idx="1797">
                  <c:v>0.9015544041450777</c:v>
                </c:pt>
                <c:pt idx="1798">
                  <c:v>0.9032815198618307</c:v>
                </c:pt>
                <c:pt idx="1799">
                  <c:v>0.9032815198618307</c:v>
                </c:pt>
                <c:pt idx="1800">
                  <c:v>0.9050086355785838</c:v>
                </c:pt>
                <c:pt idx="1801">
                  <c:v>0.90673575129533679</c:v>
                </c:pt>
                <c:pt idx="1802">
                  <c:v>0.90673575129533679</c:v>
                </c:pt>
                <c:pt idx="1803">
                  <c:v>0.90673575129533679</c:v>
                </c:pt>
                <c:pt idx="1804">
                  <c:v>0.90846286701208978</c:v>
                </c:pt>
                <c:pt idx="1805">
                  <c:v>0.90846286701208978</c:v>
                </c:pt>
                <c:pt idx="1806">
                  <c:v>0.90846286701208978</c:v>
                </c:pt>
                <c:pt idx="1807">
                  <c:v>0.91018998272884288</c:v>
                </c:pt>
                <c:pt idx="1808">
                  <c:v>0.91018998272884288</c:v>
                </c:pt>
                <c:pt idx="1809">
                  <c:v>0.91018998272884288</c:v>
                </c:pt>
                <c:pt idx="1810">
                  <c:v>0.91018998272884288</c:v>
                </c:pt>
                <c:pt idx="1811">
                  <c:v>0.91191709844559588</c:v>
                </c:pt>
                <c:pt idx="1812">
                  <c:v>0.91191709844559588</c:v>
                </c:pt>
                <c:pt idx="1813">
                  <c:v>0.91191709844559588</c:v>
                </c:pt>
                <c:pt idx="1814">
                  <c:v>0.91364421416234887</c:v>
                </c:pt>
                <c:pt idx="1815">
                  <c:v>0.91537132987910186</c:v>
                </c:pt>
                <c:pt idx="1816">
                  <c:v>0.91709844559585496</c:v>
                </c:pt>
                <c:pt idx="1817">
                  <c:v>0.91882556131260795</c:v>
                </c:pt>
                <c:pt idx="1818">
                  <c:v>0.92055267702936094</c:v>
                </c:pt>
                <c:pt idx="1819">
                  <c:v>0.92055267702936094</c:v>
                </c:pt>
                <c:pt idx="1820">
                  <c:v>0.92227979274611394</c:v>
                </c:pt>
                <c:pt idx="1821">
                  <c:v>0.92227979274611394</c:v>
                </c:pt>
                <c:pt idx="1822">
                  <c:v>0.92227979274611394</c:v>
                </c:pt>
                <c:pt idx="1823">
                  <c:v>0.92227979274611394</c:v>
                </c:pt>
                <c:pt idx="1824">
                  <c:v>0.92227979274611394</c:v>
                </c:pt>
                <c:pt idx="1825">
                  <c:v>0.92227979274611394</c:v>
                </c:pt>
                <c:pt idx="1826">
                  <c:v>0.92227979274611394</c:v>
                </c:pt>
                <c:pt idx="1827">
                  <c:v>0.92400690846286704</c:v>
                </c:pt>
                <c:pt idx="1828">
                  <c:v>0.92573402417962003</c:v>
                </c:pt>
                <c:pt idx="1829">
                  <c:v>0.92746113989637302</c:v>
                </c:pt>
                <c:pt idx="1830">
                  <c:v>0.92746113989637302</c:v>
                </c:pt>
                <c:pt idx="1831">
                  <c:v>0.92746113989637302</c:v>
                </c:pt>
                <c:pt idx="1832">
                  <c:v>0.92918825561312612</c:v>
                </c:pt>
                <c:pt idx="1833">
                  <c:v>0.92918825561312612</c:v>
                </c:pt>
                <c:pt idx="1834">
                  <c:v>0.92918825561312612</c:v>
                </c:pt>
                <c:pt idx="1835">
                  <c:v>0.93091537132987912</c:v>
                </c:pt>
                <c:pt idx="1836">
                  <c:v>0.93091537132987912</c:v>
                </c:pt>
                <c:pt idx="1837">
                  <c:v>0.93091537132987912</c:v>
                </c:pt>
                <c:pt idx="1838">
                  <c:v>0.93091537132987912</c:v>
                </c:pt>
                <c:pt idx="1839">
                  <c:v>0.93264248704663211</c:v>
                </c:pt>
                <c:pt idx="1840">
                  <c:v>0.93264248704663211</c:v>
                </c:pt>
                <c:pt idx="1841">
                  <c:v>0.93264248704663211</c:v>
                </c:pt>
                <c:pt idx="1842">
                  <c:v>0.93264248704663211</c:v>
                </c:pt>
                <c:pt idx="1843">
                  <c:v>0.93264248704663211</c:v>
                </c:pt>
                <c:pt idx="1844">
                  <c:v>0.93264248704663211</c:v>
                </c:pt>
                <c:pt idx="1845">
                  <c:v>0.93264248704663211</c:v>
                </c:pt>
                <c:pt idx="1846">
                  <c:v>0.93264248704663211</c:v>
                </c:pt>
                <c:pt idx="1847">
                  <c:v>0.93264248704663211</c:v>
                </c:pt>
                <c:pt idx="1848">
                  <c:v>0.93264248704663211</c:v>
                </c:pt>
                <c:pt idx="1849">
                  <c:v>0.93264248704663211</c:v>
                </c:pt>
                <c:pt idx="1850">
                  <c:v>0.9343696027633851</c:v>
                </c:pt>
                <c:pt idx="1851">
                  <c:v>0.9360967184801382</c:v>
                </c:pt>
                <c:pt idx="1852">
                  <c:v>0.9360967184801382</c:v>
                </c:pt>
                <c:pt idx="1853">
                  <c:v>0.9360967184801382</c:v>
                </c:pt>
                <c:pt idx="1854">
                  <c:v>0.9360967184801382</c:v>
                </c:pt>
                <c:pt idx="1855">
                  <c:v>0.9360967184801382</c:v>
                </c:pt>
                <c:pt idx="1856">
                  <c:v>0.9360967184801382</c:v>
                </c:pt>
                <c:pt idx="1857">
                  <c:v>0.93782383419689119</c:v>
                </c:pt>
                <c:pt idx="1858">
                  <c:v>0.93782383419689119</c:v>
                </c:pt>
                <c:pt idx="1859">
                  <c:v>0.93955094991364418</c:v>
                </c:pt>
                <c:pt idx="1860">
                  <c:v>0.93955094991364418</c:v>
                </c:pt>
                <c:pt idx="1861">
                  <c:v>0.94127806563039729</c:v>
                </c:pt>
                <c:pt idx="1862">
                  <c:v>0.94127806563039729</c:v>
                </c:pt>
                <c:pt idx="1863">
                  <c:v>0.94127806563039729</c:v>
                </c:pt>
                <c:pt idx="1864">
                  <c:v>0.94127806563039729</c:v>
                </c:pt>
                <c:pt idx="1865">
                  <c:v>0.94300518134715028</c:v>
                </c:pt>
                <c:pt idx="1866">
                  <c:v>0.94473229706390327</c:v>
                </c:pt>
                <c:pt idx="1867">
                  <c:v>0.94473229706390327</c:v>
                </c:pt>
                <c:pt idx="1868">
                  <c:v>0.94473229706390327</c:v>
                </c:pt>
                <c:pt idx="1869">
                  <c:v>0.94645941278065626</c:v>
                </c:pt>
                <c:pt idx="1870">
                  <c:v>0.94645941278065626</c:v>
                </c:pt>
                <c:pt idx="1871">
                  <c:v>0.94645941278065626</c:v>
                </c:pt>
                <c:pt idx="1872">
                  <c:v>0.94645941278065626</c:v>
                </c:pt>
                <c:pt idx="1873">
                  <c:v>0.94645941278065626</c:v>
                </c:pt>
                <c:pt idx="1874">
                  <c:v>0.94645941278065626</c:v>
                </c:pt>
                <c:pt idx="1875">
                  <c:v>0.94645941278065626</c:v>
                </c:pt>
                <c:pt idx="1876">
                  <c:v>0.94818652849740936</c:v>
                </c:pt>
                <c:pt idx="1877">
                  <c:v>0.94818652849740936</c:v>
                </c:pt>
                <c:pt idx="1878">
                  <c:v>0.94818652849740936</c:v>
                </c:pt>
                <c:pt idx="1879">
                  <c:v>0.94991364421416236</c:v>
                </c:pt>
                <c:pt idx="1880">
                  <c:v>0.95164075993091535</c:v>
                </c:pt>
                <c:pt idx="1881">
                  <c:v>0.95336787564766834</c:v>
                </c:pt>
                <c:pt idx="1882">
                  <c:v>0.95336787564766834</c:v>
                </c:pt>
                <c:pt idx="1883">
                  <c:v>0.95336787564766834</c:v>
                </c:pt>
                <c:pt idx="1884">
                  <c:v>0.95336787564766834</c:v>
                </c:pt>
                <c:pt idx="1885">
                  <c:v>0.95336787564766834</c:v>
                </c:pt>
                <c:pt idx="1886">
                  <c:v>0.95509499136442144</c:v>
                </c:pt>
                <c:pt idx="1887">
                  <c:v>0.95509499136442144</c:v>
                </c:pt>
                <c:pt idx="1888">
                  <c:v>0.95682210708117443</c:v>
                </c:pt>
                <c:pt idx="1889">
                  <c:v>0.95682210708117443</c:v>
                </c:pt>
                <c:pt idx="1890">
                  <c:v>0.95682210708117443</c:v>
                </c:pt>
                <c:pt idx="1891">
                  <c:v>0.95854922279792742</c:v>
                </c:pt>
                <c:pt idx="1892">
                  <c:v>0.95854922279792742</c:v>
                </c:pt>
                <c:pt idx="1893">
                  <c:v>0.95854922279792742</c:v>
                </c:pt>
                <c:pt idx="1894">
                  <c:v>0.96027633851468053</c:v>
                </c:pt>
                <c:pt idx="1895">
                  <c:v>0.96027633851468053</c:v>
                </c:pt>
                <c:pt idx="1896">
                  <c:v>0.96027633851468053</c:v>
                </c:pt>
                <c:pt idx="1897">
                  <c:v>0.96027633851468053</c:v>
                </c:pt>
                <c:pt idx="1898">
                  <c:v>0.96027633851468053</c:v>
                </c:pt>
                <c:pt idx="1899">
                  <c:v>0.96027633851468053</c:v>
                </c:pt>
                <c:pt idx="1900">
                  <c:v>0.96027633851468053</c:v>
                </c:pt>
                <c:pt idx="1901">
                  <c:v>0.96027633851468053</c:v>
                </c:pt>
                <c:pt idx="1902">
                  <c:v>0.96027633851468053</c:v>
                </c:pt>
                <c:pt idx="1903">
                  <c:v>0.96027633851468053</c:v>
                </c:pt>
                <c:pt idx="1904">
                  <c:v>0.96200345423143352</c:v>
                </c:pt>
                <c:pt idx="1905">
                  <c:v>0.96200345423143352</c:v>
                </c:pt>
                <c:pt idx="1906">
                  <c:v>0.96200345423143352</c:v>
                </c:pt>
                <c:pt idx="1907">
                  <c:v>0.96200345423143352</c:v>
                </c:pt>
                <c:pt idx="1908">
                  <c:v>0.96200345423143352</c:v>
                </c:pt>
                <c:pt idx="1909">
                  <c:v>0.96200345423143352</c:v>
                </c:pt>
                <c:pt idx="1910">
                  <c:v>0.96373056994818651</c:v>
                </c:pt>
                <c:pt idx="1911">
                  <c:v>0.96373056994818651</c:v>
                </c:pt>
                <c:pt idx="1912">
                  <c:v>0.96373056994818651</c:v>
                </c:pt>
                <c:pt idx="1913">
                  <c:v>0.96373056994818651</c:v>
                </c:pt>
                <c:pt idx="1914">
                  <c:v>0.9654576856649395</c:v>
                </c:pt>
                <c:pt idx="1915">
                  <c:v>0.9654576856649395</c:v>
                </c:pt>
                <c:pt idx="1916">
                  <c:v>0.9654576856649395</c:v>
                </c:pt>
                <c:pt idx="1917">
                  <c:v>0.9654576856649395</c:v>
                </c:pt>
                <c:pt idx="1918">
                  <c:v>0.9671848013816926</c:v>
                </c:pt>
                <c:pt idx="1919">
                  <c:v>0.9671848013816926</c:v>
                </c:pt>
                <c:pt idx="1920">
                  <c:v>0.9689119170984456</c:v>
                </c:pt>
                <c:pt idx="1921">
                  <c:v>0.9689119170984456</c:v>
                </c:pt>
                <c:pt idx="1922">
                  <c:v>0.9689119170984456</c:v>
                </c:pt>
                <c:pt idx="1923">
                  <c:v>0.9689119170984456</c:v>
                </c:pt>
                <c:pt idx="1924">
                  <c:v>0.9689119170984456</c:v>
                </c:pt>
                <c:pt idx="1925">
                  <c:v>0.9689119170984456</c:v>
                </c:pt>
                <c:pt idx="1926">
                  <c:v>0.9689119170984456</c:v>
                </c:pt>
                <c:pt idx="1927">
                  <c:v>0.9689119170984456</c:v>
                </c:pt>
                <c:pt idx="1928">
                  <c:v>0.97063903281519859</c:v>
                </c:pt>
                <c:pt idx="1929">
                  <c:v>0.97236614853195169</c:v>
                </c:pt>
                <c:pt idx="1930">
                  <c:v>0.97236614853195169</c:v>
                </c:pt>
                <c:pt idx="1931">
                  <c:v>0.97409326424870468</c:v>
                </c:pt>
                <c:pt idx="1932">
                  <c:v>0.97582037996545767</c:v>
                </c:pt>
                <c:pt idx="1933">
                  <c:v>0.97582037996545767</c:v>
                </c:pt>
                <c:pt idx="1934">
                  <c:v>0.97582037996545767</c:v>
                </c:pt>
                <c:pt idx="1935">
                  <c:v>0.97582037996545767</c:v>
                </c:pt>
                <c:pt idx="1936">
                  <c:v>0.97582037996545767</c:v>
                </c:pt>
                <c:pt idx="1937">
                  <c:v>0.97582037996545767</c:v>
                </c:pt>
                <c:pt idx="1938">
                  <c:v>0.97754749568221067</c:v>
                </c:pt>
                <c:pt idx="1939">
                  <c:v>0.97754749568221067</c:v>
                </c:pt>
                <c:pt idx="1940">
                  <c:v>0.97754749568221067</c:v>
                </c:pt>
                <c:pt idx="1941">
                  <c:v>0.97754749568221067</c:v>
                </c:pt>
                <c:pt idx="1942">
                  <c:v>0.97754749568221067</c:v>
                </c:pt>
                <c:pt idx="1943">
                  <c:v>0.97754749568221067</c:v>
                </c:pt>
                <c:pt idx="1944">
                  <c:v>0.97754749568221067</c:v>
                </c:pt>
                <c:pt idx="1945">
                  <c:v>0.97754749568221067</c:v>
                </c:pt>
                <c:pt idx="1946">
                  <c:v>0.97754749568221067</c:v>
                </c:pt>
                <c:pt idx="1947">
                  <c:v>0.97754749568221067</c:v>
                </c:pt>
                <c:pt idx="1948">
                  <c:v>0.97927461139896377</c:v>
                </c:pt>
                <c:pt idx="1949">
                  <c:v>0.97927461139896377</c:v>
                </c:pt>
                <c:pt idx="1950">
                  <c:v>0.97927461139896377</c:v>
                </c:pt>
                <c:pt idx="1951">
                  <c:v>0.97927461139896377</c:v>
                </c:pt>
                <c:pt idx="1952">
                  <c:v>0.97927461139896377</c:v>
                </c:pt>
                <c:pt idx="1953">
                  <c:v>0.97927461139896377</c:v>
                </c:pt>
                <c:pt idx="1954">
                  <c:v>0.98100172711571676</c:v>
                </c:pt>
                <c:pt idx="1955">
                  <c:v>0.98100172711571676</c:v>
                </c:pt>
                <c:pt idx="1956">
                  <c:v>0.98100172711571676</c:v>
                </c:pt>
                <c:pt idx="1957">
                  <c:v>0.98100172711571676</c:v>
                </c:pt>
                <c:pt idx="1958">
                  <c:v>0.98272884283246975</c:v>
                </c:pt>
                <c:pt idx="1959">
                  <c:v>0.98445595854922274</c:v>
                </c:pt>
                <c:pt idx="1960">
                  <c:v>0.98445595854922274</c:v>
                </c:pt>
                <c:pt idx="1961">
                  <c:v>0.98445595854922274</c:v>
                </c:pt>
                <c:pt idx="1962">
                  <c:v>0.98445595854922274</c:v>
                </c:pt>
                <c:pt idx="1963">
                  <c:v>0.98618307426597585</c:v>
                </c:pt>
                <c:pt idx="1964">
                  <c:v>0.98618307426597585</c:v>
                </c:pt>
                <c:pt idx="1965">
                  <c:v>0.98618307426597585</c:v>
                </c:pt>
                <c:pt idx="1966">
                  <c:v>0.98618307426597585</c:v>
                </c:pt>
                <c:pt idx="1967">
                  <c:v>0.98791018998272884</c:v>
                </c:pt>
                <c:pt idx="1968">
                  <c:v>0.98791018998272884</c:v>
                </c:pt>
                <c:pt idx="1969">
                  <c:v>0.98791018998272884</c:v>
                </c:pt>
                <c:pt idx="1970">
                  <c:v>0.98963730569948183</c:v>
                </c:pt>
                <c:pt idx="1971">
                  <c:v>0.98963730569948183</c:v>
                </c:pt>
                <c:pt idx="1972">
                  <c:v>0.98963730569948183</c:v>
                </c:pt>
                <c:pt idx="1973">
                  <c:v>0.99136442141623493</c:v>
                </c:pt>
                <c:pt idx="1974">
                  <c:v>0.99136442141623493</c:v>
                </c:pt>
                <c:pt idx="1975">
                  <c:v>0.99136442141623493</c:v>
                </c:pt>
                <c:pt idx="1976">
                  <c:v>0.99136442141623493</c:v>
                </c:pt>
                <c:pt idx="1977">
                  <c:v>0.99136442141623493</c:v>
                </c:pt>
                <c:pt idx="1978">
                  <c:v>0.99309153713298792</c:v>
                </c:pt>
                <c:pt idx="1979">
                  <c:v>0.99309153713298792</c:v>
                </c:pt>
                <c:pt idx="1980">
                  <c:v>0.99309153713298792</c:v>
                </c:pt>
                <c:pt idx="1981">
                  <c:v>0.99309153713298792</c:v>
                </c:pt>
                <c:pt idx="1982">
                  <c:v>0.99309153713298792</c:v>
                </c:pt>
                <c:pt idx="1983">
                  <c:v>0.99309153713298792</c:v>
                </c:pt>
                <c:pt idx="1984">
                  <c:v>0.99309153713298792</c:v>
                </c:pt>
                <c:pt idx="1985">
                  <c:v>0.99309153713298792</c:v>
                </c:pt>
                <c:pt idx="1986">
                  <c:v>0.99309153713298792</c:v>
                </c:pt>
                <c:pt idx="1987">
                  <c:v>0.99309153713298792</c:v>
                </c:pt>
                <c:pt idx="1988">
                  <c:v>0.99309153713298792</c:v>
                </c:pt>
                <c:pt idx="1989">
                  <c:v>0.99481865284974091</c:v>
                </c:pt>
                <c:pt idx="1990">
                  <c:v>0.99481865284974091</c:v>
                </c:pt>
                <c:pt idx="1991">
                  <c:v>0.99481865284974091</c:v>
                </c:pt>
                <c:pt idx="1992">
                  <c:v>0.99481865284974091</c:v>
                </c:pt>
                <c:pt idx="1993">
                  <c:v>0.99481865284974091</c:v>
                </c:pt>
                <c:pt idx="1994">
                  <c:v>0.99654576856649391</c:v>
                </c:pt>
                <c:pt idx="1995">
                  <c:v>0.99654576856649391</c:v>
                </c:pt>
                <c:pt idx="1996">
                  <c:v>0.99827288428324701</c:v>
                </c:pt>
                <c:pt idx="1997">
                  <c:v>0.99827288428324701</c:v>
                </c:pt>
                <c:pt idx="1998">
                  <c:v>0.99827288428324701</c:v>
                </c:pt>
                <c:pt idx="1999">
                  <c:v>1</c:v>
                </c:pt>
              </c:numCache>
            </c:numRef>
          </c:yVal>
          <c:smooth val="0"/>
          <c:extLst>
            <c:ext xmlns:c16="http://schemas.microsoft.com/office/drawing/2014/chart" uri="{C3380CC4-5D6E-409C-BE32-E72D297353CC}">
              <c16:uniqueId val="{00000000-149D-4902-849B-DC49067E683D}"/>
            </c:ext>
          </c:extLst>
        </c:ser>
        <c:ser>
          <c:idx val="1"/>
          <c:order val="1"/>
          <c:tx>
            <c:strRef>
              <c:f>ROC!$W$1</c:f>
              <c:strCache>
                <c:ptCount val="1"/>
                <c:pt idx="0">
                  <c:v>USA ONLY</c:v>
                </c:pt>
              </c:strCache>
            </c:strRef>
          </c:tx>
          <c:spPr>
            <a:ln w="0" cap="rnd">
              <a:solidFill>
                <a:schemeClr val="tx1">
                  <a:lumMod val="15000"/>
                  <a:lumOff val="85000"/>
                </a:schemeClr>
              </a:solidFill>
              <a:round/>
            </a:ln>
            <a:effectLst/>
          </c:spPr>
          <c:marker>
            <c:symbol val="circle"/>
            <c:size val="5"/>
            <c:spPr>
              <a:solidFill>
                <a:schemeClr val="accent2"/>
              </a:solidFill>
              <a:ln w="9525">
                <a:solidFill>
                  <a:schemeClr val="accent2"/>
                </a:solidFill>
              </a:ln>
              <a:effectLst/>
            </c:spPr>
          </c:marker>
          <c:xVal>
            <c:numRef>
              <c:f>ROC!$Y$2:$Y$2001</c:f>
              <c:numCache>
                <c:formatCode>General</c:formatCode>
                <c:ptCount val="2000"/>
                <c:pt idx="0">
                  <c:v>0</c:v>
                </c:pt>
                <c:pt idx="1">
                  <c:v>0</c:v>
                </c:pt>
                <c:pt idx="2">
                  <c:v>0</c:v>
                </c:pt>
                <c:pt idx="3">
                  <c:v>0</c:v>
                </c:pt>
                <c:pt idx="4">
                  <c:v>0</c:v>
                </c:pt>
                <c:pt idx="5">
                  <c:v>8.4530853761622987E-4</c:v>
                </c:pt>
                <c:pt idx="6">
                  <c:v>8.4530853761622987E-4</c:v>
                </c:pt>
                <c:pt idx="7">
                  <c:v>8.4530853761622987E-4</c:v>
                </c:pt>
                <c:pt idx="8">
                  <c:v>8.4530853761622987E-4</c:v>
                </c:pt>
                <c:pt idx="9">
                  <c:v>8.4530853761622987E-4</c:v>
                </c:pt>
                <c:pt idx="10">
                  <c:v>1.6906170752324597E-3</c:v>
                </c:pt>
                <c:pt idx="11">
                  <c:v>2.5359256128486898E-3</c:v>
                </c:pt>
                <c:pt idx="12">
                  <c:v>3.3812341504649195E-3</c:v>
                </c:pt>
                <c:pt idx="13">
                  <c:v>3.3812341504649195E-3</c:v>
                </c:pt>
                <c:pt idx="14">
                  <c:v>4.22654268808115E-3</c:v>
                </c:pt>
                <c:pt idx="15">
                  <c:v>4.22654268808115E-3</c:v>
                </c:pt>
                <c:pt idx="16">
                  <c:v>4.22654268808115E-3</c:v>
                </c:pt>
                <c:pt idx="17">
                  <c:v>4.22654268808115E-3</c:v>
                </c:pt>
                <c:pt idx="18">
                  <c:v>4.22654268808115E-3</c:v>
                </c:pt>
                <c:pt idx="19">
                  <c:v>5.0718512256973797E-3</c:v>
                </c:pt>
                <c:pt idx="20">
                  <c:v>5.9171597633136093E-3</c:v>
                </c:pt>
                <c:pt idx="21">
                  <c:v>6.762468300929839E-3</c:v>
                </c:pt>
                <c:pt idx="22">
                  <c:v>7.6077768385460695E-3</c:v>
                </c:pt>
                <c:pt idx="23">
                  <c:v>8.4530853761623E-3</c:v>
                </c:pt>
                <c:pt idx="24">
                  <c:v>8.4530853761623E-3</c:v>
                </c:pt>
                <c:pt idx="25">
                  <c:v>8.4530853761623E-3</c:v>
                </c:pt>
                <c:pt idx="26">
                  <c:v>8.4530853761623E-3</c:v>
                </c:pt>
                <c:pt idx="27">
                  <c:v>9.2983939137785288E-3</c:v>
                </c:pt>
                <c:pt idx="28">
                  <c:v>9.2983939137785288E-3</c:v>
                </c:pt>
                <c:pt idx="29">
                  <c:v>9.2983939137785288E-3</c:v>
                </c:pt>
                <c:pt idx="30">
                  <c:v>1.0143702451394759E-2</c:v>
                </c:pt>
                <c:pt idx="31">
                  <c:v>1.098901098901099E-2</c:v>
                </c:pt>
                <c:pt idx="32">
                  <c:v>1.098901098901099E-2</c:v>
                </c:pt>
                <c:pt idx="33">
                  <c:v>1.098901098901099E-2</c:v>
                </c:pt>
                <c:pt idx="34">
                  <c:v>1.1834319526627219E-2</c:v>
                </c:pt>
                <c:pt idx="35">
                  <c:v>1.1834319526627219E-2</c:v>
                </c:pt>
                <c:pt idx="36">
                  <c:v>1.1834319526627219E-2</c:v>
                </c:pt>
                <c:pt idx="37">
                  <c:v>1.1834319526627219E-2</c:v>
                </c:pt>
                <c:pt idx="38">
                  <c:v>1.1834319526627219E-2</c:v>
                </c:pt>
                <c:pt idx="39">
                  <c:v>1.2679628064243449E-2</c:v>
                </c:pt>
                <c:pt idx="40">
                  <c:v>1.2679628064243449E-2</c:v>
                </c:pt>
                <c:pt idx="41">
                  <c:v>1.3524936601859678E-2</c:v>
                </c:pt>
                <c:pt idx="42">
                  <c:v>1.3524936601859678E-2</c:v>
                </c:pt>
                <c:pt idx="43">
                  <c:v>1.3524936601859678E-2</c:v>
                </c:pt>
                <c:pt idx="44">
                  <c:v>1.3524936601859678E-2</c:v>
                </c:pt>
                <c:pt idx="45">
                  <c:v>1.3524936601859678E-2</c:v>
                </c:pt>
                <c:pt idx="46">
                  <c:v>1.3524936601859678E-2</c:v>
                </c:pt>
                <c:pt idx="47">
                  <c:v>1.3524936601859678E-2</c:v>
                </c:pt>
                <c:pt idx="48">
                  <c:v>1.4370245139475908E-2</c:v>
                </c:pt>
                <c:pt idx="49">
                  <c:v>1.4370245139475908E-2</c:v>
                </c:pt>
                <c:pt idx="50">
                  <c:v>1.5215553677092139E-2</c:v>
                </c:pt>
                <c:pt idx="51">
                  <c:v>1.5215553677092139E-2</c:v>
                </c:pt>
                <c:pt idx="52">
                  <c:v>1.6060862214708368E-2</c:v>
                </c:pt>
                <c:pt idx="53">
                  <c:v>1.69061707523246E-2</c:v>
                </c:pt>
                <c:pt idx="54">
                  <c:v>1.69061707523246E-2</c:v>
                </c:pt>
                <c:pt idx="55">
                  <c:v>1.69061707523246E-2</c:v>
                </c:pt>
                <c:pt idx="56">
                  <c:v>1.69061707523246E-2</c:v>
                </c:pt>
                <c:pt idx="57">
                  <c:v>1.69061707523246E-2</c:v>
                </c:pt>
                <c:pt idx="58">
                  <c:v>1.69061707523246E-2</c:v>
                </c:pt>
                <c:pt idx="59">
                  <c:v>1.69061707523246E-2</c:v>
                </c:pt>
                <c:pt idx="60">
                  <c:v>1.7751479289940829E-2</c:v>
                </c:pt>
                <c:pt idx="61">
                  <c:v>1.7751479289940829E-2</c:v>
                </c:pt>
                <c:pt idx="62">
                  <c:v>1.8596787827557058E-2</c:v>
                </c:pt>
                <c:pt idx="63">
                  <c:v>1.8596787827557058E-2</c:v>
                </c:pt>
                <c:pt idx="64">
                  <c:v>1.8596787827557058E-2</c:v>
                </c:pt>
                <c:pt idx="65">
                  <c:v>1.944209636517329E-2</c:v>
                </c:pt>
                <c:pt idx="66">
                  <c:v>1.944209636517329E-2</c:v>
                </c:pt>
                <c:pt idx="67">
                  <c:v>2.0287404902789519E-2</c:v>
                </c:pt>
                <c:pt idx="68">
                  <c:v>2.0287404902789519E-2</c:v>
                </c:pt>
                <c:pt idx="69">
                  <c:v>2.1132713440405747E-2</c:v>
                </c:pt>
                <c:pt idx="70">
                  <c:v>2.197802197802198E-2</c:v>
                </c:pt>
                <c:pt idx="71">
                  <c:v>2.197802197802198E-2</c:v>
                </c:pt>
                <c:pt idx="72">
                  <c:v>2.2823330515638209E-2</c:v>
                </c:pt>
                <c:pt idx="73">
                  <c:v>2.2823330515638209E-2</c:v>
                </c:pt>
                <c:pt idx="74">
                  <c:v>2.2823330515638209E-2</c:v>
                </c:pt>
                <c:pt idx="75">
                  <c:v>2.2823330515638209E-2</c:v>
                </c:pt>
                <c:pt idx="76">
                  <c:v>2.3668639053254437E-2</c:v>
                </c:pt>
                <c:pt idx="77">
                  <c:v>2.3668639053254437E-2</c:v>
                </c:pt>
                <c:pt idx="78">
                  <c:v>2.4513947590870666E-2</c:v>
                </c:pt>
                <c:pt idx="79">
                  <c:v>2.5359256128486898E-2</c:v>
                </c:pt>
                <c:pt idx="80">
                  <c:v>2.5359256128486898E-2</c:v>
                </c:pt>
                <c:pt idx="81">
                  <c:v>2.6204564666103127E-2</c:v>
                </c:pt>
                <c:pt idx="82">
                  <c:v>2.6204564666103127E-2</c:v>
                </c:pt>
                <c:pt idx="83">
                  <c:v>2.7049873203719356E-2</c:v>
                </c:pt>
                <c:pt idx="84">
                  <c:v>2.7049873203719356E-2</c:v>
                </c:pt>
                <c:pt idx="85">
                  <c:v>2.7895181741335588E-2</c:v>
                </c:pt>
                <c:pt idx="86">
                  <c:v>2.7895181741335588E-2</c:v>
                </c:pt>
                <c:pt idx="87">
                  <c:v>2.7895181741335588E-2</c:v>
                </c:pt>
                <c:pt idx="88">
                  <c:v>2.8740490278951817E-2</c:v>
                </c:pt>
                <c:pt idx="89">
                  <c:v>2.8740490278951817E-2</c:v>
                </c:pt>
                <c:pt idx="90">
                  <c:v>2.9585798816568046E-2</c:v>
                </c:pt>
                <c:pt idx="91">
                  <c:v>3.0431107354184278E-2</c:v>
                </c:pt>
                <c:pt idx="92">
                  <c:v>3.0431107354184278E-2</c:v>
                </c:pt>
                <c:pt idx="93">
                  <c:v>3.127641589180051E-2</c:v>
                </c:pt>
                <c:pt idx="94">
                  <c:v>3.2121724429416736E-2</c:v>
                </c:pt>
                <c:pt idx="95">
                  <c:v>3.2967032967032968E-2</c:v>
                </c:pt>
                <c:pt idx="96">
                  <c:v>3.2967032967032968E-2</c:v>
                </c:pt>
                <c:pt idx="97">
                  <c:v>3.2967032967032968E-2</c:v>
                </c:pt>
                <c:pt idx="98">
                  <c:v>3.2967032967032968E-2</c:v>
                </c:pt>
                <c:pt idx="99">
                  <c:v>3.2967032967032968E-2</c:v>
                </c:pt>
                <c:pt idx="100">
                  <c:v>3.2967032967032968E-2</c:v>
                </c:pt>
                <c:pt idx="101">
                  <c:v>3.2967032967032968E-2</c:v>
                </c:pt>
                <c:pt idx="102">
                  <c:v>3.2967032967032968E-2</c:v>
                </c:pt>
                <c:pt idx="103">
                  <c:v>3.38123415046492E-2</c:v>
                </c:pt>
                <c:pt idx="104">
                  <c:v>3.38123415046492E-2</c:v>
                </c:pt>
                <c:pt idx="105">
                  <c:v>3.4657650042265425E-2</c:v>
                </c:pt>
                <c:pt idx="106">
                  <c:v>3.5502958579881658E-2</c:v>
                </c:pt>
                <c:pt idx="107">
                  <c:v>3.634826711749789E-2</c:v>
                </c:pt>
                <c:pt idx="108">
                  <c:v>3.634826711749789E-2</c:v>
                </c:pt>
                <c:pt idx="109">
                  <c:v>3.634826711749789E-2</c:v>
                </c:pt>
                <c:pt idx="110">
                  <c:v>3.634826711749789E-2</c:v>
                </c:pt>
                <c:pt idx="111">
                  <c:v>3.7193575655114115E-2</c:v>
                </c:pt>
                <c:pt idx="112">
                  <c:v>3.8038884192730348E-2</c:v>
                </c:pt>
                <c:pt idx="113">
                  <c:v>3.8038884192730348E-2</c:v>
                </c:pt>
                <c:pt idx="114">
                  <c:v>3.8038884192730348E-2</c:v>
                </c:pt>
                <c:pt idx="115">
                  <c:v>3.888419273034658E-2</c:v>
                </c:pt>
                <c:pt idx="116">
                  <c:v>3.9729501267962805E-2</c:v>
                </c:pt>
                <c:pt idx="117">
                  <c:v>3.9729501267962805E-2</c:v>
                </c:pt>
                <c:pt idx="118">
                  <c:v>3.9729501267962805E-2</c:v>
                </c:pt>
                <c:pt idx="119">
                  <c:v>4.0574809805579037E-2</c:v>
                </c:pt>
                <c:pt idx="120">
                  <c:v>4.142011834319527E-2</c:v>
                </c:pt>
                <c:pt idx="121">
                  <c:v>4.142011834319527E-2</c:v>
                </c:pt>
                <c:pt idx="122">
                  <c:v>4.142011834319527E-2</c:v>
                </c:pt>
                <c:pt idx="123">
                  <c:v>4.142011834319527E-2</c:v>
                </c:pt>
                <c:pt idx="124">
                  <c:v>4.142011834319527E-2</c:v>
                </c:pt>
                <c:pt idx="125">
                  <c:v>4.2265426880811495E-2</c:v>
                </c:pt>
                <c:pt idx="126">
                  <c:v>4.2265426880811495E-2</c:v>
                </c:pt>
                <c:pt idx="127">
                  <c:v>4.2265426880811495E-2</c:v>
                </c:pt>
                <c:pt idx="128">
                  <c:v>4.2265426880811495E-2</c:v>
                </c:pt>
                <c:pt idx="129">
                  <c:v>4.2265426880811495E-2</c:v>
                </c:pt>
                <c:pt idx="130">
                  <c:v>4.3110735418427727E-2</c:v>
                </c:pt>
                <c:pt idx="131">
                  <c:v>4.3110735418427727E-2</c:v>
                </c:pt>
                <c:pt idx="132">
                  <c:v>4.3956043956043959E-2</c:v>
                </c:pt>
                <c:pt idx="133">
                  <c:v>4.3956043956043959E-2</c:v>
                </c:pt>
                <c:pt idx="134">
                  <c:v>4.3956043956043959E-2</c:v>
                </c:pt>
                <c:pt idx="135">
                  <c:v>4.3956043956043959E-2</c:v>
                </c:pt>
                <c:pt idx="136">
                  <c:v>4.3956043956043959E-2</c:v>
                </c:pt>
                <c:pt idx="137">
                  <c:v>4.4801352493660185E-2</c:v>
                </c:pt>
                <c:pt idx="138">
                  <c:v>4.4801352493660185E-2</c:v>
                </c:pt>
                <c:pt idx="139">
                  <c:v>4.5646661031276417E-2</c:v>
                </c:pt>
                <c:pt idx="140">
                  <c:v>4.6491969568892642E-2</c:v>
                </c:pt>
                <c:pt idx="141">
                  <c:v>4.7337278106508875E-2</c:v>
                </c:pt>
                <c:pt idx="142">
                  <c:v>4.8182586644125107E-2</c:v>
                </c:pt>
                <c:pt idx="143">
                  <c:v>4.9027895181741332E-2</c:v>
                </c:pt>
                <c:pt idx="144">
                  <c:v>4.9873203719357564E-2</c:v>
                </c:pt>
                <c:pt idx="145">
                  <c:v>5.0718512256973797E-2</c:v>
                </c:pt>
                <c:pt idx="146">
                  <c:v>5.0718512256973797E-2</c:v>
                </c:pt>
                <c:pt idx="147">
                  <c:v>5.1563820794590022E-2</c:v>
                </c:pt>
                <c:pt idx="148">
                  <c:v>5.1563820794590022E-2</c:v>
                </c:pt>
                <c:pt idx="149">
                  <c:v>5.2409129332206254E-2</c:v>
                </c:pt>
                <c:pt idx="150">
                  <c:v>5.3254437869822487E-2</c:v>
                </c:pt>
                <c:pt idx="151">
                  <c:v>5.4099746407438712E-2</c:v>
                </c:pt>
                <c:pt idx="152">
                  <c:v>5.4099746407438712E-2</c:v>
                </c:pt>
                <c:pt idx="153">
                  <c:v>5.4099746407438712E-2</c:v>
                </c:pt>
                <c:pt idx="154">
                  <c:v>5.4099746407438712E-2</c:v>
                </c:pt>
                <c:pt idx="155">
                  <c:v>5.4099746407438712E-2</c:v>
                </c:pt>
                <c:pt idx="156">
                  <c:v>5.4099746407438712E-2</c:v>
                </c:pt>
                <c:pt idx="157">
                  <c:v>5.4945054945054944E-2</c:v>
                </c:pt>
                <c:pt idx="158">
                  <c:v>5.4945054945054944E-2</c:v>
                </c:pt>
                <c:pt idx="159">
                  <c:v>5.5790363482671176E-2</c:v>
                </c:pt>
                <c:pt idx="160">
                  <c:v>5.5790363482671176E-2</c:v>
                </c:pt>
                <c:pt idx="161">
                  <c:v>5.5790363482671176E-2</c:v>
                </c:pt>
                <c:pt idx="162">
                  <c:v>5.5790363482671176E-2</c:v>
                </c:pt>
                <c:pt idx="163">
                  <c:v>5.5790363482671176E-2</c:v>
                </c:pt>
                <c:pt idx="164">
                  <c:v>5.6635672020287402E-2</c:v>
                </c:pt>
                <c:pt idx="165">
                  <c:v>5.6635672020287402E-2</c:v>
                </c:pt>
                <c:pt idx="166">
                  <c:v>5.7480980557903634E-2</c:v>
                </c:pt>
                <c:pt idx="167">
                  <c:v>5.7480980557903634E-2</c:v>
                </c:pt>
                <c:pt idx="168">
                  <c:v>5.7480980557903634E-2</c:v>
                </c:pt>
                <c:pt idx="169">
                  <c:v>5.7480980557903634E-2</c:v>
                </c:pt>
                <c:pt idx="170">
                  <c:v>5.7480980557903634E-2</c:v>
                </c:pt>
                <c:pt idx="171">
                  <c:v>5.7480980557903634E-2</c:v>
                </c:pt>
                <c:pt idx="172">
                  <c:v>5.8326289095519866E-2</c:v>
                </c:pt>
                <c:pt idx="173">
                  <c:v>5.8326289095519866E-2</c:v>
                </c:pt>
                <c:pt idx="174">
                  <c:v>5.9171597633136092E-2</c:v>
                </c:pt>
                <c:pt idx="175">
                  <c:v>6.0016906170752324E-2</c:v>
                </c:pt>
                <c:pt idx="176">
                  <c:v>6.0016906170752324E-2</c:v>
                </c:pt>
                <c:pt idx="177">
                  <c:v>6.0862214708368556E-2</c:v>
                </c:pt>
                <c:pt idx="178">
                  <c:v>6.0862214708368556E-2</c:v>
                </c:pt>
                <c:pt idx="179">
                  <c:v>6.0862214708368556E-2</c:v>
                </c:pt>
                <c:pt idx="180">
                  <c:v>6.1707523245984781E-2</c:v>
                </c:pt>
                <c:pt idx="181">
                  <c:v>6.2552831783601021E-2</c:v>
                </c:pt>
                <c:pt idx="182">
                  <c:v>6.3398140321217239E-2</c:v>
                </c:pt>
                <c:pt idx="183">
                  <c:v>6.4243448858833471E-2</c:v>
                </c:pt>
                <c:pt idx="184">
                  <c:v>6.5088757396449703E-2</c:v>
                </c:pt>
                <c:pt idx="185">
                  <c:v>6.5088757396449703E-2</c:v>
                </c:pt>
                <c:pt idx="186">
                  <c:v>6.5088757396449703E-2</c:v>
                </c:pt>
                <c:pt idx="187">
                  <c:v>6.5088757396449703E-2</c:v>
                </c:pt>
                <c:pt idx="188">
                  <c:v>6.5934065934065936E-2</c:v>
                </c:pt>
                <c:pt idx="189">
                  <c:v>6.5934065934065936E-2</c:v>
                </c:pt>
                <c:pt idx="190">
                  <c:v>6.5934065934065936E-2</c:v>
                </c:pt>
                <c:pt idx="191">
                  <c:v>6.6779374471682168E-2</c:v>
                </c:pt>
                <c:pt idx="192">
                  <c:v>6.76246830092984E-2</c:v>
                </c:pt>
                <c:pt idx="193">
                  <c:v>6.76246830092984E-2</c:v>
                </c:pt>
                <c:pt idx="194">
                  <c:v>6.76246830092984E-2</c:v>
                </c:pt>
                <c:pt idx="195">
                  <c:v>6.8469991546914619E-2</c:v>
                </c:pt>
                <c:pt idx="196">
                  <c:v>6.9315300084530851E-2</c:v>
                </c:pt>
                <c:pt idx="197">
                  <c:v>6.9315300084530851E-2</c:v>
                </c:pt>
                <c:pt idx="198">
                  <c:v>6.9315300084530851E-2</c:v>
                </c:pt>
                <c:pt idx="199">
                  <c:v>6.9315300084530851E-2</c:v>
                </c:pt>
                <c:pt idx="200">
                  <c:v>6.9315300084530851E-2</c:v>
                </c:pt>
                <c:pt idx="201">
                  <c:v>7.0160608622147083E-2</c:v>
                </c:pt>
                <c:pt idx="202">
                  <c:v>7.0160608622147083E-2</c:v>
                </c:pt>
                <c:pt idx="203">
                  <c:v>7.1005917159763315E-2</c:v>
                </c:pt>
                <c:pt idx="204">
                  <c:v>7.1005917159763315E-2</c:v>
                </c:pt>
                <c:pt idx="205">
                  <c:v>7.1005917159763315E-2</c:v>
                </c:pt>
                <c:pt idx="206">
                  <c:v>7.1851225697379548E-2</c:v>
                </c:pt>
                <c:pt idx="207">
                  <c:v>7.269653423499578E-2</c:v>
                </c:pt>
                <c:pt idx="208">
                  <c:v>7.269653423499578E-2</c:v>
                </c:pt>
                <c:pt idx="209">
                  <c:v>7.3541842772611998E-2</c:v>
                </c:pt>
                <c:pt idx="210">
                  <c:v>7.3541842772611998E-2</c:v>
                </c:pt>
                <c:pt idx="211">
                  <c:v>7.3541842772611998E-2</c:v>
                </c:pt>
                <c:pt idx="212">
                  <c:v>7.3541842772611998E-2</c:v>
                </c:pt>
                <c:pt idx="213">
                  <c:v>7.3541842772611998E-2</c:v>
                </c:pt>
                <c:pt idx="214">
                  <c:v>7.4387151310228231E-2</c:v>
                </c:pt>
                <c:pt idx="215">
                  <c:v>7.5232459847844463E-2</c:v>
                </c:pt>
                <c:pt idx="216">
                  <c:v>7.6077768385460695E-2</c:v>
                </c:pt>
                <c:pt idx="217">
                  <c:v>7.6923076923076927E-2</c:v>
                </c:pt>
                <c:pt idx="218">
                  <c:v>7.776838546069316E-2</c:v>
                </c:pt>
                <c:pt idx="219">
                  <c:v>7.776838546069316E-2</c:v>
                </c:pt>
                <c:pt idx="220">
                  <c:v>7.776838546069316E-2</c:v>
                </c:pt>
                <c:pt idx="221">
                  <c:v>7.8613693998309378E-2</c:v>
                </c:pt>
                <c:pt idx="222">
                  <c:v>7.8613693998309378E-2</c:v>
                </c:pt>
                <c:pt idx="223">
                  <c:v>7.945900253592561E-2</c:v>
                </c:pt>
                <c:pt idx="224">
                  <c:v>8.0304311073541843E-2</c:v>
                </c:pt>
                <c:pt idx="225">
                  <c:v>8.0304311073541843E-2</c:v>
                </c:pt>
                <c:pt idx="226">
                  <c:v>8.0304311073541843E-2</c:v>
                </c:pt>
                <c:pt idx="227">
                  <c:v>8.0304311073541843E-2</c:v>
                </c:pt>
                <c:pt idx="228">
                  <c:v>8.1149619611158075E-2</c:v>
                </c:pt>
                <c:pt idx="229">
                  <c:v>8.1149619611158075E-2</c:v>
                </c:pt>
                <c:pt idx="230">
                  <c:v>8.1149619611158075E-2</c:v>
                </c:pt>
                <c:pt idx="231">
                  <c:v>8.1994928148774307E-2</c:v>
                </c:pt>
                <c:pt idx="232">
                  <c:v>8.2840236686390539E-2</c:v>
                </c:pt>
                <c:pt idx="233">
                  <c:v>8.3685545224006758E-2</c:v>
                </c:pt>
                <c:pt idx="234">
                  <c:v>8.3685545224006758E-2</c:v>
                </c:pt>
                <c:pt idx="235">
                  <c:v>8.3685545224006758E-2</c:v>
                </c:pt>
                <c:pt idx="236">
                  <c:v>8.3685545224006758E-2</c:v>
                </c:pt>
                <c:pt idx="237">
                  <c:v>8.3685545224006758E-2</c:v>
                </c:pt>
                <c:pt idx="238">
                  <c:v>8.453085376162299E-2</c:v>
                </c:pt>
                <c:pt idx="239">
                  <c:v>8.453085376162299E-2</c:v>
                </c:pt>
                <c:pt idx="240">
                  <c:v>8.453085376162299E-2</c:v>
                </c:pt>
                <c:pt idx="241">
                  <c:v>8.5376162299239222E-2</c:v>
                </c:pt>
                <c:pt idx="242">
                  <c:v>8.5376162299239222E-2</c:v>
                </c:pt>
                <c:pt idx="243">
                  <c:v>8.6221470836855454E-2</c:v>
                </c:pt>
                <c:pt idx="244">
                  <c:v>8.6221470836855454E-2</c:v>
                </c:pt>
                <c:pt idx="245">
                  <c:v>8.6221470836855454E-2</c:v>
                </c:pt>
                <c:pt idx="246">
                  <c:v>8.7066779374471687E-2</c:v>
                </c:pt>
                <c:pt idx="247">
                  <c:v>8.7066779374471687E-2</c:v>
                </c:pt>
                <c:pt idx="248">
                  <c:v>8.7066779374471687E-2</c:v>
                </c:pt>
                <c:pt idx="249">
                  <c:v>8.7066779374471687E-2</c:v>
                </c:pt>
                <c:pt idx="250">
                  <c:v>8.7066779374471687E-2</c:v>
                </c:pt>
                <c:pt idx="251">
                  <c:v>8.7066779374471687E-2</c:v>
                </c:pt>
                <c:pt idx="252">
                  <c:v>8.7066779374471687E-2</c:v>
                </c:pt>
                <c:pt idx="253">
                  <c:v>8.7912087912087919E-2</c:v>
                </c:pt>
                <c:pt idx="254">
                  <c:v>8.7912087912087919E-2</c:v>
                </c:pt>
                <c:pt idx="255">
                  <c:v>8.7912087912087919E-2</c:v>
                </c:pt>
                <c:pt idx="256">
                  <c:v>8.7912087912087919E-2</c:v>
                </c:pt>
                <c:pt idx="257">
                  <c:v>8.8757396449704137E-2</c:v>
                </c:pt>
                <c:pt idx="258">
                  <c:v>8.8757396449704137E-2</c:v>
                </c:pt>
                <c:pt idx="259">
                  <c:v>8.960270498732037E-2</c:v>
                </c:pt>
                <c:pt idx="260">
                  <c:v>9.0448013524936602E-2</c:v>
                </c:pt>
                <c:pt idx="261">
                  <c:v>9.0448013524936602E-2</c:v>
                </c:pt>
                <c:pt idx="262">
                  <c:v>9.1293322062552834E-2</c:v>
                </c:pt>
                <c:pt idx="263">
                  <c:v>9.2138630600169066E-2</c:v>
                </c:pt>
                <c:pt idx="264">
                  <c:v>9.2983939137785285E-2</c:v>
                </c:pt>
                <c:pt idx="265">
                  <c:v>9.2983939137785285E-2</c:v>
                </c:pt>
                <c:pt idx="266">
                  <c:v>9.2983939137785285E-2</c:v>
                </c:pt>
                <c:pt idx="267">
                  <c:v>9.2983939137785285E-2</c:v>
                </c:pt>
                <c:pt idx="268">
                  <c:v>9.2983939137785285E-2</c:v>
                </c:pt>
                <c:pt idx="269">
                  <c:v>9.2983939137785285E-2</c:v>
                </c:pt>
                <c:pt idx="270">
                  <c:v>9.3829247675401517E-2</c:v>
                </c:pt>
                <c:pt idx="271">
                  <c:v>9.4674556213017749E-2</c:v>
                </c:pt>
                <c:pt idx="272">
                  <c:v>9.4674556213017749E-2</c:v>
                </c:pt>
                <c:pt idx="273">
                  <c:v>9.5519864750633982E-2</c:v>
                </c:pt>
                <c:pt idx="274">
                  <c:v>9.5519864750633982E-2</c:v>
                </c:pt>
                <c:pt idx="275">
                  <c:v>9.5519864750633982E-2</c:v>
                </c:pt>
                <c:pt idx="276">
                  <c:v>9.5519864750633982E-2</c:v>
                </c:pt>
                <c:pt idx="277">
                  <c:v>9.6365173288250214E-2</c:v>
                </c:pt>
                <c:pt idx="278">
                  <c:v>9.7210481825866446E-2</c:v>
                </c:pt>
                <c:pt idx="279">
                  <c:v>9.7210481825866446E-2</c:v>
                </c:pt>
                <c:pt idx="280">
                  <c:v>9.8055790363482664E-2</c:v>
                </c:pt>
                <c:pt idx="281">
                  <c:v>9.8901098901098897E-2</c:v>
                </c:pt>
                <c:pt idx="282">
                  <c:v>9.8901098901098897E-2</c:v>
                </c:pt>
                <c:pt idx="283">
                  <c:v>9.8901098901098897E-2</c:v>
                </c:pt>
                <c:pt idx="284">
                  <c:v>9.8901098901098897E-2</c:v>
                </c:pt>
                <c:pt idx="285">
                  <c:v>9.9746407438715129E-2</c:v>
                </c:pt>
                <c:pt idx="286">
                  <c:v>0.10059171597633136</c:v>
                </c:pt>
                <c:pt idx="287">
                  <c:v>0.10143702451394759</c:v>
                </c:pt>
                <c:pt idx="288">
                  <c:v>0.10143702451394759</c:v>
                </c:pt>
                <c:pt idx="289">
                  <c:v>0.10228233305156383</c:v>
                </c:pt>
                <c:pt idx="290">
                  <c:v>0.10312764158918004</c:v>
                </c:pt>
                <c:pt idx="291">
                  <c:v>0.10312764158918004</c:v>
                </c:pt>
                <c:pt idx="292">
                  <c:v>0.10397295012679628</c:v>
                </c:pt>
                <c:pt idx="293">
                  <c:v>0.10481825866441251</c:v>
                </c:pt>
                <c:pt idx="294">
                  <c:v>0.10481825866441251</c:v>
                </c:pt>
                <c:pt idx="295">
                  <c:v>0.10481825866441251</c:v>
                </c:pt>
                <c:pt idx="296">
                  <c:v>0.10566356720202874</c:v>
                </c:pt>
                <c:pt idx="297">
                  <c:v>0.10650887573964497</c:v>
                </c:pt>
                <c:pt idx="298">
                  <c:v>0.10735418427726121</c:v>
                </c:pt>
                <c:pt idx="299">
                  <c:v>0.10735418427726121</c:v>
                </c:pt>
                <c:pt idx="300">
                  <c:v>0.10735418427726121</c:v>
                </c:pt>
                <c:pt idx="301">
                  <c:v>0.10735418427726121</c:v>
                </c:pt>
                <c:pt idx="302">
                  <c:v>0.10735418427726121</c:v>
                </c:pt>
                <c:pt idx="303">
                  <c:v>0.10819949281487742</c:v>
                </c:pt>
                <c:pt idx="304">
                  <c:v>0.10819949281487742</c:v>
                </c:pt>
                <c:pt idx="305">
                  <c:v>0.10904480135249366</c:v>
                </c:pt>
                <c:pt idx="306">
                  <c:v>0.10904480135249366</c:v>
                </c:pt>
                <c:pt idx="307">
                  <c:v>0.10904480135249366</c:v>
                </c:pt>
                <c:pt idx="308">
                  <c:v>0.10904480135249366</c:v>
                </c:pt>
                <c:pt idx="309">
                  <c:v>0.10989010989010989</c:v>
                </c:pt>
                <c:pt idx="310">
                  <c:v>0.11073541842772612</c:v>
                </c:pt>
                <c:pt idx="311">
                  <c:v>0.11073541842772612</c:v>
                </c:pt>
                <c:pt idx="312">
                  <c:v>0.11073541842772612</c:v>
                </c:pt>
                <c:pt idx="313">
                  <c:v>0.11158072696534235</c:v>
                </c:pt>
                <c:pt idx="314">
                  <c:v>0.11158072696534235</c:v>
                </c:pt>
                <c:pt idx="315">
                  <c:v>0.11242603550295859</c:v>
                </c:pt>
                <c:pt idx="316">
                  <c:v>0.1132713440405748</c:v>
                </c:pt>
                <c:pt idx="317">
                  <c:v>0.1132713440405748</c:v>
                </c:pt>
                <c:pt idx="318">
                  <c:v>0.1132713440405748</c:v>
                </c:pt>
                <c:pt idx="319">
                  <c:v>0.1132713440405748</c:v>
                </c:pt>
                <c:pt idx="320">
                  <c:v>0.1132713440405748</c:v>
                </c:pt>
                <c:pt idx="321">
                  <c:v>0.11411665257819104</c:v>
                </c:pt>
                <c:pt idx="322">
                  <c:v>0.11496196111580727</c:v>
                </c:pt>
                <c:pt idx="323">
                  <c:v>0.1158072696534235</c:v>
                </c:pt>
                <c:pt idx="324">
                  <c:v>0.1158072696534235</c:v>
                </c:pt>
                <c:pt idx="325">
                  <c:v>0.1158072696534235</c:v>
                </c:pt>
                <c:pt idx="326">
                  <c:v>0.1158072696534235</c:v>
                </c:pt>
                <c:pt idx="327">
                  <c:v>0.11665257819103973</c:v>
                </c:pt>
                <c:pt idx="328">
                  <c:v>0.11749788672865596</c:v>
                </c:pt>
                <c:pt idx="329">
                  <c:v>0.11749788672865596</c:v>
                </c:pt>
                <c:pt idx="330">
                  <c:v>0.11749788672865596</c:v>
                </c:pt>
                <c:pt idx="331">
                  <c:v>0.11749788672865596</c:v>
                </c:pt>
                <c:pt idx="332">
                  <c:v>0.11834319526627218</c:v>
                </c:pt>
                <c:pt idx="333">
                  <c:v>0.11918850380388842</c:v>
                </c:pt>
                <c:pt idx="334">
                  <c:v>0.11918850380388842</c:v>
                </c:pt>
                <c:pt idx="335">
                  <c:v>0.12003381234150465</c:v>
                </c:pt>
                <c:pt idx="336">
                  <c:v>0.12003381234150465</c:v>
                </c:pt>
                <c:pt idx="337">
                  <c:v>0.12087912087912088</c:v>
                </c:pt>
                <c:pt idx="338">
                  <c:v>0.12087912087912088</c:v>
                </c:pt>
                <c:pt idx="339">
                  <c:v>0.12087912087912088</c:v>
                </c:pt>
                <c:pt idx="340">
                  <c:v>0.12172442941673711</c:v>
                </c:pt>
                <c:pt idx="341">
                  <c:v>0.12172442941673711</c:v>
                </c:pt>
                <c:pt idx="342">
                  <c:v>0.12172442941673711</c:v>
                </c:pt>
                <c:pt idx="343">
                  <c:v>0.12256973795435334</c:v>
                </c:pt>
                <c:pt idx="344">
                  <c:v>0.12256973795435334</c:v>
                </c:pt>
                <c:pt idx="345">
                  <c:v>0.12341504649196956</c:v>
                </c:pt>
                <c:pt idx="346">
                  <c:v>0.12341504649196956</c:v>
                </c:pt>
                <c:pt idx="347">
                  <c:v>0.12341504649196956</c:v>
                </c:pt>
                <c:pt idx="348">
                  <c:v>0.12341504649196956</c:v>
                </c:pt>
                <c:pt idx="349">
                  <c:v>0.12341504649196956</c:v>
                </c:pt>
                <c:pt idx="350">
                  <c:v>0.1242603550295858</c:v>
                </c:pt>
                <c:pt idx="351">
                  <c:v>0.1242603550295858</c:v>
                </c:pt>
                <c:pt idx="352">
                  <c:v>0.12510566356720204</c:v>
                </c:pt>
                <c:pt idx="353">
                  <c:v>0.12510566356720204</c:v>
                </c:pt>
                <c:pt idx="354">
                  <c:v>0.12510566356720204</c:v>
                </c:pt>
                <c:pt idx="355">
                  <c:v>0.12510566356720204</c:v>
                </c:pt>
                <c:pt idx="356">
                  <c:v>0.12595097210481826</c:v>
                </c:pt>
                <c:pt idx="357">
                  <c:v>0.12595097210481826</c:v>
                </c:pt>
                <c:pt idx="358">
                  <c:v>0.12679628064243448</c:v>
                </c:pt>
                <c:pt idx="359">
                  <c:v>0.12764158918005072</c:v>
                </c:pt>
                <c:pt idx="360">
                  <c:v>0.12764158918005072</c:v>
                </c:pt>
                <c:pt idx="361">
                  <c:v>0.12764158918005072</c:v>
                </c:pt>
                <c:pt idx="362">
                  <c:v>0.12764158918005072</c:v>
                </c:pt>
                <c:pt idx="363">
                  <c:v>0.12848689771766694</c:v>
                </c:pt>
                <c:pt idx="364">
                  <c:v>0.12848689771766694</c:v>
                </c:pt>
                <c:pt idx="365">
                  <c:v>0.12848689771766694</c:v>
                </c:pt>
                <c:pt idx="366">
                  <c:v>0.12848689771766694</c:v>
                </c:pt>
                <c:pt idx="367">
                  <c:v>0.12933220625528319</c:v>
                </c:pt>
                <c:pt idx="368">
                  <c:v>0.13017751479289941</c:v>
                </c:pt>
                <c:pt idx="369">
                  <c:v>0.13017751479289941</c:v>
                </c:pt>
                <c:pt idx="370">
                  <c:v>0.13017751479289941</c:v>
                </c:pt>
                <c:pt idx="371">
                  <c:v>0.13102282333051563</c:v>
                </c:pt>
                <c:pt idx="372">
                  <c:v>0.13186813186813187</c:v>
                </c:pt>
                <c:pt idx="373">
                  <c:v>0.13186813186813187</c:v>
                </c:pt>
                <c:pt idx="374">
                  <c:v>0.13186813186813187</c:v>
                </c:pt>
                <c:pt idx="375">
                  <c:v>0.13271344040574809</c:v>
                </c:pt>
                <c:pt idx="376">
                  <c:v>0.13271344040574809</c:v>
                </c:pt>
                <c:pt idx="377">
                  <c:v>0.13271344040574809</c:v>
                </c:pt>
                <c:pt idx="378">
                  <c:v>0.13271344040574809</c:v>
                </c:pt>
                <c:pt idx="379">
                  <c:v>0.13355874894336434</c:v>
                </c:pt>
                <c:pt idx="380">
                  <c:v>0.13440405748098055</c:v>
                </c:pt>
                <c:pt idx="381">
                  <c:v>0.1352493660185968</c:v>
                </c:pt>
                <c:pt idx="382">
                  <c:v>0.13609467455621302</c:v>
                </c:pt>
                <c:pt idx="383">
                  <c:v>0.13693998309382924</c:v>
                </c:pt>
                <c:pt idx="384">
                  <c:v>0.13778529163144548</c:v>
                </c:pt>
                <c:pt idx="385">
                  <c:v>0.1386306001690617</c:v>
                </c:pt>
                <c:pt idx="386">
                  <c:v>0.13947590870667795</c:v>
                </c:pt>
                <c:pt idx="387">
                  <c:v>0.14032121724429417</c:v>
                </c:pt>
                <c:pt idx="388">
                  <c:v>0.14032121724429417</c:v>
                </c:pt>
                <c:pt idx="389">
                  <c:v>0.14116652578191038</c:v>
                </c:pt>
                <c:pt idx="390">
                  <c:v>0.14116652578191038</c:v>
                </c:pt>
                <c:pt idx="391">
                  <c:v>0.14201183431952663</c:v>
                </c:pt>
                <c:pt idx="392">
                  <c:v>0.14201183431952663</c:v>
                </c:pt>
                <c:pt idx="393">
                  <c:v>0.14201183431952663</c:v>
                </c:pt>
                <c:pt idx="394">
                  <c:v>0.14201183431952663</c:v>
                </c:pt>
                <c:pt idx="395">
                  <c:v>0.14201183431952663</c:v>
                </c:pt>
                <c:pt idx="396">
                  <c:v>0.14285714285714285</c:v>
                </c:pt>
                <c:pt idx="397">
                  <c:v>0.14285714285714285</c:v>
                </c:pt>
                <c:pt idx="398">
                  <c:v>0.14285714285714285</c:v>
                </c:pt>
                <c:pt idx="399">
                  <c:v>0.14285714285714285</c:v>
                </c:pt>
                <c:pt idx="400">
                  <c:v>0.14285714285714285</c:v>
                </c:pt>
                <c:pt idx="401">
                  <c:v>0.1437024513947591</c:v>
                </c:pt>
                <c:pt idx="402">
                  <c:v>0.1437024513947591</c:v>
                </c:pt>
                <c:pt idx="403">
                  <c:v>0.1437024513947591</c:v>
                </c:pt>
                <c:pt idx="404">
                  <c:v>0.14454775993237531</c:v>
                </c:pt>
                <c:pt idx="405">
                  <c:v>0.14539306846999156</c:v>
                </c:pt>
                <c:pt idx="406">
                  <c:v>0.14623837700760778</c:v>
                </c:pt>
                <c:pt idx="407">
                  <c:v>0.14623837700760778</c:v>
                </c:pt>
                <c:pt idx="408">
                  <c:v>0.14623837700760778</c:v>
                </c:pt>
                <c:pt idx="409">
                  <c:v>0.147083685545224</c:v>
                </c:pt>
                <c:pt idx="410">
                  <c:v>0.14792899408284024</c:v>
                </c:pt>
                <c:pt idx="411">
                  <c:v>0.14877430262045646</c:v>
                </c:pt>
                <c:pt idx="412">
                  <c:v>0.14877430262045646</c:v>
                </c:pt>
                <c:pt idx="413">
                  <c:v>0.14877430262045646</c:v>
                </c:pt>
                <c:pt idx="414">
                  <c:v>0.14961961115807271</c:v>
                </c:pt>
                <c:pt idx="415">
                  <c:v>0.14961961115807271</c:v>
                </c:pt>
                <c:pt idx="416">
                  <c:v>0.15046491969568893</c:v>
                </c:pt>
                <c:pt idx="417">
                  <c:v>0.15131022823330514</c:v>
                </c:pt>
                <c:pt idx="418">
                  <c:v>0.15131022823330514</c:v>
                </c:pt>
                <c:pt idx="419">
                  <c:v>0.15215553677092139</c:v>
                </c:pt>
                <c:pt idx="420">
                  <c:v>0.15215553677092139</c:v>
                </c:pt>
                <c:pt idx="421">
                  <c:v>0.15300084530853761</c:v>
                </c:pt>
                <c:pt idx="422">
                  <c:v>0.15300084530853761</c:v>
                </c:pt>
                <c:pt idx="423">
                  <c:v>0.15300084530853761</c:v>
                </c:pt>
                <c:pt idx="424">
                  <c:v>0.15300084530853761</c:v>
                </c:pt>
                <c:pt idx="425">
                  <c:v>0.15384615384615385</c:v>
                </c:pt>
                <c:pt idx="426">
                  <c:v>0.15469146238377007</c:v>
                </c:pt>
                <c:pt idx="427">
                  <c:v>0.15469146238377007</c:v>
                </c:pt>
                <c:pt idx="428">
                  <c:v>0.15553677092138632</c:v>
                </c:pt>
                <c:pt idx="429">
                  <c:v>0.15553677092138632</c:v>
                </c:pt>
                <c:pt idx="430">
                  <c:v>0.15553677092138632</c:v>
                </c:pt>
                <c:pt idx="431">
                  <c:v>0.15553677092138632</c:v>
                </c:pt>
                <c:pt idx="432">
                  <c:v>0.15638207945900254</c:v>
                </c:pt>
                <c:pt idx="433">
                  <c:v>0.15638207945900254</c:v>
                </c:pt>
                <c:pt idx="434">
                  <c:v>0.15722738799661876</c:v>
                </c:pt>
                <c:pt idx="435">
                  <c:v>0.158072696534235</c:v>
                </c:pt>
                <c:pt idx="436">
                  <c:v>0.15891800507185122</c:v>
                </c:pt>
                <c:pt idx="437">
                  <c:v>0.15976331360946747</c:v>
                </c:pt>
                <c:pt idx="438">
                  <c:v>0.16060862214708369</c:v>
                </c:pt>
                <c:pt idx="439">
                  <c:v>0.16060862214708369</c:v>
                </c:pt>
                <c:pt idx="440">
                  <c:v>0.1614539306846999</c:v>
                </c:pt>
                <c:pt idx="441">
                  <c:v>0.1614539306846999</c:v>
                </c:pt>
                <c:pt idx="442">
                  <c:v>0.16229923922231615</c:v>
                </c:pt>
                <c:pt idx="443">
                  <c:v>0.16229923922231615</c:v>
                </c:pt>
                <c:pt idx="444">
                  <c:v>0.16229923922231615</c:v>
                </c:pt>
                <c:pt idx="445">
                  <c:v>0.16314454775993237</c:v>
                </c:pt>
                <c:pt idx="446">
                  <c:v>0.16398985629754861</c:v>
                </c:pt>
                <c:pt idx="447">
                  <c:v>0.16398985629754861</c:v>
                </c:pt>
                <c:pt idx="448">
                  <c:v>0.16483516483516483</c:v>
                </c:pt>
                <c:pt idx="449">
                  <c:v>0.16568047337278108</c:v>
                </c:pt>
                <c:pt idx="450">
                  <c:v>0.16568047337278108</c:v>
                </c:pt>
                <c:pt idx="451">
                  <c:v>0.16568047337278108</c:v>
                </c:pt>
                <c:pt idx="452">
                  <c:v>0.16568047337278108</c:v>
                </c:pt>
                <c:pt idx="453">
                  <c:v>0.16568047337278108</c:v>
                </c:pt>
                <c:pt idx="454">
                  <c:v>0.1665257819103973</c:v>
                </c:pt>
                <c:pt idx="455">
                  <c:v>0.16737109044801352</c:v>
                </c:pt>
                <c:pt idx="456">
                  <c:v>0.16737109044801352</c:v>
                </c:pt>
                <c:pt idx="457">
                  <c:v>0.16821639898562976</c:v>
                </c:pt>
                <c:pt idx="458">
                  <c:v>0.16821639898562976</c:v>
                </c:pt>
                <c:pt idx="459">
                  <c:v>0.16906170752324598</c:v>
                </c:pt>
                <c:pt idx="460">
                  <c:v>0.16906170752324598</c:v>
                </c:pt>
                <c:pt idx="461">
                  <c:v>0.16906170752324598</c:v>
                </c:pt>
                <c:pt idx="462">
                  <c:v>0.16906170752324598</c:v>
                </c:pt>
                <c:pt idx="463">
                  <c:v>0.16990701606086223</c:v>
                </c:pt>
                <c:pt idx="464">
                  <c:v>0.16990701606086223</c:v>
                </c:pt>
                <c:pt idx="465">
                  <c:v>0.16990701606086223</c:v>
                </c:pt>
                <c:pt idx="466">
                  <c:v>0.17075232459847844</c:v>
                </c:pt>
                <c:pt idx="467">
                  <c:v>0.17159763313609466</c:v>
                </c:pt>
                <c:pt idx="468">
                  <c:v>0.17159763313609466</c:v>
                </c:pt>
                <c:pt idx="469">
                  <c:v>0.17159763313609466</c:v>
                </c:pt>
                <c:pt idx="470">
                  <c:v>0.17159763313609466</c:v>
                </c:pt>
                <c:pt idx="471">
                  <c:v>0.17159763313609466</c:v>
                </c:pt>
                <c:pt idx="472">
                  <c:v>0.17159763313609466</c:v>
                </c:pt>
                <c:pt idx="473">
                  <c:v>0.17159763313609466</c:v>
                </c:pt>
                <c:pt idx="474">
                  <c:v>0.17244294167371091</c:v>
                </c:pt>
                <c:pt idx="475">
                  <c:v>0.17328825021132713</c:v>
                </c:pt>
                <c:pt idx="476">
                  <c:v>0.17328825021132713</c:v>
                </c:pt>
                <c:pt idx="477">
                  <c:v>0.17413355874894337</c:v>
                </c:pt>
                <c:pt idx="478">
                  <c:v>0.17413355874894337</c:v>
                </c:pt>
                <c:pt idx="479">
                  <c:v>0.17413355874894337</c:v>
                </c:pt>
                <c:pt idx="480">
                  <c:v>0.17497886728655959</c:v>
                </c:pt>
                <c:pt idx="481">
                  <c:v>0.17582417582417584</c:v>
                </c:pt>
                <c:pt idx="482">
                  <c:v>0.17582417582417584</c:v>
                </c:pt>
                <c:pt idx="483">
                  <c:v>0.17582417582417584</c:v>
                </c:pt>
                <c:pt idx="484">
                  <c:v>0.17666948436179206</c:v>
                </c:pt>
                <c:pt idx="485">
                  <c:v>0.17751479289940827</c:v>
                </c:pt>
                <c:pt idx="486">
                  <c:v>0.17836010143702452</c:v>
                </c:pt>
                <c:pt idx="487">
                  <c:v>0.17920540997464074</c:v>
                </c:pt>
                <c:pt idx="488">
                  <c:v>0.17920540997464074</c:v>
                </c:pt>
                <c:pt idx="489">
                  <c:v>0.18005071851225699</c:v>
                </c:pt>
                <c:pt idx="490">
                  <c:v>0.18005071851225699</c:v>
                </c:pt>
                <c:pt idx="491">
                  <c:v>0.1808960270498732</c:v>
                </c:pt>
                <c:pt idx="492">
                  <c:v>0.18174133558748942</c:v>
                </c:pt>
                <c:pt idx="493">
                  <c:v>0.18174133558748942</c:v>
                </c:pt>
                <c:pt idx="494">
                  <c:v>0.18258664412510567</c:v>
                </c:pt>
                <c:pt idx="495">
                  <c:v>0.18258664412510567</c:v>
                </c:pt>
                <c:pt idx="496">
                  <c:v>0.18343195266272189</c:v>
                </c:pt>
                <c:pt idx="497">
                  <c:v>0.18343195266272189</c:v>
                </c:pt>
                <c:pt idx="498">
                  <c:v>0.18427726120033813</c:v>
                </c:pt>
                <c:pt idx="499">
                  <c:v>0.18512256973795435</c:v>
                </c:pt>
                <c:pt idx="500">
                  <c:v>0.18596787827557057</c:v>
                </c:pt>
                <c:pt idx="501">
                  <c:v>0.18681318681318682</c:v>
                </c:pt>
                <c:pt idx="502">
                  <c:v>0.18765849535080303</c:v>
                </c:pt>
                <c:pt idx="503">
                  <c:v>0.18850380388841928</c:v>
                </c:pt>
                <c:pt idx="504">
                  <c:v>0.18850380388841928</c:v>
                </c:pt>
                <c:pt idx="505">
                  <c:v>0.1893491124260355</c:v>
                </c:pt>
                <c:pt idx="506">
                  <c:v>0.1893491124260355</c:v>
                </c:pt>
                <c:pt idx="507">
                  <c:v>0.1893491124260355</c:v>
                </c:pt>
                <c:pt idx="508">
                  <c:v>0.19019442096365174</c:v>
                </c:pt>
                <c:pt idx="509">
                  <c:v>0.19103972950126796</c:v>
                </c:pt>
                <c:pt idx="510">
                  <c:v>0.19103972950126796</c:v>
                </c:pt>
                <c:pt idx="511">
                  <c:v>0.19188503803888418</c:v>
                </c:pt>
                <c:pt idx="512">
                  <c:v>0.19188503803888418</c:v>
                </c:pt>
                <c:pt idx="513">
                  <c:v>0.19188503803888418</c:v>
                </c:pt>
                <c:pt idx="514">
                  <c:v>0.19188503803888418</c:v>
                </c:pt>
                <c:pt idx="515">
                  <c:v>0.19273034657650043</c:v>
                </c:pt>
                <c:pt idx="516">
                  <c:v>0.19357565511411665</c:v>
                </c:pt>
                <c:pt idx="517">
                  <c:v>0.19357565511411665</c:v>
                </c:pt>
                <c:pt idx="518">
                  <c:v>0.19442096365173289</c:v>
                </c:pt>
                <c:pt idx="519">
                  <c:v>0.19526627218934911</c:v>
                </c:pt>
                <c:pt idx="520">
                  <c:v>0.19526627218934911</c:v>
                </c:pt>
                <c:pt idx="521">
                  <c:v>0.19526627218934911</c:v>
                </c:pt>
                <c:pt idx="522">
                  <c:v>0.19611158072696533</c:v>
                </c:pt>
                <c:pt idx="523">
                  <c:v>0.19611158072696533</c:v>
                </c:pt>
                <c:pt idx="524">
                  <c:v>0.19695688926458157</c:v>
                </c:pt>
                <c:pt idx="525">
                  <c:v>0.19780219780219779</c:v>
                </c:pt>
                <c:pt idx="526">
                  <c:v>0.19864750633981404</c:v>
                </c:pt>
                <c:pt idx="527">
                  <c:v>0.19949281487743026</c:v>
                </c:pt>
                <c:pt idx="528">
                  <c:v>0.2003381234150465</c:v>
                </c:pt>
                <c:pt idx="529">
                  <c:v>0.2003381234150465</c:v>
                </c:pt>
                <c:pt idx="530">
                  <c:v>0.20118343195266272</c:v>
                </c:pt>
                <c:pt idx="531">
                  <c:v>0.20118343195266272</c:v>
                </c:pt>
                <c:pt idx="532">
                  <c:v>0.20118343195266272</c:v>
                </c:pt>
                <c:pt idx="533">
                  <c:v>0.20118343195266272</c:v>
                </c:pt>
                <c:pt idx="534">
                  <c:v>0.20118343195266272</c:v>
                </c:pt>
                <c:pt idx="535">
                  <c:v>0.20202874049027894</c:v>
                </c:pt>
                <c:pt idx="536">
                  <c:v>0.20287404902789519</c:v>
                </c:pt>
                <c:pt idx="537">
                  <c:v>0.20287404902789519</c:v>
                </c:pt>
                <c:pt idx="538">
                  <c:v>0.20287404902789519</c:v>
                </c:pt>
                <c:pt idx="539">
                  <c:v>0.20287404902789519</c:v>
                </c:pt>
                <c:pt idx="540">
                  <c:v>0.20371935756551141</c:v>
                </c:pt>
                <c:pt idx="541">
                  <c:v>0.20371935756551141</c:v>
                </c:pt>
                <c:pt idx="542">
                  <c:v>0.20371935756551141</c:v>
                </c:pt>
                <c:pt idx="543">
                  <c:v>0.20456466610312765</c:v>
                </c:pt>
                <c:pt idx="544">
                  <c:v>0.20456466610312765</c:v>
                </c:pt>
                <c:pt idx="545">
                  <c:v>0.20540997464074387</c:v>
                </c:pt>
                <c:pt idx="546">
                  <c:v>0.20625528317836009</c:v>
                </c:pt>
                <c:pt idx="547">
                  <c:v>0.20625528317836009</c:v>
                </c:pt>
                <c:pt idx="548">
                  <c:v>0.20710059171597633</c:v>
                </c:pt>
                <c:pt idx="549">
                  <c:v>0.20710059171597633</c:v>
                </c:pt>
                <c:pt idx="550">
                  <c:v>0.20794590025359255</c:v>
                </c:pt>
                <c:pt idx="551">
                  <c:v>0.2087912087912088</c:v>
                </c:pt>
                <c:pt idx="552">
                  <c:v>0.20963651732882502</c:v>
                </c:pt>
                <c:pt idx="553">
                  <c:v>0.21048182586644126</c:v>
                </c:pt>
                <c:pt idx="554">
                  <c:v>0.21132713440405748</c:v>
                </c:pt>
                <c:pt idx="555">
                  <c:v>0.21132713440405748</c:v>
                </c:pt>
                <c:pt idx="556">
                  <c:v>0.21132713440405748</c:v>
                </c:pt>
                <c:pt idx="557">
                  <c:v>0.2121724429416737</c:v>
                </c:pt>
                <c:pt idx="558">
                  <c:v>0.21301775147928995</c:v>
                </c:pt>
                <c:pt idx="559">
                  <c:v>0.21386306001690616</c:v>
                </c:pt>
                <c:pt idx="560">
                  <c:v>0.21470836855452241</c:v>
                </c:pt>
                <c:pt idx="561">
                  <c:v>0.21555367709213863</c:v>
                </c:pt>
                <c:pt idx="562">
                  <c:v>0.21639898562975485</c:v>
                </c:pt>
                <c:pt idx="563">
                  <c:v>0.21724429416737109</c:v>
                </c:pt>
                <c:pt idx="564">
                  <c:v>0.21724429416737109</c:v>
                </c:pt>
                <c:pt idx="565">
                  <c:v>0.21724429416737109</c:v>
                </c:pt>
                <c:pt idx="566">
                  <c:v>0.21724429416737109</c:v>
                </c:pt>
                <c:pt idx="567">
                  <c:v>0.21724429416737109</c:v>
                </c:pt>
                <c:pt idx="568">
                  <c:v>0.21724429416737109</c:v>
                </c:pt>
                <c:pt idx="569">
                  <c:v>0.21808960270498731</c:v>
                </c:pt>
                <c:pt idx="570">
                  <c:v>0.21893491124260356</c:v>
                </c:pt>
                <c:pt idx="571">
                  <c:v>0.21978021978021978</c:v>
                </c:pt>
                <c:pt idx="572">
                  <c:v>0.21978021978021978</c:v>
                </c:pt>
                <c:pt idx="573">
                  <c:v>0.22062552831783602</c:v>
                </c:pt>
                <c:pt idx="574">
                  <c:v>0.22147083685545224</c:v>
                </c:pt>
                <c:pt idx="575">
                  <c:v>0.22231614539306846</c:v>
                </c:pt>
                <c:pt idx="576">
                  <c:v>0.22316145393068471</c:v>
                </c:pt>
                <c:pt idx="577">
                  <c:v>0.22400676246830092</c:v>
                </c:pt>
                <c:pt idx="578">
                  <c:v>0.22400676246830092</c:v>
                </c:pt>
                <c:pt idx="579">
                  <c:v>0.22400676246830092</c:v>
                </c:pt>
                <c:pt idx="580">
                  <c:v>0.22400676246830092</c:v>
                </c:pt>
                <c:pt idx="581">
                  <c:v>0.22400676246830092</c:v>
                </c:pt>
                <c:pt idx="582">
                  <c:v>0.22400676246830092</c:v>
                </c:pt>
                <c:pt idx="583">
                  <c:v>0.22485207100591717</c:v>
                </c:pt>
                <c:pt idx="584">
                  <c:v>0.22485207100591717</c:v>
                </c:pt>
                <c:pt idx="585">
                  <c:v>0.22569737954353339</c:v>
                </c:pt>
                <c:pt idx="586">
                  <c:v>0.22654268808114961</c:v>
                </c:pt>
                <c:pt idx="587">
                  <c:v>0.22654268808114961</c:v>
                </c:pt>
                <c:pt idx="588">
                  <c:v>0.22654268808114961</c:v>
                </c:pt>
                <c:pt idx="589">
                  <c:v>0.22654268808114961</c:v>
                </c:pt>
                <c:pt idx="590">
                  <c:v>0.22738799661876585</c:v>
                </c:pt>
                <c:pt idx="591">
                  <c:v>0.22738799661876585</c:v>
                </c:pt>
                <c:pt idx="592">
                  <c:v>0.22738799661876585</c:v>
                </c:pt>
                <c:pt idx="593">
                  <c:v>0.22738799661876585</c:v>
                </c:pt>
                <c:pt idx="594">
                  <c:v>0.22738799661876585</c:v>
                </c:pt>
                <c:pt idx="595">
                  <c:v>0.22738799661876585</c:v>
                </c:pt>
                <c:pt idx="596">
                  <c:v>0.22823330515638207</c:v>
                </c:pt>
                <c:pt idx="597">
                  <c:v>0.22907861369399832</c:v>
                </c:pt>
                <c:pt idx="598">
                  <c:v>0.22992392223161454</c:v>
                </c:pt>
                <c:pt idx="599">
                  <c:v>0.23076923076923078</c:v>
                </c:pt>
                <c:pt idx="600">
                  <c:v>0.231614539306847</c:v>
                </c:pt>
                <c:pt idx="601">
                  <c:v>0.231614539306847</c:v>
                </c:pt>
                <c:pt idx="602">
                  <c:v>0.231614539306847</c:v>
                </c:pt>
                <c:pt idx="603">
                  <c:v>0.23245984784446322</c:v>
                </c:pt>
                <c:pt idx="604">
                  <c:v>0.23245984784446322</c:v>
                </c:pt>
                <c:pt idx="605">
                  <c:v>0.23330515638207946</c:v>
                </c:pt>
                <c:pt idx="606">
                  <c:v>0.23415046491969568</c:v>
                </c:pt>
                <c:pt idx="607">
                  <c:v>0.23499577345731193</c:v>
                </c:pt>
                <c:pt idx="608">
                  <c:v>0.23499577345731193</c:v>
                </c:pt>
                <c:pt idx="609">
                  <c:v>0.23584108199492815</c:v>
                </c:pt>
                <c:pt idx="610">
                  <c:v>0.23668639053254437</c:v>
                </c:pt>
                <c:pt idx="611">
                  <c:v>0.23668639053254437</c:v>
                </c:pt>
                <c:pt idx="612">
                  <c:v>0.23668639053254437</c:v>
                </c:pt>
                <c:pt idx="613">
                  <c:v>0.23753169907016061</c:v>
                </c:pt>
                <c:pt idx="614">
                  <c:v>0.23837700760777683</c:v>
                </c:pt>
                <c:pt idx="615">
                  <c:v>0.23837700760777683</c:v>
                </c:pt>
                <c:pt idx="616">
                  <c:v>0.23837700760777683</c:v>
                </c:pt>
                <c:pt idx="617">
                  <c:v>0.23837700760777683</c:v>
                </c:pt>
                <c:pt idx="618">
                  <c:v>0.23837700760777683</c:v>
                </c:pt>
                <c:pt idx="619">
                  <c:v>0.23922231614539308</c:v>
                </c:pt>
                <c:pt idx="620">
                  <c:v>0.23922231614539308</c:v>
                </c:pt>
                <c:pt idx="621">
                  <c:v>0.2400676246830093</c:v>
                </c:pt>
                <c:pt idx="622">
                  <c:v>0.24091293322062554</c:v>
                </c:pt>
                <c:pt idx="623">
                  <c:v>0.24175824175824176</c:v>
                </c:pt>
                <c:pt idx="624">
                  <c:v>0.24260355029585798</c:v>
                </c:pt>
                <c:pt idx="625">
                  <c:v>0.24344885883347422</c:v>
                </c:pt>
                <c:pt idx="626">
                  <c:v>0.24344885883347422</c:v>
                </c:pt>
                <c:pt idx="627">
                  <c:v>0.24429416737109044</c:v>
                </c:pt>
                <c:pt idx="628">
                  <c:v>0.24513947590870669</c:v>
                </c:pt>
                <c:pt idx="629">
                  <c:v>0.24513947590870669</c:v>
                </c:pt>
                <c:pt idx="630">
                  <c:v>0.24598478444632291</c:v>
                </c:pt>
                <c:pt idx="631">
                  <c:v>0.24683009298393913</c:v>
                </c:pt>
                <c:pt idx="632">
                  <c:v>0.24767540152155537</c:v>
                </c:pt>
                <c:pt idx="633">
                  <c:v>0.24852071005917159</c:v>
                </c:pt>
                <c:pt idx="634">
                  <c:v>0.24936601859678784</c:v>
                </c:pt>
                <c:pt idx="635">
                  <c:v>0.24936601859678784</c:v>
                </c:pt>
                <c:pt idx="636">
                  <c:v>0.25021132713440408</c:v>
                </c:pt>
                <c:pt idx="637">
                  <c:v>0.2510566356720203</c:v>
                </c:pt>
                <c:pt idx="638">
                  <c:v>0.2510566356720203</c:v>
                </c:pt>
                <c:pt idx="639">
                  <c:v>0.25190194420963652</c:v>
                </c:pt>
                <c:pt idx="640">
                  <c:v>0.25274725274725274</c:v>
                </c:pt>
                <c:pt idx="641">
                  <c:v>0.25359256128486896</c:v>
                </c:pt>
                <c:pt idx="642">
                  <c:v>0.25359256128486896</c:v>
                </c:pt>
                <c:pt idx="643">
                  <c:v>0.25443786982248523</c:v>
                </c:pt>
                <c:pt idx="644">
                  <c:v>0.25443786982248523</c:v>
                </c:pt>
                <c:pt idx="645">
                  <c:v>0.25443786982248523</c:v>
                </c:pt>
                <c:pt idx="646">
                  <c:v>0.25528317836010145</c:v>
                </c:pt>
                <c:pt idx="647">
                  <c:v>0.25612848689771767</c:v>
                </c:pt>
                <c:pt idx="648">
                  <c:v>0.25697379543533388</c:v>
                </c:pt>
                <c:pt idx="649">
                  <c:v>0.25697379543533388</c:v>
                </c:pt>
                <c:pt idx="650">
                  <c:v>0.2578191039729501</c:v>
                </c:pt>
                <c:pt idx="651">
                  <c:v>0.25866441251056638</c:v>
                </c:pt>
                <c:pt idx="652">
                  <c:v>0.25866441251056638</c:v>
                </c:pt>
                <c:pt idx="653">
                  <c:v>0.2595097210481826</c:v>
                </c:pt>
                <c:pt idx="654">
                  <c:v>0.26035502958579881</c:v>
                </c:pt>
                <c:pt idx="655">
                  <c:v>0.26120033812341503</c:v>
                </c:pt>
                <c:pt idx="656">
                  <c:v>0.26204564666103125</c:v>
                </c:pt>
                <c:pt idx="657">
                  <c:v>0.26204564666103125</c:v>
                </c:pt>
                <c:pt idx="658">
                  <c:v>0.26204564666103125</c:v>
                </c:pt>
                <c:pt idx="659">
                  <c:v>0.26289095519864752</c:v>
                </c:pt>
                <c:pt idx="660">
                  <c:v>0.26289095519864752</c:v>
                </c:pt>
                <c:pt idx="661">
                  <c:v>0.26373626373626374</c:v>
                </c:pt>
                <c:pt idx="662">
                  <c:v>0.26458157227387996</c:v>
                </c:pt>
                <c:pt idx="663">
                  <c:v>0.26542688081149618</c:v>
                </c:pt>
                <c:pt idx="664">
                  <c:v>0.26542688081149618</c:v>
                </c:pt>
                <c:pt idx="665">
                  <c:v>0.26627218934911245</c:v>
                </c:pt>
                <c:pt idx="666">
                  <c:v>0.26627218934911245</c:v>
                </c:pt>
                <c:pt idx="667">
                  <c:v>0.26627218934911245</c:v>
                </c:pt>
                <c:pt idx="668">
                  <c:v>0.26711749788672867</c:v>
                </c:pt>
                <c:pt idx="669">
                  <c:v>0.26796280642434489</c:v>
                </c:pt>
                <c:pt idx="670">
                  <c:v>0.26796280642434489</c:v>
                </c:pt>
                <c:pt idx="671">
                  <c:v>0.26880811496196111</c:v>
                </c:pt>
                <c:pt idx="672">
                  <c:v>0.26880811496196111</c:v>
                </c:pt>
                <c:pt idx="673">
                  <c:v>0.26965342349957733</c:v>
                </c:pt>
                <c:pt idx="674">
                  <c:v>0.26965342349957733</c:v>
                </c:pt>
                <c:pt idx="675">
                  <c:v>0.2704987320371936</c:v>
                </c:pt>
                <c:pt idx="676">
                  <c:v>0.2704987320371936</c:v>
                </c:pt>
                <c:pt idx="677">
                  <c:v>0.27134404057480982</c:v>
                </c:pt>
                <c:pt idx="678">
                  <c:v>0.27218934911242604</c:v>
                </c:pt>
                <c:pt idx="679">
                  <c:v>0.27303465765004226</c:v>
                </c:pt>
                <c:pt idx="680">
                  <c:v>0.27303465765004226</c:v>
                </c:pt>
                <c:pt idx="681">
                  <c:v>0.27387996618765847</c:v>
                </c:pt>
                <c:pt idx="682">
                  <c:v>0.27387996618765847</c:v>
                </c:pt>
                <c:pt idx="683">
                  <c:v>0.27387996618765847</c:v>
                </c:pt>
                <c:pt idx="684">
                  <c:v>0.27472527472527475</c:v>
                </c:pt>
                <c:pt idx="685">
                  <c:v>0.27557058326289097</c:v>
                </c:pt>
                <c:pt idx="686">
                  <c:v>0.27557058326289097</c:v>
                </c:pt>
                <c:pt idx="687">
                  <c:v>0.27641589180050719</c:v>
                </c:pt>
                <c:pt idx="688">
                  <c:v>0.2772612003381234</c:v>
                </c:pt>
                <c:pt idx="689">
                  <c:v>0.2772612003381234</c:v>
                </c:pt>
                <c:pt idx="690">
                  <c:v>0.2772612003381234</c:v>
                </c:pt>
                <c:pt idx="691">
                  <c:v>0.2772612003381234</c:v>
                </c:pt>
                <c:pt idx="692">
                  <c:v>0.27810650887573962</c:v>
                </c:pt>
                <c:pt idx="693">
                  <c:v>0.27810650887573962</c:v>
                </c:pt>
                <c:pt idx="694">
                  <c:v>0.2789518174133559</c:v>
                </c:pt>
                <c:pt idx="695">
                  <c:v>0.2789518174133559</c:v>
                </c:pt>
                <c:pt idx="696">
                  <c:v>0.2789518174133559</c:v>
                </c:pt>
                <c:pt idx="697">
                  <c:v>0.2789518174133559</c:v>
                </c:pt>
                <c:pt idx="698">
                  <c:v>0.27979712595097211</c:v>
                </c:pt>
                <c:pt idx="699">
                  <c:v>0.28064243448858833</c:v>
                </c:pt>
                <c:pt idx="700">
                  <c:v>0.28064243448858833</c:v>
                </c:pt>
                <c:pt idx="701">
                  <c:v>0.28064243448858833</c:v>
                </c:pt>
                <c:pt idx="702">
                  <c:v>0.28148774302620455</c:v>
                </c:pt>
                <c:pt idx="703">
                  <c:v>0.28233305156382077</c:v>
                </c:pt>
                <c:pt idx="704">
                  <c:v>0.28233305156382077</c:v>
                </c:pt>
                <c:pt idx="705">
                  <c:v>0.28317836010143704</c:v>
                </c:pt>
                <c:pt idx="706">
                  <c:v>0.28402366863905326</c:v>
                </c:pt>
                <c:pt idx="707">
                  <c:v>0.28486897717666948</c:v>
                </c:pt>
                <c:pt idx="708">
                  <c:v>0.2857142857142857</c:v>
                </c:pt>
                <c:pt idx="709">
                  <c:v>0.2857142857142857</c:v>
                </c:pt>
                <c:pt idx="710">
                  <c:v>0.28655959425190192</c:v>
                </c:pt>
                <c:pt idx="711">
                  <c:v>0.28740490278951819</c:v>
                </c:pt>
                <c:pt idx="712">
                  <c:v>0.28740490278951819</c:v>
                </c:pt>
                <c:pt idx="713">
                  <c:v>0.28825021132713441</c:v>
                </c:pt>
                <c:pt idx="714">
                  <c:v>0.28909551986475063</c:v>
                </c:pt>
                <c:pt idx="715">
                  <c:v>0.28994082840236685</c:v>
                </c:pt>
                <c:pt idx="716">
                  <c:v>0.29078613693998312</c:v>
                </c:pt>
                <c:pt idx="717">
                  <c:v>0.29078613693998312</c:v>
                </c:pt>
                <c:pt idx="718">
                  <c:v>0.29078613693998312</c:v>
                </c:pt>
                <c:pt idx="719">
                  <c:v>0.29163144547759934</c:v>
                </c:pt>
                <c:pt idx="720">
                  <c:v>0.29163144547759934</c:v>
                </c:pt>
                <c:pt idx="721">
                  <c:v>0.29163144547759934</c:v>
                </c:pt>
                <c:pt idx="722">
                  <c:v>0.29163144547759934</c:v>
                </c:pt>
                <c:pt idx="723">
                  <c:v>0.29247675401521556</c:v>
                </c:pt>
                <c:pt idx="724">
                  <c:v>0.29332206255283177</c:v>
                </c:pt>
                <c:pt idx="725">
                  <c:v>0.29416737109044799</c:v>
                </c:pt>
                <c:pt idx="726">
                  <c:v>0.29501267962806427</c:v>
                </c:pt>
                <c:pt idx="727">
                  <c:v>0.29585798816568049</c:v>
                </c:pt>
                <c:pt idx="728">
                  <c:v>0.29585798816568049</c:v>
                </c:pt>
                <c:pt idx="729">
                  <c:v>0.29585798816568049</c:v>
                </c:pt>
                <c:pt idx="730">
                  <c:v>0.2967032967032967</c:v>
                </c:pt>
                <c:pt idx="731">
                  <c:v>0.29754860524091292</c:v>
                </c:pt>
                <c:pt idx="732">
                  <c:v>0.29754860524091292</c:v>
                </c:pt>
                <c:pt idx="733">
                  <c:v>0.29839391377852914</c:v>
                </c:pt>
                <c:pt idx="734">
                  <c:v>0.29839391377852914</c:v>
                </c:pt>
                <c:pt idx="735">
                  <c:v>0.29923922231614541</c:v>
                </c:pt>
                <c:pt idx="736">
                  <c:v>0.30008453085376163</c:v>
                </c:pt>
                <c:pt idx="737">
                  <c:v>0.30092983939137785</c:v>
                </c:pt>
                <c:pt idx="738">
                  <c:v>0.30177514792899407</c:v>
                </c:pt>
                <c:pt idx="739">
                  <c:v>0.30262045646661029</c:v>
                </c:pt>
                <c:pt idx="740">
                  <c:v>0.30346576500422656</c:v>
                </c:pt>
                <c:pt idx="741">
                  <c:v>0.30431107354184278</c:v>
                </c:pt>
                <c:pt idx="742">
                  <c:v>0.305156382079459</c:v>
                </c:pt>
                <c:pt idx="743">
                  <c:v>0.30600169061707522</c:v>
                </c:pt>
                <c:pt idx="744">
                  <c:v>0.30684699915469144</c:v>
                </c:pt>
                <c:pt idx="745">
                  <c:v>0.30684699915469144</c:v>
                </c:pt>
                <c:pt idx="746">
                  <c:v>0.30769230769230771</c:v>
                </c:pt>
                <c:pt idx="747">
                  <c:v>0.30769230769230771</c:v>
                </c:pt>
                <c:pt idx="748">
                  <c:v>0.30769230769230771</c:v>
                </c:pt>
                <c:pt idx="749">
                  <c:v>0.30769230769230771</c:v>
                </c:pt>
                <c:pt idx="750">
                  <c:v>0.30853761622992393</c:v>
                </c:pt>
                <c:pt idx="751">
                  <c:v>0.30938292476754015</c:v>
                </c:pt>
                <c:pt idx="752">
                  <c:v>0.30938292476754015</c:v>
                </c:pt>
                <c:pt idx="753">
                  <c:v>0.31022823330515636</c:v>
                </c:pt>
                <c:pt idx="754">
                  <c:v>0.31022823330515636</c:v>
                </c:pt>
                <c:pt idx="755">
                  <c:v>0.31022823330515636</c:v>
                </c:pt>
                <c:pt idx="756">
                  <c:v>0.31107354184277264</c:v>
                </c:pt>
                <c:pt idx="757">
                  <c:v>0.31191885038038886</c:v>
                </c:pt>
                <c:pt idx="758">
                  <c:v>0.31276415891800508</c:v>
                </c:pt>
                <c:pt idx="759">
                  <c:v>0.31360946745562129</c:v>
                </c:pt>
                <c:pt idx="760">
                  <c:v>0.31445477599323751</c:v>
                </c:pt>
                <c:pt idx="761">
                  <c:v>0.31530008453085379</c:v>
                </c:pt>
                <c:pt idx="762">
                  <c:v>0.31614539306847</c:v>
                </c:pt>
                <c:pt idx="763">
                  <c:v>0.31614539306847</c:v>
                </c:pt>
                <c:pt idx="764">
                  <c:v>0.31699070160608622</c:v>
                </c:pt>
                <c:pt idx="765">
                  <c:v>0.31783601014370244</c:v>
                </c:pt>
                <c:pt idx="766">
                  <c:v>0.31868131868131866</c:v>
                </c:pt>
                <c:pt idx="767">
                  <c:v>0.31868131868131866</c:v>
                </c:pt>
                <c:pt idx="768">
                  <c:v>0.31868131868131866</c:v>
                </c:pt>
                <c:pt idx="769">
                  <c:v>0.31868131868131866</c:v>
                </c:pt>
                <c:pt idx="770">
                  <c:v>0.31868131868131866</c:v>
                </c:pt>
                <c:pt idx="771">
                  <c:v>0.31868131868131866</c:v>
                </c:pt>
                <c:pt idx="772">
                  <c:v>0.31868131868131866</c:v>
                </c:pt>
                <c:pt idx="773">
                  <c:v>0.31952662721893493</c:v>
                </c:pt>
                <c:pt idx="774">
                  <c:v>0.31952662721893493</c:v>
                </c:pt>
                <c:pt idx="775">
                  <c:v>0.32037193575655115</c:v>
                </c:pt>
                <c:pt idx="776">
                  <c:v>0.32121724429416737</c:v>
                </c:pt>
                <c:pt idx="777">
                  <c:v>0.32121724429416737</c:v>
                </c:pt>
                <c:pt idx="778">
                  <c:v>0.32121724429416737</c:v>
                </c:pt>
                <c:pt idx="779">
                  <c:v>0.32206255283178359</c:v>
                </c:pt>
                <c:pt idx="780">
                  <c:v>0.32206255283178359</c:v>
                </c:pt>
                <c:pt idx="781">
                  <c:v>0.32290786136939981</c:v>
                </c:pt>
                <c:pt idx="782">
                  <c:v>0.32290786136939981</c:v>
                </c:pt>
                <c:pt idx="783">
                  <c:v>0.32375316990701608</c:v>
                </c:pt>
                <c:pt idx="784">
                  <c:v>0.32375316990701608</c:v>
                </c:pt>
                <c:pt idx="785">
                  <c:v>0.32375316990701608</c:v>
                </c:pt>
                <c:pt idx="786">
                  <c:v>0.32375316990701608</c:v>
                </c:pt>
                <c:pt idx="787">
                  <c:v>0.3245984784446323</c:v>
                </c:pt>
                <c:pt idx="788">
                  <c:v>0.3245984784446323</c:v>
                </c:pt>
                <c:pt idx="789">
                  <c:v>0.32544378698224852</c:v>
                </c:pt>
                <c:pt idx="790">
                  <c:v>0.32628909551986474</c:v>
                </c:pt>
                <c:pt idx="791">
                  <c:v>0.32713440405748095</c:v>
                </c:pt>
                <c:pt idx="792">
                  <c:v>0.32713440405748095</c:v>
                </c:pt>
                <c:pt idx="793">
                  <c:v>0.32797971259509723</c:v>
                </c:pt>
                <c:pt idx="794">
                  <c:v>0.32882502113271345</c:v>
                </c:pt>
                <c:pt idx="795">
                  <c:v>0.32967032967032966</c:v>
                </c:pt>
                <c:pt idx="796">
                  <c:v>0.33051563820794588</c:v>
                </c:pt>
                <c:pt idx="797">
                  <c:v>0.33051563820794588</c:v>
                </c:pt>
                <c:pt idx="798">
                  <c:v>0.33051563820794588</c:v>
                </c:pt>
                <c:pt idx="799">
                  <c:v>0.33136094674556216</c:v>
                </c:pt>
                <c:pt idx="800">
                  <c:v>0.33220625528317838</c:v>
                </c:pt>
                <c:pt idx="801">
                  <c:v>0.33220625528317838</c:v>
                </c:pt>
                <c:pt idx="802">
                  <c:v>0.33305156382079459</c:v>
                </c:pt>
                <c:pt idx="803">
                  <c:v>0.33305156382079459</c:v>
                </c:pt>
                <c:pt idx="804">
                  <c:v>0.33305156382079459</c:v>
                </c:pt>
                <c:pt idx="805">
                  <c:v>0.33389687235841081</c:v>
                </c:pt>
                <c:pt idx="806">
                  <c:v>0.33474218089602703</c:v>
                </c:pt>
                <c:pt idx="807">
                  <c:v>0.33474218089602703</c:v>
                </c:pt>
                <c:pt idx="808">
                  <c:v>0.33474218089602703</c:v>
                </c:pt>
                <c:pt idx="809">
                  <c:v>0.33474218089602703</c:v>
                </c:pt>
                <c:pt idx="810">
                  <c:v>0.33474218089602703</c:v>
                </c:pt>
                <c:pt idx="811">
                  <c:v>0.3355874894336433</c:v>
                </c:pt>
                <c:pt idx="812">
                  <c:v>0.33643279797125952</c:v>
                </c:pt>
                <c:pt idx="813">
                  <c:v>0.33727810650887574</c:v>
                </c:pt>
                <c:pt idx="814">
                  <c:v>0.33812341504649196</c:v>
                </c:pt>
                <c:pt idx="815">
                  <c:v>0.33896872358410818</c:v>
                </c:pt>
                <c:pt idx="816">
                  <c:v>0.33981403212172445</c:v>
                </c:pt>
                <c:pt idx="817">
                  <c:v>0.34065934065934067</c:v>
                </c:pt>
                <c:pt idx="818">
                  <c:v>0.34065934065934067</c:v>
                </c:pt>
                <c:pt idx="819">
                  <c:v>0.34150464919695689</c:v>
                </c:pt>
                <c:pt idx="820">
                  <c:v>0.34234995773457311</c:v>
                </c:pt>
                <c:pt idx="821">
                  <c:v>0.34234995773457311</c:v>
                </c:pt>
                <c:pt idx="822">
                  <c:v>0.34234995773457311</c:v>
                </c:pt>
                <c:pt idx="823">
                  <c:v>0.34234995773457311</c:v>
                </c:pt>
                <c:pt idx="824">
                  <c:v>0.34234995773457311</c:v>
                </c:pt>
                <c:pt idx="825">
                  <c:v>0.34234995773457311</c:v>
                </c:pt>
                <c:pt idx="826">
                  <c:v>0.34319526627218933</c:v>
                </c:pt>
                <c:pt idx="827">
                  <c:v>0.3440405748098056</c:v>
                </c:pt>
                <c:pt idx="828">
                  <c:v>0.3440405748098056</c:v>
                </c:pt>
                <c:pt idx="829">
                  <c:v>0.3440405748098056</c:v>
                </c:pt>
                <c:pt idx="830">
                  <c:v>0.34488588334742182</c:v>
                </c:pt>
                <c:pt idx="831">
                  <c:v>0.34488588334742182</c:v>
                </c:pt>
                <c:pt idx="832">
                  <c:v>0.34573119188503804</c:v>
                </c:pt>
                <c:pt idx="833">
                  <c:v>0.34657650042265425</c:v>
                </c:pt>
                <c:pt idx="834">
                  <c:v>0.34742180896027047</c:v>
                </c:pt>
                <c:pt idx="835">
                  <c:v>0.34742180896027047</c:v>
                </c:pt>
                <c:pt idx="836">
                  <c:v>0.34826711749788675</c:v>
                </c:pt>
                <c:pt idx="837">
                  <c:v>0.34826711749788675</c:v>
                </c:pt>
                <c:pt idx="838">
                  <c:v>0.34826711749788675</c:v>
                </c:pt>
                <c:pt idx="839">
                  <c:v>0.34826711749788675</c:v>
                </c:pt>
                <c:pt idx="840">
                  <c:v>0.34911242603550297</c:v>
                </c:pt>
                <c:pt idx="841">
                  <c:v>0.34995773457311918</c:v>
                </c:pt>
                <c:pt idx="842">
                  <c:v>0.34995773457311918</c:v>
                </c:pt>
                <c:pt idx="843">
                  <c:v>0.3508030431107354</c:v>
                </c:pt>
                <c:pt idx="844">
                  <c:v>0.3508030431107354</c:v>
                </c:pt>
                <c:pt idx="845">
                  <c:v>0.3508030431107354</c:v>
                </c:pt>
                <c:pt idx="846">
                  <c:v>0.35164835164835168</c:v>
                </c:pt>
                <c:pt idx="847">
                  <c:v>0.35164835164835168</c:v>
                </c:pt>
                <c:pt idx="848">
                  <c:v>0.35164835164835168</c:v>
                </c:pt>
                <c:pt idx="849">
                  <c:v>0.35249366018596789</c:v>
                </c:pt>
                <c:pt idx="850">
                  <c:v>0.35333896872358411</c:v>
                </c:pt>
                <c:pt idx="851">
                  <c:v>0.35333896872358411</c:v>
                </c:pt>
                <c:pt idx="852">
                  <c:v>0.35418427726120033</c:v>
                </c:pt>
                <c:pt idx="853">
                  <c:v>0.35502958579881655</c:v>
                </c:pt>
                <c:pt idx="854">
                  <c:v>0.35587489433643282</c:v>
                </c:pt>
                <c:pt idx="855">
                  <c:v>0.35672020287404904</c:v>
                </c:pt>
                <c:pt idx="856">
                  <c:v>0.35756551141166526</c:v>
                </c:pt>
                <c:pt idx="857">
                  <c:v>0.35841081994928148</c:v>
                </c:pt>
                <c:pt idx="858">
                  <c:v>0.3592561284868977</c:v>
                </c:pt>
                <c:pt idx="859">
                  <c:v>0.36010143702451397</c:v>
                </c:pt>
                <c:pt idx="860">
                  <c:v>0.36094674556213019</c:v>
                </c:pt>
                <c:pt idx="861">
                  <c:v>0.36094674556213019</c:v>
                </c:pt>
                <c:pt idx="862">
                  <c:v>0.36179205409974641</c:v>
                </c:pt>
                <c:pt idx="863">
                  <c:v>0.36179205409974641</c:v>
                </c:pt>
                <c:pt idx="864">
                  <c:v>0.36179205409974641</c:v>
                </c:pt>
                <c:pt idx="865">
                  <c:v>0.36179205409974641</c:v>
                </c:pt>
                <c:pt idx="866">
                  <c:v>0.36263736263736263</c:v>
                </c:pt>
                <c:pt idx="867">
                  <c:v>0.36348267117497884</c:v>
                </c:pt>
                <c:pt idx="868">
                  <c:v>0.36432797971259512</c:v>
                </c:pt>
                <c:pt idx="869">
                  <c:v>0.36432797971259512</c:v>
                </c:pt>
                <c:pt idx="870">
                  <c:v>0.36517328825021134</c:v>
                </c:pt>
                <c:pt idx="871">
                  <c:v>0.36517328825021134</c:v>
                </c:pt>
                <c:pt idx="872">
                  <c:v>0.36601859678782755</c:v>
                </c:pt>
                <c:pt idx="873">
                  <c:v>0.36601859678782755</c:v>
                </c:pt>
                <c:pt idx="874">
                  <c:v>0.36686390532544377</c:v>
                </c:pt>
                <c:pt idx="875">
                  <c:v>0.36770921386305999</c:v>
                </c:pt>
                <c:pt idx="876">
                  <c:v>0.36855452240067627</c:v>
                </c:pt>
                <c:pt idx="877">
                  <c:v>0.36939983093829248</c:v>
                </c:pt>
                <c:pt idx="878">
                  <c:v>0.3702451394759087</c:v>
                </c:pt>
                <c:pt idx="879">
                  <c:v>0.37109044801352492</c:v>
                </c:pt>
                <c:pt idx="880">
                  <c:v>0.37193575655114114</c:v>
                </c:pt>
                <c:pt idx="881">
                  <c:v>0.37193575655114114</c:v>
                </c:pt>
                <c:pt idx="882">
                  <c:v>0.37278106508875741</c:v>
                </c:pt>
                <c:pt idx="883">
                  <c:v>0.37362637362637363</c:v>
                </c:pt>
                <c:pt idx="884">
                  <c:v>0.37362637362637363</c:v>
                </c:pt>
                <c:pt idx="885">
                  <c:v>0.37447168216398985</c:v>
                </c:pt>
                <c:pt idx="886">
                  <c:v>0.37447168216398985</c:v>
                </c:pt>
                <c:pt idx="887">
                  <c:v>0.37531699070160607</c:v>
                </c:pt>
                <c:pt idx="888">
                  <c:v>0.37531699070160607</c:v>
                </c:pt>
                <c:pt idx="889">
                  <c:v>0.37616229923922234</c:v>
                </c:pt>
                <c:pt idx="890">
                  <c:v>0.37616229923922234</c:v>
                </c:pt>
                <c:pt idx="891">
                  <c:v>0.37700760777683856</c:v>
                </c:pt>
                <c:pt idx="892">
                  <c:v>0.37700760777683856</c:v>
                </c:pt>
                <c:pt idx="893">
                  <c:v>0.37700760777683856</c:v>
                </c:pt>
                <c:pt idx="894">
                  <c:v>0.37785291631445478</c:v>
                </c:pt>
                <c:pt idx="895">
                  <c:v>0.37785291631445478</c:v>
                </c:pt>
                <c:pt idx="896">
                  <c:v>0.378698224852071</c:v>
                </c:pt>
                <c:pt idx="897">
                  <c:v>0.37954353338968722</c:v>
                </c:pt>
                <c:pt idx="898">
                  <c:v>0.38038884192730349</c:v>
                </c:pt>
                <c:pt idx="899">
                  <c:v>0.38123415046491971</c:v>
                </c:pt>
                <c:pt idx="900">
                  <c:v>0.38207945900253593</c:v>
                </c:pt>
                <c:pt idx="901">
                  <c:v>0.38292476754015214</c:v>
                </c:pt>
                <c:pt idx="902">
                  <c:v>0.38292476754015214</c:v>
                </c:pt>
                <c:pt idx="903">
                  <c:v>0.38377007607776836</c:v>
                </c:pt>
                <c:pt idx="904">
                  <c:v>0.38377007607776836</c:v>
                </c:pt>
                <c:pt idx="905">
                  <c:v>0.38377007607776836</c:v>
                </c:pt>
                <c:pt idx="906">
                  <c:v>0.38461538461538464</c:v>
                </c:pt>
                <c:pt idx="907">
                  <c:v>0.38546069315300086</c:v>
                </c:pt>
                <c:pt idx="908">
                  <c:v>0.38630600169061707</c:v>
                </c:pt>
                <c:pt idx="909">
                  <c:v>0.38715131022823329</c:v>
                </c:pt>
                <c:pt idx="910">
                  <c:v>0.38715131022823329</c:v>
                </c:pt>
                <c:pt idx="911">
                  <c:v>0.38715131022823329</c:v>
                </c:pt>
                <c:pt idx="912">
                  <c:v>0.38799661876584951</c:v>
                </c:pt>
                <c:pt idx="913">
                  <c:v>0.38799661876584951</c:v>
                </c:pt>
                <c:pt idx="914">
                  <c:v>0.38799661876584951</c:v>
                </c:pt>
                <c:pt idx="915">
                  <c:v>0.38884192730346578</c:v>
                </c:pt>
                <c:pt idx="916">
                  <c:v>0.38884192730346578</c:v>
                </c:pt>
                <c:pt idx="917">
                  <c:v>0.389687235841082</c:v>
                </c:pt>
                <c:pt idx="918">
                  <c:v>0.39053254437869822</c:v>
                </c:pt>
                <c:pt idx="919">
                  <c:v>0.39137785291631444</c:v>
                </c:pt>
                <c:pt idx="920">
                  <c:v>0.39137785291631444</c:v>
                </c:pt>
                <c:pt idx="921">
                  <c:v>0.39222316145393066</c:v>
                </c:pt>
                <c:pt idx="922">
                  <c:v>0.39222316145393066</c:v>
                </c:pt>
                <c:pt idx="923">
                  <c:v>0.39306846999154693</c:v>
                </c:pt>
                <c:pt idx="924">
                  <c:v>0.39306846999154693</c:v>
                </c:pt>
                <c:pt idx="925">
                  <c:v>0.39306846999154693</c:v>
                </c:pt>
                <c:pt idx="926">
                  <c:v>0.39391377852916315</c:v>
                </c:pt>
                <c:pt idx="927">
                  <c:v>0.39475908706677937</c:v>
                </c:pt>
                <c:pt idx="928">
                  <c:v>0.39560439560439559</c:v>
                </c:pt>
                <c:pt idx="929">
                  <c:v>0.39560439560439559</c:v>
                </c:pt>
                <c:pt idx="930">
                  <c:v>0.39560439560439559</c:v>
                </c:pt>
                <c:pt idx="931">
                  <c:v>0.39560439560439559</c:v>
                </c:pt>
                <c:pt idx="932">
                  <c:v>0.39644970414201186</c:v>
                </c:pt>
                <c:pt idx="933">
                  <c:v>0.39729501267962808</c:v>
                </c:pt>
                <c:pt idx="934">
                  <c:v>0.39729501267962808</c:v>
                </c:pt>
                <c:pt idx="935">
                  <c:v>0.3981403212172443</c:v>
                </c:pt>
                <c:pt idx="936">
                  <c:v>0.39898562975486052</c:v>
                </c:pt>
                <c:pt idx="937">
                  <c:v>0.39898562975486052</c:v>
                </c:pt>
                <c:pt idx="938">
                  <c:v>0.39898562975486052</c:v>
                </c:pt>
                <c:pt idx="939">
                  <c:v>0.39983093829247673</c:v>
                </c:pt>
                <c:pt idx="940">
                  <c:v>0.40067624683009301</c:v>
                </c:pt>
                <c:pt idx="941">
                  <c:v>0.40152155536770923</c:v>
                </c:pt>
                <c:pt idx="942">
                  <c:v>0.40236686390532544</c:v>
                </c:pt>
                <c:pt idx="943">
                  <c:v>0.40321217244294166</c:v>
                </c:pt>
                <c:pt idx="944">
                  <c:v>0.40405748098055788</c:v>
                </c:pt>
                <c:pt idx="945">
                  <c:v>0.40405748098055788</c:v>
                </c:pt>
                <c:pt idx="946">
                  <c:v>0.40405748098055788</c:v>
                </c:pt>
                <c:pt idx="947">
                  <c:v>0.40490278951817416</c:v>
                </c:pt>
                <c:pt idx="948">
                  <c:v>0.40574809805579037</c:v>
                </c:pt>
                <c:pt idx="949">
                  <c:v>0.40659340659340659</c:v>
                </c:pt>
                <c:pt idx="950">
                  <c:v>0.40743871513102281</c:v>
                </c:pt>
                <c:pt idx="951">
                  <c:v>0.40743871513102281</c:v>
                </c:pt>
                <c:pt idx="952">
                  <c:v>0.40743871513102281</c:v>
                </c:pt>
                <c:pt idx="953">
                  <c:v>0.40743871513102281</c:v>
                </c:pt>
                <c:pt idx="954">
                  <c:v>0.40743871513102281</c:v>
                </c:pt>
                <c:pt idx="955">
                  <c:v>0.40743871513102281</c:v>
                </c:pt>
                <c:pt idx="956">
                  <c:v>0.40828402366863903</c:v>
                </c:pt>
                <c:pt idx="957">
                  <c:v>0.40828402366863903</c:v>
                </c:pt>
                <c:pt idx="958">
                  <c:v>0.4091293322062553</c:v>
                </c:pt>
                <c:pt idx="959">
                  <c:v>0.4091293322062553</c:v>
                </c:pt>
                <c:pt idx="960">
                  <c:v>0.40997464074387152</c:v>
                </c:pt>
                <c:pt idx="961">
                  <c:v>0.41081994928148774</c:v>
                </c:pt>
                <c:pt idx="962">
                  <c:v>0.41166525781910396</c:v>
                </c:pt>
                <c:pt idx="963">
                  <c:v>0.41166525781910396</c:v>
                </c:pt>
                <c:pt idx="964">
                  <c:v>0.41251056635672018</c:v>
                </c:pt>
                <c:pt idx="965">
                  <c:v>0.41251056635672018</c:v>
                </c:pt>
                <c:pt idx="966">
                  <c:v>0.41335587489433645</c:v>
                </c:pt>
                <c:pt idx="967">
                  <c:v>0.41420118343195267</c:v>
                </c:pt>
                <c:pt idx="968">
                  <c:v>0.41504649196956889</c:v>
                </c:pt>
                <c:pt idx="969">
                  <c:v>0.41589180050718511</c:v>
                </c:pt>
                <c:pt idx="970">
                  <c:v>0.41589180050718511</c:v>
                </c:pt>
                <c:pt idx="971">
                  <c:v>0.41589180050718511</c:v>
                </c:pt>
                <c:pt idx="972">
                  <c:v>0.41673710904480138</c:v>
                </c:pt>
                <c:pt idx="973">
                  <c:v>0.4175824175824176</c:v>
                </c:pt>
                <c:pt idx="974">
                  <c:v>0.41842772612003382</c:v>
                </c:pt>
                <c:pt idx="975">
                  <c:v>0.41927303465765003</c:v>
                </c:pt>
                <c:pt idx="976">
                  <c:v>0.42011834319526625</c:v>
                </c:pt>
                <c:pt idx="977">
                  <c:v>0.42011834319526625</c:v>
                </c:pt>
                <c:pt idx="978">
                  <c:v>0.42011834319526625</c:v>
                </c:pt>
                <c:pt idx="979">
                  <c:v>0.42011834319526625</c:v>
                </c:pt>
                <c:pt idx="980">
                  <c:v>0.42096365173288253</c:v>
                </c:pt>
                <c:pt idx="981">
                  <c:v>0.42180896027049875</c:v>
                </c:pt>
                <c:pt idx="982">
                  <c:v>0.42265426880811496</c:v>
                </c:pt>
                <c:pt idx="983">
                  <c:v>0.42265426880811496</c:v>
                </c:pt>
                <c:pt idx="984">
                  <c:v>0.42265426880811496</c:v>
                </c:pt>
                <c:pt idx="985">
                  <c:v>0.42349957734573118</c:v>
                </c:pt>
                <c:pt idx="986">
                  <c:v>0.4243448858833474</c:v>
                </c:pt>
                <c:pt idx="987">
                  <c:v>0.4243448858833474</c:v>
                </c:pt>
                <c:pt idx="988">
                  <c:v>0.42519019442096367</c:v>
                </c:pt>
                <c:pt idx="989">
                  <c:v>0.42603550295857989</c:v>
                </c:pt>
                <c:pt idx="990">
                  <c:v>0.42603550295857989</c:v>
                </c:pt>
                <c:pt idx="991">
                  <c:v>0.42688081149619611</c:v>
                </c:pt>
                <c:pt idx="992">
                  <c:v>0.42688081149619611</c:v>
                </c:pt>
                <c:pt idx="993">
                  <c:v>0.42688081149619611</c:v>
                </c:pt>
                <c:pt idx="994">
                  <c:v>0.42772612003381233</c:v>
                </c:pt>
                <c:pt idx="995">
                  <c:v>0.42857142857142855</c:v>
                </c:pt>
                <c:pt idx="996">
                  <c:v>0.42857142857142855</c:v>
                </c:pt>
                <c:pt idx="997">
                  <c:v>0.42857142857142855</c:v>
                </c:pt>
                <c:pt idx="998">
                  <c:v>0.42857142857142855</c:v>
                </c:pt>
                <c:pt idx="999">
                  <c:v>0.42941673710904482</c:v>
                </c:pt>
                <c:pt idx="1000">
                  <c:v>0.42941673710904482</c:v>
                </c:pt>
                <c:pt idx="1001">
                  <c:v>0.43026204564666104</c:v>
                </c:pt>
                <c:pt idx="1002">
                  <c:v>0.43110735418427726</c:v>
                </c:pt>
                <c:pt idx="1003">
                  <c:v>0.43110735418427726</c:v>
                </c:pt>
                <c:pt idx="1004">
                  <c:v>0.43195266272189348</c:v>
                </c:pt>
                <c:pt idx="1005">
                  <c:v>0.43195266272189348</c:v>
                </c:pt>
                <c:pt idx="1006">
                  <c:v>0.4327979712595097</c:v>
                </c:pt>
                <c:pt idx="1007">
                  <c:v>0.43364327979712597</c:v>
                </c:pt>
                <c:pt idx="1008">
                  <c:v>0.43448858833474219</c:v>
                </c:pt>
                <c:pt idx="1009">
                  <c:v>0.43533389687235841</c:v>
                </c:pt>
                <c:pt idx="1010">
                  <c:v>0.43617920540997462</c:v>
                </c:pt>
                <c:pt idx="1011">
                  <c:v>0.43617920540997462</c:v>
                </c:pt>
                <c:pt idx="1012">
                  <c:v>0.4370245139475909</c:v>
                </c:pt>
                <c:pt idx="1013">
                  <c:v>0.43786982248520712</c:v>
                </c:pt>
                <c:pt idx="1014">
                  <c:v>0.43871513102282333</c:v>
                </c:pt>
                <c:pt idx="1015">
                  <c:v>0.43871513102282333</c:v>
                </c:pt>
                <c:pt idx="1016">
                  <c:v>0.43871513102282333</c:v>
                </c:pt>
                <c:pt idx="1017">
                  <c:v>0.43956043956043955</c:v>
                </c:pt>
                <c:pt idx="1018">
                  <c:v>0.43956043956043955</c:v>
                </c:pt>
                <c:pt idx="1019">
                  <c:v>0.44040574809805577</c:v>
                </c:pt>
                <c:pt idx="1020">
                  <c:v>0.44040574809805577</c:v>
                </c:pt>
                <c:pt idx="1021">
                  <c:v>0.44040574809805577</c:v>
                </c:pt>
                <c:pt idx="1022">
                  <c:v>0.44040574809805577</c:v>
                </c:pt>
                <c:pt idx="1023">
                  <c:v>0.44125105663567205</c:v>
                </c:pt>
                <c:pt idx="1024">
                  <c:v>0.44209636517328826</c:v>
                </c:pt>
                <c:pt idx="1025">
                  <c:v>0.44209636517328826</c:v>
                </c:pt>
                <c:pt idx="1026">
                  <c:v>0.44294167371090448</c:v>
                </c:pt>
                <c:pt idx="1027">
                  <c:v>0.44294167371090448</c:v>
                </c:pt>
                <c:pt idx="1028">
                  <c:v>0.4437869822485207</c:v>
                </c:pt>
                <c:pt idx="1029">
                  <c:v>0.44463229078613692</c:v>
                </c:pt>
                <c:pt idx="1030">
                  <c:v>0.44547759932375319</c:v>
                </c:pt>
                <c:pt idx="1031">
                  <c:v>0.44632290786136941</c:v>
                </c:pt>
                <c:pt idx="1032">
                  <c:v>0.44716821639898563</c:v>
                </c:pt>
                <c:pt idx="1033">
                  <c:v>0.44801352493660185</c:v>
                </c:pt>
                <c:pt idx="1034">
                  <c:v>0.44885883347421807</c:v>
                </c:pt>
                <c:pt idx="1035">
                  <c:v>0.44885883347421807</c:v>
                </c:pt>
                <c:pt idx="1036">
                  <c:v>0.44885883347421807</c:v>
                </c:pt>
                <c:pt idx="1037">
                  <c:v>0.44970414201183434</c:v>
                </c:pt>
                <c:pt idx="1038">
                  <c:v>0.45054945054945056</c:v>
                </c:pt>
                <c:pt idx="1039">
                  <c:v>0.45054945054945056</c:v>
                </c:pt>
                <c:pt idx="1040">
                  <c:v>0.45139475908706678</c:v>
                </c:pt>
                <c:pt idx="1041">
                  <c:v>0.452240067624683</c:v>
                </c:pt>
                <c:pt idx="1042">
                  <c:v>0.45308537616229921</c:v>
                </c:pt>
                <c:pt idx="1043">
                  <c:v>0.45393068469991549</c:v>
                </c:pt>
                <c:pt idx="1044">
                  <c:v>0.45477599323753171</c:v>
                </c:pt>
                <c:pt idx="1045">
                  <c:v>0.45562130177514792</c:v>
                </c:pt>
                <c:pt idx="1046">
                  <c:v>0.45646661031276414</c:v>
                </c:pt>
                <c:pt idx="1047">
                  <c:v>0.45731191885038036</c:v>
                </c:pt>
                <c:pt idx="1048">
                  <c:v>0.45815722738799664</c:v>
                </c:pt>
                <c:pt idx="1049">
                  <c:v>0.45815722738799664</c:v>
                </c:pt>
                <c:pt idx="1050">
                  <c:v>0.45900253592561285</c:v>
                </c:pt>
                <c:pt idx="1051">
                  <c:v>0.45900253592561285</c:v>
                </c:pt>
                <c:pt idx="1052">
                  <c:v>0.45984784446322907</c:v>
                </c:pt>
                <c:pt idx="1053">
                  <c:v>0.45984784446322907</c:v>
                </c:pt>
                <c:pt idx="1054">
                  <c:v>0.46069315300084529</c:v>
                </c:pt>
                <c:pt idx="1055">
                  <c:v>0.46069315300084529</c:v>
                </c:pt>
                <c:pt idx="1056">
                  <c:v>0.46069315300084529</c:v>
                </c:pt>
                <c:pt idx="1057">
                  <c:v>0.46069315300084529</c:v>
                </c:pt>
                <c:pt idx="1058">
                  <c:v>0.46153846153846156</c:v>
                </c:pt>
                <c:pt idx="1059">
                  <c:v>0.46238377007607778</c:v>
                </c:pt>
                <c:pt idx="1060">
                  <c:v>0.463229078613694</c:v>
                </c:pt>
                <c:pt idx="1061">
                  <c:v>0.463229078613694</c:v>
                </c:pt>
                <c:pt idx="1062">
                  <c:v>0.46407438715131022</c:v>
                </c:pt>
                <c:pt idx="1063">
                  <c:v>0.46491969568892644</c:v>
                </c:pt>
                <c:pt idx="1064">
                  <c:v>0.46491969568892644</c:v>
                </c:pt>
                <c:pt idx="1065">
                  <c:v>0.46576500422654271</c:v>
                </c:pt>
                <c:pt idx="1066">
                  <c:v>0.46661031276415893</c:v>
                </c:pt>
                <c:pt idx="1067">
                  <c:v>0.46745562130177515</c:v>
                </c:pt>
                <c:pt idx="1068">
                  <c:v>0.46830092983939137</c:v>
                </c:pt>
                <c:pt idx="1069">
                  <c:v>0.46914623837700759</c:v>
                </c:pt>
                <c:pt idx="1070">
                  <c:v>0.46999154691462386</c:v>
                </c:pt>
                <c:pt idx="1071">
                  <c:v>0.46999154691462386</c:v>
                </c:pt>
                <c:pt idx="1072">
                  <c:v>0.46999154691462386</c:v>
                </c:pt>
                <c:pt idx="1073">
                  <c:v>0.47083685545224008</c:v>
                </c:pt>
                <c:pt idx="1074">
                  <c:v>0.47083685545224008</c:v>
                </c:pt>
                <c:pt idx="1075">
                  <c:v>0.4716821639898563</c:v>
                </c:pt>
                <c:pt idx="1076">
                  <c:v>0.47252747252747251</c:v>
                </c:pt>
                <c:pt idx="1077">
                  <c:v>0.47337278106508873</c:v>
                </c:pt>
                <c:pt idx="1078">
                  <c:v>0.47421808960270501</c:v>
                </c:pt>
                <c:pt idx="1079">
                  <c:v>0.47506339814032122</c:v>
                </c:pt>
                <c:pt idx="1080">
                  <c:v>0.47590870667793744</c:v>
                </c:pt>
                <c:pt idx="1081">
                  <c:v>0.47675401521555366</c:v>
                </c:pt>
                <c:pt idx="1082">
                  <c:v>0.47675401521555366</c:v>
                </c:pt>
                <c:pt idx="1083">
                  <c:v>0.47759932375316988</c:v>
                </c:pt>
                <c:pt idx="1084">
                  <c:v>0.47844463229078615</c:v>
                </c:pt>
                <c:pt idx="1085">
                  <c:v>0.47844463229078615</c:v>
                </c:pt>
                <c:pt idx="1086">
                  <c:v>0.47928994082840237</c:v>
                </c:pt>
                <c:pt idx="1087">
                  <c:v>0.47928994082840237</c:v>
                </c:pt>
                <c:pt idx="1088">
                  <c:v>0.48013524936601859</c:v>
                </c:pt>
                <c:pt idx="1089">
                  <c:v>0.48098055790363481</c:v>
                </c:pt>
                <c:pt idx="1090">
                  <c:v>0.48182586644125108</c:v>
                </c:pt>
                <c:pt idx="1091">
                  <c:v>0.48182586644125108</c:v>
                </c:pt>
                <c:pt idx="1092">
                  <c:v>0.4826711749788673</c:v>
                </c:pt>
                <c:pt idx="1093">
                  <c:v>0.48351648351648352</c:v>
                </c:pt>
                <c:pt idx="1094">
                  <c:v>0.48436179205409974</c:v>
                </c:pt>
                <c:pt idx="1095">
                  <c:v>0.48520710059171596</c:v>
                </c:pt>
                <c:pt idx="1096">
                  <c:v>0.48605240912933223</c:v>
                </c:pt>
                <c:pt idx="1097">
                  <c:v>0.48689771766694845</c:v>
                </c:pt>
                <c:pt idx="1098">
                  <c:v>0.48774302620456467</c:v>
                </c:pt>
                <c:pt idx="1099">
                  <c:v>0.48858833474218089</c:v>
                </c:pt>
                <c:pt idx="1100">
                  <c:v>0.48858833474218089</c:v>
                </c:pt>
                <c:pt idx="1101">
                  <c:v>0.48858833474218089</c:v>
                </c:pt>
                <c:pt idx="1102">
                  <c:v>0.48858833474218089</c:v>
                </c:pt>
                <c:pt idx="1103">
                  <c:v>0.48858833474218089</c:v>
                </c:pt>
                <c:pt idx="1104">
                  <c:v>0.48858833474218089</c:v>
                </c:pt>
                <c:pt idx="1105">
                  <c:v>0.4894336432797971</c:v>
                </c:pt>
                <c:pt idx="1106">
                  <c:v>0.49027895181741338</c:v>
                </c:pt>
                <c:pt idx="1107">
                  <c:v>0.49027895181741338</c:v>
                </c:pt>
                <c:pt idx="1108">
                  <c:v>0.4911242603550296</c:v>
                </c:pt>
                <c:pt idx="1109">
                  <c:v>0.49196956889264581</c:v>
                </c:pt>
                <c:pt idx="1110">
                  <c:v>0.49196956889264581</c:v>
                </c:pt>
                <c:pt idx="1111">
                  <c:v>0.49281487743026203</c:v>
                </c:pt>
                <c:pt idx="1112">
                  <c:v>0.49281487743026203</c:v>
                </c:pt>
                <c:pt idx="1113">
                  <c:v>0.49366018596787825</c:v>
                </c:pt>
                <c:pt idx="1114">
                  <c:v>0.49366018596787825</c:v>
                </c:pt>
                <c:pt idx="1115">
                  <c:v>0.49450549450549453</c:v>
                </c:pt>
                <c:pt idx="1116">
                  <c:v>0.49450549450549453</c:v>
                </c:pt>
                <c:pt idx="1117">
                  <c:v>0.49535080304311074</c:v>
                </c:pt>
                <c:pt idx="1118">
                  <c:v>0.49619611158072696</c:v>
                </c:pt>
                <c:pt idx="1119">
                  <c:v>0.49704142011834318</c:v>
                </c:pt>
                <c:pt idx="1120">
                  <c:v>0.49704142011834318</c:v>
                </c:pt>
                <c:pt idx="1121">
                  <c:v>0.4978867286559594</c:v>
                </c:pt>
                <c:pt idx="1122">
                  <c:v>0.49873203719357567</c:v>
                </c:pt>
                <c:pt idx="1123">
                  <c:v>0.49957734573119189</c:v>
                </c:pt>
                <c:pt idx="1124">
                  <c:v>0.50042265426880816</c:v>
                </c:pt>
                <c:pt idx="1125">
                  <c:v>0.50042265426880816</c:v>
                </c:pt>
                <c:pt idx="1126">
                  <c:v>0.50042265426880816</c:v>
                </c:pt>
                <c:pt idx="1127">
                  <c:v>0.50042265426880816</c:v>
                </c:pt>
                <c:pt idx="1128">
                  <c:v>0.50126796280642438</c:v>
                </c:pt>
                <c:pt idx="1129">
                  <c:v>0.50126796280642438</c:v>
                </c:pt>
                <c:pt idx="1130">
                  <c:v>0.50126796280642438</c:v>
                </c:pt>
                <c:pt idx="1131">
                  <c:v>0.5021132713440406</c:v>
                </c:pt>
                <c:pt idx="1132">
                  <c:v>0.50295857988165682</c:v>
                </c:pt>
                <c:pt idx="1133">
                  <c:v>0.50295857988165682</c:v>
                </c:pt>
                <c:pt idx="1134">
                  <c:v>0.50380388841927304</c:v>
                </c:pt>
                <c:pt idx="1135">
                  <c:v>0.50380388841927304</c:v>
                </c:pt>
                <c:pt idx="1136">
                  <c:v>0.50380388841927304</c:v>
                </c:pt>
                <c:pt idx="1137">
                  <c:v>0.50380388841927304</c:v>
                </c:pt>
                <c:pt idx="1138">
                  <c:v>0.50464919695688926</c:v>
                </c:pt>
                <c:pt idx="1139">
                  <c:v>0.50549450549450547</c:v>
                </c:pt>
                <c:pt idx="1140">
                  <c:v>0.50633981403212169</c:v>
                </c:pt>
                <c:pt idx="1141">
                  <c:v>0.50718512256973791</c:v>
                </c:pt>
                <c:pt idx="1142">
                  <c:v>0.50718512256973791</c:v>
                </c:pt>
                <c:pt idx="1143">
                  <c:v>0.50718512256973791</c:v>
                </c:pt>
                <c:pt idx="1144">
                  <c:v>0.50803043110735413</c:v>
                </c:pt>
                <c:pt idx="1145">
                  <c:v>0.50887573964497046</c:v>
                </c:pt>
                <c:pt idx="1146">
                  <c:v>0.50972104818258668</c:v>
                </c:pt>
                <c:pt idx="1147">
                  <c:v>0.5105663567202029</c:v>
                </c:pt>
                <c:pt idx="1148">
                  <c:v>0.51141166525781911</c:v>
                </c:pt>
                <c:pt idx="1149">
                  <c:v>0.51225697379543533</c:v>
                </c:pt>
                <c:pt idx="1150">
                  <c:v>0.51310228233305155</c:v>
                </c:pt>
                <c:pt idx="1151">
                  <c:v>0.51394759087066777</c:v>
                </c:pt>
                <c:pt idx="1152">
                  <c:v>0.51394759087066777</c:v>
                </c:pt>
                <c:pt idx="1153">
                  <c:v>0.51479289940828399</c:v>
                </c:pt>
                <c:pt idx="1154">
                  <c:v>0.51563820794590021</c:v>
                </c:pt>
                <c:pt idx="1155">
                  <c:v>0.51563820794590021</c:v>
                </c:pt>
                <c:pt idx="1156">
                  <c:v>0.51648351648351654</c:v>
                </c:pt>
                <c:pt idx="1157">
                  <c:v>0.51648351648351654</c:v>
                </c:pt>
                <c:pt idx="1158">
                  <c:v>0.51732882502113275</c:v>
                </c:pt>
                <c:pt idx="1159">
                  <c:v>0.51817413355874897</c:v>
                </c:pt>
                <c:pt idx="1160">
                  <c:v>0.51817413355874897</c:v>
                </c:pt>
                <c:pt idx="1161">
                  <c:v>0.51817413355874897</c:v>
                </c:pt>
                <c:pt idx="1162">
                  <c:v>0.51901944209636519</c:v>
                </c:pt>
                <c:pt idx="1163">
                  <c:v>0.51901944209636519</c:v>
                </c:pt>
                <c:pt idx="1164">
                  <c:v>0.51901944209636519</c:v>
                </c:pt>
                <c:pt idx="1165">
                  <c:v>0.51986475063398141</c:v>
                </c:pt>
                <c:pt idx="1166">
                  <c:v>0.52071005917159763</c:v>
                </c:pt>
                <c:pt idx="1167">
                  <c:v>0.52071005917159763</c:v>
                </c:pt>
                <c:pt idx="1168">
                  <c:v>0.52155536770921385</c:v>
                </c:pt>
                <c:pt idx="1169">
                  <c:v>0.52240067624683006</c:v>
                </c:pt>
                <c:pt idx="1170">
                  <c:v>0.52324598478444628</c:v>
                </c:pt>
                <c:pt idx="1171">
                  <c:v>0.52324598478444628</c:v>
                </c:pt>
                <c:pt idx="1172">
                  <c:v>0.52324598478444628</c:v>
                </c:pt>
                <c:pt idx="1173">
                  <c:v>0.5240912933220625</c:v>
                </c:pt>
                <c:pt idx="1174">
                  <c:v>0.52493660185967883</c:v>
                </c:pt>
                <c:pt idx="1175">
                  <c:v>0.52578191039729505</c:v>
                </c:pt>
                <c:pt idx="1176">
                  <c:v>0.52662721893491127</c:v>
                </c:pt>
                <c:pt idx="1177">
                  <c:v>0.52747252747252749</c:v>
                </c:pt>
                <c:pt idx="1178">
                  <c:v>0.5283178360101437</c:v>
                </c:pt>
                <c:pt idx="1179">
                  <c:v>0.52916314454775992</c:v>
                </c:pt>
                <c:pt idx="1180">
                  <c:v>0.53000845308537614</c:v>
                </c:pt>
                <c:pt idx="1181">
                  <c:v>0.53085376162299236</c:v>
                </c:pt>
                <c:pt idx="1182">
                  <c:v>0.53085376162299236</c:v>
                </c:pt>
                <c:pt idx="1183">
                  <c:v>0.53169907016060858</c:v>
                </c:pt>
                <c:pt idx="1184">
                  <c:v>0.53254437869822491</c:v>
                </c:pt>
                <c:pt idx="1185">
                  <c:v>0.53254437869822491</c:v>
                </c:pt>
                <c:pt idx="1186">
                  <c:v>0.53254437869822491</c:v>
                </c:pt>
                <c:pt idx="1187">
                  <c:v>0.53338968723584113</c:v>
                </c:pt>
                <c:pt idx="1188">
                  <c:v>0.53423499577345734</c:v>
                </c:pt>
                <c:pt idx="1189">
                  <c:v>0.53423499577345734</c:v>
                </c:pt>
                <c:pt idx="1190">
                  <c:v>0.53423499577345734</c:v>
                </c:pt>
                <c:pt idx="1191">
                  <c:v>0.53508030431107356</c:v>
                </c:pt>
                <c:pt idx="1192">
                  <c:v>0.53592561284868978</c:v>
                </c:pt>
                <c:pt idx="1193">
                  <c:v>0.536770921386306</c:v>
                </c:pt>
                <c:pt idx="1194">
                  <c:v>0.536770921386306</c:v>
                </c:pt>
                <c:pt idx="1195">
                  <c:v>0.53761622992392222</c:v>
                </c:pt>
                <c:pt idx="1196">
                  <c:v>0.53846153846153844</c:v>
                </c:pt>
                <c:pt idx="1197">
                  <c:v>0.53930684699915465</c:v>
                </c:pt>
                <c:pt idx="1198">
                  <c:v>0.53930684699915465</c:v>
                </c:pt>
                <c:pt idx="1199">
                  <c:v>0.53930684699915465</c:v>
                </c:pt>
                <c:pt idx="1200">
                  <c:v>0.54015215553677087</c:v>
                </c:pt>
                <c:pt idx="1201">
                  <c:v>0.5409974640743872</c:v>
                </c:pt>
                <c:pt idx="1202">
                  <c:v>0.54184277261200342</c:v>
                </c:pt>
                <c:pt idx="1203">
                  <c:v>0.54268808114961964</c:v>
                </c:pt>
                <c:pt idx="1204">
                  <c:v>0.54353338968723586</c:v>
                </c:pt>
                <c:pt idx="1205">
                  <c:v>0.54353338968723586</c:v>
                </c:pt>
                <c:pt idx="1206">
                  <c:v>0.54437869822485208</c:v>
                </c:pt>
                <c:pt idx="1207">
                  <c:v>0.54437869822485208</c:v>
                </c:pt>
                <c:pt idx="1208">
                  <c:v>0.54437869822485208</c:v>
                </c:pt>
                <c:pt idx="1209">
                  <c:v>0.54437869822485208</c:v>
                </c:pt>
                <c:pt idx="1210">
                  <c:v>0.54522400676246829</c:v>
                </c:pt>
                <c:pt idx="1211">
                  <c:v>0.54606931530008451</c:v>
                </c:pt>
                <c:pt idx="1212">
                  <c:v>0.54691462383770073</c:v>
                </c:pt>
                <c:pt idx="1213">
                  <c:v>0.54775993237531695</c:v>
                </c:pt>
                <c:pt idx="1214">
                  <c:v>0.54860524091293317</c:v>
                </c:pt>
                <c:pt idx="1215">
                  <c:v>0.54860524091293317</c:v>
                </c:pt>
                <c:pt idx="1216">
                  <c:v>0.5494505494505495</c:v>
                </c:pt>
                <c:pt idx="1217">
                  <c:v>0.5494505494505495</c:v>
                </c:pt>
                <c:pt idx="1218">
                  <c:v>0.55029585798816572</c:v>
                </c:pt>
                <c:pt idx="1219">
                  <c:v>0.55029585798816572</c:v>
                </c:pt>
                <c:pt idx="1220">
                  <c:v>0.55029585798816572</c:v>
                </c:pt>
                <c:pt idx="1221">
                  <c:v>0.55114116652578193</c:v>
                </c:pt>
                <c:pt idx="1222">
                  <c:v>0.55114116652578193</c:v>
                </c:pt>
                <c:pt idx="1223">
                  <c:v>0.55114116652578193</c:v>
                </c:pt>
                <c:pt idx="1224">
                  <c:v>0.55198647506339815</c:v>
                </c:pt>
                <c:pt idx="1225">
                  <c:v>0.55283178360101437</c:v>
                </c:pt>
                <c:pt idx="1226">
                  <c:v>0.55283178360101437</c:v>
                </c:pt>
                <c:pt idx="1227">
                  <c:v>0.55283178360101437</c:v>
                </c:pt>
                <c:pt idx="1228">
                  <c:v>0.55283178360101437</c:v>
                </c:pt>
                <c:pt idx="1229">
                  <c:v>0.55367709213863059</c:v>
                </c:pt>
                <c:pt idx="1230">
                  <c:v>0.55452240067624681</c:v>
                </c:pt>
                <c:pt idx="1231">
                  <c:v>0.55536770921386303</c:v>
                </c:pt>
                <c:pt idx="1232">
                  <c:v>0.55621301775147924</c:v>
                </c:pt>
                <c:pt idx="1233">
                  <c:v>0.55705832628909557</c:v>
                </c:pt>
                <c:pt idx="1234">
                  <c:v>0.55790363482671179</c:v>
                </c:pt>
                <c:pt idx="1235">
                  <c:v>0.55874894336432801</c:v>
                </c:pt>
                <c:pt idx="1236">
                  <c:v>0.55874894336432801</c:v>
                </c:pt>
                <c:pt idx="1237">
                  <c:v>0.55874894336432801</c:v>
                </c:pt>
                <c:pt idx="1238">
                  <c:v>0.55959425190194423</c:v>
                </c:pt>
                <c:pt idx="1239">
                  <c:v>0.56043956043956045</c:v>
                </c:pt>
                <c:pt idx="1240">
                  <c:v>0.56043956043956045</c:v>
                </c:pt>
                <c:pt idx="1241">
                  <c:v>0.56128486897717667</c:v>
                </c:pt>
                <c:pt idx="1242">
                  <c:v>0.56213017751479288</c:v>
                </c:pt>
                <c:pt idx="1243">
                  <c:v>0.5629754860524091</c:v>
                </c:pt>
                <c:pt idx="1244">
                  <c:v>0.5629754860524091</c:v>
                </c:pt>
                <c:pt idx="1245">
                  <c:v>0.5629754860524091</c:v>
                </c:pt>
                <c:pt idx="1246">
                  <c:v>0.56382079459002532</c:v>
                </c:pt>
                <c:pt idx="1247">
                  <c:v>0.56382079459002532</c:v>
                </c:pt>
                <c:pt idx="1248">
                  <c:v>0.56382079459002532</c:v>
                </c:pt>
                <c:pt idx="1249">
                  <c:v>0.56466610312764154</c:v>
                </c:pt>
                <c:pt idx="1250">
                  <c:v>0.56551141166525787</c:v>
                </c:pt>
                <c:pt idx="1251">
                  <c:v>0.56635672020287409</c:v>
                </c:pt>
                <c:pt idx="1252">
                  <c:v>0.5672020287404903</c:v>
                </c:pt>
                <c:pt idx="1253">
                  <c:v>0.56804733727810652</c:v>
                </c:pt>
                <c:pt idx="1254">
                  <c:v>0.56889264581572274</c:v>
                </c:pt>
                <c:pt idx="1255">
                  <c:v>0.56889264581572274</c:v>
                </c:pt>
                <c:pt idx="1256">
                  <c:v>0.56889264581572274</c:v>
                </c:pt>
                <c:pt idx="1257">
                  <c:v>0.56973795435333896</c:v>
                </c:pt>
                <c:pt idx="1258">
                  <c:v>0.57058326289095518</c:v>
                </c:pt>
                <c:pt idx="1259">
                  <c:v>0.5714285714285714</c:v>
                </c:pt>
                <c:pt idx="1260">
                  <c:v>0.57227387996618762</c:v>
                </c:pt>
                <c:pt idx="1261">
                  <c:v>0.57227387996618762</c:v>
                </c:pt>
                <c:pt idx="1262">
                  <c:v>0.57227387996618762</c:v>
                </c:pt>
                <c:pt idx="1263">
                  <c:v>0.57311918850380383</c:v>
                </c:pt>
                <c:pt idx="1264">
                  <c:v>0.57311918850380383</c:v>
                </c:pt>
                <c:pt idx="1265">
                  <c:v>0.57311918850380383</c:v>
                </c:pt>
                <c:pt idx="1266">
                  <c:v>0.57396449704142016</c:v>
                </c:pt>
                <c:pt idx="1267">
                  <c:v>0.57396449704142016</c:v>
                </c:pt>
                <c:pt idx="1268">
                  <c:v>0.57480980557903638</c:v>
                </c:pt>
                <c:pt idx="1269">
                  <c:v>0.57480980557903638</c:v>
                </c:pt>
                <c:pt idx="1270">
                  <c:v>0.57480980557903638</c:v>
                </c:pt>
                <c:pt idx="1271">
                  <c:v>0.57480980557903638</c:v>
                </c:pt>
                <c:pt idx="1272">
                  <c:v>0.5756551141166526</c:v>
                </c:pt>
                <c:pt idx="1273">
                  <c:v>0.57650042265426882</c:v>
                </c:pt>
                <c:pt idx="1274">
                  <c:v>0.57650042265426882</c:v>
                </c:pt>
                <c:pt idx="1275">
                  <c:v>0.57734573119188504</c:v>
                </c:pt>
                <c:pt idx="1276">
                  <c:v>0.57819103972950125</c:v>
                </c:pt>
                <c:pt idx="1277">
                  <c:v>0.57819103972950125</c:v>
                </c:pt>
                <c:pt idx="1278">
                  <c:v>0.57903634826711747</c:v>
                </c:pt>
                <c:pt idx="1279">
                  <c:v>0.57988165680473369</c:v>
                </c:pt>
                <c:pt idx="1280">
                  <c:v>0.58072696534234991</c:v>
                </c:pt>
                <c:pt idx="1281">
                  <c:v>0.58157227387996624</c:v>
                </c:pt>
                <c:pt idx="1282">
                  <c:v>0.58157227387996624</c:v>
                </c:pt>
                <c:pt idx="1283">
                  <c:v>0.58241758241758246</c:v>
                </c:pt>
                <c:pt idx="1284">
                  <c:v>0.58241758241758246</c:v>
                </c:pt>
                <c:pt idx="1285">
                  <c:v>0.58326289095519868</c:v>
                </c:pt>
                <c:pt idx="1286">
                  <c:v>0.58410819949281489</c:v>
                </c:pt>
                <c:pt idx="1287">
                  <c:v>0.58495350803043111</c:v>
                </c:pt>
                <c:pt idx="1288">
                  <c:v>0.58579881656804733</c:v>
                </c:pt>
                <c:pt idx="1289">
                  <c:v>0.58579881656804733</c:v>
                </c:pt>
                <c:pt idx="1290">
                  <c:v>0.58664412510566355</c:v>
                </c:pt>
                <c:pt idx="1291">
                  <c:v>0.58748943364327977</c:v>
                </c:pt>
                <c:pt idx="1292">
                  <c:v>0.58833474218089599</c:v>
                </c:pt>
                <c:pt idx="1293">
                  <c:v>0.5891800507185122</c:v>
                </c:pt>
                <c:pt idx="1294">
                  <c:v>0.59002535925612853</c:v>
                </c:pt>
                <c:pt idx="1295">
                  <c:v>0.59002535925612853</c:v>
                </c:pt>
                <c:pt idx="1296">
                  <c:v>0.59002535925612853</c:v>
                </c:pt>
                <c:pt idx="1297">
                  <c:v>0.59002535925612853</c:v>
                </c:pt>
                <c:pt idx="1298">
                  <c:v>0.59087066779374475</c:v>
                </c:pt>
                <c:pt idx="1299">
                  <c:v>0.59171597633136097</c:v>
                </c:pt>
                <c:pt idx="1300">
                  <c:v>0.59256128486897719</c:v>
                </c:pt>
                <c:pt idx="1301">
                  <c:v>0.59340659340659341</c:v>
                </c:pt>
                <c:pt idx="1302">
                  <c:v>0.59425190194420963</c:v>
                </c:pt>
                <c:pt idx="1303">
                  <c:v>0.59509721048182584</c:v>
                </c:pt>
                <c:pt idx="1304">
                  <c:v>0.59509721048182584</c:v>
                </c:pt>
                <c:pt idx="1305">
                  <c:v>0.59509721048182584</c:v>
                </c:pt>
                <c:pt idx="1306">
                  <c:v>0.59594251901944206</c:v>
                </c:pt>
                <c:pt idx="1307">
                  <c:v>0.59594251901944206</c:v>
                </c:pt>
                <c:pt idx="1308">
                  <c:v>0.59678782755705828</c:v>
                </c:pt>
                <c:pt idx="1309">
                  <c:v>0.59763313609467461</c:v>
                </c:pt>
                <c:pt idx="1310">
                  <c:v>0.59847844463229083</c:v>
                </c:pt>
                <c:pt idx="1311">
                  <c:v>0.59847844463229083</c:v>
                </c:pt>
                <c:pt idx="1312">
                  <c:v>0.59847844463229083</c:v>
                </c:pt>
                <c:pt idx="1313">
                  <c:v>0.59847844463229083</c:v>
                </c:pt>
                <c:pt idx="1314">
                  <c:v>0.59932375316990705</c:v>
                </c:pt>
                <c:pt idx="1315">
                  <c:v>0.60016906170752327</c:v>
                </c:pt>
                <c:pt idx="1316">
                  <c:v>0.60016906170752327</c:v>
                </c:pt>
                <c:pt idx="1317">
                  <c:v>0.60016906170752327</c:v>
                </c:pt>
                <c:pt idx="1318">
                  <c:v>0.60016906170752327</c:v>
                </c:pt>
                <c:pt idx="1319">
                  <c:v>0.60101437024513948</c:v>
                </c:pt>
                <c:pt idx="1320">
                  <c:v>0.60101437024513948</c:v>
                </c:pt>
                <c:pt idx="1321">
                  <c:v>0.6018596787827557</c:v>
                </c:pt>
                <c:pt idx="1322">
                  <c:v>0.60270498732037192</c:v>
                </c:pt>
                <c:pt idx="1323">
                  <c:v>0.60355029585798814</c:v>
                </c:pt>
                <c:pt idx="1324">
                  <c:v>0.60439560439560436</c:v>
                </c:pt>
                <c:pt idx="1325">
                  <c:v>0.60524091293322058</c:v>
                </c:pt>
                <c:pt idx="1326">
                  <c:v>0.60524091293322058</c:v>
                </c:pt>
                <c:pt idx="1327">
                  <c:v>0.60608622147083691</c:v>
                </c:pt>
                <c:pt idx="1328">
                  <c:v>0.60693153000845312</c:v>
                </c:pt>
                <c:pt idx="1329">
                  <c:v>0.60693153000845312</c:v>
                </c:pt>
                <c:pt idx="1330">
                  <c:v>0.60777683854606934</c:v>
                </c:pt>
                <c:pt idx="1331">
                  <c:v>0.60862214708368556</c:v>
                </c:pt>
                <c:pt idx="1332">
                  <c:v>0.60862214708368556</c:v>
                </c:pt>
                <c:pt idx="1333">
                  <c:v>0.60946745562130178</c:v>
                </c:pt>
                <c:pt idx="1334">
                  <c:v>0.610312764158918</c:v>
                </c:pt>
                <c:pt idx="1335">
                  <c:v>0.610312764158918</c:v>
                </c:pt>
                <c:pt idx="1336">
                  <c:v>0.610312764158918</c:v>
                </c:pt>
                <c:pt idx="1337">
                  <c:v>0.610312764158918</c:v>
                </c:pt>
                <c:pt idx="1338">
                  <c:v>0.61115807269653422</c:v>
                </c:pt>
                <c:pt idx="1339">
                  <c:v>0.61115807269653422</c:v>
                </c:pt>
                <c:pt idx="1340">
                  <c:v>0.61200338123415043</c:v>
                </c:pt>
                <c:pt idx="1341">
                  <c:v>0.61200338123415043</c:v>
                </c:pt>
                <c:pt idx="1342">
                  <c:v>0.61284868977176665</c:v>
                </c:pt>
                <c:pt idx="1343">
                  <c:v>0.61284868977176665</c:v>
                </c:pt>
                <c:pt idx="1344">
                  <c:v>0.61369399830938287</c:v>
                </c:pt>
                <c:pt idx="1345">
                  <c:v>0.6145393068469992</c:v>
                </c:pt>
                <c:pt idx="1346">
                  <c:v>0.61538461538461542</c:v>
                </c:pt>
                <c:pt idx="1347">
                  <c:v>0.61538461538461542</c:v>
                </c:pt>
                <c:pt idx="1348">
                  <c:v>0.61622992392223164</c:v>
                </c:pt>
                <c:pt idx="1349">
                  <c:v>0.61622992392223164</c:v>
                </c:pt>
                <c:pt idx="1350">
                  <c:v>0.61707523245984786</c:v>
                </c:pt>
                <c:pt idx="1351">
                  <c:v>0.61792054099746407</c:v>
                </c:pt>
                <c:pt idx="1352">
                  <c:v>0.61876584953508029</c:v>
                </c:pt>
                <c:pt idx="1353">
                  <c:v>0.61876584953508029</c:v>
                </c:pt>
                <c:pt idx="1354">
                  <c:v>0.61961115807269651</c:v>
                </c:pt>
                <c:pt idx="1355">
                  <c:v>0.62045646661031273</c:v>
                </c:pt>
                <c:pt idx="1356">
                  <c:v>0.62045646661031273</c:v>
                </c:pt>
                <c:pt idx="1357">
                  <c:v>0.62130177514792895</c:v>
                </c:pt>
                <c:pt idx="1358">
                  <c:v>0.62214708368554528</c:v>
                </c:pt>
                <c:pt idx="1359">
                  <c:v>0.6229923922231615</c:v>
                </c:pt>
                <c:pt idx="1360">
                  <c:v>0.62383770076077771</c:v>
                </c:pt>
                <c:pt idx="1361">
                  <c:v>0.62468300929839393</c:v>
                </c:pt>
                <c:pt idx="1362">
                  <c:v>0.62552831783601015</c:v>
                </c:pt>
                <c:pt idx="1363">
                  <c:v>0.62637362637362637</c:v>
                </c:pt>
                <c:pt idx="1364">
                  <c:v>0.62721893491124259</c:v>
                </c:pt>
                <c:pt idx="1365">
                  <c:v>0.62721893491124259</c:v>
                </c:pt>
                <c:pt idx="1366">
                  <c:v>0.62806424344885881</c:v>
                </c:pt>
                <c:pt idx="1367">
                  <c:v>0.62890955198647502</c:v>
                </c:pt>
                <c:pt idx="1368">
                  <c:v>0.62890955198647502</c:v>
                </c:pt>
                <c:pt idx="1369">
                  <c:v>0.62890955198647502</c:v>
                </c:pt>
                <c:pt idx="1370">
                  <c:v>0.62890955198647502</c:v>
                </c:pt>
                <c:pt idx="1371">
                  <c:v>0.62975486052409124</c:v>
                </c:pt>
                <c:pt idx="1372">
                  <c:v>0.62975486052409124</c:v>
                </c:pt>
                <c:pt idx="1373">
                  <c:v>0.62975486052409124</c:v>
                </c:pt>
                <c:pt idx="1374">
                  <c:v>0.62975486052409124</c:v>
                </c:pt>
                <c:pt idx="1375">
                  <c:v>0.63060016906170757</c:v>
                </c:pt>
                <c:pt idx="1376">
                  <c:v>0.63144547759932379</c:v>
                </c:pt>
                <c:pt idx="1377">
                  <c:v>0.63144547759932379</c:v>
                </c:pt>
                <c:pt idx="1378">
                  <c:v>0.63229078613694001</c:v>
                </c:pt>
                <c:pt idx="1379">
                  <c:v>0.63313609467455623</c:v>
                </c:pt>
                <c:pt idx="1380">
                  <c:v>0.63398140321217245</c:v>
                </c:pt>
                <c:pt idx="1381">
                  <c:v>0.63482671174978866</c:v>
                </c:pt>
                <c:pt idx="1382">
                  <c:v>0.63482671174978866</c:v>
                </c:pt>
                <c:pt idx="1383">
                  <c:v>0.63567202028740488</c:v>
                </c:pt>
                <c:pt idx="1384">
                  <c:v>0.6365173288250211</c:v>
                </c:pt>
                <c:pt idx="1385">
                  <c:v>0.63736263736263732</c:v>
                </c:pt>
                <c:pt idx="1386">
                  <c:v>0.63736263736263732</c:v>
                </c:pt>
                <c:pt idx="1387">
                  <c:v>0.63736263736263732</c:v>
                </c:pt>
                <c:pt idx="1388">
                  <c:v>0.63736263736263732</c:v>
                </c:pt>
                <c:pt idx="1389">
                  <c:v>0.63736263736263732</c:v>
                </c:pt>
                <c:pt idx="1390">
                  <c:v>0.63820794590025354</c:v>
                </c:pt>
                <c:pt idx="1391">
                  <c:v>0.63820794590025354</c:v>
                </c:pt>
                <c:pt idx="1392">
                  <c:v>0.63905325443786987</c:v>
                </c:pt>
                <c:pt idx="1393">
                  <c:v>0.63905325443786987</c:v>
                </c:pt>
                <c:pt idx="1394">
                  <c:v>0.63989856297548608</c:v>
                </c:pt>
                <c:pt idx="1395">
                  <c:v>0.6407438715131023</c:v>
                </c:pt>
                <c:pt idx="1396">
                  <c:v>0.6407438715131023</c:v>
                </c:pt>
                <c:pt idx="1397">
                  <c:v>0.64158918005071852</c:v>
                </c:pt>
                <c:pt idx="1398">
                  <c:v>0.64243448858833474</c:v>
                </c:pt>
                <c:pt idx="1399">
                  <c:v>0.64327979712595096</c:v>
                </c:pt>
                <c:pt idx="1400">
                  <c:v>0.64412510566356718</c:v>
                </c:pt>
                <c:pt idx="1401">
                  <c:v>0.6449704142011834</c:v>
                </c:pt>
                <c:pt idx="1402">
                  <c:v>0.64581572273879961</c:v>
                </c:pt>
                <c:pt idx="1403">
                  <c:v>0.64581572273879961</c:v>
                </c:pt>
                <c:pt idx="1404">
                  <c:v>0.64581572273879961</c:v>
                </c:pt>
                <c:pt idx="1405">
                  <c:v>0.64581572273879961</c:v>
                </c:pt>
                <c:pt idx="1406">
                  <c:v>0.64666103127641594</c:v>
                </c:pt>
                <c:pt idx="1407">
                  <c:v>0.64750633981403216</c:v>
                </c:pt>
                <c:pt idx="1408">
                  <c:v>0.64835164835164838</c:v>
                </c:pt>
                <c:pt idx="1409">
                  <c:v>0.6491969568892646</c:v>
                </c:pt>
                <c:pt idx="1410">
                  <c:v>0.65004226542688082</c:v>
                </c:pt>
                <c:pt idx="1411">
                  <c:v>0.65088757396449703</c:v>
                </c:pt>
                <c:pt idx="1412">
                  <c:v>0.65088757396449703</c:v>
                </c:pt>
                <c:pt idx="1413">
                  <c:v>0.65173288250211325</c:v>
                </c:pt>
                <c:pt idx="1414">
                  <c:v>0.65257819103972947</c:v>
                </c:pt>
                <c:pt idx="1415">
                  <c:v>0.65342349957734569</c:v>
                </c:pt>
                <c:pt idx="1416">
                  <c:v>0.65426880811496191</c:v>
                </c:pt>
                <c:pt idx="1417">
                  <c:v>0.65511411665257824</c:v>
                </c:pt>
                <c:pt idx="1418">
                  <c:v>0.65595942519019446</c:v>
                </c:pt>
                <c:pt idx="1419">
                  <c:v>0.65680473372781067</c:v>
                </c:pt>
                <c:pt idx="1420">
                  <c:v>0.65765004226542689</c:v>
                </c:pt>
                <c:pt idx="1421">
                  <c:v>0.65765004226542689</c:v>
                </c:pt>
                <c:pt idx="1422">
                  <c:v>0.65849535080304311</c:v>
                </c:pt>
                <c:pt idx="1423">
                  <c:v>0.65934065934065933</c:v>
                </c:pt>
                <c:pt idx="1424">
                  <c:v>0.65934065934065933</c:v>
                </c:pt>
                <c:pt idx="1425">
                  <c:v>0.66018596787827555</c:v>
                </c:pt>
                <c:pt idx="1426">
                  <c:v>0.66018596787827555</c:v>
                </c:pt>
                <c:pt idx="1427">
                  <c:v>0.66103127641589177</c:v>
                </c:pt>
                <c:pt idx="1428">
                  <c:v>0.66187658495350798</c:v>
                </c:pt>
                <c:pt idx="1429">
                  <c:v>0.66272189349112431</c:v>
                </c:pt>
                <c:pt idx="1430">
                  <c:v>0.66356720202874053</c:v>
                </c:pt>
                <c:pt idx="1431">
                  <c:v>0.66441251056635675</c:v>
                </c:pt>
                <c:pt idx="1432">
                  <c:v>0.66525781910397297</c:v>
                </c:pt>
                <c:pt idx="1433">
                  <c:v>0.66525781910397297</c:v>
                </c:pt>
                <c:pt idx="1434">
                  <c:v>0.66525781910397297</c:v>
                </c:pt>
                <c:pt idx="1435">
                  <c:v>0.66610312764158919</c:v>
                </c:pt>
                <c:pt idx="1436">
                  <c:v>0.66694843617920541</c:v>
                </c:pt>
                <c:pt idx="1437">
                  <c:v>0.66779374471682162</c:v>
                </c:pt>
                <c:pt idx="1438">
                  <c:v>0.66863905325443784</c:v>
                </c:pt>
                <c:pt idx="1439">
                  <c:v>0.66948436179205406</c:v>
                </c:pt>
                <c:pt idx="1440">
                  <c:v>0.67032967032967028</c:v>
                </c:pt>
                <c:pt idx="1441">
                  <c:v>0.67117497886728661</c:v>
                </c:pt>
                <c:pt idx="1442">
                  <c:v>0.67117497886728661</c:v>
                </c:pt>
                <c:pt idx="1443">
                  <c:v>0.67202028740490283</c:v>
                </c:pt>
                <c:pt idx="1444">
                  <c:v>0.67202028740490283</c:v>
                </c:pt>
                <c:pt idx="1445">
                  <c:v>0.67202028740490283</c:v>
                </c:pt>
                <c:pt idx="1446">
                  <c:v>0.67286559594251905</c:v>
                </c:pt>
                <c:pt idx="1447">
                  <c:v>0.67371090448013526</c:v>
                </c:pt>
                <c:pt idx="1448">
                  <c:v>0.67455621301775148</c:v>
                </c:pt>
                <c:pt idx="1449">
                  <c:v>0.6754015215553677</c:v>
                </c:pt>
                <c:pt idx="1450">
                  <c:v>0.67624683009298392</c:v>
                </c:pt>
                <c:pt idx="1451">
                  <c:v>0.67624683009298392</c:v>
                </c:pt>
                <c:pt idx="1452">
                  <c:v>0.67709213863060014</c:v>
                </c:pt>
                <c:pt idx="1453">
                  <c:v>0.67709213863060014</c:v>
                </c:pt>
                <c:pt idx="1454">
                  <c:v>0.67793744716821636</c:v>
                </c:pt>
                <c:pt idx="1455">
                  <c:v>0.67878275570583257</c:v>
                </c:pt>
                <c:pt idx="1456">
                  <c:v>0.67878275570583257</c:v>
                </c:pt>
                <c:pt idx="1457">
                  <c:v>0.6796280642434489</c:v>
                </c:pt>
                <c:pt idx="1458">
                  <c:v>0.68047337278106512</c:v>
                </c:pt>
                <c:pt idx="1459">
                  <c:v>0.68131868131868134</c:v>
                </c:pt>
                <c:pt idx="1460">
                  <c:v>0.68131868131868134</c:v>
                </c:pt>
                <c:pt idx="1461">
                  <c:v>0.68131868131868134</c:v>
                </c:pt>
                <c:pt idx="1462">
                  <c:v>0.68216398985629756</c:v>
                </c:pt>
                <c:pt idx="1463">
                  <c:v>0.68300929839391378</c:v>
                </c:pt>
                <c:pt idx="1464">
                  <c:v>0.68385460693153</c:v>
                </c:pt>
                <c:pt idx="1465">
                  <c:v>0.68469991546914621</c:v>
                </c:pt>
                <c:pt idx="1466">
                  <c:v>0.68554522400676243</c:v>
                </c:pt>
                <c:pt idx="1467">
                  <c:v>0.68554522400676243</c:v>
                </c:pt>
                <c:pt idx="1468">
                  <c:v>0.68639053254437865</c:v>
                </c:pt>
                <c:pt idx="1469">
                  <c:v>0.68723584108199498</c:v>
                </c:pt>
                <c:pt idx="1470">
                  <c:v>0.68723584108199498</c:v>
                </c:pt>
                <c:pt idx="1471">
                  <c:v>0.6880811496196112</c:v>
                </c:pt>
                <c:pt idx="1472">
                  <c:v>0.68892645815722742</c:v>
                </c:pt>
                <c:pt idx="1473">
                  <c:v>0.68977176669484364</c:v>
                </c:pt>
                <c:pt idx="1474">
                  <c:v>0.69061707523245985</c:v>
                </c:pt>
                <c:pt idx="1475">
                  <c:v>0.69146238377007607</c:v>
                </c:pt>
                <c:pt idx="1476">
                  <c:v>0.69230769230769229</c:v>
                </c:pt>
                <c:pt idx="1477">
                  <c:v>0.69315300084530851</c:v>
                </c:pt>
                <c:pt idx="1478">
                  <c:v>0.69399830938292473</c:v>
                </c:pt>
                <c:pt idx="1479">
                  <c:v>0.69399830938292473</c:v>
                </c:pt>
                <c:pt idx="1480">
                  <c:v>0.69484361792054095</c:v>
                </c:pt>
                <c:pt idx="1481">
                  <c:v>0.69568892645815728</c:v>
                </c:pt>
                <c:pt idx="1482">
                  <c:v>0.69568892645815728</c:v>
                </c:pt>
                <c:pt idx="1483">
                  <c:v>0.69568892645815728</c:v>
                </c:pt>
                <c:pt idx="1484">
                  <c:v>0.69568892645815728</c:v>
                </c:pt>
                <c:pt idx="1485">
                  <c:v>0.69653423499577349</c:v>
                </c:pt>
                <c:pt idx="1486">
                  <c:v>0.69737954353338971</c:v>
                </c:pt>
                <c:pt idx="1487">
                  <c:v>0.69822485207100593</c:v>
                </c:pt>
                <c:pt idx="1488">
                  <c:v>0.69907016060862215</c:v>
                </c:pt>
                <c:pt idx="1489">
                  <c:v>0.69991546914623837</c:v>
                </c:pt>
                <c:pt idx="1490">
                  <c:v>0.70076077768385459</c:v>
                </c:pt>
                <c:pt idx="1491">
                  <c:v>0.7016060862214708</c:v>
                </c:pt>
                <c:pt idx="1492">
                  <c:v>0.7016060862214708</c:v>
                </c:pt>
                <c:pt idx="1493">
                  <c:v>0.70245139475908702</c:v>
                </c:pt>
                <c:pt idx="1494">
                  <c:v>0.70329670329670335</c:v>
                </c:pt>
                <c:pt idx="1495">
                  <c:v>0.70329670329670335</c:v>
                </c:pt>
                <c:pt idx="1496">
                  <c:v>0.70414201183431957</c:v>
                </c:pt>
                <c:pt idx="1497">
                  <c:v>0.70498732037193579</c:v>
                </c:pt>
                <c:pt idx="1498">
                  <c:v>0.70583262890955201</c:v>
                </c:pt>
                <c:pt idx="1499">
                  <c:v>0.70583262890955201</c:v>
                </c:pt>
                <c:pt idx="1500">
                  <c:v>0.70667793744716823</c:v>
                </c:pt>
                <c:pt idx="1501">
                  <c:v>0.70752324598478444</c:v>
                </c:pt>
                <c:pt idx="1502">
                  <c:v>0.70836855452240066</c:v>
                </c:pt>
                <c:pt idx="1503">
                  <c:v>0.70921386306001688</c:v>
                </c:pt>
                <c:pt idx="1504">
                  <c:v>0.7100591715976331</c:v>
                </c:pt>
                <c:pt idx="1505">
                  <c:v>0.71090448013524932</c:v>
                </c:pt>
                <c:pt idx="1506">
                  <c:v>0.71174978867286565</c:v>
                </c:pt>
                <c:pt idx="1507">
                  <c:v>0.71174978867286565</c:v>
                </c:pt>
                <c:pt idx="1508">
                  <c:v>0.71259509721048186</c:v>
                </c:pt>
                <c:pt idx="1509">
                  <c:v>0.71344040574809808</c:v>
                </c:pt>
                <c:pt idx="1510">
                  <c:v>0.71344040574809808</c:v>
                </c:pt>
                <c:pt idx="1511">
                  <c:v>0.7142857142857143</c:v>
                </c:pt>
                <c:pt idx="1512">
                  <c:v>0.71513102282333052</c:v>
                </c:pt>
                <c:pt idx="1513">
                  <c:v>0.71597633136094674</c:v>
                </c:pt>
                <c:pt idx="1514">
                  <c:v>0.71597633136094674</c:v>
                </c:pt>
                <c:pt idx="1515">
                  <c:v>0.71682163989856296</c:v>
                </c:pt>
                <c:pt idx="1516">
                  <c:v>0.71682163989856296</c:v>
                </c:pt>
                <c:pt idx="1517">
                  <c:v>0.71766694843617918</c:v>
                </c:pt>
                <c:pt idx="1518">
                  <c:v>0.71766694843617918</c:v>
                </c:pt>
                <c:pt idx="1519">
                  <c:v>0.71851225697379539</c:v>
                </c:pt>
                <c:pt idx="1520">
                  <c:v>0.71935756551141161</c:v>
                </c:pt>
                <c:pt idx="1521">
                  <c:v>0.71935756551141161</c:v>
                </c:pt>
                <c:pt idx="1522">
                  <c:v>0.72020287404902794</c:v>
                </c:pt>
                <c:pt idx="1523">
                  <c:v>0.72020287404902794</c:v>
                </c:pt>
                <c:pt idx="1524">
                  <c:v>0.72104818258664416</c:v>
                </c:pt>
                <c:pt idx="1525">
                  <c:v>0.72104818258664416</c:v>
                </c:pt>
                <c:pt idx="1526">
                  <c:v>0.72189349112426038</c:v>
                </c:pt>
                <c:pt idx="1527">
                  <c:v>0.72189349112426038</c:v>
                </c:pt>
                <c:pt idx="1528">
                  <c:v>0.7227387996618766</c:v>
                </c:pt>
                <c:pt idx="1529">
                  <c:v>0.72358410819949281</c:v>
                </c:pt>
                <c:pt idx="1530">
                  <c:v>0.72442941673710903</c:v>
                </c:pt>
                <c:pt idx="1531">
                  <c:v>0.72527472527472525</c:v>
                </c:pt>
                <c:pt idx="1532">
                  <c:v>0.72612003381234147</c:v>
                </c:pt>
                <c:pt idx="1533">
                  <c:v>0.72696534234995769</c:v>
                </c:pt>
                <c:pt idx="1534">
                  <c:v>0.72696534234995769</c:v>
                </c:pt>
                <c:pt idx="1535">
                  <c:v>0.72781065088757402</c:v>
                </c:pt>
                <c:pt idx="1536">
                  <c:v>0.72865595942519024</c:v>
                </c:pt>
                <c:pt idx="1537">
                  <c:v>0.72950126796280645</c:v>
                </c:pt>
                <c:pt idx="1538">
                  <c:v>0.73034657650042267</c:v>
                </c:pt>
                <c:pt idx="1539">
                  <c:v>0.73034657650042267</c:v>
                </c:pt>
                <c:pt idx="1540">
                  <c:v>0.73034657650042267</c:v>
                </c:pt>
                <c:pt idx="1541">
                  <c:v>0.73119188503803889</c:v>
                </c:pt>
                <c:pt idx="1542">
                  <c:v>0.73119188503803889</c:v>
                </c:pt>
                <c:pt idx="1543">
                  <c:v>0.73119188503803889</c:v>
                </c:pt>
                <c:pt idx="1544">
                  <c:v>0.73119188503803889</c:v>
                </c:pt>
                <c:pt idx="1545">
                  <c:v>0.73203719357565511</c:v>
                </c:pt>
                <c:pt idx="1546">
                  <c:v>0.73203719357565511</c:v>
                </c:pt>
                <c:pt idx="1547">
                  <c:v>0.73288250211327133</c:v>
                </c:pt>
                <c:pt idx="1548">
                  <c:v>0.73288250211327133</c:v>
                </c:pt>
                <c:pt idx="1549">
                  <c:v>0.73372781065088755</c:v>
                </c:pt>
                <c:pt idx="1550">
                  <c:v>0.73457311918850376</c:v>
                </c:pt>
                <c:pt idx="1551">
                  <c:v>0.73541842772611998</c:v>
                </c:pt>
                <c:pt idx="1552">
                  <c:v>0.73626373626373631</c:v>
                </c:pt>
                <c:pt idx="1553">
                  <c:v>0.73710904480135253</c:v>
                </c:pt>
                <c:pt idx="1554">
                  <c:v>0.73795435333896875</c:v>
                </c:pt>
                <c:pt idx="1555">
                  <c:v>0.73879966187658497</c:v>
                </c:pt>
                <c:pt idx="1556">
                  <c:v>0.73879966187658497</c:v>
                </c:pt>
                <c:pt idx="1557">
                  <c:v>0.73879966187658497</c:v>
                </c:pt>
                <c:pt idx="1558">
                  <c:v>0.73879966187658497</c:v>
                </c:pt>
                <c:pt idx="1559">
                  <c:v>0.73964497041420119</c:v>
                </c:pt>
                <c:pt idx="1560">
                  <c:v>0.73964497041420119</c:v>
                </c:pt>
                <c:pt idx="1561">
                  <c:v>0.73964497041420119</c:v>
                </c:pt>
                <c:pt idx="1562">
                  <c:v>0.7404902789518174</c:v>
                </c:pt>
                <c:pt idx="1563">
                  <c:v>0.7404902789518174</c:v>
                </c:pt>
                <c:pt idx="1564">
                  <c:v>0.7404902789518174</c:v>
                </c:pt>
                <c:pt idx="1565">
                  <c:v>0.7404902789518174</c:v>
                </c:pt>
                <c:pt idx="1566">
                  <c:v>0.74133558748943362</c:v>
                </c:pt>
                <c:pt idx="1567">
                  <c:v>0.74218089602704984</c:v>
                </c:pt>
                <c:pt idx="1568">
                  <c:v>0.74302620456466606</c:v>
                </c:pt>
                <c:pt idx="1569">
                  <c:v>0.74387151310228228</c:v>
                </c:pt>
                <c:pt idx="1570">
                  <c:v>0.74471682163989861</c:v>
                </c:pt>
                <c:pt idx="1571">
                  <c:v>0.74556213017751483</c:v>
                </c:pt>
                <c:pt idx="1572">
                  <c:v>0.74556213017751483</c:v>
                </c:pt>
                <c:pt idx="1573">
                  <c:v>0.74640743871513104</c:v>
                </c:pt>
                <c:pt idx="1574">
                  <c:v>0.74725274725274726</c:v>
                </c:pt>
                <c:pt idx="1575">
                  <c:v>0.74809805579036348</c:v>
                </c:pt>
                <c:pt idx="1576">
                  <c:v>0.7489433643279797</c:v>
                </c:pt>
                <c:pt idx="1577">
                  <c:v>0.74978867286559592</c:v>
                </c:pt>
                <c:pt idx="1578">
                  <c:v>0.75063398140321214</c:v>
                </c:pt>
                <c:pt idx="1579">
                  <c:v>0.75063398140321214</c:v>
                </c:pt>
                <c:pt idx="1580">
                  <c:v>0.75147928994082835</c:v>
                </c:pt>
                <c:pt idx="1581">
                  <c:v>0.75147928994082835</c:v>
                </c:pt>
                <c:pt idx="1582">
                  <c:v>0.75232459847844468</c:v>
                </c:pt>
                <c:pt idx="1583">
                  <c:v>0.75232459847844468</c:v>
                </c:pt>
                <c:pt idx="1584">
                  <c:v>0.75232459847844468</c:v>
                </c:pt>
                <c:pt idx="1585">
                  <c:v>0.75232459847844468</c:v>
                </c:pt>
                <c:pt idx="1586">
                  <c:v>0.7531699070160609</c:v>
                </c:pt>
                <c:pt idx="1587">
                  <c:v>0.75401521555367712</c:v>
                </c:pt>
                <c:pt idx="1588">
                  <c:v>0.75401521555367712</c:v>
                </c:pt>
                <c:pt idx="1589">
                  <c:v>0.75486052409129334</c:v>
                </c:pt>
                <c:pt idx="1590">
                  <c:v>0.75486052409129334</c:v>
                </c:pt>
                <c:pt idx="1591">
                  <c:v>0.75570583262890956</c:v>
                </c:pt>
                <c:pt idx="1592">
                  <c:v>0.75570583262890956</c:v>
                </c:pt>
                <c:pt idx="1593">
                  <c:v>0.75570583262890956</c:v>
                </c:pt>
                <c:pt idx="1594">
                  <c:v>0.75570583262890956</c:v>
                </c:pt>
                <c:pt idx="1595">
                  <c:v>0.75570583262890956</c:v>
                </c:pt>
                <c:pt idx="1596">
                  <c:v>0.75655114116652578</c:v>
                </c:pt>
                <c:pt idx="1597">
                  <c:v>0.75739644970414199</c:v>
                </c:pt>
                <c:pt idx="1598">
                  <c:v>0.75824175824175821</c:v>
                </c:pt>
                <c:pt idx="1599">
                  <c:v>0.75908706677937443</c:v>
                </c:pt>
                <c:pt idx="1600">
                  <c:v>0.75993237531699065</c:v>
                </c:pt>
                <c:pt idx="1601">
                  <c:v>0.76077768385460698</c:v>
                </c:pt>
                <c:pt idx="1602">
                  <c:v>0.7616229923922232</c:v>
                </c:pt>
                <c:pt idx="1603">
                  <c:v>0.7616229923922232</c:v>
                </c:pt>
                <c:pt idx="1604">
                  <c:v>0.76246830092983942</c:v>
                </c:pt>
                <c:pt idx="1605">
                  <c:v>0.76331360946745563</c:v>
                </c:pt>
                <c:pt idx="1606">
                  <c:v>0.76415891800507185</c:v>
                </c:pt>
                <c:pt idx="1607">
                  <c:v>0.76500422654268807</c:v>
                </c:pt>
                <c:pt idx="1608">
                  <c:v>0.76584953508030429</c:v>
                </c:pt>
                <c:pt idx="1609">
                  <c:v>0.76584953508030429</c:v>
                </c:pt>
                <c:pt idx="1610">
                  <c:v>0.76584953508030429</c:v>
                </c:pt>
                <c:pt idx="1611">
                  <c:v>0.76669484361792051</c:v>
                </c:pt>
                <c:pt idx="1612">
                  <c:v>0.76754015215553673</c:v>
                </c:pt>
                <c:pt idx="1613">
                  <c:v>0.76838546069315306</c:v>
                </c:pt>
                <c:pt idx="1614">
                  <c:v>0.76838546069315306</c:v>
                </c:pt>
                <c:pt idx="1615">
                  <c:v>0.76923076923076927</c:v>
                </c:pt>
                <c:pt idx="1616">
                  <c:v>0.77007607776838549</c:v>
                </c:pt>
                <c:pt idx="1617">
                  <c:v>0.77092138630600171</c:v>
                </c:pt>
                <c:pt idx="1618">
                  <c:v>0.77176669484361793</c:v>
                </c:pt>
                <c:pt idx="1619">
                  <c:v>0.77176669484361793</c:v>
                </c:pt>
                <c:pt idx="1620">
                  <c:v>0.77261200338123415</c:v>
                </c:pt>
                <c:pt idx="1621">
                  <c:v>0.77345731191885037</c:v>
                </c:pt>
                <c:pt idx="1622">
                  <c:v>0.77345731191885037</c:v>
                </c:pt>
                <c:pt idx="1623">
                  <c:v>0.77345731191885037</c:v>
                </c:pt>
                <c:pt idx="1624">
                  <c:v>0.77430262045646658</c:v>
                </c:pt>
                <c:pt idx="1625">
                  <c:v>0.7751479289940828</c:v>
                </c:pt>
                <c:pt idx="1626">
                  <c:v>0.7751479289940828</c:v>
                </c:pt>
                <c:pt idx="1627">
                  <c:v>0.77599323753169902</c:v>
                </c:pt>
                <c:pt idx="1628">
                  <c:v>0.77683854606931535</c:v>
                </c:pt>
                <c:pt idx="1629">
                  <c:v>0.77683854606931535</c:v>
                </c:pt>
                <c:pt idx="1630">
                  <c:v>0.77768385460693157</c:v>
                </c:pt>
                <c:pt idx="1631">
                  <c:v>0.77852916314454779</c:v>
                </c:pt>
                <c:pt idx="1632">
                  <c:v>0.77937447168216401</c:v>
                </c:pt>
                <c:pt idx="1633">
                  <c:v>0.78021978021978022</c:v>
                </c:pt>
                <c:pt idx="1634">
                  <c:v>0.78106508875739644</c:v>
                </c:pt>
                <c:pt idx="1635">
                  <c:v>0.78191039729501266</c:v>
                </c:pt>
                <c:pt idx="1636">
                  <c:v>0.78275570583262888</c:v>
                </c:pt>
                <c:pt idx="1637">
                  <c:v>0.7836010143702451</c:v>
                </c:pt>
                <c:pt idx="1638">
                  <c:v>0.78444632290786132</c:v>
                </c:pt>
                <c:pt idx="1639">
                  <c:v>0.78529163144547764</c:v>
                </c:pt>
                <c:pt idx="1640">
                  <c:v>0.78613693998309386</c:v>
                </c:pt>
                <c:pt idx="1641">
                  <c:v>0.78698224852071008</c:v>
                </c:pt>
                <c:pt idx="1642">
                  <c:v>0.78698224852071008</c:v>
                </c:pt>
                <c:pt idx="1643">
                  <c:v>0.78698224852071008</c:v>
                </c:pt>
                <c:pt idx="1644">
                  <c:v>0.7878275570583263</c:v>
                </c:pt>
                <c:pt idx="1645">
                  <c:v>0.78867286559594252</c:v>
                </c:pt>
                <c:pt idx="1646">
                  <c:v>0.78951817413355874</c:v>
                </c:pt>
                <c:pt idx="1647">
                  <c:v>0.78951817413355874</c:v>
                </c:pt>
                <c:pt idx="1648">
                  <c:v>0.78951817413355874</c:v>
                </c:pt>
                <c:pt idx="1649">
                  <c:v>0.79036348267117496</c:v>
                </c:pt>
                <c:pt idx="1650">
                  <c:v>0.79120879120879117</c:v>
                </c:pt>
                <c:pt idx="1651">
                  <c:v>0.79205409974640739</c:v>
                </c:pt>
                <c:pt idx="1652">
                  <c:v>0.79289940828402372</c:v>
                </c:pt>
                <c:pt idx="1653">
                  <c:v>0.79374471682163994</c:v>
                </c:pt>
                <c:pt idx="1654">
                  <c:v>0.79459002535925616</c:v>
                </c:pt>
                <c:pt idx="1655">
                  <c:v>0.79543533389687238</c:v>
                </c:pt>
                <c:pt idx="1656">
                  <c:v>0.79628064243448859</c:v>
                </c:pt>
                <c:pt idx="1657">
                  <c:v>0.79712595097210481</c:v>
                </c:pt>
                <c:pt idx="1658">
                  <c:v>0.79797125950972103</c:v>
                </c:pt>
                <c:pt idx="1659">
                  <c:v>0.79881656804733725</c:v>
                </c:pt>
                <c:pt idx="1660">
                  <c:v>0.79966187658495347</c:v>
                </c:pt>
                <c:pt idx="1661">
                  <c:v>0.80050718512256969</c:v>
                </c:pt>
                <c:pt idx="1662">
                  <c:v>0.80135249366018602</c:v>
                </c:pt>
                <c:pt idx="1663">
                  <c:v>0.80219780219780223</c:v>
                </c:pt>
                <c:pt idx="1664">
                  <c:v>0.80304311073541845</c:v>
                </c:pt>
                <c:pt idx="1665">
                  <c:v>0.80388841927303467</c:v>
                </c:pt>
                <c:pt idx="1666">
                  <c:v>0.80473372781065089</c:v>
                </c:pt>
                <c:pt idx="1667">
                  <c:v>0.80557903634826711</c:v>
                </c:pt>
                <c:pt idx="1668">
                  <c:v>0.80642434488588333</c:v>
                </c:pt>
                <c:pt idx="1669">
                  <c:v>0.80726965342349954</c:v>
                </c:pt>
                <c:pt idx="1670">
                  <c:v>0.80811496196111576</c:v>
                </c:pt>
                <c:pt idx="1671">
                  <c:v>0.80811496196111576</c:v>
                </c:pt>
                <c:pt idx="1672">
                  <c:v>0.80896027049873209</c:v>
                </c:pt>
                <c:pt idx="1673">
                  <c:v>0.80980557903634831</c:v>
                </c:pt>
                <c:pt idx="1674">
                  <c:v>0.81065088757396453</c:v>
                </c:pt>
                <c:pt idx="1675">
                  <c:v>0.81149619611158075</c:v>
                </c:pt>
                <c:pt idx="1676">
                  <c:v>0.81234150464919697</c:v>
                </c:pt>
                <c:pt idx="1677">
                  <c:v>0.81318681318681318</c:v>
                </c:pt>
                <c:pt idx="1678">
                  <c:v>0.8140321217244294</c:v>
                </c:pt>
                <c:pt idx="1679">
                  <c:v>0.8140321217244294</c:v>
                </c:pt>
                <c:pt idx="1680">
                  <c:v>0.81487743026204562</c:v>
                </c:pt>
                <c:pt idx="1681">
                  <c:v>0.81572273879966184</c:v>
                </c:pt>
                <c:pt idx="1682">
                  <c:v>0.81656804733727806</c:v>
                </c:pt>
                <c:pt idx="1683">
                  <c:v>0.81741335587489439</c:v>
                </c:pt>
                <c:pt idx="1684">
                  <c:v>0.81741335587489439</c:v>
                </c:pt>
                <c:pt idx="1685">
                  <c:v>0.81741335587489439</c:v>
                </c:pt>
                <c:pt idx="1686">
                  <c:v>0.81741335587489439</c:v>
                </c:pt>
                <c:pt idx="1687">
                  <c:v>0.81825866441251061</c:v>
                </c:pt>
                <c:pt idx="1688">
                  <c:v>0.81910397295012682</c:v>
                </c:pt>
                <c:pt idx="1689">
                  <c:v>0.81910397295012682</c:v>
                </c:pt>
                <c:pt idx="1690">
                  <c:v>0.81994928148774304</c:v>
                </c:pt>
                <c:pt idx="1691">
                  <c:v>0.81994928148774304</c:v>
                </c:pt>
                <c:pt idx="1692">
                  <c:v>0.81994928148774304</c:v>
                </c:pt>
                <c:pt idx="1693">
                  <c:v>0.82079459002535926</c:v>
                </c:pt>
                <c:pt idx="1694">
                  <c:v>0.82163989856297548</c:v>
                </c:pt>
                <c:pt idx="1695">
                  <c:v>0.82163989856297548</c:v>
                </c:pt>
                <c:pt idx="1696">
                  <c:v>0.8224852071005917</c:v>
                </c:pt>
                <c:pt idx="1697">
                  <c:v>0.82333051563820792</c:v>
                </c:pt>
                <c:pt idx="1698">
                  <c:v>0.82333051563820792</c:v>
                </c:pt>
                <c:pt idx="1699">
                  <c:v>0.82333051563820792</c:v>
                </c:pt>
                <c:pt idx="1700">
                  <c:v>0.82333051563820792</c:v>
                </c:pt>
                <c:pt idx="1701">
                  <c:v>0.82333051563820792</c:v>
                </c:pt>
                <c:pt idx="1702">
                  <c:v>0.82417582417582413</c:v>
                </c:pt>
                <c:pt idx="1703">
                  <c:v>0.82502113271344035</c:v>
                </c:pt>
                <c:pt idx="1704">
                  <c:v>0.82586644125105668</c:v>
                </c:pt>
                <c:pt idx="1705">
                  <c:v>0.8267117497886729</c:v>
                </c:pt>
                <c:pt idx="1706">
                  <c:v>0.82755705832628912</c:v>
                </c:pt>
                <c:pt idx="1707">
                  <c:v>0.82840236686390534</c:v>
                </c:pt>
                <c:pt idx="1708">
                  <c:v>0.82924767540152156</c:v>
                </c:pt>
                <c:pt idx="1709">
                  <c:v>0.82924767540152156</c:v>
                </c:pt>
                <c:pt idx="1710">
                  <c:v>0.83009298393913777</c:v>
                </c:pt>
                <c:pt idx="1711">
                  <c:v>0.83009298393913777</c:v>
                </c:pt>
                <c:pt idx="1712">
                  <c:v>0.83093829247675399</c:v>
                </c:pt>
                <c:pt idx="1713">
                  <c:v>0.83178360101437021</c:v>
                </c:pt>
                <c:pt idx="1714">
                  <c:v>0.83262890955198643</c:v>
                </c:pt>
                <c:pt idx="1715">
                  <c:v>0.83347421808960276</c:v>
                </c:pt>
                <c:pt idx="1716">
                  <c:v>0.83431952662721898</c:v>
                </c:pt>
                <c:pt idx="1717">
                  <c:v>0.8351648351648352</c:v>
                </c:pt>
                <c:pt idx="1718">
                  <c:v>0.83601014370245141</c:v>
                </c:pt>
                <c:pt idx="1719">
                  <c:v>0.83685545224006763</c:v>
                </c:pt>
                <c:pt idx="1720">
                  <c:v>0.83770076077768385</c:v>
                </c:pt>
                <c:pt idx="1721">
                  <c:v>0.83854606931530007</c:v>
                </c:pt>
                <c:pt idx="1722">
                  <c:v>0.83854606931530007</c:v>
                </c:pt>
                <c:pt idx="1723">
                  <c:v>0.83939137785291629</c:v>
                </c:pt>
                <c:pt idx="1724">
                  <c:v>0.84023668639053251</c:v>
                </c:pt>
                <c:pt idx="1725">
                  <c:v>0.84108199492814872</c:v>
                </c:pt>
                <c:pt idx="1726">
                  <c:v>0.84192730346576505</c:v>
                </c:pt>
                <c:pt idx="1727">
                  <c:v>0.84192730346576505</c:v>
                </c:pt>
                <c:pt idx="1728">
                  <c:v>0.84277261200338127</c:v>
                </c:pt>
                <c:pt idx="1729">
                  <c:v>0.84361792054099749</c:v>
                </c:pt>
                <c:pt idx="1730">
                  <c:v>0.84361792054099749</c:v>
                </c:pt>
                <c:pt idx="1731">
                  <c:v>0.84446322907861371</c:v>
                </c:pt>
                <c:pt idx="1732">
                  <c:v>0.84446322907861371</c:v>
                </c:pt>
                <c:pt idx="1733">
                  <c:v>0.84446322907861371</c:v>
                </c:pt>
                <c:pt idx="1734">
                  <c:v>0.84530853761622993</c:v>
                </c:pt>
                <c:pt idx="1735">
                  <c:v>0.84615384615384615</c:v>
                </c:pt>
                <c:pt idx="1736">
                  <c:v>0.84615384615384615</c:v>
                </c:pt>
                <c:pt idx="1737">
                  <c:v>0.84699915469146236</c:v>
                </c:pt>
                <c:pt idx="1738">
                  <c:v>0.84784446322907858</c:v>
                </c:pt>
                <c:pt idx="1739">
                  <c:v>0.8486897717666948</c:v>
                </c:pt>
                <c:pt idx="1740">
                  <c:v>0.84953508030431102</c:v>
                </c:pt>
                <c:pt idx="1741">
                  <c:v>0.85038038884192735</c:v>
                </c:pt>
                <c:pt idx="1742">
                  <c:v>0.85122569737954357</c:v>
                </c:pt>
                <c:pt idx="1743">
                  <c:v>0.85207100591715978</c:v>
                </c:pt>
                <c:pt idx="1744">
                  <c:v>0.852916314454776</c:v>
                </c:pt>
                <c:pt idx="1745">
                  <c:v>0.852916314454776</c:v>
                </c:pt>
                <c:pt idx="1746">
                  <c:v>0.85376162299239222</c:v>
                </c:pt>
                <c:pt idx="1747">
                  <c:v>0.85460693153000844</c:v>
                </c:pt>
                <c:pt idx="1748">
                  <c:v>0.85545224006762466</c:v>
                </c:pt>
                <c:pt idx="1749">
                  <c:v>0.85629754860524088</c:v>
                </c:pt>
                <c:pt idx="1750">
                  <c:v>0.8571428571428571</c:v>
                </c:pt>
                <c:pt idx="1751">
                  <c:v>0.85798816568047342</c:v>
                </c:pt>
                <c:pt idx="1752">
                  <c:v>0.85883347421808964</c:v>
                </c:pt>
                <c:pt idx="1753">
                  <c:v>0.85967878275570586</c:v>
                </c:pt>
                <c:pt idx="1754">
                  <c:v>0.86052409129332208</c:v>
                </c:pt>
                <c:pt idx="1755">
                  <c:v>0.8613693998309383</c:v>
                </c:pt>
                <c:pt idx="1756">
                  <c:v>0.8613693998309383</c:v>
                </c:pt>
                <c:pt idx="1757">
                  <c:v>0.86221470836855452</c:v>
                </c:pt>
                <c:pt idx="1758">
                  <c:v>0.86306001690617073</c:v>
                </c:pt>
                <c:pt idx="1759">
                  <c:v>0.86390532544378695</c:v>
                </c:pt>
                <c:pt idx="1760">
                  <c:v>0.86390532544378695</c:v>
                </c:pt>
                <c:pt idx="1761">
                  <c:v>0.86475063398140317</c:v>
                </c:pt>
                <c:pt idx="1762">
                  <c:v>0.86475063398140317</c:v>
                </c:pt>
                <c:pt idx="1763">
                  <c:v>0.86475063398140317</c:v>
                </c:pt>
                <c:pt idx="1764">
                  <c:v>0.86475063398140317</c:v>
                </c:pt>
                <c:pt idx="1765">
                  <c:v>0.86559594251901939</c:v>
                </c:pt>
                <c:pt idx="1766">
                  <c:v>0.86559594251901939</c:v>
                </c:pt>
                <c:pt idx="1767">
                  <c:v>0.86559594251901939</c:v>
                </c:pt>
                <c:pt idx="1768">
                  <c:v>0.86644125105663572</c:v>
                </c:pt>
                <c:pt idx="1769">
                  <c:v>0.86644125105663572</c:v>
                </c:pt>
                <c:pt idx="1770">
                  <c:v>0.86644125105663572</c:v>
                </c:pt>
                <c:pt idx="1771">
                  <c:v>0.86644125105663572</c:v>
                </c:pt>
                <c:pt idx="1772">
                  <c:v>0.86728655959425194</c:v>
                </c:pt>
                <c:pt idx="1773">
                  <c:v>0.86728655959425194</c:v>
                </c:pt>
                <c:pt idx="1774">
                  <c:v>0.86813186813186816</c:v>
                </c:pt>
                <c:pt idx="1775">
                  <c:v>0.86897717666948437</c:v>
                </c:pt>
                <c:pt idx="1776">
                  <c:v>0.86982248520710059</c:v>
                </c:pt>
                <c:pt idx="1777">
                  <c:v>0.87066779374471681</c:v>
                </c:pt>
                <c:pt idx="1778">
                  <c:v>0.87066779374471681</c:v>
                </c:pt>
                <c:pt idx="1779">
                  <c:v>0.87151310228233303</c:v>
                </c:pt>
                <c:pt idx="1780">
                  <c:v>0.87235841081994925</c:v>
                </c:pt>
                <c:pt idx="1781">
                  <c:v>0.87320371935756547</c:v>
                </c:pt>
                <c:pt idx="1782">
                  <c:v>0.87320371935756547</c:v>
                </c:pt>
                <c:pt idx="1783">
                  <c:v>0.8740490278951818</c:v>
                </c:pt>
                <c:pt idx="1784">
                  <c:v>0.87489433643279801</c:v>
                </c:pt>
                <c:pt idx="1785">
                  <c:v>0.87573964497041423</c:v>
                </c:pt>
                <c:pt idx="1786">
                  <c:v>0.87573964497041423</c:v>
                </c:pt>
                <c:pt idx="1787">
                  <c:v>0.87658495350803045</c:v>
                </c:pt>
                <c:pt idx="1788">
                  <c:v>0.87743026204564667</c:v>
                </c:pt>
                <c:pt idx="1789">
                  <c:v>0.87743026204564667</c:v>
                </c:pt>
                <c:pt idx="1790">
                  <c:v>0.87827557058326289</c:v>
                </c:pt>
                <c:pt idx="1791">
                  <c:v>0.87912087912087911</c:v>
                </c:pt>
                <c:pt idx="1792">
                  <c:v>0.87996618765849532</c:v>
                </c:pt>
                <c:pt idx="1793">
                  <c:v>0.88081149619611154</c:v>
                </c:pt>
                <c:pt idx="1794">
                  <c:v>0.88165680473372776</c:v>
                </c:pt>
                <c:pt idx="1795">
                  <c:v>0.88250211327134409</c:v>
                </c:pt>
                <c:pt idx="1796">
                  <c:v>0.88250211327134409</c:v>
                </c:pt>
                <c:pt idx="1797">
                  <c:v>0.88334742180896031</c:v>
                </c:pt>
                <c:pt idx="1798">
                  <c:v>0.88419273034657653</c:v>
                </c:pt>
                <c:pt idx="1799">
                  <c:v>0.88503803888419275</c:v>
                </c:pt>
                <c:pt idx="1800">
                  <c:v>0.88588334742180896</c:v>
                </c:pt>
                <c:pt idx="1801">
                  <c:v>0.88672865595942518</c:v>
                </c:pt>
                <c:pt idx="1802">
                  <c:v>0.8875739644970414</c:v>
                </c:pt>
                <c:pt idx="1803">
                  <c:v>0.8875739644970414</c:v>
                </c:pt>
                <c:pt idx="1804">
                  <c:v>0.88841927303465762</c:v>
                </c:pt>
                <c:pt idx="1805">
                  <c:v>0.88926458157227384</c:v>
                </c:pt>
                <c:pt idx="1806">
                  <c:v>0.89010989010989006</c:v>
                </c:pt>
                <c:pt idx="1807">
                  <c:v>0.89095519864750639</c:v>
                </c:pt>
                <c:pt idx="1808">
                  <c:v>0.8918005071851226</c:v>
                </c:pt>
                <c:pt idx="1809">
                  <c:v>0.8918005071851226</c:v>
                </c:pt>
                <c:pt idx="1810">
                  <c:v>0.8918005071851226</c:v>
                </c:pt>
                <c:pt idx="1811">
                  <c:v>0.89264581572273882</c:v>
                </c:pt>
                <c:pt idx="1812">
                  <c:v>0.89264581572273882</c:v>
                </c:pt>
                <c:pt idx="1813">
                  <c:v>0.89264581572273882</c:v>
                </c:pt>
                <c:pt idx="1814">
                  <c:v>0.89349112426035504</c:v>
                </c:pt>
                <c:pt idx="1815">
                  <c:v>0.89433643279797126</c:v>
                </c:pt>
                <c:pt idx="1816">
                  <c:v>0.89518174133558748</c:v>
                </c:pt>
                <c:pt idx="1817">
                  <c:v>0.8960270498732037</c:v>
                </c:pt>
                <c:pt idx="1818">
                  <c:v>0.89687235841081991</c:v>
                </c:pt>
                <c:pt idx="1819">
                  <c:v>0.89771766694843613</c:v>
                </c:pt>
                <c:pt idx="1820">
                  <c:v>0.89856297548605246</c:v>
                </c:pt>
                <c:pt idx="1821">
                  <c:v>0.89856297548605246</c:v>
                </c:pt>
                <c:pt idx="1822">
                  <c:v>0.89940828402366868</c:v>
                </c:pt>
                <c:pt idx="1823">
                  <c:v>0.9002535925612849</c:v>
                </c:pt>
                <c:pt idx="1824">
                  <c:v>0.90109890109890112</c:v>
                </c:pt>
                <c:pt idx="1825">
                  <c:v>0.90194420963651734</c:v>
                </c:pt>
                <c:pt idx="1826">
                  <c:v>0.90278951817413355</c:v>
                </c:pt>
                <c:pt idx="1827">
                  <c:v>0.90363482671174977</c:v>
                </c:pt>
                <c:pt idx="1828">
                  <c:v>0.90448013524936599</c:v>
                </c:pt>
                <c:pt idx="1829">
                  <c:v>0.90532544378698221</c:v>
                </c:pt>
                <c:pt idx="1830">
                  <c:v>0.90532544378698221</c:v>
                </c:pt>
                <c:pt idx="1831">
                  <c:v>0.90532544378698221</c:v>
                </c:pt>
                <c:pt idx="1832">
                  <c:v>0.90617075232459843</c:v>
                </c:pt>
                <c:pt idx="1833">
                  <c:v>0.90701606086221476</c:v>
                </c:pt>
                <c:pt idx="1834">
                  <c:v>0.90701606086221476</c:v>
                </c:pt>
                <c:pt idx="1835">
                  <c:v>0.90786136939983098</c:v>
                </c:pt>
                <c:pt idx="1836">
                  <c:v>0.90870667793744719</c:v>
                </c:pt>
                <c:pt idx="1837">
                  <c:v>0.90870667793744719</c:v>
                </c:pt>
                <c:pt idx="1838">
                  <c:v>0.90955198647506341</c:v>
                </c:pt>
                <c:pt idx="1839">
                  <c:v>0.91039729501267963</c:v>
                </c:pt>
                <c:pt idx="1840">
                  <c:v>0.91124260355029585</c:v>
                </c:pt>
                <c:pt idx="1841">
                  <c:v>0.91208791208791207</c:v>
                </c:pt>
                <c:pt idx="1842">
                  <c:v>0.91208791208791207</c:v>
                </c:pt>
                <c:pt idx="1843">
                  <c:v>0.91293322062552829</c:v>
                </c:pt>
                <c:pt idx="1844">
                  <c:v>0.9137785291631445</c:v>
                </c:pt>
                <c:pt idx="1845">
                  <c:v>0.9137785291631445</c:v>
                </c:pt>
                <c:pt idx="1846">
                  <c:v>0.9137785291631445</c:v>
                </c:pt>
                <c:pt idx="1847">
                  <c:v>0.9137785291631445</c:v>
                </c:pt>
                <c:pt idx="1848">
                  <c:v>0.9137785291631445</c:v>
                </c:pt>
                <c:pt idx="1849">
                  <c:v>0.9137785291631445</c:v>
                </c:pt>
                <c:pt idx="1850">
                  <c:v>0.91462383770076072</c:v>
                </c:pt>
                <c:pt idx="1851">
                  <c:v>0.91546914623837705</c:v>
                </c:pt>
                <c:pt idx="1852">
                  <c:v>0.91546914623837705</c:v>
                </c:pt>
                <c:pt idx="1853">
                  <c:v>0.91546914623837705</c:v>
                </c:pt>
                <c:pt idx="1854">
                  <c:v>0.91546914623837705</c:v>
                </c:pt>
                <c:pt idx="1855">
                  <c:v>0.91631445477599327</c:v>
                </c:pt>
                <c:pt idx="1856">
                  <c:v>0.91715976331360949</c:v>
                </c:pt>
                <c:pt idx="1857">
                  <c:v>0.91800507185122571</c:v>
                </c:pt>
                <c:pt idx="1858">
                  <c:v>0.91800507185122571</c:v>
                </c:pt>
                <c:pt idx="1859">
                  <c:v>0.91885038038884193</c:v>
                </c:pt>
                <c:pt idx="1860">
                  <c:v>0.91969568892645814</c:v>
                </c:pt>
                <c:pt idx="1861">
                  <c:v>0.92054099746407436</c:v>
                </c:pt>
                <c:pt idx="1862">
                  <c:v>0.92054099746407436</c:v>
                </c:pt>
                <c:pt idx="1863">
                  <c:v>0.92138630600169058</c:v>
                </c:pt>
                <c:pt idx="1864">
                  <c:v>0.9222316145393068</c:v>
                </c:pt>
                <c:pt idx="1865">
                  <c:v>0.92307692307692313</c:v>
                </c:pt>
                <c:pt idx="1866">
                  <c:v>0.92392223161453935</c:v>
                </c:pt>
                <c:pt idx="1867">
                  <c:v>0.92476754015215556</c:v>
                </c:pt>
                <c:pt idx="1868">
                  <c:v>0.92476754015215556</c:v>
                </c:pt>
                <c:pt idx="1869">
                  <c:v>0.92561284868977178</c:v>
                </c:pt>
                <c:pt idx="1870">
                  <c:v>0.926458157227388</c:v>
                </c:pt>
                <c:pt idx="1871">
                  <c:v>0.92730346576500422</c:v>
                </c:pt>
                <c:pt idx="1872">
                  <c:v>0.92730346576500422</c:v>
                </c:pt>
                <c:pt idx="1873">
                  <c:v>0.92814877430262044</c:v>
                </c:pt>
                <c:pt idx="1874">
                  <c:v>0.92814877430262044</c:v>
                </c:pt>
                <c:pt idx="1875">
                  <c:v>0.92899408284023666</c:v>
                </c:pt>
                <c:pt idx="1876">
                  <c:v>0.92983939137785288</c:v>
                </c:pt>
                <c:pt idx="1877">
                  <c:v>0.93068469991546909</c:v>
                </c:pt>
                <c:pt idx="1878">
                  <c:v>0.93153000845308542</c:v>
                </c:pt>
                <c:pt idx="1879">
                  <c:v>0.93237531699070164</c:v>
                </c:pt>
                <c:pt idx="1880">
                  <c:v>0.93322062552831786</c:v>
                </c:pt>
                <c:pt idx="1881">
                  <c:v>0.93406593406593408</c:v>
                </c:pt>
                <c:pt idx="1882">
                  <c:v>0.93406593406593408</c:v>
                </c:pt>
                <c:pt idx="1883">
                  <c:v>0.9349112426035503</c:v>
                </c:pt>
                <c:pt idx="1884">
                  <c:v>0.93575655114116651</c:v>
                </c:pt>
                <c:pt idx="1885">
                  <c:v>0.93575655114116651</c:v>
                </c:pt>
                <c:pt idx="1886">
                  <c:v>0.93660185967878273</c:v>
                </c:pt>
                <c:pt idx="1887">
                  <c:v>0.93660185967878273</c:v>
                </c:pt>
                <c:pt idx="1888">
                  <c:v>0.93744716821639895</c:v>
                </c:pt>
                <c:pt idx="1889">
                  <c:v>0.93829247675401517</c:v>
                </c:pt>
                <c:pt idx="1890">
                  <c:v>0.9391377852916315</c:v>
                </c:pt>
                <c:pt idx="1891">
                  <c:v>0.93998309382924772</c:v>
                </c:pt>
                <c:pt idx="1892">
                  <c:v>0.94082840236686394</c:v>
                </c:pt>
                <c:pt idx="1893">
                  <c:v>0.94082840236686394</c:v>
                </c:pt>
                <c:pt idx="1894">
                  <c:v>0.94167371090448015</c:v>
                </c:pt>
                <c:pt idx="1895">
                  <c:v>0.94251901944209637</c:v>
                </c:pt>
                <c:pt idx="1896">
                  <c:v>0.94336432797971259</c:v>
                </c:pt>
                <c:pt idx="1897">
                  <c:v>0.94336432797971259</c:v>
                </c:pt>
                <c:pt idx="1898">
                  <c:v>0.94420963651732881</c:v>
                </c:pt>
                <c:pt idx="1899">
                  <c:v>0.94420963651732881</c:v>
                </c:pt>
                <c:pt idx="1900">
                  <c:v>0.94505494505494503</c:v>
                </c:pt>
                <c:pt idx="1901">
                  <c:v>0.94590025359256125</c:v>
                </c:pt>
                <c:pt idx="1902">
                  <c:v>0.94674556213017746</c:v>
                </c:pt>
                <c:pt idx="1903">
                  <c:v>0.94759087066779379</c:v>
                </c:pt>
                <c:pt idx="1904">
                  <c:v>0.94843617920541001</c:v>
                </c:pt>
                <c:pt idx="1905">
                  <c:v>0.94843617920541001</c:v>
                </c:pt>
                <c:pt idx="1906">
                  <c:v>0.94843617920541001</c:v>
                </c:pt>
                <c:pt idx="1907">
                  <c:v>0.94928148774302623</c:v>
                </c:pt>
                <c:pt idx="1908">
                  <c:v>0.95012679628064245</c:v>
                </c:pt>
                <c:pt idx="1909">
                  <c:v>0.95097210481825867</c:v>
                </c:pt>
                <c:pt idx="1910">
                  <c:v>0.95181741335587489</c:v>
                </c:pt>
                <c:pt idx="1911">
                  <c:v>0.9526627218934911</c:v>
                </c:pt>
                <c:pt idx="1912">
                  <c:v>0.9526627218934911</c:v>
                </c:pt>
                <c:pt idx="1913">
                  <c:v>0.9526627218934911</c:v>
                </c:pt>
                <c:pt idx="1914">
                  <c:v>0.95350803043110732</c:v>
                </c:pt>
                <c:pt idx="1915">
                  <c:v>0.95435333896872354</c:v>
                </c:pt>
                <c:pt idx="1916">
                  <c:v>0.95519864750633976</c:v>
                </c:pt>
                <c:pt idx="1917">
                  <c:v>0.95604395604395609</c:v>
                </c:pt>
                <c:pt idx="1918">
                  <c:v>0.95688926458157231</c:v>
                </c:pt>
                <c:pt idx="1919">
                  <c:v>0.95773457311918853</c:v>
                </c:pt>
                <c:pt idx="1920">
                  <c:v>0.95857988165680474</c:v>
                </c:pt>
                <c:pt idx="1921">
                  <c:v>0.95857988165680474</c:v>
                </c:pt>
                <c:pt idx="1922">
                  <c:v>0.95942519019442096</c:v>
                </c:pt>
                <c:pt idx="1923">
                  <c:v>0.96027049873203718</c:v>
                </c:pt>
                <c:pt idx="1924">
                  <c:v>0.96027049873203718</c:v>
                </c:pt>
                <c:pt idx="1925">
                  <c:v>0.96027049873203718</c:v>
                </c:pt>
                <c:pt idx="1926">
                  <c:v>0.96027049873203718</c:v>
                </c:pt>
                <c:pt idx="1927">
                  <c:v>0.96027049873203718</c:v>
                </c:pt>
                <c:pt idx="1928">
                  <c:v>0.9611158072696534</c:v>
                </c:pt>
                <c:pt idx="1929">
                  <c:v>0.96196111580726962</c:v>
                </c:pt>
                <c:pt idx="1930">
                  <c:v>0.96280642434488584</c:v>
                </c:pt>
                <c:pt idx="1931">
                  <c:v>0.96365173288250217</c:v>
                </c:pt>
                <c:pt idx="1932">
                  <c:v>0.96449704142011838</c:v>
                </c:pt>
                <c:pt idx="1933">
                  <c:v>0.9653423499577346</c:v>
                </c:pt>
                <c:pt idx="1934">
                  <c:v>0.96618765849535082</c:v>
                </c:pt>
                <c:pt idx="1935">
                  <c:v>0.96618765849535082</c:v>
                </c:pt>
                <c:pt idx="1936">
                  <c:v>0.96703296703296704</c:v>
                </c:pt>
                <c:pt idx="1937">
                  <c:v>0.96787827557058326</c:v>
                </c:pt>
                <c:pt idx="1938">
                  <c:v>0.96872358410819948</c:v>
                </c:pt>
                <c:pt idx="1939">
                  <c:v>0.96872358410819948</c:v>
                </c:pt>
                <c:pt idx="1940">
                  <c:v>0.96956889264581569</c:v>
                </c:pt>
                <c:pt idx="1941">
                  <c:v>0.96956889264581569</c:v>
                </c:pt>
                <c:pt idx="1942">
                  <c:v>0.96956889264581569</c:v>
                </c:pt>
                <c:pt idx="1943">
                  <c:v>0.96956889264581569</c:v>
                </c:pt>
                <c:pt idx="1944">
                  <c:v>0.97041420118343191</c:v>
                </c:pt>
                <c:pt idx="1945">
                  <c:v>0.97041420118343191</c:v>
                </c:pt>
                <c:pt idx="1946">
                  <c:v>0.97041420118343191</c:v>
                </c:pt>
                <c:pt idx="1947">
                  <c:v>0.97125950972104813</c:v>
                </c:pt>
                <c:pt idx="1948">
                  <c:v>0.97210481825866446</c:v>
                </c:pt>
                <c:pt idx="1949">
                  <c:v>0.97210481825866446</c:v>
                </c:pt>
                <c:pt idx="1950">
                  <c:v>0.97295012679628068</c:v>
                </c:pt>
                <c:pt idx="1951">
                  <c:v>0.97295012679628068</c:v>
                </c:pt>
                <c:pt idx="1952">
                  <c:v>0.9737954353338969</c:v>
                </c:pt>
                <c:pt idx="1953">
                  <c:v>0.97464074387151312</c:v>
                </c:pt>
                <c:pt idx="1954">
                  <c:v>0.97548605240912933</c:v>
                </c:pt>
                <c:pt idx="1955">
                  <c:v>0.97548605240912933</c:v>
                </c:pt>
                <c:pt idx="1956">
                  <c:v>0.97633136094674555</c:v>
                </c:pt>
                <c:pt idx="1957">
                  <c:v>0.97717666948436177</c:v>
                </c:pt>
                <c:pt idx="1958">
                  <c:v>0.97802197802197799</c:v>
                </c:pt>
                <c:pt idx="1959">
                  <c:v>0.97886728655959421</c:v>
                </c:pt>
                <c:pt idx="1960">
                  <c:v>0.97886728655959421</c:v>
                </c:pt>
                <c:pt idx="1961">
                  <c:v>0.97886728655959421</c:v>
                </c:pt>
                <c:pt idx="1962">
                  <c:v>0.97971259509721054</c:v>
                </c:pt>
                <c:pt idx="1963">
                  <c:v>0.98055790363482676</c:v>
                </c:pt>
                <c:pt idx="1964">
                  <c:v>0.98055790363482676</c:v>
                </c:pt>
                <c:pt idx="1965">
                  <c:v>0.98055790363482676</c:v>
                </c:pt>
                <c:pt idx="1966">
                  <c:v>0.98140321217244297</c:v>
                </c:pt>
                <c:pt idx="1967">
                  <c:v>0.98224852071005919</c:v>
                </c:pt>
                <c:pt idx="1968">
                  <c:v>0.98224852071005919</c:v>
                </c:pt>
                <c:pt idx="1969">
                  <c:v>0.98309382924767541</c:v>
                </c:pt>
                <c:pt idx="1970">
                  <c:v>0.98393913778529163</c:v>
                </c:pt>
                <c:pt idx="1971">
                  <c:v>0.98478444632290785</c:v>
                </c:pt>
                <c:pt idx="1972">
                  <c:v>0.98562975486052407</c:v>
                </c:pt>
                <c:pt idx="1973">
                  <c:v>0.98647506339814028</c:v>
                </c:pt>
                <c:pt idx="1974">
                  <c:v>0.98647506339814028</c:v>
                </c:pt>
                <c:pt idx="1975">
                  <c:v>0.9873203719357565</c:v>
                </c:pt>
                <c:pt idx="1976">
                  <c:v>0.9873203719357565</c:v>
                </c:pt>
                <c:pt idx="1977">
                  <c:v>0.9873203719357565</c:v>
                </c:pt>
                <c:pt idx="1978">
                  <c:v>0.98816568047337283</c:v>
                </c:pt>
                <c:pt idx="1979">
                  <c:v>0.98816568047337283</c:v>
                </c:pt>
                <c:pt idx="1980">
                  <c:v>0.98901098901098905</c:v>
                </c:pt>
                <c:pt idx="1981">
                  <c:v>0.98985629754860527</c:v>
                </c:pt>
                <c:pt idx="1982">
                  <c:v>0.98985629754860527</c:v>
                </c:pt>
                <c:pt idx="1983">
                  <c:v>0.98985629754860527</c:v>
                </c:pt>
                <c:pt idx="1984">
                  <c:v>0.99070160608622149</c:v>
                </c:pt>
                <c:pt idx="1985">
                  <c:v>0.99154691462383771</c:v>
                </c:pt>
                <c:pt idx="1986">
                  <c:v>0.99239222316145392</c:v>
                </c:pt>
                <c:pt idx="1987">
                  <c:v>0.99323753169907014</c:v>
                </c:pt>
                <c:pt idx="1988">
                  <c:v>0.99323753169907014</c:v>
                </c:pt>
                <c:pt idx="1989">
                  <c:v>0.99408284023668636</c:v>
                </c:pt>
                <c:pt idx="1990">
                  <c:v>0.99408284023668636</c:v>
                </c:pt>
                <c:pt idx="1991">
                  <c:v>0.99408284023668636</c:v>
                </c:pt>
                <c:pt idx="1992">
                  <c:v>0.99492814877430258</c:v>
                </c:pt>
                <c:pt idx="1993">
                  <c:v>0.9957734573119188</c:v>
                </c:pt>
                <c:pt idx="1994">
                  <c:v>0.99661876584953513</c:v>
                </c:pt>
                <c:pt idx="1995">
                  <c:v>0.99746407438715134</c:v>
                </c:pt>
                <c:pt idx="1996">
                  <c:v>0.99830938292476756</c:v>
                </c:pt>
                <c:pt idx="1997">
                  <c:v>0.99915469146238378</c:v>
                </c:pt>
                <c:pt idx="1998">
                  <c:v>0.99915469146238378</c:v>
                </c:pt>
                <c:pt idx="1999">
                  <c:v>1</c:v>
                </c:pt>
              </c:numCache>
            </c:numRef>
          </c:xVal>
          <c:yVal>
            <c:numRef>
              <c:f>ROC!$Z$2:$Z$2001</c:f>
              <c:numCache>
                <c:formatCode>General</c:formatCode>
                <c:ptCount val="2000"/>
                <c:pt idx="0">
                  <c:v>1.2239902080783353E-3</c:v>
                </c:pt>
                <c:pt idx="1">
                  <c:v>2.4479804161566705E-3</c:v>
                </c:pt>
                <c:pt idx="2">
                  <c:v>3.6719706242350062E-3</c:v>
                </c:pt>
                <c:pt idx="3">
                  <c:v>4.8959608323133411E-3</c:v>
                </c:pt>
                <c:pt idx="4">
                  <c:v>6.1199510403916772E-3</c:v>
                </c:pt>
                <c:pt idx="5">
                  <c:v>6.1199510403916772E-3</c:v>
                </c:pt>
                <c:pt idx="6">
                  <c:v>7.3439412484700125E-3</c:v>
                </c:pt>
                <c:pt idx="7">
                  <c:v>8.5679314565483469E-3</c:v>
                </c:pt>
                <c:pt idx="8">
                  <c:v>9.7919216646266821E-3</c:v>
                </c:pt>
                <c:pt idx="9">
                  <c:v>1.1015911872705019E-2</c:v>
                </c:pt>
                <c:pt idx="10">
                  <c:v>1.1015911872705019E-2</c:v>
                </c:pt>
                <c:pt idx="11">
                  <c:v>1.1015911872705019E-2</c:v>
                </c:pt>
                <c:pt idx="12">
                  <c:v>1.1015911872705019E-2</c:v>
                </c:pt>
                <c:pt idx="13">
                  <c:v>1.2239902080783354E-2</c:v>
                </c:pt>
                <c:pt idx="14">
                  <c:v>1.2239902080783354E-2</c:v>
                </c:pt>
                <c:pt idx="15">
                  <c:v>1.346389228886169E-2</c:v>
                </c:pt>
                <c:pt idx="16">
                  <c:v>1.4687882496940025E-2</c:v>
                </c:pt>
                <c:pt idx="17">
                  <c:v>1.591187270501836E-2</c:v>
                </c:pt>
                <c:pt idx="18">
                  <c:v>1.7135862913096694E-2</c:v>
                </c:pt>
                <c:pt idx="19">
                  <c:v>1.7135862913096694E-2</c:v>
                </c:pt>
                <c:pt idx="20">
                  <c:v>1.7135862913096694E-2</c:v>
                </c:pt>
                <c:pt idx="21">
                  <c:v>1.7135862913096694E-2</c:v>
                </c:pt>
                <c:pt idx="22">
                  <c:v>1.7135862913096694E-2</c:v>
                </c:pt>
                <c:pt idx="23">
                  <c:v>1.7135862913096694E-2</c:v>
                </c:pt>
                <c:pt idx="24">
                  <c:v>1.8359853121175031E-2</c:v>
                </c:pt>
                <c:pt idx="25">
                  <c:v>1.9583843329253364E-2</c:v>
                </c:pt>
                <c:pt idx="26">
                  <c:v>2.0807833537331701E-2</c:v>
                </c:pt>
                <c:pt idx="27">
                  <c:v>2.0807833537331701E-2</c:v>
                </c:pt>
                <c:pt idx="28">
                  <c:v>2.2031823745410038E-2</c:v>
                </c:pt>
                <c:pt idx="29">
                  <c:v>2.3255813953488372E-2</c:v>
                </c:pt>
                <c:pt idx="30">
                  <c:v>2.3255813953488372E-2</c:v>
                </c:pt>
                <c:pt idx="31">
                  <c:v>2.3255813953488372E-2</c:v>
                </c:pt>
                <c:pt idx="32">
                  <c:v>2.4479804161566709E-2</c:v>
                </c:pt>
                <c:pt idx="33">
                  <c:v>2.5703794369645042E-2</c:v>
                </c:pt>
                <c:pt idx="34">
                  <c:v>2.5703794369645042E-2</c:v>
                </c:pt>
                <c:pt idx="35">
                  <c:v>2.6927784577723379E-2</c:v>
                </c:pt>
                <c:pt idx="36">
                  <c:v>2.8151774785801713E-2</c:v>
                </c:pt>
                <c:pt idx="37">
                  <c:v>2.937576499388005E-2</c:v>
                </c:pt>
                <c:pt idx="38">
                  <c:v>3.0599755201958383E-2</c:v>
                </c:pt>
                <c:pt idx="39">
                  <c:v>3.0599755201958383E-2</c:v>
                </c:pt>
                <c:pt idx="40">
                  <c:v>3.182374541003672E-2</c:v>
                </c:pt>
                <c:pt idx="41">
                  <c:v>3.182374541003672E-2</c:v>
                </c:pt>
                <c:pt idx="42">
                  <c:v>3.3047735618115054E-2</c:v>
                </c:pt>
                <c:pt idx="43">
                  <c:v>3.4271725826193387E-2</c:v>
                </c:pt>
                <c:pt idx="44">
                  <c:v>3.5495716034271728E-2</c:v>
                </c:pt>
                <c:pt idx="45">
                  <c:v>3.6719706242350061E-2</c:v>
                </c:pt>
                <c:pt idx="46">
                  <c:v>3.7943696450428395E-2</c:v>
                </c:pt>
                <c:pt idx="47">
                  <c:v>3.9167686658506728E-2</c:v>
                </c:pt>
                <c:pt idx="48">
                  <c:v>3.9167686658506728E-2</c:v>
                </c:pt>
                <c:pt idx="49">
                  <c:v>4.0391676866585069E-2</c:v>
                </c:pt>
                <c:pt idx="50">
                  <c:v>4.0391676866585069E-2</c:v>
                </c:pt>
                <c:pt idx="51">
                  <c:v>4.1615667074663402E-2</c:v>
                </c:pt>
                <c:pt idx="52">
                  <c:v>4.1615667074663402E-2</c:v>
                </c:pt>
                <c:pt idx="53">
                  <c:v>4.1615667074663402E-2</c:v>
                </c:pt>
                <c:pt idx="54">
                  <c:v>4.2839657282741736E-2</c:v>
                </c:pt>
                <c:pt idx="55">
                  <c:v>4.4063647490820076E-2</c:v>
                </c:pt>
                <c:pt idx="56">
                  <c:v>4.528763769889841E-2</c:v>
                </c:pt>
                <c:pt idx="57">
                  <c:v>4.6511627906976744E-2</c:v>
                </c:pt>
                <c:pt idx="58">
                  <c:v>4.7735618115055077E-2</c:v>
                </c:pt>
                <c:pt idx="59">
                  <c:v>4.8959608323133418E-2</c:v>
                </c:pt>
                <c:pt idx="60">
                  <c:v>4.8959608323133418E-2</c:v>
                </c:pt>
                <c:pt idx="61">
                  <c:v>5.0183598531211751E-2</c:v>
                </c:pt>
                <c:pt idx="62">
                  <c:v>5.0183598531211751E-2</c:v>
                </c:pt>
                <c:pt idx="63">
                  <c:v>5.1407588739290085E-2</c:v>
                </c:pt>
                <c:pt idx="64">
                  <c:v>5.2631578947368418E-2</c:v>
                </c:pt>
                <c:pt idx="65">
                  <c:v>5.2631578947368418E-2</c:v>
                </c:pt>
                <c:pt idx="66">
                  <c:v>5.3855569155446759E-2</c:v>
                </c:pt>
                <c:pt idx="67">
                  <c:v>5.3855569155446759E-2</c:v>
                </c:pt>
                <c:pt idx="68">
                  <c:v>5.5079559363525092E-2</c:v>
                </c:pt>
                <c:pt idx="69">
                  <c:v>5.5079559363525092E-2</c:v>
                </c:pt>
                <c:pt idx="70">
                  <c:v>5.5079559363525092E-2</c:v>
                </c:pt>
                <c:pt idx="71">
                  <c:v>5.6303549571603426E-2</c:v>
                </c:pt>
                <c:pt idx="72">
                  <c:v>5.6303549571603426E-2</c:v>
                </c:pt>
                <c:pt idx="73">
                  <c:v>5.7527539779681759E-2</c:v>
                </c:pt>
                <c:pt idx="74">
                  <c:v>5.87515299877601E-2</c:v>
                </c:pt>
                <c:pt idx="75">
                  <c:v>5.9975520195838433E-2</c:v>
                </c:pt>
                <c:pt idx="76">
                  <c:v>5.9975520195838433E-2</c:v>
                </c:pt>
                <c:pt idx="77">
                  <c:v>6.1199510403916767E-2</c:v>
                </c:pt>
                <c:pt idx="78">
                  <c:v>6.1199510403916767E-2</c:v>
                </c:pt>
                <c:pt idx="79">
                  <c:v>6.1199510403916767E-2</c:v>
                </c:pt>
                <c:pt idx="80">
                  <c:v>6.2423500611995107E-2</c:v>
                </c:pt>
                <c:pt idx="81">
                  <c:v>6.2423500611995107E-2</c:v>
                </c:pt>
                <c:pt idx="82">
                  <c:v>6.3647490820073441E-2</c:v>
                </c:pt>
                <c:pt idx="83">
                  <c:v>6.3647490820073441E-2</c:v>
                </c:pt>
                <c:pt idx="84">
                  <c:v>6.4871481028151781E-2</c:v>
                </c:pt>
                <c:pt idx="85">
                  <c:v>6.4871481028151781E-2</c:v>
                </c:pt>
                <c:pt idx="86">
                  <c:v>6.6095471236230108E-2</c:v>
                </c:pt>
                <c:pt idx="87">
                  <c:v>6.7319461444308448E-2</c:v>
                </c:pt>
                <c:pt idx="88">
                  <c:v>6.7319461444308448E-2</c:v>
                </c:pt>
                <c:pt idx="89">
                  <c:v>6.8543451652386775E-2</c:v>
                </c:pt>
                <c:pt idx="90">
                  <c:v>6.8543451652386775E-2</c:v>
                </c:pt>
                <c:pt idx="91">
                  <c:v>6.8543451652386775E-2</c:v>
                </c:pt>
                <c:pt idx="92">
                  <c:v>6.9767441860465115E-2</c:v>
                </c:pt>
                <c:pt idx="93">
                  <c:v>6.9767441860465115E-2</c:v>
                </c:pt>
                <c:pt idx="94">
                  <c:v>6.9767441860465115E-2</c:v>
                </c:pt>
                <c:pt idx="95">
                  <c:v>6.9767441860465115E-2</c:v>
                </c:pt>
                <c:pt idx="96">
                  <c:v>7.0991432068543456E-2</c:v>
                </c:pt>
                <c:pt idx="97">
                  <c:v>7.2215422276621782E-2</c:v>
                </c:pt>
                <c:pt idx="98">
                  <c:v>7.3439412484700123E-2</c:v>
                </c:pt>
                <c:pt idx="99">
                  <c:v>7.4663402692778463E-2</c:v>
                </c:pt>
                <c:pt idx="100">
                  <c:v>7.588739290085679E-2</c:v>
                </c:pt>
                <c:pt idx="101">
                  <c:v>7.711138310893513E-2</c:v>
                </c:pt>
                <c:pt idx="102">
                  <c:v>7.8335373317013457E-2</c:v>
                </c:pt>
                <c:pt idx="103">
                  <c:v>7.8335373317013457E-2</c:v>
                </c:pt>
                <c:pt idx="104">
                  <c:v>7.9559363525091797E-2</c:v>
                </c:pt>
                <c:pt idx="105">
                  <c:v>7.9559363525091797E-2</c:v>
                </c:pt>
                <c:pt idx="106">
                  <c:v>7.9559363525091797E-2</c:v>
                </c:pt>
                <c:pt idx="107">
                  <c:v>7.9559363525091797E-2</c:v>
                </c:pt>
                <c:pt idx="108">
                  <c:v>8.0783353733170138E-2</c:v>
                </c:pt>
                <c:pt idx="109">
                  <c:v>8.2007343941248464E-2</c:v>
                </c:pt>
                <c:pt idx="110">
                  <c:v>8.3231334149326805E-2</c:v>
                </c:pt>
                <c:pt idx="111">
                  <c:v>8.3231334149326805E-2</c:v>
                </c:pt>
                <c:pt idx="112">
                  <c:v>8.3231334149326805E-2</c:v>
                </c:pt>
                <c:pt idx="113">
                  <c:v>8.4455324357405145E-2</c:v>
                </c:pt>
                <c:pt idx="114">
                  <c:v>8.5679314565483472E-2</c:v>
                </c:pt>
                <c:pt idx="115">
                  <c:v>8.5679314565483472E-2</c:v>
                </c:pt>
                <c:pt idx="116">
                  <c:v>8.5679314565483472E-2</c:v>
                </c:pt>
                <c:pt idx="117">
                  <c:v>8.6903304773561812E-2</c:v>
                </c:pt>
                <c:pt idx="118">
                  <c:v>8.8127294981640153E-2</c:v>
                </c:pt>
                <c:pt idx="119">
                  <c:v>8.8127294981640153E-2</c:v>
                </c:pt>
                <c:pt idx="120">
                  <c:v>8.8127294981640153E-2</c:v>
                </c:pt>
                <c:pt idx="121">
                  <c:v>8.935128518971848E-2</c:v>
                </c:pt>
                <c:pt idx="122">
                  <c:v>9.057527539779682E-2</c:v>
                </c:pt>
                <c:pt idx="123">
                  <c:v>9.1799265605875147E-2</c:v>
                </c:pt>
                <c:pt idx="124">
                  <c:v>9.3023255813953487E-2</c:v>
                </c:pt>
                <c:pt idx="125">
                  <c:v>9.3023255813953487E-2</c:v>
                </c:pt>
                <c:pt idx="126">
                  <c:v>9.4247246022031828E-2</c:v>
                </c:pt>
                <c:pt idx="127">
                  <c:v>9.5471236230110154E-2</c:v>
                </c:pt>
                <c:pt idx="128">
                  <c:v>9.6695226438188495E-2</c:v>
                </c:pt>
                <c:pt idx="129">
                  <c:v>9.7919216646266835E-2</c:v>
                </c:pt>
                <c:pt idx="130">
                  <c:v>9.7919216646266835E-2</c:v>
                </c:pt>
                <c:pt idx="131">
                  <c:v>9.9143206854345162E-2</c:v>
                </c:pt>
                <c:pt idx="132">
                  <c:v>9.9143206854345162E-2</c:v>
                </c:pt>
                <c:pt idx="133">
                  <c:v>0.1003671970624235</c:v>
                </c:pt>
                <c:pt idx="134">
                  <c:v>0.10159118727050184</c:v>
                </c:pt>
                <c:pt idx="135">
                  <c:v>0.10281517747858017</c:v>
                </c:pt>
                <c:pt idx="136">
                  <c:v>0.10403916768665851</c:v>
                </c:pt>
                <c:pt idx="137">
                  <c:v>0.10403916768665851</c:v>
                </c:pt>
                <c:pt idx="138">
                  <c:v>0.10526315789473684</c:v>
                </c:pt>
                <c:pt idx="139">
                  <c:v>0.10526315789473684</c:v>
                </c:pt>
                <c:pt idx="140">
                  <c:v>0.10526315789473684</c:v>
                </c:pt>
                <c:pt idx="141">
                  <c:v>0.10526315789473684</c:v>
                </c:pt>
                <c:pt idx="142">
                  <c:v>0.10526315789473684</c:v>
                </c:pt>
                <c:pt idx="143">
                  <c:v>0.10526315789473684</c:v>
                </c:pt>
                <c:pt idx="144">
                  <c:v>0.10526315789473684</c:v>
                </c:pt>
                <c:pt idx="145">
                  <c:v>0.10526315789473684</c:v>
                </c:pt>
                <c:pt idx="146">
                  <c:v>0.10648714810281518</c:v>
                </c:pt>
                <c:pt idx="147">
                  <c:v>0.10648714810281518</c:v>
                </c:pt>
                <c:pt idx="148">
                  <c:v>0.10771113831089352</c:v>
                </c:pt>
                <c:pt idx="149">
                  <c:v>0.10771113831089352</c:v>
                </c:pt>
                <c:pt idx="150">
                  <c:v>0.10771113831089352</c:v>
                </c:pt>
                <c:pt idx="151">
                  <c:v>0.10771113831089352</c:v>
                </c:pt>
                <c:pt idx="152">
                  <c:v>0.10893512851897184</c:v>
                </c:pt>
                <c:pt idx="153">
                  <c:v>0.11015911872705018</c:v>
                </c:pt>
                <c:pt idx="154">
                  <c:v>0.11138310893512852</c:v>
                </c:pt>
                <c:pt idx="155">
                  <c:v>0.11260709914320685</c:v>
                </c:pt>
                <c:pt idx="156">
                  <c:v>0.11383108935128519</c:v>
                </c:pt>
                <c:pt idx="157">
                  <c:v>0.11383108935128519</c:v>
                </c:pt>
                <c:pt idx="158">
                  <c:v>0.11505507955936352</c:v>
                </c:pt>
                <c:pt idx="159">
                  <c:v>0.11505507955936352</c:v>
                </c:pt>
                <c:pt idx="160">
                  <c:v>0.11627906976744186</c:v>
                </c:pt>
                <c:pt idx="161">
                  <c:v>0.1175030599755202</c:v>
                </c:pt>
                <c:pt idx="162">
                  <c:v>0.11872705018359853</c:v>
                </c:pt>
                <c:pt idx="163">
                  <c:v>0.11995104039167687</c:v>
                </c:pt>
                <c:pt idx="164">
                  <c:v>0.11995104039167687</c:v>
                </c:pt>
                <c:pt idx="165">
                  <c:v>0.12117503059975521</c:v>
                </c:pt>
                <c:pt idx="166">
                  <c:v>0.12117503059975521</c:v>
                </c:pt>
                <c:pt idx="167">
                  <c:v>0.12239902080783353</c:v>
                </c:pt>
                <c:pt idx="168">
                  <c:v>0.12362301101591187</c:v>
                </c:pt>
                <c:pt idx="169">
                  <c:v>0.12484700122399021</c:v>
                </c:pt>
                <c:pt idx="170">
                  <c:v>0.12607099143206854</c:v>
                </c:pt>
                <c:pt idx="171">
                  <c:v>0.12729498164014688</c:v>
                </c:pt>
                <c:pt idx="172">
                  <c:v>0.12729498164014688</c:v>
                </c:pt>
                <c:pt idx="173">
                  <c:v>0.12851897184822522</c:v>
                </c:pt>
                <c:pt idx="174">
                  <c:v>0.12851897184822522</c:v>
                </c:pt>
                <c:pt idx="175">
                  <c:v>0.12851897184822522</c:v>
                </c:pt>
                <c:pt idx="176">
                  <c:v>0.12974296205630356</c:v>
                </c:pt>
                <c:pt idx="177">
                  <c:v>0.12974296205630356</c:v>
                </c:pt>
                <c:pt idx="178">
                  <c:v>0.13096695226438188</c:v>
                </c:pt>
                <c:pt idx="179">
                  <c:v>0.13219094247246022</c:v>
                </c:pt>
                <c:pt idx="180">
                  <c:v>0.13219094247246022</c:v>
                </c:pt>
                <c:pt idx="181">
                  <c:v>0.13219094247246022</c:v>
                </c:pt>
                <c:pt idx="182">
                  <c:v>0.13219094247246022</c:v>
                </c:pt>
                <c:pt idx="183">
                  <c:v>0.13219094247246022</c:v>
                </c:pt>
                <c:pt idx="184">
                  <c:v>0.13219094247246022</c:v>
                </c:pt>
                <c:pt idx="185">
                  <c:v>0.13341493268053856</c:v>
                </c:pt>
                <c:pt idx="186">
                  <c:v>0.1346389228886169</c:v>
                </c:pt>
                <c:pt idx="187">
                  <c:v>0.13586291309669524</c:v>
                </c:pt>
                <c:pt idx="188">
                  <c:v>0.13586291309669524</c:v>
                </c:pt>
                <c:pt idx="189">
                  <c:v>0.13708690330477355</c:v>
                </c:pt>
                <c:pt idx="190">
                  <c:v>0.13831089351285189</c:v>
                </c:pt>
                <c:pt idx="191">
                  <c:v>0.13831089351285189</c:v>
                </c:pt>
                <c:pt idx="192">
                  <c:v>0.13831089351285189</c:v>
                </c:pt>
                <c:pt idx="193">
                  <c:v>0.13953488372093023</c:v>
                </c:pt>
                <c:pt idx="194">
                  <c:v>0.14075887392900857</c:v>
                </c:pt>
                <c:pt idx="195">
                  <c:v>0.14075887392900857</c:v>
                </c:pt>
                <c:pt idx="196">
                  <c:v>0.14075887392900857</c:v>
                </c:pt>
                <c:pt idx="197">
                  <c:v>0.14198286413708691</c:v>
                </c:pt>
                <c:pt idx="198">
                  <c:v>0.14320685434516525</c:v>
                </c:pt>
                <c:pt idx="199">
                  <c:v>0.14443084455324356</c:v>
                </c:pt>
                <c:pt idx="200">
                  <c:v>0.14565483476132191</c:v>
                </c:pt>
                <c:pt idx="201">
                  <c:v>0.14565483476132191</c:v>
                </c:pt>
                <c:pt idx="202">
                  <c:v>0.14687882496940025</c:v>
                </c:pt>
                <c:pt idx="203">
                  <c:v>0.14687882496940025</c:v>
                </c:pt>
                <c:pt idx="204">
                  <c:v>0.14810281517747859</c:v>
                </c:pt>
                <c:pt idx="205">
                  <c:v>0.14932680538555693</c:v>
                </c:pt>
                <c:pt idx="206">
                  <c:v>0.14932680538555693</c:v>
                </c:pt>
                <c:pt idx="207">
                  <c:v>0.14932680538555693</c:v>
                </c:pt>
                <c:pt idx="208">
                  <c:v>0.15055079559363524</c:v>
                </c:pt>
                <c:pt idx="209">
                  <c:v>0.15055079559363524</c:v>
                </c:pt>
                <c:pt idx="210">
                  <c:v>0.15177478580171358</c:v>
                </c:pt>
                <c:pt idx="211">
                  <c:v>0.15299877600979192</c:v>
                </c:pt>
                <c:pt idx="212">
                  <c:v>0.15422276621787026</c:v>
                </c:pt>
                <c:pt idx="213">
                  <c:v>0.1554467564259486</c:v>
                </c:pt>
                <c:pt idx="214">
                  <c:v>0.1554467564259486</c:v>
                </c:pt>
                <c:pt idx="215">
                  <c:v>0.1554467564259486</c:v>
                </c:pt>
                <c:pt idx="216">
                  <c:v>0.1554467564259486</c:v>
                </c:pt>
                <c:pt idx="217">
                  <c:v>0.1554467564259486</c:v>
                </c:pt>
                <c:pt idx="218">
                  <c:v>0.1554467564259486</c:v>
                </c:pt>
                <c:pt idx="219">
                  <c:v>0.15667074663402691</c:v>
                </c:pt>
                <c:pt idx="220">
                  <c:v>0.15789473684210525</c:v>
                </c:pt>
                <c:pt idx="221">
                  <c:v>0.15789473684210525</c:v>
                </c:pt>
                <c:pt idx="222">
                  <c:v>0.15911872705018359</c:v>
                </c:pt>
                <c:pt idx="223">
                  <c:v>0.15911872705018359</c:v>
                </c:pt>
                <c:pt idx="224">
                  <c:v>0.15911872705018359</c:v>
                </c:pt>
                <c:pt idx="225">
                  <c:v>0.16034271725826194</c:v>
                </c:pt>
                <c:pt idx="226">
                  <c:v>0.16156670746634028</c:v>
                </c:pt>
                <c:pt idx="227">
                  <c:v>0.16279069767441862</c:v>
                </c:pt>
                <c:pt idx="228">
                  <c:v>0.16279069767441862</c:v>
                </c:pt>
                <c:pt idx="229">
                  <c:v>0.16401468788249693</c:v>
                </c:pt>
                <c:pt idx="230">
                  <c:v>0.16523867809057527</c:v>
                </c:pt>
                <c:pt idx="231">
                  <c:v>0.16523867809057527</c:v>
                </c:pt>
                <c:pt idx="232">
                  <c:v>0.16523867809057527</c:v>
                </c:pt>
                <c:pt idx="233">
                  <c:v>0.16523867809057527</c:v>
                </c:pt>
                <c:pt idx="234">
                  <c:v>0.16646266829865361</c:v>
                </c:pt>
                <c:pt idx="235">
                  <c:v>0.16768665850673195</c:v>
                </c:pt>
                <c:pt idx="236">
                  <c:v>0.16891064871481029</c:v>
                </c:pt>
                <c:pt idx="237">
                  <c:v>0.1701346389228886</c:v>
                </c:pt>
                <c:pt idx="238">
                  <c:v>0.1701346389228886</c:v>
                </c:pt>
                <c:pt idx="239">
                  <c:v>0.17135862913096694</c:v>
                </c:pt>
                <c:pt idx="240">
                  <c:v>0.17258261933904528</c:v>
                </c:pt>
                <c:pt idx="241">
                  <c:v>0.17258261933904528</c:v>
                </c:pt>
                <c:pt idx="242">
                  <c:v>0.17380660954712362</c:v>
                </c:pt>
                <c:pt idx="243">
                  <c:v>0.17380660954712362</c:v>
                </c:pt>
                <c:pt idx="244">
                  <c:v>0.17503059975520197</c:v>
                </c:pt>
                <c:pt idx="245">
                  <c:v>0.17625458996328031</c:v>
                </c:pt>
                <c:pt idx="246">
                  <c:v>0.17625458996328031</c:v>
                </c:pt>
                <c:pt idx="247">
                  <c:v>0.17747858017135862</c:v>
                </c:pt>
                <c:pt idx="248">
                  <c:v>0.17870257037943696</c:v>
                </c:pt>
                <c:pt idx="249">
                  <c:v>0.1799265605875153</c:v>
                </c:pt>
                <c:pt idx="250">
                  <c:v>0.18115055079559364</c:v>
                </c:pt>
                <c:pt idx="251">
                  <c:v>0.18237454100367198</c:v>
                </c:pt>
                <c:pt idx="252">
                  <c:v>0.18359853121175029</c:v>
                </c:pt>
                <c:pt idx="253">
                  <c:v>0.18359853121175029</c:v>
                </c:pt>
                <c:pt idx="254">
                  <c:v>0.18482252141982863</c:v>
                </c:pt>
                <c:pt idx="255">
                  <c:v>0.18604651162790697</c:v>
                </c:pt>
                <c:pt idx="256">
                  <c:v>0.18727050183598531</c:v>
                </c:pt>
                <c:pt idx="257">
                  <c:v>0.18727050183598531</c:v>
                </c:pt>
                <c:pt idx="258">
                  <c:v>0.18849449204406366</c:v>
                </c:pt>
                <c:pt idx="259">
                  <c:v>0.18849449204406366</c:v>
                </c:pt>
                <c:pt idx="260">
                  <c:v>0.18849449204406366</c:v>
                </c:pt>
                <c:pt idx="261">
                  <c:v>0.189718482252142</c:v>
                </c:pt>
                <c:pt idx="262">
                  <c:v>0.189718482252142</c:v>
                </c:pt>
                <c:pt idx="263">
                  <c:v>0.189718482252142</c:v>
                </c:pt>
                <c:pt idx="264">
                  <c:v>0.189718482252142</c:v>
                </c:pt>
                <c:pt idx="265">
                  <c:v>0.19094247246022031</c:v>
                </c:pt>
                <c:pt idx="266">
                  <c:v>0.19216646266829865</c:v>
                </c:pt>
                <c:pt idx="267">
                  <c:v>0.19339045287637699</c:v>
                </c:pt>
                <c:pt idx="268">
                  <c:v>0.19461444308445533</c:v>
                </c:pt>
                <c:pt idx="269">
                  <c:v>0.19583843329253367</c:v>
                </c:pt>
                <c:pt idx="270">
                  <c:v>0.19583843329253367</c:v>
                </c:pt>
                <c:pt idx="271">
                  <c:v>0.19583843329253367</c:v>
                </c:pt>
                <c:pt idx="272">
                  <c:v>0.19706242350061198</c:v>
                </c:pt>
                <c:pt idx="273">
                  <c:v>0.19706242350061198</c:v>
                </c:pt>
                <c:pt idx="274">
                  <c:v>0.19828641370869032</c:v>
                </c:pt>
                <c:pt idx="275">
                  <c:v>0.19951040391676866</c:v>
                </c:pt>
                <c:pt idx="276">
                  <c:v>0.200734394124847</c:v>
                </c:pt>
                <c:pt idx="277">
                  <c:v>0.200734394124847</c:v>
                </c:pt>
                <c:pt idx="278">
                  <c:v>0.200734394124847</c:v>
                </c:pt>
                <c:pt idx="279">
                  <c:v>0.20195838433292534</c:v>
                </c:pt>
                <c:pt idx="280">
                  <c:v>0.20195838433292534</c:v>
                </c:pt>
                <c:pt idx="281">
                  <c:v>0.20195838433292534</c:v>
                </c:pt>
                <c:pt idx="282">
                  <c:v>0.20318237454100369</c:v>
                </c:pt>
                <c:pt idx="283">
                  <c:v>0.204406364749082</c:v>
                </c:pt>
                <c:pt idx="284">
                  <c:v>0.20563035495716034</c:v>
                </c:pt>
                <c:pt idx="285">
                  <c:v>0.20563035495716034</c:v>
                </c:pt>
                <c:pt idx="286">
                  <c:v>0.20563035495716034</c:v>
                </c:pt>
                <c:pt idx="287">
                  <c:v>0.20563035495716034</c:v>
                </c:pt>
                <c:pt idx="288">
                  <c:v>0.20685434516523868</c:v>
                </c:pt>
                <c:pt idx="289">
                  <c:v>0.20685434516523868</c:v>
                </c:pt>
                <c:pt idx="290">
                  <c:v>0.20685434516523868</c:v>
                </c:pt>
                <c:pt idx="291">
                  <c:v>0.20807833537331702</c:v>
                </c:pt>
                <c:pt idx="292">
                  <c:v>0.20807833537331702</c:v>
                </c:pt>
                <c:pt idx="293">
                  <c:v>0.20807833537331702</c:v>
                </c:pt>
                <c:pt idx="294">
                  <c:v>0.20930232558139536</c:v>
                </c:pt>
                <c:pt idx="295">
                  <c:v>0.21052631578947367</c:v>
                </c:pt>
                <c:pt idx="296">
                  <c:v>0.21052631578947367</c:v>
                </c:pt>
                <c:pt idx="297">
                  <c:v>0.21052631578947367</c:v>
                </c:pt>
                <c:pt idx="298">
                  <c:v>0.21052631578947367</c:v>
                </c:pt>
                <c:pt idx="299">
                  <c:v>0.21175030599755201</c:v>
                </c:pt>
                <c:pt idx="300">
                  <c:v>0.21297429620563035</c:v>
                </c:pt>
                <c:pt idx="301">
                  <c:v>0.21419828641370869</c:v>
                </c:pt>
                <c:pt idx="302">
                  <c:v>0.21542227662178703</c:v>
                </c:pt>
                <c:pt idx="303">
                  <c:v>0.21542227662178703</c:v>
                </c:pt>
                <c:pt idx="304">
                  <c:v>0.21664626682986537</c:v>
                </c:pt>
                <c:pt idx="305">
                  <c:v>0.21664626682986537</c:v>
                </c:pt>
                <c:pt idx="306">
                  <c:v>0.21787025703794369</c:v>
                </c:pt>
                <c:pt idx="307">
                  <c:v>0.21909424724602203</c:v>
                </c:pt>
                <c:pt idx="308">
                  <c:v>0.22031823745410037</c:v>
                </c:pt>
                <c:pt idx="309">
                  <c:v>0.22031823745410037</c:v>
                </c:pt>
                <c:pt idx="310">
                  <c:v>0.22031823745410037</c:v>
                </c:pt>
                <c:pt idx="311">
                  <c:v>0.22154222766217871</c:v>
                </c:pt>
                <c:pt idx="312">
                  <c:v>0.22276621787025705</c:v>
                </c:pt>
                <c:pt idx="313">
                  <c:v>0.22276621787025705</c:v>
                </c:pt>
                <c:pt idx="314">
                  <c:v>0.22399020807833536</c:v>
                </c:pt>
                <c:pt idx="315">
                  <c:v>0.22399020807833536</c:v>
                </c:pt>
                <c:pt idx="316">
                  <c:v>0.22399020807833536</c:v>
                </c:pt>
                <c:pt idx="317">
                  <c:v>0.2252141982864137</c:v>
                </c:pt>
                <c:pt idx="318">
                  <c:v>0.22643818849449204</c:v>
                </c:pt>
                <c:pt idx="319">
                  <c:v>0.22766217870257038</c:v>
                </c:pt>
                <c:pt idx="320">
                  <c:v>0.22888616891064872</c:v>
                </c:pt>
                <c:pt idx="321">
                  <c:v>0.22888616891064872</c:v>
                </c:pt>
                <c:pt idx="322">
                  <c:v>0.22888616891064872</c:v>
                </c:pt>
                <c:pt idx="323">
                  <c:v>0.22888616891064872</c:v>
                </c:pt>
                <c:pt idx="324">
                  <c:v>0.23011015911872704</c:v>
                </c:pt>
                <c:pt idx="325">
                  <c:v>0.23133414932680538</c:v>
                </c:pt>
                <c:pt idx="326">
                  <c:v>0.23255813953488372</c:v>
                </c:pt>
                <c:pt idx="327">
                  <c:v>0.23255813953488372</c:v>
                </c:pt>
                <c:pt idx="328">
                  <c:v>0.23255813953488372</c:v>
                </c:pt>
                <c:pt idx="329">
                  <c:v>0.23378212974296206</c:v>
                </c:pt>
                <c:pt idx="330">
                  <c:v>0.2350061199510404</c:v>
                </c:pt>
                <c:pt idx="331">
                  <c:v>0.23623011015911874</c:v>
                </c:pt>
                <c:pt idx="332">
                  <c:v>0.23623011015911874</c:v>
                </c:pt>
                <c:pt idx="333">
                  <c:v>0.23623011015911874</c:v>
                </c:pt>
                <c:pt idx="334">
                  <c:v>0.23745410036719705</c:v>
                </c:pt>
                <c:pt idx="335">
                  <c:v>0.23745410036719705</c:v>
                </c:pt>
                <c:pt idx="336">
                  <c:v>0.23867809057527539</c:v>
                </c:pt>
                <c:pt idx="337">
                  <c:v>0.23867809057527539</c:v>
                </c:pt>
                <c:pt idx="338">
                  <c:v>0.23990208078335373</c:v>
                </c:pt>
                <c:pt idx="339">
                  <c:v>0.24112607099143207</c:v>
                </c:pt>
                <c:pt idx="340">
                  <c:v>0.24112607099143207</c:v>
                </c:pt>
                <c:pt idx="341">
                  <c:v>0.24235006119951041</c:v>
                </c:pt>
                <c:pt idx="342">
                  <c:v>0.24357405140758873</c:v>
                </c:pt>
                <c:pt idx="343">
                  <c:v>0.24357405140758873</c:v>
                </c:pt>
                <c:pt idx="344">
                  <c:v>0.24479804161566707</c:v>
                </c:pt>
                <c:pt idx="345">
                  <c:v>0.24479804161566707</c:v>
                </c:pt>
                <c:pt idx="346">
                  <c:v>0.24602203182374541</c:v>
                </c:pt>
                <c:pt idx="347">
                  <c:v>0.24724602203182375</c:v>
                </c:pt>
                <c:pt idx="348">
                  <c:v>0.24847001223990209</c:v>
                </c:pt>
                <c:pt idx="349">
                  <c:v>0.24969400244798043</c:v>
                </c:pt>
                <c:pt idx="350">
                  <c:v>0.24969400244798043</c:v>
                </c:pt>
                <c:pt idx="351">
                  <c:v>0.25091799265605874</c:v>
                </c:pt>
                <c:pt idx="352">
                  <c:v>0.25091799265605874</c:v>
                </c:pt>
                <c:pt idx="353">
                  <c:v>0.25214198286413708</c:v>
                </c:pt>
                <c:pt idx="354">
                  <c:v>0.25336597307221542</c:v>
                </c:pt>
                <c:pt idx="355">
                  <c:v>0.25458996328029376</c:v>
                </c:pt>
                <c:pt idx="356">
                  <c:v>0.25458996328029376</c:v>
                </c:pt>
                <c:pt idx="357">
                  <c:v>0.2558139534883721</c:v>
                </c:pt>
                <c:pt idx="358">
                  <c:v>0.2558139534883721</c:v>
                </c:pt>
                <c:pt idx="359">
                  <c:v>0.2558139534883721</c:v>
                </c:pt>
                <c:pt idx="360">
                  <c:v>0.25703794369645044</c:v>
                </c:pt>
                <c:pt idx="361">
                  <c:v>0.25826193390452878</c:v>
                </c:pt>
                <c:pt idx="362">
                  <c:v>0.25948592411260712</c:v>
                </c:pt>
                <c:pt idx="363">
                  <c:v>0.25948592411260712</c:v>
                </c:pt>
                <c:pt idx="364">
                  <c:v>0.26070991432068541</c:v>
                </c:pt>
                <c:pt idx="365">
                  <c:v>0.26193390452876375</c:v>
                </c:pt>
                <c:pt idx="366">
                  <c:v>0.26315789473684209</c:v>
                </c:pt>
                <c:pt idx="367">
                  <c:v>0.26315789473684209</c:v>
                </c:pt>
                <c:pt idx="368">
                  <c:v>0.26315789473684209</c:v>
                </c:pt>
                <c:pt idx="369">
                  <c:v>0.26438188494492043</c:v>
                </c:pt>
                <c:pt idx="370">
                  <c:v>0.26560587515299877</c:v>
                </c:pt>
                <c:pt idx="371">
                  <c:v>0.26560587515299877</c:v>
                </c:pt>
                <c:pt idx="372">
                  <c:v>0.26560587515299877</c:v>
                </c:pt>
                <c:pt idx="373">
                  <c:v>0.26682986536107711</c:v>
                </c:pt>
                <c:pt idx="374">
                  <c:v>0.26805385556915545</c:v>
                </c:pt>
                <c:pt idx="375">
                  <c:v>0.26805385556915545</c:v>
                </c:pt>
                <c:pt idx="376">
                  <c:v>0.26927784577723379</c:v>
                </c:pt>
                <c:pt idx="377">
                  <c:v>0.27050183598531213</c:v>
                </c:pt>
                <c:pt idx="378">
                  <c:v>0.27172582619339047</c:v>
                </c:pt>
                <c:pt idx="379">
                  <c:v>0.27172582619339047</c:v>
                </c:pt>
                <c:pt idx="380">
                  <c:v>0.27172582619339047</c:v>
                </c:pt>
                <c:pt idx="381">
                  <c:v>0.27172582619339047</c:v>
                </c:pt>
                <c:pt idx="382">
                  <c:v>0.27172582619339047</c:v>
                </c:pt>
                <c:pt idx="383">
                  <c:v>0.27172582619339047</c:v>
                </c:pt>
                <c:pt idx="384">
                  <c:v>0.27172582619339047</c:v>
                </c:pt>
                <c:pt idx="385">
                  <c:v>0.27172582619339047</c:v>
                </c:pt>
                <c:pt idx="386">
                  <c:v>0.27172582619339047</c:v>
                </c:pt>
                <c:pt idx="387">
                  <c:v>0.27172582619339047</c:v>
                </c:pt>
                <c:pt idx="388">
                  <c:v>0.27294981640146881</c:v>
                </c:pt>
                <c:pt idx="389">
                  <c:v>0.27294981640146881</c:v>
                </c:pt>
                <c:pt idx="390">
                  <c:v>0.2741738066095471</c:v>
                </c:pt>
                <c:pt idx="391">
                  <c:v>0.2741738066095471</c:v>
                </c:pt>
                <c:pt idx="392">
                  <c:v>0.27539779681762544</c:v>
                </c:pt>
                <c:pt idx="393">
                  <c:v>0.27662178702570378</c:v>
                </c:pt>
                <c:pt idx="394">
                  <c:v>0.27784577723378212</c:v>
                </c:pt>
                <c:pt idx="395">
                  <c:v>0.27906976744186046</c:v>
                </c:pt>
                <c:pt idx="396">
                  <c:v>0.27906976744186046</c:v>
                </c:pt>
                <c:pt idx="397">
                  <c:v>0.2802937576499388</c:v>
                </c:pt>
                <c:pt idx="398">
                  <c:v>0.28151774785801714</c:v>
                </c:pt>
                <c:pt idx="399">
                  <c:v>0.28274173806609548</c:v>
                </c:pt>
                <c:pt idx="400">
                  <c:v>0.28396572827417382</c:v>
                </c:pt>
                <c:pt idx="401">
                  <c:v>0.28396572827417382</c:v>
                </c:pt>
                <c:pt idx="402">
                  <c:v>0.28518971848225216</c:v>
                </c:pt>
                <c:pt idx="403">
                  <c:v>0.2864137086903305</c:v>
                </c:pt>
                <c:pt idx="404">
                  <c:v>0.2864137086903305</c:v>
                </c:pt>
                <c:pt idx="405">
                  <c:v>0.2864137086903305</c:v>
                </c:pt>
                <c:pt idx="406">
                  <c:v>0.2864137086903305</c:v>
                </c:pt>
                <c:pt idx="407">
                  <c:v>0.28763769889840879</c:v>
                </c:pt>
                <c:pt idx="408">
                  <c:v>0.28886168910648713</c:v>
                </c:pt>
                <c:pt idx="409">
                  <c:v>0.28886168910648713</c:v>
                </c:pt>
                <c:pt idx="410">
                  <c:v>0.28886168910648713</c:v>
                </c:pt>
                <c:pt idx="411">
                  <c:v>0.28886168910648713</c:v>
                </c:pt>
                <c:pt idx="412">
                  <c:v>0.29008567931456547</c:v>
                </c:pt>
                <c:pt idx="413">
                  <c:v>0.29130966952264381</c:v>
                </c:pt>
                <c:pt idx="414">
                  <c:v>0.29130966952264381</c:v>
                </c:pt>
                <c:pt idx="415">
                  <c:v>0.29253365973072215</c:v>
                </c:pt>
                <c:pt idx="416">
                  <c:v>0.29253365973072215</c:v>
                </c:pt>
                <c:pt idx="417">
                  <c:v>0.29253365973072215</c:v>
                </c:pt>
                <c:pt idx="418">
                  <c:v>0.29375764993880049</c:v>
                </c:pt>
                <c:pt idx="419">
                  <c:v>0.29375764993880049</c:v>
                </c:pt>
                <c:pt idx="420">
                  <c:v>0.29498164014687883</c:v>
                </c:pt>
                <c:pt idx="421">
                  <c:v>0.29498164014687883</c:v>
                </c:pt>
                <c:pt idx="422">
                  <c:v>0.29620563035495717</c:v>
                </c:pt>
                <c:pt idx="423">
                  <c:v>0.29742962056303551</c:v>
                </c:pt>
                <c:pt idx="424">
                  <c:v>0.29865361077111385</c:v>
                </c:pt>
                <c:pt idx="425">
                  <c:v>0.29865361077111385</c:v>
                </c:pt>
                <c:pt idx="426">
                  <c:v>0.29865361077111385</c:v>
                </c:pt>
                <c:pt idx="427">
                  <c:v>0.29987760097919219</c:v>
                </c:pt>
                <c:pt idx="428">
                  <c:v>0.29987760097919219</c:v>
                </c:pt>
                <c:pt idx="429">
                  <c:v>0.30110159118727048</c:v>
                </c:pt>
                <c:pt idx="430">
                  <c:v>0.30232558139534882</c:v>
                </c:pt>
                <c:pt idx="431">
                  <c:v>0.30354957160342716</c:v>
                </c:pt>
                <c:pt idx="432">
                  <c:v>0.30354957160342716</c:v>
                </c:pt>
                <c:pt idx="433">
                  <c:v>0.3047735618115055</c:v>
                </c:pt>
                <c:pt idx="434">
                  <c:v>0.3047735618115055</c:v>
                </c:pt>
                <c:pt idx="435">
                  <c:v>0.3047735618115055</c:v>
                </c:pt>
                <c:pt idx="436">
                  <c:v>0.3047735618115055</c:v>
                </c:pt>
                <c:pt idx="437">
                  <c:v>0.3047735618115055</c:v>
                </c:pt>
                <c:pt idx="438">
                  <c:v>0.3047735618115055</c:v>
                </c:pt>
                <c:pt idx="439">
                  <c:v>0.30599755201958384</c:v>
                </c:pt>
                <c:pt idx="440">
                  <c:v>0.30599755201958384</c:v>
                </c:pt>
                <c:pt idx="441">
                  <c:v>0.30722154222766218</c:v>
                </c:pt>
                <c:pt idx="442">
                  <c:v>0.30722154222766218</c:v>
                </c:pt>
                <c:pt idx="443">
                  <c:v>0.30844553243574052</c:v>
                </c:pt>
                <c:pt idx="444">
                  <c:v>0.30966952264381886</c:v>
                </c:pt>
                <c:pt idx="445">
                  <c:v>0.30966952264381886</c:v>
                </c:pt>
                <c:pt idx="446">
                  <c:v>0.30966952264381886</c:v>
                </c:pt>
                <c:pt idx="447">
                  <c:v>0.3108935128518972</c:v>
                </c:pt>
                <c:pt idx="448">
                  <c:v>0.3108935128518972</c:v>
                </c:pt>
                <c:pt idx="449">
                  <c:v>0.3108935128518972</c:v>
                </c:pt>
                <c:pt idx="450">
                  <c:v>0.31211750305997554</c:v>
                </c:pt>
                <c:pt idx="451">
                  <c:v>0.31334149326805383</c:v>
                </c:pt>
                <c:pt idx="452">
                  <c:v>0.31456548347613217</c:v>
                </c:pt>
                <c:pt idx="453">
                  <c:v>0.31578947368421051</c:v>
                </c:pt>
                <c:pt idx="454">
                  <c:v>0.31578947368421051</c:v>
                </c:pt>
                <c:pt idx="455">
                  <c:v>0.31578947368421051</c:v>
                </c:pt>
                <c:pt idx="456">
                  <c:v>0.31701346389228885</c:v>
                </c:pt>
                <c:pt idx="457">
                  <c:v>0.31701346389228885</c:v>
                </c:pt>
                <c:pt idx="458">
                  <c:v>0.31823745410036719</c:v>
                </c:pt>
                <c:pt idx="459">
                  <c:v>0.31823745410036719</c:v>
                </c:pt>
                <c:pt idx="460">
                  <c:v>0.31946144430844553</c:v>
                </c:pt>
                <c:pt idx="461">
                  <c:v>0.32068543451652387</c:v>
                </c:pt>
                <c:pt idx="462">
                  <c:v>0.32190942472460221</c:v>
                </c:pt>
                <c:pt idx="463">
                  <c:v>0.32190942472460221</c:v>
                </c:pt>
                <c:pt idx="464">
                  <c:v>0.32313341493268055</c:v>
                </c:pt>
                <c:pt idx="465">
                  <c:v>0.32435740514075889</c:v>
                </c:pt>
                <c:pt idx="466">
                  <c:v>0.32435740514075889</c:v>
                </c:pt>
                <c:pt idx="467">
                  <c:v>0.32435740514075889</c:v>
                </c:pt>
                <c:pt idx="468">
                  <c:v>0.32558139534883723</c:v>
                </c:pt>
                <c:pt idx="469">
                  <c:v>0.32680538555691552</c:v>
                </c:pt>
                <c:pt idx="470">
                  <c:v>0.32802937576499386</c:v>
                </c:pt>
                <c:pt idx="471">
                  <c:v>0.3292533659730722</c:v>
                </c:pt>
                <c:pt idx="472">
                  <c:v>0.33047735618115054</c:v>
                </c:pt>
                <c:pt idx="473">
                  <c:v>0.33170134638922888</c:v>
                </c:pt>
                <c:pt idx="474">
                  <c:v>0.33170134638922888</c:v>
                </c:pt>
                <c:pt idx="475">
                  <c:v>0.33170134638922888</c:v>
                </c:pt>
                <c:pt idx="476">
                  <c:v>0.33292533659730722</c:v>
                </c:pt>
                <c:pt idx="477">
                  <c:v>0.33292533659730722</c:v>
                </c:pt>
                <c:pt idx="478">
                  <c:v>0.33414932680538556</c:v>
                </c:pt>
                <c:pt idx="479">
                  <c:v>0.3353733170134639</c:v>
                </c:pt>
                <c:pt idx="480">
                  <c:v>0.3353733170134639</c:v>
                </c:pt>
                <c:pt idx="481">
                  <c:v>0.3353733170134639</c:v>
                </c:pt>
                <c:pt idx="482">
                  <c:v>0.33659730722154224</c:v>
                </c:pt>
                <c:pt idx="483">
                  <c:v>0.33782129742962058</c:v>
                </c:pt>
                <c:pt idx="484">
                  <c:v>0.33782129742962058</c:v>
                </c:pt>
                <c:pt idx="485">
                  <c:v>0.33782129742962058</c:v>
                </c:pt>
                <c:pt idx="486">
                  <c:v>0.33782129742962058</c:v>
                </c:pt>
                <c:pt idx="487">
                  <c:v>0.33782129742962058</c:v>
                </c:pt>
                <c:pt idx="488">
                  <c:v>0.33904528763769892</c:v>
                </c:pt>
                <c:pt idx="489">
                  <c:v>0.33904528763769892</c:v>
                </c:pt>
                <c:pt idx="490">
                  <c:v>0.34026927784577721</c:v>
                </c:pt>
                <c:pt idx="491">
                  <c:v>0.34026927784577721</c:v>
                </c:pt>
                <c:pt idx="492">
                  <c:v>0.34026927784577721</c:v>
                </c:pt>
                <c:pt idx="493">
                  <c:v>0.34149326805385555</c:v>
                </c:pt>
                <c:pt idx="494">
                  <c:v>0.34149326805385555</c:v>
                </c:pt>
                <c:pt idx="495">
                  <c:v>0.34271725826193389</c:v>
                </c:pt>
                <c:pt idx="496">
                  <c:v>0.34271725826193389</c:v>
                </c:pt>
                <c:pt idx="497">
                  <c:v>0.34394124847001223</c:v>
                </c:pt>
                <c:pt idx="498">
                  <c:v>0.34394124847001223</c:v>
                </c:pt>
                <c:pt idx="499">
                  <c:v>0.34394124847001223</c:v>
                </c:pt>
                <c:pt idx="500">
                  <c:v>0.34394124847001223</c:v>
                </c:pt>
                <c:pt idx="501">
                  <c:v>0.34394124847001223</c:v>
                </c:pt>
                <c:pt idx="502">
                  <c:v>0.34394124847001223</c:v>
                </c:pt>
                <c:pt idx="503">
                  <c:v>0.34394124847001223</c:v>
                </c:pt>
                <c:pt idx="504">
                  <c:v>0.34516523867809057</c:v>
                </c:pt>
                <c:pt idx="505">
                  <c:v>0.34516523867809057</c:v>
                </c:pt>
                <c:pt idx="506">
                  <c:v>0.34638922888616891</c:v>
                </c:pt>
                <c:pt idx="507">
                  <c:v>0.34761321909424725</c:v>
                </c:pt>
                <c:pt idx="508">
                  <c:v>0.34761321909424725</c:v>
                </c:pt>
                <c:pt idx="509">
                  <c:v>0.34761321909424725</c:v>
                </c:pt>
                <c:pt idx="510">
                  <c:v>0.34883720930232559</c:v>
                </c:pt>
                <c:pt idx="511">
                  <c:v>0.34883720930232559</c:v>
                </c:pt>
                <c:pt idx="512">
                  <c:v>0.35006119951040393</c:v>
                </c:pt>
                <c:pt idx="513">
                  <c:v>0.35128518971848227</c:v>
                </c:pt>
                <c:pt idx="514">
                  <c:v>0.35250917992656061</c:v>
                </c:pt>
                <c:pt idx="515">
                  <c:v>0.35250917992656061</c:v>
                </c:pt>
                <c:pt idx="516">
                  <c:v>0.35250917992656061</c:v>
                </c:pt>
                <c:pt idx="517">
                  <c:v>0.3537331701346389</c:v>
                </c:pt>
                <c:pt idx="518">
                  <c:v>0.3537331701346389</c:v>
                </c:pt>
                <c:pt idx="519">
                  <c:v>0.3537331701346389</c:v>
                </c:pt>
                <c:pt idx="520">
                  <c:v>0.35495716034271724</c:v>
                </c:pt>
                <c:pt idx="521">
                  <c:v>0.35618115055079558</c:v>
                </c:pt>
                <c:pt idx="522">
                  <c:v>0.35618115055079558</c:v>
                </c:pt>
                <c:pt idx="523">
                  <c:v>0.35740514075887392</c:v>
                </c:pt>
                <c:pt idx="524">
                  <c:v>0.35740514075887392</c:v>
                </c:pt>
                <c:pt idx="525">
                  <c:v>0.35740514075887392</c:v>
                </c:pt>
                <c:pt idx="526">
                  <c:v>0.35740514075887392</c:v>
                </c:pt>
                <c:pt idx="527">
                  <c:v>0.35740514075887392</c:v>
                </c:pt>
                <c:pt idx="528">
                  <c:v>0.35740514075887392</c:v>
                </c:pt>
                <c:pt idx="529">
                  <c:v>0.35862913096695226</c:v>
                </c:pt>
                <c:pt idx="530">
                  <c:v>0.35862913096695226</c:v>
                </c:pt>
                <c:pt idx="531">
                  <c:v>0.3598531211750306</c:v>
                </c:pt>
                <c:pt idx="532">
                  <c:v>0.36107711138310894</c:v>
                </c:pt>
                <c:pt idx="533">
                  <c:v>0.36230110159118728</c:v>
                </c:pt>
                <c:pt idx="534">
                  <c:v>0.36352509179926562</c:v>
                </c:pt>
                <c:pt idx="535">
                  <c:v>0.36352509179926562</c:v>
                </c:pt>
                <c:pt idx="536">
                  <c:v>0.36352509179926562</c:v>
                </c:pt>
                <c:pt idx="537">
                  <c:v>0.36474908200734396</c:v>
                </c:pt>
                <c:pt idx="538">
                  <c:v>0.3659730722154223</c:v>
                </c:pt>
                <c:pt idx="539">
                  <c:v>0.36719706242350059</c:v>
                </c:pt>
                <c:pt idx="540">
                  <c:v>0.36719706242350059</c:v>
                </c:pt>
                <c:pt idx="541">
                  <c:v>0.36842105263157893</c:v>
                </c:pt>
                <c:pt idx="542">
                  <c:v>0.36964504283965727</c:v>
                </c:pt>
                <c:pt idx="543">
                  <c:v>0.36964504283965727</c:v>
                </c:pt>
                <c:pt idx="544">
                  <c:v>0.37086903304773561</c:v>
                </c:pt>
                <c:pt idx="545">
                  <c:v>0.37086903304773561</c:v>
                </c:pt>
                <c:pt idx="546">
                  <c:v>0.37086903304773561</c:v>
                </c:pt>
                <c:pt idx="547">
                  <c:v>0.37209302325581395</c:v>
                </c:pt>
                <c:pt idx="548">
                  <c:v>0.37209302325581395</c:v>
                </c:pt>
                <c:pt idx="549">
                  <c:v>0.37331701346389229</c:v>
                </c:pt>
                <c:pt idx="550">
                  <c:v>0.37331701346389229</c:v>
                </c:pt>
                <c:pt idx="551">
                  <c:v>0.37331701346389229</c:v>
                </c:pt>
                <c:pt idx="552">
                  <c:v>0.37331701346389229</c:v>
                </c:pt>
                <c:pt idx="553">
                  <c:v>0.37331701346389229</c:v>
                </c:pt>
                <c:pt idx="554">
                  <c:v>0.37331701346389229</c:v>
                </c:pt>
                <c:pt idx="555">
                  <c:v>0.37454100367197063</c:v>
                </c:pt>
                <c:pt idx="556">
                  <c:v>0.37576499388004897</c:v>
                </c:pt>
                <c:pt idx="557">
                  <c:v>0.37576499388004897</c:v>
                </c:pt>
                <c:pt idx="558">
                  <c:v>0.37576499388004897</c:v>
                </c:pt>
                <c:pt idx="559">
                  <c:v>0.37576499388004897</c:v>
                </c:pt>
                <c:pt idx="560">
                  <c:v>0.37576499388004897</c:v>
                </c:pt>
                <c:pt idx="561">
                  <c:v>0.37576499388004897</c:v>
                </c:pt>
                <c:pt idx="562">
                  <c:v>0.37576499388004897</c:v>
                </c:pt>
                <c:pt idx="563">
                  <c:v>0.37576499388004897</c:v>
                </c:pt>
                <c:pt idx="564">
                  <c:v>0.37698898408812731</c:v>
                </c:pt>
                <c:pt idx="565">
                  <c:v>0.37821297429620565</c:v>
                </c:pt>
                <c:pt idx="566">
                  <c:v>0.37943696450428399</c:v>
                </c:pt>
                <c:pt idx="567">
                  <c:v>0.38066095471236228</c:v>
                </c:pt>
                <c:pt idx="568">
                  <c:v>0.38188494492044062</c:v>
                </c:pt>
                <c:pt idx="569">
                  <c:v>0.38188494492044062</c:v>
                </c:pt>
                <c:pt idx="570">
                  <c:v>0.38188494492044062</c:v>
                </c:pt>
                <c:pt idx="571">
                  <c:v>0.38188494492044062</c:v>
                </c:pt>
                <c:pt idx="572">
                  <c:v>0.38310893512851896</c:v>
                </c:pt>
                <c:pt idx="573">
                  <c:v>0.38310893512851896</c:v>
                </c:pt>
                <c:pt idx="574">
                  <c:v>0.38310893512851896</c:v>
                </c:pt>
                <c:pt idx="575">
                  <c:v>0.38310893512851896</c:v>
                </c:pt>
                <c:pt idx="576">
                  <c:v>0.38310893512851896</c:v>
                </c:pt>
                <c:pt idx="577">
                  <c:v>0.38310893512851896</c:v>
                </c:pt>
                <c:pt idx="578">
                  <c:v>0.3843329253365973</c:v>
                </c:pt>
                <c:pt idx="579">
                  <c:v>0.38555691554467564</c:v>
                </c:pt>
                <c:pt idx="580">
                  <c:v>0.38678090575275398</c:v>
                </c:pt>
                <c:pt idx="581">
                  <c:v>0.38800489596083232</c:v>
                </c:pt>
                <c:pt idx="582">
                  <c:v>0.38922888616891066</c:v>
                </c:pt>
                <c:pt idx="583">
                  <c:v>0.38922888616891066</c:v>
                </c:pt>
                <c:pt idx="584">
                  <c:v>0.390452876376989</c:v>
                </c:pt>
                <c:pt idx="585">
                  <c:v>0.390452876376989</c:v>
                </c:pt>
                <c:pt idx="586">
                  <c:v>0.390452876376989</c:v>
                </c:pt>
                <c:pt idx="587">
                  <c:v>0.39167686658506734</c:v>
                </c:pt>
                <c:pt idx="588">
                  <c:v>0.39290085679314568</c:v>
                </c:pt>
                <c:pt idx="589">
                  <c:v>0.39412484700122397</c:v>
                </c:pt>
                <c:pt idx="590">
                  <c:v>0.39412484700122397</c:v>
                </c:pt>
                <c:pt idx="591">
                  <c:v>0.39534883720930231</c:v>
                </c:pt>
                <c:pt idx="592">
                  <c:v>0.39657282741738065</c:v>
                </c:pt>
                <c:pt idx="593">
                  <c:v>0.39779681762545899</c:v>
                </c:pt>
                <c:pt idx="594">
                  <c:v>0.39902080783353733</c:v>
                </c:pt>
                <c:pt idx="595">
                  <c:v>0.40024479804161567</c:v>
                </c:pt>
                <c:pt idx="596">
                  <c:v>0.40024479804161567</c:v>
                </c:pt>
                <c:pt idx="597">
                  <c:v>0.40024479804161567</c:v>
                </c:pt>
                <c:pt idx="598">
                  <c:v>0.40024479804161567</c:v>
                </c:pt>
                <c:pt idx="599">
                  <c:v>0.40024479804161567</c:v>
                </c:pt>
                <c:pt idx="600">
                  <c:v>0.40024479804161567</c:v>
                </c:pt>
                <c:pt idx="601">
                  <c:v>0.40146878824969401</c:v>
                </c:pt>
                <c:pt idx="602">
                  <c:v>0.40269277845777235</c:v>
                </c:pt>
                <c:pt idx="603">
                  <c:v>0.40269277845777235</c:v>
                </c:pt>
                <c:pt idx="604">
                  <c:v>0.40391676866585069</c:v>
                </c:pt>
                <c:pt idx="605">
                  <c:v>0.40391676866585069</c:v>
                </c:pt>
                <c:pt idx="606">
                  <c:v>0.40391676866585069</c:v>
                </c:pt>
                <c:pt idx="607">
                  <c:v>0.40391676866585069</c:v>
                </c:pt>
                <c:pt idx="608">
                  <c:v>0.40514075887392903</c:v>
                </c:pt>
                <c:pt idx="609">
                  <c:v>0.40514075887392903</c:v>
                </c:pt>
                <c:pt idx="610">
                  <c:v>0.40514075887392903</c:v>
                </c:pt>
                <c:pt idx="611">
                  <c:v>0.40636474908200737</c:v>
                </c:pt>
                <c:pt idx="612">
                  <c:v>0.40758873929008566</c:v>
                </c:pt>
                <c:pt idx="613">
                  <c:v>0.40758873929008566</c:v>
                </c:pt>
                <c:pt idx="614">
                  <c:v>0.40758873929008566</c:v>
                </c:pt>
                <c:pt idx="615">
                  <c:v>0.408812729498164</c:v>
                </c:pt>
                <c:pt idx="616">
                  <c:v>0.41003671970624234</c:v>
                </c:pt>
                <c:pt idx="617">
                  <c:v>0.41126070991432068</c:v>
                </c:pt>
                <c:pt idx="618">
                  <c:v>0.41248470012239902</c:v>
                </c:pt>
                <c:pt idx="619">
                  <c:v>0.41248470012239902</c:v>
                </c:pt>
                <c:pt idx="620">
                  <c:v>0.41370869033047736</c:v>
                </c:pt>
                <c:pt idx="621">
                  <c:v>0.41370869033047736</c:v>
                </c:pt>
                <c:pt idx="622">
                  <c:v>0.41370869033047736</c:v>
                </c:pt>
                <c:pt idx="623">
                  <c:v>0.41370869033047736</c:v>
                </c:pt>
                <c:pt idx="624">
                  <c:v>0.41370869033047736</c:v>
                </c:pt>
                <c:pt idx="625">
                  <c:v>0.41370869033047736</c:v>
                </c:pt>
                <c:pt idx="626">
                  <c:v>0.4149326805385557</c:v>
                </c:pt>
                <c:pt idx="627">
                  <c:v>0.4149326805385557</c:v>
                </c:pt>
                <c:pt idx="628">
                  <c:v>0.4149326805385557</c:v>
                </c:pt>
                <c:pt idx="629">
                  <c:v>0.41615667074663404</c:v>
                </c:pt>
                <c:pt idx="630">
                  <c:v>0.41615667074663404</c:v>
                </c:pt>
                <c:pt idx="631">
                  <c:v>0.41615667074663404</c:v>
                </c:pt>
                <c:pt idx="632">
                  <c:v>0.41615667074663404</c:v>
                </c:pt>
                <c:pt idx="633">
                  <c:v>0.41615667074663404</c:v>
                </c:pt>
                <c:pt idx="634">
                  <c:v>0.41615667074663404</c:v>
                </c:pt>
                <c:pt idx="635">
                  <c:v>0.41738066095471238</c:v>
                </c:pt>
                <c:pt idx="636">
                  <c:v>0.41738066095471238</c:v>
                </c:pt>
                <c:pt idx="637">
                  <c:v>0.41738066095471238</c:v>
                </c:pt>
                <c:pt idx="638">
                  <c:v>0.41860465116279072</c:v>
                </c:pt>
                <c:pt idx="639">
                  <c:v>0.41860465116279072</c:v>
                </c:pt>
                <c:pt idx="640">
                  <c:v>0.41860465116279072</c:v>
                </c:pt>
                <c:pt idx="641">
                  <c:v>0.41860465116279072</c:v>
                </c:pt>
                <c:pt idx="642">
                  <c:v>0.41982864137086906</c:v>
                </c:pt>
                <c:pt idx="643">
                  <c:v>0.41982864137086906</c:v>
                </c:pt>
                <c:pt idx="644">
                  <c:v>0.42105263157894735</c:v>
                </c:pt>
                <c:pt idx="645">
                  <c:v>0.42227662178702569</c:v>
                </c:pt>
                <c:pt idx="646">
                  <c:v>0.42227662178702569</c:v>
                </c:pt>
                <c:pt idx="647">
                  <c:v>0.42227662178702569</c:v>
                </c:pt>
                <c:pt idx="648">
                  <c:v>0.42227662178702569</c:v>
                </c:pt>
                <c:pt idx="649">
                  <c:v>0.42350061199510403</c:v>
                </c:pt>
                <c:pt idx="650">
                  <c:v>0.42350061199510403</c:v>
                </c:pt>
                <c:pt idx="651">
                  <c:v>0.42350061199510403</c:v>
                </c:pt>
                <c:pt idx="652">
                  <c:v>0.42472460220318237</c:v>
                </c:pt>
                <c:pt idx="653">
                  <c:v>0.42472460220318237</c:v>
                </c:pt>
                <c:pt idx="654">
                  <c:v>0.42472460220318237</c:v>
                </c:pt>
                <c:pt idx="655">
                  <c:v>0.42472460220318237</c:v>
                </c:pt>
                <c:pt idx="656">
                  <c:v>0.42472460220318237</c:v>
                </c:pt>
                <c:pt idx="657">
                  <c:v>0.42594859241126071</c:v>
                </c:pt>
                <c:pt idx="658">
                  <c:v>0.42717258261933905</c:v>
                </c:pt>
                <c:pt idx="659">
                  <c:v>0.42717258261933905</c:v>
                </c:pt>
                <c:pt idx="660">
                  <c:v>0.42839657282741739</c:v>
                </c:pt>
                <c:pt idx="661">
                  <c:v>0.42839657282741739</c:v>
                </c:pt>
                <c:pt idx="662">
                  <c:v>0.42839657282741739</c:v>
                </c:pt>
                <c:pt idx="663">
                  <c:v>0.42839657282741739</c:v>
                </c:pt>
                <c:pt idx="664">
                  <c:v>0.42962056303549573</c:v>
                </c:pt>
                <c:pt idx="665">
                  <c:v>0.42962056303549573</c:v>
                </c:pt>
                <c:pt idx="666">
                  <c:v>0.43084455324357407</c:v>
                </c:pt>
                <c:pt idx="667">
                  <c:v>0.43206854345165241</c:v>
                </c:pt>
                <c:pt idx="668">
                  <c:v>0.43206854345165241</c:v>
                </c:pt>
                <c:pt idx="669">
                  <c:v>0.43206854345165241</c:v>
                </c:pt>
                <c:pt idx="670">
                  <c:v>0.43329253365973075</c:v>
                </c:pt>
                <c:pt idx="671">
                  <c:v>0.43329253365973075</c:v>
                </c:pt>
                <c:pt idx="672">
                  <c:v>0.43451652386780903</c:v>
                </c:pt>
                <c:pt idx="673">
                  <c:v>0.43451652386780903</c:v>
                </c:pt>
                <c:pt idx="674">
                  <c:v>0.43574051407588738</c:v>
                </c:pt>
                <c:pt idx="675">
                  <c:v>0.43574051407588738</c:v>
                </c:pt>
                <c:pt idx="676">
                  <c:v>0.43696450428396572</c:v>
                </c:pt>
                <c:pt idx="677">
                  <c:v>0.43696450428396572</c:v>
                </c:pt>
                <c:pt idx="678">
                  <c:v>0.43696450428396572</c:v>
                </c:pt>
                <c:pt idx="679">
                  <c:v>0.43696450428396572</c:v>
                </c:pt>
                <c:pt idx="680">
                  <c:v>0.43818849449204406</c:v>
                </c:pt>
                <c:pt idx="681">
                  <c:v>0.43818849449204406</c:v>
                </c:pt>
                <c:pt idx="682">
                  <c:v>0.4394124847001224</c:v>
                </c:pt>
                <c:pt idx="683">
                  <c:v>0.44063647490820074</c:v>
                </c:pt>
                <c:pt idx="684">
                  <c:v>0.44063647490820074</c:v>
                </c:pt>
                <c:pt idx="685">
                  <c:v>0.44063647490820074</c:v>
                </c:pt>
                <c:pt idx="686">
                  <c:v>0.44186046511627908</c:v>
                </c:pt>
                <c:pt idx="687">
                  <c:v>0.44186046511627908</c:v>
                </c:pt>
                <c:pt idx="688">
                  <c:v>0.44186046511627908</c:v>
                </c:pt>
                <c:pt idx="689">
                  <c:v>0.44308445532435742</c:v>
                </c:pt>
                <c:pt idx="690">
                  <c:v>0.44430844553243576</c:v>
                </c:pt>
                <c:pt idx="691">
                  <c:v>0.4455324357405141</c:v>
                </c:pt>
                <c:pt idx="692">
                  <c:v>0.4455324357405141</c:v>
                </c:pt>
                <c:pt idx="693">
                  <c:v>0.44675642594859238</c:v>
                </c:pt>
                <c:pt idx="694">
                  <c:v>0.44675642594859238</c:v>
                </c:pt>
                <c:pt idx="695">
                  <c:v>0.44798041615667072</c:v>
                </c:pt>
                <c:pt idx="696">
                  <c:v>0.44920440636474906</c:v>
                </c:pt>
                <c:pt idx="697">
                  <c:v>0.45042839657282741</c:v>
                </c:pt>
                <c:pt idx="698">
                  <c:v>0.45042839657282741</c:v>
                </c:pt>
                <c:pt idx="699">
                  <c:v>0.45042839657282741</c:v>
                </c:pt>
                <c:pt idx="700">
                  <c:v>0.45165238678090575</c:v>
                </c:pt>
                <c:pt idx="701">
                  <c:v>0.45287637698898409</c:v>
                </c:pt>
                <c:pt idx="702">
                  <c:v>0.45287637698898409</c:v>
                </c:pt>
                <c:pt idx="703">
                  <c:v>0.45287637698898409</c:v>
                </c:pt>
                <c:pt idx="704">
                  <c:v>0.45410036719706243</c:v>
                </c:pt>
                <c:pt idx="705">
                  <c:v>0.45410036719706243</c:v>
                </c:pt>
                <c:pt idx="706">
                  <c:v>0.45410036719706243</c:v>
                </c:pt>
                <c:pt idx="707">
                  <c:v>0.45410036719706243</c:v>
                </c:pt>
                <c:pt idx="708">
                  <c:v>0.45410036719706243</c:v>
                </c:pt>
                <c:pt idx="709">
                  <c:v>0.45532435740514077</c:v>
                </c:pt>
                <c:pt idx="710">
                  <c:v>0.45532435740514077</c:v>
                </c:pt>
                <c:pt idx="711">
                  <c:v>0.45532435740514077</c:v>
                </c:pt>
                <c:pt idx="712">
                  <c:v>0.45654834761321911</c:v>
                </c:pt>
                <c:pt idx="713">
                  <c:v>0.45654834761321911</c:v>
                </c:pt>
                <c:pt idx="714">
                  <c:v>0.45654834761321911</c:v>
                </c:pt>
                <c:pt idx="715">
                  <c:v>0.45654834761321911</c:v>
                </c:pt>
                <c:pt idx="716">
                  <c:v>0.45654834761321911</c:v>
                </c:pt>
                <c:pt idx="717">
                  <c:v>0.45777233782129745</c:v>
                </c:pt>
                <c:pt idx="718">
                  <c:v>0.45899632802937579</c:v>
                </c:pt>
                <c:pt idx="719">
                  <c:v>0.45899632802937579</c:v>
                </c:pt>
                <c:pt idx="720">
                  <c:v>0.46022031823745407</c:v>
                </c:pt>
                <c:pt idx="721">
                  <c:v>0.46144430844553241</c:v>
                </c:pt>
                <c:pt idx="722">
                  <c:v>0.46266829865361075</c:v>
                </c:pt>
                <c:pt idx="723">
                  <c:v>0.46266829865361075</c:v>
                </c:pt>
                <c:pt idx="724">
                  <c:v>0.46266829865361075</c:v>
                </c:pt>
                <c:pt idx="725">
                  <c:v>0.46266829865361075</c:v>
                </c:pt>
                <c:pt idx="726">
                  <c:v>0.46266829865361075</c:v>
                </c:pt>
                <c:pt idx="727">
                  <c:v>0.46266829865361075</c:v>
                </c:pt>
                <c:pt idx="728">
                  <c:v>0.46389228886168909</c:v>
                </c:pt>
                <c:pt idx="729">
                  <c:v>0.46511627906976744</c:v>
                </c:pt>
                <c:pt idx="730">
                  <c:v>0.46511627906976744</c:v>
                </c:pt>
                <c:pt idx="731">
                  <c:v>0.46511627906976744</c:v>
                </c:pt>
                <c:pt idx="732">
                  <c:v>0.46634026927784578</c:v>
                </c:pt>
                <c:pt idx="733">
                  <c:v>0.46634026927784578</c:v>
                </c:pt>
                <c:pt idx="734">
                  <c:v>0.46756425948592412</c:v>
                </c:pt>
                <c:pt idx="735">
                  <c:v>0.46756425948592412</c:v>
                </c:pt>
                <c:pt idx="736">
                  <c:v>0.46756425948592412</c:v>
                </c:pt>
                <c:pt idx="737">
                  <c:v>0.46756425948592412</c:v>
                </c:pt>
                <c:pt idx="738">
                  <c:v>0.46756425948592412</c:v>
                </c:pt>
                <c:pt idx="739">
                  <c:v>0.46756425948592412</c:v>
                </c:pt>
                <c:pt idx="740">
                  <c:v>0.46756425948592412</c:v>
                </c:pt>
                <c:pt idx="741">
                  <c:v>0.46756425948592412</c:v>
                </c:pt>
                <c:pt idx="742">
                  <c:v>0.46756425948592412</c:v>
                </c:pt>
                <c:pt idx="743">
                  <c:v>0.46756425948592412</c:v>
                </c:pt>
                <c:pt idx="744">
                  <c:v>0.46756425948592412</c:v>
                </c:pt>
                <c:pt idx="745">
                  <c:v>0.46878824969400246</c:v>
                </c:pt>
                <c:pt idx="746">
                  <c:v>0.46878824969400246</c:v>
                </c:pt>
                <c:pt idx="747">
                  <c:v>0.4700122399020808</c:v>
                </c:pt>
                <c:pt idx="748">
                  <c:v>0.47123623011015914</c:v>
                </c:pt>
                <c:pt idx="749">
                  <c:v>0.47246022031823748</c:v>
                </c:pt>
                <c:pt idx="750">
                  <c:v>0.47246022031823748</c:v>
                </c:pt>
                <c:pt idx="751">
                  <c:v>0.47246022031823748</c:v>
                </c:pt>
                <c:pt idx="752">
                  <c:v>0.47368421052631576</c:v>
                </c:pt>
                <c:pt idx="753">
                  <c:v>0.47368421052631576</c:v>
                </c:pt>
                <c:pt idx="754">
                  <c:v>0.4749082007343941</c:v>
                </c:pt>
                <c:pt idx="755">
                  <c:v>0.47613219094247244</c:v>
                </c:pt>
                <c:pt idx="756">
                  <c:v>0.47613219094247244</c:v>
                </c:pt>
                <c:pt idx="757">
                  <c:v>0.47613219094247244</c:v>
                </c:pt>
                <c:pt idx="758">
                  <c:v>0.47613219094247244</c:v>
                </c:pt>
                <c:pt idx="759">
                  <c:v>0.47613219094247244</c:v>
                </c:pt>
                <c:pt idx="760">
                  <c:v>0.47613219094247244</c:v>
                </c:pt>
                <c:pt idx="761">
                  <c:v>0.47613219094247244</c:v>
                </c:pt>
                <c:pt idx="762">
                  <c:v>0.47613219094247244</c:v>
                </c:pt>
                <c:pt idx="763">
                  <c:v>0.47735618115055078</c:v>
                </c:pt>
                <c:pt idx="764">
                  <c:v>0.47735618115055078</c:v>
                </c:pt>
                <c:pt idx="765">
                  <c:v>0.47735618115055078</c:v>
                </c:pt>
                <c:pt idx="766">
                  <c:v>0.47735618115055078</c:v>
                </c:pt>
                <c:pt idx="767">
                  <c:v>0.47858017135862913</c:v>
                </c:pt>
                <c:pt idx="768">
                  <c:v>0.47980416156670747</c:v>
                </c:pt>
                <c:pt idx="769">
                  <c:v>0.48102815177478581</c:v>
                </c:pt>
                <c:pt idx="770">
                  <c:v>0.48225214198286415</c:v>
                </c:pt>
                <c:pt idx="771">
                  <c:v>0.48347613219094249</c:v>
                </c:pt>
                <c:pt idx="772">
                  <c:v>0.48470012239902083</c:v>
                </c:pt>
                <c:pt idx="773">
                  <c:v>0.48470012239902083</c:v>
                </c:pt>
                <c:pt idx="774">
                  <c:v>0.48592411260709917</c:v>
                </c:pt>
                <c:pt idx="775">
                  <c:v>0.48592411260709917</c:v>
                </c:pt>
                <c:pt idx="776">
                  <c:v>0.48592411260709917</c:v>
                </c:pt>
                <c:pt idx="777">
                  <c:v>0.48714810281517745</c:v>
                </c:pt>
                <c:pt idx="778">
                  <c:v>0.48837209302325579</c:v>
                </c:pt>
                <c:pt idx="779">
                  <c:v>0.48837209302325579</c:v>
                </c:pt>
                <c:pt idx="780">
                  <c:v>0.48959608323133413</c:v>
                </c:pt>
                <c:pt idx="781">
                  <c:v>0.48959608323133413</c:v>
                </c:pt>
                <c:pt idx="782">
                  <c:v>0.49082007343941247</c:v>
                </c:pt>
                <c:pt idx="783">
                  <c:v>0.49082007343941247</c:v>
                </c:pt>
                <c:pt idx="784">
                  <c:v>0.49204406364749081</c:v>
                </c:pt>
                <c:pt idx="785">
                  <c:v>0.49326805385556916</c:v>
                </c:pt>
                <c:pt idx="786">
                  <c:v>0.4944920440636475</c:v>
                </c:pt>
                <c:pt idx="787">
                  <c:v>0.4944920440636475</c:v>
                </c:pt>
                <c:pt idx="788">
                  <c:v>0.49571603427172584</c:v>
                </c:pt>
                <c:pt idx="789">
                  <c:v>0.49571603427172584</c:v>
                </c:pt>
                <c:pt idx="790">
                  <c:v>0.49571603427172584</c:v>
                </c:pt>
                <c:pt idx="791">
                  <c:v>0.49571603427172584</c:v>
                </c:pt>
                <c:pt idx="792">
                  <c:v>0.49694002447980418</c:v>
                </c:pt>
                <c:pt idx="793">
                  <c:v>0.49694002447980418</c:v>
                </c:pt>
                <c:pt idx="794">
                  <c:v>0.49694002447980418</c:v>
                </c:pt>
                <c:pt idx="795">
                  <c:v>0.49694002447980418</c:v>
                </c:pt>
                <c:pt idx="796">
                  <c:v>0.49694002447980418</c:v>
                </c:pt>
                <c:pt idx="797">
                  <c:v>0.49816401468788252</c:v>
                </c:pt>
                <c:pt idx="798">
                  <c:v>0.49938800489596086</c:v>
                </c:pt>
                <c:pt idx="799">
                  <c:v>0.49938800489596086</c:v>
                </c:pt>
                <c:pt idx="800">
                  <c:v>0.49938800489596086</c:v>
                </c:pt>
                <c:pt idx="801">
                  <c:v>0.5006119951040392</c:v>
                </c:pt>
                <c:pt idx="802">
                  <c:v>0.5006119951040392</c:v>
                </c:pt>
                <c:pt idx="803">
                  <c:v>0.50183598531211748</c:v>
                </c:pt>
                <c:pt idx="804">
                  <c:v>0.50305997552019588</c:v>
                </c:pt>
                <c:pt idx="805">
                  <c:v>0.50305997552019588</c:v>
                </c:pt>
                <c:pt idx="806">
                  <c:v>0.50305997552019588</c:v>
                </c:pt>
                <c:pt idx="807">
                  <c:v>0.50428396572827416</c:v>
                </c:pt>
                <c:pt idx="808">
                  <c:v>0.50550795593635256</c:v>
                </c:pt>
                <c:pt idx="809">
                  <c:v>0.50673194614443084</c:v>
                </c:pt>
                <c:pt idx="810">
                  <c:v>0.50795593635250913</c:v>
                </c:pt>
                <c:pt idx="811">
                  <c:v>0.50795593635250913</c:v>
                </c:pt>
                <c:pt idx="812">
                  <c:v>0.50795593635250913</c:v>
                </c:pt>
                <c:pt idx="813">
                  <c:v>0.50795593635250913</c:v>
                </c:pt>
                <c:pt idx="814">
                  <c:v>0.50795593635250913</c:v>
                </c:pt>
                <c:pt idx="815">
                  <c:v>0.50795593635250913</c:v>
                </c:pt>
                <c:pt idx="816">
                  <c:v>0.50795593635250913</c:v>
                </c:pt>
                <c:pt idx="817">
                  <c:v>0.50795593635250913</c:v>
                </c:pt>
                <c:pt idx="818">
                  <c:v>0.50917992656058753</c:v>
                </c:pt>
                <c:pt idx="819">
                  <c:v>0.50917992656058753</c:v>
                </c:pt>
                <c:pt idx="820">
                  <c:v>0.50917992656058753</c:v>
                </c:pt>
                <c:pt idx="821">
                  <c:v>0.51040391676866581</c:v>
                </c:pt>
                <c:pt idx="822">
                  <c:v>0.51162790697674421</c:v>
                </c:pt>
                <c:pt idx="823">
                  <c:v>0.51285189718482249</c:v>
                </c:pt>
                <c:pt idx="824">
                  <c:v>0.51407588739290089</c:v>
                </c:pt>
                <c:pt idx="825">
                  <c:v>0.51529987760097917</c:v>
                </c:pt>
                <c:pt idx="826">
                  <c:v>0.51529987760097917</c:v>
                </c:pt>
                <c:pt idx="827">
                  <c:v>0.51529987760097917</c:v>
                </c:pt>
                <c:pt idx="828">
                  <c:v>0.51652386780905757</c:v>
                </c:pt>
                <c:pt idx="829">
                  <c:v>0.51774785801713585</c:v>
                </c:pt>
                <c:pt idx="830">
                  <c:v>0.51774785801713585</c:v>
                </c:pt>
                <c:pt idx="831">
                  <c:v>0.51897184822521425</c:v>
                </c:pt>
                <c:pt idx="832">
                  <c:v>0.51897184822521425</c:v>
                </c:pt>
                <c:pt idx="833">
                  <c:v>0.51897184822521425</c:v>
                </c:pt>
                <c:pt idx="834">
                  <c:v>0.51897184822521425</c:v>
                </c:pt>
                <c:pt idx="835">
                  <c:v>0.52019583843329253</c:v>
                </c:pt>
                <c:pt idx="836">
                  <c:v>0.52019583843329253</c:v>
                </c:pt>
                <c:pt idx="837">
                  <c:v>0.52141982864137082</c:v>
                </c:pt>
                <c:pt idx="838">
                  <c:v>0.52264381884944922</c:v>
                </c:pt>
                <c:pt idx="839">
                  <c:v>0.5238678090575275</c:v>
                </c:pt>
                <c:pt idx="840">
                  <c:v>0.5238678090575275</c:v>
                </c:pt>
                <c:pt idx="841">
                  <c:v>0.5238678090575275</c:v>
                </c:pt>
                <c:pt idx="842">
                  <c:v>0.5250917992656059</c:v>
                </c:pt>
                <c:pt idx="843">
                  <c:v>0.5250917992656059</c:v>
                </c:pt>
                <c:pt idx="844">
                  <c:v>0.52631578947368418</c:v>
                </c:pt>
                <c:pt idx="845">
                  <c:v>0.52753977968176258</c:v>
                </c:pt>
                <c:pt idx="846">
                  <c:v>0.52753977968176258</c:v>
                </c:pt>
                <c:pt idx="847">
                  <c:v>0.52876376988984086</c:v>
                </c:pt>
                <c:pt idx="848">
                  <c:v>0.52998776009791926</c:v>
                </c:pt>
                <c:pt idx="849">
                  <c:v>0.52998776009791926</c:v>
                </c:pt>
                <c:pt idx="850">
                  <c:v>0.52998776009791926</c:v>
                </c:pt>
                <c:pt idx="851">
                  <c:v>0.53121175030599754</c:v>
                </c:pt>
                <c:pt idx="852">
                  <c:v>0.53121175030599754</c:v>
                </c:pt>
                <c:pt idx="853">
                  <c:v>0.53121175030599754</c:v>
                </c:pt>
                <c:pt idx="854">
                  <c:v>0.53121175030599754</c:v>
                </c:pt>
                <c:pt idx="855">
                  <c:v>0.53121175030599754</c:v>
                </c:pt>
                <c:pt idx="856">
                  <c:v>0.53121175030599754</c:v>
                </c:pt>
                <c:pt idx="857">
                  <c:v>0.53121175030599754</c:v>
                </c:pt>
                <c:pt idx="858">
                  <c:v>0.53121175030599754</c:v>
                </c:pt>
                <c:pt idx="859">
                  <c:v>0.53121175030599754</c:v>
                </c:pt>
                <c:pt idx="860">
                  <c:v>0.53121175030599754</c:v>
                </c:pt>
                <c:pt idx="861">
                  <c:v>0.53243574051407594</c:v>
                </c:pt>
                <c:pt idx="862">
                  <c:v>0.53243574051407594</c:v>
                </c:pt>
                <c:pt idx="863">
                  <c:v>0.53365973072215422</c:v>
                </c:pt>
                <c:pt idx="864">
                  <c:v>0.53488372093023251</c:v>
                </c:pt>
                <c:pt idx="865">
                  <c:v>0.53610771113831091</c:v>
                </c:pt>
                <c:pt idx="866">
                  <c:v>0.53610771113831091</c:v>
                </c:pt>
                <c:pt idx="867">
                  <c:v>0.53610771113831091</c:v>
                </c:pt>
                <c:pt idx="868">
                  <c:v>0.53610771113831091</c:v>
                </c:pt>
                <c:pt idx="869">
                  <c:v>0.53733170134638919</c:v>
                </c:pt>
                <c:pt idx="870">
                  <c:v>0.53733170134638919</c:v>
                </c:pt>
                <c:pt idx="871">
                  <c:v>0.53855569155446759</c:v>
                </c:pt>
                <c:pt idx="872">
                  <c:v>0.53855569155446759</c:v>
                </c:pt>
                <c:pt idx="873">
                  <c:v>0.53977968176254587</c:v>
                </c:pt>
                <c:pt idx="874">
                  <c:v>0.53977968176254587</c:v>
                </c:pt>
                <c:pt idx="875">
                  <c:v>0.53977968176254587</c:v>
                </c:pt>
                <c:pt idx="876">
                  <c:v>0.53977968176254587</c:v>
                </c:pt>
                <c:pt idx="877">
                  <c:v>0.53977968176254587</c:v>
                </c:pt>
                <c:pt idx="878">
                  <c:v>0.53977968176254587</c:v>
                </c:pt>
                <c:pt idx="879">
                  <c:v>0.53977968176254587</c:v>
                </c:pt>
                <c:pt idx="880">
                  <c:v>0.53977968176254587</c:v>
                </c:pt>
                <c:pt idx="881">
                  <c:v>0.54100367197062427</c:v>
                </c:pt>
                <c:pt idx="882">
                  <c:v>0.54100367197062427</c:v>
                </c:pt>
                <c:pt idx="883">
                  <c:v>0.54100367197062427</c:v>
                </c:pt>
                <c:pt idx="884">
                  <c:v>0.54222766217870255</c:v>
                </c:pt>
                <c:pt idx="885">
                  <c:v>0.54222766217870255</c:v>
                </c:pt>
                <c:pt idx="886">
                  <c:v>0.54345165238678095</c:v>
                </c:pt>
                <c:pt idx="887">
                  <c:v>0.54345165238678095</c:v>
                </c:pt>
                <c:pt idx="888">
                  <c:v>0.54467564259485923</c:v>
                </c:pt>
                <c:pt idx="889">
                  <c:v>0.54467564259485923</c:v>
                </c:pt>
                <c:pt idx="890">
                  <c:v>0.54589963280293763</c:v>
                </c:pt>
                <c:pt idx="891">
                  <c:v>0.54589963280293763</c:v>
                </c:pt>
                <c:pt idx="892">
                  <c:v>0.54712362301101591</c:v>
                </c:pt>
                <c:pt idx="893">
                  <c:v>0.5483476132190942</c:v>
                </c:pt>
                <c:pt idx="894">
                  <c:v>0.5483476132190942</c:v>
                </c:pt>
                <c:pt idx="895">
                  <c:v>0.54957160342717259</c:v>
                </c:pt>
                <c:pt idx="896">
                  <c:v>0.54957160342717259</c:v>
                </c:pt>
                <c:pt idx="897">
                  <c:v>0.54957160342717259</c:v>
                </c:pt>
                <c:pt idx="898">
                  <c:v>0.54957160342717259</c:v>
                </c:pt>
                <c:pt idx="899">
                  <c:v>0.54957160342717259</c:v>
                </c:pt>
                <c:pt idx="900">
                  <c:v>0.54957160342717259</c:v>
                </c:pt>
                <c:pt idx="901">
                  <c:v>0.54957160342717259</c:v>
                </c:pt>
                <c:pt idx="902">
                  <c:v>0.55079559363525088</c:v>
                </c:pt>
                <c:pt idx="903">
                  <c:v>0.55079559363525088</c:v>
                </c:pt>
                <c:pt idx="904">
                  <c:v>0.55201958384332928</c:v>
                </c:pt>
                <c:pt idx="905">
                  <c:v>0.55324357405140756</c:v>
                </c:pt>
                <c:pt idx="906">
                  <c:v>0.55324357405140756</c:v>
                </c:pt>
                <c:pt idx="907">
                  <c:v>0.55324357405140756</c:v>
                </c:pt>
                <c:pt idx="908">
                  <c:v>0.55324357405140756</c:v>
                </c:pt>
                <c:pt idx="909">
                  <c:v>0.55324357405140756</c:v>
                </c:pt>
                <c:pt idx="910">
                  <c:v>0.55446756425948596</c:v>
                </c:pt>
                <c:pt idx="911">
                  <c:v>0.55569155446756424</c:v>
                </c:pt>
                <c:pt idx="912">
                  <c:v>0.55569155446756424</c:v>
                </c:pt>
                <c:pt idx="913">
                  <c:v>0.55691554467564264</c:v>
                </c:pt>
                <c:pt idx="914">
                  <c:v>0.55813953488372092</c:v>
                </c:pt>
                <c:pt idx="915">
                  <c:v>0.55813953488372092</c:v>
                </c:pt>
                <c:pt idx="916">
                  <c:v>0.55936352509179932</c:v>
                </c:pt>
                <c:pt idx="917">
                  <c:v>0.55936352509179932</c:v>
                </c:pt>
                <c:pt idx="918">
                  <c:v>0.55936352509179932</c:v>
                </c:pt>
                <c:pt idx="919">
                  <c:v>0.55936352509179932</c:v>
                </c:pt>
                <c:pt idx="920">
                  <c:v>0.5605875152998776</c:v>
                </c:pt>
                <c:pt idx="921">
                  <c:v>0.5605875152998776</c:v>
                </c:pt>
                <c:pt idx="922">
                  <c:v>0.56181150550795589</c:v>
                </c:pt>
                <c:pt idx="923">
                  <c:v>0.56181150550795589</c:v>
                </c:pt>
                <c:pt idx="924">
                  <c:v>0.56303549571603428</c:v>
                </c:pt>
                <c:pt idx="925">
                  <c:v>0.56425948592411257</c:v>
                </c:pt>
                <c:pt idx="926">
                  <c:v>0.56425948592411257</c:v>
                </c:pt>
                <c:pt idx="927">
                  <c:v>0.56425948592411257</c:v>
                </c:pt>
                <c:pt idx="928">
                  <c:v>0.56425948592411257</c:v>
                </c:pt>
                <c:pt idx="929">
                  <c:v>0.56548347613219097</c:v>
                </c:pt>
                <c:pt idx="930">
                  <c:v>0.56670746634026925</c:v>
                </c:pt>
                <c:pt idx="931">
                  <c:v>0.56793145654834765</c:v>
                </c:pt>
                <c:pt idx="932">
                  <c:v>0.56793145654834765</c:v>
                </c:pt>
                <c:pt idx="933">
                  <c:v>0.56793145654834765</c:v>
                </c:pt>
                <c:pt idx="934">
                  <c:v>0.56915544675642593</c:v>
                </c:pt>
                <c:pt idx="935">
                  <c:v>0.56915544675642593</c:v>
                </c:pt>
                <c:pt idx="936">
                  <c:v>0.56915544675642593</c:v>
                </c:pt>
                <c:pt idx="937">
                  <c:v>0.57037943696450433</c:v>
                </c:pt>
                <c:pt idx="938">
                  <c:v>0.57160342717258261</c:v>
                </c:pt>
                <c:pt idx="939">
                  <c:v>0.57160342717258261</c:v>
                </c:pt>
                <c:pt idx="940">
                  <c:v>0.57160342717258261</c:v>
                </c:pt>
                <c:pt idx="941">
                  <c:v>0.57160342717258261</c:v>
                </c:pt>
                <c:pt idx="942">
                  <c:v>0.57160342717258261</c:v>
                </c:pt>
                <c:pt idx="943">
                  <c:v>0.57160342717258261</c:v>
                </c:pt>
                <c:pt idx="944">
                  <c:v>0.57160342717258261</c:v>
                </c:pt>
                <c:pt idx="945">
                  <c:v>0.57282741738066101</c:v>
                </c:pt>
                <c:pt idx="946">
                  <c:v>0.57405140758873929</c:v>
                </c:pt>
                <c:pt idx="947">
                  <c:v>0.57405140758873929</c:v>
                </c:pt>
                <c:pt idx="948">
                  <c:v>0.57405140758873929</c:v>
                </c:pt>
                <c:pt idx="949">
                  <c:v>0.57405140758873929</c:v>
                </c:pt>
                <c:pt idx="950">
                  <c:v>0.57405140758873929</c:v>
                </c:pt>
                <c:pt idx="951">
                  <c:v>0.57527539779681758</c:v>
                </c:pt>
                <c:pt idx="952">
                  <c:v>0.57649938800489597</c:v>
                </c:pt>
                <c:pt idx="953">
                  <c:v>0.57772337821297426</c:v>
                </c:pt>
                <c:pt idx="954">
                  <c:v>0.57894736842105265</c:v>
                </c:pt>
                <c:pt idx="955">
                  <c:v>0.58017135862913094</c:v>
                </c:pt>
                <c:pt idx="956">
                  <c:v>0.58017135862913094</c:v>
                </c:pt>
                <c:pt idx="957">
                  <c:v>0.58139534883720934</c:v>
                </c:pt>
                <c:pt idx="958">
                  <c:v>0.58139534883720934</c:v>
                </c:pt>
                <c:pt idx="959">
                  <c:v>0.58261933904528762</c:v>
                </c:pt>
                <c:pt idx="960">
                  <c:v>0.58261933904528762</c:v>
                </c:pt>
                <c:pt idx="961">
                  <c:v>0.58261933904528762</c:v>
                </c:pt>
                <c:pt idx="962">
                  <c:v>0.58261933904528762</c:v>
                </c:pt>
                <c:pt idx="963">
                  <c:v>0.58384332925336602</c:v>
                </c:pt>
                <c:pt idx="964">
                  <c:v>0.58384332925336602</c:v>
                </c:pt>
                <c:pt idx="965">
                  <c:v>0.5850673194614443</c:v>
                </c:pt>
                <c:pt idx="966">
                  <c:v>0.5850673194614443</c:v>
                </c:pt>
                <c:pt idx="967">
                  <c:v>0.5850673194614443</c:v>
                </c:pt>
                <c:pt idx="968">
                  <c:v>0.5850673194614443</c:v>
                </c:pt>
                <c:pt idx="969">
                  <c:v>0.5850673194614443</c:v>
                </c:pt>
                <c:pt idx="970">
                  <c:v>0.5862913096695227</c:v>
                </c:pt>
                <c:pt idx="971">
                  <c:v>0.58751529987760098</c:v>
                </c:pt>
                <c:pt idx="972">
                  <c:v>0.58751529987760098</c:v>
                </c:pt>
                <c:pt idx="973">
                  <c:v>0.58751529987760098</c:v>
                </c:pt>
                <c:pt idx="974">
                  <c:v>0.58751529987760098</c:v>
                </c:pt>
                <c:pt idx="975">
                  <c:v>0.58751529987760098</c:v>
                </c:pt>
                <c:pt idx="976">
                  <c:v>0.58751529987760098</c:v>
                </c:pt>
                <c:pt idx="977">
                  <c:v>0.58873929008567927</c:v>
                </c:pt>
                <c:pt idx="978">
                  <c:v>0.58996328029375766</c:v>
                </c:pt>
                <c:pt idx="979">
                  <c:v>0.59118727050183595</c:v>
                </c:pt>
                <c:pt idx="980">
                  <c:v>0.59118727050183595</c:v>
                </c:pt>
                <c:pt idx="981">
                  <c:v>0.59118727050183595</c:v>
                </c:pt>
                <c:pt idx="982">
                  <c:v>0.59118727050183595</c:v>
                </c:pt>
                <c:pt idx="983">
                  <c:v>0.59241126070991434</c:v>
                </c:pt>
                <c:pt idx="984">
                  <c:v>0.59363525091799263</c:v>
                </c:pt>
                <c:pt idx="985">
                  <c:v>0.59363525091799263</c:v>
                </c:pt>
                <c:pt idx="986">
                  <c:v>0.59363525091799263</c:v>
                </c:pt>
                <c:pt idx="987">
                  <c:v>0.59485924112607103</c:v>
                </c:pt>
                <c:pt idx="988">
                  <c:v>0.59485924112607103</c:v>
                </c:pt>
                <c:pt idx="989">
                  <c:v>0.59485924112607103</c:v>
                </c:pt>
                <c:pt idx="990">
                  <c:v>0.59608323133414931</c:v>
                </c:pt>
                <c:pt idx="991">
                  <c:v>0.59608323133414931</c:v>
                </c:pt>
                <c:pt idx="992">
                  <c:v>0.59730722154222771</c:v>
                </c:pt>
                <c:pt idx="993">
                  <c:v>0.59853121175030599</c:v>
                </c:pt>
                <c:pt idx="994">
                  <c:v>0.59853121175030599</c:v>
                </c:pt>
                <c:pt idx="995">
                  <c:v>0.59853121175030599</c:v>
                </c:pt>
                <c:pt idx="996">
                  <c:v>0.59975520195838439</c:v>
                </c:pt>
                <c:pt idx="997">
                  <c:v>0.60097919216646267</c:v>
                </c:pt>
                <c:pt idx="998">
                  <c:v>0.60220318237454096</c:v>
                </c:pt>
                <c:pt idx="999">
                  <c:v>0.60220318237454096</c:v>
                </c:pt>
                <c:pt idx="1000">
                  <c:v>0.60342717258261935</c:v>
                </c:pt>
                <c:pt idx="1001">
                  <c:v>0.60342717258261935</c:v>
                </c:pt>
                <c:pt idx="1002">
                  <c:v>0.60342717258261935</c:v>
                </c:pt>
                <c:pt idx="1003">
                  <c:v>0.60465116279069764</c:v>
                </c:pt>
                <c:pt idx="1004">
                  <c:v>0.60465116279069764</c:v>
                </c:pt>
                <c:pt idx="1005">
                  <c:v>0.60587515299877603</c:v>
                </c:pt>
                <c:pt idx="1006">
                  <c:v>0.60587515299877603</c:v>
                </c:pt>
                <c:pt idx="1007">
                  <c:v>0.60587515299877603</c:v>
                </c:pt>
                <c:pt idx="1008">
                  <c:v>0.60587515299877603</c:v>
                </c:pt>
                <c:pt idx="1009">
                  <c:v>0.60587515299877603</c:v>
                </c:pt>
                <c:pt idx="1010">
                  <c:v>0.60587515299877603</c:v>
                </c:pt>
                <c:pt idx="1011">
                  <c:v>0.60709914320685432</c:v>
                </c:pt>
                <c:pt idx="1012">
                  <c:v>0.60709914320685432</c:v>
                </c:pt>
                <c:pt idx="1013">
                  <c:v>0.60709914320685432</c:v>
                </c:pt>
                <c:pt idx="1014">
                  <c:v>0.60709914320685432</c:v>
                </c:pt>
                <c:pt idx="1015">
                  <c:v>0.60832313341493272</c:v>
                </c:pt>
                <c:pt idx="1016">
                  <c:v>0.609547123623011</c:v>
                </c:pt>
                <c:pt idx="1017">
                  <c:v>0.609547123623011</c:v>
                </c:pt>
                <c:pt idx="1018">
                  <c:v>0.6107711138310894</c:v>
                </c:pt>
                <c:pt idx="1019">
                  <c:v>0.6107711138310894</c:v>
                </c:pt>
                <c:pt idx="1020">
                  <c:v>0.61199510403916768</c:v>
                </c:pt>
                <c:pt idx="1021">
                  <c:v>0.61321909424724608</c:v>
                </c:pt>
                <c:pt idx="1022">
                  <c:v>0.61444308445532436</c:v>
                </c:pt>
                <c:pt idx="1023">
                  <c:v>0.61444308445532436</c:v>
                </c:pt>
                <c:pt idx="1024">
                  <c:v>0.61444308445532436</c:v>
                </c:pt>
                <c:pt idx="1025">
                  <c:v>0.61566707466340265</c:v>
                </c:pt>
                <c:pt idx="1026">
                  <c:v>0.61566707466340265</c:v>
                </c:pt>
                <c:pt idx="1027">
                  <c:v>0.61689106487148104</c:v>
                </c:pt>
                <c:pt idx="1028">
                  <c:v>0.61689106487148104</c:v>
                </c:pt>
                <c:pt idx="1029">
                  <c:v>0.61689106487148104</c:v>
                </c:pt>
                <c:pt idx="1030">
                  <c:v>0.61689106487148104</c:v>
                </c:pt>
                <c:pt idx="1031">
                  <c:v>0.61689106487148104</c:v>
                </c:pt>
                <c:pt idx="1032">
                  <c:v>0.61689106487148104</c:v>
                </c:pt>
                <c:pt idx="1033">
                  <c:v>0.61689106487148104</c:v>
                </c:pt>
                <c:pt idx="1034">
                  <c:v>0.61689106487148104</c:v>
                </c:pt>
                <c:pt idx="1035">
                  <c:v>0.61811505507955933</c:v>
                </c:pt>
                <c:pt idx="1036">
                  <c:v>0.61933904528763772</c:v>
                </c:pt>
                <c:pt idx="1037">
                  <c:v>0.61933904528763772</c:v>
                </c:pt>
                <c:pt idx="1038">
                  <c:v>0.61933904528763772</c:v>
                </c:pt>
                <c:pt idx="1039">
                  <c:v>0.62056303549571601</c:v>
                </c:pt>
                <c:pt idx="1040">
                  <c:v>0.62056303549571601</c:v>
                </c:pt>
                <c:pt idx="1041">
                  <c:v>0.62056303549571601</c:v>
                </c:pt>
                <c:pt idx="1042">
                  <c:v>0.62056303549571601</c:v>
                </c:pt>
                <c:pt idx="1043">
                  <c:v>0.62056303549571601</c:v>
                </c:pt>
                <c:pt idx="1044">
                  <c:v>0.62056303549571601</c:v>
                </c:pt>
                <c:pt idx="1045">
                  <c:v>0.62056303549571601</c:v>
                </c:pt>
                <c:pt idx="1046">
                  <c:v>0.62056303549571601</c:v>
                </c:pt>
                <c:pt idx="1047">
                  <c:v>0.62056303549571601</c:v>
                </c:pt>
                <c:pt idx="1048">
                  <c:v>0.62056303549571601</c:v>
                </c:pt>
                <c:pt idx="1049">
                  <c:v>0.6217870257037944</c:v>
                </c:pt>
                <c:pt idx="1050">
                  <c:v>0.6217870257037944</c:v>
                </c:pt>
                <c:pt idx="1051">
                  <c:v>0.62301101591187269</c:v>
                </c:pt>
                <c:pt idx="1052">
                  <c:v>0.62301101591187269</c:v>
                </c:pt>
                <c:pt idx="1053">
                  <c:v>0.62423500611995109</c:v>
                </c:pt>
                <c:pt idx="1054">
                  <c:v>0.62423500611995109</c:v>
                </c:pt>
                <c:pt idx="1055">
                  <c:v>0.62545899632802937</c:v>
                </c:pt>
                <c:pt idx="1056">
                  <c:v>0.62668298653610766</c:v>
                </c:pt>
                <c:pt idx="1057">
                  <c:v>0.62790697674418605</c:v>
                </c:pt>
                <c:pt idx="1058">
                  <c:v>0.62790697674418605</c:v>
                </c:pt>
                <c:pt idx="1059">
                  <c:v>0.62790697674418605</c:v>
                </c:pt>
                <c:pt idx="1060">
                  <c:v>0.62790697674418605</c:v>
                </c:pt>
                <c:pt idx="1061">
                  <c:v>0.62913096695226434</c:v>
                </c:pt>
                <c:pt idx="1062">
                  <c:v>0.62913096695226434</c:v>
                </c:pt>
                <c:pt idx="1063">
                  <c:v>0.62913096695226434</c:v>
                </c:pt>
                <c:pt idx="1064">
                  <c:v>0.63035495716034273</c:v>
                </c:pt>
                <c:pt idx="1065">
                  <c:v>0.63035495716034273</c:v>
                </c:pt>
                <c:pt idx="1066">
                  <c:v>0.63035495716034273</c:v>
                </c:pt>
                <c:pt idx="1067">
                  <c:v>0.63035495716034273</c:v>
                </c:pt>
                <c:pt idx="1068">
                  <c:v>0.63035495716034273</c:v>
                </c:pt>
                <c:pt idx="1069">
                  <c:v>0.63035495716034273</c:v>
                </c:pt>
                <c:pt idx="1070">
                  <c:v>0.63035495716034273</c:v>
                </c:pt>
                <c:pt idx="1071">
                  <c:v>0.63157894736842102</c:v>
                </c:pt>
                <c:pt idx="1072">
                  <c:v>0.63280293757649941</c:v>
                </c:pt>
                <c:pt idx="1073">
                  <c:v>0.63280293757649941</c:v>
                </c:pt>
                <c:pt idx="1074">
                  <c:v>0.6340269277845777</c:v>
                </c:pt>
                <c:pt idx="1075">
                  <c:v>0.6340269277845777</c:v>
                </c:pt>
                <c:pt idx="1076">
                  <c:v>0.6340269277845777</c:v>
                </c:pt>
                <c:pt idx="1077">
                  <c:v>0.6340269277845777</c:v>
                </c:pt>
                <c:pt idx="1078">
                  <c:v>0.6340269277845777</c:v>
                </c:pt>
                <c:pt idx="1079">
                  <c:v>0.6340269277845777</c:v>
                </c:pt>
                <c:pt idx="1080">
                  <c:v>0.6340269277845777</c:v>
                </c:pt>
                <c:pt idx="1081">
                  <c:v>0.6340269277845777</c:v>
                </c:pt>
                <c:pt idx="1082">
                  <c:v>0.63525091799265609</c:v>
                </c:pt>
                <c:pt idx="1083">
                  <c:v>0.63525091799265609</c:v>
                </c:pt>
                <c:pt idx="1084">
                  <c:v>0.63525091799265609</c:v>
                </c:pt>
                <c:pt idx="1085">
                  <c:v>0.63647490820073438</c:v>
                </c:pt>
                <c:pt idx="1086">
                  <c:v>0.63647490820073438</c:v>
                </c:pt>
                <c:pt idx="1087">
                  <c:v>0.63769889840881278</c:v>
                </c:pt>
                <c:pt idx="1088">
                  <c:v>0.63769889840881278</c:v>
                </c:pt>
                <c:pt idx="1089">
                  <c:v>0.63769889840881278</c:v>
                </c:pt>
                <c:pt idx="1090">
                  <c:v>0.63769889840881278</c:v>
                </c:pt>
                <c:pt idx="1091">
                  <c:v>0.63892288861689106</c:v>
                </c:pt>
                <c:pt idx="1092">
                  <c:v>0.63892288861689106</c:v>
                </c:pt>
                <c:pt idx="1093">
                  <c:v>0.63892288861689106</c:v>
                </c:pt>
                <c:pt idx="1094">
                  <c:v>0.63892288861689106</c:v>
                </c:pt>
                <c:pt idx="1095">
                  <c:v>0.63892288861689106</c:v>
                </c:pt>
                <c:pt idx="1096">
                  <c:v>0.63892288861689106</c:v>
                </c:pt>
                <c:pt idx="1097">
                  <c:v>0.63892288861689106</c:v>
                </c:pt>
                <c:pt idx="1098">
                  <c:v>0.63892288861689106</c:v>
                </c:pt>
                <c:pt idx="1099">
                  <c:v>0.63892288861689106</c:v>
                </c:pt>
                <c:pt idx="1100">
                  <c:v>0.64014687882496935</c:v>
                </c:pt>
                <c:pt idx="1101">
                  <c:v>0.64137086903304774</c:v>
                </c:pt>
                <c:pt idx="1102">
                  <c:v>0.64259485924112603</c:v>
                </c:pt>
                <c:pt idx="1103">
                  <c:v>0.64381884944920442</c:v>
                </c:pt>
                <c:pt idx="1104">
                  <c:v>0.64504283965728271</c:v>
                </c:pt>
                <c:pt idx="1105">
                  <c:v>0.64504283965728271</c:v>
                </c:pt>
                <c:pt idx="1106">
                  <c:v>0.64504283965728271</c:v>
                </c:pt>
                <c:pt idx="1107">
                  <c:v>0.6462668298653611</c:v>
                </c:pt>
                <c:pt idx="1108">
                  <c:v>0.6462668298653611</c:v>
                </c:pt>
                <c:pt idx="1109">
                  <c:v>0.6462668298653611</c:v>
                </c:pt>
                <c:pt idx="1110">
                  <c:v>0.64749082007343939</c:v>
                </c:pt>
                <c:pt idx="1111">
                  <c:v>0.64749082007343939</c:v>
                </c:pt>
                <c:pt idx="1112">
                  <c:v>0.64871481028151778</c:v>
                </c:pt>
                <c:pt idx="1113">
                  <c:v>0.64871481028151778</c:v>
                </c:pt>
                <c:pt idx="1114">
                  <c:v>0.64993880048959607</c:v>
                </c:pt>
                <c:pt idx="1115">
                  <c:v>0.64993880048959607</c:v>
                </c:pt>
                <c:pt idx="1116">
                  <c:v>0.65116279069767447</c:v>
                </c:pt>
                <c:pt idx="1117">
                  <c:v>0.65116279069767447</c:v>
                </c:pt>
                <c:pt idx="1118">
                  <c:v>0.65116279069767447</c:v>
                </c:pt>
                <c:pt idx="1119">
                  <c:v>0.65116279069767447</c:v>
                </c:pt>
                <c:pt idx="1120">
                  <c:v>0.65238678090575275</c:v>
                </c:pt>
                <c:pt idx="1121">
                  <c:v>0.65238678090575275</c:v>
                </c:pt>
                <c:pt idx="1122">
                  <c:v>0.65238678090575275</c:v>
                </c:pt>
                <c:pt idx="1123">
                  <c:v>0.65238678090575275</c:v>
                </c:pt>
                <c:pt idx="1124">
                  <c:v>0.65238678090575275</c:v>
                </c:pt>
                <c:pt idx="1125">
                  <c:v>0.65361077111383103</c:v>
                </c:pt>
                <c:pt idx="1126">
                  <c:v>0.65483476132190943</c:v>
                </c:pt>
                <c:pt idx="1127">
                  <c:v>0.65605875152998772</c:v>
                </c:pt>
                <c:pt idx="1128">
                  <c:v>0.65605875152998772</c:v>
                </c:pt>
                <c:pt idx="1129">
                  <c:v>0.65728274173806611</c:v>
                </c:pt>
                <c:pt idx="1130">
                  <c:v>0.6585067319461444</c:v>
                </c:pt>
                <c:pt idx="1131">
                  <c:v>0.6585067319461444</c:v>
                </c:pt>
                <c:pt idx="1132">
                  <c:v>0.6585067319461444</c:v>
                </c:pt>
                <c:pt idx="1133">
                  <c:v>0.65973072215422279</c:v>
                </c:pt>
                <c:pt idx="1134">
                  <c:v>0.65973072215422279</c:v>
                </c:pt>
                <c:pt idx="1135">
                  <c:v>0.66095471236230108</c:v>
                </c:pt>
                <c:pt idx="1136">
                  <c:v>0.66217870257037947</c:v>
                </c:pt>
                <c:pt idx="1137">
                  <c:v>0.66340269277845776</c:v>
                </c:pt>
                <c:pt idx="1138">
                  <c:v>0.66340269277845776</c:v>
                </c:pt>
                <c:pt idx="1139">
                  <c:v>0.66340269277845776</c:v>
                </c:pt>
                <c:pt idx="1140">
                  <c:v>0.66340269277845776</c:v>
                </c:pt>
                <c:pt idx="1141">
                  <c:v>0.66340269277845776</c:v>
                </c:pt>
                <c:pt idx="1142">
                  <c:v>0.66462668298653615</c:v>
                </c:pt>
                <c:pt idx="1143">
                  <c:v>0.66585067319461444</c:v>
                </c:pt>
                <c:pt idx="1144">
                  <c:v>0.66585067319461444</c:v>
                </c:pt>
                <c:pt idx="1145">
                  <c:v>0.66585067319461444</c:v>
                </c:pt>
                <c:pt idx="1146">
                  <c:v>0.66585067319461444</c:v>
                </c:pt>
                <c:pt idx="1147">
                  <c:v>0.66585067319461444</c:v>
                </c:pt>
                <c:pt idx="1148">
                  <c:v>0.66585067319461444</c:v>
                </c:pt>
                <c:pt idx="1149">
                  <c:v>0.66585067319461444</c:v>
                </c:pt>
                <c:pt idx="1150">
                  <c:v>0.66585067319461444</c:v>
                </c:pt>
                <c:pt idx="1151">
                  <c:v>0.66585067319461444</c:v>
                </c:pt>
                <c:pt idx="1152">
                  <c:v>0.66707466340269272</c:v>
                </c:pt>
                <c:pt idx="1153">
                  <c:v>0.66707466340269272</c:v>
                </c:pt>
                <c:pt idx="1154">
                  <c:v>0.66707466340269272</c:v>
                </c:pt>
                <c:pt idx="1155">
                  <c:v>0.66829865361077112</c:v>
                </c:pt>
                <c:pt idx="1156">
                  <c:v>0.66829865361077112</c:v>
                </c:pt>
                <c:pt idx="1157">
                  <c:v>0.66952264381884941</c:v>
                </c:pt>
                <c:pt idx="1158">
                  <c:v>0.66952264381884941</c:v>
                </c:pt>
                <c:pt idx="1159">
                  <c:v>0.66952264381884941</c:v>
                </c:pt>
                <c:pt idx="1160">
                  <c:v>0.6707466340269278</c:v>
                </c:pt>
                <c:pt idx="1161">
                  <c:v>0.67197062423500609</c:v>
                </c:pt>
                <c:pt idx="1162">
                  <c:v>0.67197062423500609</c:v>
                </c:pt>
                <c:pt idx="1163">
                  <c:v>0.67319461444308448</c:v>
                </c:pt>
                <c:pt idx="1164">
                  <c:v>0.67441860465116277</c:v>
                </c:pt>
                <c:pt idx="1165">
                  <c:v>0.67441860465116277</c:v>
                </c:pt>
                <c:pt idx="1166">
                  <c:v>0.67441860465116277</c:v>
                </c:pt>
                <c:pt idx="1167">
                  <c:v>0.67564259485924116</c:v>
                </c:pt>
                <c:pt idx="1168">
                  <c:v>0.67564259485924116</c:v>
                </c:pt>
                <c:pt idx="1169">
                  <c:v>0.67564259485924116</c:v>
                </c:pt>
                <c:pt idx="1170">
                  <c:v>0.67564259485924116</c:v>
                </c:pt>
                <c:pt idx="1171">
                  <c:v>0.67686658506731945</c:v>
                </c:pt>
                <c:pt idx="1172">
                  <c:v>0.67809057527539784</c:v>
                </c:pt>
                <c:pt idx="1173">
                  <c:v>0.67809057527539784</c:v>
                </c:pt>
                <c:pt idx="1174">
                  <c:v>0.67809057527539784</c:v>
                </c:pt>
                <c:pt idx="1175">
                  <c:v>0.67809057527539784</c:v>
                </c:pt>
                <c:pt idx="1176">
                  <c:v>0.67809057527539784</c:v>
                </c:pt>
                <c:pt idx="1177">
                  <c:v>0.67809057527539784</c:v>
                </c:pt>
                <c:pt idx="1178">
                  <c:v>0.67809057527539784</c:v>
                </c:pt>
                <c:pt idx="1179">
                  <c:v>0.67809057527539784</c:v>
                </c:pt>
                <c:pt idx="1180">
                  <c:v>0.67809057527539784</c:v>
                </c:pt>
                <c:pt idx="1181">
                  <c:v>0.67809057527539784</c:v>
                </c:pt>
                <c:pt idx="1182">
                  <c:v>0.67931456548347613</c:v>
                </c:pt>
                <c:pt idx="1183">
                  <c:v>0.67931456548347613</c:v>
                </c:pt>
                <c:pt idx="1184">
                  <c:v>0.67931456548347613</c:v>
                </c:pt>
                <c:pt idx="1185">
                  <c:v>0.68053855569155441</c:v>
                </c:pt>
                <c:pt idx="1186">
                  <c:v>0.68176254589963281</c:v>
                </c:pt>
                <c:pt idx="1187">
                  <c:v>0.68176254589963281</c:v>
                </c:pt>
                <c:pt idx="1188">
                  <c:v>0.68176254589963281</c:v>
                </c:pt>
                <c:pt idx="1189">
                  <c:v>0.6829865361077111</c:v>
                </c:pt>
                <c:pt idx="1190">
                  <c:v>0.68421052631578949</c:v>
                </c:pt>
                <c:pt idx="1191">
                  <c:v>0.68421052631578949</c:v>
                </c:pt>
                <c:pt idx="1192">
                  <c:v>0.68421052631578949</c:v>
                </c:pt>
                <c:pt idx="1193">
                  <c:v>0.68421052631578949</c:v>
                </c:pt>
                <c:pt idx="1194">
                  <c:v>0.68543451652386778</c:v>
                </c:pt>
                <c:pt idx="1195">
                  <c:v>0.68543451652386778</c:v>
                </c:pt>
                <c:pt idx="1196">
                  <c:v>0.68543451652386778</c:v>
                </c:pt>
                <c:pt idx="1197">
                  <c:v>0.68543451652386778</c:v>
                </c:pt>
                <c:pt idx="1198">
                  <c:v>0.68665850673194617</c:v>
                </c:pt>
                <c:pt idx="1199">
                  <c:v>0.68788249694002446</c:v>
                </c:pt>
                <c:pt idx="1200">
                  <c:v>0.68788249694002446</c:v>
                </c:pt>
                <c:pt idx="1201">
                  <c:v>0.68788249694002446</c:v>
                </c:pt>
                <c:pt idx="1202">
                  <c:v>0.68788249694002446</c:v>
                </c:pt>
                <c:pt idx="1203">
                  <c:v>0.68788249694002446</c:v>
                </c:pt>
                <c:pt idx="1204">
                  <c:v>0.68788249694002446</c:v>
                </c:pt>
                <c:pt idx="1205">
                  <c:v>0.68910648714810285</c:v>
                </c:pt>
                <c:pt idx="1206">
                  <c:v>0.68910648714810285</c:v>
                </c:pt>
                <c:pt idx="1207">
                  <c:v>0.69033047735618114</c:v>
                </c:pt>
                <c:pt idx="1208">
                  <c:v>0.69155446756425953</c:v>
                </c:pt>
                <c:pt idx="1209">
                  <c:v>0.69277845777233782</c:v>
                </c:pt>
                <c:pt idx="1210">
                  <c:v>0.69277845777233782</c:v>
                </c:pt>
                <c:pt idx="1211">
                  <c:v>0.69277845777233782</c:v>
                </c:pt>
                <c:pt idx="1212">
                  <c:v>0.69277845777233782</c:v>
                </c:pt>
                <c:pt idx="1213">
                  <c:v>0.69277845777233782</c:v>
                </c:pt>
                <c:pt idx="1214">
                  <c:v>0.69277845777233782</c:v>
                </c:pt>
                <c:pt idx="1215">
                  <c:v>0.6940024479804161</c:v>
                </c:pt>
                <c:pt idx="1216">
                  <c:v>0.6940024479804161</c:v>
                </c:pt>
                <c:pt idx="1217">
                  <c:v>0.6952264381884945</c:v>
                </c:pt>
                <c:pt idx="1218">
                  <c:v>0.6952264381884945</c:v>
                </c:pt>
                <c:pt idx="1219">
                  <c:v>0.69645042839657278</c:v>
                </c:pt>
                <c:pt idx="1220">
                  <c:v>0.69767441860465118</c:v>
                </c:pt>
                <c:pt idx="1221">
                  <c:v>0.69767441860465118</c:v>
                </c:pt>
                <c:pt idx="1222">
                  <c:v>0.69889840881272947</c:v>
                </c:pt>
                <c:pt idx="1223">
                  <c:v>0.70012239902080786</c:v>
                </c:pt>
                <c:pt idx="1224">
                  <c:v>0.70012239902080786</c:v>
                </c:pt>
                <c:pt idx="1225">
                  <c:v>0.70012239902080786</c:v>
                </c:pt>
                <c:pt idx="1226">
                  <c:v>0.70134638922888615</c:v>
                </c:pt>
                <c:pt idx="1227">
                  <c:v>0.70257037943696454</c:v>
                </c:pt>
                <c:pt idx="1228">
                  <c:v>0.70379436964504283</c:v>
                </c:pt>
                <c:pt idx="1229">
                  <c:v>0.70379436964504283</c:v>
                </c:pt>
                <c:pt idx="1230">
                  <c:v>0.70379436964504283</c:v>
                </c:pt>
                <c:pt idx="1231">
                  <c:v>0.70379436964504283</c:v>
                </c:pt>
                <c:pt idx="1232">
                  <c:v>0.70379436964504283</c:v>
                </c:pt>
                <c:pt idx="1233">
                  <c:v>0.70379436964504283</c:v>
                </c:pt>
                <c:pt idx="1234">
                  <c:v>0.70379436964504283</c:v>
                </c:pt>
                <c:pt idx="1235">
                  <c:v>0.70379436964504283</c:v>
                </c:pt>
                <c:pt idx="1236">
                  <c:v>0.70501835985312122</c:v>
                </c:pt>
                <c:pt idx="1237">
                  <c:v>0.70624235006119951</c:v>
                </c:pt>
                <c:pt idx="1238">
                  <c:v>0.70624235006119951</c:v>
                </c:pt>
                <c:pt idx="1239">
                  <c:v>0.70624235006119951</c:v>
                </c:pt>
                <c:pt idx="1240">
                  <c:v>0.70746634026927779</c:v>
                </c:pt>
                <c:pt idx="1241">
                  <c:v>0.70746634026927779</c:v>
                </c:pt>
                <c:pt idx="1242">
                  <c:v>0.70746634026927779</c:v>
                </c:pt>
                <c:pt idx="1243">
                  <c:v>0.70746634026927779</c:v>
                </c:pt>
                <c:pt idx="1244">
                  <c:v>0.70869033047735619</c:v>
                </c:pt>
                <c:pt idx="1245">
                  <c:v>0.70991432068543447</c:v>
                </c:pt>
                <c:pt idx="1246">
                  <c:v>0.70991432068543447</c:v>
                </c:pt>
                <c:pt idx="1247">
                  <c:v>0.71113831089351287</c:v>
                </c:pt>
                <c:pt idx="1248">
                  <c:v>0.71236230110159116</c:v>
                </c:pt>
                <c:pt idx="1249">
                  <c:v>0.71236230110159116</c:v>
                </c:pt>
                <c:pt idx="1250">
                  <c:v>0.71236230110159116</c:v>
                </c:pt>
                <c:pt idx="1251">
                  <c:v>0.71236230110159116</c:v>
                </c:pt>
                <c:pt idx="1252">
                  <c:v>0.71236230110159116</c:v>
                </c:pt>
                <c:pt idx="1253">
                  <c:v>0.71236230110159116</c:v>
                </c:pt>
                <c:pt idx="1254">
                  <c:v>0.71236230110159116</c:v>
                </c:pt>
                <c:pt idx="1255">
                  <c:v>0.71358629130966955</c:v>
                </c:pt>
                <c:pt idx="1256">
                  <c:v>0.71481028151774784</c:v>
                </c:pt>
                <c:pt idx="1257">
                  <c:v>0.71481028151774784</c:v>
                </c:pt>
                <c:pt idx="1258">
                  <c:v>0.71481028151774784</c:v>
                </c:pt>
                <c:pt idx="1259">
                  <c:v>0.71481028151774784</c:v>
                </c:pt>
                <c:pt idx="1260">
                  <c:v>0.71481028151774784</c:v>
                </c:pt>
                <c:pt idx="1261">
                  <c:v>0.71603427172582623</c:v>
                </c:pt>
                <c:pt idx="1262">
                  <c:v>0.71725826193390452</c:v>
                </c:pt>
                <c:pt idx="1263">
                  <c:v>0.71725826193390452</c:v>
                </c:pt>
                <c:pt idx="1264">
                  <c:v>0.71848225214198291</c:v>
                </c:pt>
                <c:pt idx="1265">
                  <c:v>0.7197062423500612</c:v>
                </c:pt>
                <c:pt idx="1266">
                  <c:v>0.7197062423500612</c:v>
                </c:pt>
                <c:pt idx="1267">
                  <c:v>0.72093023255813948</c:v>
                </c:pt>
                <c:pt idx="1268">
                  <c:v>0.72093023255813948</c:v>
                </c:pt>
                <c:pt idx="1269">
                  <c:v>0.72215422276621788</c:v>
                </c:pt>
                <c:pt idx="1270">
                  <c:v>0.72337821297429616</c:v>
                </c:pt>
                <c:pt idx="1271">
                  <c:v>0.72460220318237456</c:v>
                </c:pt>
                <c:pt idx="1272">
                  <c:v>0.72460220318237456</c:v>
                </c:pt>
                <c:pt idx="1273">
                  <c:v>0.72460220318237456</c:v>
                </c:pt>
                <c:pt idx="1274">
                  <c:v>0.72582619339045285</c:v>
                </c:pt>
                <c:pt idx="1275">
                  <c:v>0.72582619339045285</c:v>
                </c:pt>
                <c:pt idx="1276">
                  <c:v>0.72582619339045285</c:v>
                </c:pt>
                <c:pt idx="1277">
                  <c:v>0.72705018359853124</c:v>
                </c:pt>
                <c:pt idx="1278">
                  <c:v>0.72705018359853124</c:v>
                </c:pt>
                <c:pt idx="1279">
                  <c:v>0.72705018359853124</c:v>
                </c:pt>
                <c:pt idx="1280">
                  <c:v>0.72705018359853124</c:v>
                </c:pt>
                <c:pt idx="1281">
                  <c:v>0.72705018359853124</c:v>
                </c:pt>
                <c:pt idx="1282">
                  <c:v>0.72827417380660953</c:v>
                </c:pt>
                <c:pt idx="1283">
                  <c:v>0.72827417380660953</c:v>
                </c:pt>
                <c:pt idx="1284">
                  <c:v>0.72949816401468792</c:v>
                </c:pt>
                <c:pt idx="1285">
                  <c:v>0.72949816401468792</c:v>
                </c:pt>
                <c:pt idx="1286">
                  <c:v>0.72949816401468792</c:v>
                </c:pt>
                <c:pt idx="1287">
                  <c:v>0.72949816401468792</c:v>
                </c:pt>
                <c:pt idx="1288">
                  <c:v>0.72949816401468792</c:v>
                </c:pt>
                <c:pt idx="1289">
                  <c:v>0.73072215422276621</c:v>
                </c:pt>
                <c:pt idx="1290">
                  <c:v>0.73072215422276621</c:v>
                </c:pt>
                <c:pt idx="1291">
                  <c:v>0.73072215422276621</c:v>
                </c:pt>
                <c:pt idx="1292">
                  <c:v>0.73072215422276621</c:v>
                </c:pt>
                <c:pt idx="1293">
                  <c:v>0.73072215422276621</c:v>
                </c:pt>
                <c:pt idx="1294">
                  <c:v>0.73072215422276621</c:v>
                </c:pt>
                <c:pt idx="1295">
                  <c:v>0.7319461444308446</c:v>
                </c:pt>
                <c:pt idx="1296">
                  <c:v>0.73317013463892289</c:v>
                </c:pt>
                <c:pt idx="1297">
                  <c:v>0.73439412484700117</c:v>
                </c:pt>
                <c:pt idx="1298">
                  <c:v>0.73439412484700117</c:v>
                </c:pt>
                <c:pt idx="1299">
                  <c:v>0.73439412484700117</c:v>
                </c:pt>
                <c:pt idx="1300">
                  <c:v>0.73439412484700117</c:v>
                </c:pt>
                <c:pt idx="1301">
                  <c:v>0.73439412484700117</c:v>
                </c:pt>
                <c:pt idx="1302">
                  <c:v>0.73439412484700117</c:v>
                </c:pt>
                <c:pt idx="1303">
                  <c:v>0.73439412484700117</c:v>
                </c:pt>
                <c:pt idx="1304">
                  <c:v>0.73561811505507957</c:v>
                </c:pt>
                <c:pt idx="1305">
                  <c:v>0.73684210526315785</c:v>
                </c:pt>
                <c:pt idx="1306">
                  <c:v>0.73684210526315785</c:v>
                </c:pt>
                <c:pt idx="1307">
                  <c:v>0.73806609547123625</c:v>
                </c:pt>
                <c:pt idx="1308">
                  <c:v>0.73806609547123625</c:v>
                </c:pt>
                <c:pt idx="1309">
                  <c:v>0.73806609547123625</c:v>
                </c:pt>
                <c:pt idx="1310">
                  <c:v>0.73806609547123625</c:v>
                </c:pt>
                <c:pt idx="1311">
                  <c:v>0.73929008567931453</c:v>
                </c:pt>
                <c:pt idx="1312">
                  <c:v>0.74051407588739293</c:v>
                </c:pt>
                <c:pt idx="1313">
                  <c:v>0.74173806609547122</c:v>
                </c:pt>
                <c:pt idx="1314">
                  <c:v>0.74173806609547122</c:v>
                </c:pt>
                <c:pt idx="1315">
                  <c:v>0.74173806609547122</c:v>
                </c:pt>
                <c:pt idx="1316">
                  <c:v>0.74296205630354961</c:v>
                </c:pt>
                <c:pt idx="1317">
                  <c:v>0.7441860465116279</c:v>
                </c:pt>
                <c:pt idx="1318">
                  <c:v>0.74541003671970629</c:v>
                </c:pt>
                <c:pt idx="1319">
                  <c:v>0.74541003671970629</c:v>
                </c:pt>
                <c:pt idx="1320">
                  <c:v>0.74663402692778458</c:v>
                </c:pt>
                <c:pt idx="1321">
                  <c:v>0.74663402692778458</c:v>
                </c:pt>
                <c:pt idx="1322">
                  <c:v>0.74663402692778458</c:v>
                </c:pt>
                <c:pt idx="1323">
                  <c:v>0.74663402692778458</c:v>
                </c:pt>
                <c:pt idx="1324">
                  <c:v>0.74663402692778458</c:v>
                </c:pt>
                <c:pt idx="1325">
                  <c:v>0.74663402692778458</c:v>
                </c:pt>
                <c:pt idx="1326">
                  <c:v>0.74785801713586286</c:v>
                </c:pt>
                <c:pt idx="1327">
                  <c:v>0.74785801713586286</c:v>
                </c:pt>
                <c:pt idx="1328">
                  <c:v>0.74785801713586286</c:v>
                </c:pt>
                <c:pt idx="1329">
                  <c:v>0.74908200734394126</c:v>
                </c:pt>
                <c:pt idx="1330">
                  <c:v>0.74908200734394126</c:v>
                </c:pt>
                <c:pt idx="1331">
                  <c:v>0.74908200734394126</c:v>
                </c:pt>
                <c:pt idx="1332">
                  <c:v>0.75030599755201954</c:v>
                </c:pt>
                <c:pt idx="1333">
                  <c:v>0.75030599755201954</c:v>
                </c:pt>
                <c:pt idx="1334">
                  <c:v>0.75030599755201954</c:v>
                </c:pt>
                <c:pt idx="1335">
                  <c:v>0.75152998776009794</c:v>
                </c:pt>
                <c:pt idx="1336">
                  <c:v>0.75275397796817622</c:v>
                </c:pt>
                <c:pt idx="1337">
                  <c:v>0.75397796817625462</c:v>
                </c:pt>
                <c:pt idx="1338">
                  <c:v>0.75397796817625462</c:v>
                </c:pt>
                <c:pt idx="1339">
                  <c:v>0.75520195838433291</c:v>
                </c:pt>
                <c:pt idx="1340">
                  <c:v>0.75520195838433291</c:v>
                </c:pt>
                <c:pt idx="1341">
                  <c:v>0.7564259485924113</c:v>
                </c:pt>
                <c:pt idx="1342">
                  <c:v>0.7564259485924113</c:v>
                </c:pt>
                <c:pt idx="1343">
                  <c:v>0.75764993880048959</c:v>
                </c:pt>
                <c:pt idx="1344">
                  <c:v>0.75764993880048959</c:v>
                </c:pt>
                <c:pt idx="1345">
                  <c:v>0.75764993880048959</c:v>
                </c:pt>
                <c:pt idx="1346">
                  <c:v>0.75764993880048959</c:v>
                </c:pt>
                <c:pt idx="1347">
                  <c:v>0.75887392900856798</c:v>
                </c:pt>
                <c:pt idx="1348">
                  <c:v>0.75887392900856798</c:v>
                </c:pt>
                <c:pt idx="1349">
                  <c:v>0.76009791921664627</c:v>
                </c:pt>
                <c:pt idx="1350">
                  <c:v>0.76009791921664627</c:v>
                </c:pt>
                <c:pt idx="1351">
                  <c:v>0.76009791921664627</c:v>
                </c:pt>
                <c:pt idx="1352">
                  <c:v>0.76009791921664627</c:v>
                </c:pt>
                <c:pt idx="1353">
                  <c:v>0.76132190942472455</c:v>
                </c:pt>
                <c:pt idx="1354">
                  <c:v>0.76132190942472455</c:v>
                </c:pt>
                <c:pt idx="1355">
                  <c:v>0.76132190942472455</c:v>
                </c:pt>
                <c:pt idx="1356">
                  <c:v>0.76254589963280295</c:v>
                </c:pt>
                <c:pt idx="1357">
                  <c:v>0.76254589963280295</c:v>
                </c:pt>
                <c:pt idx="1358">
                  <c:v>0.76254589963280295</c:v>
                </c:pt>
                <c:pt idx="1359">
                  <c:v>0.76254589963280295</c:v>
                </c:pt>
                <c:pt idx="1360">
                  <c:v>0.76254589963280295</c:v>
                </c:pt>
                <c:pt idx="1361">
                  <c:v>0.76254589963280295</c:v>
                </c:pt>
                <c:pt idx="1362">
                  <c:v>0.76254589963280295</c:v>
                </c:pt>
                <c:pt idx="1363">
                  <c:v>0.76254589963280295</c:v>
                </c:pt>
                <c:pt idx="1364">
                  <c:v>0.76254589963280295</c:v>
                </c:pt>
                <c:pt idx="1365">
                  <c:v>0.76376988984088123</c:v>
                </c:pt>
                <c:pt idx="1366">
                  <c:v>0.76376988984088123</c:v>
                </c:pt>
                <c:pt idx="1367">
                  <c:v>0.76376988984088123</c:v>
                </c:pt>
                <c:pt idx="1368">
                  <c:v>0.76499388004895963</c:v>
                </c:pt>
                <c:pt idx="1369">
                  <c:v>0.76621787025703791</c:v>
                </c:pt>
                <c:pt idx="1370">
                  <c:v>0.76744186046511631</c:v>
                </c:pt>
                <c:pt idx="1371">
                  <c:v>0.76744186046511631</c:v>
                </c:pt>
                <c:pt idx="1372">
                  <c:v>0.7686658506731946</c:v>
                </c:pt>
                <c:pt idx="1373">
                  <c:v>0.76988984088127299</c:v>
                </c:pt>
                <c:pt idx="1374">
                  <c:v>0.77111383108935128</c:v>
                </c:pt>
                <c:pt idx="1375">
                  <c:v>0.77111383108935128</c:v>
                </c:pt>
                <c:pt idx="1376">
                  <c:v>0.77111383108935128</c:v>
                </c:pt>
                <c:pt idx="1377">
                  <c:v>0.77233782129742967</c:v>
                </c:pt>
                <c:pt idx="1378">
                  <c:v>0.77233782129742967</c:v>
                </c:pt>
                <c:pt idx="1379">
                  <c:v>0.77233782129742967</c:v>
                </c:pt>
                <c:pt idx="1380">
                  <c:v>0.77233782129742967</c:v>
                </c:pt>
                <c:pt idx="1381">
                  <c:v>0.77233782129742967</c:v>
                </c:pt>
                <c:pt idx="1382">
                  <c:v>0.77356181150550796</c:v>
                </c:pt>
                <c:pt idx="1383">
                  <c:v>0.77356181150550796</c:v>
                </c:pt>
                <c:pt idx="1384">
                  <c:v>0.77356181150550796</c:v>
                </c:pt>
                <c:pt idx="1385">
                  <c:v>0.77356181150550796</c:v>
                </c:pt>
                <c:pt idx="1386">
                  <c:v>0.77478580171358624</c:v>
                </c:pt>
                <c:pt idx="1387">
                  <c:v>0.77600979192166464</c:v>
                </c:pt>
                <c:pt idx="1388">
                  <c:v>0.77723378212974292</c:v>
                </c:pt>
                <c:pt idx="1389">
                  <c:v>0.77845777233782132</c:v>
                </c:pt>
                <c:pt idx="1390">
                  <c:v>0.77845777233782132</c:v>
                </c:pt>
                <c:pt idx="1391">
                  <c:v>0.7796817625458996</c:v>
                </c:pt>
                <c:pt idx="1392">
                  <c:v>0.7796817625458996</c:v>
                </c:pt>
                <c:pt idx="1393">
                  <c:v>0.780905752753978</c:v>
                </c:pt>
                <c:pt idx="1394">
                  <c:v>0.780905752753978</c:v>
                </c:pt>
                <c:pt idx="1395">
                  <c:v>0.780905752753978</c:v>
                </c:pt>
                <c:pt idx="1396">
                  <c:v>0.78212974296205628</c:v>
                </c:pt>
                <c:pt idx="1397">
                  <c:v>0.78212974296205628</c:v>
                </c:pt>
                <c:pt idx="1398">
                  <c:v>0.78212974296205628</c:v>
                </c:pt>
                <c:pt idx="1399">
                  <c:v>0.78212974296205628</c:v>
                </c:pt>
                <c:pt idx="1400">
                  <c:v>0.78212974296205628</c:v>
                </c:pt>
                <c:pt idx="1401">
                  <c:v>0.78212974296205628</c:v>
                </c:pt>
                <c:pt idx="1402">
                  <c:v>0.78212974296205628</c:v>
                </c:pt>
                <c:pt idx="1403">
                  <c:v>0.78335373317013468</c:v>
                </c:pt>
                <c:pt idx="1404">
                  <c:v>0.78457772337821297</c:v>
                </c:pt>
                <c:pt idx="1405">
                  <c:v>0.78580171358629136</c:v>
                </c:pt>
                <c:pt idx="1406">
                  <c:v>0.78580171358629136</c:v>
                </c:pt>
                <c:pt idx="1407">
                  <c:v>0.78580171358629136</c:v>
                </c:pt>
                <c:pt idx="1408">
                  <c:v>0.78580171358629136</c:v>
                </c:pt>
                <c:pt idx="1409">
                  <c:v>0.78580171358629136</c:v>
                </c:pt>
                <c:pt idx="1410">
                  <c:v>0.78580171358629136</c:v>
                </c:pt>
                <c:pt idx="1411">
                  <c:v>0.78580171358629136</c:v>
                </c:pt>
                <c:pt idx="1412">
                  <c:v>0.78702570379436965</c:v>
                </c:pt>
                <c:pt idx="1413">
                  <c:v>0.78702570379436965</c:v>
                </c:pt>
                <c:pt idx="1414">
                  <c:v>0.78702570379436965</c:v>
                </c:pt>
                <c:pt idx="1415">
                  <c:v>0.78702570379436965</c:v>
                </c:pt>
                <c:pt idx="1416">
                  <c:v>0.78702570379436965</c:v>
                </c:pt>
                <c:pt idx="1417">
                  <c:v>0.78702570379436965</c:v>
                </c:pt>
                <c:pt idx="1418">
                  <c:v>0.78702570379436965</c:v>
                </c:pt>
                <c:pt idx="1419">
                  <c:v>0.78702570379436965</c:v>
                </c:pt>
                <c:pt idx="1420">
                  <c:v>0.78702570379436965</c:v>
                </c:pt>
                <c:pt idx="1421">
                  <c:v>0.78824969400244793</c:v>
                </c:pt>
                <c:pt idx="1422">
                  <c:v>0.78824969400244793</c:v>
                </c:pt>
                <c:pt idx="1423">
                  <c:v>0.78824969400244793</c:v>
                </c:pt>
                <c:pt idx="1424">
                  <c:v>0.78947368421052633</c:v>
                </c:pt>
                <c:pt idx="1425">
                  <c:v>0.78947368421052633</c:v>
                </c:pt>
                <c:pt idx="1426">
                  <c:v>0.79069767441860461</c:v>
                </c:pt>
                <c:pt idx="1427">
                  <c:v>0.79069767441860461</c:v>
                </c:pt>
                <c:pt idx="1428">
                  <c:v>0.79069767441860461</c:v>
                </c:pt>
                <c:pt idx="1429">
                  <c:v>0.79069767441860461</c:v>
                </c:pt>
                <c:pt idx="1430">
                  <c:v>0.79069767441860461</c:v>
                </c:pt>
                <c:pt idx="1431">
                  <c:v>0.79069767441860461</c:v>
                </c:pt>
                <c:pt idx="1432">
                  <c:v>0.79069767441860461</c:v>
                </c:pt>
                <c:pt idx="1433">
                  <c:v>0.79192166462668301</c:v>
                </c:pt>
                <c:pt idx="1434">
                  <c:v>0.79314565483476129</c:v>
                </c:pt>
                <c:pt idx="1435">
                  <c:v>0.79314565483476129</c:v>
                </c:pt>
                <c:pt idx="1436">
                  <c:v>0.79314565483476129</c:v>
                </c:pt>
                <c:pt idx="1437">
                  <c:v>0.79314565483476129</c:v>
                </c:pt>
                <c:pt idx="1438">
                  <c:v>0.79314565483476129</c:v>
                </c:pt>
                <c:pt idx="1439">
                  <c:v>0.79314565483476129</c:v>
                </c:pt>
                <c:pt idx="1440">
                  <c:v>0.79314565483476129</c:v>
                </c:pt>
                <c:pt idx="1441">
                  <c:v>0.79314565483476129</c:v>
                </c:pt>
                <c:pt idx="1442">
                  <c:v>0.79436964504283969</c:v>
                </c:pt>
                <c:pt idx="1443">
                  <c:v>0.79436964504283969</c:v>
                </c:pt>
                <c:pt idx="1444">
                  <c:v>0.79559363525091797</c:v>
                </c:pt>
                <c:pt idx="1445">
                  <c:v>0.79681762545899637</c:v>
                </c:pt>
                <c:pt idx="1446">
                  <c:v>0.79681762545899637</c:v>
                </c:pt>
                <c:pt idx="1447">
                  <c:v>0.79681762545899637</c:v>
                </c:pt>
                <c:pt idx="1448">
                  <c:v>0.79681762545899637</c:v>
                </c:pt>
                <c:pt idx="1449">
                  <c:v>0.79681762545899637</c:v>
                </c:pt>
                <c:pt idx="1450">
                  <c:v>0.79681762545899637</c:v>
                </c:pt>
                <c:pt idx="1451">
                  <c:v>0.79804161566707466</c:v>
                </c:pt>
                <c:pt idx="1452">
                  <c:v>0.79804161566707466</c:v>
                </c:pt>
                <c:pt idx="1453">
                  <c:v>0.79926560587515305</c:v>
                </c:pt>
                <c:pt idx="1454">
                  <c:v>0.79926560587515305</c:v>
                </c:pt>
                <c:pt idx="1455">
                  <c:v>0.79926560587515305</c:v>
                </c:pt>
                <c:pt idx="1456">
                  <c:v>0.80048959608323134</c:v>
                </c:pt>
                <c:pt idx="1457">
                  <c:v>0.80048959608323134</c:v>
                </c:pt>
                <c:pt idx="1458">
                  <c:v>0.80048959608323134</c:v>
                </c:pt>
                <c:pt idx="1459">
                  <c:v>0.80048959608323134</c:v>
                </c:pt>
                <c:pt idx="1460">
                  <c:v>0.80171358629130962</c:v>
                </c:pt>
                <c:pt idx="1461">
                  <c:v>0.80293757649938802</c:v>
                </c:pt>
                <c:pt idx="1462">
                  <c:v>0.80293757649938802</c:v>
                </c:pt>
                <c:pt idx="1463">
                  <c:v>0.80293757649938802</c:v>
                </c:pt>
                <c:pt idx="1464">
                  <c:v>0.80293757649938802</c:v>
                </c:pt>
                <c:pt idx="1465">
                  <c:v>0.80293757649938802</c:v>
                </c:pt>
                <c:pt idx="1466">
                  <c:v>0.80293757649938802</c:v>
                </c:pt>
                <c:pt idx="1467">
                  <c:v>0.8041615667074663</c:v>
                </c:pt>
                <c:pt idx="1468">
                  <c:v>0.8041615667074663</c:v>
                </c:pt>
                <c:pt idx="1469">
                  <c:v>0.8041615667074663</c:v>
                </c:pt>
                <c:pt idx="1470">
                  <c:v>0.8053855569155447</c:v>
                </c:pt>
                <c:pt idx="1471">
                  <c:v>0.8053855569155447</c:v>
                </c:pt>
                <c:pt idx="1472">
                  <c:v>0.8053855569155447</c:v>
                </c:pt>
                <c:pt idx="1473">
                  <c:v>0.8053855569155447</c:v>
                </c:pt>
                <c:pt idx="1474">
                  <c:v>0.8053855569155447</c:v>
                </c:pt>
                <c:pt idx="1475">
                  <c:v>0.8053855569155447</c:v>
                </c:pt>
                <c:pt idx="1476">
                  <c:v>0.8053855569155447</c:v>
                </c:pt>
                <c:pt idx="1477">
                  <c:v>0.8053855569155447</c:v>
                </c:pt>
                <c:pt idx="1478">
                  <c:v>0.8053855569155447</c:v>
                </c:pt>
                <c:pt idx="1479">
                  <c:v>0.80660954712362298</c:v>
                </c:pt>
                <c:pt idx="1480">
                  <c:v>0.80660954712362298</c:v>
                </c:pt>
                <c:pt idx="1481">
                  <c:v>0.80660954712362298</c:v>
                </c:pt>
                <c:pt idx="1482">
                  <c:v>0.80783353733170138</c:v>
                </c:pt>
                <c:pt idx="1483">
                  <c:v>0.80905752753977966</c:v>
                </c:pt>
                <c:pt idx="1484">
                  <c:v>0.81028151774785806</c:v>
                </c:pt>
                <c:pt idx="1485">
                  <c:v>0.81028151774785806</c:v>
                </c:pt>
                <c:pt idx="1486">
                  <c:v>0.81028151774785806</c:v>
                </c:pt>
                <c:pt idx="1487">
                  <c:v>0.81028151774785806</c:v>
                </c:pt>
                <c:pt idx="1488">
                  <c:v>0.81028151774785806</c:v>
                </c:pt>
                <c:pt idx="1489">
                  <c:v>0.81028151774785806</c:v>
                </c:pt>
                <c:pt idx="1490">
                  <c:v>0.81028151774785806</c:v>
                </c:pt>
                <c:pt idx="1491">
                  <c:v>0.81028151774785806</c:v>
                </c:pt>
                <c:pt idx="1492">
                  <c:v>0.81150550795593634</c:v>
                </c:pt>
                <c:pt idx="1493">
                  <c:v>0.81150550795593634</c:v>
                </c:pt>
                <c:pt idx="1494">
                  <c:v>0.81150550795593634</c:v>
                </c:pt>
                <c:pt idx="1495">
                  <c:v>0.81272949816401474</c:v>
                </c:pt>
                <c:pt idx="1496">
                  <c:v>0.81272949816401474</c:v>
                </c:pt>
                <c:pt idx="1497">
                  <c:v>0.81272949816401474</c:v>
                </c:pt>
                <c:pt idx="1498">
                  <c:v>0.81272949816401474</c:v>
                </c:pt>
                <c:pt idx="1499">
                  <c:v>0.81395348837209303</c:v>
                </c:pt>
                <c:pt idx="1500">
                  <c:v>0.81395348837209303</c:v>
                </c:pt>
                <c:pt idx="1501">
                  <c:v>0.81395348837209303</c:v>
                </c:pt>
                <c:pt idx="1502">
                  <c:v>0.81395348837209303</c:v>
                </c:pt>
                <c:pt idx="1503">
                  <c:v>0.81395348837209303</c:v>
                </c:pt>
                <c:pt idx="1504">
                  <c:v>0.81395348837209303</c:v>
                </c:pt>
                <c:pt idx="1505">
                  <c:v>0.81395348837209303</c:v>
                </c:pt>
                <c:pt idx="1506">
                  <c:v>0.81395348837209303</c:v>
                </c:pt>
                <c:pt idx="1507">
                  <c:v>0.81517747858017131</c:v>
                </c:pt>
                <c:pt idx="1508">
                  <c:v>0.81517747858017131</c:v>
                </c:pt>
                <c:pt idx="1509">
                  <c:v>0.81517747858017131</c:v>
                </c:pt>
                <c:pt idx="1510">
                  <c:v>0.81640146878824971</c:v>
                </c:pt>
                <c:pt idx="1511">
                  <c:v>0.81640146878824971</c:v>
                </c:pt>
                <c:pt idx="1512">
                  <c:v>0.81640146878824971</c:v>
                </c:pt>
                <c:pt idx="1513">
                  <c:v>0.81640146878824971</c:v>
                </c:pt>
                <c:pt idx="1514">
                  <c:v>0.81762545899632799</c:v>
                </c:pt>
                <c:pt idx="1515">
                  <c:v>0.81762545899632799</c:v>
                </c:pt>
                <c:pt idx="1516">
                  <c:v>0.81884944920440639</c:v>
                </c:pt>
                <c:pt idx="1517">
                  <c:v>0.81884944920440639</c:v>
                </c:pt>
                <c:pt idx="1518">
                  <c:v>0.82007343941248467</c:v>
                </c:pt>
                <c:pt idx="1519">
                  <c:v>0.82007343941248467</c:v>
                </c:pt>
                <c:pt idx="1520">
                  <c:v>0.82007343941248467</c:v>
                </c:pt>
                <c:pt idx="1521">
                  <c:v>0.82129742962056307</c:v>
                </c:pt>
                <c:pt idx="1522">
                  <c:v>0.82129742962056307</c:v>
                </c:pt>
                <c:pt idx="1523">
                  <c:v>0.82252141982864135</c:v>
                </c:pt>
                <c:pt idx="1524">
                  <c:v>0.82252141982864135</c:v>
                </c:pt>
                <c:pt idx="1525">
                  <c:v>0.82374541003671975</c:v>
                </c:pt>
                <c:pt idx="1526">
                  <c:v>0.82374541003671975</c:v>
                </c:pt>
                <c:pt idx="1527">
                  <c:v>0.82496940024479803</c:v>
                </c:pt>
                <c:pt idx="1528">
                  <c:v>0.82496940024479803</c:v>
                </c:pt>
                <c:pt idx="1529">
                  <c:v>0.82496940024479803</c:v>
                </c:pt>
                <c:pt idx="1530">
                  <c:v>0.82496940024479803</c:v>
                </c:pt>
                <c:pt idx="1531">
                  <c:v>0.82496940024479803</c:v>
                </c:pt>
                <c:pt idx="1532">
                  <c:v>0.82496940024479803</c:v>
                </c:pt>
                <c:pt idx="1533">
                  <c:v>0.82496940024479803</c:v>
                </c:pt>
                <c:pt idx="1534">
                  <c:v>0.82619339045287643</c:v>
                </c:pt>
                <c:pt idx="1535">
                  <c:v>0.82619339045287643</c:v>
                </c:pt>
                <c:pt idx="1536">
                  <c:v>0.82619339045287643</c:v>
                </c:pt>
                <c:pt idx="1537">
                  <c:v>0.82619339045287643</c:v>
                </c:pt>
                <c:pt idx="1538">
                  <c:v>0.82619339045287643</c:v>
                </c:pt>
                <c:pt idx="1539">
                  <c:v>0.82741738066095472</c:v>
                </c:pt>
                <c:pt idx="1540">
                  <c:v>0.828641370869033</c:v>
                </c:pt>
                <c:pt idx="1541">
                  <c:v>0.828641370869033</c:v>
                </c:pt>
                <c:pt idx="1542">
                  <c:v>0.8298653610771114</c:v>
                </c:pt>
                <c:pt idx="1543">
                  <c:v>0.83108935128518968</c:v>
                </c:pt>
                <c:pt idx="1544">
                  <c:v>0.83231334149326808</c:v>
                </c:pt>
                <c:pt idx="1545">
                  <c:v>0.83231334149326808</c:v>
                </c:pt>
                <c:pt idx="1546">
                  <c:v>0.83353733170134636</c:v>
                </c:pt>
                <c:pt idx="1547">
                  <c:v>0.83353733170134636</c:v>
                </c:pt>
                <c:pt idx="1548">
                  <c:v>0.83476132190942476</c:v>
                </c:pt>
                <c:pt idx="1549">
                  <c:v>0.83476132190942476</c:v>
                </c:pt>
                <c:pt idx="1550">
                  <c:v>0.83476132190942476</c:v>
                </c:pt>
                <c:pt idx="1551">
                  <c:v>0.83476132190942476</c:v>
                </c:pt>
                <c:pt idx="1552">
                  <c:v>0.83476132190942476</c:v>
                </c:pt>
                <c:pt idx="1553">
                  <c:v>0.83476132190942476</c:v>
                </c:pt>
                <c:pt idx="1554">
                  <c:v>0.83476132190942476</c:v>
                </c:pt>
                <c:pt idx="1555">
                  <c:v>0.83476132190942476</c:v>
                </c:pt>
                <c:pt idx="1556">
                  <c:v>0.83598531211750304</c:v>
                </c:pt>
                <c:pt idx="1557">
                  <c:v>0.83720930232558144</c:v>
                </c:pt>
                <c:pt idx="1558">
                  <c:v>0.83843329253365972</c:v>
                </c:pt>
                <c:pt idx="1559">
                  <c:v>0.83843329253365972</c:v>
                </c:pt>
                <c:pt idx="1560">
                  <c:v>0.83965728274173812</c:v>
                </c:pt>
                <c:pt idx="1561">
                  <c:v>0.84088127294981641</c:v>
                </c:pt>
                <c:pt idx="1562">
                  <c:v>0.84088127294981641</c:v>
                </c:pt>
                <c:pt idx="1563">
                  <c:v>0.84210526315789469</c:v>
                </c:pt>
                <c:pt idx="1564">
                  <c:v>0.84332925336597309</c:v>
                </c:pt>
                <c:pt idx="1565">
                  <c:v>0.84455324357405137</c:v>
                </c:pt>
                <c:pt idx="1566">
                  <c:v>0.84455324357405137</c:v>
                </c:pt>
                <c:pt idx="1567">
                  <c:v>0.84455324357405137</c:v>
                </c:pt>
                <c:pt idx="1568">
                  <c:v>0.84455324357405137</c:v>
                </c:pt>
                <c:pt idx="1569">
                  <c:v>0.84455324357405137</c:v>
                </c:pt>
                <c:pt idx="1570">
                  <c:v>0.84455324357405137</c:v>
                </c:pt>
                <c:pt idx="1571">
                  <c:v>0.84455324357405137</c:v>
                </c:pt>
                <c:pt idx="1572">
                  <c:v>0.84577723378212977</c:v>
                </c:pt>
                <c:pt idx="1573">
                  <c:v>0.84577723378212977</c:v>
                </c:pt>
                <c:pt idx="1574">
                  <c:v>0.84577723378212977</c:v>
                </c:pt>
                <c:pt idx="1575">
                  <c:v>0.84577723378212977</c:v>
                </c:pt>
                <c:pt idx="1576">
                  <c:v>0.84577723378212977</c:v>
                </c:pt>
                <c:pt idx="1577">
                  <c:v>0.84577723378212977</c:v>
                </c:pt>
                <c:pt idx="1578">
                  <c:v>0.84577723378212977</c:v>
                </c:pt>
                <c:pt idx="1579">
                  <c:v>0.84700122399020805</c:v>
                </c:pt>
                <c:pt idx="1580">
                  <c:v>0.84700122399020805</c:v>
                </c:pt>
                <c:pt idx="1581">
                  <c:v>0.84822521419828645</c:v>
                </c:pt>
                <c:pt idx="1582">
                  <c:v>0.84822521419828645</c:v>
                </c:pt>
                <c:pt idx="1583">
                  <c:v>0.84944920440636473</c:v>
                </c:pt>
                <c:pt idx="1584">
                  <c:v>0.85067319461444313</c:v>
                </c:pt>
                <c:pt idx="1585">
                  <c:v>0.85189718482252141</c:v>
                </c:pt>
                <c:pt idx="1586">
                  <c:v>0.85189718482252141</c:v>
                </c:pt>
                <c:pt idx="1587">
                  <c:v>0.85189718482252141</c:v>
                </c:pt>
                <c:pt idx="1588">
                  <c:v>0.85312117503059981</c:v>
                </c:pt>
                <c:pt idx="1589">
                  <c:v>0.85312117503059981</c:v>
                </c:pt>
                <c:pt idx="1590">
                  <c:v>0.85434516523867809</c:v>
                </c:pt>
                <c:pt idx="1591">
                  <c:v>0.85434516523867809</c:v>
                </c:pt>
                <c:pt idx="1592">
                  <c:v>0.85556915544675638</c:v>
                </c:pt>
                <c:pt idx="1593">
                  <c:v>0.85679314565483478</c:v>
                </c:pt>
                <c:pt idx="1594">
                  <c:v>0.85801713586291306</c:v>
                </c:pt>
                <c:pt idx="1595">
                  <c:v>0.85924112607099146</c:v>
                </c:pt>
                <c:pt idx="1596">
                  <c:v>0.85924112607099146</c:v>
                </c:pt>
                <c:pt idx="1597">
                  <c:v>0.85924112607099146</c:v>
                </c:pt>
                <c:pt idx="1598">
                  <c:v>0.85924112607099146</c:v>
                </c:pt>
                <c:pt idx="1599">
                  <c:v>0.85924112607099146</c:v>
                </c:pt>
                <c:pt idx="1600">
                  <c:v>0.85924112607099146</c:v>
                </c:pt>
                <c:pt idx="1601">
                  <c:v>0.85924112607099146</c:v>
                </c:pt>
                <c:pt idx="1602">
                  <c:v>0.85924112607099146</c:v>
                </c:pt>
                <c:pt idx="1603">
                  <c:v>0.86046511627906974</c:v>
                </c:pt>
                <c:pt idx="1604">
                  <c:v>0.86046511627906974</c:v>
                </c:pt>
                <c:pt idx="1605">
                  <c:v>0.86046511627906974</c:v>
                </c:pt>
                <c:pt idx="1606">
                  <c:v>0.86046511627906974</c:v>
                </c:pt>
                <c:pt idx="1607">
                  <c:v>0.86046511627906974</c:v>
                </c:pt>
                <c:pt idx="1608">
                  <c:v>0.86046511627906974</c:v>
                </c:pt>
                <c:pt idx="1609">
                  <c:v>0.86168910648714814</c:v>
                </c:pt>
                <c:pt idx="1610">
                  <c:v>0.86291309669522642</c:v>
                </c:pt>
                <c:pt idx="1611">
                  <c:v>0.86291309669522642</c:v>
                </c:pt>
                <c:pt idx="1612">
                  <c:v>0.86291309669522642</c:v>
                </c:pt>
                <c:pt idx="1613">
                  <c:v>0.86291309669522642</c:v>
                </c:pt>
                <c:pt idx="1614">
                  <c:v>0.86413708690330482</c:v>
                </c:pt>
                <c:pt idx="1615">
                  <c:v>0.86413708690330482</c:v>
                </c:pt>
                <c:pt idx="1616">
                  <c:v>0.86413708690330482</c:v>
                </c:pt>
                <c:pt idx="1617">
                  <c:v>0.86413708690330482</c:v>
                </c:pt>
                <c:pt idx="1618">
                  <c:v>0.86413708690330482</c:v>
                </c:pt>
                <c:pt idx="1619">
                  <c:v>0.8653610771113831</c:v>
                </c:pt>
                <c:pt idx="1620">
                  <c:v>0.8653610771113831</c:v>
                </c:pt>
                <c:pt idx="1621">
                  <c:v>0.8653610771113831</c:v>
                </c:pt>
                <c:pt idx="1622">
                  <c:v>0.8665850673194615</c:v>
                </c:pt>
                <c:pt idx="1623">
                  <c:v>0.86780905752753978</c:v>
                </c:pt>
                <c:pt idx="1624">
                  <c:v>0.86780905752753978</c:v>
                </c:pt>
                <c:pt idx="1625">
                  <c:v>0.86780905752753978</c:v>
                </c:pt>
                <c:pt idx="1626">
                  <c:v>0.86903304773561807</c:v>
                </c:pt>
                <c:pt idx="1627">
                  <c:v>0.86903304773561807</c:v>
                </c:pt>
                <c:pt idx="1628">
                  <c:v>0.86903304773561807</c:v>
                </c:pt>
                <c:pt idx="1629">
                  <c:v>0.87025703794369647</c:v>
                </c:pt>
                <c:pt idx="1630">
                  <c:v>0.87025703794369647</c:v>
                </c:pt>
                <c:pt idx="1631">
                  <c:v>0.87025703794369647</c:v>
                </c:pt>
                <c:pt idx="1632">
                  <c:v>0.87025703794369647</c:v>
                </c:pt>
                <c:pt idx="1633">
                  <c:v>0.87025703794369647</c:v>
                </c:pt>
                <c:pt idx="1634">
                  <c:v>0.87025703794369647</c:v>
                </c:pt>
                <c:pt idx="1635">
                  <c:v>0.87025703794369647</c:v>
                </c:pt>
                <c:pt idx="1636">
                  <c:v>0.87025703794369647</c:v>
                </c:pt>
                <c:pt idx="1637">
                  <c:v>0.87025703794369647</c:v>
                </c:pt>
                <c:pt idx="1638">
                  <c:v>0.87025703794369647</c:v>
                </c:pt>
                <c:pt idx="1639">
                  <c:v>0.87025703794369647</c:v>
                </c:pt>
                <c:pt idx="1640">
                  <c:v>0.87025703794369647</c:v>
                </c:pt>
                <c:pt idx="1641">
                  <c:v>0.87025703794369647</c:v>
                </c:pt>
                <c:pt idx="1642">
                  <c:v>0.87148102815177475</c:v>
                </c:pt>
                <c:pt idx="1643">
                  <c:v>0.87270501835985315</c:v>
                </c:pt>
                <c:pt idx="1644">
                  <c:v>0.87270501835985315</c:v>
                </c:pt>
                <c:pt idx="1645">
                  <c:v>0.87270501835985315</c:v>
                </c:pt>
                <c:pt idx="1646">
                  <c:v>0.87270501835985315</c:v>
                </c:pt>
                <c:pt idx="1647">
                  <c:v>0.87392900856793143</c:v>
                </c:pt>
                <c:pt idx="1648">
                  <c:v>0.87515299877600983</c:v>
                </c:pt>
                <c:pt idx="1649">
                  <c:v>0.87515299877600983</c:v>
                </c:pt>
                <c:pt idx="1650">
                  <c:v>0.87515299877600983</c:v>
                </c:pt>
                <c:pt idx="1651">
                  <c:v>0.87515299877600983</c:v>
                </c:pt>
                <c:pt idx="1652">
                  <c:v>0.87515299877600983</c:v>
                </c:pt>
                <c:pt idx="1653">
                  <c:v>0.87515299877600983</c:v>
                </c:pt>
                <c:pt idx="1654">
                  <c:v>0.87515299877600983</c:v>
                </c:pt>
                <c:pt idx="1655">
                  <c:v>0.87515299877600983</c:v>
                </c:pt>
                <c:pt idx="1656">
                  <c:v>0.87515299877600983</c:v>
                </c:pt>
                <c:pt idx="1657">
                  <c:v>0.87515299877600983</c:v>
                </c:pt>
                <c:pt idx="1658">
                  <c:v>0.87515299877600983</c:v>
                </c:pt>
                <c:pt idx="1659">
                  <c:v>0.87515299877600983</c:v>
                </c:pt>
                <c:pt idx="1660">
                  <c:v>0.87515299877600983</c:v>
                </c:pt>
                <c:pt idx="1661">
                  <c:v>0.87515299877600983</c:v>
                </c:pt>
                <c:pt idx="1662">
                  <c:v>0.87515299877600983</c:v>
                </c:pt>
                <c:pt idx="1663">
                  <c:v>0.87515299877600983</c:v>
                </c:pt>
                <c:pt idx="1664">
                  <c:v>0.87515299877600983</c:v>
                </c:pt>
                <c:pt idx="1665">
                  <c:v>0.87515299877600983</c:v>
                </c:pt>
                <c:pt idx="1666">
                  <c:v>0.87515299877600983</c:v>
                </c:pt>
                <c:pt idx="1667">
                  <c:v>0.87515299877600983</c:v>
                </c:pt>
                <c:pt idx="1668">
                  <c:v>0.87515299877600983</c:v>
                </c:pt>
                <c:pt idx="1669">
                  <c:v>0.87515299877600983</c:v>
                </c:pt>
                <c:pt idx="1670">
                  <c:v>0.87515299877600983</c:v>
                </c:pt>
                <c:pt idx="1671">
                  <c:v>0.87637698898408811</c:v>
                </c:pt>
                <c:pt idx="1672">
                  <c:v>0.87637698898408811</c:v>
                </c:pt>
                <c:pt idx="1673">
                  <c:v>0.87637698898408811</c:v>
                </c:pt>
                <c:pt idx="1674">
                  <c:v>0.87637698898408811</c:v>
                </c:pt>
                <c:pt idx="1675">
                  <c:v>0.87637698898408811</c:v>
                </c:pt>
                <c:pt idx="1676">
                  <c:v>0.87637698898408811</c:v>
                </c:pt>
                <c:pt idx="1677">
                  <c:v>0.87637698898408811</c:v>
                </c:pt>
                <c:pt idx="1678">
                  <c:v>0.87637698898408811</c:v>
                </c:pt>
                <c:pt idx="1679">
                  <c:v>0.87760097919216651</c:v>
                </c:pt>
                <c:pt idx="1680">
                  <c:v>0.87760097919216651</c:v>
                </c:pt>
                <c:pt idx="1681">
                  <c:v>0.87760097919216651</c:v>
                </c:pt>
                <c:pt idx="1682">
                  <c:v>0.87760097919216651</c:v>
                </c:pt>
                <c:pt idx="1683">
                  <c:v>0.87760097919216651</c:v>
                </c:pt>
                <c:pt idx="1684">
                  <c:v>0.87882496940024479</c:v>
                </c:pt>
                <c:pt idx="1685">
                  <c:v>0.88004895960832308</c:v>
                </c:pt>
                <c:pt idx="1686">
                  <c:v>0.88127294981640147</c:v>
                </c:pt>
                <c:pt idx="1687">
                  <c:v>0.88127294981640147</c:v>
                </c:pt>
                <c:pt idx="1688">
                  <c:v>0.88127294981640147</c:v>
                </c:pt>
                <c:pt idx="1689">
                  <c:v>0.88249694002447976</c:v>
                </c:pt>
                <c:pt idx="1690">
                  <c:v>0.88249694002447976</c:v>
                </c:pt>
                <c:pt idx="1691">
                  <c:v>0.88372093023255816</c:v>
                </c:pt>
                <c:pt idx="1692">
                  <c:v>0.88494492044063644</c:v>
                </c:pt>
                <c:pt idx="1693">
                  <c:v>0.88494492044063644</c:v>
                </c:pt>
                <c:pt idx="1694">
                  <c:v>0.88494492044063644</c:v>
                </c:pt>
                <c:pt idx="1695">
                  <c:v>0.88616891064871484</c:v>
                </c:pt>
                <c:pt idx="1696">
                  <c:v>0.88616891064871484</c:v>
                </c:pt>
                <c:pt idx="1697">
                  <c:v>0.88616891064871484</c:v>
                </c:pt>
                <c:pt idx="1698">
                  <c:v>0.88739290085679312</c:v>
                </c:pt>
                <c:pt idx="1699">
                  <c:v>0.88861689106487152</c:v>
                </c:pt>
                <c:pt idx="1700">
                  <c:v>0.8898408812729498</c:v>
                </c:pt>
                <c:pt idx="1701">
                  <c:v>0.8910648714810282</c:v>
                </c:pt>
                <c:pt idx="1702">
                  <c:v>0.8910648714810282</c:v>
                </c:pt>
                <c:pt idx="1703">
                  <c:v>0.8910648714810282</c:v>
                </c:pt>
                <c:pt idx="1704">
                  <c:v>0.8910648714810282</c:v>
                </c:pt>
                <c:pt idx="1705">
                  <c:v>0.8910648714810282</c:v>
                </c:pt>
                <c:pt idx="1706">
                  <c:v>0.8910648714810282</c:v>
                </c:pt>
                <c:pt idx="1707">
                  <c:v>0.8910648714810282</c:v>
                </c:pt>
                <c:pt idx="1708">
                  <c:v>0.8910648714810282</c:v>
                </c:pt>
                <c:pt idx="1709">
                  <c:v>0.89228886168910648</c:v>
                </c:pt>
                <c:pt idx="1710">
                  <c:v>0.89228886168910648</c:v>
                </c:pt>
                <c:pt idx="1711">
                  <c:v>0.89351285189718477</c:v>
                </c:pt>
                <c:pt idx="1712">
                  <c:v>0.89351285189718477</c:v>
                </c:pt>
                <c:pt idx="1713">
                  <c:v>0.89351285189718477</c:v>
                </c:pt>
                <c:pt idx="1714">
                  <c:v>0.89351285189718477</c:v>
                </c:pt>
                <c:pt idx="1715">
                  <c:v>0.89351285189718477</c:v>
                </c:pt>
                <c:pt idx="1716">
                  <c:v>0.89351285189718477</c:v>
                </c:pt>
                <c:pt idx="1717">
                  <c:v>0.89351285189718477</c:v>
                </c:pt>
                <c:pt idx="1718">
                  <c:v>0.89351285189718477</c:v>
                </c:pt>
                <c:pt idx="1719">
                  <c:v>0.89351285189718477</c:v>
                </c:pt>
                <c:pt idx="1720">
                  <c:v>0.89351285189718477</c:v>
                </c:pt>
                <c:pt idx="1721">
                  <c:v>0.89351285189718477</c:v>
                </c:pt>
                <c:pt idx="1722">
                  <c:v>0.89473684210526316</c:v>
                </c:pt>
                <c:pt idx="1723">
                  <c:v>0.89473684210526316</c:v>
                </c:pt>
                <c:pt idx="1724">
                  <c:v>0.89473684210526316</c:v>
                </c:pt>
                <c:pt idx="1725">
                  <c:v>0.89473684210526316</c:v>
                </c:pt>
                <c:pt idx="1726">
                  <c:v>0.89473684210526316</c:v>
                </c:pt>
                <c:pt idx="1727">
                  <c:v>0.89596083231334145</c:v>
                </c:pt>
                <c:pt idx="1728">
                  <c:v>0.89596083231334145</c:v>
                </c:pt>
                <c:pt idx="1729">
                  <c:v>0.89596083231334145</c:v>
                </c:pt>
                <c:pt idx="1730">
                  <c:v>0.89718482252141984</c:v>
                </c:pt>
                <c:pt idx="1731">
                  <c:v>0.89718482252141984</c:v>
                </c:pt>
                <c:pt idx="1732">
                  <c:v>0.89840881272949813</c:v>
                </c:pt>
                <c:pt idx="1733">
                  <c:v>0.89963280293757653</c:v>
                </c:pt>
                <c:pt idx="1734">
                  <c:v>0.89963280293757653</c:v>
                </c:pt>
                <c:pt idx="1735">
                  <c:v>0.89963280293757653</c:v>
                </c:pt>
                <c:pt idx="1736">
                  <c:v>0.90085679314565481</c:v>
                </c:pt>
                <c:pt idx="1737">
                  <c:v>0.90085679314565481</c:v>
                </c:pt>
                <c:pt idx="1738">
                  <c:v>0.90085679314565481</c:v>
                </c:pt>
                <c:pt idx="1739">
                  <c:v>0.90085679314565481</c:v>
                </c:pt>
                <c:pt idx="1740">
                  <c:v>0.90085679314565481</c:v>
                </c:pt>
                <c:pt idx="1741">
                  <c:v>0.90085679314565481</c:v>
                </c:pt>
                <c:pt idx="1742">
                  <c:v>0.90085679314565481</c:v>
                </c:pt>
                <c:pt idx="1743">
                  <c:v>0.90085679314565481</c:v>
                </c:pt>
                <c:pt idx="1744">
                  <c:v>0.90085679314565481</c:v>
                </c:pt>
                <c:pt idx="1745">
                  <c:v>0.90208078335373321</c:v>
                </c:pt>
                <c:pt idx="1746">
                  <c:v>0.90208078335373321</c:v>
                </c:pt>
                <c:pt idx="1747">
                  <c:v>0.90208078335373321</c:v>
                </c:pt>
                <c:pt idx="1748">
                  <c:v>0.90208078335373321</c:v>
                </c:pt>
                <c:pt idx="1749">
                  <c:v>0.90208078335373321</c:v>
                </c:pt>
                <c:pt idx="1750">
                  <c:v>0.90208078335373321</c:v>
                </c:pt>
                <c:pt idx="1751">
                  <c:v>0.90208078335373321</c:v>
                </c:pt>
                <c:pt idx="1752">
                  <c:v>0.90208078335373321</c:v>
                </c:pt>
                <c:pt idx="1753">
                  <c:v>0.90208078335373321</c:v>
                </c:pt>
                <c:pt idx="1754">
                  <c:v>0.90208078335373321</c:v>
                </c:pt>
                <c:pt idx="1755">
                  <c:v>0.90208078335373321</c:v>
                </c:pt>
                <c:pt idx="1756">
                  <c:v>0.90330477356181149</c:v>
                </c:pt>
                <c:pt idx="1757">
                  <c:v>0.90330477356181149</c:v>
                </c:pt>
                <c:pt idx="1758">
                  <c:v>0.90330477356181149</c:v>
                </c:pt>
                <c:pt idx="1759">
                  <c:v>0.90330477356181149</c:v>
                </c:pt>
                <c:pt idx="1760">
                  <c:v>0.90452876376988989</c:v>
                </c:pt>
                <c:pt idx="1761">
                  <c:v>0.90452876376988989</c:v>
                </c:pt>
                <c:pt idx="1762">
                  <c:v>0.90575275397796817</c:v>
                </c:pt>
                <c:pt idx="1763">
                  <c:v>0.90697674418604646</c:v>
                </c:pt>
                <c:pt idx="1764">
                  <c:v>0.90820073439412485</c:v>
                </c:pt>
                <c:pt idx="1765">
                  <c:v>0.90820073439412485</c:v>
                </c:pt>
                <c:pt idx="1766">
                  <c:v>0.90942472460220314</c:v>
                </c:pt>
                <c:pt idx="1767">
                  <c:v>0.91064871481028153</c:v>
                </c:pt>
                <c:pt idx="1768">
                  <c:v>0.91064871481028153</c:v>
                </c:pt>
                <c:pt idx="1769">
                  <c:v>0.91187270501835982</c:v>
                </c:pt>
                <c:pt idx="1770">
                  <c:v>0.91309669522643822</c:v>
                </c:pt>
                <c:pt idx="1771">
                  <c:v>0.9143206854345165</c:v>
                </c:pt>
                <c:pt idx="1772">
                  <c:v>0.9143206854345165</c:v>
                </c:pt>
                <c:pt idx="1773">
                  <c:v>0.9155446756425949</c:v>
                </c:pt>
                <c:pt idx="1774">
                  <c:v>0.9155446756425949</c:v>
                </c:pt>
                <c:pt idx="1775">
                  <c:v>0.9155446756425949</c:v>
                </c:pt>
                <c:pt idx="1776">
                  <c:v>0.9155446756425949</c:v>
                </c:pt>
                <c:pt idx="1777">
                  <c:v>0.9155446756425949</c:v>
                </c:pt>
                <c:pt idx="1778">
                  <c:v>0.91676866585067318</c:v>
                </c:pt>
                <c:pt idx="1779">
                  <c:v>0.91676866585067318</c:v>
                </c:pt>
                <c:pt idx="1780">
                  <c:v>0.91676866585067318</c:v>
                </c:pt>
                <c:pt idx="1781">
                  <c:v>0.91676866585067318</c:v>
                </c:pt>
                <c:pt idx="1782">
                  <c:v>0.91799265605875158</c:v>
                </c:pt>
                <c:pt idx="1783">
                  <c:v>0.91799265605875158</c:v>
                </c:pt>
                <c:pt idx="1784">
                  <c:v>0.91799265605875158</c:v>
                </c:pt>
                <c:pt idx="1785">
                  <c:v>0.91799265605875158</c:v>
                </c:pt>
                <c:pt idx="1786">
                  <c:v>0.91921664626682986</c:v>
                </c:pt>
                <c:pt idx="1787">
                  <c:v>0.91921664626682986</c:v>
                </c:pt>
                <c:pt idx="1788">
                  <c:v>0.91921664626682986</c:v>
                </c:pt>
                <c:pt idx="1789">
                  <c:v>0.92044063647490815</c:v>
                </c:pt>
                <c:pt idx="1790">
                  <c:v>0.92044063647490815</c:v>
                </c:pt>
                <c:pt idx="1791">
                  <c:v>0.92044063647490815</c:v>
                </c:pt>
                <c:pt idx="1792">
                  <c:v>0.92044063647490815</c:v>
                </c:pt>
                <c:pt idx="1793">
                  <c:v>0.92044063647490815</c:v>
                </c:pt>
                <c:pt idx="1794">
                  <c:v>0.92044063647490815</c:v>
                </c:pt>
                <c:pt idx="1795">
                  <c:v>0.92044063647490815</c:v>
                </c:pt>
                <c:pt idx="1796">
                  <c:v>0.92166462668298654</c:v>
                </c:pt>
                <c:pt idx="1797">
                  <c:v>0.92166462668298654</c:v>
                </c:pt>
                <c:pt idx="1798">
                  <c:v>0.92166462668298654</c:v>
                </c:pt>
                <c:pt idx="1799">
                  <c:v>0.92166462668298654</c:v>
                </c:pt>
                <c:pt idx="1800">
                  <c:v>0.92166462668298654</c:v>
                </c:pt>
                <c:pt idx="1801">
                  <c:v>0.92166462668298654</c:v>
                </c:pt>
                <c:pt idx="1802">
                  <c:v>0.92166462668298654</c:v>
                </c:pt>
                <c:pt idx="1803">
                  <c:v>0.92288861689106483</c:v>
                </c:pt>
                <c:pt idx="1804">
                  <c:v>0.92288861689106483</c:v>
                </c:pt>
                <c:pt idx="1805">
                  <c:v>0.92288861689106483</c:v>
                </c:pt>
                <c:pt idx="1806">
                  <c:v>0.92288861689106483</c:v>
                </c:pt>
                <c:pt idx="1807">
                  <c:v>0.92288861689106483</c:v>
                </c:pt>
                <c:pt idx="1808">
                  <c:v>0.92288861689106483</c:v>
                </c:pt>
                <c:pt idx="1809">
                  <c:v>0.92411260709914322</c:v>
                </c:pt>
                <c:pt idx="1810">
                  <c:v>0.92533659730722151</c:v>
                </c:pt>
                <c:pt idx="1811">
                  <c:v>0.92533659730722151</c:v>
                </c:pt>
                <c:pt idx="1812">
                  <c:v>0.9265605875152999</c:v>
                </c:pt>
                <c:pt idx="1813">
                  <c:v>0.92778457772337819</c:v>
                </c:pt>
                <c:pt idx="1814">
                  <c:v>0.92778457772337819</c:v>
                </c:pt>
                <c:pt idx="1815">
                  <c:v>0.92778457772337819</c:v>
                </c:pt>
                <c:pt idx="1816">
                  <c:v>0.92778457772337819</c:v>
                </c:pt>
                <c:pt idx="1817">
                  <c:v>0.92778457772337819</c:v>
                </c:pt>
                <c:pt idx="1818">
                  <c:v>0.92778457772337819</c:v>
                </c:pt>
                <c:pt idx="1819">
                  <c:v>0.92778457772337819</c:v>
                </c:pt>
                <c:pt idx="1820">
                  <c:v>0.92778457772337819</c:v>
                </c:pt>
                <c:pt idx="1821">
                  <c:v>0.92900856793145659</c:v>
                </c:pt>
                <c:pt idx="1822">
                  <c:v>0.92900856793145659</c:v>
                </c:pt>
                <c:pt idx="1823">
                  <c:v>0.92900856793145659</c:v>
                </c:pt>
                <c:pt idx="1824">
                  <c:v>0.92900856793145659</c:v>
                </c:pt>
                <c:pt idx="1825">
                  <c:v>0.92900856793145659</c:v>
                </c:pt>
                <c:pt idx="1826">
                  <c:v>0.92900856793145659</c:v>
                </c:pt>
                <c:pt idx="1827">
                  <c:v>0.92900856793145659</c:v>
                </c:pt>
                <c:pt idx="1828">
                  <c:v>0.92900856793145659</c:v>
                </c:pt>
                <c:pt idx="1829">
                  <c:v>0.92900856793145659</c:v>
                </c:pt>
                <c:pt idx="1830">
                  <c:v>0.93023255813953487</c:v>
                </c:pt>
                <c:pt idx="1831">
                  <c:v>0.93145654834761327</c:v>
                </c:pt>
                <c:pt idx="1832">
                  <c:v>0.93145654834761327</c:v>
                </c:pt>
                <c:pt idx="1833">
                  <c:v>0.93145654834761327</c:v>
                </c:pt>
                <c:pt idx="1834">
                  <c:v>0.93268053855569155</c:v>
                </c:pt>
                <c:pt idx="1835">
                  <c:v>0.93268053855569155</c:v>
                </c:pt>
                <c:pt idx="1836">
                  <c:v>0.93268053855569155</c:v>
                </c:pt>
                <c:pt idx="1837">
                  <c:v>0.93390452876376984</c:v>
                </c:pt>
                <c:pt idx="1838">
                  <c:v>0.93390452876376984</c:v>
                </c:pt>
                <c:pt idx="1839">
                  <c:v>0.93390452876376984</c:v>
                </c:pt>
                <c:pt idx="1840">
                  <c:v>0.93390452876376984</c:v>
                </c:pt>
                <c:pt idx="1841">
                  <c:v>0.93390452876376984</c:v>
                </c:pt>
                <c:pt idx="1842">
                  <c:v>0.93512851897184823</c:v>
                </c:pt>
                <c:pt idx="1843">
                  <c:v>0.93512851897184823</c:v>
                </c:pt>
                <c:pt idx="1844">
                  <c:v>0.93512851897184823</c:v>
                </c:pt>
                <c:pt idx="1845">
                  <c:v>0.93635250917992652</c:v>
                </c:pt>
                <c:pt idx="1846">
                  <c:v>0.93757649938800491</c:v>
                </c:pt>
                <c:pt idx="1847">
                  <c:v>0.9388004895960832</c:v>
                </c:pt>
                <c:pt idx="1848">
                  <c:v>0.94002447980416159</c:v>
                </c:pt>
                <c:pt idx="1849">
                  <c:v>0.94124847001223988</c:v>
                </c:pt>
                <c:pt idx="1850">
                  <c:v>0.94124847001223988</c:v>
                </c:pt>
                <c:pt idx="1851">
                  <c:v>0.94124847001223988</c:v>
                </c:pt>
                <c:pt idx="1852">
                  <c:v>0.94247246022031828</c:v>
                </c:pt>
                <c:pt idx="1853">
                  <c:v>0.94369645042839656</c:v>
                </c:pt>
                <c:pt idx="1854">
                  <c:v>0.94492044063647496</c:v>
                </c:pt>
                <c:pt idx="1855">
                  <c:v>0.94492044063647496</c:v>
                </c:pt>
                <c:pt idx="1856">
                  <c:v>0.94492044063647496</c:v>
                </c:pt>
                <c:pt idx="1857">
                  <c:v>0.94492044063647496</c:v>
                </c:pt>
                <c:pt idx="1858">
                  <c:v>0.94614443084455324</c:v>
                </c:pt>
                <c:pt idx="1859">
                  <c:v>0.94614443084455324</c:v>
                </c:pt>
                <c:pt idx="1860">
                  <c:v>0.94614443084455324</c:v>
                </c:pt>
                <c:pt idx="1861">
                  <c:v>0.94614443084455324</c:v>
                </c:pt>
                <c:pt idx="1862">
                  <c:v>0.94736842105263153</c:v>
                </c:pt>
                <c:pt idx="1863">
                  <c:v>0.94736842105263153</c:v>
                </c:pt>
                <c:pt idx="1864">
                  <c:v>0.94736842105263153</c:v>
                </c:pt>
                <c:pt idx="1865">
                  <c:v>0.94736842105263153</c:v>
                </c:pt>
                <c:pt idx="1866">
                  <c:v>0.94736842105263153</c:v>
                </c:pt>
                <c:pt idx="1867">
                  <c:v>0.94736842105263153</c:v>
                </c:pt>
                <c:pt idx="1868">
                  <c:v>0.94859241126070992</c:v>
                </c:pt>
                <c:pt idx="1869">
                  <c:v>0.94859241126070992</c:v>
                </c:pt>
                <c:pt idx="1870">
                  <c:v>0.94859241126070992</c:v>
                </c:pt>
                <c:pt idx="1871">
                  <c:v>0.94859241126070992</c:v>
                </c:pt>
                <c:pt idx="1872">
                  <c:v>0.94981640146878821</c:v>
                </c:pt>
                <c:pt idx="1873">
                  <c:v>0.94981640146878821</c:v>
                </c:pt>
                <c:pt idx="1874">
                  <c:v>0.9510403916768666</c:v>
                </c:pt>
                <c:pt idx="1875">
                  <c:v>0.9510403916768666</c:v>
                </c:pt>
                <c:pt idx="1876">
                  <c:v>0.9510403916768666</c:v>
                </c:pt>
                <c:pt idx="1877">
                  <c:v>0.9510403916768666</c:v>
                </c:pt>
                <c:pt idx="1878">
                  <c:v>0.9510403916768666</c:v>
                </c:pt>
                <c:pt idx="1879">
                  <c:v>0.9510403916768666</c:v>
                </c:pt>
                <c:pt idx="1880">
                  <c:v>0.9510403916768666</c:v>
                </c:pt>
                <c:pt idx="1881">
                  <c:v>0.9510403916768666</c:v>
                </c:pt>
                <c:pt idx="1882">
                  <c:v>0.95226438188494489</c:v>
                </c:pt>
                <c:pt idx="1883">
                  <c:v>0.95226438188494489</c:v>
                </c:pt>
                <c:pt idx="1884">
                  <c:v>0.95226438188494489</c:v>
                </c:pt>
                <c:pt idx="1885">
                  <c:v>0.95348837209302328</c:v>
                </c:pt>
                <c:pt idx="1886">
                  <c:v>0.95348837209302328</c:v>
                </c:pt>
                <c:pt idx="1887">
                  <c:v>0.95471236230110157</c:v>
                </c:pt>
                <c:pt idx="1888">
                  <c:v>0.95471236230110157</c:v>
                </c:pt>
                <c:pt idx="1889">
                  <c:v>0.95471236230110157</c:v>
                </c:pt>
                <c:pt idx="1890">
                  <c:v>0.95471236230110157</c:v>
                </c:pt>
                <c:pt idx="1891">
                  <c:v>0.95471236230110157</c:v>
                </c:pt>
                <c:pt idx="1892">
                  <c:v>0.95471236230110157</c:v>
                </c:pt>
                <c:pt idx="1893">
                  <c:v>0.95593635250917997</c:v>
                </c:pt>
                <c:pt idx="1894">
                  <c:v>0.95593635250917997</c:v>
                </c:pt>
                <c:pt idx="1895">
                  <c:v>0.95593635250917997</c:v>
                </c:pt>
                <c:pt idx="1896">
                  <c:v>0.95593635250917997</c:v>
                </c:pt>
                <c:pt idx="1897">
                  <c:v>0.95716034271725825</c:v>
                </c:pt>
                <c:pt idx="1898">
                  <c:v>0.95716034271725825</c:v>
                </c:pt>
                <c:pt idx="1899">
                  <c:v>0.95838433292533665</c:v>
                </c:pt>
                <c:pt idx="1900">
                  <c:v>0.95838433292533665</c:v>
                </c:pt>
                <c:pt idx="1901">
                  <c:v>0.95838433292533665</c:v>
                </c:pt>
                <c:pt idx="1902">
                  <c:v>0.95838433292533665</c:v>
                </c:pt>
                <c:pt idx="1903">
                  <c:v>0.95838433292533665</c:v>
                </c:pt>
                <c:pt idx="1904">
                  <c:v>0.95838433292533665</c:v>
                </c:pt>
                <c:pt idx="1905">
                  <c:v>0.95960832313341493</c:v>
                </c:pt>
                <c:pt idx="1906">
                  <c:v>0.96083231334149322</c:v>
                </c:pt>
                <c:pt idx="1907">
                  <c:v>0.96083231334149322</c:v>
                </c:pt>
                <c:pt idx="1908">
                  <c:v>0.96083231334149322</c:v>
                </c:pt>
                <c:pt idx="1909">
                  <c:v>0.96083231334149322</c:v>
                </c:pt>
                <c:pt idx="1910">
                  <c:v>0.96083231334149322</c:v>
                </c:pt>
                <c:pt idx="1911">
                  <c:v>0.96083231334149322</c:v>
                </c:pt>
                <c:pt idx="1912">
                  <c:v>0.96205630354957161</c:v>
                </c:pt>
                <c:pt idx="1913">
                  <c:v>0.9632802937576499</c:v>
                </c:pt>
                <c:pt idx="1914">
                  <c:v>0.9632802937576499</c:v>
                </c:pt>
                <c:pt idx="1915">
                  <c:v>0.9632802937576499</c:v>
                </c:pt>
                <c:pt idx="1916">
                  <c:v>0.9632802937576499</c:v>
                </c:pt>
                <c:pt idx="1917">
                  <c:v>0.9632802937576499</c:v>
                </c:pt>
                <c:pt idx="1918">
                  <c:v>0.9632802937576499</c:v>
                </c:pt>
                <c:pt idx="1919">
                  <c:v>0.9632802937576499</c:v>
                </c:pt>
                <c:pt idx="1920">
                  <c:v>0.9632802937576499</c:v>
                </c:pt>
                <c:pt idx="1921">
                  <c:v>0.96450428396572829</c:v>
                </c:pt>
                <c:pt idx="1922">
                  <c:v>0.96450428396572829</c:v>
                </c:pt>
                <c:pt idx="1923">
                  <c:v>0.96450428396572829</c:v>
                </c:pt>
                <c:pt idx="1924">
                  <c:v>0.96572827417380658</c:v>
                </c:pt>
                <c:pt idx="1925">
                  <c:v>0.96695226438188497</c:v>
                </c:pt>
                <c:pt idx="1926">
                  <c:v>0.96817625458996326</c:v>
                </c:pt>
                <c:pt idx="1927">
                  <c:v>0.96940024479804165</c:v>
                </c:pt>
                <c:pt idx="1928">
                  <c:v>0.96940024479804165</c:v>
                </c:pt>
                <c:pt idx="1929">
                  <c:v>0.96940024479804165</c:v>
                </c:pt>
                <c:pt idx="1930">
                  <c:v>0.96940024479804165</c:v>
                </c:pt>
                <c:pt idx="1931">
                  <c:v>0.96940024479804165</c:v>
                </c:pt>
                <c:pt idx="1932">
                  <c:v>0.96940024479804165</c:v>
                </c:pt>
                <c:pt idx="1933">
                  <c:v>0.96940024479804165</c:v>
                </c:pt>
                <c:pt idx="1934">
                  <c:v>0.96940024479804165</c:v>
                </c:pt>
                <c:pt idx="1935">
                  <c:v>0.97062423500611994</c:v>
                </c:pt>
                <c:pt idx="1936">
                  <c:v>0.97062423500611994</c:v>
                </c:pt>
                <c:pt idx="1937">
                  <c:v>0.97062423500611994</c:v>
                </c:pt>
                <c:pt idx="1938">
                  <c:v>0.97062423500611994</c:v>
                </c:pt>
                <c:pt idx="1939">
                  <c:v>0.97184822521419834</c:v>
                </c:pt>
                <c:pt idx="1940">
                  <c:v>0.97184822521419834</c:v>
                </c:pt>
                <c:pt idx="1941">
                  <c:v>0.97307221542227662</c:v>
                </c:pt>
                <c:pt idx="1942">
                  <c:v>0.97429620563035491</c:v>
                </c:pt>
                <c:pt idx="1943">
                  <c:v>0.9755201958384333</c:v>
                </c:pt>
                <c:pt idx="1944">
                  <c:v>0.9755201958384333</c:v>
                </c:pt>
                <c:pt idx="1945">
                  <c:v>0.97674418604651159</c:v>
                </c:pt>
                <c:pt idx="1946">
                  <c:v>0.97796817625458998</c:v>
                </c:pt>
                <c:pt idx="1947">
                  <c:v>0.97796817625458998</c:v>
                </c:pt>
                <c:pt idx="1948">
                  <c:v>0.97796817625458998</c:v>
                </c:pt>
                <c:pt idx="1949">
                  <c:v>0.97919216646266827</c:v>
                </c:pt>
                <c:pt idx="1950">
                  <c:v>0.97919216646266827</c:v>
                </c:pt>
                <c:pt idx="1951">
                  <c:v>0.98041615667074666</c:v>
                </c:pt>
                <c:pt idx="1952">
                  <c:v>0.98041615667074666</c:v>
                </c:pt>
                <c:pt idx="1953">
                  <c:v>0.98041615667074666</c:v>
                </c:pt>
                <c:pt idx="1954">
                  <c:v>0.98041615667074666</c:v>
                </c:pt>
                <c:pt idx="1955">
                  <c:v>0.98164014687882495</c:v>
                </c:pt>
                <c:pt idx="1956">
                  <c:v>0.98164014687882495</c:v>
                </c:pt>
                <c:pt idx="1957">
                  <c:v>0.98164014687882495</c:v>
                </c:pt>
                <c:pt idx="1958">
                  <c:v>0.98164014687882495</c:v>
                </c:pt>
                <c:pt idx="1959">
                  <c:v>0.98164014687882495</c:v>
                </c:pt>
                <c:pt idx="1960">
                  <c:v>0.98286413708690334</c:v>
                </c:pt>
                <c:pt idx="1961">
                  <c:v>0.98408812729498163</c:v>
                </c:pt>
                <c:pt idx="1962">
                  <c:v>0.98408812729498163</c:v>
                </c:pt>
                <c:pt idx="1963">
                  <c:v>0.98408812729498163</c:v>
                </c:pt>
                <c:pt idx="1964">
                  <c:v>0.98531211750306003</c:v>
                </c:pt>
                <c:pt idx="1965">
                  <c:v>0.98653610771113831</c:v>
                </c:pt>
                <c:pt idx="1966">
                  <c:v>0.98653610771113831</c:v>
                </c:pt>
                <c:pt idx="1967">
                  <c:v>0.98653610771113831</c:v>
                </c:pt>
                <c:pt idx="1968">
                  <c:v>0.9877600979192166</c:v>
                </c:pt>
                <c:pt idx="1969">
                  <c:v>0.9877600979192166</c:v>
                </c:pt>
                <c:pt idx="1970">
                  <c:v>0.9877600979192166</c:v>
                </c:pt>
                <c:pt idx="1971">
                  <c:v>0.9877600979192166</c:v>
                </c:pt>
                <c:pt idx="1972">
                  <c:v>0.9877600979192166</c:v>
                </c:pt>
                <c:pt idx="1973">
                  <c:v>0.9877600979192166</c:v>
                </c:pt>
                <c:pt idx="1974">
                  <c:v>0.98898408812729499</c:v>
                </c:pt>
                <c:pt idx="1975">
                  <c:v>0.98898408812729499</c:v>
                </c:pt>
                <c:pt idx="1976">
                  <c:v>0.99020807833537328</c:v>
                </c:pt>
                <c:pt idx="1977">
                  <c:v>0.99143206854345167</c:v>
                </c:pt>
                <c:pt idx="1978">
                  <c:v>0.99143206854345167</c:v>
                </c:pt>
                <c:pt idx="1979">
                  <c:v>0.99265605875152996</c:v>
                </c:pt>
                <c:pt idx="1980">
                  <c:v>0.99265605875152996</c:v>
                </c:pt>
                <c:pt idx="1981">
                  <c:v>0.99265605875152996</c:v>
                </c:pt>
                <c:pt idx="1982">
                  <c:v>0.99388004895960835</c:v>
                </c:pt>
                <c:pt idx="1983">
                  <c:v>0.99510403916768664</c:v>
                </c:pt>
                <c:pt idx="1984">
                  <c:v>0.99510403916768664</c:v>
                </c:pt>
                <c:pt idx="1985">
                  <c:v>0.99510403916768664</c:v>
                </c:pt>
                <c:pt idx="1986">
                  <c:v>0.99510403916768664</c:v>
                </c:pt>
                <c:pt idx="1987">
                  <c:v>0.99510403916768664</c:v>
                </c:pt>
                <c:pt idx="1988">
                  <c:v>0.99632802937576503</c:v>
                </c:pt>
                <c:pt idx="1989">
                  <c:v>0.99632802937576503</c:v>
                </c:pt>
                <c:pt idx="1990">
                  <c:v>0.99755201958384332</c:v>
                </c:pt>
                <c:pt idx="1991">
                  <c:v>0.99877600979192172</c:v>
                </c:pt>
                <c:pt idx="1992">
                  <c:v>0.99877600979192172</c:v>
                </c:pt>
                <c:pt idx="1993">
                  <c:v>0.99877600979192172</c:v>
                </c:pt>
                <c:pt idx="1994">
                  <c:v>0.99877600979192172</c:v>
                </c:pt>
                <c:pt idx="1995">
                  <c:v>0.99877600979192172</c:v>
                </c:pt>
                <c:pt idx="1996">
                  <c:v>0.99877600979192172</c:v>
                </c:pt>
                <c:pt idx="1997">
                  <c:v>0.99877600979192172</c:v>
                </c:pt>
                <c:pt idx="1998">
                  <c:v>1</c:v>
                </c:pt>
                <c:pt idx="1999">
                  <c:v>1</c:v>
                </c:pt>
              </c:numCache>
            </c:numRef>
          </c:yVal>
          <c:smooth val="0"/>
          <c:extLst>
            <c:ext xmlns:c16="http://schemas.microsoft.com/office/drawing/2014/chart" uri="{C3380CC4-5D6E-409C-BE32-E72D297353CC}">
              <c16:uniqueId val="{00000001-149D-4902-849B-DC49067E683D}"/>
            </c:ext>
          </c:extLst>
        </c:ser>
        <c:ser>
          <c:idx val="2"/>
          <c:order val="2"/>
          <c:tx>
            <c:strRef>
              <c:f>ROC!$AF$1</c:f>
              <c:strCache>
                <c:ptCount val="1"/>
                <c:pt idx="0">
                  <c:v>UNDETERMINED</c:v>
                </c:pt>
              </c:strCache>
            </c:strRef>
          </c:tx>
          <c:spPr>
            <a:ln w="0" cap="sq" cmpd="sng">
              <a:solidFill>
                <a:schemeClr val="tx1">
                  <a:lumMod val="15000"/>
                  <a:lumOff val="85000"/>
                </a:schemeClr>
              </a:solidFill>
              <a:round/>
            </a:ln>
            <a:effectLst/>
          </c:spPr>
          <c:marker>
            <c:symbol val="circle"/>
            <c:size val="5"/>
            <c:spPr>
              <a:solidFill>
                <a:schemeClr val="accent3"/>
              </a:solidFill>
              <a:ln w="9525">
                <a:solidFill>
                  <a:schemeClr val="accent3"/>
                </a:solidFill>
              </a:ln>
              <a:effectLst/>
            </c:spPr>
          </c:marker>
          <c:xVal>
            <c:numRef>
              <c:f>ROC!$AH$2:$AH$2001</c:f>
              <c:numCache>
                <c:formatCode>General</c:formatCode>
                <c:ptCount val="2000"/>
                <c:pt idx="0">
                  <c:v>6.7888662593346908E-4</c:v>
                </c:pt>
                <c:pt idx="1">
                  <c:v>1.3577732518669382E-3</c:v>
                </c:pt>
                <c:pt idx="2">
                  <c:v>2.0366598778004071E-3</c:v>
                </c:pt>
                <c:pt idx="3">
                  <c:v>2.7155465037338763E-3</c:v>
                </c:pt>
                <c:pt idx="4">
                  <c:v>3.3944331296673455E-3</c:v>
                </c:pt>
                <c:pt idx="5">
                  <c:v>4.0733197556008143E-3</c:v>
                </c:pt>
                <c:pt idx="6">
                  <c:v>4.7522063815342835E-3</c:v>
                </c:pt>
                <c:pt idx="7">
                  <c:v>5.4310930074677527E-3</c:v>
                </c:pt>
                <c:pt idx="8">
                  <c:v>6.1099796334012219E-3</c:v>
                </c:pt>
                <c:pt idx="9">
                  <c:v>6.788866259334691E-3</c:v>
                </c:pt>
                <c:pt idx="10">
                  <c:v>7.4677528852681602E-3</c:v>
                </c:pt>
                <c:pt idx="11">
                  <c:v>7.4677528852681602E-3</c:v>
                </c:pt>
                <c:pt idx="12">
                  <c:v>7.4677528852681602E-3</c:v>
                </c:pt>
                <c:pt idx="13">
                  <c:v>8.1466395112016286E-3</c:v>
                </c:pt>
                <c:pt idx="14">
                  <c:v>8.1466395112016286E-3</c:v>
                </c:pt>
                <c:pt idx="15">
                  <c:v>8.8255261371350986E-3</c:v>
                </c:pt>
                <c:pt idx="16">
                  <c:v>9.5044127630685669E-3</c:v>
                </c:pt>
                <c:pt idx="17">
                  <c:v>1.0183299389002037E-2</c:v>
                </c:pt>
                <c:pt idx="18">
                  <c:v>1.0862186014935505E-2</c:v>
                </c:pt>
                <c:pt idx="19">
                  <c:v>1.0862186014935505E-2</c:v>
                </c:pt>
                <c:pt idx="20">
                  <c:v>1.0862186014935505E-2</c:v>
                </c:pt>
                <c:pt idx="21">
                  <c:v>1.0862186014935505E-2</c:v>
                </c:pt>
                <c:pt idx="22">
                  <c:v>1.1541072640868975E-2</c:v>
                </c:pt>
                <c:pt idx="23">
                  <c:v>1.1541072640868975E-2</c:v>
                </c:pt>
                <c:pt idx="24">
                  <c:v>1.2219959266802444E-2</c:v>
                </c:pt>
                <c:pt idx="25">
                  <c:v>1.2898845892735914E-2</c:v>
                </c:pt>
                <c:pt idx="26">
                  <c:v>1.3577732518669382E-2</c:v>
                </c:pt>
                <c:pt idx="27">
                  <c:v>1.3577732518669382E-2</c:v>
                </c:pt>
                <c:pt idx="28">
                  <c:v>1.4256619144602852E-2</c:v>
                </c:pt>
                <c:pt idx="29">
                  <c:v>1.493550577053632E-2</c:v>
                </c:pt>
                <c:pt idx="30">
                  <c:v>1.5614392396469789E-2</c:v>
                </c:pt>
                <c:pt idx="31">
                  <c:v>1.6293279022403257E-2</c:v>
                </c:pt>
                <c:pt idx="32">
                  <c:v>1.6972165648336729E-2</c:v>
                </c:pt>
                <c:pt idx="33">
                  <c:v>1.7651052274270197E-2</c:v>
                </c:pt>
                <c:pt idx="34">
                  <c:v>1.7651052274270197E-2</c:v>
                </c:pt>
                <c:pt idx="35">
                  <c:v>1.8329938900203666E-2</c:v>
                </c:pt>
                <c:pt idx="36">
                  <c:v>1.9008825526137134E-2</c:v>
                </c:pt>
                <c:pt idx="37">
                  <c:v>1.9687712152070606E-2</c:v>
                </c:pt>
                <c:pt idx="38">
                  <c:v>2.0366598778004074E-2</c:v>
                </c:pt>
                <c:pt idx="39">
                  <c:v>2.0366598778004074E-2</c:v>
                </c:pt>
                <c:pt idx="40">
                  <c:v>2.1045485403937542E-2</c:v>
                </c:pt>
                <c:pt idx="41">
                  <c:v>2.1045485403937542E-2</c:v>
                </c:pt>
                <c:pt idx="42">
                  <c:v>2.1724372029871011E-2</c:v>
                </c:pt>
                <c:pt idx="43">
                  <c:v>2.2403258655804479E-2</c:v>
                </c:pt>
                <c:pt idx="44">
                  <c:v>2.3082145281737951E-2</c:v>
                </c:pt>
                <c:pt idx="45">
                  <c:v>2.3761031907671419E-2</c:v>
                </c:pt>
                <c:pt idx="46">
                  <c:v>2.4439918533604887E-2</c:v>
                </c:pt>
                <c:pt idx="47">
                  <c:v>2.5118805159538356E-2</c:v>
                </c:pt>
                <c:pt idx="48">
                  <c:v>2.5118805159538356E-2</c:v>
                </c:pt>
                <c:pt idx="49">
                  <c:v>2.5797691785471828E-2</c:v>
                </c:pt>
                <c:pt idx="50">
                  <c:v>2.5797691785471828E-2</c:v>
                </c:pt>
                <c:pt idx="51">
                  <c:v>2.6476578411405296E-2</c:v>
                </c:pt>
                <c:pt idx="52">
                  <c:v>2.6476578411405296E-2</c:v>
                </c:pt>
                <c:pt idx="53">
                  <c:v>2.6476578411405296E-2</c:v>
                </c:pt>
                <c:pt idx="54">
                  <c:v>2.7155465037338764E-2</c:v>
                </c:pt>
                <c:pt idx="55">
                  <c:v>2.7834351663272233E-2</c:v>
                </c:pt>
                <c:pt idx="56">
                  <c:v>2.8513238289205704E-2</c:v>
                </c:pt>
                <c:pt idx="57">
                  <c:v>2.9192124915139173E-2</c:v>
                </c:pt>
                <c:pt idx="58">
                  <c:v>2.9871011541072641E-2</c:v>
                </c:pt>
                <c:pt idx="59">
                  <c:v>3.0549898167006109E-2</c:v>
                </c:pt>
                <c:pt idx="60">
                  <c:v>3.0549898167006109E-2</c:v>
                </c:pt>
                <c:pt idx="61">
                  <c:v>3.1228784792939578E-2</c:v>
                </c:pt>
                <c:pt idx="62">
                  <c:v>3.1228784792939578E-2</c:v>
                </c:pt>
                <c:pt idx="63">
                  <c:v>3.1907671418873046E-2</c:v>
                </c:pt>
                <c:pt idx="64">
                  <c:v>3.2586558044806514E-2</c:v>
                </c:pt>
                <c:pt idx="65">
                  <c:v>3.2586558044806514E-2</c:v>
                </c:pt>
                <c:pt idx="66">
                  <c:v>3.326544467073999E-2</c:v>
                </c:pt>
                <c:pt idx="67">
                  <c:v>3.326544467073999E-2</c:v>
                </c:pt>
                <c:pt idx="68">
                  <c:v>3.3944331296673458E-2</c:v>
                </c:pt>
                <c:pt idx="69">
                  <c:v>3.3944331296673458E-2</c:v>
                </c:pt>
                <c:pt idx="70">
                  <c:v>3.4623217922606926E-2</c:v>
                </c:pt>
                <c:pt idx="71">
                  <c:v>3.5302104548540394E-2</c:v>
                </c:pt>
                <c:pt idx="72">
                  <c:v>3.5302104548540394E-2</c:v>
                </c:pt>
                <c:pt idx="73">
                  <c:v>3.5980991174473863E-2</c:v>
                </c:pt>
                <c:pt idx="74">
                  <c:v>3.6659877800407331E-2</c:v>
                </c:pt>
                <c:pt idx="75">
                  <c:v>3.7338764426340799E-2</c:v>
                </c:pt>
                <c:pt idx="76">
                  <c:v>3.7338764426340799E-2</c:v>
                </c:pt>
                <c:pt idx="77">
                  <c:v>3.8017651052274268E-2</c:v>
                </c:pt>
                <c:pt idx="78">
                  <c:v>3.8017651052274268E-2</c:v>
                </c:pt>
                <c:pt idx="79">
                  <c:v>3.8017651052274268E-2</c:v>
                </c:pt>
                <c:pt idx="80">
                  <c:v>3.8696537678207736E-2</c:v>
                </c:pt>
                <c:pt idx="81">
                  <c:v>3.8696537678207736E-2</c:v>
                </c:pt>
                <c:pt idx="82">
                  <c:v>3.9375424304141211E-2</c:v>
                </c:pt>
                <c:pt idx="83">
                  <c:v>4.005431093007468E-2</c:v>
                </c:pt>
                <c:pt idx="84">
                  <c:v>4.0733197556008148E-2</c:v>
                </c:pt>
                <c:pt idx="85">
                  <c:v>4.1412084181941616E-2</c:v>
                </c:pt>
                <c:pt idx="86">
                  <c:v>4.2090970807875085E-2</c:v>
                </c:pt>
                <c:pt idx="87">
                  <c:v>4.2769857433808553E-2</c:v>
                </c:pt>
                <c:pt idx="88">
                  <c:v>4.3448744059742021E-2</c:v>
                </c:pt>
                <c:pt idx="89">
                  <c:v>4.412763068567549E-2</c:v>
                </c:pt>
                <c:pt idx="90">
                  <c:v>4.412763068567549E-2</c:v>
                </c:pt>
                <c:pt idx="91">
                  <c:v>4.412763068567549E-2</c:v>
                </c:pt>
                <c:pt idx="92">
                  <c:v>4.4806517311608958E-2</c:v>
                </c:pt>
                <c:pt idx="93">
                  <c:v>4.5485403937542433E-2</c:v>
                </c:pt>
                <c:pt idx="94">
                  <c:v>4.5485403937542433E-2</c:v>
                </c:pt>
                <c:pt idx="95">
                  <c:v>4.6164290563475902E-2</c:v>
                </c:pt>
                <c:pt idx="96">
                  <c:v>4.684317718940937E-2</c:v>
                </c:pt>
                <c:pt idx="97">
                  <c:v>4.7522063815342838E-2</c:v>
                </c:pt>
                <c:pt idx="98">
                  <c:v>4.8200950441276307E-2</c:v>
                </c:pt>
                <c:pt idx="99">
                  <c:v>4.8879837067209775E-2</c:v>
                </c:pt>
                <c:pt idx="100">
                  <c:v>4.9558723693143243E-2</c:v>
                </c:pt>
                <c:pt idx="101">
                  <c:v>5.0237610319076711E-2</c:v>
                </c:pt>
                <c:pt idx="102">
                  <c:v>5.0916496945010187E-2</c:v>
                </c:pt>
                <c:pt idx="103">
                  <c:v>5.0916496945010187E-2</c:v>
                </c:pt>
                <c:pt idx="104">
                  <c:v>5.1595383570943655E-2</c:v>
                </c:pt>
                <c:pt idx="105">
                  <c:v>5.2274270196877123E-2</c:v>
                </c:pt>
                <c:pt idx="106">
                  <c:v>5.2274270196877123E-2</c:v>
                </c:pt>
                <c:pt idx="107">
                  <c:v>5.2953156822810592E-2</c:v>
                </c:pt>
                <c:pt idx="108">
                  <c:v>5.363204344874406E-2</c:v>
                </c:pt>
                <c:pt idx="109">
                  <c:v>5.4310930074677528E-2</c:v>
                </c:pt>
                <c:pt idx="110">
                  <c:v>5.4989816700610997E-2</c:v>
                </c:pt>
                <c:pt idx="111">
                  <c:v>5.5668703326544465E-2</c:v>
                </c:pt>
                <c:pt idx="112">
                  <c:v>5.5668703326544465E-2</c:v>
                </c:pt>
                <c:pt idx="113">
                  <c:v>5.6347589952477933E-2</c:v>
                </c:pt>
                <c:pt idx="114">
                  <c:v>5.7026476578411409E-2</c:v>
                </c:pt>
                <c:pt idx="115">
                  <c:v>5.7705363204344877E-2</c:v>
                </c:pt>
                <c:pt idx="116">
                  <c:v>5.8384249830278345E-2</c:v>
                </c:pt>
                <c:pt idx="117">
                  <c:v>5.9063136456211814E-2</c:v>
                </c:pt>
                <c:pt idx="118">
                  <c:v>5.9742023082145282E-2</c:v>
                </c:pt>
                <c:pt idx="119">
                  <c:v>5.9742023082145282E-2</c:v>
                </c:pt>
                <c:pt idx="120">
                  <c:v>5.9742023082145282E-2</c:v>
                </c:pt>
                <c:pt idx="121">
                  <c:v>6.042090970807875E-2</c:v>
                </c:pt>
                <c:pt idx="122">
                  <c:v>6.1099796334012219E-2</c:v>
                </c:pt>
                <c:pt idx="123">
                  <c:v>6.1778682959945687E-2</c:v>
                </c:pt>
                <c:pt idx="124">
                  <c:v>6.2457569585879155E-2</c:v>
                </c:pt>
                <c:pt idx="125">
                  <c:v>6.313645621181263E-2</c:v>
                </c:pt>
                <c:pt idx="126">
                  <c:v>6.3815342837746092E-2</c:v>
                </c:pt>
                <c:pt idx="127">
                  <c:v>6.4494229463679567E-2</c:v>
                </c:pt>
                <c:pt idx="128">
                  <c:v>6.5173116089613028E-2</c:v>
                </c:pt>
                <c:pt idx="129">
                  <c:v>6.5852002715546504E-2</c:v>
                </c:pt>
                <c:pt idx="130">
                  <c:v>6.5852002715546504E-2</c:v>
                </c:pt>
                <c:pt idx="131">
                  <c:v>6.6530889341479979E-2</c:v>
                </c:pt>
                <c:pt idx="132">
                  <c:v>6.6530889341479979E-2</c:v>
                </c:pt>
                <c:pt idx="133">
                  <c:v>6.720977596741344E-2</c:v>
                </c:pt>
                <c:pt idx="134">
                  <c:v>6.7888662593346916E-2</c:v>
                </c:pt>
                <c:pt idx="135">
                  <c:v>6.8567549219280377E-2</c:v>
                </c:pt>
                <c:pt idx="136">
                  <c:v>6.9246435845213852E-2</c:v>
                </c:pt>
                <c:pt idx="137">
                  <c:v>6.9246435845213852E-2</c:v>
                </c:pt>
                <c:pt idx="138">
                  <c:v>6.9925322471147314E-2</c:v>
                </c:pt>
                <c:pt idx="139">
                  <c:v>6.9925322471147314E-2</c:v>
                </c:pt>
                <c:pt idx="140">
                  <c:v>7.0604209097080789E-2</c:v>
                </c:pt>
                <c:pt idx="141">
                  <c:v>7.128309572301425E-2</c:v>
                </c:pt>
                <c:pt idx="142">
                  <c:v>7.128309572301425E-2</c:v>
                </c:pt>
                <c:pt idx="143">
                  <c:v>7.128309572301425E-2</c:v>
                </c:pt>
                <c:pt idx="144">
                  <c:v>7.128309572301425E-2</c:v>
                </c:pt>
                <c:pt idx="145">
                  <c:v>7.1961982348947726E-2</c:v>
                </c:pt>
                <c:pt idx="146">
                  <c:v>7.2640868974881201E-2</c:v>
                </c:pt>
                <c:pt idx="147">
                  <c:v>7.2640868974881201E-2</c:v>
                </c:pt>
                <c:pt idx="148">
                  <c:v>7.3319755600814662E-2</c:v>
                </c:pt>
                <c:pt idx="149">
                  <c:v>7.3998642226748138E-2</c:v>
                </c:pt>
                <c:pt idx="150">
                  <c:v>7.3998642226748138E-2</c:v>
                </c:pt>
                <c:pt idx="151">
                  <c:v>7.4677528852681599E-2</c:v>
                </c:pt>
                <c:pt idx="152">
                  <c:v>7.5356415478615074E-2</c:v>
                </c:pt>
                <c:pt idx="153">
                  <c:v>7.6035302104548536E-2</c:v>
                </c:pt>
                <c:pt idx="154">
                  <c:v>7.6714188730482011E-2</c:v>
                </c:pt>
                <c:pt idx="155">
                  <c:v>7.7393075356415472E-2</c:v>
                </c:pt>
                <c:pt idx="156">
                  <c:v>7.8071961982348947E-2</c:v>
                </c:pt>
                <c:pt idx="157">
                  <c:v>7.8071961982348947E-2</c:v>
                </c:pt>
                <c:pt idx="158">
                  <c:v>7.8750848608282423E-2</c:v>
                </c:pt>
                <c:pt idx="159">
                  <c:v>7.9429735234215884E-2</c:v>
                </c:pt>
                <c:pt idx="160">
                  <c:v>8.0108621860149359E-2</c:v>
                </c:pt>
                <c:pt idx="161">
                  <c:v>8.0787508486082821E-2</c:v>
                </c:pt>
                <c:pt idx="162">
                  <c:v>8.1466395112016296E-2</c:v>
                </c:pt>
                <c:pt idx="163">
                  <c:v>8.2145281737949757E-2</c:v>
                </c:pt>
                <c:pt idx="164">
                  <c:v>8.2824168363883233E-2</c:v>
                </c:pt>
                <c:pt idx="165">
                  <c:v>8.3503054989816694E-2</c:v>
                </c:pt>
                <c:pt idx="166">
                  <c:v>8.3503054989816694E-2</c:v>
                </c:pt>
                <c:pt idx="167">
                  <c:v>8.4181941615750169E-2</c:v>
                </c:pt>
                <c:pt idx="168">
                  <c:v>8.4860828241683645E-2</c:v>
                </c:pt>
                <c:pt idx="169">
                  <c:v>8.5539714867617106E-2</c:v>
                </c:pt>
                <c:pt idx="170">
                  <c:v>8.6218601493550581E-2</c:v>
                </c:pt>
                <c:pt idx="171">
                  <c:v>8.6897488119484043E-2</c:v>
                </c:pt>
                <c:pt idx="172">
                  <c:v>8.7576374745417518E-2</c:v>
                </c:pt>
                <c:pt idx="173">
                  <c:v>8.8255261371350979E-2</c:v>
                </c:pt>
                <c:pt idx="174">
                  <c:v>8.8934147997284455E-2</c:v>
                </c:pt>
                <c:pt idx="175">
                  <c:v>8.9613034623217916E-2</c:v>
                </c:pt>
                <c:pt idx="176">
                  <c:v>9.0291921249151391E-2</c:v>
                </c:pt>
                <c:pt idx="177">
                  <c:v>9.0970807875084866E-2</c:v>
                </c:pt>
                <c:pt idx="178">
                  <c:v>9.1649694501018328E-2</c:v>
                </c:pt>
                <c:pt idx="179">
                  <c:v>9.2328581126951803E-2</c:v>
                </c:pt>
                <c:pt idx="180">
                  <c:v>9.3007467752885264E-2</c:v>
                </c:pt>
                <c:pt idx="181">
                  <c:v>9.3007467752885264E-2</c:v>
                </c:pt>
                <c:pt idx="182">
                  <c:v>9.368635437881874E-2</c:v>
                </c:pt>
                <c:pt idx="183">
                  <c:v>9.4365241004752201E-2</c:v>
                </c:pt>
                <c:pt idx="184">
                  <c:v>9.5044127630685676E-2</c:v>
                </c:pt>
                <c:pt idx="185">
                  <c:v>9.5723014256619138E-2</c:v>
                </c:pt>
                <c:pt idx="186">
                  <c:v>9.6401900882552613E-2</c:v>
                </c:pt>
                <c:pt idx="187">
                  <c:v>9.7080787508486088E-2</c:v>
                </c:pt>
                <c:pt idx="188">
                  <c:v>9.775967413441955E-2</c:v>
                </c:pt>
                <c:pt idx="189">
                  <c:v>9.8438560760353025E-2</c:v>
                </c:pt>
                <c:pt idx="190">
                  <c:v>9.9117447386286486E-2</c:v>
                </c:pt>
                <c:pt idx="191">
                  <c:v>9.9796334012219962E-2</c:v>
                </c:pt>
                <c:pt idx="192">
                  <c:v>0.10047522063815342</c:v>
                </c:pt>
                <c:pt idx="193">
                  <c:v>0.1011541072640869</c:v>
                </c:pt>
                <c:pt idx="194">
                  <c:v>0.10183299389002037</c:v>
                </c:pt>
                <c:pt idx="195">
                  <c:v>0.10251188051595383</c:v>
                </c:pt>
                <c:pt idx="196">
                  <c:v>0.10319076714188731</c:v>
                </c:pt>
                <c:pt idx="197">
                  <c:v>0.10386965376782077</c:v>
                </c:pt>
                <c:pt idx="198">
                  <c:v>0.10454854039375425</c:v>
                </c:pt>
                <c:pt idx="199">
                  <c:v>0.10522742701968771</c:v>
                </c:pt>
                <c:pt idx="200">
                  <c:v>0.10590631364562118</c:v>
                </c:pt>
                <c:pt idx="201">
                  <c:v>0.10658520027155464</c:v>
                </c:pt>
                <c:pt idx="202">
                  <c:v>0.10726408689748812</c:v>
                </c:pt>
                <c:pt idx="203">
                  <c:v>0.1079429735234216</c:v>
                </c:pt>
                <c:pt idx="204">
                  <c:v>0.10862186014935506</c:v>
                </c:pt>
                <c:pt idx="205">
                  <c:v>0.10930074677528853</c:v>
                </c:pt>
                <c:pt idx="206">
                  <c:v>0.10997963340122199</c:v>
                </c:pt>
                <c:pt idx="207">
                  <c:v>0.11065852002715547</c:v>
                </c:pt>
                <c:pt idx="208">
                  <c:v>0.11133740665308893</c:v>
                </c:pt>
                <c:pt idx="209">
                  <c:v>0.11133740665308893</c:v>
                </c:pt>
                <c:pt idx="210">
                  <c:v>0.11201629327902241</c:v>
                </c:pt>
                <c:pt idx="211">
                  <c:v>0.11269517990495587</c:v>
                </c:pt>
                <c:pt idx="212">
                  <c:v>0.11337406653088934</c:v>
                </c:pt>
                <c:pt idx="213">
                  <c:v>0.11405295315682282</c:v>
                </c:pt>
                <c:pt idx="214">
                  <c:v>0.11405295315682282</c:v>
                </c:pt>
                <c:pt idx="215">
                  <c:v>0.11405295315682282</c:v>
                </c:pt>
                <c:pt idx="216">
                  <c:v>0.11405295315682282</c:v>
                </c:pt>
                <c:pt idx="217">
                  <c:v>0.11405295315682282</c:v>
                </c:pt>
                <c:pt idx="218">
                  <c:v>0.11405295315682282</c:v>
                </c:pt>
                <c:pt idx="219">
                  <c:v>0.11473183978275628</c:v>
                </c:pt>
                <c:pt idx="220">
                  <c:v>0.11541072640868975</c:v>
                </c:pt>
                <c:pt idx="221">
                  <c:v>0.11608961303462322</c:v>
                </c:pt>
                <c:pt idx="222">
                  <c:v>0.11676849966055669</c:v>
                </c:pt>
                <c:pt idx="223">
                  <c:v>0.11744738628649015</c:v>
                </c:pt>
                <c:pt idx="224">
                  <c:v>0.11744738628649015</c:v>
                </c:pt>
                <c:pt idx="225">
                  <c:v>0.11812627291242363</c:v>
                </c:pt>
                <c:pt idx="226">
                  <c:v>0.11880515953835709</c:v>
                </c:pt>
                <c:pt idx="227">
                  <c:v>0.11948404616429056</c:v>
                </c:pt>
                <c:pt idx="228">
                  <c:v>0.11948404616429056</c:v>
                </c:pt>
                <c:pt idx="229">
                  <c:v>0.12016293279022404</c:v>
                </c:pt>
                <c:pt idx="230">
                  <c:v>0.1208418194161575</c:v>
                </c:pt>
                <c:pt idx="231">
                  <c:v>0.12152070604209098</c:v>
                </c:pt>
                <c:pt idx="232">
                  <c:v>0.12219959266802444</c:v>
                </c:pt>
                <c:pt idx="233">
                  <c:v>0.12219959266802444</c:v>
                </c:pt>
                <c:pt idx="234">
                  <c:v>0.12287847929395791</c:v>
                </c:pt>
                <c:pt idx="235">
                  <c:v>0.12355736591989137</c:v>
                </c:pt>
                <c:pt idx="236">
                  <c:v>0.12423625254582485</c:v>
                </c:pt>
                <c:pt idx="237">
                  <c:v>0.12491513917175831</c:v>
                </c:pt>
                <c:pt idx="238">
                  <c:v>0.12559402579769177</c:v>
                </c:pt>
                <c:pt idx="239">
                  <c:v>0.12627291242362526</c:v>
                </c:pt>
                <c:pt idx="240">
                  <c:v>0.12695179904955872</c:v>
                </c:pt>
                <c:pt idx="241">
                  <c:v>0.12695179904955872</c:v>
                </c:pt>
                <c:pt idx="242">
                  <c:v>0.12763068567549218</c:v>
                </c:pt>
                <c:pt idx="243">
                  <c:v>0.12830957230142567</c:v>
                </c:pt>
                <c:pt idx="244">
                  <c:v>0.12898845892735913</c:v>
                </c:pt>
                <c:pt idx="245">
                  <c:v>0.1296673455532926</c:v>
                </c:pt>
                <c:pt idx="246">
                  <c:v>0.1296673455532926</c:v>
                </c:pt>
                <c:pt idx="247">
                  <c:v>0.13034623217922606</c:v>
                </c:pt>
                <c:pt idx="248">
                  <c:v>0.13102511880515955</c:v>
                </c:pt>
                <c:pt idx="249">
                  <c:v>0.13170400543109301</c:v>
                </c:pt>
                <c:pt idx="250">
                  <c:v>0.13238289205702647</c:v>
                </c:pt>
                <c:pt idx="251">
                  <c:v>0.13306177868295996</c:v>
                </c:pt>
                <c:pt idx="252">
                  <c:v>0.13374066530889342</c:v>
                </c:pt>
                <c:pt idx="253">
                  <c:v>0.13441955193482688</c:v>
                </c:pt>
                <c:pt idx="254">
                  <c:v>0.13509843856076034</c:v>
                </c:pt>
                <c:pt idx="255">
                  <c:v>0.13577732518669383</c:v>
                </c:pt>
                <c:pt idx="256">
                  <c:v>0.13645621181262729</c:v>
                </c:pt>
                <c:pt idx="257">
                  <c:v>0.13645621181262729</c:v>
                </c:pt>
                <c:pt idx="258">
                  <c:v>0.13713509843856075</c:v>
                </c:pt>
                <c:pt idx="259">
                  <c:v>0.13713509843856075</c:v>
                </c:pt>
                <c:pt idx="260">
                  <c:v>0.13713509843856075</c:v>
                </c:pt>
                <c:pt idx="261">
                  <c:v>0.13781398506449424</c:v>
                </c:pt>
                <c:pt idx="262">
                  <c:v>0.1384928716904277</c:v>
                </c:pt>
                <c:pt idx="263">
                  <c:v>0.13917175831636117</c:v>
                </c:pt>
                <c:pt idx="264">
                  <c:v>0.13985064494229463</c:v>
                </c:pt>
                <c:pt idx="265">
                  <c:v>0.14052953156822812</c:v>
                </c:pt>
                <c:pt idx="266">
                  <c:v>0.14120841819416158</c:v>
                </c:pt>
                <c:pt idx="267">
                  <c:v>0.14188730482009504</c:v>
                </c:pt>
                <c:pt idx="268">
                  <c:v>0.1425661914460285</c:v>
                </c:pt>
                <c:pt idx="269">
                  <c:v>0.14324507807196199</c:v>
                </c:pt>
                <c:pt idx="270">
                  <c:v>0.14392396469789545</c:v>
                </c:pt>
                <c:pt idx="271">
                  <c:v>0.14392396469789545</c:v>
                </c:pt>
                <c:pt idx="272">
                  <c:v>0.14460285132382891</c:v>
                </c:pt>
                <c:pt idx="273">
                  <c:v>0.1452817379497624</c:v>
                </c:pt>
                <c:pt idx="274">
                  <c:v>0.14596062457569586</c:v>
                </c:pt>
                <c:pt idx="275">
                  <c:v>0.14663951120162932</c:v>
                </c:pt>
                <c:pt idx="276">
                  <c:v>0.14731839782756279</c:v>
                </c:pt>
                <c:pt idx="277">
                  <c:v>0.14799728445349628</c:v>
                </c:pt>
                <c:pt idx="278">
                  <c:v>0.14867617107942974</c:v>
                </c:pt>
                <c:pt idx="279">
                  <c:v>0.1493550577053632</c:v>
                </c:pt>
                <c:pt idx="280">
                  <c:v>0.1493550577053632</c:v>
                </c:pt>
                <c:pt idx="281">
                  <c:v>0.1493550577053632</c:v>
                </c:pt>
                <c:pt idx="282">
                  <c:v>0.15003394433129669</c:v>
                </c:pt>
                <c:pt idx="283">
                  <c:v>0.15071283095723015</c:v>
                </c:pt>
                <c:pt idx="284">
                  <c:v>0.15139171758316361</c:v>
                </c:pt>
                <c:pt idx="285">
                  <c:v>0.15207060420909707</c:v>
                </c:pt>
                <c:pt idx="286">
                  <c:v>0.15274949083503056</c:v>
                </c:pt>
                <c:pt idx="287">
                  <c:v>0.15274949083503056</c:v>
                </c:pt>
                <c:pt idx="288">
                  <c:v>0.15342837746096402</c:v>
                </c:pt>
                <c:pt idx="289">
                  <c:v>0.15410726408689748</c:v>
                </c:pt>
                <c:pt idx="290">
                  <c:v>0.15410726408689748</c:v>
                </c:pt>
                <c:pt idx="291">
                  <c:v>0.15478615071283094</c:v>
                </c:pt>
                <c:pt idx="292">
                  <c:v>0.15478615071283094</c:v>
                </c:pt>
                <c:pt idx="293">
                  <c:v>0.15546503733876443</c:v>
                </c:pt>
                <c:pt idx="294">
                  <c:v>0.15614392396469789</c:v>
                </c:pt>
                <c:pt idx="295">
                  <c:v>0.15682281059063136</c:v>
                </c:pt>
                <c:pt idx="296">
                  <c:v>0.15682281059063136</c:v>
                </c:pt>
                <c:pt idx="297">
                  <c:v>0.15750169721656485</c:v>
                </c:pt>
                <c:pt idx="298">
                  <c:v>0.15818058384249831</c:v>
                </c:pt>
                <c:pt idx="299">
                  <c:v>0.15885947046843177</c:v>
                </c:pt>
                <c:pt idx="300">
                  <c:v>0.15953835709436523</c:v>
                </c:pt>
                <c:pt idx="301">
                  <c:v>0.16021724372029872</c:v>
                </c:pt>
                <c:pt idx="302">
                  <c:v>0.16089613034623218</c:v>
                </c:pt>
                <c:pt idx="303">
                  <c:v>0.16089613034623218</c:v>
                </c:pt>
                <c:pt idx="304">
                  <c:v>0.16157501697216564</c:v>
                </c:pt>
                <c:pt idx="305">
                  <c:v>0.16157501697216564</c:v>
                </c:pt>
                <c:pt idx="306">
                  <c:v>0.16225390359809913</c:v>
                </c:pt>
                <c:pt idx="307">
                  <c:v>0.16293279022403259</c:v>
                </c:pt>
                <c:pt idx="308">
                  <c:v>0.16361167684996605</c:v>
                </c:pt>
                <c:pt idx="309">
                  <c:v>0.16361167684996605</c:v>
                </c:pt>
                <c:pt idx="310">
                  <c:v>0.16429056347589951</c:v>
                </c:pt>
                <c:pt idx="311">
                  <c:v>0.164969450101833</c:v>
                </c:pt>
                <c:pt idx="312">
                  <c:v>0.16564833672776647</c:v>
                </c:pt>
                <c:pt idx="313">
                  <c:v>0.16564833672776647</c:v>
                </c:pt>
                <c:pt idx="314">
                  <c:v>0.16632722335369993</c:v>
                </c:pt>
                <c:pt idx="315">
                  <c:v>0.16632722335369993</c:v>
                </c:pt>
                <c:pt idx="316">
                  <c:v>0.16700610997963339</c:v>
                </c:pt>
                <c:pt idx="317">
                  <c:v>0.16768499660556688</c:v>
                </c:pt>
                <c:pt idx="318">
                  <c:v>0.16836388323150034</c:v>
                </c:pt>
                <c:pt idx="319">
                  <c:v>0.1690427698574338</c:v>
                </c:pt>
                <c:pt idx="320">
                  <c:v>0.16972165648336729</c:v>
                </c:pt>
                <c:pt idx="321">
                  <c:v>0.17040054310930075</c:v>
                </c:pt>
                <c:pt idx="322">
                  <c:v>0.17040054310930075</c:v>
                </c:pt>
                <c:pt idx="323">
                  <c:v>0.17107942973523421</c:v>
                </c:pt>
                <c:pt idx="324">
                  <c:v>0.17175831636116767</c:v>
                </c:pt>
                <c:pt idx="325">
                  <c:v>0.17243720298710116</c:v>
                </c:pt>
                <c:pt idx="326">
                  <c:v>0.17311608961303462</c:v>
                </c:pt>
                <c:pt idx="327">
                  <c:v>0.17311608961303462</c:v>
                </c:pt>
                <c:pt idx="328">
                  <c:v>0.17379497623896809</c:v>
                </c:pt>
                <c:pt idx="329">
                  <c:v>0.17447386286490157</c:v>
                </c:pt>
                <c:pt idx="330">
                  <c:v>0.17515274949083504</c:v>
                </c:pt>
                <c:pt idx="331">
                  <c:v>0.1758316361167685</c:v>
                </c:pt>
                <c:pt idx="332">
                  <c:v>0.1758316361167685</c:v>
                </c:pt>
                <c:pt idx="333">
                  <c:v>0.17651052274270196</c:v>
                </c:pt>
                <c:pt idx="334">
                  <c:v>0.17718940936863545</c:v>
                </c:pt>
                <c:pt idx="335">
                  <c:v>0.17718940936863545</c:v>
                </c:pt>
                <c:pt idx="336">
                  <c:v>0.17786829599456891</c:v>
                </c:pt>
                <c:pt idx="337">
                  <c:v>0.17786829599456891</c:v>
                </c:pt>
                <c:pt idx="338">
                  <c:v>0.17854718262050237</c:v>
                </c:pt>
                <c:pt idx="339">
                  <c:v>0.17922606924643583</c:v>
                </c:pt>
                <c:pt idx="340">
                  <c:v>0.17922606924643583</c:v>
                </c:pt>
                <c:pt idx="341">
                  <c:v>0.17990495587236932</c:v>
                </c:pt>
                <c:pt idx="342">
                  <c:v>0.18058384249830278</c:v>
                </c:pt>
                <c:pt idx="343">
                  <c:v>0.18126272912423624</c:v>
                </c:pt>
                <c:pt idx="344">
                  <c:v>0.18194161575016973</c:v>
                </c:pt>
                <c:pt idx="345">
                  <c:v>0.18262050237610319</c:v>
                </c:pt>
                <c:pt idx="346">
                  <c:v>0.18329938900203666</c:v>
                </c:pt>
                <c:pt idx="347">
                  <c:v>0.18397827562797012</c:v>
                </c:pt>
                <c:pt idx="348">
                  <c:v>0.18465716225390361</c:v>
                </c:pt>
                <c:pt idx="349">
                  <c:v>0.18533604887983707</c:v>
                </c:pt>
                <c:pt idx="350">
                  <c:v>0.18601493550577053</c:v>
                </c:pt>
                <c:pt idx="351">
                  <c:v>0.18669382213170402</c:v>
                </c:pt>
                <c:pt idx="352">
                  <c:v>0.18669382213170402</c:v>
                </c:pt>
                <c:pt idx="353">
                  <c:v>0.18737270875763748</c:v>
                </c:pt>
                <c:pt idx="354">
                  <c:v>0.18805159538357094</c:v>
                </c:pt>
                <c:pt idx="355">
                  <c:v>0.1887304820095044</c:v>
                </c:pt>
                <c:pt idx="356">
                  <c:v>0.18940936863543789</c:v>
                </c:pt>
                <c:pt idx="357">
                  <c:v>0.19008825526137135</c:v>
                </c:pt>
                <c:pt idx="358">
                  <c:v>0.19076714188730481</c:v>
                </c:pt>
                <c:pt idx="359">
                  <c:v>0.19076714188730481</c:v>
                </c:pt>
                <c:pt idx="360">
                  <c:v>0.19144602851323828</c:v>
                </c:pt>
                <c:pt idx="361">
                  <c:v>0.19212491513917176</c:v>
                </c:pt>
                <c:pt idx="362">
                  <c:v>0.19280380176510523</c:v>
                </c:pt>
                <c:pt idx="363">
                  <c:v>0.19280380176510523</c:v>
                </c:pt>
                <c:pt idx="364">
                  <c:v>0.19348268839103869</c:v>
                </c:pt>
                <c:pt idx="365">
                  <c:v>0.19416157501697218</c:v>
                </c:pt>
                <c:pt idx="366">
                  <c:v>0.19484046164290564</c:v>
                </c:pt>
                <c:pt idx="367">
                  <c:v>0.1955193482688391</c:v>
                </c:pt>
                <c:pt idx="368">
                  <c:v>0.1955193482688391</c:v>
                </c:pt>
                <c:pt idx="369">
                  <c:v>0.19619823489477256</c:v>
                </c:pt>
                <c:pt idx="370">
                  <c:v>0.19687712152070605</c:v>
                </c:pt>
                <c:pt idx="371">
                  <c:v>0.19755600814663951</c:v>
                </c:pt>
                <c:pt idx="372">
                  <c:v>0.19823489477257297</c:v>
                </c:pt>
                <c:pt idx="373">
                  <c:v>0.19891378139850646</c:v>
                </c:pt>
                <c:pt idx="374">
                  <c:v>0.19959266802443992</c:v>
                </c:pt>
                <c:pt idx="375">
                  <c:v>0.19959266802443992</c:v>
                </c:pt>
                <c:pt idx="376">
                  <c:v>0.20027155465037338</c:v>
                </c:pt>
                <c:pt idx="377">
                  <c:v>0.20095044127630685</c:v>
                </c:pt>
                <c:pt idx="378">
                  <c:v>0.20162932790224034</c:v>
                </c:pt>
                <c:pt idx="379">
                  <c:v>0.20162932790224034</c:v>
                </c:pt>
                <c:pt idx="380">
                  <c:v>0.2023082145281738</c:v>
                </c:pt>
                <c:pt idx="381">
                  <c:v>0.2023082145281738</c:v>
                </c:pt>
                <c:pt idx="382">
                  <c:v>0.20298710115410726</c:v>
                </c:pt>
                <c:pt idx="383">
                  <c:v>0.20366598778004075</c:v>
                </c:pt>
                <c:pt idx="384">
                  <c:v>0.20366598778004075</c:v>
                </c:pt>
                <c:pt idx="385">
                  <c:v>0.20366598778004075</c:v>
                </c:pt>
                <c:pt idx="386">
                  <c:v>0.20366598778004075</c:v>
                </c:pt>
                <c:pt idx="387">
                  <c:v>0.20434487440597421</c:v>
                </c:pt>
                <c:pt idx="388">
                  <c:v>0.20502376103190767</c:v>
                </c:pt>
                <c:pt idx="389">
                  <c:v>0.20570264765784113</c:v>
                </c:pt>
                <c:pt idx="390">
                  <c:v>0.20638153428377462</c:v>
                </c:pt>
                <c:pt idx="391">
                  <c:v>0.20638153428377462</c:v>
                </c:pt>
                <c:pt idx="392">
                  <c:v>0.20706042090970808</c:v>
                </c:pt>
                <c:pt idx="393">
                  <c:v>0.20773930753564154</c:v>
                </c:pt>
                <c:pt idx="394">
                  <c:v>0.208418194161575</c:v>
                </c:pt>
                <c:pt idx="395">
                  <c:v>0.20909708078750849</c:v>
                </c:pt>
                <c:pt idx="396">
                  <c:v>0.20977596741344195</c:v>
                </c:pt>
                <c:pt idx="397">
                  <c:v>0.21045485403937542</c:v>
                </c:pt>
                <c:pt idx="398">
                  <c:v>0.21113374066530891</c:v>
                </c:pt>
                <c:pt idx="399">
                  <c:v>0.21181262729124237</c:v>
                </c:pt>
                <c:pt idx="400">
                  <c:v>0.21249151391717583</c:v>
                </c:pt>
                <c:pt idx="401">
                  <c:v>0.21249151391717583</c:v>
                </c:pt>
                <c:pt idx="402">
                  <c:v>0.21317040054310929</c:v>
                </c:pt>
                <c:pt idx="403">
                  <c:v>0.21384928716904278</c:v>
                </c:pt>
                <c:pt idx="404">
                  <c:v>0.21452817379497624</c:v>
                </c:pt>
                <c:pt idx="405">
                  <c:v>0.2152070604209097</c:v>
                </c:pt>
                <c:pt idx="406">
                  <c:v>0.21588594704684319</c:v>
                </c:pt>
                <c:pt idx="407">
                  <c:v>0.21656483367277665</c:v>
                </c:pt>
                <c:pt idx="408">
                  <c:v>0.21724372029871011</c:v>
                </c:pt>
                <c:pt idx="409">
                  <c:v>0.21792260692464357</c:v>
                </c:pt>
                <c:pt idx="410">
                  <c:v>0.21860149355057706</c:v>
                </c:pt>
                <c:pt idx="411">
                  <c:v>0.21860149355057706</c:v>
                </c:pt>
                <c:pt idx="412">
                  <c:v>0.21928038017651053</c:v>
                </c:pt>
                <c:pt idx="413">
                  <c:v>0.21995926680244399</c:v>
                </c:pt>
                <c:pt idx="414">
                  <c:v>0.22063815342837745</c:v>
                </c:pt>
                <c:pt idx="415">
                  <c:v>0.22131704005431094</c:v>
                </c:pt>
                <c:pt idx="416">
                  <c:v>0.2219959266802444</c:v>
                </c:pt>
                <c:pt idx="417">
                  <c:v>0.22267481330617786</c:v>
                </c:pt>
                <c:pt idx="418">
                  <c:v>0.22335369993211135</c:v>
                </c:pt>
                <c:pt idx="419">
                  <c:v>0.22403258655804481</c:v>
                </c:pt>
                <c:pt idx="420">
                  <c:v>0.22471147318397827</c:v>
                </c:pt>
                <c:pt idx="421">
                  <c:v>0.22471147318397827</c:v>
                </c:pt>
                <c:pt idx="422">
                  <c:v>0.22539035980991173</c:v>
                </c:pt>
                <c:pt idx="423">
                  <c:v>0.22606924643584522</c:v>
                </c:pt>
                <c:pt idx="424">
                  <c:v>0.22674813306177868</c:v>
                </c:pt>
                <c:pt idx="425">
                  <c:v>0.22674813306177868</c:v>
                </c:pt>
                <c:pt idx="426">
                  <c:v>0.22742701968771215</c:v>
                </c:pt>
                <c:pt idx="427">
                  <c:v>0.22810590631364563</c:v>
                </c:pt>
                <c:pt idx="428">
                  <c:v>0.22810590631364563</c:v>
                </c:pt>
                <c:pt idx="429">
                  <c:v>0.2287847929395791</c:v>
                </c:pt>
                <c:pt idx="430">
                  <c:v>0.22946367956551256</c:v>
                </c:pt>
                <c:pt idx="431">
                  <c:v>0.23014256619144602</c:v>
                </c:pt>
                <c:pt idx="432">
                  <c:v>0.23082145281737951</c:v>
                </c:pt>
                <c:pt idx="433">
                  <c:v>0.23150033944331297</c:v>
                </c:pt>
                <c:pt idx="434">
                  <c:v>0.23150033944331297</c:v>
                </c:pt>
                <c:pt idx="435">
                  <c:v>0.23217922606924643</c:v>
                </c:pt>
                <c:pt idx="436">
                  <c:v>0.23217922606924643</c:v>
                </c:pt>
                <c:pt idx="437">
                  <c:v>0.23217922606924643</c:v>
                </c:pt>
                <c:pt idx="438">
                  <c:v>0.23217922606924643</c:v>
                </c:pt>
                <c:pt idx="439">
                  <c:v>0.23285811269517989</c:v>
                </c:pt>
                <c:pt idx="440">
                  <c:v>0.23353699932111338</c:v>
                </c:pt>
                <c:pt idx="441">
                  <c:v>0.23421588594704684</c:v>
                </c:pt>
                <c:pt idx="442">
                  <c:v>0.23421588594704684</c:v>
                </c:pt>
                <c:pt idx="443">
                  <c:v>0.2348947725729803</c:v>
                </c:pt>
                <c:pt idx="444">
                  <c:v>0.23557365919891379</c:v>
                </c:pt>
                <c:pt idx="445">
                  <c:v>0.23625254582484725</c:v>
                </c:pt>
                <c:pt idx="446">
                  <c:v>0.23625254582484725</c:v>
                </c:pt>
                <c:pt idx="447">
                  <c:v>0.23693143245078072</c:v>
                </c:pt>
                <c:pt idx="448">
                  <c:v>0.23761031907671418</c:v>
                </c:pt>
                <c:pt idx="449">
                  <c:v>0.23828920570264767</c:v>
                </c:pt>
                <c:pt idx="450">
                  <c:v>0.23896809232858113</c:v>
                </c:pt>
                <c:pt idx="451">
                  <c:v>0.23964697895451459</c:v>
                </c:pt>
                <c:pt idx="452">
                  <c:v>0.24032586558044808</c:v>
                </c:pt>
                <c:pt idx="453">
                  <c:v>0.24100475220638154</c:v>
                </c:pt>
                <c:pt idx="454">
                  <c:v>0.24100475220638154</c:v>
                </c:pt>
                <c:pt idx="455">
                  <c:v>0.241683638832315</c:v>
                </c:pt>
                <c:pt idx="456">
                  <c:v>0.24236252545824846</c:v>
                </c:pt>
                <c:pt idx="457">
                  <c:v>0.24236252545824846</c:v>
                </c:pt>
                <c:pt idx="458">
                  <c:v>0.24304141208418195</c:v>
                </c:pt>
                <c:pt idx="459">
                  <c:v>0.24372029871011541</c:v>
                </c:pt>
                <c:pt idx="460">
                  <c:v>0.24439918533604887</c:v>
                </c:pt>
                <c:pt idx="461">
                  <c:v>0.24507807196198234</c:v>
                </c:pt>
                <c:pt idx="462">
                  <c:v>0.24575695858791582</c:v>
                </c:pt>
                <c:pt idx="463">
                  <c:v>0.24575695858791582</c:v>
                </c:pt>
                <c:pt idx="464">
                  <c:v>0.24643584521384929</c:v>
                </c:pt>
                <c:pt idx="465">
                  <c:v>0.24711473183978275</c:v>
                </c:pt>
                <c:pt idx="466">
                  <c:v>0.24779361846571624</c:v>
                </c:pt>
                <c:pt idx="467">
                  <c:v>0.24779361846571624</c:v>
                </c:pt>
                <c:pt idx="468">
                  <c:v>0.2484725050916497</c:v>
                </c:pt>
                <c:pt idx="469">
                  <c:v>0.24915139171758316</c:v>
                </c:pt>
                <c:pt idx="470">
                  <c:v>0.24983027834351662</c:v>
                </c:pt>
                <c:pt idx="471">
                  <c:v>0.25050916496945008</c:v>
                </c:pt>
                <c:pt idx="472">
                  <c:v>0.25118805159538354</c:v>
                </c:pt>
                <c:pt idx="473">
                  <c:v>0.25186693822131706</c:v>
                </c:pt>
                <c:pt idx="474">
                  <c:v>0.25186693822131706</c:v>
                </c:pt>
                <c:pt idx="475">
                  <c:v>0.25254582484725052</c:v>
                </c:pt>
                <c:pt idx="476">
                  <c:v>0.25322471147318398</c:v>
                </c:pt>
                <c:pt idx="477">
                  <c:v>0.25390359809911744</c:v>
                </c:pt>
                <c:pt idx="478">
                  <c:v>0.25458248472505091</c:v>
                </c:pt>
                <c:pt idx="479">
                  <c:v>0.25526137135098437</c:v>
                </c:pt>
                <c:pt idx="480">
                  <c:v>0.25526137135098437</c:v>
                </c:pt>
                <c:pt idx="481">
                  <c:v>0.25594025797691783</c:v>
                </c:pt>
                <c:pt idx="482">
                  <c:v>0.25661914460285135</c:v>
                </c:pt>
                <c:pt idx="483">
                  <c:v>0.25729803122878481</c:v>
                </c:pt>
                <c:pt idx="484">
                  <c:v>0.25729803122878481</c:v>
                </c:pt>
                <c:pt idx="485">
                  <c:v>0.25797691785471827</c:v>
                </c:pt>
                <c:pt idx="486">
                  <c:v>0.25865580448065173</c:v>
                </c:pt>
                <c:pt idx="487">
                  <c:v>0.25865580448065173</c:v>
                </c:pt>
                <c:pt idx="488">
                  <c:v>0.25933469110658519</c:v>
                </c:pt>
                <c:pt idx="489">
                  <c:v>0.26001357773251865</c:v>
                </c:pt>
                <c:pt idx="490">
                  <c:v>0.26069246435845211</c:v>
                </c:pt>
                <c:pt idx="491">
                  <c:v>0.26137135098438563</c:v>
                </c:pt>
                <c:pt idx="492">
                  <c:v>0.26205023761031909</c:v>
                </c:pt>
                <c:pt idx="493">
                  <c:v>0.26272912423625255</c:v>
                </c:pt>
                <c:pt idx="494">
                  <c:v>0.26340801086218602</c:v>
                </c:pt>
                <c:pt idx="495">
                  <c:v>0.26408689748811948</c:v>
                </c:pt>
                <c:pt idx="496">
                  <c:v>0.26476578411405294</c:v>
                </c:pt>
                <c:pt idx="497">
                  <c:v>0.2654446707399864</c:v>
                </c:pt>
                <c:pt idx="498">
                  <c:v>0.26612355736591992</c:v>
                </c:pt>
                <c:pt idx="499">
                  <c:v>0.26612355736591992</c:v>
                </c:pt>
                <c:pt idx="500">
                  <c:v>0.26680244399185338</c:v>
                </c:pt>
                <c:pt idx="501">
                  <c:v>0.26680244399185338</c:v>
                </c:pt>
                <c:pt idx="502">
                  <c:v>0.26748133061778684</c:v>
                </c:pt>
                <c:pt idx="503">
                  <c:v>0.2681602172437203</c:v>
                </c:pt>
                <c:pt idx="504">
                  <c:v>0.26883910386965376</c:v>
                </c:pt>
                <c:pt idx="505">
                  <c:v>0.26951799049558722</c:v>
                </c:pt>
                <c:pt idx="506">
                  <c:v>0.27019687712152068</c:v>
                </c:pt>
                <c:pt idx="507">
                  <c:v>0.2708757637474542</c:v>
                </c:pt>
                <c:pt idx="508">
                  <c:v>0.27155465037338766</c:v>
                </c:pt>
                <c:pt idx="509">
                  <c:v>0.27223353699932112</c:v>
                </c:pt>
                <c:pt idx="510">
                  <c:v>0.27291242362525459</c:v>
                </c:pt>
                <c:pt idx="511">
                  <c:v>0.27291242362525459</c:v>
                </c:pt>
                <c:pt idx="512">
                  <c:v>0.27359131025118805</c:v>
                </c:pt>
                <c:pt idx="513">
                  <c:v>0.27427019687712151</c:v>
                </c:pt>
                <c:pt idx="514">
                  <c:v>0.27494908350305497</c:v>
                </c:pt>
                <c:pt idx="515">
                  <c:v>0.27494908350305497</c:v>
                </c:pt>
                <c:pt idx="516">
                  <c:v>0.27562797012898849</c:v>
                </c:pt>
                <c:pt idx="517">
                  <c:v>0.27630685675492195</c:v>
                </c:pt>
                <c:pt idx="518">
                  <c:v>0.27698574338085541</c:v>
                </c:pt>
                <c:pt idx="519">
                  <c:v>0.27698574338085541</c:v>
                </c:pt>
                <c:pt idx="520">
                  <c:v>0.27766463000678887</c:v>
                </c:pt>
                <c:pt idx="521">
                  <c:v>0.27834351663272233</c:v>
                </c:pt>
                <c:pt idx="522">
                  <c:v>0.27834351663272233</c:v>
                </c:pt>
                <c:pt idx="523">
                  <c:v>0.27902240325865579</c:v>
                </c:pt>
                <c:pt idx="524">
                  <c:v>0.27970128988458925</c:v>
                </c:pt>
                <c:pt idx="525">
                  <c:v>0.28038017651052272</c:v>
                </c:pt>
                <c:pt idx="526">
                  <c:v>0.28038017651052272</c:v>
                </c:pt>
                <c:pt idx="527">
                  <c:v>0.28105906313645623</c:v>
                </c:pt>
                <c:pt idx="528">
                  <c:v>0.28105906313645623</c:v>
                </c:pt>
                <c:pt idx="529">
                  <c:v>0.28173794976238969</c:v>
                </c:pt>
                <c:pt idx="530">
                  <c:v>0.28241683638832316</c:v>
                </c:pt>
                <c:pt idx="531">
                  <c:v>0.28309572301425662</c:v>
                </c:pt>
                <c:pt idx="532">
                  <c:v>0.28377460964019008</c:v>
                </c:pt>
                <c:pt idx="533">
                  <c:v>0.28445349626612354</c:v>
                </c:pt>
                <c:pt idx="534">
                  <c:v>0.285132382892057</c:v>
                </c:pt>
                <c:pt idx="535">
                  <c:v>0.28581126951799052</c:v>
                </c:pt>
                <c:pt idx="536">
                  <c:v>0.28649015614392398</c:v>
                </c:pt>
                <c:pt idx="537">
                  <c:v>0.28716904276985744</c:v>
                </c:pt>
                <c:pt idx="538">
                  <c:v>0.2878479293957909</c:v>
                </c:pt>
                <c:pt idx="539">
                  <c:v>0.28852681602172436</c:v>
                </c:pt>
                <c:pt idx="540">
                  <c:v>0.28920570264765783</c:v>
                </c:pt>
                <c:pt idx="541">
                  <c:v>0.28988458927359129</c:v>
                </c:pt>
                <c:pt idx="542">
                  <c:v>0.2905634758995248</c:v>
                </c:pt>
                <c:pt idx="543">
                  <c:v>0.29124236252545826</c:v>
                </c:pt>
                <c:pt idx="544">
                  <c:v>0.29192124915139173</c:v>
                </c:pt>
                <c:pt idx="545">
                  <c:v>0.29192124915139173</c:v>
                </c:pt>
                <c:pt idx="546">
                  <c:v>0.29192124915139173</c:v>
                </c:pt>
                <c:pt idx="547">
                  <c:v>0.29260013577732519</c:v>
                </c:pt>
                <c:pt idx="548">
                  <c:v>0.29327902240325865</c:v>
                </c:pt>
                <c:pt idx="549">
                  <c:v>0.29395790902919211</c:v>
                </c:pt>
                <c:pt idx="550">
                  <c:v>0.29463679565512557</c:v>
                </c:pt>
                <c:pt idx="551">
                  <c:v>0.29463679565512557</c:v>
                </c:pt>
                <c:pt idx="552">
                  <c:v>0.29531568228105909</c:v>
                </c:pt>
                <c:pt idx="553">
                  <c:v>0.29599456890699255</c:v>
                </c:pt>
                <c:pt idx="554">
                  <c:v>0.29599456890699255</c:v>
                </c:pt>
                <c:pt idx="555">
                  <c:v>0.29667345553292601</c:v>
                </c:pt>
                <c:pt idx="556">
                  <c:v>0.29735234215885947</c:v>
                </c:pt>
                <c:pt idx="557">
                  <c:v>0.29803122878479293</c:v>
                </c:pt>
                <c:pt idx="558">
                  <c:v>0.2987101154107264</c:v>
                </c:pt>
                <c:pt idx="559">
                  <c:v>0.29938900203665986</c:v>
                </c:pt>
                <c:pt idx="560">
                  <c:v>0.29938900203665986</c:v>
                </c:pt>
                <c:pt idx="561">
                  <c:v>0.30006788866259337</c:v>
                </c:pt>
                <c:pt idx="562">
                  <c:v>0.30074677528852684</c:v>
                </c:pt>
                <c:pt idx="563">
                  <c:v>0.30074677528852684</c:v>
                </c:pt>
                <c:pt idx="564">
                  <c:v>0.3014256619144603</c:v>
                </c:pt>
                <c:pt idx="565">
                  <c:v>0.30210454854039376</c:v>
                </c:pt>
                <c:pt idx="566">
                  <c:v>0.30278343516632722</c:v>
                </c:pt>
                <c:pt idx="567">
                  <c:v>0.30346232179226068</c:v>
                </c:pt>
                <c:pt idx="568">
                  <c:v>0.30414120841819414</c:v>
                </c:pt>
                <c:pt idx="569">
                  <c:v>0.30414120841819414</c:v>
                </c:pt>
                <c:pt idx="570">
                  <c:v>0.3048200950441276</c:v>
                </c:pt>
                <c:pt idx="571">
                  <c:v>0.30549898167006112</c:v>
                </c:pt>
                <c:pt idx="572">
                  <c:v>0.30617786829599458</c:v>
                </c:pt>
                <c:pt idx="573">
                  <c:v>0.30617786829599458</c:v>
                </c:pt>
                <c:pt idx="574">
                  <c:v>0.30685675492192804</c:v>
                </c:pt>
                <c:pt idx="575">
                  <c:v>0.3075356415478615</c:v>
                </c:pt>
                <c:pt idx="576">
                  <c:v>0.30821452817379497</c:v>
                </c:pt>
                <c:pt idx="577">
                  <c:v>0.30889341479972843</c:v>
                </c:pt>
                <c:pt idx="578">
                  <c:v>0.30957230142566189</c:v>
                </c:pt>
                <c:pt idx="579">
                  <c:v>0.31025118805159541</c:v>
                </c:pt>
                <c:pt idx="580">
                  <c:v>0.31093007467752887</c:v>
                </c:pt>
                <c:pt idx="581">
                  <c:v>0.31160896130346233</c:v>
                </c:pt>
                <c:pt idx="582">
                  <c:v>0.31228784792939579</c:v>
                </c:pt>
                <c:pt idx="583">
                  <c:v>0.31296673455532925</c:v>
                </c:pt>
                <c:pt idx="584">
                  <c:v>0.31364562118126271</c:v>
                </c:pt>
                <c:pt idx="585">
                  <c:v>0.31364562118126271</c:v>
                </c:pt>
                <c:pt idx="586">
                  <c:v>0.31432450780719617</c:v>
                </c:pt>
                <c:pt idx="587">
                  <c:v>0.31500339443312969</c:v>
                </c:pt>
                <c:pt idx="588">
                  <c:v>0.31568228105906315</c:v>
                </c:pt>
                <c:pt idx="589">
                  <c:v>0.31636116768499661</c:v>
                </c:pt>
                <c:pt idx="590">
                  <c:v>0.31704005431093008</c:v>
                </c:pt>
                <c:pt idx="591">
                  <c:v>0.31771894093686354</c:v>
                </c:pt>
                <c:pt idx="592">
                  <c:v>0.318397827562797</c:v>
                </c:pt>
                <c:pt idx="593">
                  <c:v>0.31907671418873046</c:v>
                </c:pt>
                <c:pt idx="594">
                  <c:v>0.31975560081466398</c:v>
                </c:pt>
                <c:pt idx="595">
                  <c:v>0.32043448744059744</c:v>
                </c:pt>
                <c:pt idx="596">
                  <c:v>0.32043448744059744</c:v>
                </c:pt>
                <c:pt idx="597">
                  <c:v>0.3211133740665309</c:v>
                </c:pt>
                <c:pt idx="598">
                  <c:v>0.32179226069246436</c:v>
                </c:pt>
                <c:pt idx="599">
                  <c:v>0.32179226069246436</c:v>
                </c:pt>
                <c:pt idx="600">
                  <c:v>0.32247114731839782</c:v>
                </c:pt>
                <c:pt idx="601">
                  <c:v>0.32315003394433128</c:v>
                </c:pt>
                <c:pt idx="602">
                  <c:v>0.32382892057026474</c:v>
                </c:pt>
                <c:pt idx="603">
                  <c:v>0.32450780719619826</c:v>
                </c:pt>
                <c:pt idx="604">
                  <c:v>0.32518669382213172</c:v>
                </c:pt>
                <c:pt idx="605">
                  <c:v>0.32586558044806518</c:v>
                </c:pt>
                <c:pt idx="606">
                  <c:v>0.32654446707399865</c:v>
                </c:pt>
                <c:pt idx="607">
                  <c:v>0.32722335369993211</c:v>
                </c:pt>
                <c:pt idx="608">
                  <c:v>0.32790224032586557</c:v>
                </c:pt>
                <c:pt idx="609">
                  <c:v>0.32858112695179903</c:v>
                </c:pt>
                <c:pt idx="610">
                  <c:v>0.32858112695179903</c:v>
                </c:pt>
                <c:pt idx="611">
                  <c:v>0.32926001357773249</c:v>
                </c:pt>
                <c:pt idx="612">
                  <c:v>0.32993890020366601</c:v>
                </c:pt>
                <c:pt idx="613">
                  <c:v>0.33061778682959947</c:v>
                </c:pt>
                <c:pt idx="614">
                  <c:v>0.33129667345553293</c:v>
                </c:pt>
                <c:pt idx="615">
                  <c:v>0.33197556008146639</c:v>
                </c:pt>
                <c:pt idx="616">
                  <c:v>0.33265444670739985</c:v>
                </c:pt>
                <c:pt idx="617">
                  <c:v>0.33333333333333331</c:v>
                </c:pt>
                <c:pt idx="618">
                  <c:v>0.33401221995926678</c:v>
                </c:pt>
                <c:pt idx="619">
                  <c:v>0.33469110658520029</c:v>
                </c:pt>
                <c:pt idx="620">
                  <c:v>0.33536999321113375</c:v>
                </c:pt>
                <c:pt idx="621">
                  <c:v>0.33536999321113375</c:v>
                </c:pt>
                <c:pt idx="622">
                  <c:v>0.33604887983706722</c:v>
                </c:pt>
                <c:pt idx="623">
                  <c:v>0.33672776646300068</c:v>
                </c:pt>
                <c:pt idx="624">
                  <c:v>0.33740665308893414</c:v>
                </c:pt>
                <c:pt idx="625">
                  <c:v>0.3380855397148676</c:v>
                </c:pt>
                <c:pt idx="626">
                  <c:v>0.33876442634080106</c:v>
                </c:pt>
                <c:pt idx="627">
                  <c:v>0.33944331296673458</c:v>
                </c:pt>
                <c:pt idx="628">
                  <c:v>0.33944331296673458</c:v>
                </c:pt>
                <c:pt idx="629">
                  <c:v>0.34012219959266804</c:v>
                </c:pt>
                <c:pt idx="630">
                  <c:v>0.34012219959266804</c:v>
                </c:pt>
                <c:pt idx="631">
                  <c:v>0.3408010862186015</c:v>
                </c:pt>
                <c:pt idx="632">
                  <c:v>0.34147997284453496</c:v>
                </c:pt>
                <c:pt idx="633">
                  <c:v>0.34215885947046842</c:v>
                </c:pt>
                <c:pt idx="634">
                  <c:v>0.34283774609640189</c:v>
                </c:pt>
                <c:pt idx="635">
                  <c:v>0.34351663272233535</c:v>
                </c:pt>
                <c:pt idx="636">
                  <c:v>0.34419551934826886</c:v>
                </c:pt>
                <c:pt idx="637">
                  <c:v>0.34487440597420232</c:v>
                </c:pt>
                <c:pt idx="638">
                  <c:v>0.34555329260013579</c:v>
                </c:pt>
                <c:pt idx="639">
                  <c:v>0.34623217922606925</c:v>
                </c:pt>
                <c:pt idx="640">
                  <c:v>0.34623217922606925</c:v>
                </c:pt>
                <c:pt idx="641">
                  <c:v>0.34623217922606925</c:v>
                </c:pt>
                <c:pt idx="642">
                  <c:v>0.34691106585200271</c:v>
                </c:pt>
                <c:pt idx="643">
                  <c:v>0.34758995247793617</c:v>
                </c:pt>
                <c:pt idx="644">
                  <c:v>0.34826883910386963</c:v>
                </c:pt>
                <c:pt idx="645">
                  <c:v>0.34894772572980315</c:v>
                </c:pt>
                <c:pt idx="646">
                  <c:v>0.34962661235573661</c:v>
                </c:pt>
                <c:pt idx="647">
                  <c:v>0.35030549898167007</c:v>
                </c:pt>
                <c:pt idx="648">
                  <c:v>0.35098438560760353</c:v>
                </c:pt>
                <c:pt idx="649">
                  <c:v>0.35166327223353699</c:v>
                </c:pt>
                <c:pt idx="650">
                  <c:v>0.35234215885947046</c:v>
                </c:pt>
                <c:pt idx="651">
                  <c:v>0.35234215885947046</c:v>
                </c:pt>
                <c:pt idx="652">
                  <c:v>0.35302104548540392</c:v>
                </c:pt>
                <c:pt idx="653">
                  <c:v>0.35302104548540392</c:v>
                </c:pt>
                <c:pt idx="654">
                  <c:v>0.35302104548540392</c:v>
                </c:pt>
                <c:pt idx="655">
                  <c:v>0.35302104548540392</c:v>
                </c:pt>
                <c:pt idx="656">
                  <c:v>0.35302104548540392</c:v>
                </c:pt>
                <c:pt idx="657">
                  <c:v>0.35369993211133743</c:v>
                </c:pt>
                <c:pt idx="658">
                  <c:v>0.3543788187372709</c:v>
                </c:pt>
                <c:pt idx="659">
                  <c:v>0.35505770536320436</c:v>
                </c:pt>
                <c:pt idx="660">
                  <c:v>0.35573659198913782</c:v>
                </c:pt>
                <c:pt idx="661">
                  <c:v>0.35641547861507128</c:v>
                </c:pt>
                <c:pt idx="662">
                  <c:v>0.35709436524100474</c:v>
                </c:pt>
                <c:pt idx="663">
                  <c:v>0.3577732518669382</c:v>
                </c:pt>
                <c:pt idx="664">
                  <c:v>0.35845213849287166</c:v>
                </c:pt>
                <c:pt idx="665">
                  <c:v>0.35913102511880518</c:v>
                </c:pt>
                <c:pt idx="666">
                  <c:v>0.35980991174473864</c:v>
                </c:pt>
                <c:pt idx="667">
                  <c:v>0.3604887983706721</c:v>
                </c:pt>
                <c:pt idx="668">
                  <c:v>0.36116768499660556</c:v>
                </c:pt>
                <c:pt idx="669">
                  <c:v>0.36116768499660556</c:v>
                </c:pt>
                <c:pt idx="670">
                  <c:v>0.36184657162253903</c:v>
                </c:pt>
                <c:pt idx="671">
                  <c:v>0.36252545824847249</c:v>
                </c:pt>
                <c:pt idx="672">
                  <c:v>0.36320434487440595</c:v>
                </c:pt>
                <c:pt idx="673">
                  <c:v>0.36388323150033947</c:v>
                </c:pt>
                <c:pt idx="674">
                  <c:v>0.36456211812627293</c:v>
                </c:pt>
                <c:pt idx="675">
                  <c:v>0.36524100475220639</c:v>
                </c:pt>
                <c:pt idx="676">
                  <c:v>0.36591989137813985</c:v>
                </c:pt>
                <c:pt idx="677">
                  <c:v>0.36659877800407331</c:v>
                </c:pt>
                <c:pt idx="678">
                  <c:v>0.36659877800407331</c:v>
                </c:pt>
                <c:pt idx="679">
                  <c:v>0.36659877800407331</c:v>
                </c:pt>
                <c:pt idx="680">
                  <c:v>0.36727766463000677</c:v>
                </c:pt>
                <c:pt idx="681">
                  <c:v>0.36795655125594023</c:v>
                </c:pt>
                <c:pt idx="682">
                  <c:v>0.36863543788187375</c:v>
                </c:pt>
                <c:pt idx="683">
                  <c:v>0.36931432450780721</c:v>
                </c:pt>
                <c:pt idx="684">
                  <c:v>0.36999321113374067</c:v>
                </c:pt>
                <c:pt idx="685">
                  <c:v>0.36999321113374067</c:v>
                </c:pt>
                <c:pt idx="686">
                  <c:v>0.37067209775967414</c:v>
                </c:pt>
                <c:pt idx="687">
                  <c:v>0.3713509843856076</c:v>
                </c:pt>
                <c:pt idx="688">
                  <c:v>0.3713509843856076</c:v>
                </c:pt>
                <c:pt idx="689">
                  <c:v>0.37202987101154106</c:v>
                </c:pt>
                <c:pt idx="690">
                  <c:v>0.37270875763747452</c:v>
                </c:pt>
                <c:pt idx="691">
                  <c:v>0.37338764426340804</c:v>
                </c:pt>
                <c:pt idx="692">
                  <c:v>0.37338764426340804</c:v>
                </c:pt>
                <c:pt idx="693">
                  <c:v>0.3740665308893415</c:v>
                </c:pt>
                <c:pt idx="694">
                  <c:v>0.37474541751527496</c:v>
                </c:pt>
                <c:pt idx="695">
                  <c:v>0.37542430414120842</c:v>
                </c:pt>
                <c:pt idx="696">
                  <c:v>0.37610319076714188</c:v>
                </c:pt>
                <c:pt idx="697">
                  <c:v>0.37678207739307534</c:v>
                </c:pt>
                <c:pt idx="698">
                  <c:v>0.3774609640190088</c:v>
                </c:pt>
                <c:pt idx="699">
                  <c:v>0.37813985064494232</c:v>
                </c:pt>
                <c:pt idx="700">
                  <c:v>0.37881873727087578</c:v>
                </c:pt>
                <c:pt idx="701">
                  <c:v>0.37949762389680924</c:v>
                </c:pt>
                <c:pt idx="702">
                  <c:v>0.38017651052274271</c:v>
                </c:pt>
                <c:pt idx="703">
                  <c:v>0.38085539714867617</c:v>
                </c:pt>
                <c:pt idx="704">
                  <c:v>0.38153428377460963</c:v>
                </c:pt>
                <c:pt idx="705">
                  <c:v>0.38153428377460963</c:v>
                </c:pt>
                <c:pt idx="706">
                  <c:v>0.38221317040054309</c:v>
                </c:pt>
                <c:pt idx="707">
                  <c:v>0.38221317040054309</c:v>
                </c:pt>
                <c:pt idx="708">
                  <c:v>0.38289205702647655</c:v>
                </c:pt>
                <c:pt idx="709">
                  <c:v>0.38357094365241007</c:v>
                </c:pt>
                <c:pt idx="710">
                  <c:v>0.38424983027834353</c:v>
                </c:pt>
                <c:pt idx="711">
                  <c:v>0.38424983027834353</c:v>
                </c:pt>
                <c:pt idx="712">
                  <c:v>0.38492871690427699</c:v>
                </c:pt>
                <c:pt idx="713">
                  <c:v>0.38492871690427699</c:v>
                </c:pt>
                <c:pt idx="714">
                  <c:v>0.38492871690427699</c:v>
                </c:pt>
                <c:pt idx="715">
                  <c:v>0.38560760353021045</c:v>
                </c:pt>
                <c:pt idx="716">
                  <c:v>0.38628649015614391</c:v>
                </c:pt>
                <c:pt idx="717">
                  <c:v>0.38696537678207737</c:v>
                </c:pt>
                <c:pt idx="718">
                  <c:v>0.38764426340801084</c:v>
                </c:pt>
                <c:pt idx="719">
                  <c:v>0.38764426340801084</c:v>
                </c:pt>
                <c:pt idx="720">
                  <c:v>0.38832315003394435</c:v>
                </c:pt>
                <c:pt idx="721">
                  <c:v>0.38900203665987781</c:v>
                </c:pt>
                <c:pt idx="722">
                  <c:v>0.38968092328581128</c:v>
                </c:pt>
                <c:pt idx="723">
                  <c:v>0.38968092328581128</c:v>
                </c:pt>
                <c:pt idx="724">
                  <c:v>0.38968092328581128</c:v>
                </c:pt>
                <c:pt idx="725">
                  <c:v>0.38968092328581128</c:v>
                </c:pt>
                <c:pt idx="726">
                  <c:v>0.39035980991174474</c:v>
                </c:pt>
                <c:pt idx="727">
                  <c:v>0.3910386965376782</c:v>
                </c:pt>
                <c:pt idx="728">
                  <c:v>0.39171758316361166</c:v>
                </c:pt>
                <c:pt idx="729">
                  <c:v>0.39239646978954512</c:v>
                </c:pt>
                <c:pt idx="730">
                  <c:v>0.39239646978954512</c:v>
                </c:pt>
                <c:pt idx="731">
                  <c:v>0.39239646978954512</c:v>
                </c:pt>
                <c:pt idx="732">
                  <c:v>0.39307535641547864</c:v>
                </c:pt>
                <c:pt idx="733">
                  <c:v>0.39307535641547864</c:v>
                </c:pt>
                <c:pt idx="734">
                  <c:v>0.3937542430414121</c:v>
                </c:pt>
                <c:pt idx="735">
                  <c:v>0.3937542430414121</c:v>
                </c:pt>
                <c:pt idx="736">
                  <c:v>0.39443312966734556</c:v>
                </c:pt>
                <c:pt idx="737">
                  <c:v>0.39511201629327902</c:v>
                </c:pt>
                <c:pt idx="738">
                  <c:v>0.39579090291921248</c:v>
                </c:pt>
                <c:pt idx="739">
                  <c:v>0.39646978954514595</c:v>
                </c:pt>
                <c:pt idx="740">
                  <c:v>0.39714867617107941</c:v>
                </c:pt>
                <c:pt idx="741">
                  <c:v>0.39782756279701292</c:v>
                </c:pt>
                <c:pt idx="742">
                  <c:v>0.39782756279701292</c:v>
                </c:pt>
                <c:pt idx="743">
                  <c:v>0.39850644942294638</c:v>
                </c:pt>
                <c:pt idx="744">
                  <c:v>0.39918533604887985</c:v>
                </c:pt>
                <c:pt idx="745">
                  <c:v>0.39986422267481331</c:v>
                </c:pt>
                <c:pt idx="746">
                  <c:v>0.39986422267481331</c:v>
                </c:pt>
                <c:pt idx="747">
                  <c:v>0.40054310930074677</c:v>
                </c:pt>
                <c:pt idx="748">
                  <c:v>0.40122199592668023</c:v>
                </c:pt>
                <c:pt idx="749">
                  <c:v>0.40190088255261369</c:v>
                </c:pt>
                <c:pt idx="750">
                  <c:v>0.40257976917854721</c:v>
                </c:pt>
                <c:pt idx="751">
                  <c:v>0.40325865580448067</c:v>
                </c:pt>
                <c:pt idx="752">
                  <c:v>0.40393754243041413</c:v>
                </c:pt>
                <c:pt idx="753">
                  <c:v>0.40393754243041413</c:v>
                </c:pt>
                <c:pt idx="754">
                  <c:v>0.40461642905634759</c:v>
                </c:pt>
                <c:pt idx="755">
                  <c:v>0.40529531568228105</c:v>
                </c:pt>
                <c:pt idx="756">
                  <c:v>0.40597420230821452</c:v>
                </c:pt>
                <c:pt idx="757">
                  <c:v>0.40665308893414798</c:v>
                </c:pt>
                <c:pt idx="758">
                  <c:v>0.40733197556008149</c:v>
                </c:pt>
                <c:pt idx="759">
                  <c:v>0.40733197556008149</c:v>
                </c:pt>
                <c:pt idx="760">
                  <c:v>0.40801086218601496</c:v>
                </c:pt>
                <c:pt idx="761">
                  <c:v>0.40801086218601496</c:v>
                </c:pt>
                <c:pt idx="762">
                  <c:v>0.40868974881194842</c:v>
                </c:pt>
                <c:pt idx="763">
                  <c:v>0.40936863543788188</c:v>
                </c:pt>
                <c:pt idx="764">
                  <c:v>0.41004752206381534</c:v>
                </c:pt>
                <c:pt idx="765">
                  <c:v>0.4107264086897488</c:v>
                </c:pt>
                <c:pt idx="766">
                  <c:v>0.41140529531568226</c:v>
                </c:pt>
                <c:pt idx="767">
                  <c:v>0.41208418194161572</c:v>
                </c:pt>
                <c:pt idx="768">
                  <c:v>0.41276306856754924</c:v>
                </c:pt>
                <c:pt idx="769">
                  <c:v>0.4134419551934827</c:v>
                </c:pt>
                <c:pt idx="770">
                  <c:v>0.41412084181941616</c:v>
                </c:pt>
                <c:pt idx="771">
                  <c:v>0.41479972844534962</c:v>
                </c:pt>
                <c:pt idx="772">
                  <c:v>0.41547861507128309</c:v>
                </c:pt>
                <c:pt idx="773">
                  <c:v>0.41615750169721655</c:v>
                </c:pt>
                <c:pt idx="774">
                  <c:v>0.41683638832315001</c:v>
                </c:pt>
                <c:pt idx="775">
                  <c:v>0.41751527494908353</c:v>
                </c:pt>
                <c:pt idx="776">
                  <c:v>0.41819416157501699</c:v>
                </c:pt>
                <c:pt idx="777">
                  <c:v>0.41887304820095045</c:v>
                </c:pt>
                <c:pt idx="778">
                  <c:v>0.41955193482688391</c:v>
                </c:pt>
                <c:pt idx="779">
                  <c:v>0.42023082145281737</c:v>
                </c:pt>
                <c:pt idx="780">
                  <c:v>0.42090970807875083</c:v>
                </c:pt>
                <c:pt idx="781">
                  <c:v>0.42158859470468429</c:v>
                </c:pt>
                <c:pt idx="782">
                  <c:v>0.42226748133061781</c:v>
                </c:pt>
                <c:pt idx="783">
                  <c:v>0.42294636795655127</c:v>
                </c:pt>
                <c:pt idx="784">
                  <c:v>0.42362525458248473</c:v>
                </c:pt>
                <c:pt idx="785">
                  <c:v>0.4243041412084182</c:v>
                </c:pt>
                <c:pt idx="786">
                  <c:v>0.42498302783435166</c:v>
                </c:pt>
                <c:pt idx="787">
                  <c:v>0.42498302783435166</c:v>
                </c:pt>
                <c:pt idx="788">
                  <c:v>0.42566191446028512</c:v>
                </c:pt>
                <c:pt idx="789">
                  <c:v>0.42634080108621858</c:v>
                </c:pt>
                <c:pt idx="790">
                  <c:v>0.4270196877121521</c:v>
                </c:pt>
                <c:pt idx="791">
                  <c:v>0.42769857433808556</c:v>
                </c:pt>
                <c:pt idx="792">
                  <c:v>0.42837746096401902</c:v>
                </c:pt>
                <c:pt idx="793">
                  <c:v>0.42837746096401902</c:v>
                </c:pt>
                <c:pt idx="794">
                  <c:v>0.42905634758995248</c:v>
                </c:pt>
                <c:pt idx="795">
                  <c:v>0.42973523421588594</c:v>
                </c:pt>
                <c:pt idx="796">
                  <c:v>0.4304141208418194</c:v>
                </c:pt>
                <c:pt idx="797">
                  <c:v>0.43109300746775286</c:v>
                </c:pt>
                <c:pt idx="798">
                  <c:v>0.43177189409368638</c:v>
                </c:pt>
                <c:pt idx="799">
                  <c:v>0.43245078071961984</c:v>
                </c:pt>
                <c:pt idx="800">
                  <c:v>0.43245078071961984</c:v>
                </c:pt>
                <c:pt idx="801">
                  <c:v>0.4331296673455533</c:v>
                </c:pt>
                <c:pt idx="802">
                  <c:v>0.4331296673455533</c:v>
                </c:pt>
                <c:pt idx="803">
                  <c:v>0.43380855397148677</c:v>
                </c:pt>
                <c:pt idx="804">
                  <c:v>0.43448744059742023</c:v>
                </c:pt>
                <c:pt idx="805">
                  <c:v>0.43448744059742023</c:v>
                </c:pt>
                <c:pt idx="806">
                  <c:v>0.43448744059742023</c:v>
                </c:pt>
                <c:pt idx="807">
                  <c:v>0.43516632722335369</c:v>
                </c:pt>
                <c:pt idx="808">
                  <c:v>0.43584521384928715</c:v>
                </c:pt>
                <c:pt idx="809">
                  <c:v>0.43652410047522061</c:v>
                </c:pt>
                <c:pt idx="810">
                  <c:v>0.43720298710115413</c:v>
                </c:pt>
                <c:pt idx="811">
                  <c:v>0.43720298710115413</c:v>
                </c:pt>
                <c:pt idx="812">
                  <c:v>0.43788187372708759</c:v>
                </c:pt>
                <c:pt idx="813">
                  <c:v>0.43856076035302105</c:v>
                </c:pt>
                <c:pt idx="814">
                  <c:v>0.43923964697895451</c:v>
                </c:pt>
                <c:pt idx="815">
                  <c:v>0.43991853360488797</c:v>
                </c:pt>
                <c:pt idx="816">
                  <c:v>0.44059742023082143</c:v>
                </c:pt>
                <c:pt idx="817">
                  <c:v>0.44059742023082143</c:v>
                </c:pt>
                <c:pt idx="818">
                  <c:v>0.4412763068567549</c:v>
                </c:pt>
                <c:pt idx="819">
                  <c:v>0.44195519348268841</c:v>
                </c:pt>
                <c:pt idx="820">
                  <c:v>0.44195519348268841</c:v>
                </c:pt>
                <c:pt idx="821">
                  <c:v>0.44263408010862187</c:v>
                </c:pt>
                <c:pt idx="822">
                  <c:v>0.44331296673455534</c:v>
                </c:pt>
                <c:pt idx="823">
                  <c:v>0.4439918533604888</c:v>
                </c:pt>
                <c:pt idx="824">
                  <c:v>0.44467073998642226</c:v>
                </c:pt>
                <c:pt idx="825">
                  <c:v>0.44534962661235572</c:v>
                </c:pt>
                <c:pt idx="826">
                  <c:v>0.44534962661235572</c:v>
                </c:pt>
                <c:pt idx="827">
                  <c:v>0.44534962661235572</c:v>
                </c:pt>
                <c:pt idx="828">
                  <c:v>0.44602851323828918</c:v>
                </c:pt>
                <c:pt idx="829">
                  <c:v>0.4467073998642227</c:v>
                </c:pt>
                <c:pt idx="830">
                  <c:v>0.44738628649015616</c:v>
                </c:pt>
                <c:pt idx="831">
                  <c:v>0.44806517311608962</c:v>
                </c:pt>
                <c:pt idx="832">
                  <c:v>0.44806517311608962</c:v>
                </c:pt>
                <c:pt idx="833">
                  <c:v>0.44806517311608962</c:v>
                </c:pt>
                <c:pt idx="834">
                  <c:v>0.44806517311608962</c:v>
                </c:pt>
                <c:pt idx="835">
                  <c:v>0.44874405974202308</c:v>
                </c:pt>
                <c:pt idx="836">
                  <c:v>0.44874405974202308</c:v>
                </c:pt>
                <c:pt idx="837">
                  <c:v>0.44942294636795654</c:v>
                </c:pt>
                <c:pt idx="838">
                  <c:v>0.45010183299389001</c:v>
                </c:pt>
                <c:pt idx="839">
                  <c:v>0.45078071961982347</c:v>
                </c:pt>
                <c:pt idx="840">
                  <c:v>0.45078071961982347</c:v>
                </c:pt>
                <c:pt idx="841">
                  <c:v>0.45078071961982347</c:v>
                </c:pt>
                <c:pt idx="842">
                  <c:v>0.45145960624575698</c:v>
                </c:pt>
                <c:pt idx="843">
                  <c:v>0.45213849287169044</c:v>
                </c:pt>
                <c:pt idx="844">
                  <c:v>0.45281737949762391</c:v>
                </c:pt>
                <c:pt idx="845">
                  <c:v>0.45349626612355737</c:v>
                </c:pt>
                <c:pt idx="846">
                  <c:v>0.45349626612355737</c:v>
                </c:pt>
                <c:pt idx="847">
                  <c:v>0.45417515274949083</c:v>
                </c:pt>
                <c:pt idx="848">
                  <c:v>0.45485403937542429</c:v>
                </c:pt>
                <c:pt idx="849">
                  <c:v>0.45485403937542429</c:v>
                </c:pt>
                <c:pt idx="850">
                  <c:v>0.45553292600135775</c:v>
                </c:pt>
                <c:pt idx="851">
                  <c:v>0.45621181262729127</c:v>
                </c:pt>
                <c:pt idx="852">
                  <c:v>0.45689069925322473</c:v>
                </c:pt>
                <c:pt idx="853">
                  <c:v>0.45689069925322473</c:v>
                </c:pt>
                <c:pt idx="854">
                  <c:v>0.45689069925322473</c:v>
                </c:pt>
                <c:pt idx="855">
                  <c:v>0.45756958587915819</c:v>
                </c:pt>
                <c:pt idx="856">
                  <c:v>0.45824847250509165</c:v>
                </c:pt>
                <c:pt idx="857">
                  <c:v>0.45892735913102511</c:v>
                </c:pt>
                <c:pt idx="858">
                  <c:v>0.45892735913102511</c:v>
                </c:pt>
                <c:pt idx="859">
                  <c:v>0.45960624575695858</c:v>
                </c:pt>
                <c:pt idx="860">
                  <c:v>0.46028513238289204</c:v>
                </c:pt>
                <c:pt idx="861">
                  <c:v>0.4609640190088255</c:v>
                </c:pt>
                <c:pt idx="862">
                  <c:v>0.46164290563475902</c:v>
                </c:pt>
                <c:pt idx="863">
                  <c:v>0.46232179226069248</c:v>
                </c:pt>
                <c:pt idx="864">
                  <c:v>0.46300067888662594</c:v>
                </c:pt>
                <c:pt idx="865">
                  <c:v>0.4636795655125594</c:v>
                </c:pt>
                <c:pt idx="866">
                  <c:v>0.46435845213849286</c:v>
                </c:pt>
                <c:pt idx="867">
                  <c:v>0.46503733876442632</c:v>
                </c:pt>
                <c:pt idx="868">
                  <c:v>0.46571622539035978</c:v>
                </c:pt>
                <c:pt idx="869">
                  <c:v>0.4663951120162933</c:v>
                </c:pt>
                <c:pt idx="870">
                  <c:v>0.46707399864222676</c:v>
                </c:pt>
                <c:pt idx="871">
                  <c:v>0.46775288526816022</c:v>
                </c:pt>
                <c:pt idx="872">
                  <c:v>0.46775288526816022</c:v>
                </c:pt>
                <c:pt idx="873">
                  <c:v>0.46843177189409368</c:v>
                </c:pt>
                <c:pt idx="874">
                  <c:v>0.46911065852002715</c:v>
                </c:pt>
                <c:pt idx="875">
                  <c:v>0.46978954514596061</c:v>
                </c:pt>
                <c:pt idx="876">
                  <c:v>0.47046843177189407</c:v>
                </c:pt>
                <c:pt idx="877">
                  <c:v>0.47046843177189407</c:v>
                </c:pt>
                <c:pt idx="878">
                  <c:v>0.47046843177189407</c:v>
                </c:pt>
                <c:pt idx="879">
                  <c:v>0.47114731839782759</c:v>
                </c:pt>
                <c:pt idx="880">
                  <c:v>0.47182620502376105</c:v>
                </c:pt>
                <c:pt idx="881">
                  <c:v>0.47250509164969451</c:v>
                </c:pt>
                <c:pt idx="882">
                  <c:v>0.47318397827562797</c:v>
                </c:pt>
                <c:pt idx="883">
                  <c:v>0.47386286490156143</c:v>
                </c:pt>
                <c:pt idx="884">
                  <c:v>0.47454175152749489</c:v>
                </c:pt>
                <c:pt idx="885">
                  <c:v>0.47522063815342835</c:v>
                </c:pt>
                <c:pt idx="886">
                  <c:v>0.47589952477936187</c:v>
                </c:pt>
                <c:pt idx="887">
                  <c:v>0.47657841140529533</c:v>
                </c:pt>
                <c:pt idx="888">
                  <c:v>0.47725729803122879</c:v>
                </c:pt>
                <c:pt idx="889">
                  <c:v>0.47793618465716226</c:v>
                </c:pt>
                <c:pt idx="890">
                  <c:v>0.47861507128309572</c:v>
                </c:pt>
                <c:pt idx="891">
                  <c:v>0.47861507128309572</c:v>
                </c:pt>
                <c:pt idx="892">
                  <c:v>0.47929395790902918</c:v>
                </c:pt>
                <c:pt idx="893">
                  <c:v>0.47997284453496264</c:v>
                </c:pt>
                <c:pt idx="894">
                  <c:v>0.47997284453496264</c:v>
                </c:pt>
                <c:pt idx="895">
                  <c:v>0.48065173116089616</c:v>
                </c:pt>
                <c:pt idx="896">
                  <c:v>0.48133061778682962</c:v>
                </c:pt>
                <c:pt idx="897">
                  <c:v>0.48200950441276308</c:v>
                </c:pt>
                <c:pt idx="898">
                  <c:v>0.48200950441276308</c:v>
                </c:pt>
                <c:pt idx="899">
                  <c:v>0.48200950441276308</c:v>
                </c:pt>
                <c:pt idx="900">
                  <c:v>0.48268839103869654</c:v>
                </c:pt>
                <c:pt idx="901">
                  <c:v>0.48336727766463</c:v>
                </c:pt>
                <c:pt idx="902">
                  <c:v>0.48404616429056346</c:v>
                </c:pt>
                <c:pt idx="903">
                  <c:v>0.48472505091649692</c:v>
                </c:pt>
                <c:pt idx="904">
                  <c:v>0.48540393754243044</c:v>
                </c:pt>
                <c:pt idx="905">
                  <c:v>0.4860828241683639</c:v>
                </c:pt>
                <c:pt idx="906">
                  <c:v>0.48676171079429736</c:v>
                </c:pt>
                <c:pt idx="907">
                  <c:v>0.48676171079429736</c:v>
                </c:pt>
                <c:pt idx="908">
                  <c:v>0.48744059742023083</c:v>
                </c:pt>
                <c:pt idx="909">
                  <c:v>0.48811948404616429</c:v>
                </c:pt>
                <c:pt idx="910">
                  <c:v>0.48879837067209775</c:v>
                </c:pt>
                <c:pt idx="911">
                  <c:v>0.48947725729803121</c:v>
                </c:pt>
                <c:pt idx="912">
                  <c:v>0.48947725729803121</c:v>
                </c:pt>
                <c:pt idx="913">
                  <c:v>0.49015614392396467</c:v>
                </c:pt>
                <c:pt idx="914">
                  <c:v>0.49083503054989819</c:v>
                </c:pt>
                <c:pt idx="915">
                  <c:v>0.49151391717583165</c:v>
                </c:pt>
                <c:pt idx="916">
                  <c:v>0.49219280380176511</c:v>
                </c:pt>
                <c:pt idx="917">
                  <c:v>0.49287169042769857</c:v>
                </c:pt>
                <c:pt idx="918">
                  <c:v>0.49287169042769857</c:v>
                </c:pt>
                <c:pt idx="919">
                  <c:v>0.49287169042769857</c:v>
                </c:pt>
                <c:pt idx="920">
                  <c:v>0.49355057705363203</c:v>
                </c:pt>
                <c:pt idx="921">
                  <c:v>0.49422946367956549</c:v>
                </c:pt>
                <c:pt idx="922">
                  <c:v>0.49490835030549896</c:v>
                </c:pt>
                <c:pt idx="923">
                  <c:v>0.49490835030549896</c:v>
                </c:pt>
                <c:pt idx="924">
                  <c:v>0.49558723693143247</c:v>
                </c:pt>
                <c:pt idx="925">
                  <c:v>0.49626612355736593</c:v>
                </c:pt>
                <c:pt idx="926">
                  <c:v>0.4969450101832994</c:v>
                </c:pt>
                <c:pt idx="927">
                  <c:v>0.49762389680923286</c:v>
                </c:pt>
                <c:pt idx="928">
                  <c:v>0.49762389680923286</c:v>
                </c:pt>
                <c:pt idx="929">
                  <c:v>0.49830278343516632</c:v>
                </c:pt>
                <c:pt idx="930">
                  <c:v>0.49898167006109978</c:v>
                </c:pt>
                <c:pt idx="931">
                  <c:v>0.49966055668703324</c:v>
                </c:pt>
                <c:pt idx="932">
                  <c:v>0.50033944331296676</c:v>
                </c:pt>
                <c:pt idx="933">
                  <c:v>0.50101832993890016</c:v>
                </c:pt>
                <c:pt idx="934">
                  <c:v>0.50169721656483368</c:v>
                </c:pt>
                <c:pt idx="935">
                  <c:v>0.50237610319076709</c:v>
                </c:pt>
                <c:pt idx="936">
                  <c:v>0.50237610319076709</c:v>
                </c:pt>
                <c:pt idx="937">
                  <c:v>0.5030549898167006</c:v>
                </c:pt>
                <c:pt idx="938">
                  <c:v>0.50373387644263412</c:v>
                </c:pt>
                <c:pt idx="939">
                  <c:v>0.50441276306856753</c:v>
                </c:pt>
                <c:pt idx="940">
                  <c:v>0.50509164969450104</c:v>
                </c:pt>
                <c:pt idx="941">
                  <c:v>0.50577053632043445</c:v>
                </c:pt>
                <c:pt idx="942">
                  <c:v>0.50577053632043445</c:v>
                </c:pt>
                <c:pt idx="943">
                  <c:v>0.50577053632043445</c:v>
                </c:pt>
                <c:pt idx="944">
                  <c:v>0.50644942294636797</c:v>
                </c:pt>
                <c:pt idx="945">
                  <c:v>0.50712830957230137</c:v>
                </c:pt>
                <c:pt idx="946">
                  <c:v>0.50780719619823489</c:v>
                </c:pt>
                <c:pt idx="947">
                  <c:v>0.50780719619823489</c:v>
                </c:pt>
                <c:pt idx="948">
                  <c:v>0.50848608282416841</c:v>
                </c:pt>
                <c:pt idx="949">
                  <c:v>0.50916496945010181</c:v>
                </c:pt>
                <c:pt idx="950">
                  <c:v>0.50984385607603533</c:v>
                </c:pt>
                <c:pt idx="951">
                  <c:v>0.51052274270196873</c:v>
                </c:pt>
                <c:pt idx="952">
                  <c:v>0.51120162932790225</c:v>
                </c:pt>
                <c:pt idx="953">
                  <c:v>0.51188051595383566</c:v>
                </c:pt>
                <c:pt idx="954">
                  <c:v>0.51255940257976917</c:v>
                </c:pt>
                <c:pt idx="955">
                  <c:v>0.51323828920570269</c:v>
                </c:pt>
                <c:pt idx="956">
                  <c:v>0.5139171758316361</c:v>
                </c:pt>
                <c:pt idx="957">
                  <c:v>0.51459606245756961</c:v>
                </c:pt>
                <c:pt idx="958">
                  <c:v>0.51459606245756961</c:v>
                </c:pt>
                <c:pt idx="959">
                  <c:v>0.51527494908350302</c:v>
                </c:pt>
                <c:pt idx="960">
                  <c:v>0.51595383570943654</c:v>
                </c:pt>
                <c:pt idx="961">
                  <c:v>0.51663272233536994</c:v>
                </c:pt>
                <c:pt idx="962">
                  <c:v>0.51731160896130346</c:v>
                </c:pt>
                <c:pt idx="963">
                  <c:v>0.51799049558723698</c:v>
                </c:pt>
                <c:pt idx="964">
                  <c:v>0.51866938221317038</c:v>
                </c:pt>
                <c:pt idx="965">
                  <c:v>0.5193482688391039</c:v>
                </c:pt>
                <c:pt idx="966">
                  <c:v>0.52002715546503731</c:v>
                </c:pt>
                <c:pt idx="967">
                  <c:v>0.52070604209097082</c:v>
                </c:pt>
                <c:pt idx="968">
                  <c:v>0.52138492871690423</c:v>
                </c:pt>
                <c:pt idx="969">
                  <c:v>0.52206381534283774</c:v>
                </c:pt>
                <c:pt idx="970">
                  <c:v>0.52274270196877126</c:v>
                </c:pt>
                <c:pt idx="971">
                  <c:v>0.52342158859470467</c:v>
                </c:pt>
                <c:pt idx="972">
                  <c:v>0.52410047522063818</c:v>
                </c:pt>
                <c:pt idx="973">
                  <c:v>0.52410047522063818</c:v>
                </c:pt>
                <c:pt idx="974">
                  <c:v>0.52410047522063818</c:v>
                </c:pt>
                <c:pt idx="975">
                  <c:v>0.52477936184657159</c:v>
                </c:pt>
                <c:pt idx="976">
                  <c:v>0.52545824847250511</c:v>
                </c:pt>
                <c:pt idx="977">
                  <c:v>0.52613713509843851</c:v>
                </c:pt>
                <c:pt idx="978">
                  <c:v>0.52681602172437203</c:v>
                </c:pt>
                <c:pt idx="979">
                  <c:v>0.52749490835030555</c:v>
                </c:pt>
                <c:pt idx="980">
                  <c:v>0.52817379497623895</c:v>
                </c:pt>
                <c:pt idx="981">
                  <c:v>0.52817379497623895</c:v>
                </c:pt>
                <c:pt idx="982">
                  <c:v>0.52817379497623895</c:v>
                </c:pt>
                <c:pt idx="983">
                  <c:v>0.52885268160217247</c:v>
                </c:pt>
                <c:pt idx="984">
                  <c:v>0.52953156822810588</c:v>
                </c:pt>
                <c:pt idx="985">
                  <c:v>0.52953156822810588</c:v>
                </c:pt>
                <c:pt idx="986">
                  <c:v>0.53021045485403939</c:v>
                </c:pt>
                <c:pt idx="987">
                  <c:v>0.5308893414799728</c:v>
                </c:pt>
                <c:pt idx="988">
                  <c:v>0.53156822810590632</c:v>
                </c:pt>
                <c:pt idx="989">
                  <c:v>0.53156822810590632</c:v>
                </c:pt>
                <c:pt idx="990">
                  <c:v>0.53224711473183983</c:v>
                </c:pt>
                <c:pt idx="991">
                  <c:v>0.53292600135777324</c:v>
                </c:pt>
                <c:pt idx="992">
                  <c:v>0.53360488798370675</c:v>
                </c:pt>
                <c:pt idx="993">
                  <c:v>0.53428377460964016</c:v>
                </c:pt>
                <c:pt idx="994">
                  <c:v>0.53496266123557368</c:v>
                </c:pt>
                <c:pt idx="995">
                  <c:v>0.53564154786150708</c:v>
                </c:pt>
                <c:pt idx="996">
                  <c:v>0.5363204344874406</c:v>
                </c:pt>
                <c:pt idx="997">
                  <c:v>0.53699932111337412</c:v>
                </c:pt>
                <c:pt idx="998">
                  <c:v>0.53767820773930752</c:v>
                </c:pt>
                <c:pt idx="999">
                  <c:v>0.53835709436524104</c:v>
                </c:pt>
                <c:pt idx="1000">
                  <c:v>0.53903598099117445</c:v>
                </c:pt>
                <c:pt idx="1001">
                  <c:v>0.53971486761710796</c:v>
                </c:pt>
                <c:pt idx="1002">
                  <c:v>0.54039375424304137</c:v>
                </c:pt>
                <c:pt idx="1003">
                  <c:v>0.54107264086897489</c:v>
                </c:pt>
                <c:pt idx="1004">
                  <c:v>0.5417515274949084</c:v>
                </c:pt>
                <c:pt idx="1005">
                  <c:v>0.54243041412084181</c:v>
                </c:pt>
                <c:pt idx="1006">
                  <c:v>0.54310930074677533</c:v>
                </c:pt>
                <c:pt idx="1007">
                  <c:v>0.54310930074677533</c:v>
                </c:pt>
                <c:pt idx="1008">
                  <c:v>0.54310930074677533</c:v>
                </c:pt>
                <c:pt idx="1009">
                  <c:v>0.54378818737270873</c:v>
                </c:pt>
                <c:pt idx="1010">
                  <c:v>0.54446707399864225</c:v>
                </c:pt>
                <c:pt idx="1011">
                  <c:v>0.54514596062457565</c:v>
                </c:pt>
                <c:pt idx="1012">
                  <c:v>0.54514596062457565</c:v>
                </c:pt>
                <c:pt idx="1013">
                  <c:v>0.54514596062457565</c:v>
                </c:pt>
                <c:pt idx="1014">
                  <c:v>0.54514596062457565</c:v>
                </c:pt>
                <c:pt idx="1015">
                  <c:v>0.54582484725050917</c:v>
                </c:pt>
                <c:pt idx="1016">
                  <c:v>0.54650373387644269</c:v>
                </c:pt>
                <c:pt idx="1017">
                  <c:v>0.54718262050237609</c:v>
                </c:pt>
                <c:pt idx="1018">
                  <c:v>0.54786150712830961</c:v>
                </c:pt>
                <c:pt idx="1019">
                  <c:v>0.54786150712830961</c:v>
                </c:pt>
                <c:pt idx="1020">
                  <c:v>0.54854039375424302</c:v>
                </c:pt>
                <c:pt idx="1021">
                  <c:v>0.54921928038017653</c:v>
                </c:pt>
                <c:pt idx="1022">
                  <c:v>0.54989816700610994</c:v>
                </c:pt>
                <c:pt idx="1023">
                  <c:v>0.55057705363204346</c:v>
                </c:pt>
                <c:pt idx="1024">
                  <c:v>0.55125594025797697</c:v>
                </c:pt>
                <c:pt idx="1025">
                  <c:v>0.55193482688391038</c:v>
                </c:pt>
                <c:pt idx="1026">
                  <c:v>0.5526137135098439</c:v>
                </c:pt>
                <c:pt idx="1027">
                  <c:v>0.5532926001357773</c:v>
                </c:pt>
                <c:pt idx="1028">
                  <c:v>0.5532926001357773</c:v>
                </c:pt>
                <c:pt idx="1029">
                  <c:v>0.5532926001357773</c:v>
                </c:pt>
                <c:pt idx="1030">
                  <c:v>0.5532926001357773</c:v>
                </c:pt>
                <c:pt idx="1031">
                  <c:v>0.5532926001357773</c:v>
                </c:pt>
                <c:pt idx="1032">
                  <c:v>0.55397148676171082</c:v>
                </c:pt>
                <c:pt idx="1033">
                  <c:v>0.55465037338764422</c:v>
                </c:pt>
                <c:pt idx="1034">
                  <c:v>0.55465037338764422</c:v>
                </c:pt>
                <c:pt idx="1035">
                  <c:v>0.55532926001357774</c:v>
                </c:pt>
                <c:pt idx="1036">
                  <c:v>0.55600814663951115</c:v>
                </c:pt>
                <c:pt idx="1037">
                  <c:v>0.55668703326544466</c:v>
                </c:pt>
                <c:pt idx="1038">
                  <c:v>0.55668703326544466</c:v>
                </c:pt>
                <c:pt idx="1039">
                  <c:v>0.55736591989137818</c:v>
                </c:pt>
                <c:pt idx="1040">
                  <c:v>0.55736591989137818</c:v>
                </c:pt>
                <c:pt idx="1041">
                  <c:v>0.55736591989137818</c:v>
                </c:pt>
                <c:pt idx="1042">
                  <c:v>0.55804480651731159</c:v>
                </c:pt>
                <c:pt idx="1043">
                  <c:v>0.5587236931432451</c:v>
                </c:pt>
                <c:pt idx="1044">
                  <c:v>0.5587236931432451</c:v>
                </c:pt>
                <c:pt idx="1045">
                  <c:v>0.55940257976917851</c:v>
                </c:pt>
                <c:pt idx="1046">
                  <c:v>0.56008146639511203</c:v>
                </c:pt>
                <c:pt idx="1047">
                  <c:v>0.56076035302104543</c:v>
                </c:pt>
                <c:pt idx="1048">
                  <c:v>0.56076035302104543</c:v>
                </c:pt>
                <c:pt idx="1049">
                  <c:v>0.56143923964697895</c:v>
                </c:pt>
                <c:pt idx="1050">
                  <c:v>0.56143923964697895</c:v>
                </c:pt>
                <c:pt idx="1051">
                  <c:v>0.56211812627291247</c:v>
                </c:pt>
                <c:pt idx="1052">
                  <c:v>0.56279701289884587</c:v>
                </c:pt>
                <c:pt idx="1053">
                  <c:v>0.56347589952477939</c:v>
                </c:pt>
                <c:pt idx="1054">
                  <c:v>0.56415478615071279</c:v>
                </c:pt>
                <c:pt idx="1055">
                  <c:v>0.56483367277664631</c:v>
                </c:pt>
                <c:pt idx="1056">
                  <c:v>0.56551255940257972</c:v>
                </c:pt>
                <c:pt idx="1057">
                  <c:v>0.56619144602851323</c:v>
                </c:pt>
                <c:pt idx="1058">
                  <c:v>0.56687033265444675</c:v>
                </c:pt>
                <c:pt idx="1059">
                  <c:v>0.56754921928038016</c:v>
                </c:pt>
                <c:pt idx="1060">
                  <c:v>0.56822810590631367</c:v>
                </c:pt>
                <c:pt idx="1061">
                  <c:v>0.56890699253224708</c:v>
                </c:pt>
                <c:pt idx="1062">
                  <c:v>0.56890699253224708</c:v>
                </c:pt>
                <c:pt idx="1063">
                  <c:v>0.56890699253224708</c:v>
                </c:pt>
                <c:pt idx="1064">
                  <c:v>0.5695858791581806</c:v>
                </c:pt>
                <c:pt idx="1065">
                  <c:v>0.570264765784114</c:v>
                </c:pt>
                <c:pt idx="1066">
                  <c:v>0.570264765784114</c:v>
                </c:pt>
                <c:pt idx="1067">
                  <c:v>0.570264765784114</c:v>
                </c:pt>
                <c:pt idx="1068">
                  <c:v>0.57094365241004752</c:v>
                </c:pt>
                <c:pt idx="1069">
                  <c:v>0.57094365241004752</c:v>
                </c:pt>
                <c:pt idx="1070">
                  <c:v>0.57162253903598104</c:v>
                </c:pt>
                <c:pt idx="1071">
                  <c:v>0.57230142566191444</c:v>
                </c:pt>
                <c:pt idx="1072">
                  <c:v>0.57298031228784796</c:v>
                </c:pt>
                <c:pt idx="1073">
                  <c:v>0.57365919891378137</c:v>
                </c:pt>
                <c:pt idx="1074">
                  <c:v>0.57433808553971488</c:v>
                </c:pt>
                <c:pt idx="1075">
                  <c:v>0.57501697216564829</c:v>
                </c:pt>
                <c:pt idx="1076">
                  <c:v>0.5756958587915818</c:v>
                </c:pt>
                <c:pt idx="1077">
                  <c:v>0.57637474541751532</c:v>
                </c:pt>
                <c:pt idx="1078">
                  <c:v>0.57705363204344873</c:v>
                </c:pt>
                <c:pt idx="1079">
                  <c:v>0.57705363204344873</c:v>
                </c:pt>
                <c:pt idx="1080">
                  <c:v>0.57773251866938224</c:v>
                </c:pt>
                <c:pt idx="1081">
                  <c:v>0.57773251866938224</c:v>
                </c:pt>
                <c:pt idx="1082">
                  <c:v>0.57841140529531565</c:v>
                </c:pt>
                <c:pt idx="1083">
                  <c:v>0.57909029192124917</c:v>
                </c:pt>
                <c:pt idx="1084">
                  <c:v>0.57976917854718257</c:v>
                </c:pt>
                <c:pt idx="1085">
                  <c:v>0.58044806517311609</c:v>
                </c:pt>
                <c:pt idx="1086">
                  <c:v>0.58112695179904961</c:v>
                </c:pt>
                <c:pt idx="1087">
                  <c:v>0.58180583842498301</c:v>
                </c:pt>
                <c:pt idx="1088">
                  <c:v>0.58248472505091653</c:v>
                </c:pt>
                <c:pt idx="1089">
                  <c:v>0.58316361167684994</c:v>
                </c:pt>
                <c:pt idx="1090">
                  <c:v>0.58384249830278345</c:v>
                </c:pt>
                <c:pt idx="1091">
                  <c:v>0.58452138492871686</c:v>
                </c:pt>
                <c:pt idx="1092">
                  <c:v>0.58452138492871686</c:v>
                </c:pt>
                <c:pt idx="1093">
                  <c:v>0.58520027155465038</c:v>
                </c:pt>
                <c:pt idx="1094">
                  <c:v>0.58520027155465038</c:v>
                </c:pt>
                <c:pt idx="1095">
                  <c:v>0.58587915818058389</c:v>
                </c:pt>
                <c:pt idx="1096">
                  <c:v>0.58587915818058389</c:v>
                </c:pt>
                <c:pt idx="1097">
                  <c:v>0.5865580448065173</c:v>
                </c:pt>
                <c:pt idx="1098">
                  <c:v>0.58723693143245081</c:v>
                </c:pt>
                <c:pt idx="1099">
                  <c:v>0.58791581805838422</c:v>
                </c:pt>
                <c:pt idx="1100">
                  <c:v>0.58859470468431774</c:v>
                </c:pt>
                <c:pt idx="1101">
                  <c:v>0.58927359131025114</c:v>
                </c:pt>
                <c:pt idx="1102">
                  <c:v>0.58995247793618466</c:v>
                </c:pt>
                <c:pt idx="1103">
                  <c:v>0.59063136456211818</c:v>
                </c:pt>
                <c:pt idx="1104">
                  <c:v>0.59131025118805158</c:v>
                </c:pt>
                <c:pt idx="1105">
                  <c:v>0.59131025118805158</c:v>
                </c:pt>
                <c:pt idx="1106">
                  <c:v>0.5919891378139851</c:v>
                </c:pt>
                <c:pt idx="1107">
                  <c:v>0.59266802443991851</c:v>
                </c:pt>
                <c:pt idx="1108">
                  <c:v>0.59334691106585202</c:v>
                </c:pt>
                <c:pt idx="1109">
                  <c:v>0.59334691106585202</c:v>
                </c:pt>
                <c:pt idx="1110">
                  <c:v>0.59402579769178543</c:v>
                </c:pt>
                <c:pt idx="1111">
                  <c:v>0.59470468431771895</c:v>
                </c:pt>
                <c:pt idx="1112">
                  <c:v>0.59538357094365246</c:v>
                </c:pt>
                <c:pt idx="1113">
                  <c:v>0.59538357094365246</c:v>
                </c:pt>
                <c:pt idx="1114">
                  <c:v>0.59606245756958587</c:v>
                </c:pt>
                <c:pt idx="1115">
                  <c:v>0.59606245756958587</c:v>
                </c:pt>
                <c:pt idx="1116">
                  <c:v>0.59674134419551939</c:v>
                </c:pt>
                <c:pt idx="1117">
                  <c:v>0.59674134419551939</c:v>
                </c:pt>
                <c:pt idx="1118">
                  <c:v>0.59674134419551939</c:v>
                </c:pt>
                <c:pt idx="1119">
                  <c:v>0.59674134419551939</c:v>
                </c:pt>
                <c:pt idx="1120">
                  <c:v>0.59742023082145279</c:v>
                </c:pt>
                <c:pt idx="1121">
                  <c:v>0.59742023082145279</c:v>
                </c:pt>
                <c:pt idx="1122">
                  <c:v>0.59742023082145279</c:v>
                </c:pt>
                <c:pt idx="1123">
                  <c:v>0.59742023082145279</c:v>
                </c:pt>
                <c:pt idx="1124">
                  <c:v>0.59809911744738631</c:v>
                </c:pt>
                <c:pt idx="1125">
                  <c:v>0.59877800407331971</c:v>
                </c:pt>
                <c:pt idx="1126">
                  <c:v>0.59945689069925323</c:v>
                </c:pt>
                <c:pt idx="1127">
                  <c:v>0.60013577732518675</c:v>
                </c:pt>
                <c:pt idx="1128">
                  <c:v>0.60081466395112015</c:v>
                </c:pt>
                <c:pt idx="1129">
                  <c:v>0.60149355057705367</c:v>
                </c:pt>
                <c:pt idx="1130">
                  <c:v>0.60217243720298708</c:v>
                </c:pt>
                <c:pt idx="1131">
                  <c:v>0.60285132382892059</c:v>
                </c:pt>
                <c:pt idx="1132">
                  <c:v>0.603530210454854</c:v>
                </c:pt>
                <c:pt idx="1133">
                  <c:v>0.60420909708078752</c:v>
                </c:pt>
                <c:pt idx="1134">
                  <c:v>0.60420909708078752</c:v>
                </c:pt>
                <c:pt idx="1135">
                  <c:v>0.60488798370672103</c:v>
                </c:pt>
                <c:pt idx="1136">
                  <c:v>0.60556687033265444</c:v>
                </c:pt>
                <c:pt idx="1137">
                  <c:v>0.60624575695858796</c:v>
                </c:pt>
                <c:pt idx="1138">
                  <c:v>0.60624575695858796</c:v>
                </c:pt>
                <c:pt idx="1139">
                  <c:v>0.60692464358452136</c:v>
                </c:pt>
                <c:pt idx="1140">
                  <c:v>0.60760353021045488</c:v>
                </c:pt>
                <c:pt idx="1141">
                  <c:v>0.60828241683638828</c:v>
                </c:pt>
                <c:pt idx="1142">
                  <c:v>0.6089613034623218</c:v>
                </c:pt>
                <c:pt idx="1143">
                  <c:v>0.60964019008825521</c:v>
                </c:pt>
                <c:pt idx="1144">
                  <c:v>0.61031907671418872</c:v>
                </c:pt>
                <c:pt idx="1145">
                  <c:v>0.61099796334012224</c:v>
                </c:pt>
                <c:pt idx="1146">
                  <c:v>0.61167684996605565</c:v>
                </c:pt>
                <c:pt idx="1147">
                  <c:v>0.61235573659198916</c:v>
                </c:pt>
                <c:pt idx="1148">
                  <c:v>0.61303462321792257</c:v>
                </c:pt>
                <c:pt idx="1149">
                  <c:v>0.61371350984385609</c:v>
                </c:pt>
                <c:pt idx="1150">
                  <c:v>0.61371350984385609</c:v>
                </c:pt>
                <c:pt idx="1151">
                  <c:v>0.61439239646978949</c:v>
                </c:pt>
                <c:pt idx="1152">
                  <c:v>0.61507128309572301</c:v>
                </c:pt>
                <c:pt idx="1153">
                  <c:v>0.61575016972165653</c:v>
                </c:pt>
                <c:pt idx="1154">
                  <c:v>0.61642905634758993</c:v>
                </c:pt>
                <c:pt idx="1155">
                  <c:v>0.61710794297352345</c:v>
                </c:pt>
                <c:pt idx="1156">
                  <c:v>0.61710794297352345</c:v>
                </c:pt>
                <c:pt idx="1157">
                  <c:v>0.61778682959945685</c:v>
                </c:pt>
                <c:pt idx="1158">
                  <c:v>0.61846571622539037</c:v>
                </c:pt>
                <c:pt idx="1159">
                  <c:v>0.61914460285132378</c:v>
                </c:pt>
                <c:pt idx="1160">
                  <c:v>0.61982348947725729</c:v>
                </c:pt>
                <c:pt idx="1161">
                  <c:v>0.62050237610319081</c:v>
                </c:pt>
                <c:pt idx="1162">
                  <c:v>0.62050237610319081</c:v>
                </c:pt>
                <c:pt idx="1163">
                  <c:v>0.62118126272912422</c:v>
                </c:pt>
                <c:pt idx="1164">
                  <c:v>0.62186014935505773</c:v>
                </c:pt>
                <c:pt idx="1165">
                  <c:v>0.62186014935505773</c:v>
                </c:pt>
                <c:pt idx="1166">
                  <c:v>0.62186014935505773</c:v>
                </c:pt>
                <c:pt idx="1167">
                  <c:v>0.62253903598099114</c:v>
                </c:pt>
                <c:pt idx="1168">
                  <c:v>0.62253903598099114</c:v>
                </c:pt>
                <c:pt idx="1169">
                  <c:v>0.62321792260692466</c:v>
                </c:pt>
                <c:pt idx="1170">
                  <c:v>0.62389680923285806</c:v>
                </c:pt>
                <c:pt idx="1171">
                  <c:v>0.62457569585879158</c:v>
                </c:pt>
                <c:pt idx="1172">
                  <c:v>0.6252545824847251</c:v>
                </c:pt>
                <c:pt idx="1173">
                  <c:v>0.6252545824847251</c:v>
                </c:pt>
                <c:pt idx="1174">
                  <c:v>0.6252545824847251</c:v>
                </c:pt>
                <c:pt idx="1175">
                  <c:v>0.6259334691106585</c:v>
                </c:pt>
                <c:pt idx="1176">
                  <c:v>0.62661235573659202</c:v>
                </c:pt>
                <c:pt idx="1177">
                  <c:v>0.62729124236252543</c:v>
                </c:pt>
                <c:pt idx="1178">
                  <c:v>0.62797012898845894</c:v>
                </c:pt>
                <c:pt idx="1179">
                  <c:v>0.62864901561439235</c:v>
                </c:pt>
                <c:pt idx="1180">
                  <c:v>0.62864901561439235</c:v>
                </c:pt>
                <c:pt idx="1181">
                  <c:v>0.62864901561439235</c:v>
                </c:pt>
                <c:pt idx="1182">
                  <c:v>0.62932790224032586</c:v>
                </c:pt>
                <c:pt idx="1183">
                  <c:v>0.63000678886625938</c:v>
                </c:pt>
                <c:pt idx="1184">
                  <c:v>0.63000678886625938</c:v>
                </c:pt>
                <c:pt idx="1185">
                  <c:v>0.63068567549219279</c:v>
                </c:pt>
                <c:pt idx="1186">
                  <c:v>0.6313645621181263</c:v>
                </c:pt>
                <c:pt idx="1187">
                  <c:v>0.63204344874405971</c:v>
                </c:pt>
                <c:pt idx="1188">
                  <c:v>0.63204344874405971</c:v>
                </c:pt>
                <c:pt idx="1189">
                  <c:v>0.63272233536999323</c:v>
                </c:pt>
                <c:pt idx="1190">
                  <c:v>0.63340122199592663</c:v>
                </c:pt>
                <c:pt idx="1191">
                  <c:v>0.63340122199592663</c:v>
                </c:pt>
                <c:pt idx="1192">
                  <c:v>0.63340122199592663</c:v>
                </c:pt>
                <c:pt idx="1193">
                  <c:v>0.63340122199592663</c:v>
                </c:pt>
                <c:pt idx="1194">
                  <c:v>0.63408010862186015</c:v>
                </c:pt>
                <c:pt idx="1195">
                  <c:v>0.63408010862186015</c:v>
                </c:pt>
                <c:pt idx="1196">
                  <c:v>0.63408010862186015</c:v>
                </c:pt>
                <c:pt idx="1197">
                  <c:v>0.63475899524779367</c:v>
                </c:pt>
                <c:pt idx="1198">
                  <c:v>0.63543788187372707</c:v>
                </c:pt>
                <c:pt idx="1199">
                  <c:v>0.63611676849966059</c:v>
                </c:pt>
                <c:pt idx="1200">
                  <c:v>0.636795655125594</c:v>
                </c:pt>
                <c:pt idx="1201">
                  <c:v>0.636795655125594</c:v>
                </c:pt>
                <c:pt idx="1202">
                  <c:v>0.63747454175152751</c:v>
                </c:pt>
                <c:pt idx="1203">
                  <c:v>0.63815342837746092</c:v>
                </c:pt>
                <c:pt idx="1204">
                  <c:v>0.63883231500339444</c:v>
                </c:pt>
                <c:pt idx="1205">
                  <c:v>0.63951120162932795</c:v>
                </c:pt>
                <c:pt idx="1206">
                  <c:v>0.64019008825526136</c:v>
                </c:pt>
                <c:pt idx="1207">
                  <c:v>0.64086897488119487</c:v>
                </c:pt>
                <c:pt idx="1208">
                  <c:v>0.64154786150712828</c:v>
                </c:pt>
                <c:pt idx="1209">
                  <c:v>0.6422267481330618</c:v>
                </c:pt>
                <c:pt idx="1210">
                  <c:v>0.6422267481330618</c:v>
                </c:pt>
                <c:pt idx="1211">
                  <c:v>0.6422267481330618</c:v>
                </c:pt>
                <c:pt idx="1212">
                  <c:v>0.6422267481330618</c:v>
                </c:pt>
                <c:pt idx="1213">
                  <c:v>0.6422267481330618</c:v>
                </c:pt>
                <c:pt idx="1214">
                  <c:v>0.6429056347589952</c:v>
                </c:pt>
                <c:pt idx="1215">
                  <c:v>0.64358452138492872</c:v>
                </c:pt>
                <c:pt idx="1216">
                  <c:v>0.64358452138492872</c:v>
                </c:pt>
                <c:pt idx="1217">
                  <c:v>0.64426340801086224</c:v>
                </c:pt>
                <c:pt idx="1218">
                  <c:v>0.64426340801086224</c:v>
                </c:pt>
                <c:pt idx="1219">
                  <c:v>0.64494229463679564</c:v>
                </c:pt>
                <c:pt idx="1220">
                  <c:v>0.64562118126272916</c:v>
                </c:pt>
                <c:pt idx="1221">
                  <c:v>0.64562118126272916</c:v>
                </c:pt>
                <c:pt idx="1222">
                  <c:v>0.64630006788866257</c:v>
                </c:pt>
                <c:pt idx="1223">
                  <c:v>0.64697895451459608</c:v>
                </c:pt>
                <c:pt idx="1224">
                  <c:v>0.64765784114052949</c:v>
                </c:pt>
                <c:pt idx="1225">
                  <c:v>0.64833672776646301</c:v>
                </c:pt>
                <c:pt idx="1226">
                  <c:v>0.64901561439239652</c:v>
                </c:pt>
                <c:pt idx="1227">
                  <c:v>0.64969450101832993</c:v>
                </c:pt>
                <c:pt idx="1228">
                  <c:v>0.65037338764426345</c:v>
                </c:pt>
                <c:pt idx="1229">
                  <c:v>0.65037338764426345</c:v>
                </c:pt>
                <c:pt idx="1230">
                  <c:v>0.65037338764426345</c:v>
                </c:pt>
                <c:pt idx="1231">
                  <c:v>0.65037338764426345</c:v>
                </c:pt>
                <c:pt idx="1232">
                  <c:v>0.65105227427019685</c:v>
                </c:pt>
                <c:pt idx="1233">
                  <c:v>0.65173116089613037</c:v>
                </c:pt>
                <c:pt idx="1234">
                  <c:v>0.65173116089613037</c:v>
                </c:pt>
                <c:pt idx="1235">
                  <c:v>0.65173116089613037</c:v>
                </c:pt>
                <c:pt idx="1236">
                  <c:v>0.65241004752206377</c:v>
                </c:pt>
                <c:pt idx="1237">
                  <c:v>0.65308893414799729</c:v>
                </c:pt>
                <c:pt idx="1238">
                  <c:v>0.65376782077393081</c:v>
                </c:pt>
                <c:pt idx="1239">
                  <c:v>0.65376782077393081</c:v>
                </c:pt>
                <c:pt idx="1240">
                  <c:v>0.65444670739986421</c:v>
                </c:pt>
                <c:pt idx="1241">
                  <c:v>0.65512559402579773</c:v>
                </c:pt>
                <c:pt idx="1242">
                  <c:v>0.65580448065173114</c:v>
                </c:pt>
                <c:pt idx="1243">
                  <c:v>0.65648336727766465</c:v>
                </c:pt>
                <c:pt idx="1244">
                  <c:v>0.65716225390359806</c:v>
                </c:pt>
                <c:pt idx="1245">
                  <c:v>0.65784114052953158</c:v>
                </c:pt>
                <c:pt idx="1246">
                  <c:v>0.65784114052953158</c:v>
                </c:pt>
                <c:pt idx="1247">
                  <c:v>0.65852002715546498</c:v>
                </c:pt>
                <c:pt idx="1248">
                  <c:v>0.6591989137813985</c:v>
                </c:pt>
                <c:pt idx="1249">
                  <c:v>0.6591989137813985</c:v>
                </c:pt>
                <c:pt idx="1250">
                  <c:v>0.65987780040733202</c:v>
                </c:pt>
                <c:pt idx="1251">
                  <c:v>0.65987780040733202</c:v>
                </c:pt>
                <c:pt idx="1252">
                  <c:v>0.65987780040733202</c:v>
                </c:pt>
                <c:pt idx="1253">
                  <c:v>0.66055668703326542</c:v>
                </c:pt>
                <c:pt idx="1254">
                  <c:v>0.66123557365919894</c:v>
                </c:pt>
                <c:pt idx="1255">
                  <c:v>0.66191446028513234</c:v>
                </c:pt>
                <c:pt idx="1256">
                  <c:v>0.66259334691106586</c:v>
                </c:pt>
                <c:pt idx="1257">
                  <c:v>0.66259334691106586</c:v>
                </c:pt>
                <c:pt idx="1258">
                  <c:v>0.66327223353699927</c:v>
                </c:pt>
                <c:pt idx="1259">
                  <c:v>0.66395112016293278</c:v>
                </c:pt>
                <c:pt idx="1260">
                  <c:v>0.66395112016293278</c:v>
                </c:pt>
                <c:pt idx="1261">
                  <c:v>0.6646300067888663</c:v>
                </c:pt>
                <c:pt idx="1262">
                  <c:v>0.66530889341479971</c:v>
                </c:pt>
                <c:pt idx="1263">
                  <c:v>0.66598778004073322</c:v>
                </c:pt>
                <c:pt idx="1264">
                  <c:v>0.66666666666666663</c:v>
                </c:pt>
                <c:pt idx="1265">
                  <c:v>0.66734555329260015</c:v>
                </c:pt>
                <c:pt idx="1266">
                  <c:v>0.66802443991853355</c:v>
                </c:pt>
                <c:pt idx="1267">
                  <c:v>0.66870332654446707</c:v>
                </c:pt>
                <c:pt idx="1268">
                  <c:v>0.66938221317040059</c:v>
                </c:pt>
                <c:pt idx="1269">
                  <c:v>0.67006109979633399</c:v>
                </c:pt>
                <c:pt idx="1270">
                  <c:v>0.67073998642226751</c:v>
                </c:pt>
                <c:pt idx="1271">
                  <c:v>0.67141887304820091</c:v>
                </c:pt>
                <c:pt idx="1272">
                  <c:v>0.67209775967413443</c:v>
                </c:pt>
                <c:pt idx="1273">
                  <c:v>0.67277664630006784</c:v>
                </c:pt>
                <c:pt idx="1274">
                  <c:v>0.67345553292600135</c:v>
                </c:pt>
                <c:pt idx="1275">
                  <c:v>0.67345553292600135</c:v>
                </c:pt>
                <c:pt idx="1276">
                  <c:v>0.67413441955193487</c:v>
                </c:pt>
                <c:pt idx="1277">
                  <c:v>0.67481330617786828</c:v>
                </c:pt>
                <c:pt idx="1278">
                  <c:v>0.67481330617786828</c:v>
                </c:pt>
                <c:pt idx="1279">
                  <c:v>0.67481330617786828</c:v>
                </c:pt>
                <c:pt idx="1280">
                  <c:v>0.67549219280380179</c:v>
                </c:pt>
                <c:pt idx="1281">
                  <c:v>0.6761710794297352</c:v>
                </c:pt>
                <c:pt idx="1282">
                  <c:v>0.67684996605566872</c:v>
                </c:pt>
                <c:pt idx="1283">
                  <c:v>0.67752885268160212</c:v>
                </c:pt>
                <c:pt idx="1284">
                  <c:v>0.67820773930753564</c:v>
                </c:pt>
                <c:pt idx="1285">
                  <c:v>0.67888662593346916</c:v>
                </c:pt>
                <c:pt idx="1286">
                  <c:v>0.67956551255940256</c:v>
                </c:pt>
                <c:pt idx="1287">
                  <c:v>0.67956551255940256</c:v>
                </c:pt>
                <c:pt idx="1288">
                  <c:v>0.68024439918533608</c:v>
                </c:pt>
                <c:pt idx="1289">
                  <c:v>0.68092328581126949</c:v>
                </c:pt>
                <c:pt idx="1290">
                  <c:v>0.681602172437203</c:v>
                </c:pt>
                <c:pt idx="1291">
                  <c:v>0.681602172437203</c:v>
                </c:pt>
                <c:pt idx="1292">
                  <c:v>0.681602172437203</c:v>
                </c:pt>
                <c:pt idx="1293">
                  <c:v>0.68228105906313641</c:v>
                </c:pt>
                <c:pt idx="1294">
                  <c:v>0.68228105906313641</c:v>
                </c:pt>
                <c:pt idx="1295">
                  <c:v>0.68295994568906992</c:v>
                </c:pt>
                <c:pt idx="1296">
                  <c:v>0.68363883231500344</c:v>
                </c:pt>
                <c:pt idx="1297">
                  <c:v>0.68431771894093685</c:v>
                </c:pt>
                <c:pt idx="1298">
                  <c:v>0.68499660556687036</c:v>
                </c:pt>
                <c:pt idx="1299">
                  <c:v>0.68567549219280377</c:v>
                </c:pt>
                <c:pt idx="1300">
                  <c:v>0.68567549219280377</c:v>
                </c:pt>
                <c:pt idx="1301">
                  <c:v>0.68635437881873729</c:v>
                </c:pt>
                <c:pt idx="1302">
                  <c:v>0.68703326544467069</c:v>
                </c:pt>
                <c:pt idx="1303">
                  <c:v>0.68771215207060421</c:v>
                </c:pt>
                <c:pt idx="1304">
                  <c:v>0.68839103869653773</c:v>
                </c:pt>
                <c:pt idx="1305">
                  <c:v>0.68906992532247113</c:v>
                </c:pt>
                <c:pt idx="1306">
                  <c:v>0.68906992532247113</c:v>
                </c:pt>
                <c:pt idx="1307">
                  <c:v>0.68974881194840465</c:v>
                </c:pt>
                <c:pt idx="1308">
                  <c:v>0.68974881194840465</c:v>
                </c:pt>
                <c:pt idx="1309">
                  <c:v>0.68974881194840465</c:v>
                </c:pt>
                <c:pt idx="1310">
                  <c:v>0.69042769857433806</c:v>
                </c:pt>
                <c:pt idx="1311">
                  <c:v>0.69110658520027157</c:v>
                </c:pt>
                <c:pt idx="1312">
                  <c:v>0.69178547182620498</c:v>
                </c:pt>
                <c:pt idx="1313">
                  <c:v>0.6924643584521385</c:v>
                </c:pt>
                <c:pt idx="1314">
                  <c:v>0.69314324507807201</c:v>
                </c:pt>
                <c:pt idx="1315">
                  <c:v>0.69382213170400542</c:v>
                </c:pt>
                <c:pt idx="1316">
                  <c:v>0.69450101832993894</c:v>
                </c:pt>
                <c:pt idx="1317">
                  <c:v>0.69517990495587234</c:v>
                </c:pt>
                <c:pt idx="1318">
                  <c:v>0.69585879158180586</c:v>
                </c:pt>
                <c:pt idx="1319">
                  <c:v>0.69585879158180586</c:v>
                </c:pt>
                <c:pt idx="1320">
                  <c:v>0.69653767820773926</c:v>
                </c:pt>
                <c:pt idx="1321">
                  <c:v>0.69653767820773926</c:v>
                </c:pt>
                <c:pt idx="1322">
                  <c:v>0.69653767820773926</c:v>
                </c:pt>
                <c:pt idx="1323">
                  <c:v>0.69721656483367278</c:v>
                </c:pt>
                <c:pt idx="1324">
                  <c:v>0.6978954514596063</c:v>
                </c:pt>
                <c:pt idx="1325">
                  <c:v>0.6978954514596063</c:v>
                </c:pt>
                <c:pt idx="1326">
                  <c:v>0.6985743380855397</c:v>
                </c:pt>
                <c:pt idx="1327">
                  <c:v>0.69925322471147322</c:v>
                </c:pt>
                <c:pt idx="1328">
                  <c:v>0.69993211133740663</c:v>
                </c:pt>
                <c:pt idx="1329">
                  <c:v>0.70061099796334014</c:v>
                </c:pt>
                <c:pt idx="1330">
                  <c:v>0.70128988458927355</c:v>
                </c:pt>
                <c:pt idx="1331">
                  <c:v>0.70196877121520707</c:v>
                </c:pt>
                <c:pt idx="1332">
                  <c:v>0.70264765784114058</c:v>
                </c:pt>
                <c:pt idx="1333">
                  <c:v>0.70264765784114058</c:v>
                </c:pt>
                <c:pt idx="1334">
                  <c:v>0.70332654446707399</c:v>
                </c:pt>
                <c:pt idx="1335">
                  <c:v>0.70400543109300751</c:v>
                </c:pt>
                <c:pt idx="1336">
                  <c:v>0.70468431771894091</c:v>
                </c:pt>
                <c:pt idx="1337">
                  <c:v>0.70536320434487443</c:v>
                </c:pt>
                <c:pt idx="1338">
                  <c:v>0.70604209097080783</c:v>
                </c:pt>
                <c:pt idx="1339">
                  <c:v>0.70672097759674135</c:v>
                </c:pt>
                <c:pt idx="1340">
                  <c:v>0.70739986422267487</c:v>
                </c:pt>
                <c:pt idx="1341">
                  <c:v>0.70807875084860827</c:v>
                </c:pt>
                <c:pt idx="1342">
                  <c:v>0.70875763747454179</c:v>
                </c:pt>
                <c:pt idx="1343">
                  <c:v>0.7094365241004752</c:v>
                </c:pt>
                <c:pt idx="1344">
                  <c:v>0.71011541072640871</c:v>
                </c:pt>
                <c:pt idx="1345">
                  <c:v>0.71079429735234212</c:v>
                </c:pt>
                <c:pt idx="1346">
                  <c:v>0.71147318397827564</c:v>
                </c:pt>
                <c:pt idx="1347">
                  <c:v>0.71215207060420904</c:v>
                </c:pt>
                <c:pt idx="1348">
                  <c:v>0.71215207060420904</c:v>
                </c:pt>
                <c:pt idx="1349">
                  <c:v>0.71283095723014256</c:v>
                </c:pt>
                <c:pt idx="1350">
                  <c:v>0.71283095723014256</c:v>
                </c:pt>
                <c:pt idx="1351">
                  <c:v>0.71283095723014256</c:v>
                </c:pt>
                <c:pt idx="1352">
                  <c:v>0.71283095723014256</c:v>
                </c:pt>
                <c:pt idx="1353">
                  <c:v>0.71350984385607608</c:v>
                </c:pt>
                <c:pt idx="1354">
                  <c:v>0.71350984385607608</c:v>
                </c:pt>
                <c:pt idx="1355">
                  <c:v>0.71350984385607608</c:v>
                </c:pt>
                <c:pt idx="1356">
                  <c:v>0.71418873048200948</c:v>
                </c:pt>
                <c:pt idx="1357">
                  <c:v>0.71418873048200948</c:v>
                </c:pt>
                <c:pt idx="1358">
                  <c:v>0.714867617107943</c:v>
                </c:pt>
                <c:pt idx="1359">
                  <c:v>0.7155465037338764</c:v>
                </c:pt>
                <c:pt idx="1360">
                  <c:v>0.7155465037338764</c:v>
                </c:pt>
                <c:pt idx="1361">
                  <c:v>0.7155465037338764</c:v>
                </c:pt>
                <c:pt idx="1362">
                  <c:v>0.71622539035980992</c:v>
                </c:pt>
                <c:pt idx="1363">
                  <c:v>0.71622539035980992</c:v>
                </c:pt>
                <c:pt idx="1364">
                  <c:v>0.71622539035980992</c:v>
                </c:pt>
                <c:pt idx="1365">
                  <c:v>0.71690427698574333</c:v>
                </c:pt>
                <c:pt idx="1366">
                  <c:v>0.71758316361167684</c:v>
                </c:pt>
                <c:pt idx="1367">
                  <c:v>0.71826205023761036</c:v>
                </c:pt>
                <c:pt idx="1368">
                  <c:v>0.71894093686354377</c:v>
                </c:pt>
                <c:pt idx="1369">
                  <c:v>0.71961982348947728</c:v>
                </c:pt>
                <c:pt idx="1370">
                  <c:v>0.72029871011541069</c:v>
                </c:pt>
                <c:pt idx="1371">
                  <c:v>0.72029871011541069</c:v>
                </c:pt>
                <c:pt idx="1372">
                  <c:v>0.72097759674134421</c:v>
                </c:pt>
                <c:pt idx="1373">
                  <c:v>0.72165648336727761</c:v>
                </c:pt>
                <c:pt idx="1374">
                  <c:v>0.72233536999321113</c:v>
                </c:pt>
                <c:pt idx="1375">
                  <c:v>0.72233536999321113</c:v>
                </c:pt>
                <c:pt idx="1376">
                  <c:v>0.72301425661914465</c:v>
                </c:pt>
                <c:pt idx="1377">
                  <c:v>0.72369314324507805</c:v>
                </c:pt>
                <c:pt idx="1378">
                  <c:v>0.72437202987101157</c:v>
                </c:pt>
                <c:pt idx="1379">
                  <c:v>0.72437202987101157</c:v>
                </c:pt>
                <c:pt idx="1380">
                  <c:v>0.72437202987101157</c:v>
                </c:pt>
                <c:pt idx="1381">
                  <c:v>0.72437202987101157</c:v>
                </c:pt>
                <c:pt idx="1382">
                  <c:v>0.72505091649694497</c:v>
                </c:pt>
                <c:pt idx="1383">
                  <c:v>0.72572980312287849</c:v>
                </c:pt>
                <c:pt idx="1384">
                  <c:v>0.72572980312287849</c:v>
                </c:pt>
                <c:pt idx="1385">
                  <c:v>0.72572980312287849</c:v>
                </c:pt>
                <c:pt idx="1386">
                  <c:v>0.7264086897488119</c:v>
                </c:pt>
                <c:pt idx="1387">
                  <c:v>0.72708757637474541</c:v>
                </c:pt>
                <c:pt idx="1388">
                  <c:v>0.72776646300067893</c:v>
                </c:pt>
                <c:pt idx="1389">
                  <c:v>0.72844534962661234</c:v>
                </c:pt>
                <c:pt idx="1390">
                  <c:v>0.72844534962661234</c:v>
                </c:pt>
                <c:pt idx="1391">
                  <c:v>0.72912423625254585</c:v>
                </c:pt>
                <c:pt idx="1392">
                  <c:v>0.72980312287847926</c:v>
                </c:pt>
                <c:pt idx="1393">
                  <c:v>0.73048200950441278</c:v>
                </c:pt>
                <c:pt idx="1394">
                  <c:v>0.73048200950441278</c:v>
                </c:pt>
                <c:pt idx="1395">
                  <c:v>0.73048200950441278</c:v>
                </c:pt>
                <c:pt idx="1396">
                  <c:v>0.73116089613034618</c:v>
                </c:pt>
                <c:pt idx="1397">
                  <c:v>0.7318397827562797</c:v>
                </c:pt>
                <c:pt idx="1398">
                  <c:v>0.7318397827562797</c:v>
                </c:pt>
                <c:pt idx="1399">
                  <c:v>0.7318397827562797</c:v>
                </c:pt>
                <c:pt idx="1400">
                  <c:v>0.73251866938221322</c:v>
                </c:pt>
                <c:pt idx="1401">
                  <c:v>0.73251866938221322</c:v>
                </c:pt>
                <c:pt idx="1402">
                  <c:v>0.73319755600814662</c:v>
                </c:pt>
                <c:pt idx="1403">
                  <c:v>0.73387644263408014</c:v>
                </c:pt>
                <c:pt idx="1404">
                  <c:v>0.73455532926001355</c:v>
                </c:pt>
                <c:pt idx="1405">
                  <c:v>0.73523421588594706</c:v>
                </c:pt>
                <c:pt idx="1406">
                  <c:v>0.73591310251188047</c:v>
                </c:pt>
                <c:pt idx="1407">
                  <c:v>0.73659198913781398</c:v>
                </c:pt>
                <c:pt idx="1408">
                  <c:v>0.73659198913781398</c:v>
                </c:pt>
                <c:pt idx="1409">
                  <c:v>0.7372708757637475</c:v>
                </c:pt>
                <c:pt idx="1410">
                  <c:v>0.73794976238968091</c:v>
                </c:pt>
                <c:pt idx="1411">
                  <c:v>0.73862864901561442</c:v>
                </c:pt>
                <c:pt idx="1412">
                  <c:v>0.73930753564154783</c:v>
                </c:pt>
                <c:pt idx="1413">
                  <c:v>0.73930753564154783</c:v>
                </c:pt>
                <c:pt idx="1414">
                  <c:v>0.73998642226748135</c:v>
                </c:pt>
                <c:pt idx="1415">
                  <c:v>0.74066530889341475</c:v>
                </c:pt>
                <c:pt idx="1416">
                  <c:v>0.74134419551934827</c:v>
                </c:pt>
                <c:pt idx="1417">
                  <c:v>0.74202308214528179</c:v>
                </c:pt>
                <c:pt idx="1418">
                  <c:v>0.74270196877121519</c:v>
                </c:pt>
                <c:pt idx="1419">
                  <c:v>0.74270196877121519</c:v>
                </c:pt>
                <c:pt idx="1420">
                  <c:v>0.74338085539714871</c:v>
                </c:pt>
                <c:pt idx="1421">
                  <c:v>0.74405974202308212</c:v>
                </c:pt>
                <c:pt idx="1422">
                  <c:v>0.74405974202308212</c:v>
                </c:pt>
                <c:pt idx="1423">
                  <c:v>0.74405974202308212</c:v>
                </c:pt>
                <c:pt idx="1424">
                  <c:v>0.74473862864901563</c:v>
                </c:pt>
                <c:pt idx="1425">
                  <c:v>0.74541751527494904</c:v>
                </c:pt>
                <c:pt idx="1426">
                  <c:v>0.74609640190088256</c:v>
                </c:pt>
                <c:pt idx="1427">
                  <c:v>0.74677528852681607</c:v>
                </c:pt>
                <c:pt idx="1428">
                  <c:v>0.74677528852681607</c:v>
                </c:pt>
                <c:pt idx="1429">
                  <c:v>0.74677528852681607</c:v>
                </c:pt>
                <c:pt idx="1430">
                  <c:v>0.74745417515274948</c:v>
                </c:pt>
                <c:pt idx="1431">
                  <c:v>0.748133061778683</c:v>
                </c:pt>
                <c:pt idx="1432">
                  <c:v>0.7488119484046164</c:v>
                </c:pt>
                <c:pt idx="1433">
                  <c:v>0.74949083503054992</c:v>
                </c:pt>
                <c:pt idx="1434">
                  <c:v>0.75016972165648332</c:v>
                </c:pt>
                <c:pt idx="1435">
                  <c:v>0.75084860828241684</c:v>
                </c:pt>
                <c:pt idx="1436">
                  <c:v>0.75152749490835036</c:v>
                </c:pt>
                <c:pt idx="1437">
                  <c:v>0.75152749490835036</c:v>
                </c:pt>
                <c:pt idx="1438">
                  <c:v>0.75152749490835036</c:v>
                </c:pt>
                <c:pt idx="1439">
                  <c:v>0.75152749490835036</c:v>
                </c:pt>
                <c:pt idx="1440">
                  <c:v>0.75152749490835036</c:v>
                </c:pt>
                <c:pt idx="1441">
                  <c:v>0.75220638153428376</c:v>
                </c:pt>
                <c:pt idx="1442">
                  <c:v>0.75288526816021728</c:v>
                </c:pt>
                <c:pt idx="1443">
                  <c:v>0.75356415478615069</c:v>
                </c:pt>
                <c:pt idx="1444">
                  <c:v>0.7542430414120842</c:v>
                </c:pt>
                <c:pt idx="1445">
                  <c:v>0.75492192803801761</c:v>
                </c:pt>
                <c:pt idx="1446">
                  <c:v>0.75492192803801761</c:v>
                </c:pt>
                <c:pt idx="1447">
                  <c:v>0.75492192803801761</c:v>
                </c:pt>
                <c:pt idx="1448">
                  <c:v>0.75492192803801761</c:v>
                </c:pt>
                <c:pt idx="1449">
                  <c:v>0.75492192803801761</c:v>
                </c:pt>
                <c:pt idx="1450">
                  <c:v>0.75560081466395113</c:v>
                </c:pt>
                <c:pt idx="1451">
                  <c:v>0.75627970128988464</c:v>
                </c:pt>
                <c:pt idx="1452">
                  <c:v>0.75695858791581805</c:v>
                </c:pt>
                <c:pt idx="1453">
                  <c:v>0.75763747454175157</c:v>
                </c:pt>
                <c:pt idx="1454">
                  <c:v>0.75831636116768497</c:v>
                </c:pt>
                <c:pt idx="1455">
                  <c:v>0.75899524779361849</c:v>
                </c:pt>
                <c:pt idx="1456">
                  <c:v>0.75967413441955189</c:v>
                </c:pt>
                <c:pt idx="1457">
                  <c:v>0.75967413441955189</c:v>
                </c:pt>
                <c:pt idx="1458">
                  <c:v>0.76035302104548541</c:v>
                </c:pt>
                <c:pt idx="1459">
                  <c:v>0.76103190767141893</c:v>
                </c:pt>
                <c:pt idx="1460">
                  <c:v>0.76171079429735233</c:v>
                </c:pt>
                <c:pt idx="1461">
                  <c:v>0.76238968092328585</c:v>
                </c:pt>
                <c:pt idx="1462">
                  <c:v>0.76306856754921926</c:v>
                </c:pt>
                <c:pt idx="1463">
                  <c:v>0.76374745417515277</c:v>
                </c:pt>
                <c:pt idx="1464">
                  <c:v>0.76442634080108618</c:v>
                </c:pt>
                <c:pt idx="1465">
                  <c:v>0.7651052274270197</c:v>
                </c:pt>
                <c:pt idx="1466">
                  <c:v>0.7651052274270197</c:v>
                </c:pt>
                <c:pt idx="1467">
                  <c:v>0.7657841140529531</c:v>
                </c:pt>
                <c:pt idx="1468">
                  <c:v>0.7657841140529531</c:v>
                </c:pt>
                <c:pt idx="1469">
                  <c:v>0.76646300067888662</c:v>
                </c:pt>
                <c:pt idx="1470">
                  <c:v>0.76714188730482014</c:v>
                </c:pt>
                <c:pt idx="1471">
                  <c:v>0.76782077393075354</c:v>
                </c:pt>
                <c:pt idx="1472">
                  <c:v>0.76782077393075354</c:v>
                </c:pt>
                <c:pt idx="1473">
                  <c:v>0.76782077393075354</c:v>
                </c:pt>
                <c:pt idx="1474">
                  <c:v>0.76782077393075354</c:v>
                </c:pt>
                <c:pt idx="1475">
                  <c:v>0.76782077393075354</c:v>
                </c:pt>
                <c:pt idx="1476">
                  <c:v>0.76782077393075354</c:v>
                </c:pt>
                <c:pt idx="1477">
                  <c:v>0.76849966055668706</c:v>
                </c:pt>
                <c:pt idx="1478">
                  <c:v>0.76917854718262046</c:v>
                </c:pt>
                <c:pt idx="1479">
                  <c:v>0.76985743380855398</c:v>
                </c:pt>
                <c:pt idx="1480">
                  <c:v>0.77053632043448739</c:v>
                </c:pt>
                <c:pt idx="1481">
                  <c:v>0.77053632043448739</c:v>
                </c:pt>
                <c:pt idx="1482">
                  <c:v>0.7712152070604209</c:v>
                </c:pt>
                <c:pt idx="1483">
                  <c:v>0.77189409368635442</c:v>
                </c:pt>
                <c:pt idx="1484">
                  <c:v>0.77257298031228783</c:v>
                </c:pt>
                <c:pt idx="1485">
                  <c:v>0.77325186693822134</c:v>
                </c:pt>
                <c:pt idx="1486">
                  <c:v>0.77325186693822134</c:v>
                </c:pt>
                <c:pt idx="1487">
                  <c:v>0.77325186693822134</c:v>
                </c:pt>
                <c:pt idx="1488">
                  <c:v>0.77393075356415475</c:v>
                </c:pt>
                <c:pt idx="1489">
                  <c:v>0.77460964019008827</c:v>
                </c:pt>
                <c:pt idx="1490">
                  <c:v>0.77528852681602167</c:v>
                </c:pt>
                <c:pt idx="1491">
                  <c:v>0.77528852681602167</c:v>
                </c:pt>
                <c:pt idx="1492">
                  <c:v>0.77596741344195519</c:v>
                </c:pt>
                <c:pt idx="1493">
                  <c:v>0.77664630006788871</c:v>
                </c:pt>
                <c:pt idx="1494">
                  <c:v>0.77732518669382211</c:v>
                </c:pt>
                <c:pt idx="1495">
                  <c:v>0.77800407331975563</c:v>
                </c:pt>
                <c:pt idx="1496">
                  <c:v>0.77868295994568903</c:v>
                </c:pt>
                <c:pt idx="1497">
                  <c:v>0.77868295994568903</c:v>
                </c:pt>
                <c:pt idx="1498">
                  <c:v>0.77936184657162255</c:v>
                </c:pt>
                <c:pt idx="1499">
                  <c:v>0.78004073319755596</c:v>
                </c:pt>
                <c:pt idx="1500">
                  <c:v>0.78004073319755596</c:v>
                </c:pt>
                <c:pt idx="1501">
                  <c:v>0.78004073319755596</c:v>
                </c:pt>
                <c:pt idx="1502">
                  <c:v>0.78004073319755596</c:v>
                </c:pt>
                <c:pt idx="1503">
                  <c:v>0.78004073319755596</c:v>
                </c:pt>
                <c:pt idx="1504">
                  <c:v>0.78071961982348947</c:v>
                </c:pt>
                <c:pt idx="1505">
                  <c:v>0.78071961982348947</c:v>
                </c:pt>
                <c:pt idx="1506">
                  <c:v>0.78071961982348947</c:v>
                </c:pt>
                <c:pt idx="1507">
                  <c:v>0.78139850644942299</c:v>
                </c:pt>
                <c:pt idx="1508">
                  <c:v>0.78139850644942299</c:v>
                </c:pt>
                <c:pt idx="1509">
                  <c:v>0.7820773930753564</c:v>
                </c:pt>
                <c:pt idx="1510">
                  <c:v>0.78275627970128991</c:v>
                </c:pt>
                <c:pt idx="1511">
                  <c:v>0.78343516632722332</c:v>
                </c:pt>
                <c:pt idx="1512">
                  <c:v>0.78411405295315684</c:v>
                </c:pt>
                <c:pt idx="1513">
                  <c:v>0.78479293957909024</c:v>
                </c:pt>
                <c:pt idx="1514">
                  <c:v>0.78547182620502376</c:v>
                </c:pt>
                <c:pt idx="1515">
                  <c:v>0.78547182620502376</c:v>
                </c:pt>
                <c:pt idx="1516">
                  <c:v>0.78615071283095728</c:v>
                </c:pt>
                <c:pt idx="1517">
                  <c:v>0.78682959945689068</c:v>
                </c:pt>
                <c:pt idx="1518">
                  <c:v>0.7875084860828242</c:v>
                </c:pt>
                <c:pt idx="1519">
                  <c:v>0.7875084860828242</c:v>
                </c:pt>
                <c:pt idx="1520">
                  <c:v>0.7875084860828242</c:v>
                </c:pt>
                <c:pt idx="1521">
                  <c:v>0.78818737270875761</c:v>
                </c:pt>
                <c:pt idx="1522">
                  <c:v>0.78886625933469112</c:v>
                </c:pt>
                <c:pt idx="1523">
                  <c:v>0.78954514596062453</c:v>
                </c:pt>
                <c:pt idx="1524">
                  <c:v>0.78954514596062453</c:v>
                </c:pt>
                <c:pt idx="1525">
                  <c:v>0.79022403258655805</c:v>
                </c:pt>
                <c:pt idx="1526">
                  <c:v>0.79022403258655805</c:v>
                </c:pt>
                <c:pt idx="1527">
                  <c:v>0.79090291921249156</c:v>
                </c:pt>
                <c:pt idx="1528">
                  <c:v>0.79158180583842497</c:v>
                </c:pt>
                <c:pt idx="1529">
                  <c:v>0.79226069246435848</c:v>
                </c:pt>
                <c:pt idx="1530">
                  <c:v>0.79293957909029189</c:v>
                </c:pt>
                <c:pt idx="1531">
                  <c:v>0.79293957909029189</c:v>
                </c:pt>
                <c:pt idx="1532">
                  <c:v>0.79361846571622541</c:v>
                </c:pt>
                <c:pt idx="1533">
                  <c:v>0.79429735234215881</c:v>
                </c:pt>
                <c:pt idx="1534">
                  <c:v>0.79497623896809233</c:v>
                </c:pt>
                <c:pt idx="1535">
                  <c:v>0.79565512559402585</c:v>
                </c:pt>
                <c:pt idx="1536">
                  <c:v>0.79633401221995925</c:v>
                </c:pt>
                <c:pt idx="1537">
                  <c:v>0.79701289884589277</c:v>
                </c:pt>
                <c:pt idx="1538">
                  <c:v>0.79769178547182618</c:v>
                </c:pt>
                <c:pt idx="1539">
                  <c:v>0.79837067209775969</c:v>
                </c:pt>
                <c:pt idx="1540">
                  <c:v>0.7990495587236931</c:v>
                </c:pt>
                <c:pt idx="1541">
                  <c:v>0.79972844534962662</c:v>
                </c:pt>
                <c:pt idx="1542">
                  <c:v>0.80040733197556013</c:v>
                </c:pt>
                <c:pt idx="1543">
                  <c:v>0.80108621860149354</c:v>
                </c:pt>
                <c:pt idx="1544">
                  <c:v>0.80176510522742706</c:v>
                </c:pt>
                <c:pt idx="1545">
                  <c:v>0.80176510522742706</c:v>
                </c:pt>
                <c:pt idx="1546">
                  <c:v>0.80244399185336046</c:v>
                </c:pt>
                <c:pt idx="1547">
                  <c:v>0.80244399185336046</c:v>
                </c:pt>
                <c:pt idx="1548">
                  <c:v>0.80312287847929398</c:v>
                </c:pt>
                <c:pt idx="1549">
                  <c:v>0.80380176510522738</c:v>
                </c:pt>
                <c:pt idx="1550">
                  <c:v>0.8044806517311609</c:v>
                </c:pt>
                <c:pt idx="1551">
                  <c:v>0.80515953835709442</c:v>
                </c:pt>
                <c:pt idx="1552">
                  <c:v>0.80583842498302782</c:v>
                </c:pt>
                <c:pt idx="1553">
                  <c:v>0.80651731160896134</c:v>
                </c:pt>
                <c:pt idx="1554">
                  <c:v>0.80651731160896134</c:v>
                </c:pt>
                <c:pt idx="1555">
                  <c:v>0.80651731160896134</c:v>
                </c:pt>
                <c:pt idx="1556">
                  <c:v>0.80719619823489475</c:v>
                </c:pt>
                <c:pt idx="1557">
                  <c:v>0.80787508486082826</c:v>
                </c:pt>
                <c:pt idx="1558">
                  <c:v>0.80855397148676167</c:v>
                </c:pt>
                <c:pt idx="1559">
                  <c:v>0.80923285811269519</c:v>
                </c:pt>
                <c:pt idx="1560">
                  <c:v>0.8099117447386287</c:v>
                </c:pt>
                <c:pt idx="1561">
                  <c:v>0.81059063136456211</c:v>
                </c:pt>
                <c:pt idx="1562">
                  <c:v>0.81059063136456211</c:v>
                </c:pt>
                <c:pt idx="1563">
                  <c:v>0.81126951799049563</c:v>
                </c:pt>
                <c:pt idx="1564">
                  <c:v>0.81194840461642903</c:v>
                </c:pt>
                <c:pt idx="1565">
                  <c:v>0.81262729124236255</c:v>
                </c:pt>
                <c:pt idx="1566">
                  <c:v>0.81330617786829595</c:v>
                </c:pt>
                <c:pt idx="1567">
                  <c:v>0.81330617786829595</c:v>
                </c:pt>
                <c:pt idx="1568">
                  <c:v>0.81330617786829595</c:v>
                </c:pt>
                <c:pt idx="1569">
                  <c:v>0.81398506449422947</c:v>
                </c:pt>
                <c:pt idx="1570">
                  <c:v>0.81398506449422947</c:v>
                </c:pt>
                <c:pt idx="1571">
                  <c:v>0.81466395112016299</c:v>
                </c:pt>
                <c:pt idx="1572">
                  <c:v>0.81534283774609639</c:v>
                </c:pt>
                <c:pt idx="1573">
                  <c:v>0.81602172437202991</c:v>
                </c:pt>
                <c:pt idx="1574">
                  <c:v>0.81670061099796332</c:v>
                </c:pt>
                <c:pt idx="1575">
                  <c:v>0.81670061099796332</c:v>
                </c:pt>
                <c:pt idx="1576">
                  <c:v>0.81737949762389683</c:v>
                </c:pt>
                <c:pt idx="1577">
                  <c:v>0.81737949762389683</c:v>
                </c:pt>
                <c:pt idx="1578">
                  <c:v>0.81805838424983024</c:v>
                </c:pt>
                <c:pt idx="1579">
                  <c:v>0.81873727087576376</c:v>
                </c:pt>
                <c:pt idx="1580">
                  <c:v>0.81941615750169716</c:v>
                </c:pt>
                <c:pt idx="1581">
                  <c:v>0.82009504412763068</c:v>
                </c:pt>
                <c:pt idx="1582">
                  <c:v>0.82009504412763068</c:v>
                </c:pt>
                <c:pt idx="1583">
                  <c:v>0.8207739307535642</c:v>
                </c:pt>
                <c:pt idx="1584">
                  <c:v>0.8214528173794976</c:v>
                </c:pt>
                <c:pt idx="1585">
                  <c:v>0.82213170400543112</c:v>
                </c:pt>
                <c:pt idx="1586">
                  <c:v>0.82213170400543112</c:v>
                </c:pt>
                <c:pt idx="1587">
                  <c:v>0.82281059063136452</c:v>
                </c:pt>
                <c:pt idx="1588">
                  <c:v>0.82348947725729804</c:v>
                </c:pt>
                <c:pt idx="1589">
                  <c:v>0.82416836388323145</c:v>
                </c:pt>
                <c:pt idx="1590">
                  <c:v>0.82484725050916496</c:v>
                </c:pt>
                <c:pt idx="1591">
                  <c:v>0.82484725050916496</c:v>
                </c:pt>
                <c:pt idx="1592">
                  <c:v>0.82552613713509848</c:v>
                </c:pt>
                <c:pt idx="1593">
                  <c:v>0.82620502376103189</c:v>
                </c:pt>
                <c:pt idx="1594">
                  <c:v>0.8268839103869654</c:v>
                </c:pt>
                <c:pt idx="1595">
                  <c:v>0.82756279701289881</c:v>
                </c:pt>
                <c:pt idx="1596">
                  <c:v>0.82756279701289881</c:v>
                </c:pt>
                <c:pt idx="1597">
                  <c:v>0.82824168363883233</c:v>
                </c:pt>
                <c:pt idx="1598">
                  <c:v>0.82824168363883233</c:v>
                </c:pt>
                <c:pt idx="1599">
                  <c:v>0.82824168363883233</c:v>
                </c:pt>
                <c:pt idx="1600">
                  <c:v>0.82892057026476573</c:v>
                </c:pt>
                <c:pt idx="1601">
                  <c:v>0.82959945689069925</c:v>
                </c:pt>
                <c:pt idx="1602">
                  <c:v>0.83027834351663277</c:v>
                </c:pt>
                <c:pt idx="1603">
                  <c:v>0.83095723014256617</c:v>
                </c:pt>
                <c:pt idx="1604">
                  <c:v>0.83163611676849969</c:v>
                </c:pt>
                <c:pt idx="1605">
                  <c:v>0.83163611676849969</c:v>
                </c:pt>
                <c:pt idx="1606">
                  <c:v>0.83163611676849969</c:v>
                </c:pt>
                <c:pt idx="1607">
                  <c:v>0.83163611676849969</c:v>
                </c:pt>
                <c:pt idx="1608">
                  <c:v>0.83163611676849969</c:v>
                </c:pt>
                <c:pt idx="1609">
                  <c:v>0.83231500339443309</c:v>
                </c:pt>
                <c:pt idx="1610">
                  <c:v>0.83299389002036661</c:v>
                </c:pt>
                <c:pt idx="1611">
                  <c:v>0.83367277664630002</c:v>
                </c:pt>
                <c:pt idx="1612">
                  <c:v>0.83435166327223353</c:v>
                </c:pt>
                <c:pt idx="1613">
                  <c:v>0.83503054989816705</c:v>
                </c:pt>
                <c:pt idx="1614">
                  <c:v>0.83570943652410046</c:v>
                </c:pt>
                <c:pt idx="1615">
                  <c:v>0.83570943652410046</c:v>
                </c:pt>
                <c:pt idx="1616">
                  <c:v>0.83638832315003397</c:v>
                </c:pt>
                <c:pt idx="1617">
                  <c:v>0.83706720977596738</c:v>
                </c:pt>
                <c:pt idx="1618">
                  <c:v>0.8377460964019009</c:v>
                </c:pt>
                <c:pt idx="1619">
                  <c:v>0.8384249830278343</c:v>
                </c:pt>
                <c:pt idx="1620">
                  <c:v>0.83910386965376782</c:v>
                </c:pt>
                <c:pt idx="1621">
                  <c:v>0.83978275627970134</c:v>
                </c:pt>
                <c:pt idx="1622">
                  <c:v>0.84046164290563474</c:v>
                </c:pt>
                <c:pt idx="1623">
                  <c:v>0.84114052953156826</c:v>
                </c:pt>
                <c:pt idx="1624">
                  <c:v>0.84114052953156826</c:v>
                </c:pt>
                <c:pt idx="1625">
                  <c:v>0.84114052953156826</c:v>
                </c:pt>
                <c:pt idx="1626">
                  <c:v>0.84181941615750167</c:v>
                </c:pt>
                <c:pt idx="1627">
                  <c:v>0.84249830278343518</c:v>
                </c:pt>
                <c:pt idx="1628">
                  <c:v>0.84249830278343518</c:v>
                </c:pt>
                <c:pt idx="1629">
                  <c:v>0.84317718940936859</c:v>
                </c:pt>
                <c:pt idx="1630">
                  <c:v>0.84385607603530211</c:v>
                </c:pt>
                <c:pt idx="1631">
                  <c:v>0.84453496266123562</c:v>
                </c:pt>
                <c:pt idx="1632">
                  <c:v>0.84453496266123562</c:v>
                </c:pt>
                <c:pt idx="1633">
                  <c:v>0.84521384928716903</c:v>
                </c:pt>
                <c:pt idx="1634">
                  <c:v>0.84521384928716903</c:v>
                </c:pt>
                <c:pt idx="1635">
                  <c:v>0.84589273591310254</c:v>
                </c:pt>
                <c:pt idx="1636">
                  <c:v>0.84657162253903595</c:v>
                </c:pt>
                <c:pt idx="1637">
                  <c:v>0.84657162253903595</c:v>
                </c:pt>
                <c:pt idx="1638">
                  <c:v>0.84657162253903595</c:v>
                </c:pt>
                <c:pt idx="1639">
                  <c:v>0.84657162253903595</c:v>
                </c:pt>
                <c:pt idx="1640">
                  <c:v>0.84657162253903595</c:v>
                </c:pt>
                <c:pt idx="1641">
                  <c:v>0.84725050916496947</c:v>
                </c:pt>
                <c:pt idx="1642">
                  <c:v>0.84792939579090287</c:v>
                </c:pt>
                <c:pt idx="1643">
                  <c:v>0.84860828241683639</c:v>
                </c:pt>
                <c:pt idx="1644">
                  <c:v>0.84860828241683639</c:v>
                </c:pt>
                <c:pt idx="1645">
                  <c:v>0.84928716904276991</c:v>
                </c:pt>
                <c:pt idx="1646">
                  <c:v>0.84996605566870331</c:v>
                </c:pt>
                <c:pt idx="1647">
                  <c:v>0.85064494229463683</c:v>
                </c:pt>
                <c:pt idx="1648">
                  <c:v>0.85132382892057024</c:v>
                </c:pt>
                <c:pt idx="1649">
                  <c:v>0.85132382892057024</c:v>
                </c:pt>
                <c:pt idx="1650">
                  <c:v>0.85200271554650375</c:v>
                </c:pt>
                <c:pt idx="1651">
                  <c:v>0.85268160217243716</c:v>
                </c:pt>
                <c:pt idx="1652">
                  <c:v>0.85268160217243716</c:v>
                </c:pt>
                <c:pt idx="1653">
                  <c:v>0.85336048879837068</c:v>
                </c:pt>
                <c:pt idx="1654">
                  <c:v>0.85336048879837068</c:v>
                </c:pt>
                <c:pt idx="1655">
                  <c:v>0.85403937542430419</c:v>
                </c:pt>
                <c:pt idx="1656">
                  <c:v>0.85403937542430419</c:v>
                </c:pt>
                <c:pt idx="1657">
                  <c:v>0.85403937542430419</c:v>
                </c:pt>
                <c:pt idx="1658">
                  <c:v>0.85403937542430419</c:v>
                </c:pt>
                <c:pt idx="1659">
                  <c:v>0.8547182620502376</c:v>
                </c:pt>
                <c:pt idx="1660">
                  <c:v>0.8547182620502376</c:v>
                </c:pt>
                <c:pt idx="1661">
                  <c:v>0.85539714867617112</c:v>
                </c:pt>
                <c:pt idx="1662">
                  <c:v>0.85607603530210452</c:v>
                </c:pt>
                <c:pt idx="1663">
                  <c:v>0.85675492192803804</c:v>
                </c:pt>
                <c:pt idx="1664">
                  <c:v>0.85743380855397144</c:v>
                </c:pt>
                <c:pt idx="1665">
                  <c:v>0.85811269517990496</c:v>
                </c:pt>
                <c:pt idx="1666">
                  <c:v>0.85879158180583848</c:v>
                </c:pt>
                <c:pt idx="1667">
                  <c:v>0.85947046843177188</c:v>
                </c:pt>
                <c:pt idx="1668">
                  <c:v>0.8601493550577054</c:v>
                </c:pt>
                <c:pt idx="1669">
                  <c:v>0.8601493550577054</c:v>
                </c:pt>
                <c:pt idx="1670">
                  <c:v>0.86082824168363881</c:v>
                </c:pt>
                <c:pt idx="1671">
                  <c:v>0.86150712830957232</c:v>
                </c:pt>
                <c:pt idx="1672">
                  <c:v>0.86218601493550573</c:v>
                </c:pt>
                <c:pt idx="1673">
                  <c:v>0.86218601493550573</c:v>
                </c:pt>
                <c:pt idx="1674">
                  <c:v>0.86218601493550573</c:v>
                </c:pt>
                <c:pt idx="1675">
                  <c:v>0.86286490156143925</c:v>
                </c:pt>
                <c:pt idx="1676">
                  <c:v>0.86354378818737276</c:v>
                </c:pt>
                <c:pt idx="1677">
                  <c:v>0.86422267481330617</c:v>
                </c:pt>
                <c:pt idx="1678">
                  <c:v>0.86422267481330617</c:v>
                </c:pt>
                <c:pt idx="1679">
                  <c:v>0.86490156143923969</c:v>
                </c:pt>
                <c:pt idx="1680">
                  <c:v>0.86490156143923969</c:v>
                </c:pt>
                <c:pt idx="1681">
                  <c:v>0.86558044806517309</c:v>
                </c:pt>
                <c:pt idx="1682">
                  <c:v>0.86625933469110661</c:v>
                </c:pt>
                <c:pt idx="1683">
                  <c:v>0.86693822131704001</c:v>
                </c:pt>
                <c:pt idx="1684">
                  <c:v>0.86761710794297353</c:v>
                </c:pt>
                <c:pt idx="1685">
                  <c:v>0.86829599456890705</c:v>
                </c:pt>
                <c:pt idx="1686">
                  <c:v>0.86897488119484045</c:v>
                </c:pt>
                <c:pt idx="1687">
                  <c:v>0.86897488119484045</c:v>
                </c:pt>
                <c:pt idx="1688">
                  <c:v>0.86965376782077397</c:v>
                </c:pt>
                <c:pt idx="1689">
                  <c:v>0.87033265444670738</c:v>
                </c:pt>
                <c:pt idx="1690">
                  <c:v>0.87033265444670738</c:v>
                </c:pt>
                <c:pt idx="1691">
                  <c:v>0.87101154107264089</c:v>
                </c:pt>
                <c:pt idx="1692">
                  <c:v>0.8716904276985743</c:v>
                </c:pt>
                <c:pt idx="1693">
                  <c:v>0.87236931432450782</c:v>
                </c:pt>
                <c:pt idx="1694">
                  <c:v>0.87304820095044122</c:v>
                </c:pt>
                <c:pt idx="1695">
                  <c:v>0.87372708757637474</c:v>
                </c:pt>
                <c:pt idx="1696">
                  <c:v>0.87372708757637474</c:v>
                </c:pt>
                <c:pt idx="1697">
                  <c:v>0.87372708757637474</c:v>
                </c:pt>
                <c:pt idx="1698">
                  <c:v>0.87440597420230826</c:v>
                </c:pt>
                <c:pt idx="1699">
                  <c:v>0.87508486082824166</c:v>
                </c:pt>
                <c:pt idx="1700">
                  <c:v>0.87576374745417518</c:v>
                </c:pt>
                <c:pt idx="1701">
                  <c:v>0.87644263408010858</c:v>
                </c:pt>
                <c:pt idx="1702">
                  <c:v>0.8771215207060421</c:v>
                </c:pt>
                <c:pt idx="1703">
                  <c:v>0.8771215207060421</c:v>
                </c:pt>
                <c:pt idx="1704">
                  <c:v>0.8771215207060421</c:v>
                </c:pt>
                <c:pt idx="1705">
                  <c:v>0.87780040733197551</c:v>
                </c:pt>
                <c:pt idx="1706">
                  <c:v>0.87847929395790902</c:v>
                </c:pt>
                <c:pt idx="1707">
                  <c:v>0.87915818058384254</c:v>
                </c:pt>
                <c:pt idx="1708">
                  <c:v>0.87983706720977595</c:v>
                </c:pt>
                <c:pt idx="1709">
                  <c:v>0.88051595383570946</c:v>
                </c:pt>
                <c:pt idx="1710">
                  <c:v>0.88051595383570946</c:v>
                </c:pt>
                <c:pt idx="1711">
                  <c:v>0.88119484046164287</c:v>
                </c:pt>
                <c:pt idx="1712">
                  <c:v>0.88119484046164287</c:v>
                </c:pt>
                <c:pt idx="1713">
                  <c:v>0.88119484046164287</c:v>
                </c:pt>
                <c:pt idx="1714">
                  <c:v>0.88119484046164287</c:v>
                </c:pt>
                <c:pt idx="1715">
                  <c:v>0.88187372708757639</c:v>
                </c:pt>
                <c:pt idx="1716">
                  <c:v>0.88187372708757639</c:v>
                </c:pt>
                <c:pt idx="1717">
                  <c:v>0.88187372708757639</c:v>
                </c:pt>
                <c:pt idx="1718">
                  <c:v>0.88187372708757639</c:v>
                </c:pt>
                <c:pt idx="1719">
                  <c:v>0.88255261371350979</c:v>
                </c:pt>
                <c:pt idx="1720">
                  <c:v>0.88255261371350979</c:v>
                </c:pt>
                <c:pt idx="1721">
                  <c:v>0.88323150033944331</c:v>
                </c:pt>
                <c:pt idx="1722">
                  <c:v>0.88391038696537683</c:v>
                </c:pt>
                <c:pt idx="1723">
                  <c:v>0.88391038696537683</c:v>
                </c:pt>
                <c:pt idx="1724">
                  <c:v>0.88391038696537683</c:v>
                </c:pt>
                <c:pt idx="1725">
                  <c:v>0.88391038696537683</c:v>
                </c:pt>
                <c:pt idx="1726">
                  <c:v>0.88458927359131023</c:v>
                </c:pt>
                <c:pt idx="1727">
                  <c:v>0.88526816021724375</c:v>
                </c:pt>
                <c:pt idx="1728">
                  <c:v>0.88526816021724375</c:v>
                </c:pt>
                <c:pt idx="1729">
                  <c:v>0.88526816021724375</c:v>
                </c:pt>
                <c:pt idx="1730">
                  <c:v>0.88594704684317716</c:v>
                </c:pt>
                <c:pt idx="1731">
                  <c:v>0.88594704684317716</c:v>
                </c:pt>
                <c:pt idx="1732">
                  <c:v>0.88662593346911067</c:v>
                </c:pt>
                <c:pt idx="1733">
                  <c:v>0.88730482009504408</c:v>
                </c:pt>
                <c:pt idx="1734">
                  <c:v>0.88730482009504408</c:v>
                </c:pt>
                <c:pt idx="1735">
                  <c:v>0.88730482009504408</c:v>
                </c:pt>
                <c:pt idx="1736">
                  <c:v>0.88798370672097759</c:v>
                </c:pt>
                <c:pt idx="1737">
                  <c:v>0.88798370672097759</c:v>
                </c:pt>
                <c:pt idx="1738">
                  <c:v>0.88866259334691111</c:v>
                </c:pt>
                <c:pt idx="1739">
                  <c:v>0.88866259334691111</c:v>
                </c:pt>
                <c:pt idx="1740">
                  <c:v>0.88934147997284452</c:v>
                </c:pt>
                <c:pt idx="1741">
                  <c:v>0.88934147997284452</c:v>
                </c:pt>
                <c:pt idx="1742">
                  <c:v>0.89002036659877803</c:v>
                </c:pt>
                <c:pt idx="1743">
                  <c:v>0.89002036659877803</c:v>
                </c:pt>
                <c:pt idx="1744">
                  <c:v>0.89069925322471144</c:v>
                </c:pt>
                <c:pt idx="1745">
                  <c:v>0.89137813985064496</c:v>
                </c:pt>
                <c:pt idx="1746">
                  <c:v>0.89205702647657836</c:v>
                </c:pt>
                <c:pt idx="1747">
                  <c:v>0.89273591310251188</c:v>
                </c:pt>
                <c:pt idx="1748">
                  <c:v>0.8934147997284454</c:v>
                </c:pt>
                <c:pt idx="1749">
                  <c:v>0.8940936863543788</c:v>
                </c:pt>
                <c:pt idx="1750">
                  <c:v>0.89477257298031232</c:v>
                </c:pt>
                <c:pt idx="1751">
                  <c:v>0.89545145960624573</c:v>
                </c:pt>
                <c:pt idx="1752">
                  <c:v>0.89613034623217924</c:v>
                </c:pt>
                <c:pt idx="1753">
                  <c:v>0.89680923285811265</c:v>
                </c:pt>
                <c:pt idx="1754">
                  <c:v>0.89748811948404617</c:v>
                </c:pt>
                <c:pt idx="1755">
                  <c:v>0.89748811948404617</c:v>
                </c:pt>
                <c:pt idx="1756">
                  <c:v>0.89816700610997968</c:v>
                </c:pt>
                <c:pt idx="1757">
                  <c:v>0.89884589273591309</c:v>
                </c:pt>
                <c:pt idx="1758">
                  <c:v>0.89884589273591309</c:v>
                </c:pt>
                <c:pt idx="1759">
                  <c:v>0.89884589273591309</c:v>
                </c:pt>
                <c:pt idx="1760">
                  <c:v>0.8995247793618466</c:v>
                </c:pt>
                <c:pt idx="1761">
                  <c:v>0.8995247793618466</c:v>
                </c:pt>
                <c:pt idx="1762">
                  <c:v>0.90020366598778001</c:v>
                </c:pt>
                <c:pt idx="1763">
                  <c:v>0.90088255261371353</c:v>
                </c:pt>
                <c:pt idx="1764">
                  <c:v>0.90156143923964693</c:v>
                </c:pt>
                <c:pt idx="1765">
                  <c:v>0.90224032586558045</c:v>
                </c:pt>
                <c:pt idx="1766">
                  <c:v>0.90291921249151397</c:v>
                </c:pt>
                <c:pt idx="1767">
                  <c:v>0.90359809911744737</c:v>
                </c:pt>
                <c:pt idx="1768">
                  <c:v>0.90427698574338089</c:v>
                </c:pt>
                <c:pt idx="1769">
                  <c:v>0.9049558723693143</c:v>
                </c:pt>
                <c:pt idx="1770">
                  <c:v>0.90563475899524781</c:v>
                </c:pt>
                <c:pt idx="1771">
                  <c:v>0.90631364562118122</c:v>
                </c:pt>
                <c:pt idx="1772">
                  <c:v>0.90631364562118122</c:v>
                </c:pt>
                <c:pt idx="1773">
                  <c:v>0.90699253224711474</c:v>
                </c:pt>
                <c:pt idx="1774">
                  <c:v>0.90767141887304825</c:v>
                </c:pt>
                <c:pt idx="1775">
                  <c:v>0.90767141887304825</c:v>
                </c:pt>
                <c:pt idx="1776">
                  <c:v>0.90835030549898166</c:v>
                </c:pt>
                <c:pt idx="1777">
                  <c:v>0.90835030549898166</c:v>
                </c:pt>
                <c:pt idx="1778">
                  <c:v>0.90902919212491518</c:v>
                </c:pt>
                <c:pt idx="1779">
                  <c:v>0.90902919212491518</c:v>
                </c:pt>
                <c:pt idx="1780">
                  <c:v>0.90902919212491518</c:v>
                </c:pt>
                <c:pt idx="1781">
                  <c:v>0.90902919212491518</c:v>
                </c:pt>
                <c:pt idx="1782">
                  <c:v>0.90970807875084858</c:v>
                </c:pt>
                <c:pt idx="1783">
                  <c:v>0.90970807875084858</c:v>
                </c:pt>
                <c:pt idx="1784">
                  <c:v>0.9103869653767821</c:v>
                </c:pt>
                <c:pt idx="1785">
                  <c:v>0.9110658520027155</c:v>
                </c:pt>
                <c:pt idx="1786">
                  <c:v>0.91174473862864902</c:v>
                </c:pt>
                <c:pt idx="1787">
                  <c:v>0.91174473862864902</c:v>
                </c:pt>
                <c:pt idx="1788">
                  <c:v>0.91242362525458254</c:v>
                </c:pt>
                <c:pt idx="1789">
                  <c:v>0.91310251188051594</c:v>
                </c:pt>
                <c:pt idx="1790">
                  <c:v>0.91310251188051594</c:v>
                </c:pt>
                <c:pt idx="1791">
                  <c:v>0.91310251188051594</c:v>
                </c:pt>
                <c:pt idx="1792">
                  <c:v>0.91378139850644946</c:v>
                </c:pt>
                <c:pt idx="1793">
                  <c:v>0.91378139850644946</c:v>
                </c:pt>
                <c:pt idx="1794">
                  <c:v>0.91378139850644946</c:v>
                </c:pt>
                <c:pt idx="1795">
                  <c:v>0.91378139850644946</c:v>
                </c:pt>
                <c:pt idx="1796">
                  <c:v>0.91446028513238287</c:v>
                </c:pt>
                <c:pt idx="1797">
                  <c:v>0.91513917175831638</c:v>
                </c:pt>
                <c:pt idx="1798">
                  <c:v>0.91581805838424979</c:v>
                </c:pt>
                <c:pt idx="1799">
                  <c:v>0.91581805838424979</c:v>
                </c:pt>
                <c:pt idx="1800">
                  <c:v>0.91649694501018331</c:v>
                </c:pt>
                <c:pt idx="1801">
                  <c:v>0.91717583163611682</c:v>
                </c:pt>
                <c:pt idx="1802">
                  <c:v>0.91717583163611682</c:v>
                </c:pt>
                <c:pt idx="1803">
                  <c:v>0.91785471826205023</c:v>
                </c:pt>
                <c:pt idx="1804">
                  <c:v>0.91853360488798375</c:v>
                </c:pt>
                <c:pt idx="1805">
                  <c:v>0.91853360488798375</c:v>
                </c:pt>
                <c:pt idx="1806">
                  <c:v>0.91921249151391715</c:v>
                </c:pt>
                <c:pt idx="1807">
                  <c:v>0.91989137813985067</c:v>
                </c:pt>
                <c:pt idx="1808">
                  <c:v>0.91989137813985067</c:v>
                </c:pt>
                <c:pt idx="1809">
                  <c:v>0.92057026476578407</c:v>
                </c:pt>
                <c:pt idx="1810">
                  <c:v>0.92124915139171759</c:v>
                </c:pt>
                <c:pt idx="1811">
                  <c:v>0.921928038017651</c:v>
                </c:pt>
                <c:pt idx="1812">
                  <c:v>0.92260692464358451</c:v>
                </c:pt>
                <c:pt idx="1813">
                  <c:v>0.92328581126951803</c:v>
                </c:pt>
                <c:pt idx="1814">
                  <c:v>0.92396469789545144</c:v>
                </c:pt>
                <c:pt idx="1815">
                  <c:v>0.92464358452138495</c:v>
                </c:pt>
                <c:pt idx="1816">
                  <c:v>0.92532247114731836</c:v>
                </c:pt>
                <c:pt idx="1817">
                  <c:v>0.92600135777325188</c:v>
                </c:pt>
                <c:pt idx="1818">
                  <c:v>0.92668024439918528</c:v>
                </c:pt>
                <c:pt idx="1819">
                  <c:v>0.92668024439918528</c:v>
                </c:pt>
                <c:pt idx="1820">
                  <c:v>0.9273591310251188</c:v>
                </c:pt>
                <c:pt idx="1821">
                  <c:v>0.92803801765105232</c:v>
                </c:pt>
                <c:pt idx="1822">
                  <c:v>0.92803801765105232</c:v>
                </c:pt>
                <c:pt idx="1823">
                  <c:v>0.92803801765105232</c:v>
                </c:pt>
                <c:pt idx="1824">
                  <c:v>0.92803801765105232</c:v>
                </c:pt>
                <c:pt idx="1825">
                  <c:v>0.92803801765105232</c:v>
                </c:pt>
                <c:pt idx="1826">
                  <c:v>0.92803801765105232</c:v>
                </c:pt>
                <c:pt idx="1827">
                  <c:v>0.92871690427698572</c:v>
                </c:pt>
                <c:pt idx="1828">
                  <c:v>0.92939579090291924</c:v>
                </c:pt>
                <c:pt idx="1829">
                  <c:v>0.93007467752885264</c:v>
                </c:pt>
                <c:pt idx="1830">
                  <c:v>0.93075356415478616</c:v>
                </c:pt>
                <c:pt idx="1831">
                  <c:v>0.93143245078071957</c:v>
                </c:pt>
                <c:pt idx="1832">
                  <c:v>0.93211133740665308</c:v>
                </c:pt>
                <c:pt idx="1833">
                  <c:v>0.93211133740665308</c:v>
                </c:pt>
                <c:pt idx="1834">
                  <c:v>0.9327902240325866</c:v>
                </c:pt>
                <c:pt idx="1835">
                  <c:v>0.93346911065852001</c:v>
                </c:pt>
                <c:pt idx="1836">
                  <c:v>0.93346911065852001</c:v>
                </c:pt>
                <c:pt idx="1837">
                  <c:v>0.93414799728445352</c:v>
                </c:pt>
                <c:pt idx="1838">
                  <c:v>0.93414799728445352</c:v>
                </c:pt>
                <c:pt idx="1839">
                  <c:v>0.93482688391038693</c:v>
                </c:pt>
                <c:pt idx="1840">
                  <c:v>0.93482688391038693</c:v>
                </c:pt>
                <c:pt idx="1841">
                  <c:v>0.93550577053632045</c:v>
                </c:pt>
                <c:pt idx="1842">
                  <c:v>0.93618465716225385</c:v>
                </c:pt>
                <c:pt idx="1843">
                  <c:v>0.93618465716225385</c:v>
                </c:pt>
                <c:pt idx="1844">
                  <c:v>0.93618465716225385</c:v>
                </c:pt>
                <c:pt idx="1845">
                  <c:v>0.93686354378818737</c:v>
                </c:pt>
                <c:pt idx="1846">
                  <c:v>0.93754243041412089</c:v>
                </c:pt>
                <c:pt idx="1847">
                  <c:v>0.93822131704005429</c:v>
                </c:pt>
                <c:pt idx="1848">
                  <c:v>0.93890020366598781</c:v>
                </c:pt>
                <c:pt idx="1849">
                  <c:v>0.93957909029192122</c:v>
                </c:pt>
                <c:pt idx="1850">
                  <c:v>0.94025797691785473</c:v>
                </c:pt>
                <c:pt idx="1851">
                  <c:v>0.94093686354378814</c:v>
                </c:pt>
                <c:pt idx="1852">
                  <c:v>0.94161575016972165</c:v>
                </c:pt>
                <c:pt idx="1853">
                  <c:v>0.94229463679565517</c:v>
                </c:pt>
                <c:pt idx="1854">
                  <c:v>0.94297352342158858</c:v>
                </c:pt>
                <c:pt idx="1855">
                  <c:v>0.94297352342158858</c:v>
                </c:pt>
                <c:pt idx="1856">
                  <c:v>0.94297352342158858</c:v>
                </c:pt>
                <c:pt idx="1857">
                  <c:v>0.94365241004752209</c:v>
                </c:pt>
                <c:pt idx="1858">
                  <c:v>0.9443312966734555</c:v>
                </c:pt>
                <c:pt idx="1859">
                  <c:v>0.94501018329938902</c:v>
                </c:pt>
                <c:pt idx="1860">
                  <c:v>0.94501018329938902</c:v>
                </c:pt>
                <c:pt idx="1861">
                  <c:v>0.94568906992532242</c:v>
                </c:pt>
                <c:pt idx="1862">
                  <c:v>0.94636795655125594</c:v>
                </c:pt>
                <c:pt idx="1863">
                  <c:v>0.94636795655125594</c:v>
                </c:pt>
                <c:pt idx="1864">
                  <c:v>0.94636795655125594</c:v>
                </c:pt>
                <c:pt idx="1865">
                  <c:v>0.94704684317718946</c:v>
                </c:pt>
                <c:pt idx="1866">
                  <c:v>0.94772572980312286</c:v>
                </c:pt>
                <c:pt idx="1867">
                  <c:v>0.94772572980312286</c:v>
                </c:pt>
                <c:pt idx="1868">
                  <c:v>0.94840461642905638</c:v>
                </c:pt>
                <c:pt idx="1869">
                  <c:v>0.94908350305498979</c:v>
                </c:pt>
                <c:pt idx="1870">
                  <c:v>0.94908350305498979</c:v>
                </c:pt>
                <c:pt idx="1871">
                  <c:v>0.94908350305498979</c:v>
                </c:pt>
                <c:pt idx="1872">
                  <c:v>0.9497623896809233</c:v>
                </c:pt>
                <c:pt idx="1873">
                  <c:v>0.9497623896809233</c:v>
                </c:pt>
                <c:pt idx="1874">
                  <c:v>0.95044127630685671</c:v>
                </c:pt>
                <c:pt idx="1875">
                  <c:v>0.95044127630685671</c:v>
                </c:pt>
                <c:pt idx="1876">
                  <c:v>0.95112016293279023</c:v>
                </c:pt>
                <c:pt idx="1877">
                  <c:v>0.95112016293279023</c:v>
                </c:pt>
                <c:pt idx="1878">
                  <c:v>0.95112016293279023</c:v>
                </c:pt>
                <c:pt idx="1879">
                  <c:v>0.95179904955872374</c:v>
                </c:pt>
                <c:pt idx="1880">
                  <c:v>0.95247793618465715</c:v>
                </c:pt>
                <c:pt idx="1881">
                  <c:v>0.95315682281059066</c:v>
                </c:pt>
                <c:pt idx="1882">
                  <c:v>0.95383570943652407</c:v>
                </c:pt>
                <c:pt idx="1883">
                  <c:v>0.95383570943652407</c:v>
                </c:pt>
                <c:pt idx="1884">
                  <c:v>0.95383570943652407</c:v>
                </c:pt>
                <c:pt idx="1885">
                  <c:v>0.95451459606245759</c:v>
                </c:pt>
                <c:pt idx="1886">
                  <c:v>0.95519348268839099</c:v>
                </c:pt>
                <c:pt idx="1887">
                  <c:v>0.95587236931432451</c:v>
                </c:pt>
                <c:pt idx="1888">
                  <c:v>0.95655125594025803</c:v>
                </c:pt>
                <c:pt idx="1889">
                  <c:v>0.95655125594025803</c:v>
                </c:pt>
                <c:pt idx="1890">
                  <c:v>0.95655125594025803</c:v>
                </c:pt>
                <c:pt idx="1891">
                  <c:v>0.95723014256619143</c:v>
                </c:pt>
                <c:pt idx="1892">
                  <c:v>0.95723014256619143</c:v>
                </c:pt>
                <c:pt idx="1893">
                  <c:v>0.95790902919212495</c:v>
                </c:pt>
                <c:pt idx="1894">
                  <c:v>0.95858791581805836</c:v>
                </c:pt>
                <c:pt idx="1895">
                  <c:v>0.95858791581805836</c:v>
                </c:pt>
                <c:pt idx="1896">
                  <c:v>0.95858791581805836</c:v>
                </c:pt>
                <c:pt idx="1897">
                  <c:v>0.95926680244399187</c:v>
                </c:pt>
                <c:pt idx="1898">
                  <c:v>0.95994568906992528</c:v>
                </c:pt>
                <c:pt idx="1899">
                  <c:v>0.9606245756958588</c:v>
                </c:pt>
                <c:pt idx="1900">
                  <c:v>0.9606245756958588</c:v>
                </c:pt>
                <c:pt idx="1901">
                  <c:v>0.9606245756958588</c:v>
                </c:pt>
                <c:pt idx="1902">
                  <c:v>0.9606245756958588</c:v>
                </c:pt>
                <c:pt idx="1903">
                  <c:v>0.9606245756958588</c:v>
                </c:pt>
                <c:pt idx="1904">
                  <c:v>0.96130346232179231</c:v>
                </c:pt>
                <c:pt idx="1905">
                  <c:v>0.96198234894772572</c:v>
                </c:pt>
                <c:pt idx="1906">
                  <c:v>0.96266123557365924</c:v>
                </c:pt>
                <c:pt idx="1907">
                  <c:v>0.96266123557365924</c:v>
                </c:pt>
                <c:pt idx="1908">
                  <c:v>0.96266123557365924</c:v>
                </c:pt>
                <c:pt idx="1909">
                  <c:v>0.96266123557365924</c:v>
                </c:pt>
                <c:pt idx="1910">
                  <c:v>0.96334012219959264</c:v>
                </c:pt>
                <c:pt idx="1911">
                  <c:v>0.96334012219959264</c:v>
                </c:pt>
                <c:pt idx="1912">
                  <c:v>0.96401900882552616</c:v>
                </c:pt>
                <c:pt idx="1913">
                  <c:v>0.96469789545145956</c:v>
                </c:pt>
                <c:pt idx="1914">
                  <c:v>0.96537678207739308</c:v>
                </c:pt>
                <c:pt idx="1915">
                  <c:v>0.96537678207739308</c:v>
                </c:pt>
                <c:pt idx="1916">
                  <c:v>0.96537678207739308</c:v>
                </c:pt>
                <c:pt idx="1917">
                  <c:v>0.96537678207739308</c:v>
                </c:pt>
                <c:pt idx="1918">
                  <c:v>0.9660556687033266</c:v>
                </c:pt>
                <c:pt idx="1919">
                  <c:v>0.9660556687033266</c:v>
                </c:pt>
                <c:pt idx="1920">
                  <c:v>0.96673455532926</c:v>
                </c:pt>
                <c:pt idx="1921">
                  <c:v>0.96741344195519352</c:v>
                </c:pt>
                <c:pt idx="1922">
                  <c:v>0.96741344195519352</c:v>
                </c:pt>
                <c:pt idx="1923">
                  <c:v>0.96741344195519352</c:v>
                </c:pt>
                <c:pt idx="1924">
                  <c:v>0.96809232858112693</c:v>
                </c:pt>
                <c:pt idx="1925">
                  <c:v>0.96877121520706044</c:v>
                </c:pt>
                <c:pt idx="1926">
                  <c:v>0.96945010183299385</c:v>
                </c:pt>
                <c:pt idx="1927">
                  <c:v>0.97012898845892737</c:v>
                </c:pt>
                <c:pt idx="1928">
                  <c:v>0.97080787508486088</c:v>
                </c:pt>
                <c:pt idx="1929">
                  <c:v>0.97148676171079429</c:v>
                </c:pt>
                <c:pt idx="1930">
                  <c:v>0.97148676171079429</c:v>
                </c:pt>
                <c:pt idx="1931">
                  <c:v>0.97216564833672781</c:v>
                </c:pt>
                <c:pt idx="1932">
                  <c:v>0.97284453496266121</c:v>
                </c:pt>
                <c:pt idx="1933">
                  <c:v>0.97284453496266121</c:v>
                </c:pt>
                <c:pt idx="1934">
                  <c:v>0.97284453496266121</c:v>
                </c:pt>
                <c:pt idx="1935">
                  <c:v>0.97352342158859473</c:v>
                </c:pt>
                <c:pt idx="1936">
                  <c:v>0.97352342158859473</c:v>
                </c:pt>
                <c:pt idx="1937">
                  <c:v>0.97352342158859473</c:v>
                </c:pt>
                <c:pt idx="1938">
                  <c:v>0.97420230821452813</c:v>
                </c:pt>
                <c:pt idx="1939">
                  <c:v>0.97488119484046165</c:v>
                </c:pt>
                <c:pt idx="1940">
                  <c:v>0.97488119484046165</c:v>
                </c:pt>
                <c:pt idx="1941">
                  <c:v>0.97556008146639506</c:v>
                </c:pt>
                <c:pt idx="1942">
                  <c:v>0.97623896809232857</c:v>
                </c:pt>
                <c:pt idx="1943">
                  <c:v>0.97691785471826209</c:v>
                </c:pt>
                <c:pt idx="1944">
                  <c:v>0.97691785471826209</c:v>
                </c:pt>
                <c:pt idx="1945">
                  <c:v>0.9775967413441955</c:v>
                </c:pt>
                <c:pt idx="1946">
                  <c:v>0.97827562797012901</c:v>
                </c:pt>
                <c:pt idx="1947">
                  <c:v>0.97827562797012901</c:v>
                </c:pt>
                <c:pt idx="1948">
                  <c:v>0.97895451459606242</c:v>
                </c:pt>
                <c:pt idx="1949">
                  <c:v>0.97963340122199594</c:v>
                </c:pt>
                <c:pt idx="1950">
                  <c:v>0.97963340122199594</c:v>
                </c:pt>
                <c:pt idx="1951">
                  <c:v>0.98031228784792934</c:v>
                </c:pt>
                <c:pt idx="1952">
                  <c:v>0.98031228784792934</c:v>
                </c:pt>
                <c:pt idx="1953">
                  <c:v>0.98031228784792934</c:v>
                </c:pt>
                <c:pt idx="1954">
                  <c:v>0.98099117447386286</c:v>
                </c:pt>
                <c:pt idx="1955">
                  <c:v>0.98167006109979638</c:v>
                </c:pt>
                <c:pt idx="1956">
                  <c:v>0.98167006109979638</c:v>
                </c:pt>
                <c:pt idx="1957">
                  <c:v>0.98167006109979638</c:v>
                </c:pt>
                <c:pt idx="1958">
                  <c:v>0.98234894772572978</c:v>
                </c:pt>
                <c:pt idx="1959">
                  <c:v>0.9830278343516633</c:v>
                </c:pt>
                <c:pt idx="1960">
                  <c:v>0.9837067209775967</c:v>
                </c:pt>
                <c:pt idx="1961">
                  <c:v>0.98438560760353022</c:v>
                </c:pt>
                <c:pt idx="1962">
                  <c:v>0.98438560760353022</c:v>
                </c:pt>
                <c:pt idx="1963">
                  <c:v>0.98506449422946363</c:v>
                </c:pt>
                <c:pt idx="1964">
                  <c:v>0.98574338085539714</c:v>
                </c:pt>
                <c:pt idx="1965">
                  <c:v>0.98642226748133066</c:v>
                </c:pt>
                <c:pt idx="1966">
                  <c:v>0.98642226748133066</c:v>
                </c:pt>
                <c:pt idx="1967">
                  <c:v>0.98710115410726407</c:v>
                </c:pt>
                <c:pt idx="1968">
                  <c:v>0.98778004073319758</c:v>
                </c:pt>
                <c:pt idx="1969">
                  <c:v>0.98778004073319758</c:v>
                </c:pt>
                <c:pt idx="1970">
                  <c:v>0.98845892735913099</c:v>
                </c:pt>
                <c:pt idx="1971">
                  <c:v>0.98913781398506451</c:v>
                </c:pt>
                <c:pt idx="1972">
                  <c:v>0.98913781398506451</c:v>
                </c:pt>
                <c:pt idx="1973">
                  <c:v>0.98981670061099791</c:v>
                </c:pt>
                <c:pt idx="1974">
                  <c:v>0.99049558723693143</c:v>
                </c:pt>
                <c:pt idx="1975">
                  <c:v>0.99049558723693143</c:v>
                </c:pt>
                <c:pt idx="1976">
                  <c:v>0.99117447386286495</c:v>
                </c:pt>
                <c:pt idx="1977">
                  <c:v>0.99185336048879835</c:v>
                </c:pt>
                <c:pt idx="1978">
                  <c:v>0.99253224711473187</c:v>
                </c:pt>
                <c:pt idx="1979">
                  <c:v>0.99321113374066528</c:v>
                </c:pt>
                <c:pt idx="1980">
                  <c:v>0.99321113374066528</c:v>
                </c:pt>
                <c:pt idx="1981">
                  <c:v>0.99321113374066528</c:v>
                </c:pt>
                <c:pt idx="1982">
                  <c:v>0.99389002036659879</c:v>
                </c:pt>
                <c:pt idx="1983">
                  <c:v>0.9945689069925322</c:v>
                </c:pt>
                <c:pt idx="1984">
                  <c:v>0.9945689069925322</c:v>
                </c:pt>
                <c:pt idx="1985">
                  <c:v>0.9945689069925322</c:v>
                </c:pt>
                <c:pt idx="1986">
                  <c:v>0.9945689069925322</c:v>
                </c:pt>
                <c:pt idx="1987">
                  <c:v>0.9945689069925322</c:v>
                </c:pt>
                <c:pt idx="1988">
                  <c:v>0.99524779361846571</c:v>
                </c:pt>
                <c:pt idx="1989">
                  <c:v>0.99592668024439923</c:v>
                </c:pt>
                <c:pt idx="1990">
                  <c:v>0.99660556687033264</c:v>
                </c:pt>
                <c:pt idx="1991">
                  <c:v>0.99728445349626615</c:v>
                </c:pt>
                <c:pt idx="1992">
                  <c:v>0.99728445349626615</c:v>
                </c:pt>
                <c:pt idx="1993">
                  <c:v>0.99728445349626615</c:v>
                </c:pt>
                <c:pt idx="1994">
                  <c:v>0.99796334012219956</c:v>
                </c:pt>
                <c:pt idx="1995">
                  <c:v>0.99796334012219956</c:v>
                </c:pt>
                <c:pt idx="1996">
                  <c:v>0.99864222674813308</c:v>
                </c:pt>
                <c:pt idx="1997">
                  <c:v>0.99864222674813308</c:v>
                </c:pt>
                <c:pt idx="1998">
                  <c:v>0.99932111337406648</c:v>
                </c:pt>
                <c:pt idx="1999">
                  <c:v>1</c:v>
                </c:pt>
              </c:numCache>
            </c:numRef>
          </c:xVal>
          <c:yVal>
            <c:numRef>
              <c:f>ROC!$AI$2:$AI$2001</c:f>
              <c:numCache>
                <c:formatCode>General</c:formatCode>
                <c:ptCount val="2000"/>
                <c:pt idx="0">
                  <c:v>0</c:v>
                </c:pt>
                <c:pt idx="1">
                  <c:v>0</c:v>
                </c:pt>
                <c:pt idx="2">
                  <c:v>0</c:v>
                </c:pt>
                <c:pt idx="3">
                  <c:v>0</c:v>
                </c:pt>
                <c:pt idx="4">
                  <c:v>0</c:v>
                </c:pt>
                <c:pt idx="5">
                  <c:v>0</c:v>
                </c:pt>
                <c:pt idx="6">
                  <c:v>0</c:v>
                </c:pt>
                <c:pt idx="7">
                  <c:v>0</c:v>
                </c:pt>
                <c:pt idx="8">
                  <c:v>0</c:v>
                </c:pt>
                <c:pt idx="9">
                  <c:v>0</c:v>
                </c:pt>
                <c:pt idx="10">
                  <c:v>0</c:v>
                </c:pt>
                <c:pt idx="11">
                  <c:v>1.8975332068311196E-3</c:v>
                </c:pt>
                <c:pt idx="12">
                  <c:v>3.7950664136622392E-3</c:v>
                </c:pt>
                <c:pt idx="13">
                  <c:v>3.7950664136622392E-3</c:v>
                </c:pt>
                <c:pt idx="14">
                  <c:v>5.6925996204933585E-3</c:v>
                </c:pt>
                <c:pt idx="15">
                  <c:v>5.6925996204933585E-3</c:v>
                </c:pt>
                <c:pt idx="16">
                  <c:v>5.6925996204933585E-3</c:v>
                </c:pt>
                <c:pt idx="17">
                  <c:v>5.6925996204933585E-3</c:v>
                </c:pt>
                <c:pt idx="18">
                  <c:v>5.6925996204933585E-3</c:v>
                </c:pt>
                <c:pt idx="19">
                  <c:v>7.5901328273244783E-3</c:v>
                </c:pt>
                <c:pt idx="20">
                  <c:v>9.4876660341555973E-3</c:v>
                </c:pt>
                <c:pt idx="21">
                  <c:v>1.1385199240986717E-2</c:v>
                </c:pt>
                <c:pt idx="22">
                  <c:v>1.1385199240986717E-2</c:v>
                </c:pt>
                <c:pt idx="23">
                  <c:v>1.3282732447817837E-2</c:v>
                </c:pt>
                <c:pt idx="24">
                  <c:v>1.3282732447817837E-2</c:v>
                </c:pt>
                <c:pt idx="25">
                  <c:v>1.3282732447817837E-2</c:v>
                </c:pt>
                <c:pt idx="26">
                  <c:v>1.3282732447817837E-2</c:v>
                </c:pt>
                <c:pt idx="27">
                  <c:v>1.5180265654648957E-2</c:v>
                </c:pt>
                <c:pt idx="28">
                  <c:v>1.5180265654648957E-2</c:v>
                </c:pt>
                <c:pt idx="29">
                  <c:v>1.5180265654648957E-2</c:v>
                </c:pt>
                <c:pt idx="30">
                  <c:v>1.5180265654648957E-2</c:v>
                </c:pt>
                <c:pt idx="31">
                  <c:v>1.5180265654648957E-2</c:v>
                </c:pt>
                <c:pt idx="32">
                  <c:v>1.5180265654648957E-2</c:v>
                </c:pt>
                <c:pt idx="33">
                  <c:v>1.5180265654648957E-2</c:v>
                </c:pt>
                <c:pt idx="34">
                  <c:v>1.7077798861480076E-2</c:v>
                </c:pt>
                <c:pt idx="35">
                  <c:v>1.7077798861480076E-2</c:v>
                </c:pt>
                <c:pt idx="36">
                  <c:v>1.7077798861480076E-2</c:v>
                </c:pt>
                <c:pt idx="37">
                  <c:v>1.7077798861480076E-2</c:v>
                </c:pt>
                <c:pt idx="38">
                  <c:v>1.7077798861480076E-2</c:v>
                </c:pt>
                <c:pt idx="39">
                  <c:v>1.8975332068311195E-2</c:v>
                </c:pt>
                <c:pt idx="40">
                  <c:v>1.8975332068311195E-2</c:v>
                </c:pt>
                <c:pt idx="41">
                  <c:v>2.0872865275142316E-2</c:v>
                </c:pt>
                <c:pt idx="42">
                  <c:v>2.0872865275142316E-2</c:v>
                </c:pt>
                <c:pt idx="43">
                  <c:v>2.0872865275142316E-2</c:v>
                </c:pt>
                <c:pt idx="44">
                  <c:v>2.0872865275142316E-2</c:v>
                </c:pt>
                <c:pt idx="45">
                  <c:v>2.0872865275142316E-2</c:v>
                </c:pt>
                <c:pt idx="46">
                  <c:v>2.0872865275142316E-2</c:v>
                </c:pt>
                <c:pt idx="47">
                  <c:v>2.0872865275142316E-2</c:v>
                </c:pt>
                <c:pt idx="48">
                  <c:v>2.2770398481973434E-2</c:v>
                </c:pt>
                <c:pt idx="49">
                  <c:v>2.2770398481973434E-2</c:v>
                </c:pt>
                <c:pt idx="50">
                  <c:v>2.4667931688804556E-2</c:v>
                </c:pt>
                <c:pt idx="51">
                  <c:v>2.4667931688804556E-2</c:v>
                </c:pt>
                <c:pt idx="52">
                  <c:v>2.6565464895635674E-2</c:v>
                </c:pt>
                <c:pt idx="53">
                  <c:v>2.8462998102466792E-2</c:v>
                </c:pt>
                <c:pt idx="54">
                  <c:v>2.8462998102466792E-2</c:v>
                </c:pt>
                <c:pt idx="55">
                  <c:v>2.8462998102466792E-2</c:v>
                </c:pt>
                <c:pt idx="56">
                  <c:v>2.8462998102466792E-2</c:v>
                </c:pt>
                <c:pt idx="57">
                  <c:v>2.8462998102466792E-2</c:v>
                </c:pt>
                <c:pt idx="58">
                  <c:v>2.8462998102466792E-2</c:v>
                </c:pt>
                <c:pt idx="59">
                  <c:v>2.8462998102466792E-2</c:v>
                </c:pt>
                <c:pt idx="60">
                  <c:v>3.0360531309297913E-2</c:v>
                </c:pt>
                <c:pt idx="61">
                  <c:v>3.0360531309297913E-2</c:v>
                </c:pt>
                <c:pt idx="62">
                  <c:v>3.2258064516129031E-2</c:v>
                </c:pt>
                <c:pt idx="63">
                  <c:v>3.2258064516129031E-2</c:v>
                </c:pt>
                <c:pt idx="64">
                  <c:v>3.2258064516129031E-2</c:v>
                </c:pt>
                <c:pt idx="65">
                  <c:v>3.4155597722960153E-2</c:v>
                </c:pt>
                <c:pt idx="66">
                  <c:v>3.4155597722960153E-2</c:v>
                </c:pt>
                <c:pt idx="67">
                  <c:v>3.6053130929791274E-2</c:v>
                </c:pt>
                <c:pt idx="68">
                  <c:v>3.6053130929791274E-2</c:v>
                </c:pt>
                <c:pt idx="69">
                  <c:v>3.7950664136622389E-2</c:v>
                </c:pt>
                <c:pt idx="70">
                  <c:v>3.7950664136622389E-2</c:v>
                </c:pt>
                <c:pt idx="71">
                  <c:v>3.7950664136622389E-2</c:v>
                </c:pt>
                <c:pt idx="72">
                  <c:v>3.9848197343453511E-2</c:v>
                </c:pt>
                <c:pt idx="73">
                  <c:v>3.9848197343453511E-2</c:v>
                </c:pt>
                <c:pt idx="74">
                  <c:v>3.9848197343453511E-2</c:v>
                </c:pt>
                <c:pt idx="75">
                  <c:v>3.9848197343453511E-2</c:v>
                </c:pt>
                <c:pt idx="76">
                  <c:v>4.1745730550284632E-2</c:v>
                </c:pt>
                <c:pt idx="77">
                  <c:v>4.1745730550284632E-2</c:v>
                </c:pt>
                <c:pt idx="78">
                  <c:v>4.3643263757115747E-2</c:v>
                </c:pt>
                <c:pt idx="79">
                  <c:v>4.5540796963946868E-2</c:v>
                </c:pt>
                <c:pt idx="80">
                  <c:v>4.5540796963946868E-2</c:v>
                </c:pt>
                <c:pt idx="81">
                  <c:v>4.743833017077799E-2</c:v>
                </c:pt>
                <c:pt idx="82">
                  <c:v>4.743833017077799E-2</c:v>
                </c:pt>
                <c:pt idx="83">
                  <c:v>4.743833017077799E-2</c:v>
                </c:pt>
                <c:pt idx="84">
                  <c:v>4.743833017077799E-2</c:v>
                </c:pt>
                <c:pt idx="85">
                  <c:v>4.743833017077799E-2</c:v>
                </c:pt>
                <c:pt idx="86">
                  <c:v>4.743833017077799E-2</c:v>
                </c:pt>
                <c:pt idx="87">
                  <c:v>4.743833017077799E-2</c:v>
                </c:pt>
                <c:pt idx="88">
                  <c:v>4.743833017077799E-2</c:v>
                </c:pt>
                <c:pt idx="89">
                  <c:v>4.743833017077799E-2</c:v>
                </c:pt>
                <c:pt idx="90">
                  <c:v>4.9335863377609111E-2</c:v>
                </c:pt>
                <c:pt idx="91">
                  <c:v>5.1233396584440226E-2</c:v>
                </c:pt>
                <c:pt idx="92">
                  <c:v>5.1233396584440226E-2</c:v>
                </c:pt>
                <c:pt idx="93">
                  <c:v>5.1233396584440226E-2</c:v>
                </c:pt>
                <c:pt idx="94">
                  <c:v>5.3130929791271347E-2</c:v>
                </c:pt>
                <c:pt idx="95">
                  <c:v>5.3130929791271347E-2</c:v>
                </c:pt>
                <c:pt idx="96">
                  <c:v>5.3130929791271347E-2</c:v>
                </c:pt>
                <c:pt idx="97">
                  <c:v>5.3130929791271347E-2</c:v>
                </c:pt>
                <c:pt idx="98">
                  <c:v>5.3130929791271347E-2</c:v>
                </c:pt>
                <c:pt idx="99">
                  <c:v>5.3130929791271347E-2</c:v>
                </c:pt>
                <c:pt idx="100">
                  <c:v>5.3130929791271347E-2</c:v>
                </c:pt>
                <c:pt idx="101">
                  <c:v>5.3130929791271347E-2</c:v>
                </c:pt>
                <c:pt idx="102">
                  <c:v>5.3130929791271347E-2</c:v>
                </c:pt>
                <c:pt idx="103">
                  <c:v>5.5028462998102469E-2</c:v>
                </c:pt>
                <c:pt idx="104">
                  <c:v>5.5028462998102469E-2</c:v>
                </c:pt>
                <c:pt idx="105">
                  <c:v>5.5028462998102469E-2</c:v>
                </c:pt>
                <c:pt idx="106">
                  <c:v>5.6925996204933584E-2</c:v>
                </c:pt>
                <c:pt idx="107">
                  <c:v>5.6925996204933584E-2</c:v>
                </c:pt>
                <c:pt idx="108">
                  <c:v>5.6925996204933584E-2</c:v>
                </c:pt>
                <c:pt idx="109">
                  <c:v>5.6925996204933584E-2</c:v>
                </c:pt>
                <c:pt idx="110">
                  <c:v>5.6925996204933584E-2</c:v>
                </c:pt>
                <c:pt idx="111">
                  <c:v>5.6925996204933584E-2</c:v>
                </c:pt>
                <c:pt idx="112">
                  <c:v>5.8823529411764705E-2</c:v>
                </c:pt>
                <c:pt idx="113">
                  <c:v>5.8823529411764705E-2</c:v>
                </c:pt>
                <c:pt idx="114">
                  <c:v>5.8823529411764705E-2</c:v>
                </c:pt>
                <c:pt idx="115">
                  <c:v>5.8823529411764705E-2</c:v>
                </c:pt>
                <c:pt idx="116">
                  <c:v>5.8823529411764705E-2</c:v>
                </c:pt>
                <c:pt idx="117">
                  <c:v>5.8823529411764705E-2</c:v>
                </c:pt>
                <c:pt idx="118">
                  <c:v>5.8823529411764705E-2</c:v>
                </c:pt>
                <c:pt idx="119">
                  <c:v>6.0721062618595827E-2</c:v>
                </c:pt>
                <c:pt idx="120">
                  <c:v>6.2618595825426948E-2</c:v>
                </c:pt>
                <c:pt idx="121">
                  <c:v>6.2618595825426948E-2</c:v>
                </c:pt>
                <c:pt idx="122">
                  <c:v>6.2618595825426948E-2</c:v>
                </c:pt>
                <c:pt idx="123">
                  <c:v>6.2618595825426948E-2</c:v>
                </c:pt>
                <c:pt idx="124">
                  <c:v>6.2618595825426948E-2</c:v>
                </c:pt>
                <c:pt idx="125">
                  <c:v>6.2618595825426948E-2</c:v>
                </c:pt>
                <c:pt idx="126">
                  <c:v>6.2618595825426948E-2</c:v>
                </c:pt>
                <c:pt idx="127">
                  <c:v>6.2618595825426948E-2</c:v>
                </c:pt>
                <c:pt idx="128">
                  <c:v>6.2618595825426948E-2</c:v>
                </c:pt>
                <c:pt idx="129">
                  <c:v>6.2618595825426948E-2</c:v>
                </c:pt>
                <c:pt idx="130">
                  <c:v>6.4516129032258063E-2</c:v>
                </c:pt>
                <c:pt idx="131">
                  <c:v>6.4516129032258063E-2</c:v>
                </c:pt>
                <c:pt idx="132">
                  <c:v>6.6413662239089177E-2</c:v>
                </c:pt>
                <c:pt idx="133">
                  <c:v>6.6413662239089177E-2</c:v>
                </c:pt>
                <c:pt idx="134">
                  <c:v>6.6413662239089177E-2</c:v>
                </c:pt>
                <c:pt idx="135">
                  <c:v>6.6413662239089177E-2</c:v>
                </c:pt>
                <c:pt idx="136">
                  <c:v>6.6413662239089177E-2</c:v>
                </c:pt>
                <c:pt idx="137">
                  <c:v>6.8311195445920306E-2</c:v>
                </c:pt>
                <c:pt idx="138">
                  <c:v>6.8311195445920306E-2</c:v>
                </c:pt>
                <c:pt idx="139">
                  <c:v>7.020872865275142E-2</c:v>
                </c:pt>
                <c:pt idx="140">
                  <c:v>7.020872865275142E-2</c:v>
                </c:pt>
                <c:pt idx="141">
                  <c:v>7.020872865275142E-2</c:v>
                </c:pt>
                <c:pt idx="142">
                  <c:v>7.2106261859582549E-2</c:v>
                </c:pt>
                <c:pt idx="143">
                  <c:v>7.4003795066413663E-2</c:v>
                </c:pt>
                <c:pt idx="144">
                  <c:v>7.5901328273244778E-2</c:v>
                </c:pt>
                <c:pt idx="145">
                  <c:v>7.5901328273244778E-2</c:v>
                </c:pt>
                <c:pt idx="146">
                  <c:v>7.5901328273244778E-2</c:v>
                </c:pt>
                <c:pt idx="147">
                  <c:v>7.7798861480075907E-2</c:v>
                </c:pt>
                <c:pt idx="148">
                  <c:v>7.7798861480075907E-2</c:v>
                </c:pt>
                <c:pt idx="149">
                  <c:v>7.7798861480075907E-2</c:v>
                </c:pt>
                <c:pt idx="150">
                  <c:v>7.9696394686907021E-2</c:v>
                </c:pt>
                <c:pt idx="151">
                  <c:v>7.9696394686907021E-2</c:v>
                </c:pt>
                <c:pt idx="152">
                  <c:v>7.9696394686907021E-2</c:v>
                </c:pt>
                <c:pt idx="153">
                  <c:v>7.9696394686907021E-2</c:v>
                </c:pt>
                <c:pt idx="154">
                  <c:v>7.9696394686907021E-2</c:v>
                </c:pt>
                <c:pt idx="155">
                  <c:v>7.9696394686907021E-2</c:v>
                </c:pt>
                <c:pt idx="156">
                  <c:v>7.9696394686907021E-2</c:v>
                </c:pt>
                <c:pt idx="157">
                  <c:v>8.1593927893738136E-2</c:v>
                </c:pt>
                <c:pt idx="158">
                  <c:v>8.1593927893738136E-2</c:v>
                </c:pt>
                <c:pt idx="159">
                  <c:v>8.1593927893738136E-2</c:v>
                </c:pt>
                <c:pt idx="160">
                  <c:v>8.1593927893738136E-2</c:v>
                </c:pt>
                <c:pt idx="161">
                  <c:v>8.1593927893738136E-2</c:v>
                </c:pt>
                <c:pt idx="162">
                  <c:v>8.1593927893738136E-2</c:v>
                </c:pt>
                <c:pt idx="163">
                  <c:v>8.1593927893738136E-2</c:v>
                </c:pt>
                <c:pt idx="164">
                  <c:v>8.1593927893738136E-2</c:v>
                </c:pt>
                <c:pt idx="165">
                  <c:v>8.1593927893738136E-2</c:v>
                </c:pt>
                <c:pt idx="166">
                  <c:v>8.3491461100569264E-2</c:v>
                </c:pt>
                <c:pt idx="167">
                  <c:v>8.3491461100569264E-2</c:v>
                </c:pt>
                <c:pt idx="168">
                  <c:v>8.3491461100569264E-2</c:v>
                </c:pt>
                <c:pt idx="169">
                  <c:v>8.3491461100569264E-2</c:v>
                </c:pt>
                <c:pt idx="170">
                  <c:v>8.3491461100569264E-2</c:v>
                </c:pt>
                <c:pt idx="171">
                  <c:v>8.3491461100569264E-2</c:v>
                </c:pt>
                <c:pt idx="172">
                  <c:v>8.3491461100569264E-2</c:v>
                </c:pt>
                <c:pt idx="173">
                  <c:v>8.3491461100569264E-2</c:v>
                </c:pt>
                <c:pt idx="174">
                  <c:v>8.3491461100569264E-2</c:v>
                </c:pt>
                <c:pt idx="175">
                  <c:v>8.3491461100569264E-2</c:v>
                </c:pt>
                <c:pt idx="176">
                  <c:v>8.3491461100569264E-2</c:v>
                </c:pt>
                <c:pt idx="177">
                  <c:v>8.3491461100569264E-2</c:v>
                </c:pt>
                <c:pt idx="178">
                  <c:v>8.3491461100569264E-2</c:v>
                </c:pt>
                <c:pt idx="179">
                  <c:v>8.3491461100569264E-2</c:v>
                </c:pt>
                <c:pt idx="180">
                  <c:v>8.3491461100569264E-2</c:v>
                </c:pt>
                <c:pt idx="181">
                  <c:v>8.5388994307400379E-2</c:v>
                </c:pt>
                <c:pt idx="182">
                  <c:v>8.5388994307400379E-2</c:v>
                </c:pt>
                <c:pt idx="183">
                  <c:v>8.5388994307400379E-2</c:v>
                </c:pt>
                <c:pt idx="184">
                  <c:v>8.5388994307400379E-2</c:v>
                </c:pt>
                <c:pt idx="185">
                  <c:v>8.5388994307400379E-2</c:v>
                </c:pt>
                <c:pt idx="186">
                  <c:v>8.5388994307400379E-2</c:v>
                </c:pt>
                <c:pt idx="187">
                  <c:v>8.5388994307400379E-2</c:v>
                </c:pt>
                <c:pt idx="188">
                  <c:v>8.5388994307400379E-2</c:v>
                </c:pt>
                <c:pt idx="189">
                  <c:v>8.5388994307400379E-2</c:v>
                </c:pt>
                <c:pt idx="190">
                  <c:v>8.5388994307400379E-2</c:v>
                </c:pt>
                <c:pt idx="191">
                  <c:v>8.5388994307400379E-2</c:v>
                </c:pt>
                <c:pt idx="192">
                  <c:v>8.5388994307400379E-2</c:v>
                </c:pt>
                <c:pt idx="193">
                  <c:v>8.5388994307400379E-2</c:v>
                </c:pt>
                <c:pt idx="194">
                  <c:v>8.5388994307400379E-2</c:v>
                </c:pt>
                <c:pt idx="195">
                  <c:v>8.5388994307400379E-2</c:v>
                </c:pt>
                <c:pt idx="196">
                  <c:v>8.5388994307400379E-2</c:v>
                </c:pt>
                <c:pt idx="197">
                  <c:v>8.5388994307400379E-2</c:v>
                </c:pt>
                <c:pt idx="198">
                  <c:v>8.5388994307400379E-2</c:v>
                </c:pt>
                <c:pt idx="199">
                  <c:v>8.5388994307400379E-2</c:v>
                </c:pt>
                <c:pt idx="200">
                  <c:v>8.5388994307400379E-2</c:v>
                </c:pt>
                <c:pt idx="201">
                  <c:v>8.5388994307400379E-2</c:v>
                </c:pt>
                <c:pt idx="202">
                  <c:v>8.5388994307400379E-2</c:v>
                </c:pt>
                <c:pt idx="203">
                  <c:v>8.5388994307400379E-2</c:v>
                </c:pt>
                <c:pt idx="204">
                  <c:v>8.5388994307400379E-2</c:v>
                </c:pt>
                <c:pt idx="205">
                  <c:v>8.5388994307400379E-2</c:v>
                </c:pt>
                <c:pt idx="206">
                  <c:v>8.5388994307400379E-2</c:v>
                </c:pt>
                <c:pt idx="207">
                  <c:v>8.5388994307400379E-2</c:v>
                </c:pt>
                <c:pt idx="208">
                  <c:v>8.5388994307400379E-2</c:v>
                </c:pt>
                <c:pt idx="209">
                  <c:v>8.7286527514231493E-2</c:v>
                </c:pt>
                <c:pt idx="210">
                  <c:v>8.7286527514231493E-2</c:v>
                </c:pt>
                <c:pt idx="211">
                  <c:v>8.7286527514231493E-2</c:v>
                </c:pt>
                <c:pt idx="212">
                  <c:v>8.7286527514231493E-2</c:v>
                </c:pt>
                <c:pt idx="213">
                  <c:v>8.7286527514231493E-2</c:v>
                </c:pt>
                <c:pt idx="214">
                  <c:v>8.9184060721062622E-2</c:v>
                </c:pt>
                <c:pt idx="215">
                  <c:v>9.1081593927893736E-2</c:v>
                </c:pt>
                <c:pt idx="216">
                  <c:v>9.2979127134724851E-2</c:v>
                </c:pt>
                <c:pt idx="217">
                  <c:v>9.4876660341555979E-2</c:v>
                </c:pt>
                <c:pt idx="218">
                  <c:v>9.6774193548387094E-2</c:v>
                </c:pt>
                <c:pt idx="219">
                  <c:v>9.6774193548387094E-2</c:v>
                </c:pt>
                <c:pt idx="220">
                  <c:v>9.6774193548387094E-2</c:v>
                </c:pt>
                <c:pt idx="221">
                  <c:v>9.6774193548387094E-2</c:v>
                </c:pt>
                <c:pt idx="222">
                  <c:v>9.6774193548387094E-2</c:v>
                </c:pt>
                <c:pt idx="223">
                  <c:v>9.6774193548387094E-2</c:v>
                </c:pt>
                <c:pt idx="224">
                  <c:v>9.8671726755218223E-2</c:v>
                </c:pt>
                <c:pt idx="225">
                  <c:v>9.8671726755218223E-2</c:v>
                </c:pt>
                <c:pt idx="226">
                  <c:v>9.8671726755218223E-2</c:v>
                </c:pt>
                <c:pt idx="227">
                  <c:v>9.8671726755218223E-2</c:v>
                </c:pt>
                <c:pt idx="228">
                  <c:v>0.10056925996204934</c:v>
                </c:pt>
                <c:pt idx="229">
                  <c:v>0.10056925996204934</c:v>
                </c:pt>
                <c:pt idx="230">
                  <c:v>0.10056925996204934</c:v>
                </c:pt>
                <c:pt idx="231">
                  <c:v>0.10056925996204934</c:v>
                </c:pt>
                <c:pt idx="232">
                  <c:v>0.10056925996204934</c:v>
                </c:pt>
                <c:pt idx="233">
                  <c:v>0.10246679316888045</c:v>
                </c:pt>
                <c:pt idx="234">
                  <c:v>0.10246679316888045</c:v>
                </c:pt>
                <c:pt idx="235">
                  <c:v>0.10246679316888045</c:v>
                </c:pt>
                <c:pt idx="236">
                  <c:v>0.10246679316888045</c:v>
                </c:pt>
                <c:pt idx="237">
                  <c:v>0.10246679316888045</c:v>
                </c:pt>
                <c:pt idx="238">
                  <c:v>0.10246679316888045</c:v>
                </c:pt>
                <c:pt idx="239">
                  <c:v>0.10246679316888045</c:v>
                </c:pt>
                <c:pt idx="240">
                  <c:v>0.10246679316888045</c:v>
                </c:pt>
                <c:pt idx="241">
                  <c:v>0.10436432637571158</c:v>
                </c:pt>
                <c:pt idx="242">
                  <c:v>0.10436432637571158</c:v>
                </c:pt>
                <c:pt idx="243">
                  <c:v>0.10436432637571158</c:v>
                </c:pt>
                <c:pt idx="244">
                  <c:v>0.10436432637571158</c:v>
                </c:pt>
                <c:pt idx="245">
                  <c:v>0.10436432637571158</c:v>
                </c:pt>
                <c:pt idx="246">
                  <c:v>0.10626185958254269</c:v>
                </c:pt>
                <c:pt idx="247">
                  <c:v>0.10626185958254269</c:v>
                </c:pt>
                <c:pt idx="248">
                  <c:v>0.10626185958254269</c:v>
                </c:pt>
                <c:pt idx="249">
                  <c:v>0.10626185958254269</c:v>
                </c:pt>
                <c:pt idx="250">
                  <c:v>0.10626185958254269</c:v>
                </c:pt>
                <c:pt idx="251">
                  <c:v>0.10626185958254269</c:v>
                </c:pt>
                <c:pt idx="252">
                  <c:v>0.10626185958254269</c:v>
                </c:pt>
                <c:pt idx="253">
                  <c:v>0.10626185958254269</c:v>
                </c:pt>
                <c:pt idx="254">
                  <c:v>0.10626185958254269</c:v>
                </c:pt>
                <c:pt idx="255">
                  <c:v>0.10626185958254269</c:v>
                </c:pt>
                <c:pt idx="256">
                  <c:v>0.10626185958254269</c:v>
                </c:pt>
                <c:pt idx="257">
                  <c:v>0.10815939278937381</c:v>
                </c:pt>
                <c:pt idx="258">
                  <c:v>0.10815939278937381</c:v>
                </c:pt>
                <c:pt idx="259">
                  <c:v>0.11005692599620494</c:v>
                </c:pt>
                <c:pt idx="260">
                  <c:v>0.11195445920303605</c:v>
                </c:pt>
                <c:pt idx="261">
                  <c:v>0.11195445920303605</c:v>
                </c:pt>
                <c:pt idx="262">
                  <c:v>0.11195445920303605</c:v>
                </c:pt>
                <c:pt idx="263">
                  <c:v>0.11195445920303605</c:v>
                </c:pt>
                <c:pt idx="264">
                  <c:v>0.11195445920303605</c:v>
                </c:pt>
                <c:pt idx="265">
                  <c:v>0.11195445920303605</c:v>
                </c:pt>
                <c:pt idx="266">
                  <c:v>0.11195445920303605</c:v>
                </c:pt>
                <c:pt idx="267">
                  <c:v>0.11195445920303605</c:v>
                </c:pt>
                <c:pt idx="268">
                  <c:v>0.11195445920303605</c:v>
                </c:pt>
                <c:pt idx="269">
                  <c:v>0.11195445920303605</c:v>
                </c:pt>
                <c:pt idx="270">
                  <c:v>0.11195445920303605</c:v>
                </c:pt>
                <c:pt idx="271">
                  <c:v>0.11385199240986717</c:v>
                </c:pt>
                <c:pt idx="272">
                  <c:v>0.11385199240986717</c:v>
                </c:pt>
                <c:pt idx="273">
                  <c:v>0.11385199240986717</c:v>
                </c:pt>
                <c:pt idx="274">
                  <c:v>0.11385199240986717</c:v>
                </c:pt>
                <c:pt idx="275">
                  <c:v>0.11385199240986717</c:v>
                </c:pt>
                <c:pt idx="276">
                  <c:v>0.11385199240986717</c:v>
                </c:pt>
                <c:pt idx="277">
                  <c:v>0.11385199240986717</c:v>
                </c:pt>
                <c:pt idx="278">
                  <c:v>0.11385199240986717</c:v>
                </c:pt>
                <c:pt idx="279">
                  <c:v>0.11385199240986717</c:v>
                </c:pt>
                <c:pt idx="280">
                  <c:v>0.1157495256166983</c:v>
                </c:pt>
                <c:pt idx="281">
                  <c:v>0.11764705882352941</c:v>
                </c:pt>
                <c:pt idx="282">
                  <c:v>0.11764705882352941</c:v>
                </c:pt>
                <c:pt idx="283">
                  <c:v>0.11764705882352941</c:v>
                </c:pt>
                <c:pt idx="284">
                  <c:v>0.11764705882352941</c:v>
                </c:pt>
                <c:pt idx="285">
                  <c:v>0.11764705882352941</c:v>
                </c:pt>
                <c:pt idx="286">
                  <c:v>0.11764705882352941</c:v>
                </c:pt>
                <c:pt idx="287">
                  <c:v>0.11954459203036052</c:v>
                </c:pt>
                <c:pt idx="288">
                  <c:v>0.11954459203036052</c:v>
                </c:pt>
                <c:pt idx="289">
                  <c:v>0.11954459203036052</c:v>
                </c:pt>
                <c:pt idx="290">
                  <c:v>0.12144212523719165</c:v>
                </c:pt>
                <c:pt idx="291">
                  <c:v>0.12144212523719165</c:v>
                </c:pt>
                <c:pt idx="292">
                  <c:v>0.12333965844402277</c:v>
                </c:pt>
                <c:pt idx="293">
                  <c:v>0.12333965844402277</c:v>
                </c:pt>
                <c:pt idx="294">
                  <c:v>0.12333965844402277</c:v>
                </c:pt>
                <c:pt idx="295">
                  <c:v>0.12333965844402277</c:v>
                </c:pt>
                <c:pt idx="296">
                  <c:v>0.1252371916508539</c:v>
                </c:pt>
                <c:pt idx="297">
                  <c:v>0.1252371916508539</c:v>
                </c:pt>
                <c:pt idx="298">
                  <c:v>0.1252371916508539</c:v>
                </c:pt>
                <c:pt idx="299">
                  <c:v>0.1252371916508539</c:v>
                </c:pt>
                <c:pt idx="300">
                  <c:v>0.1252371916508539</c:v>
                </c:pt>
                <c:pt idx="301">
                  <c:v>0.1252371916508539</c:v>
                </c:pt>
                <c:pt idx="302">
                  <c:v>0.1252371916508539</c:v>
                </c:pt>
                <c:pt idx="303">
                  <c:v>0.12713472485768501</c:v>
                </c:pt>
                <c:pt idx="304">
                  <c:v>0.12713472485768501</c:v>
                </c:pt>
                <c:pt idx="305">
                  <c:v>0.12903225806451613</c:v>
                </c:pt>
                <c:pt idx="306">
                  <c:v>0.12903225806451613</c:v>
                </c:pt>
                <c:pt idx="307">
                  <c:v>0.12903225806451613</c:v>
                </c:pt>
                <c:pt idx="308">
                  <c:v>0.12903225806451613</c:v>
                </c:pt>
                <c:pt idx="309">
                  <c:v>0.13092979127134724</c:v>
                </c:pt>
                <c:pt idx="310">
                  <c:v>0.13092979127134724</c:v>
                </c:pt>
                <c:pt idx="311">
                  <c:v>0.13092979127134724</c:v>
                </c:pt>
                <c:pt idx="312">
                  <c:v>0.13092979127134724</c:v>
                </c:pt>
                <c:pt idx="313">
                  <c:v>0.13282732447817835</c:v>
                </c:pt>
                <c:pt idx="314">
                  <c:v>0.13282732447817835</c:v>
                </c:pt>
                <c:pt idx="315">
                  <c:v>0.1347248576850095</c:v>
                </c:pt>
                <c:pt idx="316">
                  <c:v>0.1347248576850095</c:v>
                </c:pt>
                <c:pt idx="317">
                  <c:v>0.1347248576850095</c:v>
                </c:pt>
                <c:pt idx="318">
                  <c:v>0.1347248576850095</c:v>
                </c:pt>
                <c:pt idx="319">
                  <c:v>0.1347248576850095</c:v>
                </c:pt>
                <c:pt idx="320">
                  <c:v>0.1347248576850095</c:v>
                </c:pt>
                <c:pt idx="321">
                  <c:v>0.1347248576850095</c:v>
                </c:pt>
                <c:pt idx="322">
                  <c:v>0.13662239089184061</c:v>
                </c:pt>
                <c:pt idx="323">
                  <c:v>0.13662239089184061</c:v>
                </c:pt>
                <c:pt idx="324">
                  <c:v>0.13662239089184061</c:v>
                </c:pt>
                <c:pt idx="325">
                  <c:v>0.13662239089184061</c:v>
                </c:pt>
                <c:pt idx="326">
                  <c:v>0.13662239089184061</c:v>
                </c:pt>
                <c:pt idx="327">
                  <c:v>0.13851992409867173</c:v>
                </c:pt>
                <c:pt idx="328">
                  <c:v>0.13851992409867173</c:v>
                </c:pt>
                <c:pt idx="329">
                  <c:v>0.13851992409867173</c:v>
                </c:pt>
                <c:pt idx="330">
                  <c:v>0.13851992409867173</c:v>
                </c:pt>
                <c:pt idx="331">
                  <c:v>0.13851992409867173</c:v>
                </c:pt>
                <c:pt idx="332">
                  <c:v>0.14041745730550284</c:v>
                </c:pt>
                <c:pt idx="333">
                  <c:v>0.14041745730550284</c:v>
                </c:pt>
                <c:pt idx="334">
                  <c:v>0.14041745730550284</c:v>
                </c:pt>
                <c:pt idx="335">
                  <c:v>0.14231499051233396</c:v>
                </c:pt>
                <c:pt idx="336">
                  <c:v>0.14231499051233396</c:v>
                </c:pt>
                <c:pt idx="337">
                  <c:v>0.1442125237191651</c:v>
                </c:pt>
                <c:pt idx="338">
                  <c:v>0.1442125237191651</c:v>
                </c:pt>
                <c:pt idx="339">
                  <c:v>0.1442125237191651</c:v>
                </c:pt>
                <c:pt idx="340">
                  <c:v>0.14611005692599621</c:v>
                </c:pt>
                <c:pt idx="341">
                  <c:v>0.14611005692599621</c:v>
                </c:pt>
                <c:pt idx="342">
                  <c:v>0.14611005692599621</c:v>
                </c:pt>
                <c:pt idx="343">
                  <c:v>0.14611005692599621</c:v>
                </c:pt>
                <c:pt idx="344">
                  <c:v>0.14611005692599621</c:v>
                </c:pt>
                <c:pt idx="345">
                  <c:v>0.14611005692599621</c:v>
                </c:pt>
                <c:pt idx="346">
                  <c:v>0.14611005692599621</c:v>
                </c:pt>
                <c:pt idx="347">
                  <c:v>0.14611005692599621</c:v>
                </c:pt>
                <c:pt idx="348">
                  <c:v>0.14611005692599621</c:v>
                </c:pt>
                <c:pt idx="349">
                  <c:v>0.14611005692599621</c:v>
                </c:pt>
                <c:pt idx="350">
                  <c:v>0.14611005692599621</c:v>
                </c:pt>
                <c:pt idx="351">
                  <c:v>0.14611005692599621</c:v>
                </c:pt>
                <c:pt idx="352">
                  <c:v>0.14800759013282733</c:v>
                </c:pt>
                <c:pt idx="353">
                  <c:v>0.14800759013282733</c:v>
                </c:pt>
                <c:pt idx="354">
                  <c:v>0.14800759013282733</c:v>
                </c:pt>
                <c:pt idx="355">
                  <c:v>0.14800759013282733</c:v>
                </c:pt>
                <c:pt idx="356">
                  <c:v>0.14800759013282733</c:v>
                </c:pt>
                <c:pt idx="357">
                  <c:v>0.14800759013282733</c:v>
                </c:pt>
                <c:pt idx="358">
                  <c:v>0.14800759013282733</c:v>
                </c:pt>
                <c:pt idx="359">
                  <c:v>0.14990512333965844</c:v>
                </c:pt>
                <c:pt idx="360">
                  <c:v>0.14990512333965844</c:v>
                </c:pt>
                <c:pt idx="361">
                  <c:v>0.14990512333965844</c:v>
                </c:pt>
                <c:pt idx="362">
                  <c:v>0.14990512333965844</c:v>
                </c:pt>
                <c:pt idx="363">
                  <c:v>0.15180265654648956</c:v>
                </c:pt>
                <c:pt idx="364">
                  <c:v>0.15180265654648956</c:v>
                </c:pt>
                <c:pt idx="365">
                  <c:v>0.15180265654648956</c:v>
                </c:pt>
                <c:pt idx="366">
                  <c:v>0.15180265654648956</c:v>
                </c:pt>
                <c:pt idx="367">
                  <c:v>0.15180265654648956</c:v>
                </c:pt>
                <c:pt idx="368">
                  <c:v>0.15370018975332067</c:v>
                </c:pt>
                <c:pt idx="369">
                  <c:v>0.15370018975332067</c:v>
                </c:pt>
                <c:pt idx="370">
                  <c:v>0.15370018975332067</c:v>
                </c:pt>
                <c:pt idx="371">
                  <c:v>0.15370018975332067</c:v>
                </c:pt>
                <c:pt idx="372">
                  <c:v>0.15370018975332067</c:v>
                </c:pt>
                <c:pt idx="373">
                  <c:v>0.15370018975332067</c:v>
                </c:pt>
                <c:pt idx="374">
                  <c:v>0.15370018975332067</c:v>
                </c:pt>
                <c:pt idx="375">
                  <c:v>0.15559772296015181</c:v>
                </c:pt>
                <c:pt idx="376">
                  <c:v>0.15559772296015181</c:v>
                </c:pt>
                <c:pt idx="377">
                  <c:v>0.15559772296015181</c:v>
                </c:pt>
                <c:pt idx="378">
                  <c:v>0.15559772296015181</c:v>
                </c:pt>
                <c:pt idx="379">
                  <c:v>0.15749525616698293</c:v>
                </c:pt>
                <c:pt idx="380">
                  <c:v>0.15749525616698293</c:v>
                </c:pt>
                <c:pt idx="381">
                  <c:v>0.15939278937381404</c:v>
                </c:pt>
                <c:pt idx="382">
                  <c:v>0.15939278937381404</c:v>
                </c:pt>
                <c:pt idx="383">
                  <c:v>0.15939278937381404</c:v>
                </c:pt>
                <c:pt idx="384">
                  <c:v>0.16129032258064516</c:v>
                </c:pt>
                <c:pt idx="385">
                  <c:v>0.16318785578747627</c:v>
                </c:pt>
                <c:pt idx="386">
                  <c:v>0.16508538899430741</c:v>
                </c:pt>
                <c:pt idx="387">
                  <c:v>0.16508538899430741</c:v>
                </c:pt>
                <c:pt idx="388">
                  <c:v>0.16508538899430741</c:v>
                </c:pt>
                <c:pt idx="389">
                  <c:v>0.16508538899430741</c:v>
                </c:pt>
                <c:pt idx="390">
                  <c:v>0.16508538899430741</c:v>
                </c:pt>
                <c:pt idx="391">
                  <c:v>0.16698292220113853</c:v>
                </c:pt>
                <c:pt idx="392">
                  <c:v>0.16698292220113853</c:v>
                </c:pt>
                <c:pt idx="393">
                  <c:v>0.16698292220113853</c:v>
                </c:pt>
                <c:pt idx="394">
                  <c:v>0.16698292220113853</c:v>
                </c:pt>
                <c:pt idx="395">
                  <c:v>0.16698292220113853</c:v>
                </c:pt>
                <c:pt idx="396">
                  <c:v>0.16698292220113853</c:v>
                </c:pt>
                <c:pt idx="397">
                  <c:v>0.16698292220113853</c:v>
                </c:pt>
                <c:pt idx="398">
                  <c:v>0.16698292220113853</c:v>
                </c:pt>
                <c:pt idx="399">
                  <c:v>0.16698292220113853</c:v>
                </c:pt>
                <c:pt idx="400">
                  <c:v>0.16698292220113853</c:v>
                </c:pt>
                <c:pt idx="401">
                  <c:v>0.16888045540796964</c:v>
                </c:pt>
                <c:pt idx="402">
                  <c:v>0.16888045540796964</c:v>
                </c:pt>
                <c:pt idx="403">
                  <c:v>0.16888045540796964</c:v>
                </c:pt>
                <c:pt idx="404">
                  <c:v>0.16888045540796964</c:v>
                </c:pt>
                <c:pt idx="405">
                  <c:v>0.16888045540796964</c:v>
                </c:pt>
                <c:pt idx="406">
                  <c:v>0.16888045540796964</c:v>
                </c:pt>
                <c:pt idx="407">
                  <c:v>0.16888045540796964</c:v>
                </c:pt>
                <c:pt idx="408">
                  <c:v>0.16888045540796964</c:v>
                </c:pt>
                <c:pt idx="409">
                  <c:v>0.16888045540796964</c:v>
                </c:pt>
                <c:pt idx="410">
                  <c:v>0.16888045540796964</c:v>
                </c:pt>
                <c:pt idx="411">
                  <c:v>0.17077798861480076</c:v>
                </c:pt>
                <c:pt idx="412">
                  <c:v>0.17077798861480076</c:v>
                </c:pt>
                <c:pt idx="413">
                  <c:v>0.17077798861480076</c:v>
                </c:pt>
                <c:pt idx="414">
                  <c:v>0.17077798861480076</c:v>
                </c:pt>
                <c:pt idx="415">
                  <c:v>0.17077798861480076</c:v>
                </c:pt>
                <c:pt idx="416">
                  <c:v>0.17077798861480076</c:v>
                </c:pt>
                <c:pt idx="417">
                  <c:v>0.17077798861480076</c:v>
                </c:pt>
                <c:pt idx="418">
                  <c:v>0.17077798861480076</c:v>
                </c:pt>
                <c:pt idx="419">
                  <c:v>0.17077798861480076</c:v>
                </c:pt>
                <c:pt idx="420">
                  <c:v>0.17077798861480076</c:v>
                </c:pt>
                <c:pt idx="421">
                  <c:v>0.17267552182163187</c:v>
                </c:pt>
                <c:pt idx="422">
                  <c:v>0.17267552182163187</c:v>
                </c:pt>
                <c:pt idx="423">
                  <c:v>0.17267552182163187</c:v>
                </c:pt>
                <c:pt idx="424">
                  <c:v>0.17267552182163187</c:v>
                </c:pt>
                <c:pt idx="425">
                  <c:v>0.17457305502846299</c:v>
                </c:pt>
                <c:pt idx="426">
                  <c:v>0.17457305502846299</c:v>
                </c:pt>
                <c:pt idx="427">
                  <c:v>0.17457305502846299</c:v>
                </c:pt>
                <c:pt idx="428">
                  <c:v>0.17647058823529413</c:v>
                </c:pt>
                <c:pt idx="429">
                  <c:v>0.17647058823529413</c:v>
                </c:pt>
                <c:pt idx="430">
                  <c:v>0.17647058823529413</c:v>
                </c:pt>
                <c:pt idx="431">
                  <c:v>0.17647058823529413</c:v>
                </c:pt>
                <c:pt idx="432">
                  <c:v>0.17647058823529413</c:v>
                </c:pt>
                <c:pt idx="433">
                  <c:v>0.17647058823529413</c:v>
                </c:pt>
                <c:pt idx="434">
                  <c:v>0.17836812144212524</c:v>
                </c:pt>
                <c:pt idx="435">
                  <c:v>0.17836812144212524</c:v>
                </c:pt>
                <c:pt idx="436">
                  <c:v>0.18026565464895636</c:v>
                </c:pt>
                <c:pt idx="437">
                  <c:v>0.18216318785578747</c:v>
                </c:pt>
                <c:pt idx="438">
                  <c:v>0.18406072106261859</c:v>
                </c:pt>
                <c:pt idx="439">
                  <c:v>0.18406072106261859</c:v>
                </c:pt>
                <c:pt idx="440">
                  <c:v>0.18406072106261859</c:v>
                </c:pt>
                <c:pt idx="441">
                  <c:v>0.18406072106261859</c:v>
                </c:pt>
                <c:pt idx="442">
                  <c:v>0.1859582542694497</c:v>
                </c:pt>
                <c:pt idx="443">
                  <c:v>0.1859582542694497</c:v>
                </c:pt>
                <c:pt idx="444">
                  <c:v>0.1859582542694497</c:v>
                </c:pt>
                <c:pt idx="445">
                  <c:v>0.1859582542694497</c:v>
                </c:pt>
                <c:pt idx="446">
                  <c:v>0.18785578747628084</c:v>
                </c:pt>
                <c:pt idx="447">
                  <c:v>0.18785578747628084</c:v>
                </c:pt>
                <c:pt idx="448">
                  <c:v>0.18785578747628084</c:v>
                </c:pt>
                <c:pt idx="449">
                  <c:v>0.18785578747628084</c:v>
                </c:pt>
                <c:pt idx="450">
                  <c:v>0.18785578747628084</c:v>
                </c:pt>
                <c:pt idx="451">
                  <c:v>0.18785578747628084</c:v>
                </c:pt>
                <c:pt idx="452">
                  <c:v>0.18785578747628084</c:v>
                </c:pt>
                <c:pt idx="453">
                  <c:v>0.18785578747628084</c:v>
                </c:pt>
                <c:pt idx="454">
                  <c:v>0.18975332068311196</c:v>
                </c:pt>
                <c:pt idx="455">
                  <c:v>0.18975332068311196</c:v>
                </c:pt>
                <c:pt idx="456">
                  <c:v>0.18975332068311196</c:v>
                </c:pt>
                <c:pt idx="457">
                  <c:v>0.19165085388994307</c:v>
                </c:pt>
                <c:pt idx="458">
                  <c:v>0.19165085388994307</c:v>
                </c:pt>
                <c:pt idx="459">
                  <c:v>0.19165085388994307</c:v>
                </c:pt>
                <c:pt idx="460">
                  <c:v>0.19165085388994307</c:v>
                </c:pt>
                <c:pt idx="461">
                  <c:v>0.19165085388994307</c:v>
                </c:pt>
                <c:pt idx="462">
                  <c:v>0.19165085388994307</c:v>
                </c:pt>
                <c:pt idx="463">
                  <c:v>0.19354838709677419</c:v>
                </c:pt>
                <c:pt idx="464">
                  <c:v>0.19354838709677419</c:v>
                </c:pt>
                <c:pt idx="465">
                  <c:v>0.19354838709677419</c:v>
                </c:pt>
                <c:pt idx="466">
                  <c:v>0.19354838709677419</c:v>
                </c:pt>
                <c:pt idx="467">
                  <c:v>0.1954459203036053</c:v>
                </c:pt>
                <c:pt idx="468">
                  <c:v>0.1954459203036053</c:v>
                </c:pt>
                <c:pt idx="469">
                  <c:v>0.1954459203036053</c:v>
                </c:pt>
                <c:pt idx="470">
                  <c:v>0.1954459203036053</c:v>
                </c:pt>
                <c:pt idx="471">
                  <c:v>0.1954459203036053</c:v>
                </c:pt>
                <c:pt idx="472">
                  <c:v>0.1954459203036053</c:v>
                </c:pt>
                <c:pt idx="473">
                  <c:v>0.1954459203036053</c:v>
                </c:pt>
                <c:pt idx="474">
                  <c:v>0.19734345351043645</c:v>
                </c:pt>
                <c:pt idx="475">
                  <c:v>0.19734345351043645</c:v>
                </c:pt>
                <c:pt idx="476">
                  <c:v>0.19734345351043645</c:v>
                </c:pt>
                <c:pt idx="477">
                  <c:v>0.19734345351043645</c:v>
                </c:pt>
                <c:pt idx="478">
                  <c:v>0.19734345351043645</c:v>
                </c:pt>
                <c:pt idx="479">
                  <c:v>0.19734345351043645</c:v>
                </c:pt>
                <c:pt idx="480">
                  <c:v>0.19924098671726756</c:v>
                </c:pt>
                <c:pt idx="481">
                  <c:v>0.19924098671726756</c:v>
                </c:pt>
                <c:pt idx="482">
                  <c:v>0.19924098671726756</c:v>
                </c:pt>
                <c:pt idx="483">
                  <c:v>0.19924098671726756</c:v>
                </c:pt>
                <c:pt idx="484">
                  <c:v>0.20113851992409867</c:v>
                </c:pt>
                <c:pt idx="485">
                  <c:v>0.20113851992409867</c:v>
                </c:pt>
                <c:pt idx="486">
                  <c:v>0.20113851992409867</c:v>
                </c:pt>
                <c:pt idx="487">
                  <c:v>0.20303605313092979</c:v>
                </c:pt>
                <c:pt idx="488">
                  <c:v>0.20303605313092979</c:v>
                </c:pt>
                <c:pt idx="489">
                  <c:v>0.20303605313092979</c:v>
                </c:pt>
                <c:pt idx="490">
                  <c:v>0.20303605313092979</c:v>
                </c:pt>
                <c:pt idx="491">
                  <c:v>0.20303605313092979</c:v>
                </c:pt>
                <c:pt idx="492">
                  <c:v>0.20303605313092979</c:v>
                </c:pt>
                <c:pt idx="493">
                  <c:v>0.20303605313092979</c:v>
                </c:pt>
                <c:pt idx="494">
                  <c:v>0.20303605313092979</c:v>
                </c:pt>
                <c:pt idx="495">
                  <c:v>0.20303605313092979</c:v>
                </c:pt>
                <c:pt idx="496">
                  <c:v>0.20303605313092979</c:v>
                </c:pt>
                <c:pt idx="497">
                  <c:v>0.20303605313092979</c:v>
                </c:pt>
                <c:pt idx="498">
                  <c:v>0.20303605313092979</c:v>
                </c:pt>
                <c:pt idx="499">
                  <c:v>0.2049335863377609</c:v>
                </c:pt>
                <c:pt idx="500">
                  <c:v>0.2049335863377609</c:v>
                </c:pt>
                <c:pt idx="501">
                  <c:v>0.20683111954459202</c:v>
                </c:pt>
                <c:pt idx="502">
                  <c:v>0.20683111954459202</c:v>
                </c:pt>
                <c:pt idx="503">
                  <c:v>0.20683111954459202</c:v>
                </c:pt>
                <c:pt idx="504">
                  <c:v>0.20683111954459202</c:v>
                </c:pt>
                <c:pt idx="505">
                  <c:v>0.20683111954459202</c:v>
                </c:pt>
                <c:pt idx="506">
                  <c:v>0.20683111954459202</c:v>
                </c:pt>
                <c:pt idx="507">
                  <c:v>0.20683111954459202</c:v>
                </c:pt>
                <c:pt idx="508">
                  <c:v>0.20683111954459202</c:v>
                </c:pt>
                <c:pt idx="509">
                  <c:v>0.20683111954459202</c:v>
                </c:pt>
                <c:pt idx="510">
                  <c:v>0.20683111954459202</c:v>
                </c:pt>
                <c:pt idx="511">
                  <c:v>0.20872865275142316</c:v>
                </c:pt>
                <c:pt idx="512">
                  <c:v>0.20872865275142316</c:v>
                </c:pt>
                <c:pt idx="513">
                  <c:v>0.20872865275142316</c:v>
                </c:pt>
                <c:pt idx="514">
                  <c:v>0.20872865275142316</c:v>
                </c:pt>
                <c:pt idx="515">
                  <c:v>0.21062618595825428</c:v>
                </c:pt>
                <c:pt idx="516">
                  <c:v>0.21062618595825428</c:v>
                </c:pt>
                <c:pt idx="517">
                  <c:v>0.21062618595825428</c:v>
                </c:pt>
                <c:pt idx="518">
                  <c:v>0.21062618595825428</c:v>
                </c:pt>
                <c:pt idx="519">
                  <c:v>0.21252371916508539</c:v>
                </c:pt>
                <c:pt idx="520">
                  <c:v>0.21252371916508539</c:v>
                </c:pt>
                <c:pt idx="521">
                  <c:v>0.21252371916508539</c:v>
                </c:pt>
                <c:pt idx="522">
                  <c:v>0.2144212523719165</c:v>
                </c:pt>
                <c:pt idx="523">
                  <c:v>0.2144212523719165</c:v>
                </c:pt>
                <c:pt idx="524">
                  <c:v>0.2144212523719165</c:v>
                </c:pt>
                <c:pt idx="525">
                  <c:v>0.2144212523719165</c:v>
                </c:pt>
                <c:pt idx="526">
                  <c:v>0.21631878557874762</c:v>
                </c:pt>
                <c:pt idx="527">
                  <c:v>0.21631878557874762</c:v>
                </c:pt>
                <c:pt idx="528">
                  <c:v>0.21821631878557876</c:v>
                </c:pt>
                <c:pt idx="529">
                  <c:v>0.21821631878557876</c:v>
                </c:pt>
                <c:pt idx="530">
                  <c:v>0.21821631878557876</c:v>
                </c:pt>
                <c:pt idx="531">
                  <c:v>0.21821631878557876</c:v>
                </c:pt>
                <c:pt idx="532">
                  <c:v>0.21821631878557876</c:v>
                </c:pt>
                <c:pt idx="533">
                  <c:v>0.21821631878557876</c:v>
                </c:pt>
                <c:pt idx="534">
                  <c:v>0.21821631878557876</c:v>
                </c:pt>
                <c:pt idx="535">
                  <c:v>0.21821631878557876</c:v>
                </c:pt>
                <c:pt idx="536">
                  <c:v>0.21821631878557876</c:v>
                </c:pt>
                <c:pt idx="537">
                  <c:v>0.21821631878557876</c:v>
                </c:pt>
                <c:pt idx="538">
                  <c:v>0.21821631878557876</c:v>
                </c:pt>
                <c:pt idx="539">
                  <c:v>0.21821631878557876</c:v>
                </c:pt>
                <c:pt idx="540">
                  <c:v>0.21821631878557876</c:v>
                </c:pt>
                <c:pt idx="541">
                  <c:v>0.21821631878557876</c:v>
                </c:pt>
                <c:pt idx="542">
                  <c:v>0.21821631878557876</c:v>
                </c:pt>
                <c:pt idx="543">
                  <c:v>0.21821631878557876</c:v>
                </c:pt>
                <c:pt idx="544">
                  <c:v>0.21821631878557876</c:v>
                </c:pt>
                <c:pt idx="545">
                  <c:v>0.22011385199240988</c:v>
                </c:pt>
                <c:pt idx="546">
                  <c:v>0.22201138519924099</c:v>
                </c:pt>
                <c:pt idx="547">
                  <c:v>0.22201138519924099</c:v>
                </c:pt>
                <c:pt idx="548">
                  <c:v>0.22201138519924099</c:v>
                </c:pt>
                <c:pt idx="549">
                  <c:v>0.22201138519924099</c:v>
                </c:pt>
                <c:pt idx="550">
                  <c:v>0.22201138519924099</c:v>
                </c:pt>
                <c:pt idx="551">
                  <c:v>0.2239089184060721</c:v>
                </c:pt>
                <c:pt idx="552">
                  <c:v>0.2239089184060721</c:v>
                </c:pt>
                <c:pt idx="553">
                  <c:v>0.2239089184060721</c:v>
                </c:pt>
                <c:pt idx="554">
                  <c:v>0.22580645161290322</c:v>
                </c:pt>
                <c:pt idx="555">
                  <c:v>0.22580645161290322</c:v>
                </c:pt>
                <c:pt idx="556">
                  <c:v>0.22580645161290322</c:v>
                </c:pt>
                <c:pt idx="557">
                  <c:v>0.22580645161290322</c:v>
                </c:pt>
                <c:pt idx="558">
                  <c:v>0.22580645161290322</c:v>
                </c:pt>
                <c:pt idx="559">
                  <c:v>0.22580645161290322</c:v>
                </c:pt>
                <c:pt idx="560">
                  <c:v>0.22770398481973433</c:v>
                </c:pt>
                <c:pt idx="561">
                  <c:v>0.22770398481973433</c:v>
                </c:pt>
                <c:pt idx="562">
                  <c:v>0.22770398481973433</c:v>
                </c:pt>
                <c:pt idx="563">
                  <c:v>0.22960151802656548</c:v>
                </c:pt>
                <c:pt idx="564">
                  <c:v>0.22960151802656548</c:v>
                </c:pt>
                <c:pt idx="565">
                  <c:v>0.22960151802656548</c:v>
                </c:pt>
                <c:pt idx="566">
                  <c:v>0.22960151802656548</c:v>
                </c:pt>
                <c:pt idx="567">
                  <c:v>0.22960151802656548</c:v>
                </c:pt>
                <c:pt idx="568">
                  <c:v>0.22960151802656548</c:v>
                </c:pt>
                <c:pt idx="569">
                  <c:v>0.23149905123339659</c:v>
                </c:pt>
                <c:pt idx="570">
                  <c:v>0.23149905123339659</c:v>
                </c:pt>
                <c:pt idx="571">
                  <c:v>0.23149905123339659</c:v>
                </c:pt>
                <c:pt idx="572">
                  <c:v>0.23149905123339659</c:v>
                </c:pt>
                <c:pt idx="573">
                  <c:v>0.23339658444022771</c:v>
                </c:pt>
                <c:pt idx="574">
                  <c:v>0.23339658444022771</c:v>
                </c:pt>
                <c:pt idx="575">
                  <c:v>0.23339658444022771</c:v>
                </c:pt>
                <c:pt idx="576">
                  <c:v>0.23339658444022771</c:v>
                </c:pt>
                <c:pt idx="577">
                  <c:v>0.23339658444022771</c:v>
                </c:pt>
                <c:pt idx="578">
                  <c:v>0.23339658444022771</c:v>
                </c:pt>
                <c:pt idx="579">
                  <c:v>0.23339658444022771</c:v>
                </c:pt>
                <c:pt idx="580">
                  <c:v>0.23339658444022771</c:v>
                </c:pt>
                <c:pt idx="581">
                  <c:v>0.23339658444022771</c:v>
                </c:pt>
                <c:pt idx="582">
                  <c:v>0.23339658444022771</c:v>
                </c:pt>
                <c:pt idx="583">
                  <c:v>0.23339658444022771</c:v>
                </c:pt>
                <c:pt idx="584">
                  <c:v>0.23339658444022771</c:v>
                </c:pt>
                <c:pt idx="585">
                  <c:v>0.23529411764705882</c:v>
                </c:pt>
                <c:pt idx="586">
                  <c:v>0.23529411764705882</c:v>
                </c:pt>
                <c:pt idx="587">
                  <c:v>0.23529411764705882</c:v>
                </c:pt>
                <c:pt idx="588">
                  <c:v>0.23529411764705882</c:v>
                </c:pt>
                <c:pt idx="589">
                  <c:v>0.23529411764705882</c:v>
                </c:pt>
                <c:pt idx="590">
                  <c:v>0.23529411764705882</c:v>
                </c:pt>
                <c:pt idx="591">
                  <c:v>0.23529411764705882</c:v>
                </c:pt>
                <c:pt idx="592">
                  <c:v>0.23529411764705882</c:v>
                </c:pt>
                <c:pt idx="593">
                  <c:v>0.23529411764705882</c:v>
                </c:pt>
                <c:pt idx="594">
                  <c:v>0.23529411764705882</c:v>
                </c:pt>
                <c:pt idx="595">
                  <c:v>0.23529411764705882</c:v>
                </c:pt>
                <c:pt idx="596">
                  <c:v>0.23719165085388993</c:v>
                </c:pt>
                <c:pt idx="597">
                  <c:v>0.23719165085388993</c:v>
                </c:pt>
                <c:pt idx="598">
                  <c:v>0.23719165085388993</c:v>
                </c:pt>
                <c:pt idx="599">
                  <c:v>0.23908918406072105</c:v>
                </c:pt>
                <c:pt idx="600">
                  <c:v>0.23908918406072105</c:v>
                </c:pt>
                <c:pt idx="601">
                  <c:v>0.23908918406072105</c:v>
                </c:pt>
                <c:pt idx="602">
                  <c:v>0.23908918406072105</c:v>
                </c:pt>
                <c:pt idx="603">
                  <c:v>0.23908918406072105</c:v>
                </c:pt>
                <c:pt idx="604">
                  <c:v>0.23908918406072105</c:v>
                </c:pt>
                <c:pt idx="605">
                  <c:v>0.23908918406072105</c:v>
                </c:pt>
                <c:pt idx="606">
                  <c:v>0.23908918406072105</c:v>
                </c:pt>
                <c:pt idx="607">
                  <c:v>0.23908918406072105</c:v>
                </c:pt>
                <c:pt idx="608">
                  <c:v>0.23908918406072105</c:v>
                </c:pt>
                <c:pt idx="609">
                  <c:v>0.23908918406072105</c:v>
                </c:pt>
                <c:pt idx="610">
                  <c:v>0.24098671726755219</c:v>
                </c:pt>
                <c:pt idx="611">
                  <c:v>0.24098671726755219</c:v>
                </c:pt>
                <c:pt idx="612">
                  <c:v>0.24098671726755219</c:v>
                </c:pt>
                <c:pt idx="613">
                  <c:v>0.24098671726755219</c:v>
                </c:pt>
                <c:pt idx="614">
                  <c:v>0.24098671726755219</c:v>
                </c:pt>
                <c:pt idx="615">
                  <c:v>0.24098671726755219</c:v>
                </c:pt>
                <c:pt idx="616">
                  <c:v>0.24098671726755219</c:v>
                </c:pt>
                <c:pt idx="617">
                  <c:v>0.24098671726755219</c:v>
                </c:pt>
                <c:pt idx="618">
                  <c:v>0.24098671726755219</c:v>
                </c:pt>
                <c:pt idx="619">
                  <c:v>0.24098671726755219</c:v>
                </c:pt>
                <c:pt idx="620">
                  <c:v>0.24098671726755219</c:v>
                </c:pt>
                <c:pt idx="621">
                  <c:v>0.24288425047438331</c:v>
                </c:pt>
                <c:pt idx="622">
                  <c:v>0.24288425047438331</c:v>
                </c:pt>
                <c:pt idx="623">
                  <c:v>0.24288425047438331</c:v>
                </c:pt>
                <c:pt idx="624">
                  <c:v>0.24288425047438331</c:v>
                </c:pt>
                <c:pt idx="625">
                  <c:v>0.24288425047438331</c:v>
                </c:pt>
                <c:pt idx="626">
                  <c:v>0.24288425047438331</c:v>
                </c:pt>
                <c:pt idx="627">
                  <c:v>0.24288425047438331</c:v>
                </c:pt>
                <c:pt idx="628">
                  <c:v>0.24478178368121442</c:v>
                </c:pt>
                <c:pt idx="629">
                  <c:v>0.24478178368121442</c:v>
                </c:pt>
                <c:pt idx="630">
                  <c:v>0.24667931688804554</c:v>
                </c:pt>
                <c:pt idx="631">
                  <c:v>0.24667931688804554</c:v>
                </c:pt>
                <c:pt idx="632">
                  <c:v>0.24667931688804554</c:v>
                </c:pt>
                <c:pt idx="633">
                  <c:v>0.24667931688804554</c:v>
                </c:pt>
                <c:pt idx="634">
                  <c:v>0.24667931688804554</c:v>
                </c:pt>
                <c:pt idx="635">
                  <c:v>0.24667931688804554</c:v>
                </c:pt>
                <c:pt idx="636">
                  <c:v>0.24667931688804554</c:v>
                </c:pt>
                <c:pt idx="637">
                  <c:v>0.24667931688804554</c:v>
                </c:pt>
                <c:pt idx="638">
                  <c:v>0.24667931688804554</c:v>
                </c:pt>
                <c:pt idx="639">
                  <c:v>0.24667931688804554</c:v>
                </c:pt>
                <c:pt idx="640">
                  <c:v>0.24857685009487665</c:v>
                </c:pt>
                <c:pt idx="641">
                  <c:v>0.25047438330170779</c:v>
                </c:pt>
                <c:pt idx="642">
                  <c:v>0.25047438330170779</c:v>
                </c:pt>
                <c:pt idx="643">
                  <c:v>0.25047438330170779</c:v>
                </c:pt>
                <c:pt idx="644">
                  <c:v>0.25047438330170779</c:v>
                </c:pt>
                <c:pt idx="645">
                  <c:v>0.25047438330170779</c:v>
                </c:pt>
                <c:pt idx="646">
                  <c:v>0.25047438330170779</c:v>
                </c:pt>
                <c:pt idx="647">
                  <c:v>0.25047438330170779</c:v>
                </c:pt>
                <c:pt idx="648">
                  <c:v>0.25047438330170779</c:v>
                </c:pt>
                <c:pt idx="649">
                  <c:v>0.25047438330170779</c:v>
                </c:pt>
                <c:pt idx="650">
                  <c:v>0.25047438330170779</c:v>
                </c:pt>
                <c:pt idx="651">
                  <c:v>0.25237191650853891</c:v>
                </c:pt>
                <c:pt idx="652">
                  <c:v>0.25237191650853891</c:v>
                </c:pt>
                <c:pt idx="653">
                  <c:v>0.25426944971537002</c:v>
                </c:pt>
                <c:pt idx="654">
                  <c:v>0.25616698292220114</c:v>
                </c:pt>
                <c:pt idx="655">
                  <c:v>0.25806451612903225</c:v>
                </c:pt>
                <c:pt idx="656">
                  <c:v>0.25996204933586337</c:v>
                </c:pt>
                <c:pt idx="657">
                  <c:v>0.25996204933586337</c:v>
                </c:pt>
                <c:pt idx="658">
                  <c:v>0.25996204933586337</c:v>
                </c:pt>
                <c:pt idx="659">
                  <c:v>0.25996204933586337</c:v>
                </c:pt>
                <c:pt idx="660">
                  <c:v>0.25996204933586337</c:v>
                </c:pt>
                <c:pt idx="661">
                  <c:v>0.25996204933586337</c:v>
                </c:pt>
                <c:pt idx="662">
                  <c:v>0.25996204933586337</c:v>
                </c:pt>
                <c:pt idx="663">
                  <c:v>0.25996204933586337</c:v>
                </c:pt>
                <c:pt idx="664">
                  <c:v>0.25996204933586337</c:v>
                </c:pt>
                <c:pt idx="665">
                  <c:v>0.25996204933586337</c:v>
                </c:pt>
                <c:pt idx="666">
                  <c:v>0.25996204933586337</c:v>
                </c:pt>
                <c:pt idx="667">
                  <c:v>0.25996204933586337</c:v>
                </c:pt>
                <c:pt idx="668">
                  <c:v>0.25996204933586337</c:v>
                </c:pt>
                <c:pt idx="669">
                  <c:v>0.26185958254269448</c:v>
                </c:pt>
                <c:pt idx="670">
                  <c:v>0.26185958254269448</c:v>
                </c:pt>
                <c:pt idx="671">
                  <c:v>0.26185958254269448</c:v>
                </c:pt>
                <c:pt idx="672">
                  <c:v>0.26185958254269448</c:v>
                </c:pt>
                <c:pt idx="673">
                  <c:v>0.26185958254269448</c:v>
                </c:pt>
                <c:pt idx="674">
                  <c:v>0.26185958254269448</c:v>
                </c:pt>
                <c:pt idx="675">
                  <c:v>0.26185958254269448</c:v>
                </c:pt>
                <c:pt idx="676">
                  <c:v>0.26185958254269448</c:v>
                </c:pt>
                <c:pt idx="677">
                  <c:v>0.26185958254269448</c:v>
                </c:pt>
                <c:pt idx="678">
                  <c:v>0.26375711574952559</c:v>
                </c:pt>
                <c:pt idx="679">
                  <c:v>0.26565464895635671</c:v>
                </c:pt>
                <c:pt idx="680">
                  <c:v>0.26565464895635671</c:v>
                </c:pt>
                <c:pt idx="681">
                  <c:v>0.26565464895635671</c:v>
                </c:pt>
                <c:pt idx="682">
                  <c:v>0.26565464895635671</c:v>
                </c:pt>
                <c:pt idx="683">
                  <c:v>0.26565464895635671</c:v>
                </c:pt>
                <c:pt idx="684">
                  <c:v>0.26565464895635671</c:v>
                </c:pt>
                <c:pt idx="685">
                  <c:v>0.26755218216318788</c:v>
                </c:pt>
                <c:pt idx="686">
                  <c:v>0.26755218216318788</c:v>
                </c:pt>
                <c:pt idx="687">
                  <c:v>0.26755218216318788</c:v>
                </c:pt>
                <c:pt idx="688">
                  <c:v>0.26944971537001899</c:v>
                </c:pt>
                <c:pt idx="689">
                  <c:v>0.26944971537001899</c:v>
                </c:pt>
                <c:pt idx="690">
                  <c:v>0.26944971537001899</c:v>
                </c:pt>
                <c:pt idx="691">
                  <c:v>0.26944971537001899</c:v>
                </c:pt>
                <c:pt idx="692">
                  <c:v>0.27134724857685011</c:v>
                </c:pt>
                <c:pt idx="693">
                  <c:v>0.27134724857685011</c:v>
                </c:pt>
                <c:pt idx="694">
                  <c:v>0.27134724857685011</c:v>
                </c:pt>
                <c:pt idx="695">
                  <c:v>0.27134724857685011</c:v>
                </c:pt>
                <c:pt idx="696">
                  <c:v>0.27134724857685011</c:v>
                </c:pt>
                <c:pt idx="697">
                  <c:v>0.27134724857685011</c:v>
                </c:pt>
                <c:pt idx="698">
                  <c:v>0.27134724857685011</c:v>
                </c:pt>
                <c:pt idx="699">
                  <c:v>0.27134724857685011</c:v>
                </c:pt>
                <c:pt idx="700">
                  <c:v>0.27134724857685011</c:v>
                </c:pt>
                <c:pt idx="701">
                  <c:v>0.27134724857685011</c:v>
                </c:pt>
                <c:pt idx="702">
                  <c:v>0.27134724857685011</c:v>
                </c:pt>
                <c:pt idx="703">
                  <c:v>0.27134724857685011</c:v>
                </c:pt>
                <c:pt idx="704">
                  <c:v>0.27134724857685011</c:v>
                </c:pt>
                <c:pt idx="705">
                  <c:v>0.27324478178368122</c:v>
                </c:pt>
                <c:pt idx="706">
                  <c:v>0.27324478178368122</c:v>
                </c:pt>
                <c:pt idx="707">
                  <c:v>0.27514231499051234</c:v>
                </c:pt>
                <c:pt idx="708">
                  <c:v>0.27514231499051234</c:v>
                </c:pt>
                <c:pt idx="709">
                  <c:v>0.27514231499051234</c:v>
                </c:pt>
                <c:pt idx="710">
                  <c:v>0.27514231499051234</c:v>
                </c:pt>
                <c:pt idx="711">
                  <c:v>0.27703984819734345</c:v>
                </c:pt>
                <c:pt idx="712">
                  <c:v>0.27703984819734345</c:v>
                </c:pt>
                <c:pt idx="713">
                  <c:v>0.27893738140417457</c:v>
                </c:pt>
                <c:pt idx="714">
                  <c:v>0.28083491461100568</c:v>
                </c:pt>
                <c:pt idx="715">
                  <c:v>0.28083491461100568</c:v>
                </c:pt>
                <c:pt idx="716">
                  <c:v>0.28083491461100568</c:v>
                </c:pt>
                <c:pt idx="717">
                  <c:v>0.28083491461100568</c:v>
                </c:pt>
                <c:pt idx="718">
                  <c:v>0.28083491461100568</c:v>
                </c:pt>
                <c:pt idx="719">
                  <c:v>0.2827324478178368</c:v>
                </c:pt>
                <c:pt idx="720">
                  <c:v>0.2827324478178368</c:v>
                </c:pt>
                <c:pt idx="721">
                  <c:v>0.2827324478178368</c:v>
                </c:pt>
                <c:pt idx="722">
                  <c:v>0.2827324478178368</c:v>
                </c:pt>
                <c:pt idx="723">
                  <c:v>0.28462998102466791</c:v>
                </c:pt>
                <c:pt idx="724">
                  <c:v>0.28652751423149903</c:v>
                </c:pt>
                <c:pt idx="725">
                  <c:v>0.2884250474383302</c:v>
                </c:pt>
                <c:pt idx="726">
                  <c:v>0.2884250474383302</c:v>
                </c:pt>
                <c:pt idx="727">
                  <c:v>0.2884250474383302</c:v>
                </c:pt>
                <c:pt idx="728">
                  <c:v>0.2884250474383302</c:v>
                </c:pt>
                <c:pt idx="729">
                  <c:v>0.2884250474383302</c:v>
                </c:pt>
                <c:pt idx="730">
                  <c:v>0.29032258064516131</c:v>
                </c:pt>
                <c:pt idx="731">
                  <c:v>0.29222011385199242</c:v>
                </c:pt>
                <c:pt idx="732">
                  <c:v>0.29222011385199242</c:v>
                </c:pt>
                <c:pt idx="733">
                  <c:v>0.29411764705882354</c:v>
                </c:pt>
                <c:pt idx="734">
                  <c:v>0.29411764705882354</c:v>
                </c:pt>
                <c:pt idx="735">
                  <c:v>0.29601518026565465</c:v>
                </c:pt>
                <c:pt idx="736">
                  <c:v>0.29601518026565465</c:v>
                </c:pt>
                <c:pt idx="737">
                  <c:v>0.29601518026565465</c:v>
                </c:pt>
                <c:pt idx="738">
                  <c:v>0.29601518026565465</c:v>
                </c:pt>
                <c:pt idx="739">
                  <c:v>0.29601518026565465</c:v>
                </c:pt>
                <c:pt idx="740">
                  <c:v>0.29601518026565465</c:v>
                </c:pt>
                <c:pt idx="741">
                  <c:v>0.29601518026565465</c:v>
                </c:pt>
                <c:pt idx="742">
                  <c:v>0.29791271347248577</c:v>
                </c:pt>
                <c:pt idx="743">
                  <c:v>0.29791271347248577</c:v>
                </c:pt>
                <c:pt idx="744">
                  <c:v>0.29791271347248577</c:v>
                </c:pt>
                <c:pt idx="745">
                  <c:v>0.29791271347248577</c:v>
                </c:pt>
                <c:pt idx="746">
                  <c:v>0.29981024667931688</c:v>
                </c:pt>
                <c:pt idx="747">
                  <c:v>0.29981024667931688</c:v>
                </c:pt>
                <c:pt idx="748">
                  <c:v>0.29981024667931688</c:v>
                </c:pt>
                <c:pt idx="749">
                  <c:v>0.29981024667931688</c:v>
                </c:pt>
                <c:pt idx="750">
                  <c:v>0.29981024667931688</c:v>
                </c:pt>
                <c:pt idx="751">
                  <c:v>0.29981024667931688</c:v>
                </c:pt>
                <c:pt idx="752">
                  <c:v>0.29981024667931688</c:v>
                </c:pt>
                <c:pt idx="753">
                  <c:v>0.301707779886148</c:v>
                </c:pt>
                <c:pt idx="754">
                  <c:v>0.301707779886148</c:v>
                </c:pt>
                <c:pt idx="755">
                  <c:v>0.301707779886148</c:v>
                </c:pt>
                <c:pt idx="756">
                  <c:v>0.301707779886148</c:v>
                </c:pt>
                <c:pt idx="757">
                  <c:v>0.301707779886148</c:v>
                </c:pt>
                <c:pt idx="758">
                  <c:v>0.301707779886148</c:v>
                </c:pt>
                <c:pt idx="759">
                  <c:v>0.30360531309297911</c:v>
                </c:pt>
                <c:pt idx="760">
                  <c:v>0.30360531309297911</c:v>
                </c:pt>
                <c:pt idx="761">
                  <c:v>0.30550284629981023</c:v>
                </c:pt>
                <c:pt idx="762">
                  <c:v>0.30550284629981023</c:v>
                </c:pt>
                <c:pt idx="763">
                  <c:v>0.30550284629981023</c:v>
                </c:pt>
                <c:pt idx="764">
                  <c:v>0.30550284629981023</c:v>
                </c:pt>
                <c:pt idx="765">
                  <c:v>0.30550284629981023</c:v>
                </c:pt>
                <c:pt idx="766">
                  <c:v>0.30550284629981023</c:v>
                </c:pt>
                <c:pt idx="767">
                  <c:v>0.30550284629981023</c:v>
                </c:pt>
                <c:pt idx="768">
                  <c:v>0.30550284629981023</c:v>
                </c:pt>
                <c:pt idx="769">
                  <c:v>0.30550284629981023</c:v>
                </c:pt>
                <c:pt idx="770">
                  <c:v>0.30550284629981023</c:v>
                </c:pt>
                <c:pt idx="771">
                  <c:v>0.30550284629981023</c:v>
                </c:pt>
                <c:pt idx="772">
                  <c:v>0.30550284629981023</c:v>
                </c:pt>
                <c:pt idx="773">
                  <c:v>0.30550284629981023</c:v>
                </c:pt>
                <c:pt idx="774">
                  <c:v>0.30550284629981023</c:v>
                </c:pt>
                <c:pt idx="775">
                  <c:v>0.30550284629981023</c:v>
                </c:pt>
                <c:pt idx="776">
                  <c:v>0.30550284629981023</c:v>
                </c:pt>
                <c:pt idx="777">
                  <c:v>0.30550284629981023</c:v>
                </c:pt>
                <c:pt idx="778">
                  <c:v>0.30550284629981023</c:v>
                </c:pt>
                <c:pt idx="779">
                  <c:v>0.30550284629981023</c:v>
                </c:pt>
                <c:pt idx="780">
                  <c:v>0.30550284629981023</c:v>
                </c:pt>
                <c:pt idx="781">
                  <c:v>0.30550284629981023</c:v>
                </c:pt>
                <c:pt idx="782">
                  <c:v>0.30550284629981023</c:v>
                </c:pt>
                <c:pt idx="783">
                  <c:v>0.30550284629981023</c:v>
                </c:pt>
                <c:pt idx="784">
                  <c:v>0.30550284629981023</c:v>
                </c:pt>
                <c:pt idx="785">
                  <c:v>0.30550284629981023</c:v>
                </c:pt>
                <c:pt idx="786">
                  <c:v>0.30550284629981023</c:v>
                </c:pt>
                <c:pt idx="787">
                  <c:v>0.30740037950664134</c:v>
                </c:pt>
                <c:pt idx="788">
                  <c:v>0.30740037950664134</c:v>
                </c:pt>
                <c:pt idx="789">
                  <c:v>0.30740037950664134</c:v>
                </c:pt>
                <c:pt idx="790">
                  <c:v>0.30740037950664134</c:v>
                </c:pt>
                <c:pt idx="791">
                  <c:v>0.30740037950664134</c:v>
                </c:pt>
                <c:pt idx="792">
                  <c:v>0.30740037950664134</c:v>
                </c:pt>
                <c:pt idx="793">
                  <c:v>0.30929791271347251</c:v>
                </c:pt>
                <c:pt idx="794">
                  <c:v>0.30929791271347251</c:v>
                </c:pt>
                <c:pt idx="795">
                  <c:v>0.30929791271347251</c:v>
                </c:pt>
                <c:pt idx="796">
                  <c:v>0.30929791271347251</c:v>
                </c:pt>
                <c:pt idx="797">
                  <c:v>0.30929791271347251</c:v>
                </c:pt>
                <c:pt idx="798">
                  <c:v>0.30929791271347251</c:v>
                </c:pt>
                <c:pt idx="799">
                  <c:v>0.30929791271347251</c:v>
                </c:pt>
                <c:pt idx="800">
                  <c:v>0.31119544592030363</c:v>
                </c:pt>
                <c:pt idx="801">
                  <c:v>0.31119544592030363</c:v>
                </c:pt>
                <c:pt idx="802">
                  <c:v>0.31309297912713474</c:v>
                </c:pt>
                <c:pt idx="803">
                  <c:v>0.31309297912713474</c:v>
                </c:pt>
                <c:pt idx="804">
                  <c:v>0.31309297912713474</c:v>
                </c:pt>
                <c:pt idx="805">
                  <c:v>0.31499051233396586</c:v>
                </c:pt>
                <c:pt idx="806">
                  <c:v>0.31688804554079697</c:v>
                </c:pt>
                <c:pt idx="807">
                  <c:v>0.31688804554079697</c:v>
                </c:pt>
                <c:pt idx="808">
                  <c:v>0.31688804554079697</c:v>
                </c:pt>
                <c:pt idx="809">
                  <c:v>0.31688804554079697</c:v>
                </c:pt>
                <c:pt idx="810">
                  <c:v>0.31688804554079697</c:v>
                </c:pt>
                <c:pt idx="811">
                  <c:v>0.31878557874762808</c:v>
                </c:pt>
                <c:pt idx="812">
                  <c:v>0.31878557874762808</c:v>
                </c:pt>
                <c:pt idx="813">
                  <c:v>0.31878557874762808</c:v>
                </c:pt>
                <c:pt idx="814">
                  <c:v>0.31878557874762808</c:v>
                </c:pt>
                <c:pt idx="815">
                  <c:v>0.31878557874762808</c:v>
                </c:pt>
                <c:pt idx="816">
                  <c:v>0.31878557874762808</c:v>
                </c:pt>
                <c:pt idx="817">
                  <c:v>0.3206831119544592</c:v>
                </c:pt>
                <c:pt idx="818">
                  <c:v>0.3206831119544592</c:v>
                </c:pt>
                <c:pt idx="819">
                  <c:v>0.3206831119544592</c:v>
                </c:pt>
                <c:pt idx="820">
                  <c:v>0.32258064516129031</c:v>
                </c:pt>
                <c:pt idx="821">
                  <c:v>0.32258064516129031</c:v>
                </c:pt>
                <c:pt idx="822">
                  <c:v>0.32258064516129031</c:v>
                </c:pt>
                <c:pt idx="823">
                  <c:v>0.32258064516129031</c:v>
                </c:pt>
                <c:pt idx="824">
                  <c:v>0.32258064516129031</c:v>
                </c:pt>
                <c:pt idx="825">
                  <c:v>0.32258064516129031</c:v>
                </c:pt>
                <c:pt idx="826">
                  <c:v>0.32447817836812143</c:v>
                </c:pt>
                <c:pt idx="827">
                  <c:v>0.32637571157495254</c:v>
                </c:pt>
                <c:pt idx="828">
                  <c:v>0.32637571157495254</c:v>
                </c:pt>
                <c:pt idx="829">
                  <c:v>0.32637571157495254</c:v>
                </c:pt>
                <c:pt idx="830">
                  <c:v>0.32637571157495254</c:v>
                </c:pt>
                <c:pt idx="831">
                  <c:v>0.32637571157495254</c:v>
                </c:pt>
                <c:pt idx="832">
                  <c:v>0.32827324478178366</c:v>
                </c:pt>
                <c:pt idx="833">
                  <c:v>0.33017077798861483</c:v>
                </c:pt>
                <c:pt idx="834">
                  <c:v>0.33206831119544594</c:v>
                </c:pt>
                <c:pt idx="835">
                  <c:v>0.33206831119544594</c:v>
                </c:pt>
                <c:pt idx="836">
                  <c:v>0.33396584440227706</c:v>
                </c:pt>
                <c:pt idx="837">
                  <c:v>0.33396584440227706</c:v>
                </c:pt>
                <c:pt idx="838">
                  <c:v>0.33396584440227706</c:v>
                </c:pt>
                <c:pt idx="839">
                  <c:v>0.33396584440227706</c:v>
                </c:pt>
                <c:pt idx="840">
                  <c:v>0.33586337760910817</c:v>
                </c:pt>
                <c:pt idx="841">
                  <c:v>0.33776091081593929</c:v>
                </c:pt>
                <c:pt idx="842">
                  <c:v>0.33776091081593929</c:v>
                </c:pt>
                <c:pt idx="843">
                  <c:v>0.33776091081593929</c:v>
                </c:pt>
                <c:pt idx="844">
                  <c:v>0.33776091081593929</c:v>
                </c:pt>
                <c:pt idx="845">
                  <c:v>0.33776091081593929</c:v>
                </c:pt>
                <c:pt idx="846">
                  <c:v>0.3396584440227704</c:v>
                </c:pt>
                <c:pt idx="847">
                  <c:v>0.3396584440227704</c:v>
                </c:pt>
                <c:pt idx="848">
                  <c:v>0.3396584440227704</c:v>
                </c:pt>
                <c:pt idx="849">
                  <c:v>0.34155597722960152</c:v>
                </c:pt>
                <c:pt idx="850">
                  <c:v>0.34155597722960152</c:v>
                </c:pt>
                <c:pt idx="851">
                  <c:v>0.34155597722960152</c:v>
                </c:pt>
                <c:pt idx="852">
                  <c:v>0.34155597722960152</c:v>
                </c:pt>
                <c:pt idx="853">
                  <c:v>0.34345351043643263</c:v>
                </c:pt>
                <c:pt idx="854">
                  <c:v>0.34535104364326374</c:v>
                </c:pt>
                <c:pt idx="855">
                  <c:v>0.34535104364326374</c:v>
                </c:pt>
                <c:pt idx="856">
                  <c:v>0.34535104364326374</c:v>
                </c:pt>
                <c:pt idx="857">
                  <c:v>0.34535104364326374</c:v>
                </c:pt>
                <c:pt idx="858">
                  <c:v>0.34724857685009486</c:v>
                </c:pt>
                <c:pt idx="859">
                  <c:v>0.34724857685009486</c:v>
                </c:pt>
                <c:pt idx="860">
                  <c:v>0.34724857685009486</c:v>
                </c:pt>
                <c:pt idx="861">
                  <c:v>0.34724857685009486</c:v>
                </c:pt>
                <c:pt idx="862">
                  <c:v>0.34724857685009486</c:v>
                </c:pt>
                <c:pt idx="863">
                  <c:v>0.34724857685009486</c:v>
                </c:pt>
                <c:pt idx="864">
                  <c:v>0.34724857685009486</c:v>
                </c:pt>
                <c:pt idx="865">
                  <c:v>0.34724857685009486</c:v>
                </c:pt>
                <c:pt idx="866">
                  <c:v>0.34724857685009486</c:v>
                </c:pt>
                <c:pt idx="867">
                  <c:v>0.34724857685009486</c:v>
                </c:pt>
                <c:pt idx="868">
                  <c:v>0.34724857685009486</c:v>
                </c:pt>
                <c:pt idx="869">
                  <c:v>0.34724857685009486</c:v>
                </c:pt>
                <c:pt idx="870">
                  <c:v>0.34724857685009486</c:v>
                </c:pt>
                <c:pt idx="871">
                  <c:v>0.34724857685009486</c:v>
                </c:pt>
                <c:pt idx="872">
                  <c:v>0.34914611005692597</c:v>
                </c:pt>
                <c:pt idx="873">
                  <c:v>0.34914611005692597</c:v>
                </c:pt>
                <c:pt idx="874">
                  <c:v>0.34914611005692597</c:v>
                </c:pt>
                <c:pt idx="875">
                  <c:v>0.34914611005692597</c:v>
                </c:pt>
                <c:pt idx="876">
                  <c:v>0.34914611005692597</c:v>
                </c:pt>
                <c:pt idx="877">
                  <c:v>0.35104364326375709</c:v>
                </c:pt>
                <c:pt idx="878">
                  <c:v>0.35294117647058826</c:v>
                </c:pt>
                <c:pt idx="879">
                  <c:v>0.35294117647058826</c:v>
                </c:pt>
                <c:pt idx="880">
                  <c:v>0.35294117647058826</c:v>
                </c:pt>
                <c:pt idx="881">
                  <c:v>0.35294117647058826</c:v>
                </c:pt>
                <c:pt idx="882">
                  <c:v>0.35294117647058826</c:v>
                </c:pt>
                <c:pt idx="883">
                  <c:v>0.35294117647058826</c:v>
                </c:pt>
                <c:pt idx="884">
                  <c:v>0.35294117647058826</c:v>
                </c:pt>
                <c:pt idx="885">
                  <c:v>0.35294117647058826</c:v>
                </c:pt>
                <c:pt idx="886">
                  <c:v>0.35294117647058826</c:v>
                </c:pt>
                <c:pt idx="887">
                  <c:v>0.35294117647058826</c:v>
                </c:pt>
                <c:pt idx="888">
                  <c:v>0.35294117647058826</c:v>
                </c:pt>
                <c:pt idx="889">
                  <c:v>0.35294117647058826</c:v>
                </c:pt>
                <c:pt idx="890">
                  <c:v>0.35294117647058826</c:v>
                </c:pt>
                <c:pt idx="891">
                  <c:v>0.35483870967741937</c:v>
                </c:pt>
                <c:pt idx="892">
                  <c:v>0.35483870967741937</c:v>
                </c:pt>
                <c:pt idx="893">
                  <c:v>0.35483870967741937</c:v>
                </c:pt>
                <c:pt idx="894">
                  <c:v>0.35673624288425049</c:v>
                </c:pt>
                <c:pt idx="895">
                  <c:v>0.35673624288425049</c:v>
                </c:pt>
                <c:pt idx="896">
                  <c:v>0.35673624288425049</c:v>
                </c:pt>
                <c:pt idx="897">
                  <c:v>0.35673624288425049</c:v>
                </c:pt>
                <c:pt idx="898">
                  <c:v>0.3586337760910816</c:v>
                </c:pt>
                <c:pt idx="899">
                  <c:v>0.36053130929791272</c:v>
                </c:pt>
                <c:pt idx="900">
                  <c:v>0.36053130929791272</c:v>
                </c:pt>
                <c:pt idx="901">
                  <c:v>0.36053130929791272</c:v>
                </c:pt>
                <c:pt idx="902">
                  <c:v>0.36053130929791272</c:v>
                </c:pt>
                <c:pt idx="903">
                  <c:v>0.36053130929791272</c:v>
                </c:pt>
                <c:pt idx="904">
                  <c:v>0.36053130929791272</c:v>
                </c:pt>
                <c:pt idx="905">
                  <c:v>0.36053130929791272</c:v>
                </c:pt>
                <c:pt idx="906">
                  <c:v>0.36053130929791272</c:v>
                </c:pt>
                <c:pt idx="907">
                  <c:v>0.36242884250474383</c:v>
                </c:pt>
                <c:pt idx="908">
                  <c:v>0.36242884250474383</c:v>
                </c:pt>
                <c:pt idx="909">
                  <c:v>0.36242884250474383</c:v>
                </c:pt>
                <c:pt idx="910">
                  <c:v>0.36242884250474383</c:v>
                </c:pt>
                <c:pt idx="911">
                  <c:v>0.36242884250474383</c:v>
                </c:pt>
                <c:pt idx="912">
                  <c:v>0.36432637571157495</c:v>
                </c:pt>
                <c:pt idx="913">
                  <c:v>0.36432637571157495</c:v>
                </c:pt>
                <c:pt idx="914">
                  <c:v>0.36432637571157495</c:v>
                </c:pt>
                <c:pt idx="915">
                  <c:v>0.36432637571157495</c:v>
                </c:pt>
                <c:pt idx="916">
                  <c:v>0.36432637571157495</c:v>
                </c:pt>
                <c:pt idx="917">
                  <c:v>0.36432637571157495</c:v>
                </c:pt>
                <c:pt idx="918">
                  <c:v>0.36622390891840606</c:v>
                </c:pt>
                <c:pt idx="919">
                  <c:v>0.36812144212523717</c:v>
                </c:pt>
                <c:pt idx="920">
                  <c:v>0.36812144212523717</c:v>
                </c:pt>
                <c:pt idx="921">
                  <c:v>0.36812144212523717</c:v>
                </c:pt>
                <c:pt idx="922">
                  <c:v>0.36812144212523717</c:v>
                </c:pt>
                <c:pt idx="923">
                  <c:v>0.37001897533206829</c:v>
                </c:pt>
                <c:pt idx="924">
                  <c:v>0.37001897533206829</c:v>
                </c:pt>
                <c:pt idx="925">
                  <c:v>0.37001897533206829</c:v>
                </c:pt>
                <c:pt idx="926">
                  <c:v>0.37001897533206829</c:v>
                </c:pt>
                <c:pt idx="927">
                  <c:v>0.37001897533206829</c:v>
                </c:pt>
                <c:pt idx="928">
                  <c:v>0.3719165085388994</c:v>
                </c:pt>
                <c:pt idx="929">
                  <c:v>0.3719165085388994</c:v>
                </c:pt>
                <c:pt idx="930">
                  <c:v>0.3719165085388994</c:v>
                </c:pt>
                <c:pt idx="931">
                  <c:v>0.3719165085388994</c:v>
                </c:pt>
                <c:pt idx="932">
                  <c:v>0.3719165085388994</c:v>
                </c:pt>
                <c:pt idx="933">
                  <c:v>0.3719165085388994</c:v>
                </c:pt>
                <c:pt idx="934">
                  <c:v>0.3719165085388994</c:v>
                </c:pt>
                <c:pt idx="935">
                  <c:v>0.3719165085388994</c:v>
                </c:pt>
                <c:pt idx="936">
                  <c:v>0.37381404174573057</c:v>
                </c:pt>
                <c:pt idx="937">
                  <c:v>0.37381404174573057</c:v>
                </c:pt>
                <c:pt idx="938">
                  <c:v>0.37381404174573057</c:v>
                </c:pt>
                <c:pt idx="939">
                  <c:v>0.37381404174573057</c:v>
                </c:pt>
                <c:pt idx="940">
                  <c:v>0.37381404174573057</c:v>
                </c:pt>
                <c:pt idx="941">
                  <c:v>0.37381404174573057</c:v>
                </c:pt>
                <c:pt idx="942">
                  <c:v>0.37571157495256169</c:v>
                </c:pt>
                <c:pt idx="943">
                  <c:v>0.3776091081593928</c:v>
                </c:pt>
                <c:pt idx="944">
                  <c:v>0.3776091081593928</c:v>
                </c:pt>
                <c:pt idx="945">
                  <c:v>0.3776091081593928</c:v>
                </c:pt>
                <c:pt idx="946">
                  <c:v>0.3776091081593928</c:v>
                </c:pt>
                <c:pt idx="947">
                  <c:v>0.37950664136622392</c:v>
                </c:pt>
                <c:pt idx="948">
                  <c:v>0.37950664136622392</c:v>
                </c:pt>
                <c:pt idx="949">
                  <c:v>0.37950664136622392</c:v>
                </c:pt>
                <c:pt idx="950">
                  <c:v>0.37950664136622392</c:v>
                </c:pt>
                <c:pt idx="951">
                  <c:v>0.37950664136622392</c:v>
                </c:pt>
                <c:pt idx="952">
                  <c:v>0.37950664136622392</c:v>
                </c:pt>
                <c:pt idx="953">
                  <c:v>0.37950664136622392</c:v>
                </c:pt>
                <c:pt idx="954">
                  <c:v>0.37950664136622392</c:v>
                </c:pt>
                <c:pt idx="955">
                  <c:v>0.37950664136622392</c:v>
                </c:pt>
                <c:pt idx="956">
                  <c:v>0.37950664136622392</c:v>
                </c:pt>
                <c:pt idx="957">
                  <c:v>0.37950664136622392</c:v>
                </c:pt>
                <c:pt idx="958">
                  <c:v>0.38140417457305503</c:v>
                </c:pt>
                <c:pt idx="959">
                  <c:v>0.38140417457305503</c:v>
                </c:pt>
                <c:pt idx="960">
                  <c:v>0.38140417457305503</c:v>
                </c:pt>
                <c:pt idx="961">
                  <c:v>0.38140417457305503</c:v>
                </c:pt>
                <c:pt idx="962">
                  <c:v>0.38140417457305503</c:v>
                </c:pt>
                <c:pt idx="963">
                  <c:v>0.38140417457305503</c:v>
                </c:pt>
                <c:pt idx="964">
                  <c:v>0.38140417457305503</c:v>
                </c:pt>
                <c:pt idx="965">
                  <c:v>0.38140417457305503</c:v>
                </c:pt>
                <c:pt idx="966">
                  <c:v>0.38140417457305503</c:v>
                </c:pt>
                <c:pt idx="967">
                  <c:v>0.38140417457305503</c:v>
                </c:pt>
                <c:pt idx="968">
                  <c:v>0.38140417457305503</c:v>
                </c:pt>
                <c:pt idx="969">
                  <c:v>0.38140417457305503</c:v>
                </c:pt>
                <c:pt idx="970">
                  <c:v>0.38140417457305503</c:v>
                </c:pt>
                <c:pt idx="971">
                  <c:v>0.38140417457305503</c:v>
                </c:pt>
                <c:pt idx="972">
                  <c:v>0.38140417457305503</c:v>
                </c:pt>
                <c:pt idx="973">
                  <c:v>0.38330170777988615</c:v>
                </c:pt>
                <c:pt idx="974">
                  <c:v>0.38519924098671726</c:v>
                </c:pt>
                <c:pt idx="975">
                  <c:v>0.38519924098671726</c:v>
                </c:pt>
                <c:pt idx="976">
                  <c:v>0.38519924098671726</c:v>
                </c:pt>
                <c:pt idx="977">
                  <c:v>0.38519924098671726</c:v>
                </c:pt>
                <c:pt idx="978">
                  <c:v>0.38519924098671726</c:v>
                </c:pt>
                <c:pt idx="979">
                  <c:v>0.38519924098671726</c:v>
                </c:pt>
                <c:pt idx="980">
                  <c:v>0.38519924098671726</c:v>
                </c:pt>
                <c:pt idx="981">
                  <c:v>0.38709677419354838</c:v>
                </c:pt>
                <c:pt idx="982">
                  <c:v>0.38899430740037949</c:v>
                </c:pt>
                <c:pt idx="983">
                  <c:v>0.38899430740037949</c:v>
                </c:pt>
                <c:pt idx="984">
                  <c:v>0.38899430740037949</c:v>
                </c:pt>
                <c:pt idx="985">
                  <c:v>0.39089184060721061</c:v>
                </c:pt>
                <c:pt idx="986">
                  <c:v>0.39089184060721061</c:v>
                </c:pt>
                <c:pt idx="987">
                  <c:v>0.39089184060721061</c:v>
                </c:pt>
                <c:pt idx="988">
                  <c:v>0.39089184060721061</c:v>
                </c:pt>
                <c:pt idx="989">
                  <c:v>0.39278937381404172</c:v>
                </c:pt>
                <c:pt idx="990">
                  <c:v>0.39278937381404172</c:v>
                </c:pt>
                <c:pt idx="991">
                  <c:v>0.39278937381404172</c:v>
                </c:pt>
                <c:pt idx="992">
                  <c:v>0.39278937381404172</c:v>
                </c:pt>
                <c:pt idx="993">
                  <c:v>0.39278937381404172</c:v>
                </c:pt>
                <c:pt idx="994">
                  <c:v>0.39278937381404172</c:v>
                </c:pt>
                <c:pt idx="995">
                  <c:v>0.39278937381404172</c:v>
                </c:pt>
                <c:pt idx="996">
                  <c:v>0.39278937381404172</c:v>
                </c:pt>
                <c:pt idx="997">
                  <c:v>0.39278937381404172</c:v>
                </c:pt>
                <c:pt idx="998">
                  <c:v>0.39278937381404172</c:v>
                </c:pt>
                <c:pt idx="999">
                  <c:v>0.39278937381404172</c:v>
                </c:pt>
                <c:pt idx="1000">
                  <c:v>0.39278937381404172</c:v>
                </c:pt>
                <c:pt idx="1001">
                  <c:v>0.39278937381404172</c:v>
                </c:pt>
                <c:pt idx="1002">
                  <c:v>0.39278937381404172</c:v>
                </c:pt>
                <c:pt idx="1003">
                  <c:v>0.39278937381404172</c:v>
                </c:pt>
                <c:pt idx="1004">
                  <c:v>0.39278937381404172</c:v>
                </c:pt>
                <c:pt idx="1005">
                  <c:v>0.39278937381404172</c:v>
                </c:pt>
                <c:pt idx="1006">
                  <c:v>0.39278937381404172</c:v>
                </c:pt>
                <c:pt idx="1007">
                  <c:v>0.39468690702087289</c:v>
                </c:pt>
                <c:pt idx="1008">
                  <c:v>0.396584440227704</c:v>
                </c:pt>
                <c:pt idx="1009">
                  <c:v>0.396584440227704</c:v>
                </c:pt>
                <c:pt idx="1010">
                  <c:v>0.396584440227704</c:v>
                </c:pt>
                <c:pt idx="1011">
                  <c:v>0.396584440227704</c:v>
                </c:pt>
                <c:pt idx="1012">
                  <c:v>0.39848197343453512</c:v>
                </c:pt>
                <c:pt idx="1013">
                  <c:v>0.40037950664136623</c:v>
                </c:pt>
                <c:pt idx="1014">
                  <c:v>0.40227703984819735</c:v>
                </c:pt>
                <c:pt idx="1015">
                  <c:v>0.40227703984819735</c:v>
                </c:pt>
                <c:pt idx="1016">
                  <c:v>0.40227703984819735</c:v>
                </c:pt>
                <c:pt idx="1017">
                  <c:v>0.40227703984819735</c:v>
                </c:pt>
                <c:pt idx="1018">
                  <c:v>0.40227703984819735</c:v>
                </c:pt>
                <c:pt idx="1019">
                  <c:v>0.40417457305502846</c:v>
                </c:pt>
                <c:pt idx="1020">
                  <c:v>0.40417457305502846</c:v>
                </c:pt>
                <c:pt idx="1021">
                  <c:v>0.40417457305502846</c:v>
                </c:pt>
                <c:pt idx="1022">
                  <c:v>0.40417457305502846</c:v>
                </c:pt>
                <c:pt idx="1023">
                  <c:v>0.40417457305502846</c:v>
                </c:pt>
                <c:pt idx="1024">
                  <c:v>0.40417457305502846</c:v>
                </c:pt>
                <c:pt idx="1025">
                  <c:v>0.40417457305502846</c:v>
                </c:pt>
                <c:pt idx="1026">
                  <c:v>0.40417457305502846</c:v>
                </c:pt>
                <c:pt idx="1027">
                  <c:v>0.40417457305502846</c:v>
                </c:pt>
                <c:pt idx="1028">
                  <c:v>0.40607210626185958</c:v>
                </c:pt>
                <c:pt idx="1029">
                  <c:v>0.40796963946869069</c:v>
                </c:pt>
                <c:pt idx="1030">
                  <c:v>0.40986717267552181</c:v>
                </c:pt>
                <c:pt idx="1031">
                  <c:v>0.41176470588235292</c:v>
                </c:pt>
                <c:pt idx="1032">
                  <c:v>0.41176470588235292</c:v>
                </c:pt>
                <c:pt idx="1033">
                  <c:v>0.41176470588235292</c:v>
                </c:pt>
                <c:pt idx="1034">
                  <c:v>0.41366223908918404</c:v>
                </c:pt>
                <c:pt idx="1035">
                  <c:v>0.41366223908918404</c:v>
                </c:pt>
                <c:pt idx="1036">
                  <c:v>0.41366223908918404</c:v>
                </c:pt>
                <c:pt idx="1037">
                  <c:v>0.41366223908918404</c:v>
                </c:pt>
                <c:pt idx="1038">
                  <c:v>0.41555977229601521</c:v>
                </c:pt>
                <c:pt idx="1039">
                  <c:v>0.41555977229601521</c:v>
                </c:pt>
                <c:pt idx="1040">
                  <c:v>0.41745730550284632</c:v>
                </c:pt>
                <c:pt idx="1041">
                  <c:v>0.41935483870967744</c:v>
                </c:pt>
                <c:pt idx="1042">
                  <c:v>0.41935483870967744</c:v>
                </c:pt>
                <c:pt idx="1043">
                  <c:v>0.41935483870967744</c:v>
                </c:pt>
                <c:pt idx="1044">
                  <c:v>0.42125237191650855</c:v>
                </c:pt>
                <c:pt idx="1045">
                  <c:v>0.42125237191650855</c:v>
                </c:pt>
                <c:pt idx="1046">
                  <c:v>0.42125237191650855</c:v>
                </c:pt>
                <c:pt idx="1047">
                  <c:v>0.42125237191650855</c:v>
                </c:pt>
                <c:pt idx="1048">
                  <c:v>0.42314990512333966</c:v>
                </c:pt>
                <c:pt idx="1049">
                  <c:v>0.42314990512333966</c:v>
                </c:pt>
                <c:pt idx="1050">
                  <c:v>0.42504743833017078</c:v>
                </c:pt>
                <c:pt idx="1051">
                  <c:v>0.42504743833017078</c:v>
                </c:pt>
                <c:pt idx="1052">
                  <c:v>0.42504743833017078</c:v>
                </c:pt>
                <c:pt idx="1053">
                  <c:v>0.42504743833017078</c:v>
                </c:pt>
                <c:pt idx="1054">
                  <c:v>0.42504743833017078</c:v>
                </c:pt>
                <c:pt idx="1055">
                  <c:v>0.42504743833017078</c:v>
                </c:pt>
                <c:pt idx="1056">
                  <c:v>0.42504743833017078</c:v>
                </c:pt>
                <c:pt idx="1057">
                  <c:v>0.42504743833017078</c:v>
                </c:pt>
                <c:pt idx="1058">
                  <c:v>0.42504743833017078</c:v>
                </c:pt>
                <c:pt idx="1059">
                  <c:v>0.42504743833017078</c:v>
                </c:pt>
                <c:pt idx="1060">
                  <c:v>0.42504743833017078</c:v>
                </c:pt>
                <c:pt idx="1061">
                  <c:v>0.42504743833017078</c:v>
                </c:pt>
                <c:pt idx="1062">
                  <c:v>0.42694497153700189</c:v>
                </c:pt>
                <c:pt idx="1063">
                  <c:v>0.42884250474383301</c:v>
                </c:pt>
                <c:pt idx="1064">
                  <c:v>0.42884250474383301</c:v>
                </c:pt>
                <c:pt idx="1065">
                  <c:v>0.42884250474383301</c:v>
                </c:pt>
                <c:pt idx="1066">
                  <c:v>0.43074003795066412</c:v>
                </c:pt>
                <c:pt idx="1067">
                  <c:v>0.43263757115749524</c:v>
                </c:pt>
                <c:pt idx="1068">
                  <c:v>0.43263757115749524</c:v>
                </c:pt>
                <c:pt idx="1069">
                  <c:v>0.43453510436432635</c:v>
                </c:pt>
                <c:pt idx="1070">
                  <c:v>0.43453510436432635</c:v>
                </c:pt>
                <c:pt idx="1071">
                  <c:v>0.43453510436432635</c:v>
                </c:pt>
                <c:pt idx="1072">
                  <c:v>0.43453510436432635</c:v>
                </c:pt>
                <c:pt idx="1073">
                  <c:v>0.43453510436432635</c:v>
                </c:pt>
                <c:pt idx="1074">
                  <c:v>0.43453510436432635</c:v>
                </c:pt>
                <c:pt idx="1075">
                  <c:v>0.43453510436432635</c:v>
                </c:pt>
                <c:pt idx="1076">
                  <c:v>0.43453510436432635</c:v>
                </c:pt>
                <c:pt idx="1077">
                  <c:v>0.43453510436432635</c:v>
                </c:pt>
                <c:pt idx="1078">
                  <c:v>0.43453510436432635</c:v>
                </c:pt>
                <c:pt idx="1079">
                  <c:v>0.43643263757115752</c:v>
                </c:pt>
                <c:pt idx="1080">
                  <c:v>0.43643263757115752</c:v>
                </c:pt>
                <c:pt idx="1081">
                  <c:v>0.43833017077798864</c:v>
                </c:pt>
                <c:pt idx="1082">
                  <c:v>0.43833017077798864</c:v>
                </c:pt>
                <c:pt idx="1083">
                  <c:v>0.43833017077798864</c:v>
                </c:pt>
                <c:pt idx="1084">
                  <c:v>0.43833017077798864</c:v>
                </c:pt>
                <c:pt idx="1085">
                  <c:v>0.43833017077798864</c:v>
                </c:pt>
                <c:pt idx="1086">
                  <c:v>0.43833017077798864</c:v>
                </c:pt>
                <c:pt idx="1087">
                  <c:v>0.43833017077798864</c:v>
                </c:pt>
                <c:pt idx="1088">
                  <c:v>0.43833017077798864</c:v>
                </c:pt>
                <c:pt idx="1089">
                  <c:v>0.43833017077798864</c:v>
                </c:pt>
                <c:pt idx="1090">
                  <c:v>0.43833017077798864</c:v>
                </c:pt>
                <c:pt idx="1091">
                  <c:v>0.43833017077798864</c:v>
                </c:pt>
                <c:pt idx="1092">
                  <c:v>0.44022770398481975</c:v>
                </c:pt>
                <c:pt idx="1093">
                  <c:v>0.44022770398481975</c:v>
                </c:pt>
                <c:pt idx="1094">
                  <c:v>0.44212523719165087</c:v>
                </c:pt>
                <c:pt idx="1095">
                  <c:v>0.44212523719165087</c:v>
                </c:pt>
                <c:pt idx="1096">
                  <c:v>0.44402277039848198</c:v>
                </c:pt>
                <c:pt idx="1097">
                  <c:v>0.44402277039848198</c:v>
                </c:pt>
                <c:pt idx="1098">
                  <c:v>0.44402277039848198</c:v>
                </c:pt>
                <c:pt idx="1099">
                  <c:v>0.44402277039848198</c:v>
                </c:pt>
                <c:pt idx="1100">
                  <c:v>0.44402277039848198</c:v>
                </c:pt>
                <c:pt idx="1101">
                  <c:v>0.44402277039848198</c:v>
                </c:pt>
                <c:pt idx="1102">
                  <c:v>0.44402277039848198</c:v>
                </c:pt>
                <c:pt idx="1103">
                  <c:v>0.44402277039848198</c:v>
                </c:pt>
                <c:pt idx="1104">
                  <c:v>0.44402277039848198</c:v>
                </c:pt>
                <c:pt idx="1105">
                  <c:v>0.4459203036053131</c:v>
                </c:pt>
                <c:pt idx="1106">
                  <c:v>0.4459203036053131</c:v>
                </c:pt>
                <c:pt idx="1107">
                  <c:v>0.4459203036053131</c:v>
                </c:pt>
                <c:pt idx="1108">
                  <c:v>0.4459203036053131</c:v>
                </c:pt>
                <c:pt idx="1109">
                  <c:v>0.44781783681214421</c:v>
                </c:pt>
                <c:pt idx="1110">
                  <c:v>0.44781783681214421</c:v>
                </c:pt>
                <c:pt idx="1111">
                  <c:v>0.44781783681214421</c:v>
                </c:pt>
                <c:pt idx="1112">
                  <c:v>0.44781783681214421</c:v>
                </c:pt>
                <c:pt idx="1113">
                  <c:v>0.44971537001897532</c:v>
                </c:pt>
                <c:pt idx="1114">
                  <c:v>0.44971537001897532</c:v>
                </c:pt>
                <c:pt idx="1115">
                  <c:v>0.45161290322580644</c:v>
                </c:pt>
                <c:pt idx="1116">
                  <c:v>0.45161290322580644</c:v>
                </c:pt>
                <c:pt idx="1117">
                  <c:v>0.45351043643263755</c:v>
                </c:pt>
                <c:pt idx="1118">
                  <c:v>0.45540796963946867</c:v>
                </c:pt>
                <c:pt idx="1119">
                  <c:v>0.45730550284629978</c:v>
                </c:pt>
                <c:pt idx="1120">
                  <c:v>0.45730550284629978</c:v>
                </c:pt>
                <c:pt idx="1121">
                  <c:v>0.45920303605313095</c:v>
                </c:pt>
                <c:pt idx="1122">
                  <c:v>0.46110056925996207</c:v>
                </c:pt>
                <c:pt idx="1123">
                  <c:v>0.46299810246679318</c:v>
                </c:pt>
                <c:pt idx="1124">
                  <c:v>0.46299810246679318</c:v>
                </c:pt>
                <c:pt idx="1125">
                  <c:v>0.46299810246679318</c:v>
                </c:pt>
                <c:pt idx="1126">
                  <c:v>0.46299810246679318</c:v>
                </c:pt>
                <c:pt idx="1127">
                  <c:v>0.46299810246679318</c:v>
                </c:pt>
                <c:pt idx="1128">
                  <c:v>0.46299810246679318</c:v>
                </c:pt>
                <c:pt idx="1129">
                  <c:v>0.46299810246679318</c:v>
                </c:pt>
                <c:pt idx="1130">
                  <c:v>0.46299810246679318</c:v>
                </c:pt>
                <c:pt idx="1131">
                  <c:v>0.46299810246679318</c:v>
                </c:pt>
                <c:pt idx="1132">
                  <c:v>0.46299810246679318</c:v>
                </c:pt>
                <c:pt idx="1133">
                  <c:v>0.46299810246679318</c:v>
                </c:pt>
                <c:pt idx="1134">
                  <c:v>0.4648956356736243</c:v>
                </c:pt>
                <c:pt idx="1135">
                  <c:v>0.4648956356736243</c:v>
                </c:pt>
                <c:pt idx="1136">
                  <c:v>0.4648956356736243</c:v>
                </c:pt>
                <c:pt idx="1137">
                  <c:v>0.4648956356736243</c:v>
                </c:pt>
                <c:pt idx="1138">
                  <c:v>0.46679316888045541</c:v>
                </c:pt>
                <c:pt idx="1139">
                  <c:v>0.46679316888045541</c:v>
                </c:pt>
                <c:pt idx="1140">
                  <c:v>0.46679316888045541</c:v>
                </c:pt>
                <c:pt idx="1141">
                  <c:v>0.46679316888045541</c:v>
                </c:pt>
                <c:pt idx="1142">
                  <c:v>0.46679316888045541</c:v>
                </c:pt>
                <c:pt idx="1143">
                  <c:v>0.46679316888045541</c:v>
                </c:pt>
                <c:pt idx="1144">
                  <c:v>0.46679316888045541</c:v>
                </c:pt>
                <c:pt idx="1145">
                  <c:v>0.46679316888045541</c:v>
                </c:pt>
                <c:pt idx="1146">
                  <c:v>0.46679316888045541</c:v>
                </c:pt>
                <c:pt idx="1147">
                  <c:v>0.46679316888045541</c:v>
                </c:pt>
                <c:pt idx="1148">
                  <c:v>0.46679316888045541</c:v>
                </c:pt>
                <c:pt idx="1149">
                  <c:v>0.46679316888045541</c:v>
                </c:pt>
                <c:pt idx="1150">
                  <c:v>0.46869070208728653</c:v>
                </c:pt>
                <c:pt idx="1151">
                  <c:v>0.46869070208728653</c:v>
                </c:pt>
                <c:pt idx="1152">
                  <c:v>0.46869070208728653</c:v>
                </c:pt>
                <c:pt idx="1153">
                  <c:v>0.46869070208728653</c:v>
                </c:pt>
                <c:pt idx="1154">
                  <c:v>0.46869070208728653</c:v>
                </c:pt>
                <c:pt idx="1155">
                  <c:v>0.46869070208728653</c:v>
                </c:pt>
                <c:pt idx="1156">
                  <c:v>0.47058823529411764</c:v>
                </c:pt>
                <c:pt idx="1157">
                  <c:v>0.47058823529411764</c:v>
                </c:pt>
                <c:pt idx="1158">
                  <c:v>0.47058823529411764</c:v>
                </c:pt>
                <c:pt idx="1159">
                  <c:v>0.47058823529411764</c:v>
                </c:pt>
                <c:pt idx="1160">
                  <c:v>0.47058823529411764</c:v>
                </c:pt>
                <c:pt idx="1161">
                  <c:v>0.47058823529411764</c:v>
                </c:pt>
                <c:pt idx="1162">
                  <c:v>0.47248576850094876</c:v>
                </c:pt>
                <c:pt idx="1163">
                  <c:v>0.47248576850094876</c:v>
                </c:pt>
                <c:pt idx="1164">
                  <c:v>0.47248576850094876</c:v>
                </c:pt>
                <c:pt idx="1165">
                  <c:v>0.47438330170777987</c:v>
                </c:pt>
                <c:pt idx="1166">
                  <c:v>0.47628083491461098</c:v>
                </c:pt>
                <c:pt idx="1167">
                  <c:v>0.47628083491461098</c:v>
                </c:pt>
                <c:pt idx="1168">
                  <c:v>0.4781783681214421</c:v>
                </c:pt>
                <c:pt idx="1169">
                  <c:v>0.4781783681214421</c:v>
                </c:pt>
                <c:pt idx="1170">
                  <c:v>0.4781783681214421</c:v>
                </c:pt>
                <c:pt idx="1171">
                  <c:v>0.4781783681214421</c:v>
                </c:pt>
                <c:pt idx="1172">
                  <c:v>0.4781783681214421</c:v>
                </c:pt>
                <c:pt idx="1173">
                  <c:v>0.48007590132827327</c:v>
                </c:pt>
                <c:pt idx="1174">
                  <c:v>0.48197343453510438</c:v>
                </c:pt>
                <c:pt idx="1175">
                  <c:v>0.48197343453510438</c:v>
                </c:pt>
                <c:pt idx="1176">
                  <c:v>0.48197343453510438</c:v>
                </c:pt>
                <c:pt idx="1177">
                  <c:v>0.48197343453510438</c:v>
                </c:pt>
                <c:pt idx="1178">
                  <c:v>0.48197343453510438</c:v>
                </c:pt>
                <c:pt idx="1179">
                  <c:v>0.48197343453510438</c:v>
                </c:pt>
                <c:pt idx="1180">
                  <c:v>0.4838709677419355</c:v>
                </c:pt>
                <c:pt idx="1181">
                  <c:v>0.48576850094876661</c:v>
                </c:pt>
                <c:pt idx="1182">
                  <c:v>0.48576850094876661</c:v>
                </c:pt>
                <c:pt idx="1183">
                  <c:v>0.48576850094876661</c:v>
                </c:pt>
                <c:pt idx="1184">
                  <c:v>0.48766603415559773</c:v>
                </c:pt>
                <c:pt idx="1185">
                  <c:v>0.48766603415559773</c:v>
                </c:pt>
                <c:pt idx="1186">
                  <c:v>0.48766603415559773</c:v>
                </c:pt>
                <c:pt idx="1187">
                  <c:v>0.48766603415559773</c:v>
                </c:pt>
                <c:pt idx="1188">
                  <c:v>0.48956356736242884</c:v>
                </c:pt>
                <c:pt idx="1189">
                  <c:v>0.48956356736242884</c:v>
                </c:pt>
                <c:pt idx="1190">
                  <c:v>0.48956356736242884</c:v>
                </c:pt>
                <c:pt idx="1191">
                  <c:v>0.49146110056925996</c:v>
                </c:pt>
                <c:pt idx="1192">
                  <c:v>0.49335863377609107</c:v>
                </c:pt>
                <c:pt idx="1193">
                  <c:v>0.49525616698292219</c:v>
                </c:pt>
                <c:pt idx="1194">
                  <c:v>0.49525616698292219</c:v>
                </c:pt>
                <c:pt idx="1195">
                  <c:v>0.4971537001897533</c:v>
                </c:pt>
                <c:pt idx="1196">
                  <c:v>0.49905123339658441</c:v>
                </c:pt>
                <c:pt idx="1197">
                  <c:v>0.49905123339658441</c:v>
                </c:pt>
                <c:pt idx="1198">
                  <c:v>0.49905123339658441</c:v>
                </c:pt>
                <c:pt idx="1199">
                  <c:v>0.49905123339658441</c:v>
                </c:pt>
                <c:pt idx="1200">
                  <c:v>0.49905123339658441</c:v>
                </c:pt>
                <c:pt idx="1201">
                  <c:v>0.50094876660341559</c:v>
                </c:pt>
                <c:pt idx="1202">
                  <c:v>0.50094876660341559</c:v>
                </c:pt>
                <c:pt idx="1203">
                  <c:v>0.50094876660341559</c:v>
                </c:pt>
                <c:pt idx="1204">
                  <c:v>0.50094876660341559</c:v>
                </c:pt>
                <c:pt idx="1205">
                  <c:v>0.50094876660341559</c:v>
                </c:pt>
                <c:pt idx="1206">
                  <c:v>0.50094876660341559</c:v>
                </c:pt>
                <c:pt idx="1207">
                  <c:v>0.50094876660341559</c:v>
                </c:pt>
                <c:pt idx="1208">
                  <c:v>0.50094876660341559</c:v>
                </c:pt>
                <c:pt idx="1209">
                  <c:v>0.50094876660341559</c:v>
                </c:pt>
                <c:pt idx="1210">
                  <c:v>0.50284629981024664</c:v>
                </c:pt>
                <c:pt idx="1211">
                  <c:v>0.50474383301707781</c:v>
                </c:pt>
                <c:pt idx="1212">
                  <c:v>0.50664136622390887</c:v>
                </c:pt>
                <c:pt idx="1213">
                  <c:v>0.50853889943074004</c:v>
                </c:pt>
                <c:pt idx="1214">
                  <c:v>0.50853889943074004</c:v>
                </c:pt>
                <c:pt idx="1215">
                  <c:v>0.50853889943074004</c:v>
                </c:pt>
                <c:pt idx="1216">
                  <c:v>0.5104364326375711</c:v>
                </c:pt>
                <c:pt idx="1217">
                  <c:v>0.5104364326375711</c:v>
                </c:pt>
                <c:pt idx="1218">
                  <c:v>0.51233396584440227</c:v>
                </c:pt>
                <c:pt idx="1219">
                  <c:v>0.51233396584440227</c:v>
                </c:pt>
                <c:pt idx="1220">
                  <c:v>0.51233396584440227</c:v>
                </c:pt>
                <c:pt idx="1221">
                  <c:v>0.51423149905123344</c:v>
                </c:pt>
                <c:pt idx="1222">
                  <c:v>0.51423149905123344</c:v>
                </c:pt>
                <c:pt idx="1223">
                  <c:v>0.51423149905123344</c:v>
                </c:pt>
                <c:pt idx="1224">
                  <c:v>0.51423149905123344</c:v>
                </c:pt>
                <c:pt idx="1225">
                  <c:v>0.51423149905123344</c:v>
                </c:pt>
                <c:pt idx="1226">
                  <c:v>0.51423149905123344</c:v>
                </c:pt>
                <c:pt idx="1227">
                  <c:v>0.51423149905123344</c:v>
                </c:pt>
                <c:pt idx="1228">
                  <c:v>0.51423149905123344</c:v>
                </c:pt>
                <c:pt idx="1229">
                  <c:v>0.5161290322580645</c:v>
                </c:pt>
                <c:pt idx="1230">
                  <c:v>0.51802656546489567</c:v>
                </c:pt>
                <c:pt idx="1231">
                  <c:v>0.51992409867172673</c:v>
                </c:pt>
                <c:pt idx="1232">
                  <c:v>0.51992409867172673</c:v>
                </c:pt>
                <c:pt idx="1233">
                  <c:v>0.51992409867172673</c:v>
                </c:pt>
                <c:pt idx="1234">
                  <c:v>0.5218216318785579</c:v>
                </c:pt>
                <c:pt idx="1235">
                  <c:v>0.52371916508538896</c:v>
                </c:pt>
                <c:pt idx="1236">
                  <c:v>0.52371916508538896</c:v>
                </c:pt>
                <c:pt idx="1237">
                  <c:v>0.52371916508538896</c:v>
                </c:pt>
                <c:pt idx="1238">
                  <c:v>0.52371916508538896</c:v>
                </c:pt>
                <c:pt idx="1239">
                  <c:v>0.52561669829222013</c:v>
                </c:pt>
                <c:pt idx="1240">
                  <c:v>0.52561669829222013</c:v>
                </c:pt>
                <c:pt idx="1241">
                  <c:v>0.52561669829222013</c:v>
                </c:pt>
                <c:pt idx="1242">
                  <c:v>0.52561669829222013</c:v>
                </c:pt>
                <c:pt idx="1243">
                  <c:v>0.52561669829222013</c:v>
                </c:pt>
                <c:pt idx="1244">
                  <c:v>0.52561669829222013</c:v>
                </c:pt>
                <c:pt idx="1245">
                  <c:v>0.52561669829222013</c:v>
                </c:pt>
                <c:pt idx="1246">
                  <c:v>0.52751423149905119</c:v>
                </c:pt>
                <c:pt idx="1247">
                  <c:v>0.52751423149905119</c:v>
                </c:pt>
                <c:pt idx="1248">
                  <c:v>0.52751423149905119</c:v>
                </c:pt>
                <c:pt idx="1249">
                  <c:v>0.52941176470588236</c:v>
                </c:pt>
                <c:pt idx="1250">
                  <c:v>0.52941176470588236</c:v>
                </c:pt>
                <c:pt idx="1251">
                  <c:v>0.53130929791271342</c:v>
                </c:pt>
                <c:pt idx="1252">
                  <c:v>0.53320683111954459</c:v>
                </c:pt>
                <c:pt idx="1253">
                  <c:v>0.53320683111954459</c:v>
                </c:pt>
                <c:pt idx="1254">
                  <c:v>0.53320683111954459</c:v>
                </c:pt>
                <c:pt idx="1255">
                  <c:v>0.53320683111954459</c:v>
                </c:pt>
                <c:pt idx="1256">
                  <c:v>0.53320683111954459</c:v>
                </c:pt>
                <c:pt idx="1257">
                  <c:v>0.53510436432637576</c:v>
                </c:pt>
                <c:pt idx="1258">
                  <c:v>0.53510436432637576</c:v>
                </c:pt>
                <c:pt idx="1259">
                  <c:v>0.53510436432637576</c:v>
                </c:pt>
                <c:pt idx="1260">
                  <c:v>0.53700189753320682</c:v>
                </c:pt>
                <c:pt idx="1261">
                  <c:v>0.53700189753320682</c:v>
                </c:pt>
                <c:pt idx="1262">
                  <c:v>0.53700189753320682</c:v>
                </c:pt>
                <c:pt idx="1263">
                  <c:v>0.53700189753320682</c:v>
                </c:pt>
                <c:pt idx="1264">
                  <c:v>0.53700189753320682</c:v>
                </c:pt>
                <c:pt idx="1265">
                  <c:v>0.53700189753320682</c:v>
                </c:pt>
                <c:pt idx="1266">
                  <c:v>0.53700189753320682</c:v>
                </c:pt>
                <c:pt idx="1267">
                  <c:v>0.53700189753320682</c:v>
                </c:pt>
                <c:pt idx="1268">
                  <c:v>0.53700189753320682</c:v>
                </c:pt>
                <c:pt idx="1269">
                  <c:v>0.53700189753320682</c:v>
                </c:pt>
                <c:pt idx="1270">
                  <c:v>0.53700189753320682</c:v>
                </c:pt>
                <c:pt idx="1271">
                  <c:v>0.53700189753320682</c:v>
                </c:pt>
                <c:pt idx="1272">
                  <c:v>0.53700189753320682</c:v>
                </c:pt>
                <c:pt idx="1273">
                  <c:v>0.53700189753320682</c:v>
                </c:pt>
                <c:pt idx="1274">
                  <c:v>0.53700189753320682</c:v>
                </c:pt>
                <c:pt idx="1275">
                  <c:v>0.53889943074003799</c:v>
                </c:pt>
                <c:pt idx="1276">
                  <c:v>0.53889943074003799</c:v>
                </c:pt>
                <c:pt idx="1277">
                  <c:v>0.53889943074003799</c:v>
                </c:pt>
                <c:pt idx="1278">
                  <c:v>0.54079696394686905</c:v>
                </c:pt>
                <c:pt idx="1279">
                  <c:v>0.54269449715370022</c:v>
                </c:pt>
                <c:pt idx="1280">
                  <c:v>0.54269449715370022</c:v>
                </c:pt>
                <c:pt idx="1281">
                  <c:v>0.54269449715370022</c:v>
                </c:pt>
                <c:pt idx="1282">
                  <c:v>0.54269449715370022</c:v>
                </c:pt>
                <c:pt idx="1283">
                  <c:v>0.54269449715370022</c:v>
                </c:pt>
                <c:pt idx="1284">
                  <c:v>0.54269449715370022</c:v>
                </c:pt>
                <c:pt idx="1285">
                  <c:v>0.54269449715370022</c:v>
                </c:pt>
                <c:pt idx="1286">
                  <c:v>0.54269449715370022</c:v>
                </c:pt>
                <c:pt idx="1287">
                  <c:v>0.54459203036053128</c:v>
                </c:pt>
                <c:pt idx="1288">
                  <c:v>0.54459203036053128</c:v>
                </c:pt>
                <c:pt idx="1289">
                  <c:v>0.54459203036053128</c:v>
                </c:pt>
                <c:pt idx="1290">
                  <c:v>0.54459203036053128</c:v>
                </c:pt>
                <c:pt idx="1291">
                  <c:v>0.54648956356736245</c:v>
                </c:pt>
                <c:pt idx="1292">
                  <c:v>0.54838709677419351</c:v>
                </c:pt>
                <c:pt idx="1293">
                  <c:v>0.54838709677419351</c:v>
                </c:pt>
                <c:pt idx="1294">
                  <c:v>0.55028462998102468</c:v>
                </c:pt>
                <c:pt idx="1295">
                  <c:v>0.55028462998102468</c:v>
                </c:pt>
                <c:pt idx="1296">
                  <c:v>0.55028462998102468</c:v>
                </c:pt>
                <c:pt idx="1297">
                  <c:v>0.55028462998102468</c:v>
                </c:pt>
                <c:pt idx="1298">
                  <c:v>0.55028462998102468</c:v>
                </c:pt>
                <c:pt idx="1299">
                  <c:v>0.55028462998102468</c:v>
                </c:pt>
                <c:pt idx="1300">
                  <c:v>0.55218216318785573</c:v>
                </c:pt>
                <c:pt idx="1301">
                  <c:v>0.55218216318785573</c:v>
                </c:pt>
                <c:pt idx="1302">
                  <c:v>0.55218216318785573</c:v>
                </c:pt>
                <c:pt idx="1303">
                  <c:v>0.55218216318785573</c:v>
                </c:pt>
                <c:pt idx="1304">
                  <c:v>0.55218216318785573</c:v>
                </c:pt>
                <c:pt idx="1305">
                  <c:v>0.55218216318785573</c:v>
                </c:pt>
                <c:pt idx="1306">
                  <c:v>0.5540796963946869</c:v>
                </c:pt>
                <c:pt idx="1307">
                  <c:v>0.5540796963946869</c:v>
                </c:pt>
                <c:pt idx="1308">
                  <c:v>0.55597722960151807</c:v>
                </c:pt>
                <c:pt idx="1309">
                  <c:v>0.55787476280834913</c:v>
                </c:pt>
                <c:pt idx="1310">
                  <c:v>0.55787476280834913</c:v>
                </c:pt>
                <c:pt idx="1311">
                  <c:v>0.55787476280834913</c:v>
                </c:pt>
                <c:pt idx="1312">
                  <c:v>0.55787476280834913</c:v>
                </c:pt>
                <c:pt idx="1313">
                  <c:v>0.55787476280834913</c:v>
                </c:pt>
                <c:pt idx="1314">
                  <c:v>0.55787476280834913</c:v>
                </c:pt>
                <c:pt idx="1315">
                  <c:v>0.55787476280834913</c:v>
                </c:pt>
                <c:pt idx="1316">
                  <c:v>0.55787476280834913</c:v>
                </c:pt>
                <c:pt idx="1317">
                  <c:v>0.55787476280834913</c:v>
                </c:pt>
                <c:pt idx="1318">
                  <c:v>0.55787476280834913</c:v>
                </c:pt>
                <c:pt idx="1319">
                  <c:v>0.5597722960151803</c:v>
                </c:pt>
                <c:pt idx="1320">
                  <c:v>0.5597722960151803</c:v>
                </c:pt>
                <c:pt idx="1321">
                  <c:v>0.56166982922201136</c:v>
                </c:pt>
                <c:pt idx="1322">
                  <c:v>0.56356736242884253</c:v>
                </c:pt>
                <c:pt idx="1323">
                  <c:v>0.56356736242884253</c:v>
                </c:pt>
                <c:pt idx="1324">
                  <c:v>0.56356736242884253</c:v>
                </c:pt>
                <c:pt idx="1325">
                  <c:v>0.56546489563567359</c:v>
                </c:pt>
                <c:pt idx="1326">
                  <c:v>0.56546489563567359</c:v>
                </c:pt>
                <c:pt idx="1327">
                  <c:v>0.56546489563567359</c:v>
                </c:pt>
                <c:pt idx="1328">
                  <c:v>0.56546489563567359</c:v>
                </c:pt>
                <c:pt idx="1329">
                  <c:v>0.56546489563567359</c:v>
                </c:pt>
                <c:pt idx="1330">
                  <c:v>0.56546489563567359</c:v>
                </c:pt>
                <c:pt idx="1331">
                  <c:v>0.56546489563567359</c:v>
                </c:pt>
                <c:pt idx="1332">
                  <c:v>0.56546489563567359</c:v>
                </c:pt>
                <c:pt idx="1333">
                  <c:v>0.56736242884250476</c:v>
                </c:pt>
                <c:pt idx="1334">
                  <c:v>0.56736242884250476</c:v>
                </c:pt>
                <c:pt idx="1335">
                  <c:v>0.56736242884250476</c:v>
                </c:pt>
                <c:pt idx="1336">
                  <c:v>0.56736242884250476</c:v>
                </c:pt>
                <c:pt idx="1337">
                  <c:v>0.56736242884250476</c:v>
                </c:pt>
                <c:pt idx="1338">
                  <c:v>0.56736242884250476</c:v>
                </c:pt>
                <c:pt idx="1339">
                  <c:v>0.56736242884250476</c:v>
                </c:pt>
                <c:pt idx="1340">
                  <c:v>0.56736242884250476</c:v>
                </c:pt>
                <c:pt idx="1341">
                  <c:v>0.56736242884250476</c:v>
                </c:pt>
                <c:pt idx="1342">
                  <c:v>0.56736242884250476</c:v>
                </c:pt>
                <c:pt idx="1343">
                  <c:v>0.56736242884250476</c:v>
                </c:pt>
                <c:pt idx="1344">
                  <c:v>0.56736242884250476</c:v>
                </c:pt>
                <c:pt idx="1345">
                  <c:v>0.56736242884250476</c:v>
                </c:pt>
                <c:pt idx="1346">
                  <c:v>0.56736242884250476</c:v>
                </c:pt>
                <c:pt idx="1347">
                  <c:v>0.56736242884250476</c:v>
                </c:pt>
                <c:pt idx="1348">
                  <c:v>0.56925996204933582</c:v>
                </c:pt>
                <c:pt idx="1349">
                  <c:v>0.56925996204933582</c:v>
                </c:pt>
                <c:pt idx="1350">
                  <c:v>0.57115749525616699</c:v>
                </c:pt>
                <c:pt idx="1351">
                  <c:v>0.57305502846299805</c:v>
                </c:pt>
                <c:pt idx="1352">
                  <c:v>0.57495256166982922</c:v>
                </c:pt>
                <c:pt idx="1353">
                  <c:v>0.57495256166982922</c:v>
                </c:pt>
                <c:pt idx="1354">
                  <c:v>0.57685009487666039</c:v>
                </c:pt>
                <c:pt idx="1355">
                  <c:v>0.57874762808349145</c:v>
                </c:pt>
                <c:pt idx="1356">
                  <c:v>0.57874762808349145</c:v>
                </c:pt>
                <c:pt idx="1357">
                  <c:v>0.58064516129032262</c:v>
                </c:pt>
                <c:pt idx="1358">
                  <c:v>0.58064516129032262</c:v>
                </c:pt>
                <c:pt idx="1359">
                  <c:v>0.58064516129032262</c:v>
                </c:pt>
                <c:pt idx="1360">
                  <c:v>0.58254269449715368</c:v>
                </c:pt>
                <c:pt idx="1361">
                  <c:v>0.58444022770398485</c:v>
                </c:pt>
                <c:pt idx="1362">
                  <c:v>0.58444022770398485</c:v>
                </c:pt>
                <c:pt idx="1363">
                  <c:v>0.58633776091081591</c:v>
                </c:pt>
                <c:pt idx="1364">
                  <c:v>0.58823529411764708</c:v>
                </c:pt>
                <c:pt idx="1365">
                  <c:v>0.58823529411764708</c:v>
                </c:pt>
                <c:pt idx="1366">
                  <c:v>0.58823529411764708</c:v>
                </c:pt>
                <c:pt idx="1367">
                  <c:v>0.58823529411764708</c:v>
                </c:pt>
                <c:pt idx="1368">
                  <c:v>0.58823529411764708</c:v>
                </c:pt>
                <c:pt idx="1369">
                  <c:v>0.58823529411764708</c:v>
                </c:pt>
                <c:pt idx="1370">
                  <c:v>0.58823529411764708</c:v>
                </c:pt>
                <c:pt idx="1371">
                  <c:v>0.59013282732447814</c:v>
                </c:pt>
                <c:pt idx="1372">
                  <c:v>0.59013282732447814</c:v>
                </c:pt>
                <c:pt idx="1373">
                  <c:v>0.59013282732447814</c:v>
                </c:pt>
                <c:pt idx="1374">
                  <c:v>0.59013282732447814</c:v>
                </c:pt>
                <c:pt idx="1375">
                  <c:v>0.59203036053130931</c:v>
                </c:pt>
                <c:pt idx="1376">
                  <c:v>0.59203036053130931</c:v>
                </c:pt>
                <c:pt idx="1377">
                  <c:v>0.59203036053130931</c:v>
                </c:pt>
                <c:pt idx="1378">
                  <c:v>0.59203036053130931</c:v>
                </c:pt>
                <c:pt idx="1379">
                  <c:v>0.59392789373814037</c:v>
                </c:pt>
                <c:pt idx="1380">
                  <c:v>0.59582542694497154</c:v>
                </c:pt>
                <c:pt idx="1381">
                  <c:v>0.59772296015180271</c:v>
                </c:pt>
                <c:pt idx="1382">
                  <c:v>0.59772296015180271</c:v>
                </c:pt>
                <c:pt idx="1383">
                  <c:v>0.59772296015180271</c:v>
                </c:pt>
                <c:pt idx="1384">
                  <c:v>0.59962049335863377</c:v>
                </c:pt>
                <c:pt idx="1385">
                  <c:v>0.60151802656546494</c:v>
                </c:pt>
                <c:pt idx="1386">
                  <c:v>0.60151802656546494</c:v>
                </c:pt>
                <c:pt idx="1387">
                  <c:v>0.60151802656546494</c:v>
                </c:pt>
                <c:pt idx="1388">
                  <c:v>0.60151802656546494</c:v>
                </c:pt>
                <c:pt idx="1389">
                  <c:v>0.60151802656546494</c:v>
                </c:pt>
                <c:pt idx="1390">
                  <c:v>0.603415559772296</c:v>
                </c:pt>
                <c:pt idx="1391">
                  <c:v>0.603415559772296</c:v>
                </c:pt>
                <c:pt idx="1392">
                  <c:v>0.603415559772296</c:v>
                </c:pt>
                <c:pt idx="1393">
                  <c:v>0.603415559772296</c:v>
                </c:pt>
                <c:pt idx="1394">
                  <c:v>0.60531309297912717</c:v>
                </c:pt>
                <c:pt idx="1395">
                  <c:v>0.60721062618595822</c:v>
                </c:pt>
                <c:pt idx="1396">
                  <c:v>0.60721062618595822</c:v>
                </c:pt>
                <c:pt idx="1397">
                  <c:v>0.60721062618595822</c:v>
                </c:pt>
                <c:pt idx="1398">
                  <c:v>0.60910815939278939</c:v>
                </c:pt>
                <c:pt idx="1399">
                  <c:v>0.61100569259962045</c:v>
                </c:pt>
                <c:pt idx="1400">
                  <c:v>0.61100569259962045</c:v>
                </c:pt>
                <c:pt idx="1401">
                  <c:v>0.61290322580645162</c:v>
                </c:pt>
                <c:pt idx="1402">
                  <c:v>0.61290322580645162</c:v>
                </c:pt>
                <c:pt idx="1403">
                  <c:v>0.61290322580645162</c:v>
                </c:pt>
                <c:pt idx="1404">
                  <c:v>0.61290322580645162</c:v>
                </c:pt>
                <c:pt idx="1405">
                  <c:v>0.61290322580645162</c:v>
                </c:pt>
                <c:pt idx="1406">
                  <c:v>0.61290322580645162</c:v>
                </c:pt>
                <c:pt idx="1407">
                  <c:v>0.61290322580645162</c:v>
                </c:pt>
                <c:pt idx="1408">
                  <c:v>0.61480075901328268</c:v>
                </c:pt>
                <c:pt idx="1409">
                  <c:v>0.61480075901328268</c:v>
                </c:pt>
                <c:pt idx="1410">
                  <c:v>0.61480075901328268</c:v>
                </c:pt>
                <c:pt idx="1411">
                  <c:v>0.61480075901328268</c:v>
                </c:pt>
                <c:pt idx="1412">
                  <c:v>0.61480075901328268</c:v>
                </c:pt>
                <c:pt idx="1413">
                  <c:v>0.61669829222011385</c:v>
                </c:pt>
                <c:pt idx="1414">
                  <c:v>0.61669829222011385</c:v>
                </c:pt>
                <c:pt idx="1415">
                  <c:v>0.61669829222011385</c:v>
                </c:pt>
                <c:pt idx="1416">
                  <c:v>0.61669829222011385</c:v>
                </c:pt>
                <c:pt idx="1417">
                  <c:v>0.61669829222011385</c:v>
                </c:pt>
                <c:pt idx="1418">
                  <c:v>0.61669829222011385</c:v>
                </c:pt>
                <c:pt idx="1419">
                  <c:v>0.61859582542694502</c:v>
                </c:pt>
                <c:pt idx="1420">
                  <c:v>0.61859582542694502</c:v>
                </c:pt>
                <c:pt idx="1421">
                  <c:v>0.61859582542694502</c:v>
                </c:pt>
                <c:pt idx="1422">
                  <c:v>0.62049335863377608</c:v>
                </c:pt>
                <c:pt idx="1423">
                  <c:v>0.62239089184060725</c:v>
                </c:pt>
                <c:pt idx="1424">
                  <c:v>0.62239089184060725</c:v>
                </c:pt>
                <c:pt idx="1425">
                  <c:v>0.62239089184060725</c:v>
                </c:pt>
                <c:pt idx="1426">
                  <c:v>0.62239089184060725</c:v>
                </c:pt>
                <c:pt idx="1427">
                  <c:v>0.62239089184060725</c:v>
                </c:pt>
                <c:pt idx="1428">
                  <c:v>0.62428842504743831</c:v>
                </c:pt>
                <c:pt idx="1429">
                  <c:v>0.62618595825426948</c:v>
                </c:pt>
                <c:pt idx="1430">
                  <c:v>0.62618595825426948</c:v>
                </c:pt>
                <c:pt idx="1431">
                  <c:v>0.62618595825426948</c:v>
                </c:pt>
                <c:pt idx="1432">
                  <c:v>0.62618595825426948</c:v>
                </c:pt>
                <c:pt idx="1433">
                  <c:v>0.62618595825426948</c:v>
                </c:pt>
                <c:pt idx="1434">
                  <c:v>0.62618595825426948</c:v>
                </c:pt>
                <c:pt idx="1435">
                  <c:v>0.62618595825426948</c:v>
                </c:pt>
                <c:pt idx="1436">
                  <c:v>0.62618595825426948</c:v>
                </c:pt>
                <c:pt idx="1437">
                  <c:v>0.62808349146110054</c:v>
                </c:pt>
                <c:pt idx="1438">
                  <c:v>0.62998102466793171</c:v>
                </c:pt>
                <c:pt idx="1439">
                  <c:v>0.63187855787476277</c:v>
                </c:pt>
                <c:pt idx="1440">
                  <c:v>0.63377609108159394</c:v>
                </c:pt>
                <c:pt idx="1441">
                  <c:v>0.63377609108159394</c:v>
                </c:pt>
                <c:pt idx="1442">
                  <c:v>0.63377609108159394</c:v>
                </c:pt>
                <c:pt idx="1443">
                  <c:v>0.63377609108159394</c:v>
                </c:pt>
                <c:pt idx="1444">
                  <c:v>0.63377609108159394</c:v>
                </c:pt>
                <c:pt idx="1445">
                  <c:v>0.63377609108159394</c:v>
                </c:pt>
                <c:pt idx="1446">
                  <c:v>0.635673624288425</c:v>
                </c:pt>
                <c:pt idx="1447">
                  <c:v>0.63757115749525617</c:v>
                </c:pt>
                <c:pt idx="1448">
                  <c:v>0.63946869070208734</c:v>
                </c:pt>
                <c:pt idx="1449">
                  <c:v>0.6413662239089184</c:v>
                </c:pt>
                <c:pt idx="1450">
                  <c:v>0.6413662239089184</c:v>
                </c:pt>
                <c:pt idx="1451">
                  <c:v>0.6413662239089184</c:v>
                </c:pt>
                <c:pt idx="1452">
                  <c:v>0.6413662239089184</c:v>
                </c:pt>
                <c:pt idx="1453">
                  <c:v>0.6413662239089184</c:v>
                </c:pt>
                <c:pt idx="1454">
                  <c:v>0.6413662239089184</c:v>
                </c:pt>
                <c:pt idx="1455">
                  <c:v>0.6413662239089184</c:v>
                </c:pt>
                <c:pt idx="1456">
                  <c:v>0.6413662239089184</c:v>
                </c:pt>
                <c:pt idx="1457">
                  <c:v>0.64326375711574957</c:v>
                </c:pt>
                <c:pt idx="1458">
                  <c:v>0.64326375711574957</c:v>
                </c:pt>
                <c:pt idx="1459">
                  <c:v>0.64326375711574957</c:v>
                </c:pt>
                <c:pt idx="1460">
                  <c:v>0.64326375711574957</c:v>
                </c:pt>
                <c:pt idx="1461">
                  <c:v>0.64326375711574957</c:v>
                </c:pt>
                <c:pt idx="1462">
                  <c:v>0.64326375711574957</c:v>
                </c:pt>
                <c:pt idx="1463">
                  <c:v>0.64326375711574957</c:v>
                </c:pt>
                <c:pt idx="1464">
                  <c:v>0.64326375711574957</c:v>
                </c:pt>
                <c:pt idx="1465">
                  <c:v>0.64326375711574957</c:v>
                </c:pt>
                <c:pt idx="1466">
                  <c:v>0.64516129032258063</c:v>
                </c:pt>
                <c:pt idx="1467">
                  <c:v>0.64516129032258063</c:v>
                </c:pt>
                <c:pt idx="1468">
                  <c:v>0.6470588235294118</c:v>
                </c:pt>
                <c:pt idx="1469">
                  <c:v>0.6470588235294118</c:v>
                </c:pt>
                <c:pt idx="1470">
                  <c:v>0.6470588235294118</c:v>
                </c:pt>
                <c:pt idx="1471">
                  <c:v>0.6470588235294118</c:v>
                </c:pt>
                <c:pt idx="1472">
                  <c:v>0.64895635673624286</c:v>
                </c:pt>
                <c:pt idx="1473">
                  <c:v>0.65085388994307403</c:v>
                </c:pt>
                <c:pt idx="1474">
                  <c:v>0.65275142314990509</c:v>
                </c:pt>
                <c:pt idx="1475">
                  <c:v>0.65464895635673626</c:v>
                </c:pt>
                <c:pt idx="1476">
                  <c:v>0.65654648956356731</c:v>
                </c:pt>
                <c:pt idx="1477">
                  <c:v>0.65654648956356731</c:v>
                </c:pt>
                <c:pt idx="1478">
                  <c:v>0.65654648956356731</c:v>
                </c:pt>
                <c:pt idx="1479">
                  <c:v>0.65654648956356731</c:v>
                </c:pt>
                <c:pt idx="1480">
                  <c:v>0.65654648956356731</c:v>
                </c:pt>
                <c:pt idx="1481">
                  <c:v>0.65844402277039848</c:v>
                </c:pt>
                <c:pt idx="1482">
                  <c:v>0.65844402277039848</c:v>
                </c:pt>
                <c:pt idx="1483">
                  <c:v>0.65844402277039848</c:v>
                </c:pt>
                <c:pt idx="1484">
                  <c:v>0.65844402277039848</c:v>
                </c:pt>
                <c:pt idx="1485">
                  <c:v>0.65844402277039848</c:v>
                </c:pt>
                <c:pt idx="1486">
                  <c:v>0.66034155597722966</c:v>
                </c:pt>
                <c:pt idx="1487">
                  <c:v>0.66223908918406071</c:v>
                </c:pt>
                <c:pt idx="1488">
                  <c:v>0.66223908918406071</c:v>
                </c:pt>
                <c:pt idx="1489">
                  <c:v>0.66223908918406071</c:v>
                </c:pt>
                <c:pt idx="1490">
                  <c:v>0.66223908918406071</c:v>
                </c:pt>
                <c:pt idx="1491">
                  <c:v>0.66413662239089188</c:v>
                </c:pt>
                <c:pt idx="1492">
                  <c:v>0.66413662239089188</c:v>
                </c:pt>
                <c:pt idx="1493">
                  <c:v>0.66413662239089188</c:v>
                </c:pt>
                <c:pt idx="1494">
                  <c:v>0.66413662239089188</c:v>
                </c:pt>
                <c:pt idx="1495">
                  <c:v>0.66413662239089188</c:v>
                </c:pt>
                <c:pt idx="1496">
                  <c:v>0.66413662239089188</c:v>
                </c:pt>
                <c:pt idx="1497">
                  <c:v>0.66603415559772294</c:v>
                </c:pt>
                <c:pt idx="1498">
                  <c:v>0.66603415559772294</c:v>
                </c:pt>
                <c:pt idx="1499">
                  <c:v>0.66603415559772294</c:v>
                </c:pt>
                <c:pt idx="1500">
                  <c:v>0.66793168880455411</c:v>
                </c:pt>
                <c:pt idx="1501">
                  <c:v>0.66982922201138517</c:v>
                </c:pt>
                <c:pt idx="1502">
                  <c:v>0.67172675521821634</c:v>
                </c:pt>
                <c:pt idx="1503">
                  <c:v>0.6736242884250474</c:v>
                </c:pt>
                <c:pt idx="1504">
                  <c:v>0.6736242884250474</c:v>
                </c:pt>
                <c:pt idx="1505">
                  <c:v>0.67552182163187857</c:v>
                </c:pt>
                <c:pt idx="1506">
                  <c:v>0.67741935483870963</c:v>
                </c:pt>
                <c:pt idx="1507">
                  <c:v>0.67741935483870963</c:v>
                </c:pt>
                <c:pt idx="1508">
                  <c:v>0.6793168880455408</c:v>
                </c:pt>
                <c:pt idx="1509">
                  <c:v>0.6793168880455408</c:v>
                </c:pt>
                <c:pt idx="1510">
                  <c:v>0.6793168880455408</c:v>
                </c:pt>
                <c:pt idx="1511">
                  <c:v>0.6793168880455408</c:v>
                </c:pt>
                <c:pt idx="1512">
                  <c:v>0.6793168880455408</c:v>
                </c:pt>
                <c:pt idx="1513">
                  <c:v>0.6793168880455408</c:v>
                </c:pt>
                <c:pt idx="1514">
                  <c:v>0.6793168880455408</c:v>
                </c:pt>
                <c:pt idx="1515">
                  <c:v>0.68121442125237197</c:v>
                </c:pt>
                <c:pt idx="1516">
                  <c:v>0.68121442125237197</c:v>
                </c:pt>
                <c:pt idx="1517">
                  <c:v>0.68121442125237197</c:v>
                </c:pt>
                <c:pt idx="1518">
                  <c:v>0.68121442125237197</c:v>
                </c:pt>
                <c:pt idx="1519">
                  <c:v>0.68311195445920303</c:v>
                </c:pt>
                <c:pt idx="1520">
                  <c:v>0.6850094876660342</c:v>
                </c:pt>
                <c:pt idx="1521">
                  <c:v>0.6850094876660342</c:v>
                </c:pt>
                <c:pt idx="1522">
                  <c:v>0.6850094876660342</c:v>
                </c:pt>
                <c:pt idx="1523">
                  <c:v>0.6850094876660342</c:v>
                </c:pt>
                <c:pt idx="1524">
                  <c:v>0.68690702087286526</c:v>
                </c:pt>
                <c:pt idx="1525">
                  <c:v>0.68690702087286526</c:v>
                </c:pt>
                <c:pt idx="1526">
                  <c:v>0.68880455407969643</c:v>
                </c:pt>
                <c:pt idx="1527">
                  <c:v>0.68880455407969643</c:v>
                </c:pt>
                <c:pt idx="1528">
                  <c:v>0.68880455407969643</c:v>
                </c:pt>
                <c:pt idx="1529">
                  <c:v>0.68880455407969643</c:v>
                </c:pt>
                <c:pt idx="1530">
                  <c:v>0.68880455407969643</c:v>
                </c:pt>
                <c:pt idx="1531">
                  <c:v>0.69070208728652749</c:v>
                </c:pt>
                <c:pt idx="1532">
                  <c:v>0.69070208728652749</c:v>
                </c:pt>
                <c:pt idx="1533">
                  <c:v>0.69070208728652749</c:v>
                </c:pt>
                <c:pt idx="1534">
                  <c:v>0.69070208728652749</c:v>
                </c:pt>
                <c:pt idx="1535">
                  <c:v>0.69070208728652749</c:v>
                </c:pt>
                <c:pt idx="1536">
                  <c:v>0.69070208728652749</c:v>
                </c:pt>
                <c:pt idx="1537">
                  <c:v>0.69070208728652749</c:v>
                </c:pt>
                <c:pt idx="1538">
                  <c:v>0.69070208728652749</c:v>
                </c:pt>
                <c:pt idx="1539">
                  <c:v>0.69070208728652749</c:v>
                </c:pt>
                <c:pt idx="1540">
                  <c:v>0.69070208728652749</c:v>
                </c:pt>
                <c:pt idx="1541">
                  <c:v>0.69070208728652749</c:v>
                </c:pt>
                <c:pt idx="1542">
                  <c:v>0.69070208728652749</c:v>
                </c:pt>
                <c:pt idx="1543">
                  <c:v>0.69070208728652749</c:v>
                </c:pt>
                <c:pt idx="1544">
                  <c:v>0.69070208728652749</c:v>
                </c:pt>
                <c:pt idx="1545">
                  <c:v>0.69259962049335866</c:v>
                </c:pt>
                <c:pt idx="1546">
                  <c:v>0.69259962049335866</c:v>
                </c:pt>
                <c:pt idx="1547">
                  <c:v>0.69449715370018972</c:v>
                </c:pt>
                <c:pt idx="1548">
                  <c:v>0.69449715370018972</c:v>
                </c:pt>
                <c:pt idx="1549">
                  <c:v>0.69449715370018972</c:v>
                </c:pt>
                <c:pt idx="1550">
                  <c:v>0.69449715370018972</c:v>
                </c:pt>
                <c:pt idx="1551">
                  <c:v>0.69449715370018972</c:v>
                </c:pt>
                <c:pt idx="1552">
                  <c:v>0.69449715370018972</c:v>
                </c:pt>
                <c:pt idx="1553">
                  <c:v>0.69449715370018972</c:v>
                </c:pt>
                <c:pt idx="1554">
                  <c:v>0.69639468690702089</c:v>
                </c:pt>
                <c:pt idx="1555">
                  <c:v>0.69829222011385195</c:v>
                </c:pt>
                <c:pt idx="1556">
                  <c:v>0.69829222011385195</c:v>
                </c:pt>
                <c:pt idx="1557">
                  <c:v>0.69829222011385195</c:v>
                </c:pt>
                <c:pt idx="1558">
                  <c:v>0.69829222011385195</c:v>
                </c:pt>
                <c:pt idx="1559">
                  <c:v>0.69829222011385195</c:v>
                </c:pt>
                <c:pt idx="1560">
                  <c:v>0.69829222011385195</c:v>
                </c:pt>
                <c:pt idx="1561">
                  <c:v>0.69829222011385195</c:v>
                </c:pt>
                <c:pt idx="1562">
                  <c:v>0.70018975332068312</c:v>
                </c:pt>
                <c:pt idx="1563">
                  <c:v>0.70018975332068312</c:v>
                </c:pt>
                <c:pt idx="1564">
                  <c:v>0.70018975332068312</c:v>
                </c:pt>
                <c:pt idx="1565">
                  <c:v>0.70018975332068312</c:v>
                </c:pt>
                <c:pt idx="1566">
                  <c:v>0.70018975332068312</c:v>
                </c:pt>
                <c:pt idx="1567">
                  <c:v>0.70208728652751418</c:v>
                </c:pt>
                <c:pt idx="1568">
                  <c:v>0.70398481973434535</c:v>
                </c:pt>
                <c:pt idx="1569">
                  <c:v>0.70398481973434535</c:v>
                </c:pt>
                <c:pt idx="1570">
                  <c:v>0.70588235294117652</c:v>
                </c:pt>
                <c:pt idx="1571">
                  <c:v>0.70588235294117652</c:v>
                </c:pt>
                <c:pt idx="1572">
                  <c:v>0.70588235294117652</c:v>
                </c:pt>
                <c:pt idx="1573">
                  <c:v>0.70588235294117652</c:v>
                </c:pt>
                <c:pt idx="1574">
                  <c:v>0.70588235294117652</c:v>
                </c:pt>
                <c:pt idx="1575">
                  <c:v>0.70777988614800758</c:v>
                </c:pt>
                <c:pt idx="1576">
                  <c:v>0.70777988614800758</c:v>
                </c:pt>
                <c:pt idx="1577">
                  <c:v>0.70967741935483875</c:v>
                </c:pt>
                <c:pt idx="1578">
                  <c:v>0.70967741935483875</c:v>
                </c:pt>
                <c:pt idx="1579">
                  <c:v>0.70967741935483875</c:v>
                </c:pt>
                <c:pt idx="1580">
                  <c:v>0.70967741935483875</c:v>
                </c:pt>
                <c:pt idx="1581">
                  <c:v>0.70967741935483875</c:v>
                </c:pt>
                <c:pt idx="1582">
                  <c:v>0.7115749525616698</c:v>
                </c:pt>
                <c:pt idx="1583">
                  <c:v>0.7115749525616698</c:v>
                </c:pt>
                <c:pt idx="1584">
                  <c:v>0.7115749525616698</c:v>
                </c:pt>
                <c:pt idx="1585">
                  <c:v>0.7115749525616698</c:v>
                </c:pt>
                <c:pt idx="1586">
                  <c:v>0.71347248576850097</c:v>
                </c:pt>
                <c:pt idx="1587">
                  <c:v>0.71347248576850097</c:v>
                </c:pt>
                <c:pt idx="1588">
                  <c:v>0.71347248576850097</c:v>
                </c:pt>
                <c:pt idx="1589">
                  <c:v>0.71347248576850097</c:v>
                </c:pt>
                <c:pt idx="1590">
                  <c:v>0.71347248576850097</c:v>
                </c:pt>
                <c:pt idx="1591">
                  <c:v>0.71537001897533203</c:v>
                </c:pt>
                <c:pt idx="1592">
                  <c:v>0.71537001897533203</c:v>
                </c:pt>
                <c:pt idx="1593">
                  <c:v>0.71537001897533203</c:v>
                </c:pt>
                <c:pt idx="1594">
                  <c:v>0.71537001897533203</c:v>
                </c:pt>
                <c:pt idx="1595">
                  <c:v>0.71537001897533203</c:v>
                </c:pt>
                <c:pt idx="1596">
                  <c:v>0.7172675521821632</c:v>
                </c:pt>
                <c:pt idx="1597">
                  <c:v>0.7172675521821632</c:v>
                </c:pt>
                <c:pt idx="1598">
                  <c:v>0.71916508538899426</c:v>
                </c:pt>
                <c:pt idx="1599">
                  <c:v>0.72106261859582543</c:v>
                </c:pt>
                <c:pt idx="1600">
                  <c:v>0.72106261859582543</c:v>
                </c:pt>
                <c:pt idx="1601">
                  <c:v>0.72106261859582543</c:v>
                </c:pt>
                <c:pt idx="1602">
                  <c:v>0.72106261859582543</c:v>
                </c:pt>
                <c:pt idx="1603">
                  <c:v>0.72106261859582543</c:v>
                </c:pt>
                <c:pt idx="1604">
                  <c:v>0.72106261859582543</c:v>
                </c:pt>
                <c:pt idx="1605">
                  <c:v>0.72296015180265649</c:v>
                </c:pt>
                <c:pt idx="1606">
                  <c:v>0.72485768500948766</c:v>
                </c:pt>
                <c:pt idx="1607">
                  <c:v>0.72675521821631883</c:v>
                </c:pt>
                <c:pt idx="1608">
                  <c:v>0.72865275142314989</c:v>
                </c:pt>
                <c:pt idx="1609">
                  <c:v>0.72865275142314989</c:v>
                </c:pt>
                <c:pt idx="1610">
                  <c:v>0.72865275142314989</c:v>
                </c:pt>
                <c:pt idx="1611">
                  <c:v>0.72865275142314989</c:v>
                </c:pt>
                <c:pt idx="1612">
                  <c:v>0.72865275142314989</c:v>
                </c:pt>
                <c:pt idx="1613">
                  <c:v>0.72865275142314989</c:v>
                </c:pt>
                <c:pt idx="1614">
                  <c:v>0.72865275142314989</c:v>
                </c:pt>
                <c:pt idx="1615">
                  <c:v>0.73055028462998106</c:v>
                </c:pt>
                <c:pt idx="1616">
                  <c:v>0.73055028462998106</c:v>
                </c:pt>
                <c:pt idx="1617">
                  <c:v>0.73055028462998106</c:v>
                </c:pt>
                <c:pt idx="1618">
                  <c:v>0.73055028462998106</c:v>
                </c:pt>
                <c:pt idx="1619">
                  <c:v>0.73055028462998106</c:v>
                </c:pt>
                <c:pt idx="1620">
                  <c:v>0.73055028462998106</c:v>
                </c:pt>
                <c:pt idx="1621">
                  <c:v>0.73055028462998106</c:v>
                </c:pt>
                <c:pt idx="1622">
                  <c:v>0.73055028462998106</c:v>
                </c:pt>
                <c:pt idx="1623">
                  <c:v>0.73055028462998106</c:v>
                </c:pt>
                <c:pt idx="1624">
                  <c:v>0.73244781783681212</c:v>
                </c:pt>
                <c:pt idx="1625">
                  <c:v>0.73434535104364329</c:v>
                </c:pt>
                <c:pt idx="1626">
                  <c:v>0.73434535104364329</c:v>
                </c:pt>
                <c:pt idx="1627">
                  <c:v>0.73434535104364329</c:v>
                </c:pt>
                <c:pt idx="1628">
                  <c:v>0.73624288425047435</c:v>
                </c:pt>
                <c:pt idx="1629">
                  <c:v>0.73624288425047435</c:v>
                </c:pt>
                <c:pt idx="1630">
                  <c:v>0.73624288425047435</c:v>
                </c:pt>
                <c:pt idx="1631">
                  <c:v>0.73624288425047435</c:v>
                </c:pt>
                <c:pt idx="1632">
                  <c:v>0.73814041745730552</c:v>
                </c:pt>
                <c:pt idx="1633">
                  <c:v>0.73814041745730552</c:v>
                </c:pt>
                <c:pt idx="1634">
                  <c:v>0.74003795066413658</c:v>
                </c:pt>
                <c:pt idx="1635">
                  <c:v>0.74003795066413658</c:v>
                </c:pt>
                <c:pt idx="1636">
                  <c:v>0.74003795066413658</c:v>
                </c:pt>
                <c:pt idx="1637">
                  <c:v>0.74193548387096775</c:v>
                </c:pt>
                <c:pt idx="1638">
                  <c:v>0.74383301707779881</c:v>
                </c:pt>
                <c:pt idx="1639">
                  <c:v>0.74573055028462998</c:v>
                </c:pt>
                <c:pt idx="1640">
                  <c:v>0.74762808349146115</c:v>
                </c:pt>
                <c:pt idx="1641">
                  <c:v>0.74762808349146115</c:v>
                </c:pt>
                <c:pt idx="1642">
                  <c:v>0.74762808349146115</c:v>
                </c:pt>
                <c:pt idx="1643">
                  <c:v>0.74762808349146115</c:v>
                </c:pt>
                <c:pt idx="1644">
                  <c:v>0.74952561669829221</c:v>
                </c:pt>
                <c:pt idx="1645">
                  <c:v>0.74952561669829221</c:v>
                </c:pt>
                <c:pt idx="1646">
                  <c:v>0.74952561669829221</c:v>
                </c:pt>
                <c:pt idx="1647">
                  <c:v>0.74952561669829221</c:v>
                </c:pt>
                <c:pt idx="1648">
                  <c:v>0.74952561669829221</c:v>
                </c:pt>
                <c:pt idx="1649">
                  <c:v>0.75142314990512338</c:v>
                </c:pt>
                <c:pt idx="1650">
                  <c:v>0.75142314990512338</c:v>
                </c:pt>
                <c:pt idx="1651">
                  <c:v>0.75142314990512338</c:v>
                </c:pt>
                <c:pt idx="1652">
                  <c:v>0.75332068311195444</c:v>
                </c:pt>
                <c:pt idx="1653">
                  <c:v>0.75332068311195444</c:v>
                </c:pt>
                <c:pt idx="1654">
                  <c:v>0.75521821631878561</c:v>
                </c:pt>
                <c:pt idx="1655">
                  <c:v>0.75521821631878561</c:v>
                </c:pt>
                <c:pt idx="1656">
                  <c:v>0.75711574952561667</c:v>
                </c:pt>
                <c:pt idx="1657">
                  <c:v>0.75901328273244784</c:v>
                </c:pt>
                <c:pt idx="1658">
                  <c:v>0.7609108159392789</c:v>
                </c:pt>
                <c:pt idx="1659">
                  <c:v>0.7609108159392789</c:v>
                </c:pt>
                <c:pt idx="1660">
                  <c:v>0.76280834914611007</c:v>
                </c:pt>
                <c:pt idx="1661">
                  <c:v>0.76280834914611007</c:v>
                </c:pt>
                <c:pt idx="1662">
                  <c:v>0.76280834914611007</c:v>
                </c:pt>
                <c:pt idx="1663">
                  <c:v>0.76280834914611007</c:v>
                </c:pt>
                <c:pt idx="1664">
                  <c:v>0.76280834914611007</c:v>
                </c:pt>
                <c:pt idx="1665">
                  <c:v>0.76280834914611007</c:v>
                </c:pt>
                <c:pt idx="1666">
                  <c:v>0.76280834914611007</c:v>
                </c:pt>
                <c:pt idx="1667">
                  <c:v>0.76280834914611007</c:v>
                </c:pt>
                <c:pt idx="1668">
                  <c:v>0.76280834914611007</c:v>
                </c:pt>
                <c:pt idx="1669">
                  <c:v>0.76470588235294112</c:v>
                </c:pt>
                <c:pt idx="1670">
                  <c:v>0.76470588235294112</c:v>
                </c:pt>
                <c:pt idx="1671">
                  <c:v>0.76470588235294112</c:v>
                </c:pt>
                <c:pt idx="1672">
                  <c:v>0.76470588235294112</c:v>
                </c:pt>
                <c:pt idx="1673">
                  <c:v>0.76660341555977229</c:v>
                </c:pt>
                <c:pt idx="1674">
                  <c:v>0.76850094876660346</c:v>
                </c:pt>
                <c:pt idx="1675">
                  <c:v>0.76850094876660346</c:v>
                </c:pt>
                <c:pt idx="1676">
                  <c:v>0.76850094876660346</c:v>
                </c:pt>
                <c:pt idx="1677">
                  <c:v>0.76850094876660346</c:v>
                </c:pt>
                <c:pt idx="1678">
                  <c:v>0.77039848197343452</c:v>
                </c:pt>
                <c:pt idx="1679">
                  <c:v>0.77039848197343452</c:v>
                </c:pt>
                <c:pt idx="1680">
                  <c:v>0.77229601518026569</c:v>
                </c:pt>
                <c:pt idx="1681">
                  <c:v>0.77229601518026569</c:v>
                </c:pt>
                <c:pt idx="1682">
                  <c:v>0.77229601518026569</c:v>
                </c:pt>
                <c:pt idx="1683">
                  <c:v>0.77229601518026569</c:v>
                </c:pt>
                <c:pt idx="1684">
                  <c:v>0.77229601518026569</c:v>
                </c:pt>
                <c:pt idx="1685">
                  <c:v>0.77229601518026569</c:v>
                </c:pt>
                <c:pt idx="1686">
                  <c:v>0.77229601518026569</c:v>
                </c:pt>
                <c:pt idx="1687">
                  <c:v>0.77419354838709675</c:v>
                </c:pt>
                <c:pt idx="1688">
                  <c:v>0.77419354838709675</c:v>
                </c:pt>
                <c:pt idx="1689">
                  <c:v>0.77419354838709675</c:v>
                </c:pt>
                <c:pt idx="1690">
                  <c:v>0.77609108159392792</c:v>
                </c:pt>
                <c:pt idx="1691">
                  <c:v>0.77609108159392792</c:v>
                </c:pt>
                <c:pt idx="1692">
                  <c:v>0.77609108159392792</c:v>
                </c:pt>
                <c:pt idx="1693">
                  <c:v>0.77609108159392792</c:v>
                </c:pt>
                <c:pt idx="1694">
                  <c:v>0.77609108159392792</c:v>
                </c:pt>
                <c:pt idx="1695">
                  <c:v>0.77609108159392792</c:v>
                </c:pt>
                <c:pt idx="1696">
                  <c:v>0.77798861480075898</c:v>
                </c:pt>
                <c:pt idx="1697">
                  <c:v>0.77988614800759015</c:v>
                </c:pt>
                <c:pt idx="1698">
                  <c:v>0.77988614800759015</c:v>
                </c:pt>
                <c:pt idx="1699">
                  <c:v>0.77988614800759015</c:v>
                </c:pt>
                <c:pt idx="1700">
                  <c:v>0.77988614800759015</c:v>
                </c:pt>
                <c:pt idx="1701">
                  <c:v>0.77988614800759015</c:v>
                </c:pt>
                <c:pt idx="1702">
                  <c:v>0.77988614800759015</c:v>
                </c:pt>
                <c:pt idx="1703">
                  <c:v>0.78178368121442121</c:v>
                </c:pt>
                <c:pt idx="1704">
                  <c:v>0.78368121442125238</c:v>
                </c:pt>
                <c:pt idx="1705">
                  <c:v>0.78368121442125238</c:v>
                </c:pt>
                <c:pt idx="1706">
                  <c:v>0.78368121442125238</c:v>
                </c:pt>
                <c:pt idx="1707">
                  <c:v>0.78368121442125238</c:v>
                </c:pt>
                <c:pt idx="1708">
                  <c:v>0.78368121442125238</c:v>
                </c:pt>
                <c:pt idx="1709">
                  <c:v>0.78368121442125238</c:v>
                </c:pt>
                <c:pt idx="1710">
                  <c:v>0.78557874762808344</c:v>
                </c:pt>
                <c:pt idx="1711">
                  <c:v>0.78557874762808344</c:v>
                </c:pt>
                <c:pt idx="1712">
                  <c:v>0.78747628083491461</c:v>
                </c:pt>
                <c:pt idx="1713">
                  <c:v>0.78937381404174578</c:v>
                </c:pt>
                <c:pt idx="1714">
                  <c:v>0.79127134724857684</c:v>
                </c:pt>
                <c:pt idx="1715">
                  <c:v>0.79127134724857684</c:v>
                </c:pt>
                <c:pt idx="1716">
                  <c:v>0.79316888045540801</c:v>
                </c:pt>
                <c:pt idx="1717">
                  <c:v>0.79506641366223907</c:v>
                </c:pt>
                <c:pt idx="1718">
                  <c:v>0.79696394686907024</c:v>
                </c:pt>
                <c:pt idx="1719">
                  <c:v>0.79696394686907024</c:v>
                </c:pt>
                <c:pt idx="1720">
                  <c:v>0.7988614800759013</c:v>
                </c:pt>
                <c:pt idx="1721">
                  <c:v>0.7988614800759013</c:v>
                </c:pt>
                <c:pt idx="1722">
                  <c:v>0.7988614800759013</c:v>
                </c:pt>
                <c:pt idx="1723">
                  <c:v>0.80075901328273247</c:v>
                </c:pt>
                <c:pt idx="1724">
                  <c:v>0.80265654648956353</c:v>
                </c:pt>
                <c:pt idx="1725">
                  <c:v>0.8045540796963947</c:v>
                </c:pt>
                <c:pt idx="1726">
                  <c:v>0.8045540796963947</c:v>
                </c:pt>
                <c:pt idx="1727">
                  <c:v>0.8045540796963947</c:v>
                </c:pt>
                <c:pt idx="1728">
                  <c:v>0.80645161290322576</c:v>
                </c:pt>
                <c:pt idx="1729">
                  <c:v>0.80834914611005693</c:v>
                </c:pt>
                <c:pt idx="1730">
                  <c:v>0.80834914611005693</c:v>
                </c:pt>
                <c:pt idx="1731">
                  <c:v>0.8102466793168881</c:v>
                </c:pt>
                <c:pt idx="1732">
                  <c:v>0.8102466793168881</c:v>
                </c:pt>
                <c:pt idx="1733">
                  <c:v>0.8102466793168881</c:v>
                </c:pt>
                <c:pt idx="1734">
                  <c:v>0.81214421252371916</c:v>
                </c:pt>
                <c:pt idx="1735">
                  <c:v>0.81404174573055033</c:v>
                </c:pt>
                <c:pt idx="1736">
                  <c:v>0.81404174573055033</c:v>
                </c:pt>
                <c:pt idx="1737">
                  <c:v>0.81593927893738138</c:v>
                </c:pt>
                <c:pt idx="1738">
                  <c:v>0.81593927893738138</c:v>
                </c:pt>
                <c:pt idx="1739">
                  <c:v>0.81783681214421255</c:v>
                </c:pt>
                <c:pt idx="1740">
                  <c:v>0.81783681214421255</c:v>
                </c:pt>
                <c:pt idx="1741">
                  <c:v>0.81973434535104361</c:v>
                </c:pt>
                <c:pt idx="1742">
                  <c:v>0.81973434535104361</c:v>
                </c:pt>
                <c:pt idx="1743">
                  <c:v>0.82163187855787478</c:v>
                </c:pt>
                <c:pt idx="1744">
                  <c:v>0.82163187855787478</c:v>
                </c:pt>
                <c:pt idx="1745">
                  <c:v>0.82163187855787478</c:v>
                </c:pt>
                <c:pt idx="1746">
                  <c:v>0.82163187855787478</c:v>
                </c:pt>
                <c:pt idx="1747">
                  <c:v>0.82163187855787478</c:v>
                </c:pt>
                <c:pt idx="1748">
                  <c:v>0.82163187855787478</c:v>
                </c:pt>
                <c:pt idx="1749">
                  <c:v>0.82163187855787478</c:v>
                </c:pt>
                <c:pt idx="1750">
                  <c:v>0.82163187855787478</c:v>
                </c:pt>
                <c:pt idx="1751">
                  <c:v>0.82163187855787478</c:v>
                </c:pt>
                <c:pt idx="1752">
                  <c:v>0.82163187855787478</c:v>
                </c:pt>
                <c:pt idx="1753">
                  <c:v>0.82163187855787478</c:v>
                </c:pt>
                <c:pt idx="1754">
                  <c:v>0.82163187855787478</c:v>
                </c:pt>
                <c:pt idx="1755">
                  <c:v>0.82352941176470584</c:v>
                </c:pt>
                <c:pt idx="1756">
                  <c:v>0.82352941176470584</c:v>
                </c:pt>
                <c:pt idx="1757">
                  <c:v>0.82352941176470584</c:v>
                </c:pt>
                <c:pt idx="1758">
                  <c:v>0.82542694497153701</c:v>
                </c:pt>
                <c:pt idx="1759">
                  <c:v>0.82732447817836807</c:v>
                </c:pt>
                <c:pt idx="1760">
                  <c:v>0.82732447817836807</c:v>
                </c:pt>
                <c:pt idx="1761">
                  <c:v>0.82922201138519924</c:v>
                </c:pt>
                <c:pt idx="1762">
                  <c:v>0.82922201138519924</c:v>
                </c:pt>
                <c:pt idx="1763">
                  <c:v>0.82922201138519924</c:v>
                </c:pt>
                <c:pt idx="1764">
                  <c:v>0.82922201138519924</c:v>
                </c:pt>
                <c:pt idx="1765">
                  <c:v>0.82922201138519924</c:v>
                </c:pt>
                <c:pt idx="1766">
                  <c:v>0.82922201138519924</c:v>
                </c:pt>
                <c:pt idx="1767">
                  <c:v>0.82922201138519924</c:v>
                </c:pt>
                <c:pt idx="1768">
                  <c:v>0.82922201138519924</c:v>
                </c:pt>
                <c:pt idx="1769">
                  <c:v>0.82922201138519924</c:v>
                </c:pt>
                <c:pt idx="1770">
                  <c:v>0.82922201138519924</c:v>
                </c:pt>
                <c:pt idx="1771">
                  <c:v>0.82922201138519924</c:v>
                </c:pt>
                <c:pt idx="1772">
                  <c:v>0.83111954459203041</c:v>
                </c:pt>
                <c:pt idx="1773">
                  <c:v>0.83111954459203041</c:v>
                </c:pt>
                <c:pt idx="1774">
                  <c:v>0.83111954459203041</c:v>
                </c:pt>
                <c:pt idx="1775">
                  <c:v>0.83301707779886147</c:v>
                </c:pt>
                <c:pt idx="1776">
                  <c:v>0.83301707779886147</c:v>
                </c:pt>
                <c:pt idx="1777">
                  <c:v>0.83491461100569264</c:v>
                </c:pt>
                <c:pt idx="1778">
                  <c:v>0.83491461100569264</c:v>
                </c:pt>
                <c:pt idx="1779">
                  <c:v>0.8368121442125237</c:v>
                </c:pt>
                <c:pt idx="1780">
                  <c:v>0.83870967741935487</c:v>
                </c:pt>
                <c:pt idx="1781">
                  <c:v>0.84060721062618593</c:v>
                </c:pt>
                <c:pt idx="1782">
                  <c:v>0.84060721062618593</c:v>
                </c:pt>
                <c:pt idx="1783">
                  <c:v>0.8425047438330171</c:v>
                </c:pt>
                <c:pt idx="1784">
                  <c:v>0.8425047438330171</c:v>
                </c:pt>
                <c:pt idx="1785">
                  <c:v>0.8425047438330171</c:v>
                </c:pt>
                <c:pt idx="1786">
                  <c:v>0.8425047438330171</c:v>
                </c:pt>
                <c:pt idx="1787">
                  <c:v>0.84440227703984816</c:v>
                </c:pt>
                <c:pt idx="1788">
                  <c:v>0.84440227703984816</c:v>
                </c:pt>
                <c:pt idx="1789">
                  <c:v>0.84440227703984816</c:v>
                </c:pt>
                <c:pt idx="1790">
                  <c:v>0.84629981024667933</c:v>
                </c:pt>
                <c:pt idx="1791">
                  <c:v>0.84819734345351039</c:v>
                </c:pt>
                <c:pt idx="1792">
                  <c:v>0.84819734345351039</c:v>
                </c:pt>
                <c:pt idx="1793">
                  <c:v>0.85009487666034156</c:v>
                </c:pt>
                <c:pt idx="1794">
                  <c:v>0.85199240986717273</c:v>
                </c:pt>
                <c:pt idx="1795">
                  <c:v>0.85388994307400379</c:v>
                </c:pt>
                <c:pt idx="1796">
                  <c:v>0.85388994307400379</c:v>
                </c:pt>
                <c:pt idx="1797">
                  <c:v>0.85388994307400379</c:v>
                </c:pt>
                <c:pt idx="1798">
                  <c:v>0.85388994307400379</c:v>
                </c:pt>
                <c:pt idx="1799">
                  <c:v>0.85578747628083496</c:v>
                </c:pt>
                <c:pt idx="1800">
                  <c:v>0.85578747628083496</c:v>
                </c:pt>
                <c:pt idx="1801">
                  <c:v>0.85578747628083496</c:v>
                </c:pt>
                <c:pt idx="1802">
                  <c:v>0.85768500948766602</c:v>
                </c:pt>
                <c:pt idx="1803">
                  <c:v>0.85768500948766602</c:v>
                </c:pt>
                <c:pt idx="1804">
                  <c:v>0.85768500948766602</c:v>
                </c:pt>
                <c:pt idx="1805">
                  <c:v>0.85958254269449719</c:v>
                </c:pt>
                <c:pt idx="1806">
                  <c:v>0.85958254269449719</c:v>
                </c:pt>
                <c:pt idx="1807">
                  <c:v>0.85958254269449719</c:v>
                </c:pt>
                <c:pt idx="1808">
                  <c:v>0.86148007590132825</c:v>
                </c:pt>
                <c:pt idx="1809">
                  <c:v>0.86148007590132825</c:v>
                </c:pt>
                <c:pt idx="1810">
                  <c:v>0.86148007590132825</c:v>
                </c:pt>
                <c:pt idx="1811">
                  <c:v>0.86148007590132825</c:v>
                </c:pt>
                <c:pt idx="1812">
                  <c:v>0.86148007590132825</c:v>
                </c:pt>
                <c:pt idx="1813">
                  <c:v>0.86148007590132825</c:v>
                </c:pt>
                <c:pt idx="1814">
                  <c:v>0.86148007590132825</c:v>
                </c:pt>
                <c:pt idx="1815">
                  <c:v>0.86148007590132825</c:v>
                </c:pt>
                <c:pt idx="1816">
                  <c:v>0.86148007590132825</c:v>
                </c:pt>
                <c:pt idx="1817">
                  <c:v>0.86148007590132825</c:v>
                </c:pt>
                <c:pt idx="1818">
                  <c:v>0.86148007590132825</c:v>
                </c:pt>
                <c:pt idx="1819">
                  <c:v>0.86337760910815942</c:v>
                </c:pt>
                <c:pt idx="1820">
                  <c:v>0.86337760910815942</c:v>
                </c:pt>
                <c:pt idx="1821">
                  <c:v>0.86337760910815942</c:v>
                </c:pt>
                <c:pt idx="1822">
                  <c:v>0.86527514231499048</c:v>
                </c:pt>
                <c:pt idx="1823">
                  <c:v>0.86717267552182165</c:v>
                </c:pt>
                <c:pt idx="1824">
                  <c:v>0.8690702087286527</c:v>
                </c:pt>
                <c:pt idx="1825">
                  <c:v>0.87096774193548387</c:v>
                </c:pt>
                <c:pt idx="1826">
                  <c:v>0.87286527514231504</c:v>
                </c:pt>
                <c:pt idx="1827">
                  <c:v>0.87286527514231504</c:v>
                </c:pt>
                <c:pt idx="1828">
                  <c:v>0.87286527514231504</c:v>
                </c:pt>
                <c:pt idx="1829">
                  <c:v>0.87286527514231504</c:v>
                </c:pt>
                <c:pt idx="1830">
                  <c:v>0.87286527514231504</c:v>
                </c:pt>
                <c:pt idx="1831">
                  <c:v>0.87286527514231504</c:v>
                </c:pt>
                <c:pt idx="1832">
                  <c:v>0.87286527514231504</c:v>
                </c:pt>
                <c:pt idx="1833">
                  <c:v>0.8747628083491461</c:v>
                </c:pt>
                <c:pt idx="1834">
                  <c:v>0.8747628083491461</c:v>
                </c:pt>
                <c:pt idx="1835">
                  <c:v>0.8747628083491461</c:v>
                </c:pt>
                <c:pt idx="1836">
                  <c:v>0.87666034155597727</c:v>
                </c:pt>
                <c:pt idx="1837">
                  <c:v>0.87666034155597727</c:v>
                </c:pt>
                <c:pt idx="1838">
                  <c:v>0.87855787476280833</c:v>
                </c:pt>
                <c:pt idx="1839">
                  <c:v>0.87855787476280833</c:v>
                </c:pt>
                <c:pt idx="1840">
                  <c:v>0.8804554079696395</c:v>
                </c:pt>
                <c:pt idx="1841">
                  <c:v>0.8804554079696395</c:v>
                </c:pt>
                <c:pt idx="1842">
                  <c:v>0.8804554079696395</c:v>
                </c:pt>
                <c:pt idx="1843">
                  <c:v>0.88235294117647056</c:v>
                </c:pt>
                <c:pt idx="1844">
                  <c:v>0.88425047438330173</c:v>
                </c:pt>
                <c:pt idx="1845">
                  <c:v>0.88425047438330173</c:v>
                </c:pt>
                <c:pt idx="1846">
                  <c:v>0.88425047438330173</c:v>
                </c:pt>
                <c:pt idx="1847">
                  <c:v>0.88425047438330173</c:v>
                </c:pt>
                <c:pt idx="1848">
                  <c:v>0.88425047438330173</c:v>
                </c:pt>
                <c:pt idx="1849">
                  <c:v>0.88425047438330173</c:v>
                </c:pt>
                <c:pt idx="1850">
                  <c:v>0.88425047438330173</c:v>
                </c:pt>
                <c:pt idx="1851">
                  <c:v>0.88425047438330173</c:v>
                </c:pt>
                <c:pt idx="1852">
                  <c:v>0.88425047438330173</c:v>
                </c:pt>
                <c:pt idx="1853">
                  <c:v>0.88425047438330173</c:v>
                </c:pt>
                <c:pt idx="1854">
                  <c:v>0.88425047438330173</c:v>
                </c:pt>
                <c:pt idx="1855">
                  <c:v>0.88614800759013279</c:v>
                </c:pt>
                <c:pt idx="1856">
                  <c:v>0.88804554079696396</c:v>
                </c:pt>
                <c:pt idx="1857">
                  <c:v>0.88804554079696396</c:v>
                </c:pt>
                <c:pt idx="1858">
                  <c:v>0.88804554079696396</c:v>
                </c:pt>
                <c:pt idx="1859">
                  <c:v>0.88804554079696396</c:v>
                </c:pt>
                <c:pt idx="1860">
                  <c:v>0.88994307400379502</c:v>
                </c:pt>
                <c:pt idx="1861">
                  <c:v>0.88994307400379502</c:v>
                </c:pt>
                <c:pt idx="1862">
                  <c:v>0.88994307400379502</c:v>
                </c:pt>
                <c:pt idx="1863">
                  <c:v>0.89184060721062619</c:v>
                </c:pt>
                <c:pt idx="1864">
                  <c:v>0.89373814041745736</c:v>
                </c:pt>
                <c:pt idx="1865">
                  <c:v>0.89373814041745736</c:v>
                </c:pt>
                <c:pt idx="1866">
                  <c:v>0.89373814041745736</c:v>
                </c:pt>
                <c:pt idx="1867">
                  <c:v>0.89563567362428842</c:v>
                </c:pt>
                <c:pt idx="1868">
                  <c:v>0.89563567362428842</c:v>
                </c:pt>
                <c:pt idx="1869">
                  <c:v>0.89563567362428842</c:v>
                </c:pt>
                <c:pt idx="1870">
                  <c:v>0.89753320683111959</c:v>
                </c:pt>
                <c:pt idx="1871">
                  <c:v>0.89943074003795065</c:v>
                </c:pt>
                <c:pt idx="1872">
                  <c:v>0.89943074003795065</c:v>
                </c:pt>
                <c:pt idx="1873">
                  <c:v>0.90132827324478182</c:v>
                </c:pt>
                <c:pt idx="1874">
                  <c:v>0.90132827324478182</c:v>
                </c:pt>
                <c:pt idx="1875">
                  <c:v>0.90322580645161288</c:v>
                </c:pt>
                <c:pt idx="1876">
                  <c:v>0.90322580645161288</c:v>
                </c:pt>
                <c:pt idx="1877">
                  <c:v>0.90512333965844405</c:v>
                </c:pt>
                <c:pt idx="1878">
                  <c:v>0.90702087286527511</c:v>
                </c:pt>
                <c:pt idx="1879">
                  <c:v>0.90702087286527511</c:v>
                </c:pt>
                <c:pt idx="1880">
                  <c:v>0.90702087286527511</c:v>
                </c:pt>
                <c:pt idx="1881">
                  <c:v>0.90702087286527511</c:v>
                </c:pt>
                <c:pt idx="1882">
                  <c:v>0.90702087286527511</c:v>
                </c:pt>
                <c:pt idx="1883">
                  <c:v>0.90891840607210628</c:v>
                </c:pt>
                <c:pt idx="1884">
                  <c:v>0.91081593927893734</c:v>
                </c:pt>
                <c:pt idx="1885">
                  <c:v>0.91081593927893734</c:v>
                </c:pt>
                <c:pt idx="1886">
                  <c:v>0.91081593927893734</c:v>
                </c:pt>
                <c:pt idx="1887">
                  <c:v>0.91081593927893734</c:v>
                </c:pt>
                <c:pt idx="1888">
                  <c:v>0.91081593927893734</c:v>
                </c:pt>
                <c:pt idx="1889">
                  <c:v>0.91271347248576851</c:v>
                </c:pt>
                <c:pt idx="1890">
                  <c:v>0.91461100569259957</c:v>
                </c:pt>
                <c:pt idx="1891">
                  <c:v>0.91461100569259957</c:v>
                </c:pt>
                <c:pt idx="1892">
                  <c:v>0.91650853889943074</c:v>
                </c:pt>
                <c:pt idx="1893">
                  <c:v>0.91650853889943074</c:v>
                </c:pt>
                <c:pt idx="1894">
                  <c:v>0.91650853889943074</c:v>
                </c:pt>
                <c:pt idx="1895">
                  <c:v>0.91840607210626191</c:v>
                </c:pt>
                <c:pt idx="1896">
                  <c:v>0.92030360531309297</c:v>
                </c:pt>
                <c:pt idx="1897">
                  <c:v>0.92030360531309297</c:v>
                </c:pt>
                <c:pt idx="1898">
                  <c:v>0.92030360531309297</c:v>
                </c:pt>
                <c:pt idx="1899">
                  <c:v>0.92030360531309297</c:v>
                </c:pt>
                <c:pt idx="1900">
                  <c:v>0.92220113851992414</c:v>
                </c:pt>
                <c:pt idx="1901">
                  <c:v>0.92409867172675519</c:v>
                </c:pt>
                <c:pt idx="1902">
                  <c:v>0.92599620493358636</c:v>
                </c:pt>
                <c:pt idx="1903">
                  <c:v>0.92789373814041742</c:v>
                </c:pt>
                <c:pt idx="1904">
                  <c:v>0.92789373814041742</c:v>
                </c:pt>
                <c:pt idx="1905">
                  <c:v>0.92789373814041742</c:v>
                </c:pt>
                <c:pt idx="1906">
                  <c:v>0.92789373814041742</c:v>
                </c:pt>
                <c:pt idx="1907">
                  <c:v>0.92979127134724859</c:v>
                </c:pt>
                <c:pt idx="1908">
                  <c:v>0.93168880455407965</c:v>
                </c:pt>
                <c:pt idx="1909">
                  <c:v>0.93358633776091082</c:v>
                </c:pt>
                <c:pt idx="1910">
                  <c:v>0.93358633776091082</c:v>
                </c:pt>
                <c:pt idx="1911">
                  <c:v>0.93548387096774188</c:v>
                </c:pt>
                <c:pt idx="1912">
                  <c:v>0.93548387096774188</c:v>
                </c:pt>
                <c:pt idx="1913">
                  <c:v>0.93548387096774188</c:v>
                </c:pt>
                <c:pt idx="1914">
                  <c:v>0.93548387096774188</c:v>
                </c:pt>
                <c:pt idx="1915">
                  <c:v>0.93738140417457305</c:v>
                </c:pt>
                <c:pt idx="1916">
                  <c:v>0.93927893738140422</c:v>
                </c:pt>
                <c:pt idx="1917">
                  <c:v>0.94117647058823528</c:v>
                </c:pt>
                <c:pt idx="1918">
                  <c:v>0.94117647058823528</c:v>
                </c:pt>
                <c:pt idx="1919">
                  <c:v>0.94307400379506645</c:v>
                </c:pt>
                <c:pt idx="1920">
                  <c:v>0.94307400379506645</c:v>
                </c:pt>
                <c:pt idx="1921">
                  <c:v>0.94307400379506645</c:v>
                </c:pt>
                <c:pt idx="1922">
                  <c:v>0.94497153700189751</c:v>
                </c:pt>
                <c:pt idx="1923">
                  <c:v>0.94686907020872868</c:v>
                </c:pt>
                <c:pt idx="1924">
                  <c:v>0.94686907020872868</c:v>
                </c:pt>
                <c:pt idx="1925">
                  <c:v>0.94686907020872868</c:v>
                </c:pt>
                <c:pt idx="1926">
                  <c:v>0.94686907020872868</c:v>
                </c:pt>
                <c:pt idx="1927">
                  <c:v>0.94686907020872868</c:v>
                </c:pt>
                <c:pt idx="1928">
                  <c:v>0.94686907020872868</c:v>
                </c:pt>
                <c:pt idx="1929">
                  <c:v>0.94686907020872868</c:v>
                </c:pt>
                <c:pt idx="1930">
                  <c:v>0.94876660341555974</c:v>
                </c:pt>
                <c:pt idx="1931">
                  <c:v>0.94876660341555974</c:v>
                </c:pt>
                <c:pt idx="1932">
                  <c:v>0.94876660341555974</c:v>
                </c:pt>
                <c:pt idx="1933">
                  <c:v>0.95066413662239091</c:v>
                </c:pt>
                <c:pt idx="1934">
                  <c:v>0.95256166982922197</c:v>
                </c:pt>
                <c:pt idx="1935">
                  <c:v>0.95256166982922197</c:v>
                </c:pt>
                <c:pt idx="1936">
                  <c:v>0.95445920303605314</c:v>
                </c:pt>
                <c:pt idx="1937">
                  <c:v>0.9563567362428842</c:v>
                </c:pt>
                <c:pt idx="1938">
                  <c:v>0.9563567362428842</c:v>
                </c:pt>
                <c:pt idx="1939">
                  <c:v>0.9563567362428842</c:v>
                </c:pt>
                <c:pt idx="1940">
                  <c:v>0.95825426944971537</c:v>
                </c:pt>
                <c:pt idx="1941">
                  <c:v>0.95825426944971537</c:v>
                </c:pt>
                <c:pt idx="1942">
                  <c:v>0.95825426944971537</c:v>
                </c:pt>
                <c:pt idx="1943">
                  <c:v>0.95825426944971537</c:v>
                </c:pt>
                <c:pt idx="1944">
                  <c:v>0.96015180265654654</c:v>
                </c:pt>
                <c:pt idx="1945">
                  <c:v>0.96015180265654654</c:v>
                </c:pt>
                <c:pt idx="1946">
                  <c:v>0.96015180265654654</c:v>
                </c:pt>
                <c:pt idx="1947">
                  <c:v>0.9620493358633776</c:v>
                </c:pt>
                <c:pt idx="1948">
                  <c:v>0.9620493358633776</c:v>
                </c:pt>
                <c:pt idx="1949">
                  <c:v>0.9620493358633776</c:v>
                </c:pt>
                <c:pt idx="1950">
                  <c:v>0.96394686907020877</c:v>
                </c:pt>
                <c:pt idx="1951">
                  <c:v>0.96394686907020877</c:v>
                </c:pt>
                <c:pt idx="1952">
                  <c:v>0.96584440227703983</c:v>
                </c:pt>
                <c:pt idx="1953">
                  <c:v>0.967741935483871</c:v>
                </c:pt>
                <c:pt idx="1954">
                  <c:v>0.967741935483871</c:v>
                </c:pt>
                <c:pt idx="1955">
                  <c:v>0.967741935483871</c:v>
                </c:pt>
                <c:pt idx="1956">
                  <c:v>0.96963946869070206</c:v>
                </c:pt>
                <c:pt idx="1957">
                  <c:v>0.97153700189753323</c:v>
                </c:pt>
                <c:pt idx="1958">
                  <c:v>0.97153700189753323</c:v>
                </c:pt>
                <c:pt idx="1959">
                  <c:v>0.97153700189753323</c:v>
                </c:pt>
                <c:pt idx="1960">
                  <c:v>0.97153700189753323</c:v>
                </c:pt>
                <c:pt idx="1961">
                  <c:v>0.97153700189753323</c:v>
                </c:pt>
                <c:pt idx="1962">
                  <c:v>0.97343453510436428</c:v>
                </c:pt>
                <c:pt idx="1963">
                  <c:v>0.97343453510436428</c:v>
                </c:pt>
                <c:pt idx="1964">
                  <c:v>0.97343453510436428</c:v>
                </c:pt>
                <c:pt idx="1965">
                  <c:v>0.97343453510436428</c:v>
                </c:pt>
                <c:pt idx="1966">
                  <c:v>0.97533206831119545</c:v>
                </c:pt>
                <c:pt idx="1967">
                  <c:v>0.97533206831119545</c:v>
                </c:pt>
                <c:pt idx="1968">
                  <c:v>0.97533206831119545</c:v>
                </c:pt>
                <c:pt idx="1969">
                  <c:v>0.97722960151802651</c:v>
                </c:pt>
                <c:pt idx="1970">
                  <c:v>0.97722960151802651</c:v>
                </c:pt>
                <c:pt idx="1971">
                  <c:v>0.97722960151802651</c:v>
                </c:pt>
                <c:pt idx="1972">
                  <c:v>0.97912713472485768</c:v>
                </c:pt>
                <c:pt idx="1973">
                  <c:v>0.97912713472485768</c:v>
                </c:pt>
                <c:pt idx="1974">
                  <c:v>0.97912713472485768</c:v>
                </c:pt>
                <c:pt idx="1975">
                  <c:v>0.98102466793168885</c:v>
                </c:pt>
                <c:pt idx="1976">
                  <c:v>0.98102466793168885</c:v>
                </c:pt>
                <c:pt idx="1977">
                  <c:v>0.98102466793168885</c:v>
                </c:pt>
                <c:pt idx="1978">
                  <c:v>0.98102466793168885</c:v>
                </c:pt>
                <c:pt idx="1979">
                  <c:v>0.98102466793168885</c:v>
                </c:pt>
                <c:pt idx="1980">
                  <c:v>0.98292220113851991</c:v>
                </c:pt>
                <c:pt idx="1981">
                  <c:v>0.98481973434535108</c:v>
                </c:pt>
                <c:pt idx="1982">
                  <c:v>0.98481973434535108</c:v>
                </c:pt>
                <c:pt idx="1983">
                  <c:v>0.98481973434535108</c:v>
                </c:pt>
                <c:pt idx="1984">
                  <c:v>0.98671726755218214</c:v>
                </c:pt>
                <c:pt idx="1985">
                  <c:v>0.98861480075901331</c:v>
                </c:pt>
                <c:pt idx="1986">
                  <c:v>0.99051233396584437</c:v>
                </c:pt>
                <c:pt idx="1987">
                  <c:v>0.99240986717267554</c:v>
                </c:pt>
                <c:pt idx="1988">
                  <c:v>0.99240986717267554</c:v>
                </c:pt>
                <c:pt idx="1989">
                  <c:v>0.99240986717267554</c:v>
                </c:pt>
                <c:pt idx="1990">
                  <c:v>0.99240986717267554</c:v>
                </c:pt>
                <c:pt idx="1991">
                  <c:v>0.99240986717267554</c:v>
                </c:pt>
                <c:pt idx="1992">
                  <c:v>0.9943074003795066</c:v>
                </c:pt>
                <c:pt idx="1993">
                  <c:v>0.99620493358633777</c:v>
                </c:pt>
                <c:pt idx="1994">
                  <c:v>0.99620493358633777</c:v>
                </c:pt>
                <c:pt idx="1995">
                  <c:v>0.99810246679316883</c:v>
                </c:pt>
                <c:pt idx="1996">
                  <c:v>0.99810246679316883</c:v>
                </c:pt>
                <c:pt idx="1997">
                  <c:v>1</c:v>
                </c:pt>
                <c:pt idx="1998">
                  <c:v>1</c:v>
                </c:pt>
                <c:pt idx="1999">
                  <c:v>1</c:v>
                </c:pt>
              </c:numCache>
            </c:numRef>
          </c:yVal>
          <c:smooth val="0"/>
          <c:extLst>
            <c:ext xmlns:c16="http://schemas.microsoft.com/office/drawing/2014/chart" uri="{C3380CC4-5D6E-409C-BE32-E72D297353CC}">
              <c16:uniqueId val="{00000002-149D-4902-849B-DC49067E683D}"/>
            </c:ext>
          </c:extLst>
        </c:ser>
        <c:ser>
          <c:idx val="3"/>
          <c:order val="3"/>
          <c:tx>
            <c:strRef>
              <c:f>ROC!$AO$1</c:f>
              <c:strCache>
                <c:ptCount val="1"/>
                <c:pt idx="0">
                  <c:v>WORLD</c:v>
                </c:pt>
              </c:strCache>
            </c:strRef>
          </c:tx>
          <c:spPr>
            <a:ln w="0" cap="rnd">
              <a:solidFill>
                <a:schemeClr val="tx1">
                  <a:lumMod val="15000"/>
                  <a:lumOff val="85000"/>
                </a:schemeClr>
              </a:solidFill>
              <a:round/>
            </a:ln>
            <a:effectLst/>
          </c:spPr>
          <c:marker>
            <c:symbol val="circle"/>
            <c:size val="5"/>
            <c:spPr>
              <a:solidFill>
                <a:schemeClr val="accent4"/>
              </a:solidFill>
              <a:ln w="9525">
                <a:solidFill>
                  <a:schemeClr val="accent4"/>
                </a:solidFill>
              </a:ln>
              <a:effectLst/>
            </c:spPr>
          </c:marker>
          <c:xVal>
            <c:numRef>
              <c:f>ROC!$AQ$2:$AQ$2001</c:f>
              <c:numCache>
                <c:formatCode>General</c:formatCode>
                <c:ptCount val="2000"/>
                <c:pt idx="0">
                  <c:v>5.2002080083203334E-4</c:v>
                </c:pt>
                <c:pt idx="1">
                  <c:v>1.0400416016640667E-3</c:v>
                </c:pt>
                <c:pt idx="2">
                  <c:v>1.5600624024960999E-3</c:v>
                </c:pt>
                <c:pt idx="3">
                  <c:v>2.0800832033281333E-3</c:v>
                </c:pt>
                <c:pt idx="4">
                  <c:v>2.6001040041601664E-3</c:v>
                </c:pt>
                <c:pt idx="5">
                  <c:v>2.6001040041601664E-3</c:v>
                </c:pt>
                <c:pt idx="6">
                  <c:v>3.1201248049921998E-3</c:v>
                </c:pt>
                <c:pt idx="7">
                  <c:v>3.6401456058242328E-3</c:v>
                </c:pt>
                <c:pt idx="8">
                  <c:v>4.1601664066562667E-3</c:v>
                </c:pt>
                <c:pt idx="9">
                  <c:v>4.6801872074882997E-3</c:v>
                </c:pt>
                <c:pt idx="10">
                  <c:v>5.2002080083203327E-3</c:v>
                </c:pt>
                <c:pt idx="11">
                  <c:v>5.7202288091523657E-3</c:v>
                </c:pt>
                <c:pt idx="12">
                  <c:v>6.2402496099843996E-3</c:v>
                </c:pt>
                <c:pt idx="13">
                  <c:v>6.7602704108164326E-3</c:v>
                </c:pt>
                <c:pt idx="14">
                  <c:v>7.2802912116484656E-3</c:v>
                </c:pt>
                <c:pt idx="15">
                  <c:v>7.8003120124804995E-3</c:v>
                </c:pt>
                <c:pt idx="16">
                  <c:v>8.3203328133125334E-3</c:v>
                </c:pt>
                <c:pt idx="17">
                  <c:v>8.8403536141445655E-3</c:v>
                </c:pt>
                <c:pt idx="18">
                  <c:v>9.3603744149765994E-3</c:v>
                </c:pt>
                <c:pt idx="19">
                  <c:v>9.8803952158086315E-3</c:v>
                </c:pt>
                <c:pt idx="20">
                  <c:v>1.0400416016640665E-2</c:v>
                </c:pt>
                <c:pt idx="21">
                  <c:v>1.0920436817472699E-2</c:v>
                </c:pt>
                <c:pt idx="22">
                  <c:v>1.1440457618304731E-2</c:v>
                </c:pt>
                <c:pt idx="23">
                  <c:v>1.1960478419136765E-2</c:v>
                </c:pt>
                <c:pt idx="24">
                  <c:v>1.2480499219968799E-2</c:v>
                </c:pt>
                <c:pt idx="25">
                  <c:v>1.3000520020800831E-2</c:v>
                </c:pt>
                <c:pt idx="26">
                  <c:v>1.3520540821632865E-2</c:v>
                </c:pt>
                <c:pt idx="27">
                  <c:v>1.4040561622464899E-2</c:v>
                </c:pt>
                <c:pt idx="28">
                  <c:v>1.4560582423296931E-2</c:v>
                </c:pt>
                <c:pt idx="29">
                  <c:v>1.5080603224128965E-2</c:v>
                </c:pt>
                <c:pt idx="30">
                  <c:v>1.5080603224128965E-2</c:v>
                </c:pt>
                <c:pt idx="31">
                  <c:v>1.5080603224128965E-2</c:v>
                </c:pt>
                <c:pt idx="32">
                  <c:v>1.5600624024960999E-2</c:v>
                </c:pt>
                <c:pt idx="33">
                  <c:v>1.6120644825793031E-2</c:v>
                </c:pt>
                <c:pt idx="34">
                  <c:v>1.6640665626625067E-2</c:v>
                </c:pt>
                <c:pt idx="35">
                  <c:v>1.7160686427457099E-2</c:v>
                </c:pt>
                <c:pt idx="36">
                  <c:v>1.7680707228289131E-2</c:v>
                </c:pt>
                <c:pt idx="37">
                  <c:v>1.8200728029121163E-2</c:v>
                </c:pt>
                <c:pt idx="38">
                  <c:v>1.8720748829953199E-2</c:v>
                </c:pt>
                <c:pt idx="39">
                  <c:v>1.9240769630785231E-2</c:v>
                </c:pt>
                <c:pt idx="40">
                  <c:v>1.9760790431617263E-2</c:v>
                </c:pt>
                <c:pt idx="41">
                  <c:v>2.0280811232449299E-2</c:v>
                </c:pt>
                <c:pt idx="42">
                  <c:v>2.0800832033281331E-2</c:v>
                </c:pt>
                <c:pt idx="43">
                  <c:v>2.1320852834113363E-2</c:v>
                </c:pt>
                <c:pt idx="44">
                  <c:v>2.1840873634945399E-2</c:v>
                </c:pt>
                <c:pt idx="45">
                  <c:v>2.2360894435777431E-2</c:v>
                </c:pt>
                <c:pt idx="46">
                  <c:v>2.2880915236609463E-2</c:v>
                </c:pt>
                <c:pt idx="47">
                  <c:v>2.3400936037441498E-2</c:v>
                </c:pt>
                <c:pt idx="48">
                  <c:v>2.3920956838273531E-2</c:v>
                </c:pt>
                <c:pt idx="49">
                  <c:v>2.4440977639105563E-2</c:v>
                </c:pt>
                <c:pt idx="50">
                  <c:v>2.4960998439937598E-2</c:v>
                </c:pt>
                <c:pt idx="51">
                  <c:v>2.5481019240769631E-2</c:v>
                </c:pt>
                <c:pt idx="52">
                  <c:v>2.6001040041601663E-2</c:v>
                </c:pt>
                <c:pt idx="53">
                  <c:v>2.6521060842433698E-2</c:v>
                </c:pt>
                <c:pt idx="54">
                  <c:v>2.704108164326573E-2</c:v>
                </c:pt>
                <c:pt idx="55">
                  <c:v>2.7561102444097763E-2</c:v>
                </c:pt>
                <c:pt idx="56">
                  <c:v>2.8081123244929798E-2</c:v>
                </c:pt>
                <c:pt idx="57">
                  <c:v>2.860114404576183E-2</c:v>
                </c:pt>
                <c:pt idx="58">
                  <c:v>2.9121164846593862E-2</c:v>
                </c:pt>
                <c:pt idx="59">
                  <c:v>2.9641185647425898E-2</c:v>
                </c:pt>
                <c:pt idx="60">
                  <c:v>3.016120644825793E-2</c:v>
                </c:pt>
                <c:pt idx="61">
                  <c:v>3.0681227249089962E-2</c:v>
                </c:pt>
                <c:pt idx="62">
                  <c:v>3.1201248049921998E-2</c:v>
                </c:pt>
                <c:pt idx="63">
                  <c:v>3.1721268850754034E-2</c:v>
                </c:pt>
                <c:pt idx="64">
                  <c:v>3.2241289651586062E-2</c:v>
                </c:pt>
                <c:pt idx="65">
                  <c:v>3.2761310452418098E-2</c:v>
                </c:pt>
                <c:pt idx="66">
                  <c:v>3.3281331253250133E-2</c:v>
                </c:pt>
                <c:pt idx="67">
                  <c:v>3.3801352054082162E-2</c:v>
                </c:pt>
                <c:pt idx="68">
                  <c:v>3.4321372854914198E-2</c:v>
                </c:pt>
                <c:pt idx="69">
                  <c:v>3.4841393655746226E-2</c:v>
                </c:pt>
                <c:pt idx="70">
                  <c:v>3.5361414456578262E-2</c:v>
                </c:pt>
                <c:pt idx="71">
                  <c:v>3.5881435257410298E-2</c:v>
                </c:pt>
                <c:pt idx="72">
                  <c:v>3.6401456058242326E-2</c:v>
                </c:pt>
                <c:pt idx="73">
                  <c:v>3.6921476859074362E-2</c:v>
                </c:pt>
                <c:pt idx="74">
                  <c:v>3.7441497659906398E-2</c:v>
                </c:pt>
                <c:pt idx="75">
                  <c:v>3.7961518460738426E-2</c:v>
                </c:pt>
                <c:pt idx="76">
                  <c:v>3.8481539261570462E-2</c:v>
                </c:pt>
                <c:pt idx="77">
                  <c:v>3.9001560062402497E-2</c:v>
                </c:pt>
                <c:pt idx="78">
                  <c:v>3.9521580863234526E-2</c:v>
                </c:pt>
                <c:pt idx="79">
                  <c:v>4.0041601664066562E-2</c:v>
                </c:pt>
                <c:pt idx="80">
                  <c:v>4.0561622464898597E-2</c:v>
                </c:pt>
                <c:pt idx="81">
                  <c:v>4.1081643265730626E-2</c:v>
                </c:pt>
                <c:pt idx="82">
                  <c:v>4.1601664066562662E-2</c:v>
                </c:pt>
                <c:pt idx="83">
                  <c:v>4.2121684867394697E-2</c:v>
                </c:pt>
                <c:pt idx="84">
                  <c:v>4.2641705668226726E-2</c:v>
                </c:pt>
                <c:pt idx="85">
                  <c:v>4.3161726469058762E-2</c:v>
                </c:pt>
                <c:pt idx="86">
                  <c:v>4.3681747269890797E-2</c:v>
                </c:pt>
                <c:pt idx="87">
                  <c:v>4.4201768070722826E-2</c:v>
                </c:pt>
                <c:pt idx="88">
                  <c:v>4.4721788871554861E-2</c:v>
                </c:pt>
                <c:pt idx="89">
                  <c:v>4.5241809672386897E-2</c:v>
                </c:pt>
                <c:pt idx="90">
                  <c:v>4.5761830473218926E-2</c:v>
                </c:pt>
                <c:pt idx="91">
                  <c:v>4.6281851274050961E-2</c:v>
                </c:pt>
                <c:pt idx="92">
                  <c:v>4.6801872074882997E-2</c:v>
                </c:pt>
                <c:pt idx="93">
                  <c:v>4.7321892875715026E-2</c:v>
                </c:pt>
                <c:pt idx="94">
                  <c:v>4.7841913676547061E-2</c:v>
                </c:pt>
                <c:pt idx="95">
                  <c:v>4.8361934477379097E-2</c:v>
                </c:pt>
                <c:pt idx="96">
                  <c:v>4.8881955278211126E-2</c:v>
                </c:pt>
                <c:pt idx="97">
                  <c:v>4.9401976079043161E-2</c:v>
                </c:pt>
                <c:pt idx="98">
                  <c:v>4.9921996879875197E-2</c:v>
                </c:pt>
                <c:pt idx="99">
                  <c:v>5.0442017680707225E-2</c:v>
                </c:pt>
                <c:pt idx="100">
                  <c:v>5.0962038481539261E-2</c:v>
                </c:pt>
                <c:pt idx="101">
                  <c:v>5.1482059282371297E-2</c:v>
                </c:pt>
                <c:pt idx="102">
                  <c:v>5.2002080083203325E-2</c:v>
                </c:pt>
                <c:pt idx="103">
                  <c:v>5.2522100884035361E-2</c:v>
                </c:pt>
                <c:pt idx="104">
                  <c:v>5.3042121684867397E-2</c:v>
                </c:pt>
                <c:pt idx="105">
                  <c:v>5.3562142485699425E-2</c:v>
                </c:pt>
                <c:pt idx="106">
                  <c:v>5.4082163286531461E-2</c:v>
                </c:pt>
                <c:pt idx="107">
                  <c:v>5.4602184087363496E-2</c:v>
                </c:pt>
                <c:pt idx="108">
                  <c:v>5.5122204888195525E-2</c:v>
                </c:pt>
                <c:pt idx="109">
                  <c:v>5.5642225689027561E-2</c:v>
                </c:pt>
                <c:pt idx="110">
                  <c:v>5.6162246489859596E-2</c:v>
                </c:pt>
                <c:pt idx="111">
                  <c:v>5.6682267290691625E-2</c:v>
                </c:pt>
                <c:pt idx="112">
                  <c:v>5.7202288091523661E-2</c:v>
                </c:pt>
                <c:pt idx="113">
                  <c:v>5.7722308892355696E-2</c:v>
                </c:pt>
                <c:pt idx="114">
                  <c:v>5.8242329693187725E-2</c:v>
                </c:pt>
                <c:pt idx="115">
                  <c:v>5.8242329693187725E-2</c:v>
                </c:pt>
                <c:pt idx="116">
                  <c:v>5.8762350494019761E-2</c:v>
                </c:pt>
                <c:pt idx="117">
                  <c:v>5.9282371294851796E-2</c:v>
                </c:pt>
                <c:pt idx="118">
                  <c:v>5.9802392095683825E-2</c:v>
                </c:pt>
                <c:pt idx="119">
                  <c:v>6.032241289651586E-2</c:v>
                </c:pt>
                <c:pt idx="120">
                  <c:v>6.0842433697347896E-2</c:v>
                </c:pt>
                <c:pt idx="121">
                  <c:v>6.1362454498179925E-2</c:v>
                </c:pt>
                <c:pt idx="122">
                  <c:v>6.188247529901196E-2</c:v>
                </c:pt>
                <c:pt idx="123">
                  <c:v>6.2402496099843996E-2</c:v>
                </c:pt>
                <c:pt idx="124">
                  <c:v>6.2922516900676032E-2</c:v>
                </c:pt>
                <c:pt idx="125">
                  <c:v>6.3442537701508067E-2</c:v>
                </c:pt>
                <c:pt idx="126">
                  <c:v>6.3962558502340089E-2</c:v>
                </c:pt>
                <c:pt idx="127">
                  <c:v>6.4482579303172124E-2</c:v>
                </c:pt>
                <c:pt idx="128">
                  <c:v>6.500260010400416E-2</c:v>
                </c:pt>
                <c:pt idx="129">
                  <c:v>6.5522620904836196E-2</c:v>
                </c:pt>
                <c:pt idx="130">
                  <c:v>6.6042641705668231E-2</c:v>
                </c:pt>
                <c:pt idx="131">
                  <c:v>6.6562662506500267E-2</c:v>
                </c:pt>
                <c:pt idx="132">
                  <c:v>6.7082683307332289E-2</c:v>
                </c:pt>
                <c:pt idx="133">
                  <c:v>6.7602704108164324E-2</c:v>
                </c:pt>
                <c:pt idx="134">
                  <c:v>6.812272490899636E-2</c:v>
                </c:pt>
                <c:pt idx="135">
                  <c:v>6.8642745709828396E-2</c:v>
                </c:pt>
                <c:pt idx="136">
                  <c:v>6.9162766510660431E-2</c:v>
                </c:pt>
                <c:pt idx="137">
                  <c:v>6.9682787311492453E-2</c:v>
                </c:pt>
                <c:pt idx="138">
                  <c:v>7.0202808112324488E-2</c:v>
                </c:pt>
                <c:pt idx="139">
                  <c:v>7.0722828913156524E-2</c:v>
                </c:pt>
                <c:pt idx="140">
                  <c:v>7.124284971398856E-2</c:v>
                </c:pt>
                <c:pt idx="141">
                  <c:v>7.1762870514820595E-2</c:v>
                </c:pt>
                <c:pt idx="142">
                  <c:v>7.2282891315652631E-2</c:v>
                </c:pt>
                <c:pt idx="143">
                  <c:v>7.2802912116484653E-2</c:v>
                </c:pt>
                <c:pt idx="144">
                  <c:v>7.3322932917316688E-2</c:v>
                </c:pt>
                <c:pt idx="145">
                  <c:v>7.3842953718148724E-2</c:v>
                </c:pt>
                <c:pt idx="146">
                  <c:v>7.4362974518980759E-2</c:v>
                </c:pt>
                <c:pt idx="147">
                  <c:v>7.4882995319812795E-2</c:v>
                </c:pt>
                <c:pt idx="148">
                  <c:v>7.5403016120644831E-2</c:v>
                </c:pt>
                <c:pt idx="149">
                  <c:v>7.5923036921476852E-2</c:v>
                </c:pt>
                <c:pt idx="150">
                  <c:v>7.6443057722308888E-2</c:v>
                </c:pt>
                <c:pt idx="151">
                  <c:v>7.6963078523140924E-2</c:v>
                </c:pt>
                <c:pt idx="152">
                  <c:v>7.7483099323972959E-2</c:v>
                </c:pt>
                <c:pt idx="153">
                  <c:v>7.8003120124804995E-2</c:v>
                </c:pt>
                <c:pt idx="154">
                  <c:v>7.8523140925637031E-2</c:v>
                </c:pt>
                <c:pt idx="155">
                  <c:v>7.9043161726469052E-2</c:v>
                </c:pt>
                <c:pt idx="156">
                  <c:v>7.9563182527301088E-2</c:v>
                </c:pt>
                <c:pt idx="157">
                  <c:v>8.0083203328133123E-2</c:v>
                </c:pt>
                <c:pt idx="158">
                  <c:v>8.0603224128965159E-2</c:v>
                </c:pt>
                <c:pt idx="159">
                  <c:v>8.1123244929797195E-2</c:v>
                </c:pt>
                <c:pt idx="160">
                  <c:v>8.164326573062923E-2</c:v>
                </c:pt>
                <c:pt idx="161">
                  <c:v>8.2163286531461252E-2</c:v>
                </c:pt>
                <c:pt idx="162">
                  <c:v>8.2683307332293288E-2</c:v>
                </c:pt>
                <c:pt idx="163">
                  <c:v>8.3203328133125323E-2</c:v>
                </c:pt>
                <c:pt idx="164">
                  <c:v>8.3723348933957359E-2</c:v>
                </c:pt>
                <c:pt idx="165">
                  <c:v>8.4243369734789394E-2</c:v>
                </c:pt>
                <c:pt idx="166">
                  <c:v>8.476339053562143E-2</c:v>
                </c:pt>
                <c:pt idx="167">
                  <c:v>8.5283411336453452E-2</c:v>
                </c:pt>
                <c:pt idx="168">
                  <c:v>8.5803432137285487E-2</c:v>
                </c:pt>
                <c:pt idx="169">
                  <c:v>8.6323452938117523E-2</c:v>
                </c:pt>
                <c:pt idx="170">
                  <c:v>8.6843473738949559E-2</c:v>
                </c:pt>
                <c:pt idx="171">
                  <c:v>8.7363494539781594E-2</c:v>
                </c:pt>
                <c:pt idx="172">
                  <c:v>8.788351534061363E-2</c:v>
                </c:pt>
                <c:pt idx="173">
                  <c:v>8.8403536141445652E-2</c:v>
                </c:pt>
                <c:pt idx="174">
                  <c:v>8.8923556942277687E-2</c:v>
                </c:pt>
                <c:pt idx="175">
                  <c:v>8.8923556942277687E-2</c:v>
                </c:pt>
                <c:pt idx="176">
                  <c:v>8.9443577743109723E-2</c:v>
                </c:pt>
                <c:pt idx="177">
                  <c:v>8.9963598543941758E-2</c:v>
                </c:pt>
                <c:pt idx="178">
                  <c:v>9.0483619344773794E-2</c:v>
                </c:pt>
                <c:pt idx="179">
                  <c:v>9.100364014560583E-2</c:v>
                </c:pt>
                <c:pt idx="180">
                  <c:v>9.1523660946437851E-2</c:v>
                </c:pt>
                <c:pt idx="181">
                  <c:v>9.2043681747269887E-2</c:v>
                </c:pt>
                <c:pt idx="182">
                  <c:v>9.2563702548101923E-2</c:v>
                </c:pt>
                <c:pt idx="183">
                  <c:v>9.3083723348933958E-2</c:v>
                </c:pt>
                <c:pt idx="184">
                  <c:v>9.3603744149765994E-2</c:v>
                </c:pt>
                <c:pt idx="185">
                  <c:v>9.4123764950598029E-2</c:v>
                </c:pt>
                <c:pt idx="186">
                  <c:v>9.4643785751430051E-2</c:v>
                </c:pt>
                <c:pt idx="187">
                  <c:v>9.5163806552262087E-2</c:v>
                </c:pt>
                <c:pt idx="188">
                  <c:v>9.5163806552262087E-2</c:v>
                </c:pt>
                <c:pt idx="189">
                  <c:v>9.5683827353094122E-2</c:v>
                </c:pt>
                <c:pt idx="190">
                  <c:v>9.6203848153926158E-2</c:v>
                </c:pt>
                <c:pt idx="191">
                  <c:v>9.6723868954758194E-2</c:v>
                </c:pt>
                <c:pt idx="192">
                  <c:v>9.7243889755590229E-2</c:v>
                </c:pt>
                <c:pt idx="193">
                  <c:v>9.7763910556422251E-2</c:v>
                </c:pt>
                <c:pt idx="194">
                  <c:v>9.8283931357254287E-2</c:v>
                </c:pt>
                <c:pt idx="195">
                  <c:v>9.8283931357254287E-2</c:v>
                </c:pt>
                <c:pt idx="196">
                  <c:v>9.8803952158086322E-2</c:v>
                </c:pt>
                <c:pt idx="197">
                  <c:v>9.9323972958918358E-2</c:v>
                </c:pt>
                <c:pt idx="198">
                  <c:v>9.9843993759750393E-2</c:v>
                </c:pt>
                <c:pt idx="199">
                  <c:v>0.10036401456058243</c:v>
                </c:pt>
                <c:pt idx="200">
                  <c:v>0.10088403536141445</c:v>
                </c:pt>
                <c:pt idx="201">
                  <c:v>0.10088403536141445</c:v>
                </c:pt>
                <c:pt idx="202">
                  <c:v>0.10140405616224649</c:v>
                </c:pt>
                <c:pt idx="203">
                  <c:v>0.10192407696307852</c:v>
                </c:pt>
                <c:pt idx="204">
                  <c:v>0.10244409776391056</c:v>
                </c:pt>
                <c:pt idx="205">
                  <c:v>0.10296411856474259</c:v>
                </c:pt>
                <c:pt idx="206">
                  <c:v>0.10348413936557463</c:v>
                </c:pt>
                <c:pt idx="207">
                  <c:v>0.10400416016640665</c:v>
                </c:pt>
                <c:pt idx="208">
                  <c:v>0.10452418096723869</c:v>
                </c:pt>
                <c:pt idx="209">
                  <c:v>0.10504420176807072</c:v>
                </c:pt>
                <c:pt idx="210">
                  <c:v>0.10556422256890276</c:v>
                </c:pt>
                <c:pt idx="211">
                  <c:v>0.10608424336973479</c:v>
                </c:pt>
                <c:pt idx="212">
                  <c:v>0.10660426417056683</c:v>
                </c:pt>
                <c:pt idx="213">
                  <c:v>0.10712428497139885</c:v>
                </c:pt>
                <c:pt idx="214">
                  <c:v>0.10764430577223089</c:v>
                </c:pt>
                <c:pt idx="215">
                  <c:v>0.10816432657306292</c:v>
                </c:pt>
                <c:pt idx="216">
                  <c:v>0.10868434737389496</c:v>
                </c:pt>
                <c:pt idx="217">
                  <c:v>0.10920436817472699</c:v>
                </c:pt>
                <c:pt idx="218">
                  <c:v>0.10972438897555903</c:v>
                </c:pt>
                <c:pt idx="219">
                  <c:v>0.11024440977639105</c:v>
                </c:pt>
                <c:pt idx="220">
                  <c:v>0.11076443057722309</c:v>
                </c:pt>
                <c:pt idx="221">
                  <c:v>0.11076443057722309</c:v>
                </c:pt>
                <c:pt idx="222">
                  <c:v>0.11128445137805512</c:v>
                </c:pt>
                <c:pt idx="223">
                  <c:v>0.11180447217888716</c:v>
                </c:pt>
                <c:pt idx="224">
                  <c:v>0.11232449297971919</c:v>
                </c:pt>
                <c:pt idx="225">
                  <c:v>0.11284451378055123</c:v>
                </c:pt>
                <c:pt idx="226">
                  <c:v>0.11336453458138325</c:v>
                </c:pt>
                <c:pt idx="227">
                  <c:v>0.11388455538221529</c:v>
                </c:pt>
                <c:pt idx="228">
                  <c:v>0.11440457618304732</c:v>
                </c:pt>
                <c:pt idx="229">
                  <c:v>0.11492459698387936</c:v>
                </c:pt>
                <c:pt idx="230">
                  <c:v>0.11544461778471139</c:v>
                </c:pt>
                <c:pt idx="231">
                  <c:v>0.11596463858554343</c:v>
                </c:pt>
                <c:pt idx="232">
                  <c:v>0.11648465938637545</c:v>
                </c:pt>
                <c:pt idx="233">
                  <c:v>0.11700468018720749</c:v>
                </c:pt>
                <c:pt idx="234">
                  <c:v>0.11752470098803952</c:v>
                </c:pt>
                <c:pt idx="235">
                  <c:v>0.11804472178887156</c:v>
                </c:pt>
                <c:pt idx="236">
                  <c:v>0.11856474258970359</c:v>
                </c:pt>
                <c:pt idx="237">
                  <c:v>0.11908476339053563</c:v>
                </c:pt>
                <c:pt idx="238">
                  <c:v>0.11960478419136765</c:v>
                </c:pt>
                <c:pt idx="239">
                  <c:v>0.12012480499219969</c:v>
                </c:pt>
                <c:pt idx="240">
                  <c:v>0.12064482579303172</c:v>
                </c:pt>
                <c:pt idx="241">
                  <c:v>0.12116484659386376</c:v>
                </c:pt>
                <c:pt idx="242">
                  <c:v>0.12168486739469579</c:v>
                </c:pt>
                <c:pt idx="243">
                  <c:v>0.12220488819552783</c:v>
                </c:pt>
                <c:pt idx="244">
                  <c:v>0.12272490899635985</c:v>
                </c:pt>
                <c:pt idx="245">
                  <c:v>0.12324492979719189</c:v>
                </c:pt>
                <c:pt idx="246">
                  <c:v>0.12376495059802392</c:v>
                </c:pt>
                <c:pt idx="247">
                  <c:v>0.12428497139885596</c:v>
                </c:pt>
                <c:pt idx="248">
                  <c:v>0.12480499219968799</c:v>
                </c:pt>
                <c:pt idx="249">
                  <c:v>0.12532501300052001</c:v>
                </c:pt>
                <c:pt idx="250">
                  <c:v>0.12584503380135206</c:v>
                </c:pt>
                <c:pt idx="251">
                  <c:v>0.12636505460218408</c:v>
                </c:pt>
                <c:pt idx="252">
                  <c:v>0.12688507540301613</c:v>
                </c:pt>
                <c:pt idx="253">
                  <c:v>0.12740509620384816</c:v>
                </c:pt>
                <c:pt idx="254">
                  <c:v>0.12792511700468018</c:v>
                </c:pt>
                <c:pt idx="255">
                  <c:v>0.12844513780551223</c:v>
                </c:pt>
                <c:pt idx="256">
                  <c:v>0.12896515860634425</c:v>
                </c:pt>
                <c:pt idx="257">
                  <c:v>0.1294851794071763</c:v>
                </c:pt>
                <c:pt idx="258">
                  <c:v>0.13000520020800832</c:v>
                </c:pt>
                <c:pt idx="259">
                  <c:v>0.13052522100884034</c:v>
                </c:pt>
                <c:pt idx="260">
                  <c:v>0.13104524180967239</c:v>
                </c:pt>
                <c:pt idx="261">
                  <c:v>0.13156526261050441</c:v>
                </c:pt>
                <c:pt idx="262">
                  <c:v>0.13208528341133646</c:v>
                </c:pt>
                <c:pt idx="263">
                  <c:v>0.13260530421216848</c:v>
                </c:pt>
                <c:pt idx="264">
                  <c:v>0.13312532501300053</c:v>
                </c:pt>
                <c:pt idx="265">
                  <c:v>0.13364534581383256</c:v>
                </c:pt>
                <c:pt idx="266">
                  <c:v>0.13416536661466458</c:v>
                </c:pt>
                <c:pt idx="267">
                  <c:v>0.13468538741549663</c:v>
                </c:pt>
                <c:pt idx="268">
                  <c:v>0.13520540821632865</c:v>
                </c:pt>
                <c:pt idx="269">
                  <c:v>0.1357254290171607</c:v>
                </c:pt>
                <c:pt idx="270">
                  <c:v>0.13624544981799272</c:v>
                </c:pt>
                <c:pt idx="271">
                  <c:v>0.13676547061882474</c:v>
                </c:pt>
                <c:pt idx="272">
                  <c:v>0.13728549141965679</c:v>
                </c:pt>
                <c:pt idx="273">
                  <c:v>0.13780551222048881</c:v>
                </c:pt>
                <c:pt idx="274">
                  <c:v>0.13832553302132086</c:v>
                </c:pt>
                <c:pt idx="275">
                  <c:v>0.13884555382215288</c:v>
                </c:pt>
                <c:pt idx="276">
                  <c:v>0.13936557462298491</c:v>
                </c:pt>
                <c:pt idx="277">
                  <c:v>0.13988559542381696</c:v>
                </c:pt>
                <c:pt idx="278">
                  <c:v>0.13988559542381696</c:v>
                </c:pt>
                <c:pt idx="279">
                  <c:v>0.14040561622464898</c:v>
                </c:pt>
                <c:pt idx="280">
                  <c:v>0.14092563702548103</c:v>
                </c:pt>
                <c:pt idx="281">
                  <c:v>0.14144565782631305</c:v>
                </c:pt>
                <c:pt idx="282">
                  <c:v>0.1419656786271451</c:v>
                </c:pt>
                <c:pt idx="283">
                  <c:v>0.14248569942797712</c:v>
                </c:pt>
                <c:pt idx="284">
                  <c:v>0.14300572022880914</c:v>
                </c:pt>
                <c:pt idx="285">
                  <c:v>0.14352574102964119</c:v>
                </c:pt>
                <c:pt idx="286">
                  <c:v>0.14404576183047321</c:v>
                </c:pt>
                <c:pt idx="287">
                  <c:v>0.14456578263130526</c:v>
                </c:pt>
                <c:pt idx="288">
                  <c:v>0.14508580343213728</c:v>
                </c:pt>
                <c:pt idx="289">
                  <c:v>0.14560582423296931</c:v>
                </c:pt>
                <c:pt idx="290">
                  <c:v>0.14612584503380135</c:v>
                </c:pt>
                <c:pt idx="291">
                  <c:v>0.14664586583463338</c:v>
                </c:pt>
                <c:pt idx="292">
                  <c:v>0.14716588663546543</c:v>
                </c:pt>
                <c:pt idx="293">
                  <c:v>0.14768590743629745</c:v>
                </c:pt>
                <c:pt idx="294">
                  <c:v>0.1482059282371295</c:v>
                </c:pt>
                <c:pt idx="295">
                  <c:v>0.14872594903796152</c:v>
                </c:pt>
                <c:pt idx="296">
                  <c:v>0.14924596983879354</c:v>
                </c:pt>
                <c:pt idx="297">
                  <c:v>0.14976599063962559</c:v>
                </c:pt>
                <c:pt idx="298">
                  <c:v>0.15028601144045761</c:v>
                </c:pt>
                <c:pt idx="299">
                  <c:v>0.15080603224128966</c:v>
                </c:pt>
                <c:pt idx="300">
                  <c:v>0.15132605304212168</c:v>
                </c:pt>
                <c:pt idx="301">
                  <c:v>0.1518460738429537</c:v>
                </c:pt>
                <c:pt idx="302">
                  <c:v>0.15236609464378575</c:v>
                </c:pt>
                <c:pt idx="303">
                  <c:v>0.15288611544461778</c:v>
                </c:pt>
                <c:pt idx="304">
                  <c:v>0.15340613624544983</c:v>
                </c:pt>
                <c:pt idx="305">
                  <c:v>0.15392615704628185</c:v>
                </c:pt>
                <c:pt idx="306">
                  <c:v>0.1544461778471139</c:v>
                </c:pt>
                <c:pt idx="307">
                  <c:v>0.15496619864794592</c:v>
                </c:pt>
                <c:pt idx="308">
                  <c:v>0.15548621944877794</c:v>
                </c:pt>
                <c:pt idx="309">
                  <c:v>0.15600624024960999</c:v>
                </c:pt>
                <c:pt idx="310">
                  <c:v>0.15600624024960999</c:v>
                </c:pt>
                <c:pt idx="311">
                  <c:v>0.15652626105044201</c:v>
                </c:pt>
                <c:pt idx="312">
                  <c:v>0.15704628185127406</c:v>
                </c:pt>
                <c:pt idx="313">
                  <c:v>0.15756630265210608</c:v>
                </c:pt>
                <c:pt idx="314">
                  <c:v>0.1580863234529381</c:v>
                </c:pt>
                <c:pt idx="315">
                  <c:v>0.15860634425377015</c:v>
                </c:pt>
                <c:pt idx="316">
                  <c:v>0.15912636505460218</c:v>
                </c:pt>
                <c:pt idx="317">
                  <c:v>0.15964638585543423</c:v>
                </c:pt>
                <c:pt idx="318">
                  <c:v>0.16016640665626625</c:v>
                </c:pt>
                <c:pt idx="319">
                  <c:v>0.1606864274570983</c:v>
                </c:pt>
                <c:pt idx="320">
                  <c:v>0.16120644825793032</c:v>
                </c:pt>
                <c:pt idx="321">
                  <c:v>0.16172646905876234</c:v>
                </c:pt>
                <c:pt idx="322">
                  <c:v>0.16224648985959439</c:v>
                </c:pt>
                <c:pt idx="323">
                  <c:v>0.16276651066042641</c:v>
                </c:pt>
                <c:pt idx="324">
                  <c:v>0.16328653146125846</c:v>
                </c:pt>
                <c:pt idx="325">
                  <c:v>0.16380655226209048</c:v>
                </c:pt>
                <c:pt idx="326">
                  <c:v>0.1643265730629225</c:v>
                </c:pt>
                <c:pt idx="327">
                  <c:v>0.16484659386375455</c:v>
                </c:pt>
                <c:pt idx="328">
                  <c:v>0.16536661466458658</c:v>
                </c:pt>
                <c:pt idx="329">
                  <c:v>0.16588663546541862</c:v>
                </c:pt>
                <c:pt idx="330">
                  <c:v>0.16640665626625065</c:v>
                </c:pt>
                <c:pt idx="331">
                  <c:v>0.1669266770670827</c:v>
                </c:pt>
                <c:pt idx="332">
                  <c:v>0.16744669786791472</c:v>
                </c:pt>
                <c:pt idx="333">
                  <c:v>0.16796671866874674</c:v>
                </c:pt>
                <c:pt idx="334">
                  <c:v>0.16848673946957879</c:v>
                </c:pt>
                <c:pt idx="335">
                  <c:v>0.16900676027041081</c:v>
                </c:pt>
                <c:pt idx="336">
                  <c:v>0.16952678107124286</c:v>
                </c:pt>
                <c:pt idx="337">
                  <c:v>0.17004680187207488</c:v>
                </c:pt>
                <c:pt idx="338">
                  <c:v>0.1705668226729069</c:v>
                </c:pt>
                <c:pt idx="339">
                  <c:v>0.17108684347373895</c:v>
                </c:pt>
                <c:pt idx="340">
                  <c:v>0.17160686427457097</c:v>
                </c:pt>
                <c:pt idx="341">
                  <c:v>0.17212688507540302</c:v>
                </c:pt>
                <c:pt idx="342">
                  <c:v>0.17264690587623505</c:v>
                </c:pt>
                <c:pt idx="343">
                  <c:v>0.17264690587623505</c:v>
                </c:pt>
                <c:pt idx="344">
                  <c:v>0.1731669266770671</c:v>
                </c:pt>
                <c:pt idx="345">
                  <c:v>0.17368694747789912</c:v>
                </c:pt>
                <c:pt idx="346">
                  <c:v>0.17420696827873114</c:v>
                </c:pt>
                <c:pt idx="347">
                  <c:v>0.17472698907956319</c:v>
                </c:pt>
                <c:pt idx="348">
                  <c:v>0.17524700988039521</c:v>
                </c:pt>
                <c:pt idx="349">
                  <c:v>0.17576703068122726</c:v>
                </c:pt>
                <c:pt idx="350">
                  <c:v>0.17628705148205928</c:v>
                </c:pt>
                <c:pt idx="351">
                  <c:v>0.1768070722828913</c:v>
                </c:pt>
                <c:pt idx="352">
                  <c:v>0.17732709308372335</c:v>
                </c:pt>
                <c:pt idx="353">
                  <c:v>0.17784711388455537</c:v>
                </c:pt>
                <c:pt idx="354">
                  <c:v>0.17836713468538742</c:v>
                </c:pt>
                <c:pt idx="355">
                  <c:v>0.17888715548621945</c:v>
                </c:pt>
                <c:pt idx="356">
                  <c:v>0.1794071762870515</c:v>
                </c:pt>
                <c:pt idx="357">
                  <c:v>0.17992719708788352</c:v>
                </c:pt>
                <c:pt idx="358">
                  <c:v>0.17992719708788352</c:v>
                </c:pt>
                <c:pt idx="359">
                  <c:v>0.18044721788871554</c:v>
                </c:pt>
                <c:pt idx="360">
                  <c:v>0.18096723868954759</c:v>
                </c:pt>
                <c:pt idx="361">
                  <c:v>0.18148725949037961</c:v>
                </c:pt>
                <c:pt idx="362">
                  <c:v>0.18200728029121166</c:v>
                </c:pt>
                <c:pt idx="363">
                  <c:v>0.18252730109204368</c:v>
                </c:pt>
                <c:pt idx="364">
                  <c:v>0.1830473218928757</c:v>
                </c:pt>
                <c:pt idx="365">
                  <c:v>0.18356734269370775</c:v>
                </c:pt>
                <c:pt idx="366">
                  <c:v>0.18408736349453977</c:v>
                </c:pt>
                <c:pt idx="367">
                  <c:v>0.18460738429537182</c:v>
                </c:pt>
                <c:pt idx="368">
                  <c:v>0.18512740509620385</c:v>
                </c:pt>
                <c:pt idx="369">
                  <c:v>0.18564742589703589</c:v>
                </c:pt>
                <c:pt idx="370">
                  <c:v>0.18616744669786792</c:v>
                </c:pt>
                <c:pt idx="371">
                  <c:v>0.18668746749869994</c:v>
                </c:pt>
                <c:pt idx="372">
                  <c:v>0.18720748829953199</c:v>
                </c:pt>
                <c:pt idx="373">
                  <c:v>0.18772750910036401</c:v>
                </c:pt>
                <c:pt idx="374">
                  <c:v>0.18824752990119606</c:v>
                </c:pt>
                <c:pt idx="375">
                  <c:v>0.18876755070202808</c:v>
                </c:pt>
                <c:pt idx="376">
                  <c:v>0.1892875715028601</c:v>
                </c:pt>
                <c:pt idx="377">
                  <c:v>0.18980759230369215</c:v>
                </c:pt>
                <c:pt idx="378">
                  <c:v>0.19032761310452417</c:v>
                </c:pt>
                <c:pt idx="379">
                  <c:v>0.19084763390535622</c:v>
                </c:pt>
                <c:pt idx="380">
                  <c:v>0.19136765470618824</c:v>
                </c:pt>
                <c:pt idx="381">
                  <c:v>0.19188767550702029</c:v>
                </c:pt>
                <c:pt idx="382">
                  <c:v>0.19240769630785232</c:v>
                </c:pt>
                <c:pt idx="383">
                  <c:v>0.19292771710868434</c:v>
                </c:pt>
                <c:pt idx="384">
                  <c:v>0.19344773790951639</c:v>
                </c:pt>
                <c:pt idx="385">
                  <c:v>0.19396775871034841</c:v>
                </c:pt>
                <c:pt idx="386">
                  <c:v>0.19448777951118046</c:v>
                </c:pt>
                <c:pt idx="387">
                  <c:v>0.19500780031201248</c:v>
                </c:pt>
                <c:pt idx="388">
                  <c:v>0.1955278211128445</c:v>
                </c:pt>
                <c:pt idx="389">
                  <c:v>0.19604784191367655</c:v>
                </c:pt>
                <c:pt idx="390">
                  <c:v>0.19656786271450857</c:v>
                </c:pt>
                <c:pt idx="391">
                  <c:v>0.19708788351534062</c:v>
                </c:pt>
                <c:pt idx="392">
                  <c:v>0.19760790431617264</c:v>
                </c:pt>
                <c:pt idx="393">
                  <c:v>0.19812792511700469</c:v>
                </c:pt>
                <c:pt idx="394">
                  <c:v>0.19864794591783672</c:v>
                </c:pt>
                <c:pt idx="395">
                  <c:v>0.19916796671866874</c:v>
                </c:pt>
                <c:pt idx="396">
                  <c:v>0.19968798751950079</c:v>
                </c:pt>
                <c:pt idx="397">
                  <c:v>0.20020800832033281</c:v>
                </c:pt>
                <c:pt idx="398">
                  <c:v>0.20072802912116486</c:v>
                </c:pt>
                <c:pt idx="399">
                  <c:v>0.20124804992199688</c:v>
                </c:pt>
                <c:pt idx="400">
                  <c:v>0.2017680707228289</c:v>
                </c:pt>
                <c:pt idx="401">
                  <c:v>0.20228809152366095</c:v>
                </c:pt>
                <c:pt idx="402">
                  <c:v>0.20280811232449297</c:v>
                </c:pt>
                <c:pt idx="403">
                  <c:v>0.20332813312532502</c:v>
                </c:pt>
                <c:pt idx="404">
                  <c:v>0.20384815392615704</c:v>
                </c:pt>
                <c:pt idx="405">
                  <c:v>0.20436817472698907</c:v>
                </c:pt>
                <c:pt idx="406">
                  <c:v>0.20488819552782112</c:v>
                </c:pt>
                <c:pt idx="407">
                  <c:v>0.20540821632865314</c:v>
                </c:pt>
                <c:pt idx="408">
                  <c:v>0.20592823712948519</c:v>
                </c:pt>
                <c:pt idx="409">
                  <c:v>0.20644825793031721</c:v>
                </c:pt>
                <c:pt idx="410">
                  <c:v>0.20696827873114926</c:v>
                </c:pt>
                <c:pt idx="411">
                  <c:v>0.20748829953198128</c:v>
                </c:pt>
                <c:pt idx="412">
                  <c:v>0.2080083203328133</c:v>
                </c:pt>
                <c:pt idx="413">
                  <c:v>0.20852834113364535</c:v>
                </c:pt>
                <c:pt idx="414">
                  <c:v>0.20904836193447737</c:v>
                </c:pt>
                <c:pt idx="415">
                  <c:v>0.20956838273530942</c:v>
                </c:pt>
                <c:pt idx="416">
                  <c:v>0.21008840353614144</c:v>
                </c:pt>
                <c:pt idx="417">
                  <c:v>0.21060842433697347</c:v>
                </c:pt>
                <c:pt idx="418">
                  <c:v>0.21112844513780551</c:v>
                </c:pt>
                <c:pt idx="419">
                  <c:v>0.21164846593863754</c:v>
                </c:pt>
                <c:pt idx="420">
                  <c:v>0.21216848673946959</c:v>
                </c:pt>
                <c:pt idx="421">
                  <c:v>0.21268850754030161</c:v>
                </c:pt>
                <c:pt idx="422">
                  <c:v>0.21320852834113366</c:v>
                </c:pt>
                <c:pt idx="423">
                  <c:v>0.21372854914196568</c:v>
                </c:pt>
                <c:pt idx="424">
                  <c:v>0.2142485699427977</c:v>
                </c:pt>
                <c:pt idx="425">
                  <c:v>0.21476859074362975</c:v>
                </c:pt>
                <c:pt idx="426">
                  <c:v>0.21528861154446177</c:v>
                </c:pt>
                <c:pt idx="427">
                  <c:v>0.21580863234529382</c:v>
                </c:pt>
                <c:pt idx="428">
                  <c:v>0.21632865314612584</c:v>
                </c:pt>
                <c:pt idx="429">
                  <c:v>0.21684867394695787</c:v>
                </c:pt>
                <c:pt idx="430">
                  <c:v>0.21736869474778991</c:v>
                </c:pt>
                <c:pt idx="431">
                  <c:v>0.21788871554862194</c:v>
                </c:pt>
                <c:pt idx="432">
                  <c:v>0.21840873634945399</c:v>
                </c:pt>
                <c:pt idx="433">
                  <c:v>0.21892875715028601</c:v>
                </c:pt>
                <c:pt idx="434">
                  <c:v>0.21944877795111806</c:v>
                </c:pt>
                <c:pt idx="435">
                  <c:v>0.21996879875195008</c:v>
                </c:pt>
                <c:pt idx="436">
                  <c:v>0.2204888195527821</c:v>
                </c:pt>
                <c:pt idx="437">
                  <c:v>0.22100884035361415</c:v>
                </c:pt>
                <c:pt idx="438">
                  <c:v>0.22152886115444617</c:v>
                </c:pt>
                <c:pt idx="439">
                  <c:v>0.22204888195527822</c:v>
                </c:pt>
                <c:pt idx="440">
                  <c:v>0.22256890275611024</c:v>
                </c:pt>
                <c:pt idx="441">
                  <c:v>0.22308892355694226</c:v>
                </c:pt>
                <c:pt idx="442">
                  <c:v>0.22360894435777431</c:v>
                </c:pt>
                <c:pt idx="443">
                  <c:v>0.22412896515860634</c:v>
                </c:pt>
                <c:pt idx="444">
                  <c:v>0.22464898595943839</c:v>
                </c:pt>
                <c:pt idx="445">
                  <c:v>0.22516900676027041</c:v>
                </c:pt>
                <c:pt idx="446">
                  <c:v>0.22568902756110246</c:v>
                </c:pt>
                <c:pt idx="447">
                  <c:v>0.22620904836193448</c:v>
                </c:pt>
                <c:pt idx="448">
                  <c:v>0.22620904836193448</c:v>
                </c:pt>
                <c:pt idx="449">
                  <c:v>0.2267290691627665</c:v>
                </c:pt>
                <c:pt idx="450">
                  <c:v>0.22724908996359855</c:v>
                </c:pt>
                <c:pt idx="451">
                  <c:v>0.22776911076443057</c:v>
                </c:pt>
                <c:pt idx="452">
                  <c:v>0.22828913156526262</c:v>
                </c:pt>
                <c:pt idx="453">
                  <c:v>0.22880915236609464</c:v>
                </c:pt>
                <c:pt idx="454">
                  <c:v>0.22932917316692666</c:v>
                </c:pt>
                <c:pt idx="455">
                  <c:v>0.22984919396775871</c:v>
                </c:pt>
                <c:pt idx="456">
                  <c:v>0.23036921476859074</c:v>
                </c:pt>
                <c:pt idx="457">
                  <c:v>0.23088923556942278</c:v>
                </c:pt>
                <c:pt idx="458">
                  <c:v>0.23140925637025481</c:v>
                </c:pt>
                <c:pt idx="459">
                  <c:v>0.23192927717108686</c:v>
                </c:pt>
                <c:pt idx="460">
                  <c:v>0.23244929797191888</c:v>
                </c:pt>
                <c:pt idx="461">
                  <c:v>0.2329693187727509</c:v>
                </c:pt>
                <c:pt idx="462">
                  <c:v>0.23348933957358295</c:v>
                </c:pt>
                <c:pt idx="463">
                  <c:v>0.23400936037441497</c:v>
                </c:pt>
                <c:pt idx="464">
                  <c:v>0.23452938117524702</c:v>
                </c:pt>
                <c:pt idx="465">
                  <c:v>0.23504940197607904</c:v>
                </c:pt>
                <c:pt idx="466">
                  <c:v>0.23556942277691106</c:v>
                </c:pt>
                <c:pt idx="467">
                  <c:v>0.23608944357774311</c:v>
                </c:pt>
                <c:pt idx="468">
                  <c:v>0.23660946437857514</c:v>
                </c:pt>
                <c:pt idx="469">
                  <c:v>0.23712948517940718</c:v>
                </c:pt>
                <c:pt idx="470">
                  <c:v>0.23764950598023921</c:v>
                </c:pt>
                <c:pt idx="471">
                  <c:v>0.23816952678107126</c:v>
                </c:pt>
                <c:pt idx="472">
                  <c:v>0.23868954758190328</c:v>
                </c:pt>
                <c:pt idx="473">
                  <c:v>0.2392095683827353</c:v>
                </c:pt>
                <c:pt idx="474">
                  <c:v>0.23972958918356735</c:v>
                </c:pt>
                <c:pt idx="475">
                  <c:v>0.24024960998439937</c:v>
                </c:pt>
                <c:pt idx="476">
                  <c:v>0.24076963078523142</c:v>
                </c:pt>
                <c:pt idx="477">
                  <c:v>0.24128965158606344</c:v>
                </c:pt>
                <c:pt idx="478">
                  <c:v>0.24180967238689546</c:v>
                </c:pt>
                <c:pt idx="479">
                  <c:v>0.24232969318772751</c:v>
                </c:pt>
                <c:pt idx="480">
                  <c:v>0.24284971398855953</c:v>
                </c:pt>
                <c:pt idx="481">
                  <c:v>0.24336973478939158</c:v>
                </c:pt>
                <c:pt idx="482">
                  <c:v>0.24388975559022361</c:v>
                </c:pt>
                <c:pt idx="483">
                  <c:v>0.24440977639105566</c:v>
                </c:pt>
                <c:pt idx="484">
                  <c:v>0.24492979719188768</c:v>
                </c:pt>
                <c:pt idx="485">
                  <c:v>0.2454498179927197</c:v>
                </c:pt>
                <c:pt idx="486">
                  <c:v>0.24596983879355175</c:v>
                </c:pt>
                <c:pt idx="487">
                  <c:v>0.24648985959438377</c:v>
                </c:pt>
                <c:pt idx="488">
                  <c:v>0.24700988039521582</c:v>
                </c:pt>
                <c:pt idx="489">
                  <c:v>0.24752990119604784</c:v>
                </c:pt>
                <c:pt idx="490">
                  <c:v>0.24804992199687986</c:v>
                </c:pt>
                <c:pt idx="491">
                  <c:v>0.24856994279771191</c:v>
                </c:pt>
                <c:pt idx="492">
                  <c:v>0.24908996359854393</c:v>
                </c:pt>
                <c:pt idx="493">
                  <c:v>0.24960998439937598</c:v>
                </c:pt>
                <c:pt idx="494">
                  <c:v>0.24960998439937598</c:v>
                </c:pt>
                <c:pt idx="495">
                  <c:v>0.25013000520020801</c:v>
                </c:pt>
                <c:pt idx="496">
                  <c:v>0.25065002600104003</c:v>
                </c:pt>
                <c:pt idx="497">
                  <c:v>0.25117004680187205</c:v>
                </c:pt>
                <c:pt idx="498">
                  <c:v>0.25169006760270413</c:v>
                </c:pt>
                <c:pt idx="499">
                  <c:v>0.25221008840353615</c:v>
                </c:pt>
                <c:pt idx="500">
                  <c:v>0.25221008840353615</c:v>
                </c:pt>
                <c:pt idx="501">
                  <c:v>0.25273010920436817</c:v>
                </c:pt>
                <c:pt idx="502">
                  <c:v>0.25325013000520019</c:v>
                </c:pt>
                <c:pt idx="503">
                  <c:v>0.25377015080603227</c:v>
                </c:pt>
                <c:pt idx="504">
                  <c:v>0.25429017160686429</c:v>
                </c:pt>
                <c:pt idx="505">
                  <c:v>0.25481019240769631</c:v>
                </c:pt>
                <c:pt idx="506">
                  <c:v>0.25533021320852833</c:v>
                </c:pt>
                <c:pt idx="507">
                  <c:v>0.25585023400936036</c:v>
                </c:pt>
                <c:pt idx="508">
                  <c:v>0.25585023400936036</c:v>
                </c:pt>
                <c:pt idx="509">
                  <c:v>0.25637025481019243</c:v>
                </c:pt>
                <c:pt idx="510">
                  <c:v>0.25689027561102445</c:v>
                </c:pt>
                <c:pt idx="511">
                  <c:v>0.25741029641185648</c:v>
                </c:pt>
                <c:pt idx="512">
                  <c:v>0.2579303172126885</c:v>
                </c:pt>
                <c:pt idx="513">
                  <c:v>0.25845033801352052</c:v>
                </c:pt>
                <c:pt idx="514">
                  <c:v>0.2589703588143526</c:v>
                </c:pt>
                <c:pt idx="515">
                  <c:v>0.25949037961518462</c:v>
                </c:pt>
                <c:pt idx="516">
                  <c:v>0.26001040041601664</c:v>
                </c:pt>
                <c:pt idx="517">
                  <c:v>0.26053042121684866</c:v>
                </c:pt>
                <c:pt idx="518">
                  <c:v>0.26105044201768068</c:v>
                </c:pt>
                <c:pt idx="519">
                  <c:v>0.26157046281851276</c:v>
                </c:pt>
                <c:pt idx="520">
                  <c:v>0.26209048361934478</c:v>
                </c:pt>
                <c:pt idx="521">
                  <c:v>0.2626105044201768</c:v>
                </c:pt>
                <c:pt idx="522">
                  <c:v>0.26313052522100883</c:v>
                </c:pt>
                <c:pt idx="523">
                  <c:v>0.26365054602184085</c:v>
                </c:pt>
                <c:pt idx="524">
                  <c:v>0.26417056682267293</c:v>
                </c:pt>
                <c:pt idx="525">
                  <c:v>0.26469058762350495</c:v>
                </c:pt>
                <c:pt idx="526">
                  <c:v>0.26521060842433697</c:v>
                </c:pt>
                <c:pt idx="527">
                  <c:v>0.26573062922516899</c:v>
                </c:pt>
                <c:pt idx="528">
                  <c:v>0.26625065002600107</c:v>
                </c:pt>
                <c:pt idx="529">
                  <c:v>0.26677067082683309</c:v>
                </c:pt>
                <c:pt idx="530">
                  <c:v>0.26729069162766511</c:v>
                </c:pt>
                <c:pt idx="531">
                  <c:v>0.26781071242849713</c:v>
                </c:pt>
                <c:pt idx="532">
                  <c:v>0.26833073322932915</c:v>
                </c:pt>
                <c:pt idx="533">
                  <c:v>0.26885075403016123</c:v>
                </c:pt>
                <c:pt idx="534">
                  <c:v>0.26937077483099325</c:v>
                </c:pt>
                <c:pt idx="535">
                  <c:v>0.26989079563182528</c:v>
                </c:pt>
                <c:pt idx="536">
                  <c:v>0.26989079563182528</c:v>
                </c:pt>
                <c:pt idx="537">
                  <c:v>0.2704108164326573</c:v>
                </c:pt>
                <c:pt idx="538">
                  <c:v>0.27093083723348932</c:v>
                </c:pt>
                <c:pt idx="539">
                  <c:v>0.2714508580343214</c:v>
                </c:pt>
                <c:pt idx="540">
                  <c:v>0.27197087883515342</c:v>
                </c:pt>
                <c:pt idx="541">
                  <c:v>0.27249089963598544</c:v>
                </c:pt>
                <c:pt idx="542">
                  <c:v>0.27301092043681746</c:v>
                </c:pt>
                <c:pt idx="543">
                  <c:v>0.27353094123764948</c:v>
                </c:pt>
                <c:pt idx="544">
                  <c:v>0.27405096203848156</c:v>
                </c:pt>
                <c:pt idx="545">
                  <c:v>0.27457098283931358</c:v>
                </c:pt>
                <c:pt idx="546">
                  <c:v>0.2750910036401456</c:v>
                </c:pt>
                <c:pt idx="547">
                  <c:v>0.27561102444097763</c:v>
                </c:pt>
                <c:pt idx="548">
                  <c:v>0.27613104524180965</c:v>
                </c:pt>
                <c:pt idx="549">
                  <c:v>0.27665106604264172</c:v>
                </c:pt>
                <c:pt idx="550">
                  <c:v>0.27717108684347375</c:v>
                </c:pt>
                <c:pt idx="551">
                  <c:v>0.27769110764430577</c:v>
                </c:pt>
                <c:pt idx="552">
                  <c:v>0.27769110764430577</c:v>
                </c:pt>
                <c:pt idx="553">
                  <c:v>0.27821112844513779</c:v>
                </c:pt>
                <c:pt idx="554">
                  <c:v>0.27873114924596981</c:v>
                </c:pt>
                <c:pt idx="555">
                  <c:v>0.27925117004680189</c:v>
                </c:pt>
                <c:pt idx="556">
                  <c:v>0.27977119084763391</c:v>
                </c:pt>
                <c:pt idx="557">
                  <c:v>0.28029121164846593</c:v>
                </c:pt>
                <c:pt idx="558">
                  <c:v>0.28081123244929795</c:v>
                </c:pt>
                <c:pt idx="559">
                  <c:v>0.28133125325013003</c:v>
                </c:pt>
                <c:pt idx="560">
                  <c:v>0.28185127405096205</c:v>
                </c:pt>
                <c:pt idx="561">
                  <c:v>0.28237129485179407</c:v>
                </c:pt>
                <c:pt idx="562">
                  <c:v>0.2828913156526261</c:v>
                </c:pt>
                <c:pt idx="563">
                  <c:v>0.28341133645345812</c:v>
                </c:pt>
                <c:pt idx="564">
                  <c:v>0.2839313572542902</c:v>
                </c:pt>
                <c:pt idx="565">
                  <c:v>0.28445137805512222</c:v>
                </c:pt>
                <c:pt idx="566">
                  <c:v>0.28497139885595424</c:v>
                </c:pt>
                <c:pt idx="567">
                  <c:v>0.28549141965678626</c:v>
                </c:pt>
                <c:pt idx="568">
                  <c:v>0.28601144045761828</c:v>
                </c:pt>
                <c:pt idx="569">
                  <c:v>0.28653146125845036</c:v>
                </c:pt>
                <c:pt idx="570">
                  <c:v>0.28653146125845036</c:v>
                </c:pt>
                <c:pt idx="571">
                  <c:v>0.28653146125845036</c:v>
                </c:pt>
                <c:pt idx="572">
                  <c:v>0.28705148205928238</c:v>
                </c:pt>
                <c:pt idx="573">
                  <c:v>0.2875715028601144</c:v>
                </c:pt>
                <c:pt idx="574">
                  <c:v>0.28809152366094642</c:v>
                </c:pt>
                <c:pt idx="575">
                  <c:v>0.28861154446177845</c:v>
                </c:pt>
                <c:pt idx="576">
                  <c:v>0.28913156526261052</c:v>
                </c:pt>
                <c:pt idx="577">
                  <c:v>0.28965158606344255</c:v>
                </c:pt>
                <c:pt idx="578">
                  <c:v>0.29017160686427457</c:v>
                </c:pt>
                <c:pt idx="579">
                  <c:v>0.29069162766510659</c:v>
                </c:pt>
                <c:pt idx="580">
                  <c:v>0.29121164846593861</c:v>
                </c:pt>
                <c:pt idx="581">
                  <c:v>0.29173166926677069</c:v>
                </c:pt>
                <c:pt idx="582">
                  <c:v>0.29225169006760271</c:v>
                </c:pt>
                <c:pt idx="583">
                  <c:v>0.29277171086843473</c:v>
                </c:pt>
                <c:pt idx="584">
                  <c:v>0.29329173166926675</c:v>
                </c:pt>
                <c:pt idx="585">
                  <c:v>0.29381175247009883</c:v>
                </c:pt>
                <c:pt idx="586">
                  <c:v>0.29433177327093085</c:v>
                </c:pt>
                <c:pt idx="587">
                  <c:v>0.29485179407176287</c:v>
                </c:pt>
                <c:pt idx="588">
                  <c:v>0.2953718148725949</c:v>
                </c:pt>
                <c:pt idx="589">
                  <c:v>0.29589183567342692</c:v>
                </c:pt>
                <c:pt idx="590">
                  <c:v>0.29641185647425899</c:v>
                </c:pt>
                <c:pt idx="591">
                  <c:v>0.29693187727509102</c:v>
                </c:pt>
                <c:pt idx="592">
                  <c:v>0.29745189807592304</c:v>
                </c:pt>
                <c:pt idx="593">
                  <c:v>0.29797191887675506</c:v>
                </c:pt>
                <c:pt idx="594">
                  <c:v>0.29849193967758708</c:v>
                </c:pt>
                <c:pt idx="595">
                  <c:v>0.29901196047841916</c:v>
                </c:pt>
                <c:pt idx="596">
                  <c:v>0.29953198127925118</c:v>
                </c:pt>
                <c:pt idx="597">
                  <c:v>0.3000520020800832</c:v>
                </c:pt>
                <c:pt idx="598">
                  <c:v>0.30057202288091522</c:v>
                </c:pt>
                <c:pt idx="599">
                  <c:v>0.30109204368174725</c:v>
                </c:pt>
                <c:pt idx="600">
                  <c:v>0.30161206448257932</c:v>
                </c:pt>
                <c:pt idx="601">
                  <c:v>0.30213208528341134</c:v>
                </c:pt>
                <c:pt idx="602">
                  <c:v>0.30265210608424337</c:v>
                </c:pt>
                <c:pt idx="603">
                  <c:v>0.30317212688507539</c:v>
                </c:pt>
                <c:pt idx="604">
                  <c:v>0.30369214768590741</c:v>
                </c:pt>
                <c:pt idx="605">
                  <c:v>0.30421216848673949</c:v>
                </c:pt>
                <c:pt idx="606">
                  <c:v>0.30473218928757151</c:v>
                </c:pt>
                <c:pt idx="607">
                  <c:v>0.30525221008840353</c:v>
                </c:pt>
                <c:pt idx="608">
                  <c:v>0.30577223088923555</c:v>
                </c:pt>
                <c:pt idx="609">
                  <c:v>0.30629225169006763</c:v>
                </c:pt>
                <c:pt idx="610">
                  <c:v>0.30681227249089965</c:v>
                </c:pt>
                <c:pt idx="611">
                  <c:v>0.30733229329173167</c:v>
                </c:pt>
                <c:pt idx="612">
                  <c:v>0.30785231409256369</c:v>
                </c:pt>
                <c:pt idx="613">
                  <c:v>0.30837233489339572</c:v>
                </c:pt>
                <c:pt idx="614">
                  <c:v>0.30837233489339572</c:v>
                </c:pt>
                <c:pt idx="615">
                  <c:v>0.30889235569422779</c:v>
                </c:pt>
                <c:pt idx="616">
                  <c:v>0.30941237649505982</c:v>
                </c:pt>
                <c:pt idx="617">
                  <c:v>0.30993239729589184</c:v>
                </c:pt>
                <c:pt idx="618">
                  <c:v>0.31045241809672386</c:v>
                </c:pt>
                <c:pt idx="619">
                  <c:v>0.31097243889755588</c:v>
                </c:pt>
                <c:pt idx="620">
                  <c:v>0.31149245969838796</c:v>
                </c:pt>
                <c:pt idx="621">
                  <c:v>0.31201248049921998</c:v>
                </c:pt>
                <c:pt idx="622">
                  <c:v>0.312532501300052</c:v>
                </c:pt>
                <c:pt idx="623">
                  <c:v>0.31305252210088402</c:v>
                </c:pt>
                <c:pt idx="624">
                  <c:v>0.31305252210088402</c:v>
                </c:pt>
                <c:pt idx="625">
                  <c:v>0.31357254290171604</c:v>
                </c:pt>
                <c:pt idx="626">
                  <c:v>0.31409256370254812</c:v>
                </c:pt>
                <c:pt idx="627">
                  <c:v>0.31409256370254812</c:v>
                </c:pt>
                <c:pt idx="628">
                  <c:v>0.31461258450338014</c:v>
                </c:pt>
                <c:pt idx="629">
                  <c:v>0.31513260530421217</c:v>
                </c:pt>
                <c:pt idx="630">
                  <c:v>0.31565262610504419</c:v>
                </c:pt>
                <c:pt idx="631">
                  <c:v>0.31617264690587621</c:v>
                </c:pt>
                <c:pt idx="632">
                  <c:v>0.31669266770670829</c:v>
                </c:pt>
                <c:pt idx="633">
                  <c:v>0.31669266770670829</c:v>
                </c:pt>
                <c:pt idx="634">
                  <c:v>0.31721268850754031</c:v>
                </c:pt>
                <c:pt idx="635">
                  <c:v>0.31773270930837233</c:v>
                </c:pt>
                <c:pt idx="636">
                  <c:v>0.31825273010920435</c:v>
                </c:pt>
                <c:pt idx="637">
                  <c:v>0.31877275091003643</c:v>
                </c:pt>
                <c:pt idx="638">
                  <c:v>0.31929277171086845</c:v>
                </c:pt>
                <c:pt idx="639">
                  <c:v>0.31981279251170047</c:v>
                </c:pt>
                <c:pt idx="640">
                  <c:v>0.32033281331253249</c:v>
                </c:pt>
                <c:pt idx="641">
                  <c:v>0.32085283411336452</c:v>
                </c:pt>
                <c:pt idx="642">
                  <c:v>0.32137285491419659</c:v>
                </c:pt>
                <c:pt idx="643">
                  <c:v>0.32189287571502861</c:v>
                </c:pt>
                <c:pt idx="644">
                  <c:v>0.32241289651586064</c:v>
                </c:pt>
                <c:pt idx="645">
                  <c:v>0.32293291731669266</c:v>
                </c:pt>
                <c:pt idx="646">
                  <c:v>0.32293291731669266</c:v>
                </c:pt>
                <c:pt idx="647">
                  <c:v>0.32293291731669266</c:v>
                </c:pt>
                <c:pt idx="648">
                  <c:v>0.32345293811752468</c:v>
                </c:pt>
                <c:pt idx="649">
                  <c:v>0.32397295891835676</c:v>
                </c:pt>
                <c:pt idx="650">
                  <c:v>0.32449297971918878</c:v>
                </c:pt>
                <c:pt idx="651">
                  <c:v>0.3250130005200208</c:v>
                </c:pt>
                <c:pt idx="652">
                  <c:v>0.32553302132085282</c:v>
                </c:pt>
                <c:pt idx="653">
                  <c:v>0.32605304212168484</c:v>
                </c:pt>
                <c:pt idx="654">
                  <c:v>0.32657306292251692</c:v>
                </c:pt>
                <c:pt idx="655">
                  <c:v>0.32709308372334894</c:v>
                </c:pt>
                <c:pt idx="656">
                  <c:v>0.32761310452418096</c:v>
                </c:pt>
                <c:pt idx="657">
                  <c:v>0.32813312532501299</c:v>
                </c:pt>
                <c:pt idx="658">
                  <c:v>0.32865314612584501</c:v>
                </c:pt>
                <c:pt idx="659">
                  <c:v>0.32917316692667709</c:v>
                </c:pt>
                <c:pt idx="660">
                  <c:v>0.32969318772750911</c:v>
                </c:pt>
                <c:pt idx="661">
                  <c:v>0.33021320852834113</c:v>
                </c:pt>
                <c:pt idx="662">
                  <c:v>0.33073322932917315</c:v>
                </c:pt>
                <c:pt idx="663">
                  <c:v>0.33125325013000523</c:v>
                </c:pt>
                <c:pt idx="664">
                  <c:v>0.33177327093083725</c:v>
                </c:pt>
                <c:pt idx="665">
                  <c:v>0.33229329173166927</c:v>
                </c:pt>
                <c:pt idx="666">
                  <c:v>0.33281331253250129</c:v>
                </c:pt>
                <c:pt idx="667">
                  <c:v>0.33333333333333331</c:v>
                </c:pt>
                <c:pt idx="668">
                  <c:v>0.33385335413416539</c:v>
                </c:pt>
                <c:pt idx="669">
                  <c:v>0.33437337493499741</c:v>
                </c:pt>
                <c:pt idx="670">
                  <c:v>0.33489339573582944</c:v>
                </c:pt>
                <c:pt idx="671">
                  <c:v>0.33541341653666146</c:v>
                </c:pt>
                <c:pt idx="672">
                  <c:v>0.33593343733749348</c:v>
                </c:pt>
                <c:pt idx="673">
                  <c:v>0.33645345813832556</c:v>
                </c:pt>
                <c:pt idx="674">
                  <c:v>0.33697347893915758</c:v>
                </c:pt>
                <c:pt idx="675">
                  <c:v>0.33697347893915758</c:v>
                </c:pt>
                <c:pt idx="676">
                  <c:v>0.3374934997399896</c:v>
                </c:pt>
                <c:pt idx="677">
                  <c:v>0.33801352054082162</c:v>
                </c:pt>
                <c:pt idx="678">
                  <c:v>0.33853354134165364</c:v>
                </c:pt>
                <c:pt idx="679">
                  <c:v>0.33905356214248572</c:v>
                </c:pt>
                <c:pt idx="680">
                  <c:v>0.33957358294331774</c:v>
                </c:pt>
                <c:pt idx="681">
                  <c:v>0.33957358294331774</c:v>
                </c:pt>
                <c:pt idx="682">
                  <c:v>0.34009360374414976</c:v>
                </c:pt>
                <c:pt idx="683">
                  <c:v>0.34061362454498179</c:v>
                </c:pt>
                <c:pt idx="684">
                  <c:v>0.34113364534581381</c:v>
                </c:pt>
                <c:pt idx="685">
                  <c:v>0.34165366614664588</c:v>
                </c:pt>
                <c:pt idx="686">
                  <c:v>0.34217368694747791</c:v>
                </c:pt>
                <c:pt idx="687">
                  <c:v>0.34269370774830993</c:v>
                </c:pt>
                <c:pt idx="688">
                  <c:v>0.34321372854914195</c:v>
                </c:pt>
                <c:pt idx="689">
                  <c:v>0.34373374934997397</c:v>
                </c:pt>
                <c:pt idx="690">
                  <c:v>0.34425377015080605</c:v>
                </c:pt>
                <c:pt idx="691">
                  <c:v>0.34477379095163807</c:v>
                </c:pt>
                <c:pt idx="692">
                  <c:v>0.34529381175247009</c:v>
                </c:pt>
                <c:pt idx="693">
                  <c:v>0.34581383255330211</c:v>
                </c:pt>
                <c:pt idx="694">
                  <c:v>0.34633385335413419</c:v>
                </c:pt>
                <c:pt idx="695">
                  <c:v>0.34685387415496621</c:v>
                </c:pt>
                <c:pt idx="696">
                  <c:v>0.34737389495579823</c:v>
                </c:pt>
                <c:pt idx="697">
                  <c:v>0.34789391575663026</c:v>
                </c:pt>
                <c:pt idx="698">
                  <c:v>0.34789391575663026</c:v>
                </c:pt>
                <c:pt idx="699">
                  <c:v>0.34841393655746228</c:v>
                </c:pt>
                <c:pt idx="700">
                  <c:v>0.34893395735829436</c:v>
                </c:pt>
                <c:pt idx="701">
                  <c:v>0.34945397815912638</c:v>
                </c:pt>
                <c:pt idx="702">
                  <c:v>0.3499739989599584</c:v>
                </c:pt>
                <c:pt idx="703">
                  <c:v>0.35049401976079042</c:v>
                </c:pt>
                <c:pt idx="704">
                  <c:v>0.35101404056162244</c:v>
                </c:pt>
                <c:pt idx="705">
                  <c:v>0.35153406136245452</c:v>
                </c:pt>
                <c:pt idx="706">
                  <c:v>0.35205408216328654</c:v>
                </c:pt>
                <c:pt idx="707">
                  <c:v>0.35257410296411856</c:v>
                </c:pt>
                <c:pt idx="708">
                  <c:v>0.35309412376495058</c:v>
                </c:pt>
                <c:pt idx="709">
                  <c:v>0.35361414456578261</c:v>
                </c:pt>
                <c:pt idx="710">
                  <c:v>0.35413416536661468</c:v>
                </c:pt>
                <c:pt idx="711">
                  <c:v>0.35465418616744671</c:v>
                </c:pt>
                <c:pt idx="712">
                  <c:v>0.35517420696827873</c:v>
                </c:pt>
                <c:pt idx="713">
                  <c:v>0.35569422776911075</c:v>
                </c:pt>
                <c:pt idx="714">
                  <c:v>0.35621424856994277</c:v>
                </c:pt>
                <c:pt idx="715">
                  <c:v>0.35673426937077485</c:v>
                </c:pt>
                <c:pt idx="716">
                  <c:v>0.35725429017160687</c:v>
                </c:pt>
                <c:pt idx="717">
                  <c:v>0.35777431097243889</c:v>
                </c:pt>
                <c:pt idx="718">
                  <c:v>0.35829433177327091</c:v>
                </c:pt>
                <c:pt idx="719">
                  <c:v>0.35881435257410299</c:v>
                </c:pt>
                <c:pt idx="720">
                  <c:v>0.35933437337493501</c:v>
                </c:pt>
                <c:pt idx="721">
                  <c:v>0.35985439417576703</c:v>
                </c:pt>
                <c:pt idx="722">
                  <c:v>0.36037441497659906</c:v>
                </c:pt>
                <c:pt idx="723">
                  <c:v>0.36089443577743108</c:v>
                </c:pt>
                <c:pt idx="724">
                  <c:v>0.36141445657826315</c:v>
                </c:pt>
                <c:pt idx="725">
                  <c:v>0.36193447737909518</c:v>
                </c:pt>
                <c:pt idx="726">
                  <c:v>0.3624544981799272</c:v>
                </c:pt>
                <c:pt idx="727">
                  <c:v>0.36297451898075922</c:v>
                </c:pt>
                <c:pt idx="728">
                  <c:v>0.36349453978159124</c:v>
                </c:pt>
                <c:pt idx="729">
                  <c:v>0.36401456058242332</c:v>
                </c:pt>
                <c:pt idx="730">
                  <c:v>0.36453458138325534</c:v>
                </c:pt>
                <c:pt idx="731">
                  <c:v>0.36505460218408736</c:v>
                </c:pt>
                <c:pt idx="732">
                  <c:v>0.36557462298491938</c:v>
                </c:pt>
                <c:pt idx="733">
                  <c:v>0.36609464378575141</c:v>
                </c:pt>
                <c:pt idx="734">
                  <c:v>0.36661466458658348</c:v>
                </c:pt>
                <c:pt idx="735">
                  <c:v>0.3671346853874155</c:v>
                </c:pt>
                <c:pt idx="736">
                  <c:v>0.3671346853874155</c:v>
                </c:pt>
                <c:pt idx="737">
                  <c:v>0.36765470618824753</c:v>
                </c:pt>
                <c:pt idx="738">
                  <c:v>0.36817472698907955</c:v>
                </c:pt>
                <c:pt idx="739">
                  <c:v>0.36869474778991157</c:v>
                </c:pt>
                <c:pt idx="740">
                  <c:v>0.36921476859074365</c:v>
                </c:pt>
                <c:pt idx="741">
                  <c:v>0.36973478939157567</c:v>
                </c:pt>
                <c:pt idx="742">
                  <c:v>0.37025481019240769</c:v>
                </c:pt>
                <c:pt idx="743">
                  <c:v>0.37077483099323971</c:v>
                </c:pt>
                <c:pt idx="744">
                  <c:v>0.37129485179407179</c:v>
                </c:pt>
                <c:pt idx="745">
                  <c:v>0.37181487259490381</c:v>
                </c:pt>
                <c:pt idx="746">
                  <c:v>0.37233489339573583</c:v>
                </c:pt>
                <c:pt idx="747">
                  <c:v>0.37285491419656785</c:v>
                </c:pt>
                <c:pt idx="748">
                  <c:v>0.37337493499739988</c:v>
                </c:pt>
                <c:pt idx="749">
                  <c:v>0.37389495579823195</c:v>
                </c:pt>
                <c:pt idx="750">
                  <c:v>0.37441497659906398</c:v>
                </c:pt>
                <c:pt idx="751">
                  <c:v>0.374934997399896</c:v>
                </c:pt>
                <c:pt idx="752">
                  <c:v>0.37545501820072802</c:v>
                </c:pt>
                <c:pt idx="753">
                  <c:v>0.37597503900156004</c:v>
                </c:pt>
                <c:pt idx="754">
                  <c:v>0.37649505980239212</c:v>
                </c:pt>
                <c:pt idx="755">
                  <c:v>0.37701508060322414</c:v>
                </c:pt>
                <c:pt idx="756">
                  <c:v>0.37753510140405616</c:v>
                </c:pt>
                <c:pt idx="757">
                  <c:v>0.37805512220488818</c:v>
                </c:pt>
                <c:pt idx="758">
                  <c:v>0.3785751430057202</c:v>
                </c:pt>
                <c:pt idx="759">
                  <c:v>0.37909516380655228</c:v>
                </c:pt>
                <c:pt idx="760">
                  <c:v>0.3796151846073843</c:v>
                </c:pt>
                <c:pt idx="761">
                  <c:v>0.38013520540821633</c:v>
                </c:pt>
                <c:pt idx="762">
                  <c:v>0.38065522620904835</c:v>
                </c:pt>
                <c:pt idx="763">
                  <c:v>0.38117524700988037</c:v>
                </c:pt>
                <c:pt idx="764">
                  <c:v>0.38169526781071245</c:v>
                </c:pt>
                <c:pt idx="765">
                  <c:v>0.38221528861154447</c:v>
                </c:pt>
                <c:pt idx="766">
                  <c:v>0.38273530941237649</c:v>
                </c:pt>
                <c:pt idx="767">
                  <c:v>0.38325533021320851</c:v>
                </c:pt>
                <c:pt idx="768">
                  <c:v>0.38377535101404059</c:v>
                </c:pt>
                <c:pt idx="769">
                  <c:v>0.38429537181487261</c:v>
                </c:pt>
                <c:pt idx="770">
                  <c:v>0.38481539261570463</c:v>
                </c:pt>
                <c:pt idx="771">
                  <c:v>0.38533541341653665</c:v>
                </c:pt>
                <c:pt idx="772">
                  <c:v>0.38585543421736868</c:v>
                </c:pt>
                <c:pt idx="773">
                  <c:v>0.38637545501820075</c:v>
                </c:pt>
                <c:pt idx="774">
                  <c:v>0.38689547581903277</c:v>
                </c:pt>
                <c:pt idx="775">
                  <c:v>0.3874154966198648</c:v>
                </c:pt>
                <c:pt idx="776">
                  <c:v>0.38793551742069682</c:v>
                </c:pt>
                <c:pt idx="777">
                  <c:v>0.38845553822152884</c:v>
                </c:pt>
                <c:pt idx="778">
                  <c:v>0.38897555902236092</c:v>
                </c:pt>
                <c:pt idx="779">
                  <c:v>0.38949557982319294</c:v>
                </c:pt>
                <c:pt idx="780">
                  <c:v>0.39001560062402496</c:v>
                </c:pt>
                <c:pt idx="781">
                  <c:v>0.39053562142485698</c:v>
                </c:pt>
                <c:pt idx="782">
                  <c:v>0.391055642225689</c:v>
                </c:pt>
                <c:pt idx="783">
                  <c:v>0.39157566302652108</c:v>
                </c:pt>
                <c:pt idx="784">
                  <c:v>0.3920956838273531</c:v>
                </c:pt>
                <c:pt idx="785">
                  <c:v>0.39261570462818512</c:v>
                </c:pt>
                <c:pt idx="786">
                  <c:v>0.39313572542901715</c:v>
                </c:pt>
                <c:pt idx="787">
                  <c:v>0.39365574622984917</c:v>
                </c:pt>
                <c:pt idx="788">
                  <c:v>0.39417576703068125</c:v>
                </c:pt>
                <c:pt idx="789">
                  <c:v>0.39469578783151327</c:v>
                </c:pt>
                <c:pt idx="790">
                  <c:v>0.39521580863234529</c:v>
                </c:pt>
                <c:pt idx="791">
                  <c:v>0.39573582943317731</c:v>
                </c:pt>
                <c:pt idx="792">
                  <c:v>0.39625585023400939</c:v>
                </c:pt>
                <c:pt idx="793">
                  <c:v>0.39677587103484141</c:v>
                </c:pt>
                <c:pt idx="794">
                  <c:v>0.39729589183567343</c:v>
                </c:pt>
                <c:pt idx="795">
                  <c:v>0.39781591263650545</c:v>
                </c:pt>
                <c:pt idx="796">
                  <c:v>0.39781591263650545</c:v>
                </c:pt>
                <c:pt idx="797">
                  <c:v>0.39833593343733747</c:v>
                </c:pt>
                <c:pt idx="798">
                  <c:v>0.39885595423816955</c:v>
                </c:pt>
                <c:pt idx="799">
                  <c:v>0.39937597503900157</c:v>
                </c:pt>
                <c:pt idx="800">
                  <c:v>0.3998959958398336</c:v>
                </c:pt>
                <c:pt idx="801">
                  <c:v>0.40041601664066562</c:v>
                </c:pt>
                <c:pt idx="802">
                  <c:v>0.40093603744149764</c:v>
                </c:pt>
                <c:pt idx="803">
                  <c:v>0.40145605824232972</c:v>
                </c:pt>
                <c:pt idx="804">
                  <c:v>0.40197607904316174</c:v>
                </c:pt>
                <c:pt idx="805">
                  <c:v>0.40249609984399376</c:v>
                </c:pt>
                <c:pt idx="806">
                  <c:v>0.40301612064482578</c:v>
                </c:pt>
                <c:pt idx="807">
                  <c:v>0.4035361414456578</c:v>
                </c:pt>
                <c:pt idx="808">
                  <c:v>0.40405616224648988</c:v>
                </c:pt>
                <c:pt idx="809">
                  <c:v>0.4045761830473219</c:v>
                </c:pt>
                <c:pt idx="810">
                  <c:v>0.40509620384815392</c:v>
                </c:pt>
                <c:pt idx="811">
                  <c:v>0.40561622464898595</c:v>
                </c:pt>
                <c:pt idx="812">
                  <c:v>0.40613624544981797</c:v>
                </c:pt>
                <c:pt idx="813">
                  <c:v>0.40665626625065004</c:v>
                </c:pt>
                <c:pt idx="814">
                  <c:v>0.40665626625065004</c:v>
                </c:pt>
                <c:pt idx="815">
                  <c:v>0.40665626625065004</c:v>
                </c:pt>
                <c:pt idx="816">
                  <c:v>0.40717628705148207</c:v>
                </c:pt>
                <c:pt idx="817">
                  <c:v>0.40769630785231409</c:v>
                </c:pt>
                <c:pt idx="818">
                  <c:v>0.40821632865314611</c:v>
                </c:pt>
                <c:pt idx="819">
                  <c:v>0.40873634945397813</c:v>
                </c:pt>
                <c:pt idx="820">
                  <c:v>0.40925637025481021</c:v>
                </c:pt>
                <c:pt idx="821">
                  <c:v>0.40977639105564223</c:v>
                </c:pt>
                <c:pt idx="822">
                  <c:v>0.41029641185647425</c:v>
                </c:pt>
                <c:pt idx="823">
                  <c:v>0.41081643265730627</c:v>
                </c:pt>
                <c:pt idx="824">
                  <c:v>0.41133645345813835</c:v>
                </c:pt>
                <c:pt idx="825">
                  <c:v>0.41185647425897037</c:v>
                </c:pt>
                <c:pt idx="826">
                  <c:v>0.41237649505980239</c:v>
                </c:pt>
                <c:pt idx="827">
                  <c:v>0.41289651586063442</c:v>
                </c:pt>
                <c:pt idx="828">
                  <c:v>0.41341653666146644</c:v>
                </c:pt>
                <c:pt idx="829">
                  <c:v>0.41393655746229852</c:v>
                </c:pt>
                <c:pt idx="830">
                  <c:v>0.41445657826313054</c:v>
                </c:pt>
                <c:pt idx="831">
                  <c:v>0.41497659906396256</c:v>
                </c:pt>
                <c:pt idx="832">
                  <c:v>0.41549661986479458</c:v>
                </c:pt>
                <c:pt idx="833">
                  <c:v>0.4160166406656266</c:v>
                </c:pt>
                <c:pt idx="834">
                  <c:v>0.41653666146645868</c:v>
                </c:pt>
                <c:pt idx="835">
                  <c:v>0.4170566822672907</c:v>
                </c:pt>
                <c:pt idx="836">
                  <c:v>0.41757670306812272</c:v>
                </c:pt>
                <c:pt idx="837">
                  <c:v>0.41809672386895474</c:v>
                </c:pt>
                <c:pt idx="838">
                  <c:v>0.41861674466978677</c:v>
                </c:pt>
                <c:pt idx="839">
                  <c:v>0.41913676547061884</c:v>
                </c:pt>
                <c:pt idx="840">
                  <c:v>0.41965678627145087</c:v>
                </c:pt>
                <c:pt idx="841">
                  <c:v>0.42017680707228289</c:v>
                </c:pt>
                <c:pt idx="842">
                  <c:v>0.42069682787311491</c:v>
                </c:pt>
                <c:pt idx="843">
                  <c:v>0.42121684867394693</c:v>
                </c:pt>
                <c:pt idx="844">
                  <c:v>0.42173686947477901</c:v>
                </c:pt>
                <c:pt idx="845">
                  <c:v>0.42225689027561103</c:v>
                </c:pt>
                <c:pt idx="846">
                  <c:v>0.42277691107644305</c:v>
                </c:pt>
                <c:pt idx="847">
                  <c:v>0.42329693187727507</c:v>
                </c:pt>
                <c:pt idx="848">
                  <c:v>0.42381695267810715</c:v>
                </c:pt>
                <c:pt idx="849">
                  <c:v>0.42433697347893917</c:v>
                </c:pt>
                <c:pt idx="850">
                  <c:v>0.42485699427977119</c:v>
                </c:pt>
                <c:pt idx="851">
                  <c:v>0.42537701508060322</c:v>
                </c:pt>
                <c:pt idx="852">
                  <c:v>0.42589703588143524</c:v>
                </c:pt>
                <c:pt idx="853">
                  <c:v>0.42641705668226731</c:v>
                </c:pt>
                <c:pt idx="854">
                  <c:v>0.42693707748309934</c:v>
                </c:pt>
                <c:pt idx="855">
                  <c:v>0.42745709828393136</c:v>
                </c:pt>
                <c:pt idx="856">
                  <c:v>0.42797711908476338</c:v>
                </c:pt>
                <c:pt idx="857">
                  <c:v>0.42797711908476338</c:v>
                </c:pt>
                <c:pt idx="858">
                  <c:v>0.4284971398855954</c:v>
                </c:pt>
                <c:pt idx="859">
                  <c:v>0.42901716068642748</c:v>
                </c:pt>
                <c:pt idx="860">
                  <c:v>0.4295371814872595</c:v>
                </c:pt>
                <c:pt idx="861">
                  <c:v>0.43005720228809152</c:v>
                </c:pt>
                <c:pt idx="862">
                  <c:v>0.43057722308892354</c:v>
                </c:pt>
                <c:pt idx="863">
                  <c:v>0.43109724388975557</c:v>
                </c:pt>
                <c:pt idx="864">
                  <c:v>0.43161726469058764</c:v>
                </c:pt>
                <c:pt idx="865">
                  <c:v>0.43213728549141966</c:v>
                </c:pt>
                <c:pt idx="866">
                  <c:v>0.43265730629225169</c:v>
                </c:pt>
                <c:pt idx="867">
                  <c:v>0.43317732709308371</c:v>
                </c:pt>
                <c:pt idx="868">
                  <c:v>0.43369734789391573</c:v>
                </c:pt>
                <c:pt idx="869">
                  <c:v>0.43421736869474781</c:v>
                </c:pt>
                <c:pt idx="870">
                  <c:v>0.43473738949557983</c:v>
                </c:pt>
                <c:pt idx="871">
                  <c:v>0.43525741029641185</c:v>
                </c:pt>
                <c:pt idx="872">
                  <c:v>0.43577743109724387</c:v>
                </c:pt>
                <c:pt idx="873">
                  <c:v>0.43629745189807595</c:v>
                </c:pt>
                <c:pt idx="874">
                  <c:v>0.43681747269890797</c:v>
                </c:pt>
                <c:pt idx="875">
                  <c:v>0.43733749349973999</c:v>
                </c:pt>
                <c:pt idx="876">
                  <c:v>0.43785751430057201</c:v>
                </c:pt>
                <c:pt idx="877">
                  <c:v>0.43837753510140404</c:v>
                </c:pt>
                <c:pt idx="878">
                  <c:v>0.43889755590223611</c:v>
                </c:pt>
                <c:pt idx="879">
                  <c:v>0.43941757670306814</c:v>
                </c:pt>
                <c:pt idx="880">
                  <c:v>0.43993759750390016</c:v>
                </c:pt>
                <c:pt idx="881">
                  <c:v>0.44045761830473218</c:v>
                </c:pt>
                <c:pt idx="882">
                  <c:v>0.44045761830473218</c:v>
                </c:pt>
                <c:pt idx="883">
                  <c:v>0.4409776391055642</c:v>
                </c:pt>
                <c:pt idx="884">
                  <c:v>0.44149765990639628</c:v>
                </c:pt>
                <c:pt idx="885">
                  <c:v>0.4420176807072283</c:v>
                </c:pt>
                <c:pt idx="886">
                  <c:v>0.44253770150806032</c:v>
                </c:pt>
                <c:pt idx="887">
                  <c:v>0.44305772230889234</c:v>
                </c:pt>
                <c:pt idx="888">
                  <c:v>0.44357774310972437</c:v>
                </c:pt>
                <c:pt idx="889">
                  <c:v>0.44409776391055644</c:v>
                </c:pt>
                <c:pt idx="890">
                  <c:v>0.44461778471138846</c:v>
                </c:pt>
                <c:pt idx="891">
                  <c:v>0.44513780551222049</c:v>
                </c:pt>
                <c:pt idx="892">
                  <c:v>0.44565782631305251</c:v>
                </c:pt>
                <c:pt idx="893">
                  <c:v>0.44617784711388453</c:v>
                </c:pt>
                <c:pt idx="894">
                  <c:v>0.44669786791471661</c:v>
                </c:pt>
                <c:pt idx="895">
                  <c:v>0.44721788871554863</c:v>
                </c:pt>
                <c:pt idx="896">
                  <c:v>0.44773790951638065</c:v>
                </c:pt>
                <c:pt idx="897">
                  <c:v>0.44825793031721267</c:v>
                </c:pt>
                <c:pt idx="898">
                  <c:v>0.44877795111804475</c:v>
                </c:pt>
                <c:pt idx="899">
                  <c:v>0.44929797191887677</c:v>
                </c:pt>
                <c:pt idx="900">
                  <c:v>0.44981799271970879</c:v>
                </c:pt>
                <c:pt idx="901">
                  <c:v>0.45033801352054081</c:v>
                </c:pt>
                <c:pt idx="902">
                  <c:v>0.45085803432137284</c:v>
                </c:pt>
                <c:pt idx="903">
                  <c:v>0.45137805512220491</c:v>
                </c:pt>
                <c:pt idx="904">
                  <c:v>0.45189807592303693</c:v>
                </c:pt>
                <c:pt idx="905">
                  <c:v>0.45241809672386896</c:v>
                </c:pt>
                <c:pt idx="906">
                  <c:v>0.45293811752470098</c:v>
                </c:pt>
                <c:pt idx="907">
                  <c:v>0.453458138325533</c:v>
                </c:pt>
                <c:pt idx="908">
                  <c:v>0.45397815912636508</c:v>
                </c:pt>
                <c:pt idx="909">
                  <c:v>0.4544981799271971</c:v>
                </c:pt>
                <c:pt idx="910">
                  <c:v>0.45501820072802912</c:v>
                </c:pt>
                <c:pt idx="911">
                  <c:v>0.45553822152886114</c:v>
                </c:pt>
                <c:pt idx="912">
                  <c:v>0.45605824232969316</c:v>
                </c:pt>
                <c:pt idx="913">
                  <c:v>0.45657826313052524</c:v>
                </c:pt>
                <c:pt idx="914">
                  <c:v>0.45709828393135726</c:v>
                </c:pt>
                <c:pt idx="915">
                  <c:v>0.45761830473218928</c:v>
                </c:pt>
                <c:pt idx="916">
                  <c:v>0.45813832553302131</c:v>
                </c:pt>
                <c:pt idx="917">
                  <c:v>0.45865834633385333</c:v>
                </c:pt>
                <c:pt idx="918">
                  <c:v>0.45917836713468541</c:v>
                </c:pt>
                <c:pt idx="919">
                  <c:v>0.45969838793551743</c:v>
                </c:pt>
                <c:pt idx="920">
                  <c:v>0.46021840873634945</c:v>
                </c:pt>
                <c:pt idx="921">
                  <c:v>0.46073842953718147</c:v>
                </c:pt>
                <c:pt idx="922">
                  <c:v>0.46125845033801355</c:v>
                </c:pt>
                <c:pt idx="923">
                  <c:v>0.46177847113884557</c:v>
                </c:pt>
                <c:pt idx="924">
                  <c:v>0.46229849193967759</c:v>
                </c:pt>
                <c:pt idx="925">
                  <c:v>0.46281851274050961</c:v>
                </c:pt>
                <c:pt idx="926">
                  <c:v>0.46333853354134164</c:v>
                </c:pt>
                <c:pt idx="927">
                  <c:v>0.46385855434217371</c:v>
                </c:pt>
                <c:pt idx="928">
                  <c:v>0.46437857514300573</c:v>
                </c:pt>
                <c:pt idx="929">
                  <c:v>0.46489859594383776</c:v>
                </c:pt>
                <c:pt idx="930">
                  <c:v>0.46541861674466978</c:v>
                </c:pt>
                <c:pt idx="931">
                  <c:v>0.4659386375455018</c:v>
                </c:pt>
                <c:pt idx="932">
                  <c:v>0.46645865834633388</c:v>
                </c:pt>
                <c:pt idx="933">
                  <c:v>0.4669786791471659</c:v>
                </c:pt>
                <c:pt idx="934">
                  <c:v>0.46749869994799792</c:v>
                </c:pt>
                <c:pt idx="935">
                  <c:v>0.46801872074882994</c:v>
                </c:pt>
                <c:pt idx="936">
                  <c:v>0.46853874154966196</c:v>
                </c:pt>
                <c:pt idx="937">
                  <c:v>0.46905876235049404</c:v>
                </c:pt>
                <c:pt idx="938">
                  <c:v>0.46957878315132606</c:v>
                </c:pt>
                <c:pt idx="939">
                  <c:v>0.47009880395215808</c:v>
                </c:pt>
                <c:pt idx="940">
                  <c:v>0.47061882475299011</c:v>
                </c:pt>
                <c:pt idx="941">
                  <c:v>0.47113884555382213</c:v>
                </c:pt>
                <c:pt idx="942">
                  <c:v>0.4716588663546542</c:v>
                </c:pt>
                <c:pt idx="943">
                  <c:v>0.47217888715548623</c:v>
                </c:pt>
                <c:pt idx="944">
                  <c:v>0.47217888715548623</c:v>
                </c:pt>
                <c:pt idx="945">
                  <c:v>0.47269890795631825</c:v>
                </c:pt>
                <c:pt idx="946">
                  <c:v>0.47321892875715027</c:v>
                </c:pt>
                <c:pt idx="947">
                  <c:v>0.47373894955798229</c:v>
                </c:pt>
                <c:pt idx="948">
                  <c:v>0.47425897035881437</c:v>
                </c:pt>
                <c:pt idx="949">
                  <c:v>0.47477899115964639</c:v>
                </c:pt>
                <c:pt idx="950">
                  <c:v>0.47529901196047841</c:v>
                </c:pt>
                <c:pt idx="951">
                  <c:v>0.47581903276131043</c:v>
                </c:pt>
                <c:pt idx="952">
                  <c:v>0.47633905356214251</c:v>
                </c:pt>
                <c:pt idx="953">
                  <c:v>0.47685907436297453</c:v>
                </c:pt>
                <c:pt idx="954">
                  <c:v>0.47737909516380655</c:v>
                </c:pt>
                <c:pt idx="955">
                  <c:v>0.47789911596463858</c:v>
                </c:pt>
                <c:pt idx="956">
                  <c:v>0.4784191367654706</c:v>
                </c:pt>
                <c:pt idx="957">
                  <c:v>0.47893915756630268</c:v>
                </c:pt>
                <c:pt idx="958">
                  <c:v>0.4794591783671347</c:v>
                </c:pt>
                <c:pt idx="959">
                  <c:v>0.47997919916796672</c:v>
                </c:pt>
                <c:pt idx="960">
                  <c:v>0.48049921996879874</c:v>
                </c:pt>
                <c:pt idx="961">
                  <c:v>0.48101924076963076</c:v>
                </c:pt>
                <c:pt idx="962">
                  <c:v>0.48153926157046284</c:v>
                </c:pt>
                <c:pt idx="963">
                  <c:v>0.48205928237129486</c:v>
                </c:pt>
                <c:pt idx="964">
                  <c:v>0.48257930317212688</c:v>
                </c:pt>
                <c:pt idx="965">
                  <c:v>0.48309932397295891</c:v>
                </c:pt>
                <c:pt idx="966">
                  <c:v>0.48361934477379093</c:v>
                </c:pt>
                <c:pt idx="967">
                  <c:v>0.484139365574623</c:v>
                </c:pt>
                <c:pt idx="968">
                  <c:v>0.48465938637545503</c:v>
                </c:pt>
                <c:pt idx="969">
                  <c:v>0.48517940717628705</c:v>
                </c:pt>
                <c:pt idx="970">
                  <c:v>0.48569942797711907</c:v>
                </c:pt>
                <c:pt idx="971">
                  <c:v>0.48621944877795109</c:v>
                </c:pt>
                <c:pt idx="972">
                  <c:v>0.48673946957878317</c:v>
                </c:pt>
                <c:pt idx="973">
                  <c:v>0.48725949037961519</c:v>
                </c:pt>
                <c:pt idx="974">
                  <c:v>0.48777951118044721</c:v>
                </c:pt>
                <c:pt idx="975">
                  <c:v>0.48829953198127923</c:v>
                </c:pt>
                <c:pt idx="976">
                  <c:v>0.48881955278211131</c:v>
                </c:pt>
                <c:pt idx="977">
                  <c:v>0.48933957358294333</c:v>
                </c:pt>
                <c:pt idx="978">
                  <c:v>0.48985959438377535</c:v>
                </c:pt>
                <c:pt idx="979">
                  <c:v>0.49037961518460738</c:v>
                </c:pt>
                <c:pt idx="980">
                  <c:v>0.4908996359854394</c:v>
                </c:pt>
                <c:pt idx="981">
                  <c:v>0.49141965678627147</c:v>
                </c:pt>
                <c:pt idx="982">
                  <c:v>0.4919396775871035</c:v>
                </c:pt>
                <c:pt idx="983">
                  <c:v>0.49245969838793552</c:v>
                </c:pt>
                <c:pt idx="984">
                  <c:v>0.49297971918876754</c:v>
                </c:pt>
                <c:pt idx="985">
                  <c:v>0.49349973998959956</c:v>
                </c:pt>
                <c:pt idx="986">
                  <c:v>0.49349973998959956</c:v>
                </c:pt>
                <c:pt idx="987">
                  <c:v>0.49401976079043164</c:v>
                </c:pt>
                <c:pt idx="988">
                  <c:v>0.49453978159126366</c:v>
                </c:pt>
                <c:pt idx="989">
                  <c:v>0.49505980239209568</c:v>
                </c:pt>
                <c:pt idx="990">
                  <c:v>0.4955798231929277</c:v>
                </c:pt>
                <c:pt idx="991">
                  <c:v>0.49609984399375973</c:v>
                </c:pt>
                <c:pt idx="992">
                  <c:v>0.4966198647945918</c:v>
                </c:pt>
                <c:pt idx="993">
                  <c:v>0.49713988559542382</c:v>
                </c:pt>
                <c:pt idx="994">
                  <c:v>0.49765990639625585</c:v>
                </c:pt>
                <c:pt idx="995">
                  <c:v>0.49817992719708787</c:v>
                </c:pt>
                <c:pt idx="996">
                  <c:v>0.49869994799791989</c:v>
                </c:pt>
                <c:pt idx="997">
                  <c:v>0.49921996879875197</c:v>
                </c:pt>
                <c:pt idx="998">
                  <c:v>0.49973998959958399</c:v>
                </c:pt>
                <c:pt idx="999">
                  <c:v>0.50026001040041601</c:v>
                </c:pt>
                <c:pt idx="1000">
                  <c:v>0.50078003120124803</c:v>
                </c:pt>
                <c:pt idx="1001">
                  <c:v>0.50130005200208005</c:v>
                </c:pt>
                <c:pt idx="1002">
                  <c:v>0.50182007280291208</c:v>
                </c:pt>
                <c:pt idx="1003">
                  <c:v>0.5023400936037441</c:v>
                </c:pt>
                <c:pt idx="1004">
                  <c:v>0.50286011440457623</c:v>
                </c:pt>
                <c:pt idx="1005">
                  <c:v>0.50338013520540825</c:v>
                </c:pt>
                <c:pt idx="1006">
                  <c:v>0.50390015600624027</c:v>
                </c:pt>
                <c:pt idx="1007">
                  <c:v>0.5044201768070723</c:v>
                </c:pt>
                <c:pt idx="1008">
                  <c:v>0.50494019760790432</c:v>
                </c:pt>
                <c:pt idx="1009">
                  <c:v>0.50494019760790432</c:v>
                </c:pt>
                <c:pt idx="1010">
                  <c:v>0.50546021840873634</c:v>
                </c:pt>
                <c:pt idx="1011">
                  <c:v>0.50598023920956836</c:v>
                </c:pt>
                <c:pt idx="1012">
                  <c:v>0.50650026001040038</c:v>
                </c:pt>
                <c:pt idx="1013">
                  <c:v>0.5070202808112324</c:v>
                </c:pt>
                <c:pt idx="1014">
                  <c:v>0.50754030161206454</c:v>
                </c:pt>
                <c:pt idx="1015">
                  <c:v>0.50806032241289656</c:v>
                </c:pt>
                <c:pt idx="1016">
                  <c:v>0.50858034321372858</c:v>
                </c:pt>
                <c:pt idx="1017">
                  <c:v>0.5091003640145606</c:v>
                </c:pt>
                <c:pt idx="1018">
                  <c:v>0.50962038481539262</c:v>
                </c:pt>
                <c:pt idx="1019">
                  <c:v>0.51014040561622465</c:v>
                </c:pt>
                <c:pt idx="1020">
                  <c:v>0.51066042641705667</c:v>
                </c:pt>
                <c:pt idx="1021">
                  <c:v>0.51118044721788869</c:v>
                </c:pt>
                <c:pt idx="1022">
                  <c:v>0.51170046801872071</c:v>
                </c:pt>
                <c:pt idx="1023">
                  <c:v>0.51222048881955273</c:v>
                </c:pt>
                <c:pt idx="1024">
                  <c:v>0.51274050962038487</c:v>
                </c:pt>
                <c:pt idx="1025">
                  <c:v>0.51326053042121689</c:v>
                </c:pt>
                <c:pt idx="1026">
                  <c:v>0.51378055122204891</c:v>
                </c:pt>
                <c:pt idx="1027">
                  <c:v>0.51430057202288093</c:v>
                </c:pt>
                <c:pt idx="1028">
                  <c:v>0.51482059282371295</c:v>
                </c:pt>
                <c:pt idx="1029">
                  <c:v>0.51534061362454497</c:v>
                </c:pt>
                <c:pt idx="1030">
                  <c:v>0.515860634425377</c:v>
                </c:pt>
                <c:pt idx="1031">
                  <c:v>0.51638065522620902</c:v>
                </c:pt>
                <c:pt idx="1032">
                  <c:v>0.51690067602704104</c:v>
                </c:pt>
                <c:pt idx="1033">
                  <c:v>0.51742069682787306</c:v>
                </c:pt>
                <c:pt idx="1034">
                  <c:v>0.51794071762870519</c:v>
                </c:pt>
                <c:pt idx="1035">
                  <c:v>0.51846073842953722</c:v>
                </c:pt>
                <c:pt idx="1036">
                  <c:v>0.51898075923036924</c:v>
                </c:pt>
                <c:pt idx="1037">
                  <c:v>0.51950078003120126</c:v>
                </c:pt>
                <c:pt idx="1038">
                  <c:v>0.52002080083203328</c:v>
                </c:pt>
                <c:pt idx="1039">
                  <c:v>0.5205408216328653</c:v>
                </c:pt>
                <c:pt idx="1040">
                  <c:v>0.52106084243369732</c:v>
                </c:pt>
                <c:pt idx="1041">
                  <c:v>0.52158086323452935</c:v>
                </c:pt>
                <c:pt idx="1042">
                  <c:v>0.52210088403536137</c:v>
                </c:pt>
                <c:pt idx="1043">
                  <c:v>0.5226209048361935</c:v>
                </c:pt>
                <c:pt idx="1044">
                  <c:v>0.52314092563702552</c:v>
                </c:pt>
                <c:pt idx="1045">
                  <c:v>0.52366094643785754</c:v>
                </c:pt>
                <c:pt idx="1046">
                  <c:v>0.52418096723868957</c:v>
                </c:pt>
                <c:pt idx="1047">
                  <c:v>0.52470098803952159</c:v>
                </c:pt>
                <c:pt idx="1048">
                  <c:v>0.52522100884035361</c:v>
                </c:pt>
                <c:pt idx="1049">
                  <c:v>0.52574102964118563</c:v>
                </c:pt>
                <c:pt idx="1050">
                  <c:v>0.52626105044201765</c:v>
                </c:pt>
                <c:pt idx="1051">
                  <c:v>0.52678107124284967</c:v>
                </c:pt>
                <c:pt idx="1052">
                  <c:v>0.5273010920436817</c:v>
                </c:pt>
                <c:pt idx="1053">
                  <c:v>0.52782111284451383</c:v>
                </c:pt>
                <c:pt idx="1054">
                  <c:v>0.52834113364534585</c:v>
                </c:pt>
                <c:pt idx="1055">
                  <c:v>0.52886115444617787</c:v>
                </c:pt>
                <c:pt idx="1056">
                  <c:v>0.52938117524700989</c:v>
                </c:pt>
                <c:pt idx="1057">
                  <c:v>0.52990119604784192</c:v>
                </c:pt>
                <c:pt idx="1058">
                  <c:v>0.53042121684867394</c:v>
                </c:pt>
                <c:pt idx="1059">
                  <c:v>0.53094123764950596</c:v>
                </c:pt>
                <c:pt idx="1060">
                  <c:v>0.53146125845033798</c:v>
                </c:pt>
                <c:pt idx="1061">
                  <c:v>0.53198127925117</c:v>
                </c:pt>
                <c:pt idx="1062">
                  <c:v>0.53250130005200214</c:v>
                </c:pt>
                <c:pt idx="1063">
                  <c:v>0.53302132085283416</c:v>
                </c:pt>
                <c:pt idx="1064">
                  <c:v>0.53354134165366618</c:v>
                </c:pt>
                <c:pt idx="1065">
                  <c:v>0.5340613624544982</c:v>
                </c:pt>
                <c:pt idx="1066">
                  <c:v>0.53458138325533022</c:v>
                </c:pt>
                <c:pt idx="1067">
                  <c:v>0.53510140405616224</c:v>
                </c:pt>
                <c:pt idx="1068">
                  <c:v>0.53562142485699427</c:v>
                </c:pt>
                <c:pt idx="1069">
                  <c:v>0.53614144565782629</c:v>
                </c:pt>
                <c:pt idx="1070">
                  <c:v>0.53666146645865831</c:v>
                </c:pt>
                <c:pt idx="1071">
                  <c:v>0.53718148725949033</c:v>
                </c:pt>
                <c:pt idx="1072">
                  <c:v>0.53770150806032246</c:v>
                </c:pt>
                <c:pt idx="1073">
                  <c:v>0.53822152886115449</c:v>
                </c:pt>
                <c:pt idx="1074">
                  <c:v>0.53874154966198651</c:v>
                </c:pt>
                <c:pt idx="1075">
                  <c:v>0.53926157046281853</c:v>
                </c:pt>
                <c:pt idx="1076">
                  <c:v>0.53978159126365055</c:v>
                </c:pt>
                <c:pt idx="1077">
                  <c:v>0.54030161206448257</c:v>
                </c:pt>
                <c:pt idx="1078">
                  <c:v>0.54082163286531459</c:v>
                </c:pt>
                <c:pt idx="1079">
                  <c:v>0.54134165366614662</c:v>
                </c:pt>
                <c:pt idx="1080">
                  <c:v>0.54134165366614662</c:v>
                </c:pt>
                <c:pt idx="1081">
                  <c:v>0.54186167446697864</c:v>
                </c:pt>
                <c:pt idx="1082">
                  <c:v>0.54238169526781066</c:v>
                </c:pt>
                <c:pt idx="1083">
                  <c:v>0.54290171606864279</c:v>
                </c:pt>
                <c:pt idx="1084">
                  <c:v>0.54342173686947481</c:v>
                </c:pt>
                <c:pt idx="1085">
                  <c:v>0.54394175767030684</c:v>
                </c:pt>
                <c:pt idx="1086">
                  <c:v>0.54446177847113886</c:v>
                </c:pt>
                <c:pt idx="1087">
                  <c:v>0.54498179927197088</c:v>
                </c:pt>
                <c:pt idx="1088">
                  <c:v>0.5455018200728029</c:v>
                </c:pt>
                <c:pt idx="1089">
                  <c:v>0.54602184087363492</c:v>
                </c:pt>
                <c:pt idx="1090">
                  <c:v>0.54654186167446694</c:v>
                </c:pt>
                <c:pt idx="1091">
                  <c:v>0.54706188247529897</c:v>
                </c:pt>
                <c:pt idx="1092">
                  <c:v>0.5475819032761311</c:v>
                </c:pt>
                <c:pt idx="1093">
                  <c:v>0.54810192407696312</c:v>
                </c:pt>
                <c:pt idx="1094">
                  <c:v>0.54862194487779514</c:v>
                </c:pt>
                <c:pt idx="1095">
                  <c:v>0.54914196567862716</c:v>
                </c:pt>
                <c:pt idx="1096">
                  <c:v>0.54966198647945919</c:v>
                </c:pt>
                <c:pt idx="1097">
                  <c:v>0.55018200728029121</c:v>
                </c:pt>
                <c:pt idx="1098">
                  <c:v>0.55018200728029121</c:v>
                </c:pt>
                <c:pt idx="1099">
                  <c:v>0.55070202808112323</c:v>
                </c:pt>
                <c:pt idx="1100">
                  <c:v>0.55122204888195525</c:v>
                </c:pt>
                <c:pt idx="1101">
                  <c:v>0.55174206968278727</c:v>
                </c:pt>
                <c:pt idx="1102">
                  <c:v>0.55226209048361929</c:v>
                </c:pt>
                <c:pt idx="1103">
                  <c:v>0.55278211128445143</c:v>
                </c:pt>
                <c:pt idx="1104">
                  <c:v>0.55330213208528345</c:v>
                </c:pt>
                <c:pt idx="1105">
                  <c:v>0.55382215288611547</c:v>
                </c:pt>
                <c:pt idx="1106">
                  <c:v>0.55434217368694749</c:v>
                </c:pt>
                <c:pt idx="1107">
                  <c:v>0.55486219448777951</c:v>
                </c:pt>
                <c:pt idx="1108">
                  <c:v>0.55538221528861154</c:v>
                </c:pt>
                <c:pt idx="1109">
                  <c:v>0.55590223608944356</c:v>
                </c:pt>
                <c:pt idx="1110">
                  <c:v>0.55642225689027558</c:v>
                </c:pt>
                <c:pt idx="1111">
                  <c:v>0.5569422776911076</c:v>
                </c:pt>
                <c:pt idx="1112">
                  <c:v>0.55746229849193962</c:v>
                </c:pt>
                <c:pt idx="1113">
                  <c:v>0.55798231929277176</c:v>
                </c:pt>
                <c:pt idx="1114">
                  <c:v>0.55850234009360378</c:v>
                </c:pt>
                <c:pt idx="1115">
                  <c:v>0.5590223608944358</c:v>
                </c:pt>
                <c:pt idx="1116">
                  <c:v>0.55954238169526782</c:v>
                </c:pt>
                <c:pt idx="1117">
                  <c:v>0.56006240249609984</c:v>
                </c:pt>
                <c:pt idx="1118">
                  <c:v>0.56058242329693186</c:v>
                </c:pt>
                <c:pt idx="1119">
                  <c:v>0.56110244409776389</c:v>
                </c:pt>
                <c:pt idx="1120">
                  <c:v>0.56162246489859591</c:v>
                </c:pt>
                <c:pt idx="1121">
                  <c:v>0.56214248569942793</c:v>
                </c:pt>
                <c:pt idx="1122">
                  <c:v>0.56266250650026006</c:v>
                </c:pt>
                <c:pt idx="1123">
                  <c:v>0.56318252730109208</c:v>
                </c:pt>
                <c:pt idx="1124">
                  <c:v>0.56370254810192411</c:v>
                </c:pt>
                <c:pt idx="1125">
                  <c:v>0.56422256890275613</c:v>
                </c:pt>
                <c:pt idx="1126">
                  <c:v>0.56474258970358815</c:v>
                </c:pt>
                <c:pt idx="1127">
                  <c:v>0.56526261050442017</c:v>
                </c:pt>
                <c:pt idx="1128">
                  <c:v>0.56578263130525219</c:v>
                </c:pt>
                <c:pt idx="1129">
                  <c:v>0.56630265210608421</c:v>
                </c:pt>
                <c:pt idx="1130">
                  <c:v>0.56682267290691624</c:v>
                </c:pt>
                <c:pt idx="1131">
                  <c:v>0.56734269370774826</c:v>
                </c:pt>
                <c:pt idx="1132">
                  <c:v>0.56786271450858039</c:v>
                </c:pt>
                <c:pt idx="1133">
                  <c:v>0.56838273530941241</c:v>
                </c:pt>
                <c:pt idx="1134">
                  <c:v>0.56890275611024443</c:v>
                </c:pt>
                <c:pt idx="1135">
                  <c:v>0.56942277691107646</c:v>
                </c:pt>
                <c:pt idx="1136">
                  <c:v>0.56994279771190848</c:v>
                </c:pt>
                <c:pt idx="1137">
                  <c:v>0.5704628185127405</c:v>
                </c:pt>
                <c:pt idx="1138">
                  <c:v>0.57098283931357252</c:v>
                </c:pt>
                <c:pt idx="1139">
                  <c:v>0.57150286011440454</c:v>
                </c:pt>
                <c:pt idx="1140">
                  <c:v>0.57202288091523656</c:v>
                </c:pt>
                <c:pt idx="1141">
                  <c:v>0.5725429017160687</c:v>
                </c:pt>
                <c:pt idx="1142">
                  <c:v>0.57306292251690072</c:v>
                </c:pt>
                <c:pt idx="1143">
                  <c:v>0.57358294331773274</c:v>
                </c:pt>
                <c:pt idx="1144">
                  <c:v>0.57410296411856476</c:v>
                </c:pt>
                <c:pt idx="1145">
                  <c:v>0.57462298491939678</c:v>
                </c:pt>
                <c:pt idx="1146">
                  <c:v>0.57514300572022881</c:v>
                </c:pt>
                <c:pt idx="1147">
                  <c:v>0.57566302652106083</c:v>
                </c:pt>
                <c:pt idx="1148">
                  <c:v>0.57618304732189285</c:v>
                </c:pt>
                <c:pt idx="1149">
                  <c:v>0.57670306812272487</c:v>
                </c:pt>
                <c:pt idx="1150">
                  <c:v>0.57722308892355689</c:v>
                </c:pt>
                <c:pt idx="1151">
                  <c:v>0.57722308892355689</c:v>
                </c:pt>
                <c:pt idx="1152">
                  <c:v>0.57774310972438903</c:v>
                </c:pt>
                <c:pt idx="1153">
                  <c:v>0.57826313052522105</c:v>
                </c:pt>
                <c:pt idx="1154">
                  <c:v>0.57826313052522105</c:v>
                </c:pt>
                <c:pt idx="1155">
                  <c:v>0.57878315132605307</c:v>
                </c:pt>
                <c:pt idx="1156">
                  <c:v>0.57930317212688509</c:v>
                </c:pt>
                <c:pt idx="1157">
                  <c:v>0.57982319292771711</c:v>
                </c:pt>
                <c:pt idx="1158">
                  <c:v>0.58034321372854913</c:v>
                </c:pt>
                <c:pt idx="1159">
                  <c:v>0.58086323452938116</c:v>
                </c:pt>
                <c:pt idx="1160">
                  <c:v>0.58138325533021318</c:v>
                </c:pt>
                <c:pt idx="1161">
                  <c:v>0.5819032761310452</c:v>
                </c:pt>
                <c:pt idx="1162">
                  <c:v>0.58242329693187722</c:v>
                </c:pt>
                <c:pt idx="1163">
                  <c:v>0.58294331773270935</c:v>
                </c:pt>
                <c:pt idx="1164">
                  <c:v>0.58346333853354138</c:v>
                </c:pt>
                <c:pt idx="1165">
                  <c:v>0.5839833593343734</c:v>
                </c:pt>
                <c:pt idx="1166">
                  <c:v>0.58450338013520542</c:v>
                </c:pt>
                <c:pt idx="1167">
                  <c:v>0.58502340093603744</c:v>
                </c:pt>
                <c:pt idx="1168">
                  <c:v>0.58554342173686946</c:v>
                </c:pt>
                <c:pt idx="1169">
                  <c:v>0.58606344253770148</c:v>
                </c:pt>
                <c:pt idx="1170">
                  <c:v>0.58658346333853351</c:v>
                </c:pt>
                <c:pt idx="1171">
                  <c:v>0.58710348413936553</c:v>
                </c:pt>
                <c:pt idx="1172">
                  <c:v>0.58762350494019766</c:v>
                </c:pt>
                <c:pt idx="1173">
                  <c:v>0.58814352574102968</c:v>
                </c:pt>
                <c:pt idx="1174">
                  <c:v>0.5886635465418617</c:v>
                </c:pt>
                <c:pt idx="1175">
                  <c:v>0.58918356734269373</c:v>
                </c:pt>
                <c:pt idx="1176">
                  <c:v>0.58970358814352575</c:v>
                </c:pt>
                <c:pt idx="1177">
                  <c:v>0.59022360894435777</c:v>
                </c:pt>
                <c:pt idx="1178">
                  <c:v>0.59074362974518979</c:v>
                </c:pt>
                <c:pt idx="1179">
                  <c:v>0.59126365054602181</c:v>
                </c:pt>
                <c:pt idx="1180">
                  <c:v>0.59178367134685383</c:v>
                </c:pt>
                <c:pt idx="1181">
                  <c:v>0.59230369214768586</c:v>
                </c:pt>
                <c:pt idx="1182">
                  <c:v>0.59282371294851799</c:v>
                </c:pt>
                <c:pt idx="1183">
                  <c:v>0.59334373374935001</c:v>
                </c:pt>
                <c:pt idx="1184">
                  <c:v>0.59386375455018203</c:v>
                </c:pt>
                <c:pt idx="1185">
                  <c:v>0.59438377535101405</c:v>
                </c:pt>
                <c:pt idx="1186">
                  <c:v>0.59490379615184608</c:v>
                </c:pt>
                <c:pt idx="1187">
                  <c:v>0.5954238169526781</c:v>
                </c:pt>
                <c:pt idx="1188">
                  <c:v>0.59594383775351012</c:v>
                </c:pt>
                <c:pt idx="1189">
                  <c:v>0.59646385855434214</c:v>
                </c:pt>
                <c:pt idx="1190">
                  <c:v>0.59698387935517416</c:v>
                </c:pt>
                <c:pt idx="1191">
                  <c:v>0.5975039001560063</c:v>
                </c:pt>
                <c:pt idx="1192">
                  <c:v>0.59802392095683832</c:v>
                </c:pt>
                <c:pt idx="1193">
                  <c:v>0.59854394175767034</c:v>
                </c:pt>
                <c:pt idx="1194">
                  <c:v>0.59906396255850236</c:v>
                </c:pt>
                <c:pt idx="1195">
                  <c:v>0.59958398335933438</c:v>
                </c:pt>
                <c:pt idx="1196">
                  <c:v>0.6001040041601664</c:v>
                </c:pt>
                <c:pt idx="1197">
                  <c:v>0.60062402496099843</c:v>
                </c:pt>
                <c:pt idx="1198">
                  <c:v>0.60114404576183045</c:v>
                </c:pt>
                <c:pt idx="1199">
                  <c:v>0.60166406656266247</c:v>
                </c:pt>
                <c:pt idx="1200">
                  <c:v>0.60218408736349449</c:v>
                </c:pt>
                <c:pt idx="1201">
                  <c:v>0.60270410816432662</c:v>
                </c:pt>
                <c:pt idx="1202">
                  <c:v>0.60270410816432662</c:v>
                </c:pt>
                <c:pt idx="1203">
                  <c:v>0.60322412896515865</c:v>
                </c:pt>
                <c:pt idx="1204">
                  <c:v>0.60374414976599067</c:v>
                </c:pt>
                <c:pt idx="1205">
                  <c:v>0.60426417056682269</c:v>
                </c:pt>
                <c:pt idx="1206">
                  <c:v>0.60478419136765471</c:v>
                </c:pt>
                <c:pt idx="1207">
                  <c:v>0.60530421216848673</c:v>
                </c:pt>
                <c:pt idx="1208">
                  <c:v>0.60582423296931875</c:v>
                </c:pt>
                <c:pt idx="1209">
                  <c:v>0.60634425377015078</c:v>
                </c:pt>
                <c:pt idx="1210">
                  <c:v>0.6068642745709828</c:v>
                </c:pt>
                <c:pt idx="1211">
                  <c:v>0.60738429537181482</c:v>
                </c:pt>
                <c:pt idx="1212">
                  <c:v>0.60790431617264695</c:v>
                </c:pt>
                <c:pt idx="1213">
                  <c:v>0.60842433697347897</c:v>
                </c:pt>
                <c:pt idx="1214">
                  <c:v>0.608944357774311</c:v>
                </c:pt>
                <c:pt idx="1215">
                  <c:v>0.60946437857514302</c:v>
                </c:pt>
                <c:pt idx="1216">
                  <c:v>0.60998439937597504</c:v>
                </c:pt>
                <c:pt idx="1217">
                  <c:v>0.61050442017680706</c:v>
                </c:pt>
                <c:pt idx="1218">
                  <c:v>0.61102444097763908</c:v>
                </c:pt>
                <c:pt idx="1219">
                  <c:v>0.6115444617784711</c:v>
                </c:pt>
                <c:pt idx="1220">
                  <c:v>0.61206448257930313</c:v>
                </c:pt>
                <c:pt idx="1221">
                  <c:v>0.61258450338013526</c:v>
                </c:pt>
                <c:pt idx="1222">
                  <c:v>0.61310452418096728</c:v>
                </c:pt>
                <c:pt idx="1223">
                  <c:v>0.6136245449817993</c:v>
                </c:pt>
                <c:pt idx="1224">
                  <c:v>0.61414456578263132</c:v>
                </c:pt>
                <c:pt idx="1225">
                  <c:v>0.61466458658346335</c:v>
                </c:pt>
                <c:pt idx="1226">
                  <c:v>0.61518460738429537</c:v>
                </c:pt>
                <c:pt idx="1227">
                  <c:v>0.61570462818512739</c:v>
                </c:pt>
                <c:pt idx="1228">
                  <c:v>0.61622464898595941</c:v>
                </c:pt>
                <c:pt idx="1229">
                  <c:v>0.61674466978679143</c:v>
                </c:pt>
                <c:pt idx="1230">
                  <c:v>0.61726469058762345</c:v>
                </c:pt>
                <c:pt idx="1231">
                  <c:v>0.61778471138845559</c:v>
                </c:pt>
                <c:pt idx="1232">
                  <c:v>0.61778471138845559</c:v>
                </c:pt>
                <c:pt idx="1233">
                  <c:v>0.61778471138845559</c:v>
                </c:pt>
                <c:pt idx="1234">
                  <c:v>0.61830473218928761</c:v>
                </c:pt>
                <c:pt idx="1235">
                  <c:v>0.61882475299011963</c:v>
                </c:pt>
                <c:pt idx="1236">
                  <c:v>0.61934477379095165</c:v>
                </c:pt>
                <c:pt idx="1237">
                  <c:v>0.61986479459178367</c:v>
                </c:pt>
                <c:pt idx="1238">
                  <c:v>0.61986479459178367</c:v>
                </c:pt>
                <c:pt idx="1239">
                  <c:v>0.6203848153926157</c:v>
                </c:pt>
                <c:pt idx="1240">
                  <c:v>0.62090483619344772</c:v>
                </c:pt>
                <c:pt idx="1241">
                  <c:v>0.62142485699427974</c:v>
                </c:pt>
                <c:pt idx="1242">
                  <c:v>0.62194487779511176</c:v>
                </c:pt>
                <c:pt idx="1243">
                  <c:v>0.62246489859594378</c:v>
                </c:pt>
                <c:pt idx="1244">
                  <c:v>0.62298491939677592</c:v>
                </c:pt>
                <c:pt idx="1245">
                  <c:v>0.62350494019760794</c:v>
                </c:pt>
                <c:pt idx="1246">
                  <c:v>0.62402496099843996</c:v>
                </c:pt>
                <c:pt idx="1247">
                  <c:v>0.62454498179927198</c:v>
                </c:pt>
                <c:pt idx="1248">
                  <c:v>0.625065002600104</c:v>
                </c:pt>
                <c:pt idx="1249">
                  <c:v>0.62558502340093602</c:v>
                </c:pt>
                <c:pt idx="1250">
                  <c:v>0.62610504420176805</c:v>
                </c:pt>
                <c:pt idx="1251">
                  <c:v>0.62662506500260007</c:v>
                </c:pt>
                <c:pt idx="1252">
                  <c:v>0.62714508580343209</c:v>
                </c:pt>
                <c:pt idx="1253">
                  <c:v>0.62766510660426422</c:v>
                </c:pt>
                <c:pt idx="1254">
                  <c:v>0.62818512740509624</c:v>
                </c:pt>
                <c:pt idx="1255">
                  <c:v>0.62870514820592827</c:v>
                </c:pt>
                <c:pt idx="1256">
                  <c:v>0.62922516900676029</c:v>
                </c:pt>
                <c:pt idx="1257">
                  <c:v>0.62974518980759231</c:v>
                </c:pt>
                <c:pt idx="1258">
                  <c:v>0.63026521060842433</c:v>
                </c:pt>
                <c:pt idx="1259">
                  <c:v>0.63078523140925635</c:v>
                </c:pt>
                <c:pt idx="1260">
                  <c:v>0.63130525221008837</c:v>
                </c:pt>
                <c:pt idx="1261">
                  <c:v>0.6318252730109204</c:v>
                </c:pt>
                <c:pt idx="1262">
                  <c:v>0.63234529381175242</c:v>
                </c:pt>
                <c:pt idx="1263">
                  <c:v>0.63286531461258455</c:v>
                </c:pt>
                <c:pt idx="1264">
                  <c:v>0.63338533541341657</c:v>
                </c:pt>
                <c:pt idx="1265">
                  <c:v>0.63390535621424859</c:v>
                </c:pt>
                <c:pt idx="1266">
                  <c:v>0.63442537701508062</c:v>
                </c:pt>
                <c:pt idx="1267">
                  <c:v>0.63494539781591264</c:v>
                </c:pt>
                <c:pt idx="1268">
                  <c:v>0.63546541861674466</c:v>
                </c:pt>
                <c:pt idx="1269">
                  <c:v>0.63598543941757668</c:v>
                </c:pt>
                <c:pt idx="1270">
                  <c:v>0.6365054602184087</c:v>
                </c:pt>
                <c:pt idx="1271">
                  <c:v>0.63702548101924072</c:v>
                </c:pt>
                <c:pt idx="1272">
                  <c:v>0.63754550182007286</c:v>
                </c:pt>
                <c:pt idx="1273">
                  <c:v>0.63806552262090488</c:v>
                </c:pt>
                <c:pt idx="1274">
                  <c:v>0.6385855434217369</c:v>
                </c:pt>
                <c:pt idx="1275">
                  <c:v>0.63910556422256892</c:v>
                </c:pt>
                <c:pt idx="1276">
                  <c:v>0.63962558502340094</c:v>
                </c:pt>
                <c:pt idx="1277">
                  <c:v>0.64014560582423297</c:v>
                </c:pt>
                <c:pt idx="1278">
                  <c:v>0.64066562662506499</c:v>
                </c:pt>
                <c:pt idx="1279">
                  <c:v>0.64118564742589701</c:v>
                </c:pt>
                <c:pt idx="1280">
                  <c:v>0.64170566822672903</c:v>
                </c:pt>
                <c:pt idx="1281">
                  <c:v>0.64222568902756105</c:v>
                </c:pt>
                <c:pt idx="1282">
                  <c:v>0.64274570982839319</c:v>
                </c:pt>
                <c:pt idx="1283">
                  <c:v>0.64326573062922521</c:v>
                </c:pt>
                <c:pt idx="1284">
                  <c:v>0.64378575143005723</c:v>
                </c:pt>
                <c:pt idx="1285">
                  <c:v>0.64430577223088925</c:v>
                </c:pt>
                <c:pt idx="1286">
                  <c:v>0.64482579303172127</c:v>
                </c:pt>
                <c:pt idx="1287">
                  <c:v>0.64534581383255329</c:v>
                </c:pt>
                <c:pt idx="1288">
                  <c:v>0.64586583463338532</c:v>
                </c:pt>
                <c:pt idx="1289">
                  <c:v>0.64638585543421734</c:v>
                </c:pt>
                <c:pt idx="1290">
                  <c:v>0.64638585543421734</c:v>
                </c:pt>
                <c:pt idx="1291">
                  <c:v>0.64690587623504936</c:v>
                </c:pt>
                <c:pt idx="1292">
                  <c:v>0.64742589703588138</c:v>
                </c:pt>
                <c:pt idx="1293">
                  <c:v>0.64794591783671351</c:v>
                </c:pt>
                <c:pt idx="1294">
                  <c:v>0.64846593863754554</c:v>
                </c:pt>
                <c:pt idx="1295">
                  <c:v>0.64898595943837756</c:v>
                </c:pt>
                <c:pt idx="1296">
                  <c:v>0.64950598023920958</c:v>
                </c:pt>
                <c:pt idx="1297">
                  <c:v>0.6500260010400416</c:v>
                </c:pt>
                <c:pt idx="1298">
                  <c:v>0.65054602184087362</c:v>
                </c:pt>
                <c:pt idx="1299">
                  <c:v>0.65054602184087362</c:v>
                </c:pt>
                <c:pt idx="1300">
                  <c:v>0.65106604264170564</c:v>
                </c:pt>
                <c:pt idx="1301">
                  <c:v>0.65158606344253767</c:v>
                </c:pt>
                <c:pt idx="1302">
                  <c:v>0.65210608424336969</c:v>
                </c:pt>
                <c:pt idx="1303">
                  <c:v>0.65262610504420182</c:v>
                </c:pt>
                <c:pt idx="1304">
                  <c:v>0.65314612584503384</c:v>
                </c:pt>
                <c:pt idx="1305">
                  <c:v>0.65366614664586586</c:v>
                </c:pt>
                <c:pt idx="1306">
                  <c:v>0.65418616744669789</c:v>
                </c:pt>
                <c:pt idx="1307">
                  <c:v>0.65470618824752991</c:v>
                </c:pt>
                <c:pt idx="1308">
                  <c:v>0.65522620904836193</c:v>
                </c:pt>
                <c:pt idx="1309">
                  <c:v>0.65574622984919395</c:v>
                </c:pt>
                <c:pt idx="1310">
                  <c:v>0.65626625065002597</c:v>
                </c:pt>
                <c:pt idx="1311">
                  <c:v>0.65678627145085799</c:v>
                </c:pt>
                <c:pt idx="1312">
                  <c:v>0.65730629225169002</c:v>
                </c:pt>
                <c:pt idx="1313">
                  <c:v>0.65782631305252215</c:v>
                </c:pt>
                <c:pt idx="1314">
                  <c:v>0.65834633385335417</c:v>
                </c:pt>
                <c:pt idx="1315">
                  <c:v>0.65886635465418619</c:v>
                </c:pt>
                <c:pt idx="1316">
                  <c:v>0.65938637545501821</c:v>
                </c:pt>
                <c:pt idx="1317">
                  <c:v>0.65990639625585024</c:v>
                </c:pt>
                <c:pt idx="1318">
                  <c:v>0.66042641705668226</c:v>
                </c:pt>
                <c:pt idx="1319">
                  <c:v>0.66094643785751428</c:v>
                </c:pt>
                <c:pt idx="1320">
                  <c:v>0.6614664586583463</c:v>
                </c:pt>
                <c:pt idx="1321">
                  <c:v>0.66198647945917832</c:v>
                </c:pt>
                <c:pt idx="1322">
                  <c:v>0.66250650026001046</c:v>
                </c:pt>
                <c:pt idx="1323">
                  <c:v>0.66302652106084248</c:v>
                </c:pt>
                <c:pt idx="1324">
                  <c:v>0.6635465418616745</c:v>
                </c:pt>
                <c:pt idx="1325">
                  <c:v>0.66406656266250652</c:v>
                </c:pt>
                <c:pt idx="1326">
                  <c:v>0.66458658346333854</c:v>
                </c:pt>
                <c:pt idx="1327">
                  <c:v>0.66510660426417056</c:v>
                </c:pt>
                <c:pt idx="1328">
                  <c:v>0.66562662506500259</c:v>
                </c:pt>
                <c:pt idx="1329">
                  <c:v>0.66614664586583461</c:v>
                </c:pt>
                <c:pt idx="1330">
                  <c:v>0.66666666666666663</c:v>
                </c:pt>
                <c:pt idx="1331">
                  <c:v>0.66666666666666663</c:v>
                </c:pt>
                <c:pt idx="1332">
                  <c:v>0.66718668746749865</c:v>
                </c:pt>
                <c:pt idx="1333">
                  <c:v>0.66770670826833078</c:v>
                </c:pt>
                <c:pt idx="1334">
                  <c:v>0.66822672906916281</c:v>
                </c:pt>
                <c:pt idx="1335">
                  <c:v>0.66874674986999483</c:v>
                </c:pt>
                <c:pt idx="1336">
                  <c:v>0.66926677067082685</c:v>
                </c:pt>
                <c:pt idx="1337">
                  <c:v>0.66978679147165887</c:v>
                </c:pt>
                <c:pt idx="1338">
                  <c:v>0.67030681227249089</c:v>
                </c:pt>
                <c:pt idx="1339">
                  <c:v>0.67082683307332291</c:v>
                </c:pt>
                <c:pt idx="1340">
                  <c:v>0.67134685387415494</c:v>
                </c:pt>
                <c:pt idx="1341">
                  <c:v>0.67186687467498696</c:v>
                </c:pt>
                <c:pt idx="1342">
                  <c:v>0.67238689547581898</c:v>
                </c:pt>
                <c:pt idx="1343">
                  <c:v>0.67290691627665111</c:v>
                </c:pt>
                <c:pt idx="1344">
                  <c:v>0.67342693707748313</c:v>
                </c:pt>
                <c:pt idx="1345">
                  <c:v>0.67394695787831516</c:v>
                </c:pt>
                <c:pt idx="1346">
                  <c:v>0.67446697867914718</c:v>
                </c:pt>
                <c:pt idx="1347">
                  <c:v>0.6749869994799792</c:v>
                </c:pt>
                <c:pt idx="1348">
                  <c:v>0.67550702028081122</c:v>
                </c:pt>
                <c:pt idx="1349">
                  <c:v>0.67602704108164324</c:v>
                </c:pt>
                <c:pt idx="1350">
                  <c:v>0.67654706188247526</c:v>
                </c:pt>
                <c:pt idx="1351">
                  <c:v>0.67706708268330729</c:v>
                </c:pt>
                <c:pt idx="1352">
                  <c:v>0.67758710348413942</c:v>
                </c:pt>
                <c:pt idx="1353">
                  <c:v>0.67810712428497144</c:v>
                </c:pt>
                <c:pt idx="1354">
                  <c:v>0.67862714508580346</c:v>
                </c:pt>
                <c:pt idx="1355">
                  <c:v>0.67914716588663548</c:v>
                </c:pt>
                <c:pt idx="1356">
                  <c:v>0.67966718668746751</c:v>
                </c:pt>
                <c:pt idx="1357">
                  <c:v>0.68018720748829953</c:v>
                </c:pt>
                <c:pt idx="1358">
                  <c:v>0.68070722828913155</c:v>
                </c:pt>
                <c:pt idx="1359">
                  <c:v>0.68122724908996357</c:v>
                </c:pt>
                <c:pt idx="1360">
                  <c:v>0.68174726989079559</c:v>
                </c:pt>
                <c:pt idx="1361">
                  <c:v>0.68226729069162761</c:v>
                </c:pt>
                <c:pt idx="1362">
                  <c:v>0.68278731149245975</c:v>
                </c:pt>
                <c:pt idx="1363">
                  <c:v>0.68330733229329177</c:v>
                </c:pt>
                <c:pt idx="1364">
                  <c:v>0.68382735309412379</c:v>
                </c:pt>
                <c:pt idx="1365">
                  <c:v>0.68434737389495581</c:v>
                </c:pt>
                <c:pt idx="1366">
                  <c:v>0.68486739469578783</c:v>
                </c:pt>
                <c:pt idx="1367">
                  <c:v>0.68538741549661986</c:v>
                </c:pt>
                <c:pt idx="1368">
                  <c:v>0.68590743629745188</c:v>
                </c:pt>
                <c:pt idx="1369">
                  <c:v>0.6864274570982839</c:v>
                </c:pt>
                <c:pt idx="1370">
                  <c:v>0.68694747789911592</c:v>
                </c:pt>
                <c:pt idx="1371">
                  <c:v>0.68746749869994794</c:v>
                </c:pt>
                <c:pt idx="1372">
                  <c:v>0.68798751950078008</c:v>
                </c:pt>
                <c:pt idx="1373">
                  <c:v>0.6885075403016121</c:v>
                </c:pt>
                <c:pt idx="1374">
                  <c:v>0.68902756110244412</c:v>
                </c:pt>
                <c:pt idx="1375">
                  <c:v>0.68954758190327614</c:v>
                </c:pt>
                <c:pt idx="1376">
                  <c:v>0.69006760270410816</c:v>
                </c:pt>
                <c:pt idx="1377">
                  <c:v>0.69058762350494018</c:v>
                </c:pt>
                <c:pt idx="1378">
                  <c:v>0.69110764430577221</c:v>
                </c:pt>
                <c:pt idx="1379">
                  <c:v>0.69162766510660423</c:v>
                </c:pt>
                <c:pt idx="1380">
                  <c:v>0.69214768590743625</c:v>
                </c:pt>
                <c:pt idx="1381">
                  <c:v>0.69266770670826838</c:v>
                </c:pt>
                <c:pt idx="1382">
                  <c:v>0.6931877275091004</c:v>
                </c:pt>
                <c:pt idx="1383">
                  <c:v>0.6931877275091004</c:v>
                </c:pt>
                <c:pt idx="1384">
                  <c:v>0.69370774830993243</c:v>
                </c:pt>
                <c:pt idx="1385">
                  <c:v>0.69422776911076445</c:v>
                </c:pt>
                <c:pt idx="1386">
                  <c:v>0.69474778991159647</c:v>
                </c:pt>
                <c:pt idx="1387">
                  <c:v>0.69526781071242849</c:v>
                </c:pt>
                <c:pt idx="1388">
                  <c:v>0.69578783151326051</c:v>
                </c:pt>
                <c:pt idx="1389">
                  <c:v>0.69630785231409253</c:v>
                </c:pt>
                <c:pt idx="1390">
                  <c:v>0.69682787311492456</c:v>
                </c:pt>
                <c:pt idx="1391">
                  <c:v>0.69734789391575658</c:v>
                </c:pt>
                <c:pt idx="1392">
                  <c:v>0.69786791471658871</c:v>
                </c:pt>
                <c:pt idx="1393">
                  <c:v>0.69838793551742073</c:v>
                </c:pt>
                <c:pt idx="1394">
                  <c:v>0.69890795631825275</c:v>
                </c:pt>
                <c:pt idx="1395">
                  <c:v>0.69942797711908478</c:v>
                </c:pt>
                <c:pt idx="1396">
                  <c:v>0.6999479979199168</c:v>
                </c:pt>
                <c:pt idx="1397">
                  <c:v>0.70046801872074882</c:v>
                </c:pt>
                <c:pt idx="1398">
                  <c:v>0.70098803952158084</c:v>
                </c:pt>
                <c:pt idx="1399">
                  <c:v>0.70150806032241286</c:v>
                </c:pt>
                <c:pt idx="1400">
                  <c:v>0.70202808112324488</c:v>
                </c:pt>
                <c:pt idx="1401">
                  <c:v>0.70254810192407702</c:v>
                </c:pt>
                <c:pt idx="1402">
                  <c:v>0.70306812272490904</c:v>
                </c:pt>
                <c:pt idx="1403">
                  <c:v>0.70358814352574106</c:v>
                </c:pt>
                <c:pt idx="1404">
                  <c:v>0.70410816432657308</c:v>
                </c:pt>
                <c:pt idx="1405">
                  <c:v>0.7046281851274051</c:v>
                </c:pt>
                <c:pt idx="1406">
                  <c:v>0.7046281851274051</c:v>
                </c:pt>
                <c:pt idx="1407">
                  <c:v>0.70514820592823713</c:v>
                </c:pt>
                <c:pt idx="1408">
                  <c:v>0.70566822672906915</c:v>
                </c:pt>
                <c:pt idx="1409">
                  <c:v>0.70618824752990117</c:v>
                </c:pt>
                <c:pt idx="1410">
                  <c:v>0.70670826833073319</c:v>
                </c:pt>
                <c:pt idx="1411">
                  <c:v>0.70722828913156521</c:v>
                </c:pt>
                <c:pt idx="1412">
                  <c:v>0.70774830993239735</c:v>
                </c:pt>
                <c:pt idx="1413">
                  <c:v>0.70826833073322937</c:v>
                </c:pt>
                <c:pt idx="1414">
                  <c:v>0.70878835153406139</c:v>
                </c:pt>
                <c:pt idx="1415">
                  <c:v>0.70930837233489341</c:v>
                </c:pt>
                <c:pt idx="1416">
                  <c:v>0.70930837233489341</c:v>
                </c:pt>
                <c:pt idx="1417">
                  <c:v>0.70982839313572543</c:v>
                </c:pt>
                <c:pt idx="1418">
                  <c:v>0.70982839313572543</c:v>
                </c:pt>
                <c:pt idx="1419">
                  <c:v>0.71034841393655745</c:v>
                </c:pt>
                <c:pt idx="1420">
                  <c:v>0.71086843473738948</c:v>
                </c:pt>
                <c:pt idx="1421">
                  <c:v>0.7113884555382215</c:v>
                </c:pt>
                <c:pt idx="1422">
                  <c:v>0.71190847633905352</c:v>
                </c:pt>
                <c:pt idx="1423">
                  <c:v>0.71242849713988554</c:v>
                </c:pt>
                <c:pt idx="1424">
                  <c:v>0.71294851794071767</c:v>
                </c:pt>
                <c:pt idx="1425">
                  <c:v>0.71294851794071767</c:v>
                </c:pt>
                <c:pt idx="1426">
                  <c:v>0.7134685387415497</c:v>
                </c:pt>
                <c:pt idx="1427">
                  <c:v>0.71398855954238172</c:v>
                </c:pt>
                <c:pt idx="1428">
                  <c:v>0.71450858034321374</c:v>
                </c:pt>
                <c:pt idx="1429">
                  <c:v>0.71502860114404576</c:v>
                </c:pt>
                <c:pt idx="1430">
                  <c:v>0.71554862194487778</c:v>
                </c:pt>
                <c:pt idx="1431">
                  <c:v>0.71554862194487778</c:v>
                </c:pt>
                <c:pt idx="1432">
                  <c:v>0.7160686427457098</c:v>
                </c:pt>
                <c:pt idx="1433">
                  <c:v>0.71658866354654183</c:v>
                </c:pt>
                <c:pt idx="1434">
                  <c:v>0.71710868434737385</c:v>
                </c:pt>
                <c:pt idx="1435">
                  <c:v>0.71710868434737385</c:v>
                </c:pt>
                <c:pt idx="1436">
                  <c:v>0.71710868434737385</c:v>
                </c:pt>
                <c:pt idx="1437">
                  <c:v>0.71762870514820598</c:v>
                </c:pt>
                <c:pt idx="1438">
                  <c:v>0.718148725949038</c:v>
                </c:pt>
                <c:pt idx="1439">
                  <c:v>0.71866874674987002</c:v>
                </c:pt>
                <c:pt idx="1440">
                  <c:v>0.71918876755070205</c:v>
                </c:pt>
                <c:pt idx="1441">
                  <c:v>0.71970878835153407</c:v>
                </c:pt>
                <c:pt idx="1442">
                  <c:v>0.72022880915236609</c:v>
                </c:pt>
                <c:pt idx="1443">
                  <c:v>0.72074882995319811</c:v>
                </c:pt>
                <c:pt idx="1444">
                  <c:v>0.72126885075403013</c:v>
                </c:pt>
                <c:pt idx="1445">
                  <c:v>0.72178887155486215</c:v>
                </c:pt>
                <c:pt idx="1446">
                  <c:v>0.72230889235569418</c:v>
                </c:pt>
                <c:pt idx="1447">
                  <c:v>0.72282891315652631</c:v>
                </c:pt>
                <c:pt idx="1448">
                  <c:v>0.72334893395735833</c:v>
                </c:pt>
                <c:pt idx="1449">
                  <c:v>0.72386895475819035</c:v>
                </c:pt>
                <c:pt idx="1450">
                  <c:v>0.72438897555902237</c:v>
                </c:pt>
                <c:pt idx="1451">
                  <c:v>0.7249089963598544</c:v>
                </c:pt>
                <c:pt idx="1452">
                  <c:v>0.72542901716068642</c:v>
                </c:pt>
                <c:pt idx="1453">
                  <c:v>0.72594903796151844</c:v>
                </c:pt>
                <c:pt idx="1454">
                  <c:v>0.72646905876235046</c:v>
                </c:pt>
                <c:pt idx="1455">
                  <c:v>0.72698907956318248</c:v>
                </c:pt>
                <c:pt idx="1456">
                  <c:v>0.72750910036401462</c:v>
                </c:pt>
                <c:pt idx="1457">
                  <c:v>0.72802912116484664</c:v>
                </c:pt>
                <c:pt idx="1458">
                  <c:v>0.72854914196567866</c:v>
                </c:pt>
                <c:pt idx="1459">
                  <c:v>0.72906916276651068</c:v>
                </c:pt>
                <c:pt idx="1460">
                  <c:v>0.7295891835673427</c:v>
                </c:pt>
                <c:pt idx="1461">
                  <c:v>0.73010920436817472</c:v>
                </c:pt>
                <c:pt idx="1462">
                  <c:v>0.73010920436817472</c:v>
                </c:pt>
                <c:pt idx="1463">
                  <c:v>0.73062922516900675</c:v>
                </c:pt>
                <c:pt idx="1464">
                  <c:v>0.73114924596983877</c:v>
                </c:pt>
                <c:pt idx="1465">
                  <c:v>0.73166926677067079</c:v>
                </c:pt>
                <c:pt idx="1466">
                  <c:v>0.73218928757150281</c:v>
                </c:pt>
                <c:pt idx="1467">
                  <c:v>0.73270930837233494</c:v>
                </c:pt>
                <c:pt idx="1468">
                  <c:v>0.73322932917316697</c:v>
                </c:pt>
                <c:pt idx="1469">
                  <c:v>0.73374934997399899</c:v>
                </c:pt>
                <c:pt idx="1470">
                  <c:v>0.73426937077483101</c:v>
                </c:pt>
                <c:pt idx="1471">
                  <c:v>0.73478939157566303</c:v>
                </c:pt>
                <c:pt idx="1472">
                  <c:v>0.73530941237649505</c:v>
                </c:pt>
                <c:pt idx="1473">
                  <c:v>0.73582943317732707</c:v>
                </c:pt>
                <c:pt idx="1474">
                  <c:v>0.7363494539781591</c:v>
                </c:pt>
                <c:pt idx="1475">
                  <c:v>0.73686947477899112</c:v>
                </c:pt>
                <c:pt idx="1476">
                  <c:v>0.73738949557982314</c:v>
                </c:pt>
                <c:pt idx="1477">
                  <c:v>0.73790951638065527</c:v>
                </c:pt>
                <c:pt idx="1478">
                  <c:v>0.73842953718148729</c:v>
                </c:pt>
                <c:pt idx="1479">
                  <c:v>0.73894955798231932</c:v>
                </c:pt>
                <c:pt idx="1480">
                  <c:v>0.73946957878315134</c:v>
                </c:pt>
                <c:pt idx="1481">
                  <c:v>0.73998959958398336</c:v>
                </c:pt>
                <c:pt idx="1482">
                  <c:v>0.74050962038481538</c:v>
                </c:pt>
                <c:pt idx="1483">
                  <c:v>0.7410296411856474</c:v>
                </c:pt>
                <c:pt idx="1484">
                  <c:v>0.74154966198647942</c:v>
                </c:pt>
                <c:pt idx="1485">
                  <c:v>0.74206968278731145</c:v>
                </c:pt>
                <c:pt idx="1486">
                  <c:v>0.74258970358814358</c:v>
                </c:pt>
                <c:pt idx="1487">
                  <c:v>0.7431097243889756</c:v>
                </c:pt>
                <c:pt idx="1488">
                  <c:v>0.74362974518980762</c:v>
                </c:pt>
                <c:pt idx="1489">
                  <c:v>0.74362974518980762</c:v>
                </c:pt>
                <c:pt idx="1490">
                  <c:v>0.74414976599063964</c:v>
                </c:pt>
                <c:pt idx="1491">
                  <c:v>0.74466978679147167</c:v>
                </c:pt>
                <c:pt idx="1492">
                  <c:v>0.74518980759230369</c:v>
                </c:pt>
                <c:pt idx="1493">
                  <c:v>0.74570982839313571</c:v>
                </c:pt>
                <c:pt idx="1494">
                  <c:v>0.74622984919396773</c:v>
                </c:pt>
                <c:pt idx="1495">
                  <c:v>0.74674986999479975</c:v>
                </c:pt>
                <c:pt idx="1496">
                  <c:v>0.74726989079563177</c:v>
                </c:pt>
                <c:pt idx="1497">
                  <c:v>0.74778991159646391</c:v>
                </c:pt>
                <c:pt idx="1498">
                  <c:v>0.74830993239729593</c:v>
                </c:pt>
                <c:pt idx="1499">
                  <c:v>0.74882995319812795</c:v>
                </c:pt>
                <c:pt idx="1500">
                  <c:v>0.74934997399895997</c:v>
                </c:pt>
                <c:pt idx="1501">
                  <c:v>0.74986999479979199</c:v>
                </c:pt>
                <c:pt idx="1502">
                  <c:v>0.75039001560062402</c:v>
                </c:pt>
                <c:pt idx="1503">
                  <c:v>0.75091003640145604</c:v>
                </c:pt>
                <c:pt idx="1504">
                  <c:v>0.75143005720228806</c:v>
                </c:pt>
                <c:pt idx="1505">
                  <c:v>0.75195007800312008</c:v>
                </c:pt>
                <c:pt idx="1506">
                  <c:v>0.7524700988039521</c:v>
                </c:pt>
                <c:pt idx="1507">
                  <c:v>0.75299011960478424</c:v>
                </c:pt>
                <c:pt idx="1508">
                  <c:v>0.75351014040561626</c:v>
                </c:pt>
                <c:pt idx="1509">
                  <c:v>0.75403016120644828</c:v>
                </c:pt>
                <c:pt idx="1510">
                  <c:v>0.7545501820072803</c:v>
                </c:pt>
                <c:pt idx="1511">
                  <c:v>0.75507020280811232</c:v>
                </c:pt>
                <c:pt idx="1512">
                  <c:v>0.75559022360894434</c:v>
                </c:pt>
                <c:pt idx="1513">
                  <c:v>0.75559022360894434</c:v>
                </c:pt>
                <c:pt idx="1514">
                  <c:v>0.75611024440977637</c:v>
                </c:pt>
                <c:pt idx="1515">
                  <c:v>0.75663026521060839</c:v>
                </c:pt>
                <c:pt idx="1516">
                  <c:v>0.75715028601144041</c:v>
                </c:pt>
                <c:pt idx="1517">
                  <c:v>0.75767030681227254</c:v>
                </c:pt>
                <c:pt idx="1518">
                  <c:v>0.75819032761310456</c:v>
                </c:pt>
                <c:pt idx="1519">
                  <c:v>0.75871034841393659</c:v>
                </c:pt>
                <c:pt idx="1520">
                  <c:v>0.75923036921476861</c:v>
                </c:pt>
                <c:pt idx="1521">
                  <c:v>0.75975039001560063</c:v>
                </c:pt>
                <c:pt idx="1522">
                  <c:v>0.75975039001560063</c:v>
                </c:pt>
                <c:pt idx="1523">
                  <c:v>0.76027041081643265</c:v>
                </c:pt>
                <c:pt idx="1524">
                  <c:v>0.76079043161726467</c:v>
                </c:pt>
                <c:pt idx="1525">
                  <c:v>0.76131045241809669</c:v>
                </c:pt>
                <c:pt idx="1526">
                  <c:v>0.76183047321892872</c:v>
                </c:pt>
                <c:pt idx="1527">
                  <c:v>0.76235049401976074</c:v>
                </c:pt>
                <c:pt idx="1528">
                  <c:v>0.76287051482059287</c:v>
                </c:pt>
                <c:pt idx="1529">
                  <c:v>0.76339053562142489</c:v>
                </c:pt>
                <c:pt idx="1530">
                  <c:v>0.76391055642225691</c:v>
                </c:pt>
                <c:pt idx="1531">
                  <c:v>0.76443057722308894</c:v>
                </c:pt>
                <c:pt idx="1532">
                  <c:v>0.76495059802392096</c:v>
                </c:pt>
                <c:pt idx="1533">
                  <c:v>0.76547061882475298</c:v>
                </c:pt>
                <c:pt idx="1534">
                  <c:v>0.765990639625585</c:v>
                </c:pt>
                <c:pt idx="1535">
                  <c:v>0.76651066042641702</c:v>
                </c:pt>
                <c:pt idx="1536">
                  <c:v>0.76703068122724904</c:v>
                </c:pt>
                <c:pt idx="1537">
                  <c:v>0.76755070202808118</c:v>
                </c:pt>
                <c:pt idx="1538">
                  <c:v>0.7680707228289132</c:v>
                </c:pt>
                <c:pt idx="1539">
                  <c:v>0.76859074362974522</c:v>
                </c:pt>
                <c:pt idx="1540">
                  <c:v>0.76911076443057724</c:v>
                </c:pt>
                <c:pt idx="1541">
                  <c:v>0.76963078523140926</c:v>
                </c:pt>
                <c:pt idx="1542">
                  <c:v>0.77015080603224129</c:v>
                </c:pt>
                <c:pt idx="1543">
                  <c:v>0.77067082683307331</c:v>
                </c:pt>
                <c:pt idx="1544">
                  <c:v>0.77119084763390533</c:v>
                </c:pt>
                <c:pt idx="1545">
                  <c:v>0.77171086843473735</c:v>
                </c:pt>
                <c:pt idx="1546">
                  <c:v>0.77223088923556937</c:v>
                </c:pt>
                <c:pt idx="1547">
                  <c:v>0.77275091003640151</c:v>
                </c:pt>
                <c:pt idx="1548">
                  <c:v>0.77327093083723353</c:v>
                </c:pt>
                <c:pt idx="1549">
                  <c:v>0.77327093083723353</c:v>
                </c:pt>
                <c:pt idx="1550">
                  <c:v>0.77379095163806555</c:v>
                </c:pt>
                <c:pt idx="1551">
                  <c:v>0.77379095163806555</c:v>
                </c:pt>
                <c:pt idx="1552">
                  <c:v>0.77431097243889757</c:v>
                </c:pt>
                <c:pt idx="1553">
                  <c:v>0.77483099323972959</c:v>
                </c:pt>
                <c:pt idx="1554">
                  <c:v>0.77535101404056161</c:v>
                </c:pt>
                <c:pt idx="1555">
                  <c:v>0.77587103484139364</c:v>
                </c:pt>
                <c:pt idx="1556">
                  <c:v>0.77639105564222566</c:v>
                </c:pt>
                <c:pt idx="1557">
                  <c:v>0.77691107644305768</c:v>
                </c:pt>
                <c:pt idx="1558">
                  <c:v>0.7774310972438897</c:v>
                </c:pt>
                <c:pt idx="1559">
                  <c:v>0.77795111804472183</c:v>
                </c:pt>
                <c:pt idx="1560">
                  <c:v>0.77847113884555386</c:v>
                </c:pt>
                <c:pt idx="1561">
                  <c:v>0.77899115964638588</c:v>
                </c:pt>
                <c:pt idx="1562">
                  <c:v>0.7795111804472179</c:v>
                </c:pt>
                <c:pt idx="1563">
                  <c:v>0.78003120124804992</c:v>
                </c:pt>
                <c:pt idx="1564">
                  <c:v>0.78055122204888194</c:v>
                </c:pt>
                <c:pt idx="1565">
                  <c:v>0.78107124284971396</c:v>
                </c:pt>
                <c:pt idx="1566">
                  <c:v>0.78159126365054599</c:v>
                </c:pt>
                <c:pt idx="1567">
                  <c:v>0.78211128445137801</c:v>
                </c:pt>
                <c:pt idx="1568">
                  <c:v>0.78263130525221014</c:v>
                </c:pt>
                <c:pt idx="1569">
                  <c:v>0.78315132605304216</c:v>
                </c:pt>
                <c:pt idx="1570">
                  <c:v>0.78367134685387418</c:v>
                </c:pt>
                <c:pt idx="1571">
                  <c:v>0.78419136765470621</c:v>
                </c:pt>
                <c:pt idx="1572">
                  <c:v>0.78471138845553823</c:v>
                </c:pt>
                <c:pt idx="1573">
                  <c:v>0.78523140925637025</c:v>
                </c:pt>
                <c:pt idx="1574">
                  <c:v>0.78575143005720227</c:v>
                </c:pt>
                <c:pt idx="1575">
                  <c:v>0.78627145085803429</c:v>
                </c:pt>
                <c:pt idx="1576">
                  <c:v>0.78679147165886631</c:v>
                </c:pt>
                <c:pt idx="1577">
                  <c:v>0.78731149245969834</c:v>
                </c:pt>
                <c:pt idx="1578">
                  <c:v>0.78783151326053047</c:v>
                </c:pt>
                <c:pt idx="1579">
                  <c:v>0.78835153406136249</c:v>
                </c:pt>
                <c:pt idx="1580">
                  <c:v>0.78887155486219451</c:v>
                </c:pt>
                <c:pt idx="1581">
                  <c:v>0.78939157566302653</c:v>
                </c:pt>
                <c:pt idx="1582">
                  <c:v>0.78991159646385856</c:v>
                </c:pt>
                <c:pt idx="1583">
                  <c:v>0.79043161726469058</c:v>
                </c:pt>
                <c:pt idx="1584">
                  <c:v>0.7909516380655226</c:v>
                </c:pt>
                <c:pt idx="1585">
                  <c:v>0.79147165886635462</c:v>
                </c:pt>
                <c:pt idx="1586">
                  <c:v>0.79199167966718664</c:v>
                </c:pt>
                <c:pt idx="1587">
                  <c:v>0.79251170046801878</c:v>
                </c:pt>
                <c:pt idx="1588">
                  <c:v>0.7930317212688508</c:v>
                </c:pt>
                <c:pt idx="1589">
                  <c:v>0.79355174206968282</c:v>
                </c:pt>
                <c:pt idx="1590">
                  <c:v>0.79407176287051484</c:v>
                </c:pt>
                <c:pt idx="1591">
                  <c:v>0.79459178367134686</c:v>
                </c:pt>
                <c:pt idx="1592">
                  <c:v>0.79511180447217888</c:v>
                </c:pt>
                <c:pt idx="1593">
                  <c:v>0.79563182527301091</c:v>
                </c:pt>
                <c:pt idx="1594">
                  <c:v>0.79615184607384293</c:v>
                </c:pt>
                <c:pt idx="1595">
                  <c:v>0.79667186687467495</c:v>
                </c:pt>
                <c:pt idx="1596">
                  <c:v>0.79719188767550697</c:v>
                </c:pt>
                <c:pt idx="1597">
                  <c:v>0.79719188767550697</c:v>
                </c:pt>
                <c:pt idx="1598">
                  <c:v>0.7977119084763391</c:v>
                </c:pt>
                <c:pt idx="1599">
                  <c:v>0.79823192927717113</c:v>
                </c:pt>
                <c:pt idx="1600">
                  <c:v>0.79875195007800315</c:v>
                </c:pt>
                <c:pt idx="1601">
                  <c:v>0.79927197087883517</c:v>
                </c:pt>
                <c:pt idx="1602">
                  <c:v>0.79979199167966719</c:v>
                </c:pt>
                <c:pt idx="1603">
                  <c:v>0.80031201248049921</c:v>
                </c:pt>
                <c:pt idx="1604">
                  <c:v>0.80083203328133123</c:v>
                </c:pt>
                <c:pt idx="1605">
                  <c:v>0.80135205408216326</c:v>
                </c:pt>
                <c:pt idx="1606">
                  <c:v>0.80187207488299528</c:v>
                </c:pt>
                <c:pt idx="1607">
                  <c:v>0.8023920956838273</c:v>
                </c:pt>
                <c:pt idx="1608">
                  <c:v>0.80291211648465943</c:v>
                </c:pt>
                <c:pt idx="1609">
                  <c:v>0.80343213728549145</c:v>
                </c:pt>
                <c:pt idx="1610">
                  <c:v>0.80395215808632348</c:v>
                </c:pt>
                <c:pt idx="1611">
                  <c:v>0.8044721788871555</c:v>
                </c:pt>
                <c:pt idx="1612">
                  <c:v>0.80499219968798752</c:v>
                </c:pt>
                <c:pt idx="1613">
                  <c:v>0.80551222048881954</c:v>
                </c:pt>
                <c:pt idx="1614">
                  <c:v>0.80603224128965156</c:v>
                </c:pt>
                <c:pt idx="1615">
                  <c:v>0.80655226209048358</c:v>
                </c:pt>
                <c:pt idx="1616">
                  <c:v>0.80707228289131561</c:v>
                </c:pt>
                <c:pt idx="1617">
                  <c:v>0.80759230369214774</c:v>
                </c:pt>
                <c:pt idx="1618">
                  <c:v>0.80811232449297976</c:v>
                </c:pt>
                <c:pt idx="1619">
                  <c:v>0.80863234529381178</c:v>
                </c:pt>
                <c:pt idx="1620">
                  <c:v>0.8091523660946438</c:v>
                </c:pt>
                <c:pt idx="1621">
                  <c:v>0.80967238689547583</c:v>
                </c:pt>
                <c:pt idx="1622">
                  <c:v>0.81019240769630785</c:v>
                </c:pt>
                <c:pt idx="1623">
                  <c:v>0.81071242849713987</c:v>
                </c:pt>
                <c:pt idx="1624">
                  <c:v>0.81123244929797189</c:v>
                </c:pt>
                <c:pt idx="1625">
                  <c:v>0.81175247009880391</c:v>
                </c:pt>
                <c:pt idx="1626">
                  <c:v>0.81227249089963593</c:v>
                </c:pt>
                <c:pt idx="1627">
                  <c:v>0.81279251170046807</c:v>
                </c:pt>
                <c:pt idx="1628">
                  <c:v>0.81331253250130009</c:v>
                </c:pt>
                <c:pt idx="1629">
                  <c:v>0.81383255330213211</c:v>
                </c:pt>
                <c:pt idx="1630">
                  <c:v>0.81435257410296413</c:v>
                </c:pt>
                <c:pt idx="1631">
                  <c:v>0.81487259490379615</c:v>
                </c:pt>
                <c:pt idx="1632">
                  <c:v>0.81539261570462818</c:v>
                </c:pt>
                <c:pt idx="1633">
                  <c:v>0.8159126365054602</c:v>
                </c:pt>
                <c:pt idx="1634">
                  <c:v>0.81643265730629222</c:v>
                </c:pt>
                <c:pt idx="1635">
                  <c:v>0.81695267810712424</c:v>
                </c:pt>
                <c:pt idx="1636">
                  <c:v>0.81747269890795626</c:v>
                </c:pt>
                <c:pt idx="1637">
                  <c:v>0.8179927197087884</c:v>
                </c:pt>
                <c:pt idx="1638">
                  <c:v>0.81851274050962042</c:v>
                </c:pt>
                <c:pt idx="1639">
                  <c:v>0.81903276131045244</c:v>
                </c:pt>
                <c:pt idx="1640">
                  <c:v>0.81955278211128446</c:v>
                </c:pt>
                <c:pt idx="1641">
                  <c:v>0.82007280291211648</c:v>
                </c:pt>
                <c:pt idx="1642">
                  <c:v>0.8205928237129485</c:v>
                </c:pt>
                <c:pt idx="1643">
                  <c:v>0.82111284451378053</c:v>
                </c:pt>
                <c:pt idx="1644">
                  <c:v>0.82163286531461255</c:v>
                </c:pt>
                <c:pt idx="1645">
                  <c:v>0.82215288611544457</c:v>
                </c:pt>
                <c:pt idx="1646">
                  <c:v>0.82215288611544457</c:v>
                </c:pt>
                <c:pt idx="1647">
                  <c:v>0.8226729069162767</c:v>
                </c:pt>
                <c:pt idx="1648">
                  <c:v>0.82319292771710872</c:v>
                </c:pt>
                <c:pt idx="1649">
                  <c:v>0.82371294851794075</c:v>
                </c:pt>
                <c:pt idx="1650">
                  <c:v>0.82423296931877277</c:v>
                </c:pt>
                <c:pt idx="1651">
                  <c:v>0.82423296931877277</c:v>
                </c:pt>
                <c:pt idx="1652">
                  <c:v>0.82475299011960479</c:v>
                </c:pt>
                <c:pt idx="1653">
                  <c:v>0.82527301092043681</c:v>
                </c:pt>
                <c:pt idx="1654">
                  <c:v>0.82579303172126883</c:v>
                </c:pt>
                <c:pt idx="1655">
                  <c:v>0.82579303172126883</c:v>
                </c:pt>
                <c:pt idx="1656">
                  <c:v>0.82631305252210085</c:v>
                </c:pt>
                <c:pt idx="1657">
                  <c:v>0.82683307332293288</c:v>
                </c:pt>
                <c:pt idx="1658">
                  <c:v>0.8273530941237649</c:v>
                </c:pt>
                <c:pt idx="1659">
                  <c:v>0.82787311492459703</c:v>
                </c:pt>
                <c:pt idx="1660">
                  <c:v>0.82839313572542905</c:v>
                </c:pt>
                <c:pt idx="1661">
                  <c:v>0.82839313572542905</c:v>
                </c:pt>
                <c:pt idx="1662">
                  <c:v>0.82891315652626107</c:v>
                </c:pt>
                <c:pt idx="1663">
                  <c:v>0.8294331773270931</c:v>
                </c:pt>
                <c:pt idx="1664">
                  <c:v>0.82995319812792512</c:v>
                </c:pt>
                <c:pt idx="1665">
                  <c:v>0.83047321892875714</c:v>
                </c:pt>
                <c:pt idx="1666">
                  <c:v>0.83099323972958916</c:v>
                </c:pt>
                <c:pt idx="1667">
                  <c:v>0.83151326053042118</c:v>
                </c:pt>
                <c:pt idx="1668">
                  <c:v>0.8320332813312532</c:v>
                </c:pt>
                <c:pt idx="1669">
                  <c:v>0.83255330213208534</c:v>
                </c:pt>
                <c:pt idx="1670">
                  <c:v>0.83307332293291736</c:v>
                </c:pt>
                <c:pt idx="1671">
                  <c:v>0.83359334373374938</c:v>
                </c:pt>
                <c:pt idx="1672">
                  <c:v>0.8341133645345814</c:v>
                </c:pt>
                <c:pt idx="1673">
                  <c:v>0.83463338533541342</c:v>
                </c:pt>
                <c:pt idx="1674">
                  <c:v>0.83515340613624545</c:v>
                </c:pt>
                <c:pt idx="1675">
                  <c:v>0.83567342693707747</c:v>
                </c:pt>
                <c:pt idx="1676">
                  <c:v>0.83619344773790949</c:v>
                </c:pt>
                <c:pt idx="1677">
                  <c:v>0.83671346853874151</c:v>
                </c:pt>
                <c:pt idx="1678">
                  <c:v>0.83723348933957353</c:v>
                </c:pt>
                <c:pt idx="1679">
                  <c:v>0.83775351014040567</c:v>
                </c:pt>
                <c:pt idx="1680">
                  <c:v>0.83827353094123769</c:v>
                </c:pt>
                <c:pt idx="1681">
                  <c:v>0.83879355174206971</c:v>
                </c:pt>
                <c:pt idx="1682">
                  <c:v>0.83931357254290173</c:v>
                </c:pt>
                <c:pt idx="1683">
                  <c:v>0.83983359334373375</c:v>
                </c:pt>
                <c:pt idx="1684">
                  <c:v>0.84035361414456577</c:v>
                </c:pt>
                <c:pt idx="1685">
                  <c:v>0.8408736349453978</c:v>
                </c:pt>
                <c:pt idx="1686">
                  <c:v>0.84139365574622982</c:v>
                </c:pt>
                <c:pt idx="1687">
                  <c:v>0.84191367654706184</c:v>
                </c:pt>
                <c:pt idx="1688">
                  <c:v>0.84243369734789386</c:v>
                </c:pt>
                <c:pt idx="1689">
                  <c:v>0.84295371814872599</c:v>
                </c:pt>
                <c:pt idx="1690">
                  <c:v>0.84347373894955802</c:v>
                </c:pt>
                <c:pt idx="1691">
                  <c:v>0.84399375975039004</c:v>
                </c:pt>
                <c:pt idx="1692">
                  <c:v>0.84451378055122206</c:v>
                </c:pt>
                <c:pt idx="1693">
                  <c:v>0.84503380135205408</c:v>
                </c:pt>
                <c:pt idx="1694">
                  <c:v>0.8455538221528861</c:v>
                </c:pt>
                <c:pt idx="1695">
                  <c:v>0.84607384295371812</c:v>
                </c:pt>
                <c:pt idx="1696">
                  <c:v>0.84659386375455015</c:v>
                </c:pt>
                <c:pt idx="1697">
                  <c:v>0.84711388455538217</c:v>
                </c:pt>
                <c:pt idx="1698">
                  <c:v>0.8476339053562143</c:v>
                </c:pt>
                <c:pt idx="1699">
                  <c:v>0.84815392615704632</c:v>
                </c:pt>
                <c:pt idx="1700">
                  <c:v>0.84867394695787834</c:v>
                </c:pt>
                <c:pt idx="1701">
                  <c:v>0.84919396775871037</c:v>
                </c:pt>
                <c:pt idx="1702">
                  <c:v>0.84971398855954239</c:v>
                </c:pt>
                <c:pt idx="1703">
                  <c:v>0.85023400936037441</c:v>
                </c:pt>
                <c:pt idx="1704">
                  <c:v>0.85075403016120643</c:v>
                </c:pt>
                <c:pt idx="1705">
                  <c:v>0.85127405096203845</c:v>
                </c:pt>
                <c:pt idx="1706">
                  <c:v>0.85179407176287047</c:v>
                </c:pt>
                <c:pt idx="1707">
                  <c:v>0.8523140925637025</c:v>
                </c:pt>
                <c:pt idx="1708">
                  <c:v>0.8523140925637025</c:v>
                </c:pt>
                <c:pt idx="1709">
                  <c:v>0.85283411336453463</c:v>
                </c:pt>
                <c:pt idx="1710">
                  <c:v>0.85335413416536665</c:v>
                </c:pt>
                <c:pt idx="1711">
                  <c:v>0.85387415496619867</c:v>
                </c:pt>
                <c:pt idx="1712">
                  <c:v>0.85439417576703069</c:v>
                </c:pt>
                <c:pt idx="1713">
                  <c:v>0.85491419656786272</c:v>
                </c:pt>
                <c:pt idx="1714">
                  <c:v>0.85543421736869474</c:v>
                </c:pt>
                <c:pt idx="1715">
                  <c:v>0.85595423816952676</c:v>
                </c:pt>
                <c:pt idx="1716">
                  <c:v>0.85647425897035878</c:v>
                </c:pt>
                <c:pt idx="1717">
                  <c:v>0.8569942797711908</c:v>
                </c:pt>
                <c:pt idx="1718">
                  <c:v>0.85751430057202294</c:v>
                </c:pt>
                <c:pt idx="1719">
                  <c:v>0.85803432137285496</c:v>
                </c:pt>
                <c:pt idx="1720">
                  <c:v>0.85855434217368698</c:v>
                </c:pt>
                <c:pt idx="1721">
                  <c:v>0.859074362974519</c:v>
                </c:pt>
                <c:pt idx="1722">
                  <c:v>0.85959438377535102</c:v>
                </c:pt>
                <c:pt idx="1723">
                  <c:v>0.86011440457618304</c:v>
                </c:pt>
                <c:pt idx="1724">
                  <c:v>0.86063442537701507</c:v>
                </c:pt>
                <c:pt idx="1725">
                  <c:v>0.86115444617784709</c:v>
                </c:pt>
                <c:pt idx="1726">
                  <c:v>0.86167446697867911</c:v>
                </c:pt>
                <c:pt idx="1727">
                  <c:v>0.86219448777951113</c:v>
                </c:pt>
                <c:pt idx="1728">
                  <c:v>0.86271450858034326</c:v>
                </c:pt>
                <c:pt idx="1729">
                  <c:v>0.86323452938117529</c:v>
                </c:pt>
                <c:pt idx="1730">
                  <c:v>0.86375455018200731</c:v>
                </c:pt>
                <c:pt idx="1731">
                  <c:v>0.86427457098283933</c:v>
                </c:pt>
                <c:pt idx="1732">
                  <c:v>0.86479459178367135</c:v>
                </c:pt>
                <c:pt idx="1733">
                  <c:v>0.86531461258450337</c:v>
                </c:pt>
                <c:pt idx="1734">
                  <c:v>0.86583463338533539</c:v>
                </c:pt>
                <c:pt idx="1735">
                  <c:v>0.86635465418616742</c:v>
                </c:pt>
                <c:pt idx="1736">
                  <c:v>0.86687467498699944</c:v>
                </c:pt>
                <c:pt idx="1737">
                  <c:v>0.86739469578783146</c:v>
                </c:pt>
                <c:pt idx="1738">
                  <c:v>0.86791471658866359</c:v>
                </c:pt>
                <c:pt idx="1739">
                  <c:v>0.86843473738949561</c:v>
                </c:pt>
                <c:pt idx="1740">
                  <c:v>0.86895475819032764</c:v>
                </c:pt>
                <c:pt idx="1741">
                  <c:v>0.86947477899115966</c:v>
                </c:pt>
                <c:pt idx="1742">
                  <c:v>0.86999479979199168</c:v>
                </c:pt>
                <c:pt idx="1743">
                  <c:v>0.8705148205928237</c:v>
                </c:pt>
                <c:pt idx="1744">
                  <c:v>0.87103484139365572</c:v>
                </c:pt>
                <c:pt idx="1745">
                  <c:v>0.87155486219448774</c:v>
                </c:pt>
                <c:pt idx="1746">
                  <c:v>0.87207488299531977</c:v>
                </c:pt>
                <c:pt idx="1747">
                  <c:v>0.8725949037961519</c:v>
                </c:pt>
                <c:pt idx="1748">
                  <c:v>0.8725949037961519</c:v>
                </c:pt>
                <c:pt idx="1749">
                  <c:v>0.87311492459698392</c:v>
                </c:pt>
                <c:pt idx="1750">
                  <c:v>0.87311492459698392</c:v>
                </c:pt>
                <c:pt idx="1751">
                  <c:v>0.87363494539781594</c:v>
                </c:pt>
                <c:pt idx="1752">
                  <c:v>0.87415496619864796</c:v>
                </c:pt>
                <c:pt idx="1753">
                  <c:v>0.87467498699947999</c:v>
                </c:pt>
                <c:pt idx="1754">
                  <c:v>0.87519500780031201</c:v>
                </c:pt>
                <c:pt idx="1755">
                  <c:v>0.87571502860114403</c:v>
                </c:pt>
                <c:pt idx="1756">
                  <c:v>0.87623504940197605</c:v>
                </c:pt>
                <c:pt idx="1757">
                  <c:v>0.87675507020280807</c:v>
                </c:pt>
                <c:pt idx="1758">
                  <c:v>0.8772750910036401</c:v>
                </c:pt>
                <c:pt idx="1759">
                  <c:v>0.87779511180447223</c:v>
                </c:pt>
                <c:pt idx="1760">
                  <c:v>0.87831513260530425</c:v>
                </c:pt>
                <c:pt idx="1761">
                  <c:v>0.87883515340613627</c:v>
                </c:pt>
                <c:pt idx="1762">
                  <c:v>0.87935517420696829</c:v>
                </c:pt>
                <c:pt idx="1763">
                  <c:v>0.87987519500780031</c:v>
                </c:pt>
                <c:pt idx="1764">
                  <c:v>0.88039521580863234</c:v>
                </c:pt>
                <c:pt idx="1765">
                  <c:v>0.88091523660946436</c:v>
                </c:pt>
                <c:pt idx="1766">
                  <c:v>0.88143525741029638</c:v>
                </c:pt>
                <c:pt idx="1767">
                  <c:v>0.8819552782111284</c:v>
                </c:pt>
                <c:pt idx="1768">
                  <c:v>0.88247529901196042</c:v>
                </c:pt>
                <c:pt idx="1769">
                  <c:v>0.88299531981279256</c:v>
                </c:pt>
                <c:pt idx="1770">
                  <c:v>0.88351534061362458</c:v>
                </c:pt>
                <c:pt idx="1771">
                  <c:v>0.8840353614144566</c:v>
                </c:pt>
                <c:pt idx="1772">
                  <c:v>0.88455538221528862</c:v>
                </c:pt>
                <c:pt idx="1773">
                  <c:v>0.88507540301612064</c:v>
                </c:pt>
                <c:pt idx="1774">
                  <c:v>0.88507540301612064</c:v>
                </c:pt>
                <c:pt idx="1775">
                  <c:v>0.88559542381695266</c:v>
                </c:pt>
                <c:pt idx="1776">
                  <c:v>0.88611544461778469</c:v>
                </c:pt>
                <c:pt idx="1777">
                  <c:v>0.88663546541861671</c:v>
                </c:pt>
                <c:pt idx="1778">
                  <c:v>0.88715548621944873</c:v>
                </c:pt>
                <c:pt idx="1779">
                  <c:v>0.88767550702028086</c:v>
                </c:pt>
                <c:pt idx="1780">
                  <c:v>0.88819552782111288</c:v>
                </c:pt>
                <c:pt idx="1781">
                  <c:v>0.88871554862194491</c:v>
                </c:pt>
                <c:pt idx="1782">
                  <c:v>0.88923556942277693</c:v>
                </c:pt>
                <c:pt idx="1783">
                  <c:v>0.88975559022360895</c:v>
                </c:pt>
                <c:pt idx="1784">
                  <c:v>0.89027561102444097</c:v>
                </c:pt>
                <c:pt idx="1785">
                  <c:v>0.89079563182527299</c:v>
                </c:pt>
                <c:pt idx="1786">
                  <c:v>0.89131565262610501</c:v>
                </c:pt>
                <c:pt idx="1787">
                  <c:v>0.89183567342693704</c:v>
                </c:pt>
                <c:pt idx="1788">
                  <c:v>0.89235569422776906</c:v>
                </c:pt>
                <c:pt idx="1789">
                  <c:v>0.89287571502860119</c:v>
                </c:pt>
                <c:pt idx="1790">
                  <c:v>0.89339573582943321</c:v>
                </c:pt>
                <c:pt idx="1791">
                  <c:v>0.89391575663026523</c:v>
                </c:pt>
                <c:pt idx="1792">
                  <c:v>0.89443577743109726</c:v>
                </c:pt>
                <c:pt idx="1793">
                  <c:v>0.89495579823192928</c:v>
                </c:pt>
                <c:pt idx="1794">
                  <c:v>0.8954758190327613</c:v>
                </c:pt>
                <c:pt idx="1795">
                  <c:v>0.89599583983359332</c:v>
                </c:pt>
                <c:pt idx="1796">
                  <c:v>0.89651586063442534</c:v>
                </c:pt>
                <c:pt idx="1797">
                  <c:v>0.89703588143525737</c:v>
                </c:pt>
                <c:pt idx="1798">
                  <c:v>0.8975559022360895</c:v>
                </c:pt>
                <c:pt idx="1799">
                  <c:v>0.89807592303692152</c:v>
                </c:pt>
                <c:pt idx="1800">
                  <c:v>0.89859594383775354</c:v>
                </c:pt>
                <c:pt idx="1801">
                  <c:v>0.89911596463858556</c:v>
                </c:pt>
                <c:pt idx="1802">
                  <c:v>0.89963598543941758</c:v>
                </c:pt>
                <c:pt idx="1803">
                  <c:v>0.90015600624024961</c:v>
                </c:pt>
                <c:pt idx="1804">
                  <c:v>0.90067602704108163</c:v>
                </c:pt>
                <c:pt idx="1805">
                  <c:v>0.90119604784191365</c:v>
                </c:pt>
                <c:pt idx="1806">
                  <c:v>0.90119604784191365</c:v>
                </c:pt>
                <c:pt idx="1807">
                  <c:v>0.90171606864274567</c:v>
                </c:pt>
                <c:pt idx="1808">
                  <c:v>0.90223608944357769</c:v>
                </c:pt>
                <c:pt idx="1809">
                  <c:v>0.90275611024440983</c:v>
                </c:pt>
                <c:pt idx="1810">
                  <c:v>0.90327613104524185</c:v>
                </c:pt>
                <c:pt idx="1811">
                  <c:v>0.90379615184607387</c:v>
                </c:pt>
                <c:pt idx="1812">
                  <c:v>0.90431617264690589</c:v>
                </c:pt>
                <c:pt idx="1813">
                  <c:v>0.90483619344773791</c:v>
                </c:pt>
                <c:pt idx="1814">
                  <c:v>0.90535621424856993</c:v>
                </c:pt>
                <c:pt idx="1815">
                  <c:v>0.90587623504940196</c:v>
                </c:pt>
                <c:pt idx="1816">
                  <c:v>0.90639625585023398</c:v>
                </c:pt>
                <c:pt idx="1817">
                  <c:v>0.906916276651066</c:v>
                </c:pt>
                <c:pt idx="1818">
                  <c:v>0.90743629745189802</c:v>
                </c:pt>
                <c:pt idx="1819">
                  <c:v>0.90795631825273015</c:v>
                </c:pt>
                <c:pt idx="1820">
                  <c:v>0.90847633905356218</c:v>
                </c:pt>
                <c:pt idx="1821">
                  <c:v>0.9089963598543942</c:v>
                </c:pt>
                <c:pt idx="1822">
                  <c:v>0.90951638065522622</c:v>
                </c:pt>
                <c:pt idx="1823">
                  <c:v>0.91003640145605824</c:v>
                </c:pt>
                <c:pt idx="1824">
                  <c:v>0.91055642225689026</c:v>
                </c:pt>
                <c:pt idx="1825">
                  <c:v>0.91107644305772228</c:v>
                </c:pt>
                <c:pt idx="1826">
                  <c:v>0.91159646385855431</c:v>
                </c:pt>
                <c:pt idx="1827">
                  <c:v>0.91211648465938633</c:v>
                </c:pt>
                <c:pt idx="1828">
                  <c:v>0.91263650546021846</c:v>
                </c:pt>
                <c:pt idx="1829">
                  <c:v>0.91315652626105048</c:v>
                </c:pt>
                <c:pt idx="1830">
                  <c:v>0.9136765470618825</c:v>
                </c:pt>
                <c:pt idx="1831">
                  <c:v>0.91419656786271453</c:v>
                </c:pt>
                <c:pt idx="1832">
                  <c:v>0.91471658866354655</c:v>
                </c:pt>
                <c:pt idx="1833">
                  <c:v>0.91523660946437857</c:v>
                </c:pt>
                <c:pt idx="1834">
                  <c:v>0.91575663026521059</c:v>
                </c:pt>
                <c:pt idx="1835">
                  <c:v>0.91627665106604261</c:v>
                </c:pt>
                <c:pt idx="1836">
                  <c:v>0.91679667186687464</c:v>
                </c:pt>
                <c:pt idx="1837">
                  <c:v>0.91731669266770666</c:v>
                </c:pt>
                <c:pt idx="1838">
                  <c:v>0.91783671346853879</c:v>
                </c:pt>
                <c:pt idx="1839">
                  <c:v>0.91835673426937081</c:v>
                </c:pt>
                <c:pt idx="1840">
                  <c:v>0.91887675507020283</c:v>
                </c:pt>
                <c:pt idx="1841">
                  <c:v>0.91887675507020283</c:v>
                </c:pt>
                <c:pt idx="1842">
                  <c:v>0.91939677587103485</c:v>
                </c:pt>
                <c:pt idx="1843">
                  <c:v>0.91991679667186688</c:v>
                </c:pt>
                <c:pt idx="1844">
                  <c:v>0.9204368174726989</c:v>
                </c:pt>
                <c:pt idx="1845">
                  <c:v>0.92095683827353092</c:v>
                </c:pt>
                <c:pt idx="1846">
                  <c:v>0.92147685907436294</c:v>
                </c:pt>
                <c:pt idx="1847">
                  <c:v>0.92199687987519496</c:v>
                </c:pt>
                <c:pt idx="1848">
                  <c:v>0.9225169006760271</c:v>
                </c:pt>
                <c:pt idx="1849">
                  <c:v>0.92303692147685912</c:v>
                </c:pt>
                <c:pt idx="1850">
                  <c:v>0.92355694227769114</c:v>
                </c:pt>
                <c:pt idx="1851">
                  <c:v>0.92407696307852316</c:v>
                </c:pt>
                <c:pt idx="1852">
                  <c:v>0.92459698387935518</c:v>
                </c:pt>
                <c:pt idx="1853">
                  <c:v>0.9251170046801872</c:v>
                </c:pt>
                <c:pt idx="1854">
                  <c:v>0.92563702548101923</c:v>
                </c:pt>
                <c:pt idx="1855">
                  <c:v>0.92615704628185125</c:v>
                </c:pt>
                <c:pt idx="1856">
                  <c:v>0.92667706708268327</c:v>
                </c:pt>
                <c:pt idx="1857">
                  <c:v>0.92719708788351529</c:v>
                </c:pt>
                <c:pt idx="1858">
                  <c:v>0.92771710868434742</c:v>
                </c:pt>
                <c:pt idx="1859">
                  <c:v>0.92823712948517945</c:v>
                </c:pt>
                <c:pt idx="1860">
                  <c:v>0.92875715028601147</c:v>
                </c:pt>
                <c:pt idx="1861">
                  <c:v>0.92927717108684349</c:v>
                </c:pt>
                <c:pt idx="1862">
                  <c:v>0.92979719188767551</c:v>
                </c:pt>
                <c:pt idx="1863">
                  <c:v>0.93031721268850753</c:v>
                </c:pt>
                <c:pt idx="1864">
                  <c:v>0.93083723348933955</c:v>
                </c:pt>
                <c:pt idx="1865">
                  <c:v>0.93135725429017158</c:v>
                </c:pt>
                <c:pt idx="1866">
                  <c:v>0.9318772750910036</c:v>
                </c:pt>
                <c:pt idx="1867">
                  <c:v>0.93239729589183562</c:v>
                </c:pt>
                <c:pt idx="1868">
                  <c:v>0.93291731669266775</c:v>
                </c:pt>
                <c:pt idx="1869">
                  <c:v>0.93343733749349977</c:v>
                </c:pt>
                <c:pt idx="1870">
                  <c:v>0.9339573582943318</c:v>
                </c:pt>
                <c:pt idx="1871">
                  <c:v>0.93447737909516382</c:v>
                </c:pt>
                <c:pt idx="1872">
                  <c:v>0.93499739989599584</c:v>
                </c:pt>
                <c:pt idx="1873">
                  <c:v>0.93551742069682786</c:v>
                </c:pt>
                <c:pt idx="1874">
                  <c:v>0.93603744149765988</c:v>
                </c:pt>
                <c:pt idx="1875">
                  <c:v>0.93655746229849191</c:v>
                </c:pt>
                <c:pt idx="1876">
                  <c:v>0.93707748309932393</c:v>
                </c:pt>
                <c:pt idx="1877">
                  <c:v>0.93759750390015606</c:v>
                </c:pt>
                <c:pt idx="1878">
                  <c:v>0.93811752470098808</c:v>
                </c:pt>
                <c:pt idx="1879">
                  <c:v>0.9386375455018201</c:v>
                </c:pt>
                <c:pt idx="1880">
                  <c:v>0.93915756630265212</c:v>
                </c:pt>
                <c:pt idx="1881">
                  <c:v>0.93967758710348415</c:v>
                </c:pt>
                <c:pt idx="1882">
                  <c:v>0.94019760790431617</c:v>
                </c:pt>
                <c:pt idx="1883">
                  <c:v>0.94071762870514819</c:v>
                </c:pt>
                <c:pt idx="1884">
                  <c:v>0.94123764950598021</c:v>
                </c:pt>
                <c:pt idx="1885">
                  <c:v>0.94175767030681223</c:v>
                </c:pt>
                <c:pt idx="1886">
                  <c:v>0.94227769110764426</c:v>
                </c:pt>
                <c:pt idx="1887">
                  <c:v>0.94279771190847639</c:v>
                </c:pt>
                <c:pt idx="1888">
                  <c:v>0.94331773270930841</c:v>
                </c:pt>
                <c:pt idx="1889">
                  <c:v>0.94383775351014043</c:v>
                </c:pt>
                <c:pt idx="1890">
                  <c:v>0.94435777431097245</c:v>
                </c:pt>
                <c:pt idx="1891">
                  <c:v>0.94487779511180447</c:v>
                </c:pt>
                <c:pt idx="1892">
                  <c:v>0.9453978159126365</c:v>
                </c:pt>
                <c:pt idx="1893">
                  <c:v>0.94591783671346852</c:v>
                </c:pt>
                <c:pt idx="1894">
                  <c:v>0.94643785751430054</c:v>
                </c:pt>
                <c:pt idx="1895">
                  <c:v>0.94695787831513256</c:v>
                </c:pt>
                <c:pt idx="1896">
                  <c:v>0.94747789911596458</c:v>
                </c:pt>
                <c:pt idx="1897">
                  <c:v>0.94799791991679672</c:v>
                </c:pt>
                <c:pt idx="1898">
                  <c:v>0.94799791991679672</c:v>
                </c:pt>
                <c:pt idx="1899">
                  <c:v>0.94851794071762874</c:v>
                </c:pt>
                <c:pt idx="1900">
                  <c:v>0.94903796151846076</c:v>
                </c:pt>
                <c:pt idx="1901">
                  <c:v>0.94955798231929278</c:v>
                </c:pt>
                <c:pt idx="1902">
                  <c:v>0.9500780031201248</c:v>
                </c:pt>
                <c:pt idx="1903">
                  <c:v>0.95059802392095682</c:v>
                </c:pt>
                <c:pt idx="1904">
                  <c:v>0.95111804472178885</c:v>
                </c:pt>
                <c:pt idx="1905">
                  <c:v>0.95163806552262087</c:v>
                </c:pt>
                <c:pt idx="1906">
                  <c:v>0.95215808632345289</c:v>
                </c:pt>
                <c:pt idx="1907">
                  <c:v>0.95267810712428502</c:v>
                </c:pt>
                <c:pt idx="1908">
                  <c:v>0.95319812792511704</c:v>
                </c:pt>
                <c:pt idx="1909">
                  <c:v>0.95371814872594907</c:v>
                </c:pt>
                <c:pt idx="1910">
                  <c:v>0.95423816952678109</c:v>
                </c:pt>
                <c:pt idx="1911">
                  <c:v>0.95475819032761311</c:v>
                </c:pt>
                <c:pt idx="1912">
                  <c:v>0.95527821112844513</c:v>
                </c:pt>
                <c:pt idx="1913">
                  <c:v>0.95579823192927715</c:v>
                </c:pt>
                <c:pt idx="1914">
                  <c:v>0.95631825273010918</c:v>
                </c:pt>
                <c:pt idx="1915">
                  <c:v>0.9568382735309412</c:v>
                </c:pt>
                <c:pt idx="1916">
                  <c:v>0.95735829433177322</c:v>
                </c:pt>
                <c:pt idx="1917">
                  <c:v>0.95787831513260535</c:v>
                </c:pt>
                <c:pt idx="1918">
                  <c:v>0.95839833593343737</c:v>
                </c:pt>
                <c:pt idx="1919">
                  <c:v>0.95891835673426939</c:v>
                </c:pt>
                <c:pt idx="1920">
                  <c:v>0.95943837753510142</c:v>
                </c:pt>
                <c:pt idx="1921">
                  <c:v>0.95995839833593344</c:v>
                </c:pt>
                <c:pt idx="1922">
                  <c:v>0.96047841913676546</c:v>
                </c:pt>
                <c:pt idx="1923">
                  <c:v>0.96099843993759748</c:v>
                </c:pt>
                <c:pt idx="1924">
                  <c:v>0.9615184607384295</c:v>
                </c:pt>
                <c:pt idx="1925">
                  <c:v>0.96203848153926153</c:v>
                </c:pt>
                <c:pt idx="1926">
                  <c:v>0.96255850234009366</c:v>
                </c:pt>
                <c:pt idx="1927">
                  <c:v>0.96307852314092568</c:v>
                </c:pt>
                <c:pt idx="1928">
                  <c:v>0.9635985439417577</c:v>
                </c:pt>
                <c:pt idx="1929">
                  <c:v>0.96411856474258972</c:v>
                </c:pt>
                <c:pt idx="1930">
                  <c:v>0.96463858554342174</c:v>
                </c:pt>
                <c:pt idx="1931">
                  <c:v>0.96515860634425377</c:v>
                </c:pt>
                <c:pt idx="1932">
                  <c:v>0.96567862714508579</c:v>
                </c:pt>
                <c:pt idx="1933">
                  <c:v>0.96619864794591781</c:v>
                </c:pt>
                <c:pt idx="1934">
                  <c:v>0.96671866874674983</c:v>
                </c:pt>
                <c:pt idx="1935">
                  <c:v>0.96723868954758185</c:v>
                </c:pt>
                <c:pt idx="1936">
                  <c:v>0.96775871034841399</c:v>
                </c:pt>
                <c:pt idx="1937">
                  <c:v>0.96827873114924601</c:v>
                </c:pt>
                <c:pt idx="1938">
                  <c:v>0.96879875195007803</c:v>
                </c:pt>
                <c:pt idx="1939">
                  <c:v>0.96931877275091005</c:v>
                </c:pt>
                <c:pt idx="1940">
                  <c:v>0.96983879355174207</c:v>
                </c:pt>
                <c:pt idx="1941">
                  <c:v>0.97035881435257409</c:v>
                </c:pt>
                <c:pt idx="1942">
                  <c:v>0.97087883515340612</c:v>
                </c:pt>
                <c:pt idx="1943">
                  <c:v>0.97139885595423814</c:v>
                </c:pt>
                <c:pt idx="1944">
                  <c:v>0.97191887675507016</c:v>
                </c:pt>
                <c:pt idx="1945">
                  <c:v>0.97243889755590218</c:v>
                </c:pt>
                <c:pt idx="1946">
                  <c:v>0.97295891835673431</c:v>
                </c:pt>
                <c:pt idx="1947">
                  <c:v>0.97347893915756634</c:v>
                </c:pt>
                <c:pt idx="1948">
                  <c:v>0.97399895995839836</c:v>
                </c:pt>
                <c:pt idx="1949">
                  <c:v>0.97451898075923038</c:v>
                </c:pt>
                <c:pt idx="1950">
                  <c:v>0.9750390015600624</c:v>
                </c:pt>
                <c:pt idx="1951">
                  <c:v>0.97555902236089442</c:v>
                </c:pt>
                <c:pt idx="1952">
                  <c:v>0.97607904316172645</c:v>
                </c:pt>
                <c:pt idx="1953">
                  <c:v>0.97659906396255847</c:v>
                </c:pt>
                <c:pt idx="1954">
                  <c:v>0.97711908476339049</c:v>
                </c:pt>
                <c:pt idx="1955">
                  <c:v>0.97763910556422262</c:v>
                </c:pt>
                <c:pt idx="1956">
                  <c:v>0.97815912636505464</c:v>
                </c:pt>
                <c:pt idx="1957">
                  <c:v>0.97867914716588666</c:v>
                </c:pt>
                <c:pt idx="1958">
                  <c:v>0.97919916796671869</c:v>
                </c:pt>
                <c:pt idx="1959">
                  <c:v>0.97971918876755071</c:v>
                </c:pt>
                <c:pt idx="1960">
                  <c:v>0.98023920956838273</c:v>
                </c:pt>
                <c:pt idx="1961">
                  <c:v>0.98075923036921475</c:v>
                </c:pt>
                <c:pt idx="1962">
                  <c:v>0.98127925117004677</c:v>
                </c:pt>
                <c:pt idx="1963">
                  <c:v>0.9817992719708788</c:v>
                </c:pt>
                <c:pt idx="1964">
                  <c:v>0.98231929277171082</c:v>
                </c:pt>
                <c:pt idx="1965">
                  <c:v>0.98283931357254295</c:v>
                </c:pt>
                <c:pt idx="1966">
                  <c:v>0.98335933437337497</c:v>
                </c:pt>
                <c:pt idx="1967">
                  <c:v>0.98387935517420699</c:v>
                </c:pt>
                <c:pt idx="1968">
                  <c:v>0.98439937597503901</c:v>
                </c:pt>
                <c:pt idx="1969">
                  <c:v>0.98491939677587104</c:v>
                </c:pt>
                <c:pt idx="1970">
                  <c:v>0.98543941757670306</c:v>
                </c:pt>
                <c:pt idx="1971">
                  <c:v>0.98543941757670306</c:v>
                </c:pt>
                <c:pt idx="1972">
                  <c:v>0.98595943837753508</c:v>
                </c:pt>
                <c:pt idx="1973">
                  <c:v>0.9864794591783671</c:v>
                </c:pt>
                <c:pt idx="1974">
                  <c:v>0.98699947997919912</c:v>
                </c:pt>
                <c:pt idx="1975">
                  <c:v>0.98751950078003126</c:v>
                </c:pt>
                <c:pt idx="1976">
                  <c:v>0.98803952158086328</c:v>
                </c:pt>
                <c:pt idx="1977">
                  <c:v>0.9885595423816953</c:v>
                </c:pt>
                <c:pt idx="1978">
                  <c:v>0.98907956318252732</c:v>
                </c:pt>
                <c:pt idx="1979">
                  <c:v>0.98959958398335934</c:v>
                </c:pt>
                <c:pt idx="1980">
                  <c:v>0.99011960478419136</c:v>
                </c:pt>
                <c:pt idx="1981">
                  <c:v>0.99063962558502339</c:v>
                </c:pt>
                <c:pt idx="1982">
                  <c:v>0.99115964638585541</c:v>
                </c:pt>
                <c:pt idx="1983">
                  <c:v>0.99167966718668743</c:v>
                </c:pt>
                <c:pt idx="1984">
                  <c:v>0.99219968798751945</c:v>
                </c:pt>
                <c:pt idx="1985">
                  <c:v>0.99271970878835158</c:v>
                </c:pt>
                <c:pt idx="1986">
                  <c:v>0.99323972958918361</c:v>
                </c:pt>
                <c:pt idx="1987">
                  <c:v>0.99375975039001563</c:v>
                </c:pt>
                <c:pt idx="1988">
                  <c:v>0.99427977119084765</c:v>
                </c:pt>
                <c:pt idx="1989">
                  <c:v>0.99479979199167967</c:v>
                </c:pt>
                <c:pt idx="1990">
                  <c:v>0.99531981279251169</c:v>
                </c:pt>
                <c:pt idx="1991">
                  <c:v>0.99583983359334372</c:v>
                </c:pt>
                <c:pt idx="1992">
                  <c:v>0.99635985439417574</c:v>
                </c:pt>
                <c:pt idx="1993">
                  <c:v>0.99687987519500776</c:v>
                </c:pt>
                <c:pt idx="1994">
                  <c:v>0.99739989599583978</c:v>
                </c:pt>
                <c:pt idx="1995">
                  <c:v>0.99791991679667191</c:v>
                </c:pt>
                <c:pt idx="1996">
                  <c:v>0.99843993759750393</c:v>
                </c:pt>
                <c:pt idx="1997">
                  <c:v>0.99895995839833596</c:v>
                </c:pt>
                <c:pt idx="1998">
                  <c:v>0.99947997919916798</c:v>
                </c:pt>
                <c:pt idx="1999">
                  <c:v>1</c:v>
                </c:pt>
              </c:numCache>
            </c:numRef>
          </c:xVal>
          <c:yVal>
            <c:numRef>
              <c:f>ROC!$AR$2:$AR$2001</c:f>
              <c:numCache>
                <c:formatCode>General</c:formatCode>
                <c:ptCount val="2000"/>
                <c:pt idx="0">
                  <c:v>0</c:v>
                </c:pt>
                <c:pt idx="1">
                  <c:v>0</c:v>
                </c:pt>
                <c:pt idx="2">
                  <c:v>0</c:v>
                </c:pt>
                <c:pt idx="3">
                  <c:v>0</c:v>
                </c:pt>
                <c:pt idx="4">
                  <c:v>0</c:v>
                </c:pt>
                <c:pt idx="5">
                  <c:v>1.2987012987012988E-2</c:v>
                </c:pt>
                <c:pt idx="6">
                  <c:v>1.2987012987012988E-2</c:v>
                </c:pt>
                <c:pt idx="7">
                  <c:v>1.2987012987012988E-2</c:v>
                </c:pt>
                <c:pt idx="8">
                  <c:v>1.2987012987012988E-2</c:v>
                </c:pt>
                <c:pt idx="9">
                  <c:v>1.2987012987012988E-2</c:v>
                </c:pt>
                <c:pt idx="10">
                  <c:v>1.2987012987012988E-2</c:v>
                </c:pt>
                <c:pt idx="11">
                  <c:v>1.2987012987012988E-2</c:v>
                </c:pt>
                <c:pt idx="12">
                  <c:v>1.2987012987012988E-2</c:v>
                </c:pt>
                <c:pt idx="13">
                  <c:v>1.2987012987012988E-2</c:v>
                </c:pt>
                <c:pt idx="14">
                  <c:v>1.2987012987012988E-2</c:v>
                </c:pt>
                <c:pt idx="15">
                  <c:v>1.2987012987012988E-2</c:v>
                </c:pt>
                <c:pt idx="16">
                  <c:v>1.2987012987012988E-2</c:v>
                </c:pt>
                <c:pt idx="17">
                  <c:v>1.2987012987012988E-2</c:v>
                </c:pt>
                <c:pt idx="18">
                  <c:v>1.2987012987012988E-2</c:v>
                </c:pt>
                <c:pt idx="19">
                  <c:v>1.2987012987012988E-2</c:v>
                </c:pt>
                <c:pt idx="20">
                  <c:v>1.2987012987012988E-2</c:v>
                </c:pt>
                <c:pt idx="21">
                  <c:v>1.2987012987012988E-2</c:v>
                </c:pt>
                <c:pt idx="22">
                  <c:v>1.2987012987012988E-2</c:v>
                </c:pt>
                <c:pt idx="23">
                  <c:v>1.2987012987012988E-2</c:v>
                </c:pt>
                <c:pt idx="24">
                  <c:v>1.2987012987012988E-2</c:v>
                </c:pt>
                <c:pt idx="25">
                  <c:v>1.2987012987012988E-2</c:v>
                </c:pt>
                <c:pt idx="26">
                  <c:v>1.2987012987012988E-2</c:v>
                </c:pt>
                <c:pt idx="27">
                  <c:v>1.2987012987012988E-2</c:v>
                </c:pt>
                <c:pt idx="28">
                  <c:v>1.2987012987012988E-2</c:v>
                </c:pt>
                <c:pt idx="29">
                  <c:v>1.2987012987012988E-2</c:v>
                </c:pt>
                <c:pt idx="30">
                  <c:v>2.5974025974025976E-2</c:v>
                </c:pt>
                <c:pt idx="31">
                  <c:v>3.896103896103896E-2</c:v>
                </c:pt>
                <c:pt idx="32">
                  <c:v>3.896103896103896E-2</c:v>
                </c:pt>
                <c:pt idx="33">
                  <c:v>3.896103896103896E-2</c:v>
                </c:pt>
                <c:pt idx="34">
                  <c:v>3.896103896103896E-2</c:v>
                </c:pt>
                <c:pt idx="35">
                  <c:v>3.896103896103896E-2</c:v>
                </c:pt>
                <c:pt idx="36">
                  <c:v>3.896103896103896E-2</c:v>
                </c:pt>
                <c:pt idx="37">
                  <c:v>3.896103896103896E-2</c:v>
                </c:pt>
                <c:pt idx="38">
                  <c:v>3.896103896103896E-2</c:v>
                </c:pt>
                <c:pt idx="39">
                  <c:v>3.896103896103896E-2</c:v>
                </c:pt>
                <c:pt idx="40">
                  <c:v>3.896103896103896E-2</c:v>
                </c:pt>
                <c:pt idx="41">
                  <c:v>3.896103896103896E-2</c:v>
                </c:pt>
                <c:pt idx="42">
                  <c:v>3.896103896103896E-2</c:v>
                </c:pt>
                <c:pt idx="43">
                  <c:v>3.896103896103896E-2</c:v>
                </c:pt>
                <c:pt idx="44">
                  <c:v>3.896103896103896E-2</c:v>
                </c:pt>
                <c:pt idx="45">
                  <c:v>3.896103896103896E-2</c:v>
                </c:pt>
                <c:pt idx="46">
                  <c:v>3.896103896103896E-2</c:v>
                </c:pt>
                <c:pt idx="47">
                  <c:v>3.896103896103896E-2</c:v>
                </c:pt>
                <c:pt idx="48">
                  <c:v>3.896103896103896E-2</c:v>
                </c:pt>
                <c:pt idx="49">
                  <c:v>3.896103896103896E-2</c:v>
                </c:pt>
                <c:pt idx="50">
                  <c:v>3.896103896103896E-2</c:v>
                </c:pt>
                <c:pt idx="51">
                  <c:v>3.896103896103896E-2</c:v>
                </c:pt>
                <c:pt idx="52">
                  <c:v>3.896103896103896E-2</c:v>
                </c:pt>
                <c:pt idx="53">
                  <c:v>3.896103896103896E-2</c:v>
                </c:pt>
                <c:pt idx="54">
                  <c:v>3.896103896103896E-2</c:v>
                </c:pt>
                <c:pt idx="55">
                  <c:v>3.896103896103896E-2</c:v>
                </c:pt>
                <c:pt idx="56">
                  <c:v>3.896103896103896E-2</c:v>
                </c:pt>
                <c:pt idx="57">
                  <c:v>3.896103896103896E-2</c:v>
                </c:pt>
                <c:pt idx="58">
                  <c:v>3.896103896103896E-2</c:v>
                </c:pt>
                <c:pt idx="59">
                  <c:v>3.896103896103896E-2</c:v>
                </c:pt>
                <c:pt idx="60">
                  <c:v>3.896103896103896E-2</c:v>
                </c:pt>
                <c:pt idx="61">
                  <c:v>3.896103896103896E-2</c:v>
                </c:pt>
                <c:pt idx="62">
                  <c:v>3.896103896103896E-2</c:v>
                </c:pt>
                <c:pt idx="63">
                  <c:v>3.896103896103896E-2</c:v>
                </c:pt>
                <c:pt idx="64">
                  <c:v>3.896103896103896E-2</c:v>
                </c:pt>
                <c:pt idx="65">
                  <c:v>3.896103896103896E-2</c:v>
                </c:pt>
                <c:pt idx="66">
                  <c:v>3.896103896103896E-2</c:v>
                </c:pt>
                <c:pt idx="67">
                  <c:v>3.896103896103896E-2</c:v>
                </c:pt>
                <c:pt idx="68">
                  <c:v>3.896103896103896E-2</c:v>
                </c:pt>
                <c:pt idx="69">
                  <c:v>3.896103896103896E-2</c:v>
                </c:pt>
                <c:pt idx="70">
                  <c:v>3.896103896103896E-2</c:v>
                </c:pt>
                <c:pt idx="71">
                  <c:v>3.896103896103896E-2</c:v>
                </c:pt>
                <c:pt idx="72">
                  <c:v>3.896103896103896E-2</c:v>
                </c:pt>
                <c:pt idx="73">
                  <c:v>3.896103896103896E-2</c:v>
                </c:pt>
                <c:pt idx="74">
                  <c:v>3.896103896103896E-2</c:v>
                </c:pt>
                <c:pt idx="75">
                  <c:v>3.896103896103896E-2</c:v>
                </c:pt>
                <c:pt idx="76">
                  <c:v>3.896103896103896E-2</c:v>
                </c:pt>
                <c:pt idx="77">
                  <c:v>3.896103896103896E-2</c:v>
                </c:pt>
                <c:pt idx="78">
                  <c:v>3.896103896103896E-2</c:v>
                </c:pt>
                <c:pt idx="79">
                  <c:v>3.896103896103896E-2</c:v>
                </c:pt>
                <c:pt idx="80">
                  <c:v>3.896103896103896E-2</c:v>
                </c:pt>
                <c:pt idx="81">
                  <c:v>3.896103896103896E-2</c:v>
                </c:pt>
                <c:pt idx="82">
                  <c:v>3.896103896103896E-2</c:v>
                </c:pt>
                <c:pt idx="83">
                  <c:v>3.896103896103896E-2</c:v>
                </c:pt>
                <c:pt idx="84">
                  <c:v>3.896103896103896E-2</c:v>
                </c:pt>
                <c:pt idx="85">
                  <c:v>3.896103896103896E-2</c:v>
                </c:pt>
                <c:pt idx="86">
                  <c:v>3.896103896103896E-2</c:v>
                </c:pt>
                <c:pt idx="87">
                  <c:v>3.896103896103896E-2</c:v>
                </c:pt>
                <c:pt idx="88">
                  <c:v>3.896103896103896E-2</c:v>
                </c:pt>
                <c:pt idx="89">
                  <c:v>3.896103896103896E-2</c:v>
                </c:pt>
                <c:pt idx="90">
                  <c:v>3.896103896103896E-2</c:v>
                </c:pt>
                <c:pt idx="91">
                  <c:v>3.896103896103896E-2</c:v>
                </c:pt>
                <c:pt idx="92">
                  <c:v>3.896103896103896E-2</c:v>
                </c:pt>
                <c:pt idx="93">
                  <c:v>3.896103896103896E-2</c:v>
                </c:pt>
                <c:pt idx="94">
                  <c:v>3.896103896103896E-2</c:v>
                </c:pt>
                <c:pt idx="95">
                  <c:v>3.896103896103896E-2</c:v>
                </c:pt>
                <c:pt idx="96">
                  <c:v>3.896103896103896E-2</c:v>
                </c:pt>
                <c:pt idx="97">
                  <c:v>3.896103896103896E-2</c:v>
                </c:pt>
                <c:pt idx="98">
                  <c:v>3.896103896103896E-2</c:v>
                </c:pt>
                <c:pt idx="99">
                  <c:v>3.896103896103896E-2</c:v>
                </c:pt>
                <c:pt idx="100">
                  <c:v>3.896103896103896E-2</c:v>
                </c:pt>
                <c:pt idx="101">
                  <c:v>3.896103896103896E-2</c:v>
                </c:pt>
                <c:pt idx="102">
                  <c:v>3.896103896103896E-2</c:v>
                </c:pt>
                <c:pt idx="103">
                  <c:v>3.896103896103896E-2</c:v>
                </c:pt>
                <c:pt idx="104">
                  <c:v>3.896103896103896E-2</c:v>
                </c:pt>
                <c:pt idx="105">
                  <c:v>3.896103896103896E-2</c:v>
                </c:pt>
                <c:pt idx="106">
                  <c:v>3.896103896103896E-2</c:v>
                </c:pt>
                <c:pt idx="107">
                  <c:v>3.896103896103896E-2</c:v>
                </c:pt>
                <c:pt idx="108">
                  <c:v>3.896103896103896E-2</c:v>
                </c:pt>
                <c:pt idx="109">
                  <c:v>3.896103896103896E-2</c:v>
                </c:pt>
                <c:pt idx="110">
                  <c:v>3.896103896103896E-2</c:v>
                </c:pt>
                <c:pt idx="111">
                  <c:v>3.896103896103896E-2</c:v>
                </c:pt>
                <c:pt idx="112">
                  <c:v>3.896103896103896E-2</c:v>
                </c:pt>
                <c:pt idx="113">
                  <c:v>3.896103896103896E-2</c:v>
                </c:pt>
                <c:pt idx="114">
                  <c:v>3.896103896103896E-2</c:v>
                </c:pt>
                <c:pt idx="115">
                  <c:v>5.1948051948051951E-2</c:v>
                </c:pt>
                <c:pt idx="116">
                  <c:v>5.1948051948051951E-2</c:v>
                </c:pt>
                <c:pt idx="117">
                  <c:v>5.1948051948051951E-2</c:v>
                </c:pt>
                <c:pt idx="118">
                  <c:v>5.1948051948051951E-2</c:v>
                </c:pt>
                <c:pt idx="119">
                  <c:v>5.1948051948051951E-2</c:v>
                </c:pt>
                <c:pt idx="120">
                  <c:v>5.1948051948051951E-2</c:v>
                </c:pt>
                <c:pt idx="121">
                  <c:v>5.1948051948051951E-2</c:v>
                </c:pt>
                <c:pt idx="122">
                  <c:v>5.1948051948051951E-2</c:v>
                </c:pt>
                <c:pt idx="123">
                  <c:v>5.1948051948051951E-2</c:v>
                </c:pt>
                <c:pt idx="124">
                  <c:v>5.1948051948051951E-2</c:v>
                </c:pt>
                <c:pt idx="125">
                  <c:v>5.1948051948051951E-2</c:v>
                </c:pt>
                <c:pt idx="126">
                  <c:v>5.1948051948051951E-2</c:v>
                </c:pt>
                <c:pt idx="127">
                  <c:v>5.1948051948051951E-2</c:v>
                </c:pt>
                <c:pt idx="128">
                  <c:v>5.1948051948051951E-2</c:v>
                </c:pt>
                <c:pt idx="129">
                  <c:v>5.1948051948051951E-2</c:v>
                </c:pt>
                <c:pt idx="130">
                  <c:v>5.1948051948051951E-2</c:v>
                </c:pt>
                <c:pt idx="131">
                  <c:v>5.1948051948051951E-2</c:v>
                </c:pt>
                <c:pt idx="132">
                  <c:v>5.1948051948051951E-2</c:v>
                </c:pt>
                <c:pt idx="133">
                  <c:v>5.1948051948051951E-2</c:v>
                </c:pt>
                <c:pt idx="134">
                  <c:v>5.1948051948051951E-2</c:v>
                </c:pt>
                <c:pt idx="135">
                  <c:v>5.1948051948051951E-2</c:v>
                </c:pt>
                <c:pt idx="136">
                  <c:v>5.1948051948051951E-2</c:v>
                </c:pt>
                <c:pt idx="137">
                  <c:v>5.1948051948051951E-2</c:v>
                </c:pt>
                <c:pt idx="138">
                  <c:v>5.1948051948051951E-2</c:v>
                </c:pt>
                <c:pt idx="139">
                  <c:v>5.1948051948051951E-2</c:v>
                </c:pt>
                <c:pt idx="140">
                  <c:v>5.1948051948051951E-2</c:v>
                </c:pt>
                <c:pt idx="141">
                  <c:v>5.1948051948051951E-2</c:v>
                </c:pt>
                <c:pt idx="142">
                  <c:v>5.1948051948051951E-2</c:v>
                </c:pt>
                <c:pt idx="143">
                  <c:v>5.1948051948051951E-2</c:v>
                </c:pt>
                <c:pt idx="144">
                  <c:v>5.1948051948051951E-2</c:v>
                </c:pt>
                <c:pt idx="145">
                  <c:v>5.1948051948051951E-2</c:v>
                </c:pt>
                <c:pt idx="146">
                  <c:v>5.1948051948051951E-2</c:v>
                </c:pt>
                <c:pt idx="147">
                  <c:v>5.1948051948051951E-2</c:v>
                </c:pt>
                <c:pt idx="148">
                  <c:v>5.1948051948051951E-2</c:v>
                </c:pt>
                <c:pt idx="149">
                  <c:v>5.1948051948051951E-2</c:v>
                </c:pt>
                <c:pt idx="150">
                  <c:v>5.1948051948051951E-2</c:v>
                </c:pt>
                <c:pt idx="151">
                  <c:v>5.1948051948051951E-2</c:v>
                </c:pt>
                <c:pt idx="152">
                  <c:v>5.1948051948051951E-2</c:v>
                </c:pt>
                <c:pt idx="153">
                  <c:v>5.1948051948051951E-2</c:v>
                </c:pt>
                <c:pt idx="154">
                  <c:v>5.1948051948051951E-2</c:v>
                </c:pt>
                <c:pt idx="155">
                  <c:v>5.1948051948051951E-2</c:v>
                </c:pt>
                <c:pt idx="156">
                  <c:v>5.1948051948051951E-2</c:v>
                </c:pt>
                <c:pt idx="157">
                  <c:v>5.1948051948051951E-2</c:v>
                </c:pt>
                <c:pt idx="158">
                  <c:v>5.1948051948051951E-2</c:v>
                </c:pt>
                <c:pt idx="159">
                  <c:v>5.1948051948051951E-2</c:v>
                </c:pt>
                <c:pt idx="160">
                  <c:v>5.1948051948051951E-2</c:v>
                </c:pt>
                <c:pt idx="161">
                  <c:v>5.1948051948051951E-2</c:v>
                </c:pt>
                <c:pt idx="162">
                  <c:v>5.1948051948051951E-2</c:v>
                </c:pt>
                <c:pt idx="163">
                  <c:v>5.1948051948051951E-2</c:v>
                </c:pt>
                <c:pt idx="164">
                  <c:v>5.1948051948051951E-2</c:v>
                </c:pt>
                <c:pt idx="165">
                  <c:v>5.1948051948051951E-2</c:v>
                </c:pt>
                <c:pt idx="166">
                  <c:v>5.1948051948051951E-2</c:v>
                </c:pt>
                <c:pt idx="167">
                  <c:v>5.1948051948051951E-2</c:v>
                </c:pt>
                <c:pt idx="168">
                  <c:v>5.1948051948051951E-2</c:v>
                </c:pt>
                <c:pt idx="169">
                  <c:v>5.1948051948051951E-2</c:v>
                </c:pt>
                <c:pt idx="170">
                  <c:v>5.1948051948051951E-2</c:v>
                </c:pt>
                <c:pt idx="171">
                  <c:v>5.1948051948051951E-2</c:v>
                </c:pt>
                <c:pt idx="172">
                  <c:v>5.1948051948051951E-2</c:v>
                </c:pt>
                <c:pt idx="173">
                  <c:v>5.1948051948051951E-2</c:v>
                </c:pt>
                <c:pt idx="174">
                  <c:v>5.1948051948051951E-2</c:v>
                </c:pt>
                <c:pt idx="175">
                  <c:v>6.4935064935064929E-2</c:v>
                </c:pt>
                <c:pt idx="176">
                  <c:v>6.4935064935064929E-2</c:v>
                </c:pt>
                <c:pt idx="177">
                  <c:v>6.4935064935064929E-2</c:v>
                </c:pt>
                <c:pt idx="178">
                  <c:v>6.4935064935064929E-2</c:v>
                </c:pt>
                <c:pt idx="179">
                  <c:v>6.4935064935064929E-2</c:v>
                </c:pt>
                <c:pt idx="180">
                  <c:v>6.4935064935064929E-2</c:v>
                </c:pt>
                <c:pt idx="181">
                  <c:v>6.4935064935064929E-2</c:v>
                </c:pt>
                <c:pt idx="182">
                  <c:v>6.4935064935064929E-2</c:v>
                </c:pt>
                <c:pt idx="183">
                  <c:v>6.4935064935064929E-2</c:v>
                </c:pt>
                <c:pt idx="184">
                  <c:v>6.4935064935064929E-2</c:v>
                </c:pt>
                <c:pt idx="185">
                  <c:v>6.4935064935064929E-2</c:v>
                </c:pt>
                <c:pt idx="186">
                  <c:v>6.4935064935064929E-2</c:v>
                </c:pt>
                <c:pt idx="187">
                  <c:v>6.4935064935064929E-2</c:v>
                </c:pt>
                <c:pt idx="188">
                  <c:v>7.792207792207792E-2</c:v>
                </c:pt>
                <c:pt idx="189">
                  <c:v>7.792207792207792E-2</c:v>
                </c:pt>
                <c:pt idx="190">
                  <c:v>7.792207792207792E-2</c:v>
                </c:pt>
                <c:pt idx="191">
                  <c:v>7.792207792207792E-2</c:v>
                </c:pt>
                <c:pt idx="192">
                  <c:v>7.792207792207792E-2</c:v>
                </c:pt>
                <c:pt idx="193">
                  <c:v>7.792207792207792E-2</c:v>
                </c:pt>
                <c:pt idx="194">
                  <c:v>7.792207792207792E-2</c:v>
                </c:pt>
                <c:pt idx="195">
                  <c:v>9.0909090909090912E-2</c:v>
                </c:pt>
                <c:pt idx="196">
                  <c:v>9.0909090909090912E-2</c:v>
                </c:pt>
                <c:pt idx="197">
                  <c:v>9.0909090909090912E-2</c:v>
                </c:pt>
                <c:pt idx="198">
                  <c:v>9.0909090909090912E-2</c:v>
                </c:pt>
                <c:pt idx="199">
                  <c:v>9.0909090909090912E-2</c:v>
                </c:pt>
                <c:pt idx="200">
                  <c:v>9.0909090909090912E-2</c:v>
                </c:pt>
                <c:pt idx="201">
                  <c:v>0.1038961038961039</c:v>
                </c:pt>
                <c:pt idx="202">
                  <c:v>0.1038961038961039</c:v>
                </c:pt>
                <c:pt idx="203">
                  <c:v>0.1038961038961039</c:v>
                </c:pt>
                <c:pt idx="204">
                  <c:v>0.1038961038961039</c:v>
                </c:pt>
                <c:pt idx="205">
                  <c:v>0.1038961038961039</c:v>
                </c:pt>
                <c:pt idx="206">
                  <c:v>0.1038961038961039</c:v>
                </c:pt>
                <c:pt idx="207">
                  <c:v>0.1038961038961039</c:v>
                </c:pt>
                <c:pt idx="208">
                  <c:v>0.1038961038961039</c:v>
                </c:pt>
                <c:pt idx="209">
                  <c:v>0.1038961038961039</c:v>
                </c:pt>
                <c:pt idx="210">
                  <c:v>0.1038961038961039</c:v>
                </c:pt>
                <c:pt idx="211">
                  <c:v>0.1038961038961039</c:v>
                </c:pt>
                <c:pt idx="212">
                  <c:v>0.1038961038961039</c:v>
                </c:pt>
                <c:pt idx="213">
                  <c:v>0.1038961038961039</c:v>
                </c:pt>
                <c:pt idx="214">
                  <c:v>0.1038961038961039</c:v>
                </c:pt>
                <c:pt idx="215">
                  <c:v>0.1038961038961039</c:v>
                </c:pt>
                <c:pt idx="216">
                  <c:v>0.1038961038961039</c:v>
                </c:pt>
                <c:pt idx="217">
                  <c:v>0.1038961038961039</c:v>
                </c:pt>
                <c:pt idx="218">
                  <c:v>0.1038961038961039</c:v>
                </c:pt>
                <c:pt idx="219">
                  <c:v>0.1038961038961039</c:v>
                </c:pt>
                <c:pt idx="220">
                  <c:v>0.1038961038961039</c:v>
                </c:pt>
                <c:pt idx="221">
                  <c:v>0.11688311688311688</c:v>
                </c:pt>
                <c:pt idx="222">
                  <c:v>0.11688311688311688</c:v>
                </c:pt>
                <c:pt idx="223">
                  <c:v>0.11688311688311688</c:v>
                </c:pt>
                <c:pt idx="224">
                  <c:v>0.11688311688311688</c:v>
                </c:pt>
                <c:pt idx="225">
                  <c:v>0.11688311688311688</c:v>
                </c:pt>
                <c:pt idx="226">
                  <c:v>0.11688311688311688</c:v>
                </c:pt>
                <c:pt idx="227">
                  <c:v>0.11688311688311688</c:v>
                </c:pt>
                <c:pt idx="228">
                  <c:v>0.11688311688311688</c:v>
                </c:pt>
                <c:pt idx="229">
                  <c:v>0.11688311688311688</c:v>
                </c:pt>
                <c:pt idx="230">
                  <c:v>0.11688311688311688</c:v>
                </c:pt>
                <c:pt idx="231">
                  <c:v>0.11688311688311688</c:v>
                </c:pt>
                <c:pt idx="232">
                  <c:v>0.11688311688311688</c:v>
                </c:pt>
                <c:pt idx="233">
                  <c:v>0.11688311688311688</c:v>
                </c:pt>
                <c:pt idx="234">
                  <c:v>0.11688311688311688</c:v>
                </c:pt>
                <c:pt idx="235">
                  <c:v>0.11688311688311688</c:v>
                </c:pt>
                <c:pt idx="236">
                  <c:v>0.11688311688311688</c:v>
                </c:pt>
                <c:pt idx="237">
                  <c:v>0.11688311688311688</c:v>
                </c:pt>
                <c:pt idx="238">
                  <c:v>0.11688311688311688</c:v>
                </c:pt>
                <c:pt idx="239">
                  <c:v>0.11688311688311688</c:v>
                </c:pt>
                <c:pt idx="240">
                  <c:v>0.11688311688311688</c:v>
                </c:pt>
                <c:pt idx="241">
                  <c:v>0.11688311688311688</c:v>
                </c:pt>
                <c:pt idx="242">
                  <c:v>0.11688311688311688</c:v>
                </c:pt>
                <c:pt idx="243">
                  <c:v>0.11688311688311688</c:v>
                </c:pt>
                <c:pt idx="244">
                  <c:v>0.11688311688311688</c:v>
                </c:pt>
                <c:pt idx="245">
                  <c:v>0.11688311688311688</c:v>
                </c:pt>
                <c:pt idx="246">
                  <c:v>0.11688311688311688</c:v>
                </c:pt>
                <c:pt idx="247">
                  <c:v>0.11688311688311688</c:v>
                </c:pt>
                <c:pt idx="248">
                  <c:v>0.11688311688311688</c:v>
                </c:pt>
                <c:pt idx="249">
                  <c:v>0.11688311688311688</c:v>
                </c:pt>
                <c:pt idx="250">
                  <c:v>0.11688311688311688</c:v>
                </c:pt>
                <c:pt idx="251">
                  <c:v>0.11688311688311688</c:v>
                </c:pt>
                <c:pt idx="252">
                  <c:v>0.11688311688311688</c:v>
                </c:pt>
                <c:pt idx="253">
                  <c:v>0.11688311688311688</c:v>
                </c:pt>
                <c:pt idx="254">
                  <c:v>0.11688311688311688</c:v>
                </c:pt>
                <c:pt idx="255">
                  <c:v>0.11688311688311688</c:v>
                </c:pt>
                <c:pt idx="256">
                  <c:v>0.11688311688311688</c:v>
                </c:pt>
                <c:pt idx="257">
                  <c:v>0.11688311688311688</c:v>
                </c:pt>
                <c:pt idx="258">
                  <c:v>0.11688311688311688</c:v>
                </c:pt>
                <c:pt idx="259">
                  <c:v>0.11688311688311688</c:v>
                </c:pt>
                <c:pt idx="260">
                  <c:v>0.11688311688311688</c:v>
                </c:pt>
                <c:pt idx="261">
                  <c:v>0.11688311688311688</c:v>
                </c:pt>
                <c:pt idx="262">
                  <c:v>0.11688311688311688</c:v>
                </c:pt>
                <c:pt idx="263">
                  <c:v>0.11688311688311688</c:v>
                </c:pt>
                <c:pt idx="264">
                  <c:v>0.11688311688311688</c:v>
                </c:pt>
                <c:pt idx="265">
                  <c:v>0.11688311688311688</c:v>
                </c:pt>
                <c:pt idx="266">
                  <c:v>0.11688311688311688</c:v>
                </c:pt>
                <c:pt idx="267">
                  <c:v>0.11688311688311688</c:v>
                </c:pt>
                <c:pt idx="268">
                  <c:v>0.11688311688311688</c:v>
                </c:pt>
                <c:pt idx="269">
                  <c:v>0.11688311688311688</c:v>
                </c:pt>
                <c:pt idx="270">
                  <c:v>0.11688311688311688</c:v>
                </c:pt>
                <c:pt idx="271">
                  <c:v>0.11688311688311688</c:v>
                </c:pt>
                <c:pt idx="272">
                  <c:v>0.11688311688311688</c:v>
                </c:pt>
                <c:pt idx="273">
                  <c:v>0.11688311688311688</c:v>
                </c:pt>
                <c:pt idx="274">
                  <c:v>0.11688311688311688</c:v>
                </c:pt>
                <c:pt idx="275">
                  <c:v>0.11688311688311688</c:v>
                </c:pt>
                <c:pt idx="276">
                  <c:v>0.11688311688311688</c:v>
                </c:pt>
                <c:pt idx="277">
                  <c:v>0.11688311688311688</c:v>
                </c:pt>
                <c:pt idx="278">
                  <c:v>0.12987012987012986</c:v>
                </c:pt>
                <c:pt idx="279">
                  <c:v>0.12987012987012986</c:v>
                </c:pt>
                <c:pt idx="280">
                  <c:v>0.12987012987012986</c:v>
                </c:pt>
                <c:pt idx="281">
                  <c:v>0.12987012987012986</c:v>
                </c:pt>
                <c:pt idx="282">
                  <c:v>0.12987012987012986</c:v>
                </c:pt>
                <c:pt idx="283">
                  <c:v>0.12987012987012986</c:v>
                </c:pt>
                <c:pt idx="284">
                  <c:v>0.12987012987012986</c:v>
                </c:pt>
                <c:pt idx="285">
                  <c:v>0.12987012987012986</c:v>
                </c:pt>
                <c:pt idx="286">
                  <c:v>0.12987012987012986</c:v>
                </c:pt>
                <c:pt idx="287">
                  <c:v>0.12987012987012986</c:v>
                </c:pt>
                <c:pt idx="288">
                  <c:v>0.12987012987012986</c:v>
                </c:pt>
                <c:pt idx="289">
                  <c:v>0.12987012987012986</c:v>
                </c:pt>
                <c:pt idx="290">
                  <c:v>0.12987012987012986</c:v>
                </c:pt>
                <c:pt idx="291">
                  <c:v>0.12987012987012986</c:v>
                </c:pt>
                <c:pt idx="292">
                  <c:v>0.12987012987012986</c:v>
                </c:pt>
                <c:pt idx="293">
                  <c:v>0.12987012987012986</c:v>
                </c:pt>
                <c:pt idx="294">
                  <c:v>0.12987012987012986</c:v>
                </c:pt>
                <c:pt idx="295">
                  <c:v>0.12987012987012986</c:v>
                </c:pt>
                <c:pt idx="296">
                  <c:v>0.12987012987012986</c:v>
                </c:pt>
                <c:pt idx="297">
                  <c:v>0.12987012987012986</c:v>
                </c:pt>
                <c:pt idx="298">
                  <c:v>0.12987012987012986</c:v>
                </c:pt>
                <c:pt idx="299">
                  <c:v>0.12987012987012986</c:v>
                </c:pt>
                <c:pt idx="300">
                  <c:v>0.12987012987012986</c:v>
                </c:pt>
                <c:pt idx="301">
                  <c:v>0.12987012987012986</c:v>
                </c:pt>
                <c:pt idx="302">
                  <c:v>0.12987012987012986</c:v>
                </c:pt>
                <c:pt idx="303">
                  <c:v>0.12987012987012986</c:v>
                </c:pt>
                <c:pt idx="304">
                  <c:v>0.12987012987012986</c:v>
                </c:pt>
                <c:pt idx="305">
                  <c:v>0.12987012987012986</c:v>
                </c:pt>
                <c:pt idx="306">
                  <c:v>0.12987012987012986</c:v>
                </c:pt>
                <c:pt idx="307">
                  <c:v>0.12987012987012986</c:v>
                </c:pt>
                <c:pt idx="308">
                  <c:v>0.12987012987012986</c:v>
                </c:pt>
                <c:pt idx="309">
                  <c:v>0.12987012987012986</c:v>
                </c:pt>
                <c:pt idx="310">
                  <c:v>0.14285714285714285</c:v>
                </c:pt>
                <c:pt idx="311">
                  <c:v>0.14285714285714285</c:v>
                </c:pt>
                <c:pt idx="312">
                  <c:v>0.14285714285714285</c:v>
                </c:pt>
                <c:pt idx="313">
                  <c:v>0.14285714285714285</c:v>
                </c:pt>
                <c:pt idx="314">
                  <c:v>0.14285714285714285</c:v>
                </c:pt>
                <c:pt idx="315">
                  <c:v>0.14285714285714285</c:v>
                </c:pt>
                <c:pt idx="316">
                  <c:v>0.14285714285714285</c:v>
                </c:pt>
                <c:pt idx="317">
                  <c:v>0.14285714285714285</c:v>
                </c:pt>
                <c:pt idx="318">
                  <c:v>0.14285714285714285</c:v>
                </c:pt>
                <c:pt idx="319">
                  <c:v>0.14285714285714285</c:v>
                </c:pt>
                <c:pt idx="320">
                  <c:v>0.14285714285714285</c:v>
                </c:pt>
                <c:pt idx="321">
                  <c:v>0.14285714285714285</c:v>
                </c:pt>
                <c:pt idx="322">
                  <c:v>0.14285714285714285</c:v>
                </c:pt>
                <c:pt idx="323">
                  <c:v>0.14285714285714285</c:v>
                </c:pt>
                <c:pt idx="324">
                  <c:v>0.14285714285714285</c:v>
                </c:pt>
                <c:pt idx="325">
                  <c:v>0.14285714285714285</c:v>
                </c:pt>
                <c:pt idx="326">
                  <c:v>0.14285714285714285</c:v>
                </c:pt>
                <c:pt idx="327">
                  <c:v>0.14285714285714285</c:v>
                </c:pt>
                <c:pt idx="328">
                  <c:v>0.14285714285714285</c:v>
                </c:pt>
                <c:pt idx="329">
                  <c:v>0.14285714285714285</c:v>
                </c:pt>
                <c:pt idx="330">
                  <c:v>0.14285714285714285</c:v>
                </c:pt>
                <c:pt idx="331">
                  <c:v>0.14285714285714285</c:v>
                </c:pt>
                <c:pt idx="332">
                  <c:v>0.14285714285714285</c:v>
                </c:pt>
                <c:pt idx="333">
                  <c:v>0.14285714285714285</c:v>
                </c:pt>
                <c:pt idx="334">
                  <c:v>0.14285714285714285</c:v>
                </c:pt>
                <c:pt idx="335">
                  <c:v>0.14285714285714285</c:v>
                </c:pt>
                <c:pt idx="336">
                  <c:v>0.14285714285714285</c:v>
                </c:pt>
                <c:pt idx="337">
                  <c:v>0.14285714285714285</c:v>
                </c:pt>
                <c:pt idx="338">
                  <c:v>0.14285714285714285</c:v>
                </c:pt>
                <c:pt idx="339">
                  <c:v>0.14285714285714285</c:v>
                </c:pt>
                <c:pt idx="340">
                  <c:v>0.14285714285714285</c:v>
                </c:pt>
                <c:pt idx="341">
                  <c:v>0.14285714285714285</c:v>
                </c:pt>
                <c:pt idx="342">
                  <c:v>0.14285714285714285</c:v>
                </c:pt>
                <c:pt idx="343">
                  <c:v>0.15584415584415584</c:v>
                </c:pt>
                <c:pt idx="344">
                  <c:v>0.15584415584415584</c:v>
                </c:pt>
                <c:pt idx="345">
                  <c:v>0.15584415584415584</c:v>
                </c:pt>
                <c:pt idx="346">
                  <c:v>0.15584415584415584</c:v>
                </c:pt>
                <c:pt idx="347">
                  <c:v>0.15584415584415584</c:v>
                </c:pt>
                <c:pt idx="348">
                  <c:v>0.15584415584415584</c:v>
                </c:pt>
                <c:pt idx="349">
                  <c:v>0.15584415584415584</c:v>
                </c:pt>
                <c:pt idx="350">
                  <c:v>0.15584415584415584</c:v>
                </c:pt>
                <c:pt idx="351">
                  <c:v>0.15584415584415584</c:v>
                </c:pt>
                <c:pt idx="352">
                  <c:v>0.15584415584415584</c:v>
                </c:pt>
                <c:pt idx="353">
                  <c:v>0.15584415584415584</c:v>
                </c:pt>
                <c:pt idx="354">
                  <c:v>0.15584415584415584</c:v>
                </c:pt>
                <c:pt idx="355">
                  <c:v>0.15584415584415584</c:v>
                </c:pt>
                <c:pt idx="356">
                  <c:v>0.15584415584415584</c:v>
                </c:pt>
                <c:pt idx="357">
                  <c:v>0.15584415584415584</c:v>
                </c:pt>
                <c:pt idx="358">
                  <c:v>0.16883116883116883</c:v>
                </c:pt>
                <c:pt idx="359">
                  <c:v>0.16883116883116883</c:v>
                </c:pt>
                <c:pt idx="360">
                  <c:v>0.16883116883116883</c:v>
                </c:pt>
                <c:pt idx="361">
                  <c:v>0.16883116883116883</c:v>
                </c:pt>
                <c:pt idx="362">
                  <c:v>0.16883116883116883</c:v>
                </c:pt>
                <c:pt idx="363">
                  <c:v>0.16883116883116883</c:v>
                </c:pt>
                <c:pt idx="364">
                  <c:v>0.16883116883116883</c:v>
                </c:pt>
                <c:pt idx="365">
                  <c:v>0.16883116883116883</c:v>
                </c:pt>
                <c:pt idx="366">
                  <c:v>0.16883116883116883</c:v>
                </c:pt>
                <c:pt idx="367">
                  <c:v>0.16883116883116883</c:v>
                </c:pt>
                <c:pt idx="368">
                  <c:v>0.16883116883116883</c:v>
                </c:pt>
                <c:pt idx="369">
                  <c:v>0.16883116883116883</c:v>
                </c:pt>
                <c:pt idx="370">
                  <c:v>0.16883116883116883</c:v>
                </c:pt>
                <c:pt idx="371">
                  <c:v>0.16883116883116883</c:v>
                </c:pt>
                <c:pt idx="372">
                  <c:v>0.16883116883116883</c:v>
                </c:pt>
                <c:pt idx="373">
                  <c:v>0.16883116883116883</c:v>
                </c:pt>
                <c:pt idx="374">
                  <c:v>0.16883116883116883</c:v>
                </c:pt>
                <c:pt idx="375">
                  <c:v>0.16883116883116883</c:v>
                </c:pt>
                <c:pt idx="376">
                  <c:v>0.16883116883116883</c:v>
                </c:pt>
                <c:pt idx="377">
                  <c:v>0.16883116883116883</c:v>
                </c:pt>
                <c:pt idx="378">
                  <c:v>0.16883116883116883</c:v>
                </c:pt>
                <c:pt idx="379">
                  <c:v>0.16883116883116883</c:v>
                </c:pt>
                <c:pt idx="380">
                  <c:v>0.16883116883116883</c:v>
                </c:pt>
                <c:pt idx="381">
                  <c:v>0.16883116883116883</c:v>
                </c:pt>
                <c:pt idx="382">
                  <c:v>0.16883116883116883</c:v>
                </c:pt>
                <c:pt idx="383">
                  <c:v>0.16883116883116883</c:v>
                </c:pt>
                <c:pt idx="384">
                  <c:v>0.16883116883116883</c:v>
                </c:pt>
                <c:pt idx="385">
                  <c:v>0.16883116883116883</c:v>
                </c:pt>
                <c:pt idx="386">
                  <c:v>0.16883116883116883</c:v>
                </c:pt>
                <c:pt idx="387">
                  <c:v>0.16883116883116883</c:v>
                </c:pt>
                <c:pt idx="388">
                  <c:v>0.16883116883116883</c:v>
                </c:pt>
                <c:pt idx="389">
                  <c:v>0.16883116883116883</c:v>
                </c:pt>
                <c:pt idx="390">
                  <c:v>0.16883116883116883</c:v>
                </c:pt>
                <c:pt idx="391">
                  <c:v>0.16883116883116883</c:v>
                </c:pt>
                <c:pt idx="392">
                  <c:v>0.16883116883116883</c:v>
                </c:pt>
                <c:pt idx="393">
                  <c:v>0.16883116883116883</c:v>
                </c:pt>
                <c:pt idx="394">
                  <c:v>0.16883116883116883</c:v>
                </c:pt>
                <c:pt idx="395">
                  <c:v>0.16883116883116883</c:v>
                </c:pt>
                <c:pt idx="396">
                  <c:v>0.16883116883116883</c:v>
                </c:pt>
                <c:pt idx="397">
                  <c:v>0.16883116883116883</c:v>
                </c:pt>
                <c:pt idx="398">
                  <c:v>0.16883116883116883</c:v>
                </c:pt>
                <c:pt idx="399">
                  <c:v>0.16883116883116883</c:v>
                </c:pt>
                <c:pt idx="400">
                  <c:v>0.16883116883116883</c:v>
                </c:pt>
                <c:pt idx="401">
                  <c:v>0.16883116883116883</c:v>
                </c:pt>
                <c:pt idx="402">
                  <c:v>0.16883116883116883</c:v>
                </c:pt>
                <c:pt idx="403">
                  <c:v>0.16883116883116883</c:v>
                </c:pt>
                <c:pt idx="404">
                  <c:v>0.16883116883116883</c:v>
                </c:pt>
                <c:pt idx="405">
                  <c:v>0.16883116883116883</c:v>
                </c:pt>
                <c:pt idx="406">
                  <c:v>0.16883116883116883</c:v>
                </c:pt>
                <c:pt idx="407">
                  <c:v>0.16883116883116883</c:v>
                </c:pt>
                <c:pt idx="408">
                  <c:v>0.16883116883116883</c:v>
                </c:pt>
                <c:pt idx="409">
                  <c:v>0.16883116883116883</c:v>
                </c:pt>
                <c:pt idx="410">
                  <c:v>0.16883116883116883</c:v>
                </c:pt>
                <c:pt idx="411">
                  <c:v>0.16883116883116883</c:v>
                </c:pt>
                <c:pt idx="412">
                  <c:v>0.16883116883116883</c:v>
                </c:pt>
                <c:pt idx="413">
                  <c:v>0.16883116883116883</c:v>
                </c:pt>
                <c:pt idx="414">
                  <c:v>0.16883116883116883</c:v>
                </c:pt>
                <c:pt idx="415">
                  <c:v>0.16883116883116883</c:v>
                </c:pt>
                <c:pt idx="416">
                  <c:v>0.16883116883116883</c:v>
                </c:pt>
                <c:pt idx="417">
                  <c:v>0.16883116883116883</c:v>
                </c:pt>
                <c:pt idx="418">
                  <c:v>0.16883116883116883</c:v>
                </c:pt>
                <c:pt idx="419">
                  <c:v>0.16883116883116883</c:v>
                </c:pt>
                <c:pt idx="420">
                  <c:v>0.16883116883116883</c:v>
                </c:pt>
                <c:pt idx="421">
                  <c:v>0.16883116883116883</c:v>
                </c:pt>
                <c:pt idx="422">
                  <c:v>0.16883116883116883</c:v>
                </c:pt>
                <c:pt idx="423">
                  <c:v>0.16883116883116883</c:v>
                </c:pt>
                <c:pt idx="424">
                  <c:v>0.16883116883116883</c:v>
                </c:pt>
                <c:pt idx="425">
                  <c:v>0.16883116883116883</c:v>
                </c:pt>
                <c:pt idx="426">
                  <c:v>0.16883116883116883</c:v>
                </c:pt>
                <c:pt idx="427">
                  <c:v>0.16883116883116883</c:v>
                </c:pt>
                <c:pt idx="428">
                  <c:v>0.16883116883116883</c:v>
                </c:pt>
                <c:pt idx="429">
                  <c:v>0.16883116883116883</c:v>
                </c:pt>
                <c:pt idx="430">
                  <c:v>0.16883116883116883</c:v>
                </c:pt>
                <c:pt idx="431">
                  <c:v>0.16883116883116883</c:v>
                </c:pt>
                <c:pt idx="432">
                  <c:v>0.16883116883116883</c:v>
                </c:pt>
                <c:pt idx="433">
                  <c:v>0.16883116883116883</c:v>
                </c:pt>
                <c:pt idx="434">
                  <c:v>0.16883116883116883</c:v>
                </c:pt>
                <c:pt idx="435">
                  <c:v>0.16883116883116883</c:v>
                </c:pt>
                <c:pt idx="436">
                  <c:v>0.16883116883116883</c:v>
                </c:pt>
                <c:pt idx="437">
                  <c:v>0.16883116883116883</c:v>
                </c:pt>
                <c:pt idx="438">
                  <c:v>0.16883116883116883</c:v>
                </c:pt>
                <c:pt idx="439">
                  <c:v>0.16883116883116883</c:v>
                </c:pt>
                <c:pt idx="440">
                  <c:v>0.16883116883116883</c:v>
                </c:pt>
                <c:pt idx="441">
                  <c:v>0.16883116883116883</c:v>
                </c:pt>
                <c:pt idx="442">
                  <c:v>0.16883116883116883</c:v>
                </c:pt>
                <c:pt idx="443">
                  <c:v>0.16883116883116883</c:v>
                </c:pt>
                <c:pt idx="444">
                  <c:v>0.16883116883116883</c:v>
                </c:pt>
                <c:pt idx="445">
                  <c:v>0.16883116883116883</c:v>
                </c:pt>
                <c:pt idx="446">
                  <c:v>0.16883116883116883</c:v>
                </c:pt>
                <c:pt idx="447">
                  <c:v>0.16883116883116883</c:v>
                </c:pt>
                <c:pt idx="448">
                  <c:v>0.18181818181818182</c:v>
                </c:pt>
                <c:pt idx="449">
                  <c:v>0.18181818181818182</c:v>
                </c:pt>
                <c:pt idx="450">
                  <c:v>0.18181818181818182</c:v>
                </c:pt>
                <c:pt idx="451">
                  <c:v>0.18181818181818182</c:v>
                </c:pt>
                <c:pt idx="452">
                  <c:v>0.18181818181818182</c:v>
                </c:pt>
                <c:pt idx="453">
                  <c:v>0.18181818181818182</c:v>
                </c:pt>
                <c:pt idx="454">
                  <c:v>0.18181818181818182</c:v>
                </c:pt>
                <c:pt idx="455">
                  <c:v>0.18181818181818182</c:v>
                </c:pt>
                <c:pt idx="456">
                  <c:v>0.18181818181818182</c:v>
                </c:pt>
                <c:pt idx="457">
                  <c:v>0.18181818181818182</c:v>
                </c:pt>
                <c:pt idx="458">
                  <c:v>0.18181818181818182</c:v>
                </c:pt>
                <c:pt idx="459">
                  <c:v>0.18181818181818182</c:v>
                </c:pt>
                <c:pt idx="460">
                  <c:v>0.18181818181818182</c:v>
                </c:pt>
                <c:pt idx="461">
                  <c:v>0.18181818181818182</c:v>
                </c:pt>
                <c:pt idx="462">
                  <c:v>0.18181818181818182</c:v>
                </c:pt>
                <c:pt idx="463">
                  <c:v>0.18181818181818182</c:v>
                </c:pt>
                <c:pt idx="464">
                  <c:v>0.18181818181818182</c:v>
                </c:pt>
                <c:pt idx="465">
                  <c:v>0.18181818181818182</c:v>
                </c:pt>
                <c:pt idx="466">
                  <c:v>0.18181818181818182</c:v>
                </c:pt>
                <c:pt idx="467">
                  <c:v>0.18181818181818182</c:v>
                </c:pt>
                <c:pt idx="468">
                  <c:v>0.18181818181818182</c:v>
                </c:pt>
                <c:pt idx="469">
                  <c:v>0.18181818181818182</c:v>
                </c:pt>
                <c:pt idx="470">
                  <c:v>0.18181818181818182</c:v>
                </c:pt>
                <c:pt idx="471">
                  <c:v>0.18181818181818182</c:v>
                </c:pt>
                <c:pt idx="472">
                  <c:v>0.18181818181818182</c:v>
                </c:pt>
                <c:pt idx="473">
                  <c:v>0.18181818181818182</c:v>
                </c:pt>
                <c:pt idx="474">
                  <c:v>0.18181818181818182</c:v>
                </c:pt>
                <c:pt idx="475">
                  <c:v>0.18181818181818182</c:v>
                </c:pt>
                <c:pt idx="476">
                  <c:v>0.18181818181818182</c:v>
                </c:pt>
                <c:pt idx="477">
                  <c:v>0.18181818181818182</c:v>
                </c:pt>
                <c:pt idx="478">
                  <c:v>0.18181818181818182</c:v>
                </c:pt>
                <c:pt idx="479">
                  <c:v>0.18181818181818182</c:v>
                </c:pt>
                <c:pt idx="480">
                  <c:v>0.18181818181818182</c:v>
                </c:pt>
                <c:pt idx="481">
                  <c:v>0.18181818181818182</c:v>
                </c:pt>
                <c:pt idx="482">
                  <c:v>0.18181818181818182</c:v>
                </c:pt>
                <c:pt idx="483">
                  <c:v>0.18181818181818182</c:v>
                </c:pt>
                <c:pt idx="484">
                  <c:v>0.18181818181818182</c:v>
                </c:pt>
                <c:pt idx="485">
                  <c:v>0.18181818181818182</c:v>
                </c:pt>
                <c:pt idx="486">
                  <c:v>0.18181818181818182</c:v>
                </c:pt>
                <c:pt idx="487">
                  <c:v>0.18181818181818182</c:v>
                </c:pt>
                <c:pt idx="488">
                  <c:v>0.18181818181818182</c:v>
                </c:pt>
                <c:pt idx="489">
                  <c:v>0.18181818181818182</c:v>
                </c:pt>
                <c:pt idx="490">
                  <c:v>0.18181818181818182</c:v>
                </c:pt>
                <c:pt idx="491">
                  <c:v>0.18181818181818182</c:v>
                </c:pt>
                <c:pt idx="492">
                  <c:v>0.18181818181818182</c:v>
                </c:pt>
                <c:pt idx="493">
                  <c:v>0.18181818181818182</c:v>
                </c:pt>
                <c:pt idx="494">
                  <c:v>0.19480519480519481</c:v>
                </c:pt>
                <c:pt idx="495">
                  <c:v>0.19480519480519481</c:v>
                </c:pt>
                <c:pt idx="496">
                  <c:v>0.19480519480519481</c:v>
                </c:pt>
                <c:pt idx="497">
                  <c:v>0.19480519480519481</c:v>
                </c:pt>
                <c:pt idx="498">
                  <c:v>0.19480519480519481</c:v>
                </c:pt>
                <c:pt idx="499">
                  <c:v>0.19480519480519481</c:v>
                </c:pt>
                <c:pt idx="500">
                  <c:v>0.20779220779220781</c:v>
                </c:pt>
                <c:pt idx="501">
                  <c:v>0.20779220779220781</c:v>
                </c:pt>
                <c:pt idx="502">
                  <c:v>0.20779220779220781</c:v>
                </c:pt>
                <c:pt idx="503">
                  <c:v>0.20779220779220781</c:v>
                </c:pt>
                <c:pt idx="504">
                  <c:v>0.20779220779220781</c:v>
                </c:pt>
                <c:pt idx="505">
                  <c:v>0.20779220779220781</c:v>
                </c:pt>
                <c:pt idx="506">
                  <c:v>0.20779220779220781</c:v>
                </c:pt>
                <c:pt idx="507">
                  <c:v>0.20779220779220781</c:v>
                </c:pt>
                <c:pt idx="508">
                  <c:v>0.22077922077922077</c:v>
                </c:pt>
                <c:pt idx="509">
                  <c:v>0.22077922077922077</c:v>
                </c:pt>
                <c:pt idx="510">
                  <c:v>0.22077922077922077</c:v>
                </c:pt>
                <c:pt idx="511">
                  <c:v>0.22077922077922077</c:v>
                </c:pt>
                <c:pt idx="512">
                  <c:v>0.22077922077922077</c:v>
                </c:pt>
                <c:pt idx="513">
                  <c:v>0.22077922077922077</c:v>
                </c:pt>
                <c:pt idx="514">
                  <c:v>0.22077922077922077</c:v>
                </c:pt>
                <c:pt idx="515">
                  <c:v>0.22077922077922077</c:v>
                </c:pt>
                <c:pt idx="516">
                  <c:v>0.22077922077922077</c:v>
                </c:pt>
                <c:pt idx="517">
                  <c:v>0.22077922077922077</c:v>
                </c:pt>
                <c:pt idx="518">
                  <c:v>0.22077922077922077</c:v>
                </c:pt>
                <c:pt idx="519">
                  <c:v>0.22077922077922077</c:v>
                </c:pt>
                <c:pt idx="520">
                  <c:v>0.22077922077922077</c:v>
                </c:pt>
                <c:pt idx="521">
                  <c:v>0.22077922077922077</c:v>
                </c:pt>
                <c:pt idx="522">
                  <c:v>0.22077922077922077</c:v>
                </c:pt>
                <c:pt idx="523">
                  <c:v>0.22077922077922077</c:v>
                </c:pt>
                <c:pt idx="524">
                  <c:v>0.22077922077922077</c:v>
                </c:pt>
                <c:pt idx="525">
                  <c:v>0.22077922077922077</c:v>
                </c:pt>
                <c:pt idx="526">
                  <c:v>0.22077922077922077</c:v>
                </c:pt>
                <c:pt idx="527">
                  <c:v>0.22077922077922077</c:v>
                </c:pt>
                <c:pt idx="528">
                  <c:v>0.22077922077922077</c:v>
                </c:pt>
                <c:pt idx="529">
                  <c:v>0.22077922077922077</c:v>
                </c:pt>
                <c:pt idx="530">
                  <c:v>0.22077922077922077</c:v>
                </c:pt>
                <c:pt idx="531">
                  <c:v>0.22077922077922077</c:v>
                </c:pt>
                <c:pt idx="532">
                  <c:v>0.22077922077922077</c:v>
                </c:pt>
                <c:pt idx="533">
                  <c:v>0.22077922077922077</c:v>
                </c:pt>
                <c:pt idx="534">
                  <c:v>0.22077922077922077</c:v>
                </c:pt>
                <c:pt idx="535">
                  <c:v>0.22077922077922077</c:v>
                </c:pt>
                <c:pt idx="536">
                  <c:v>0.23376623376623376</c:v>
                </c:pt>
                <c:pt idx="537">
                  <c:v>0.23376623376623376</c:v>
                </c:pt>
                <c:pt idx="538">
                  <c:v>0.23376623376623376</c:v>
                </c:pt>
                <c:pt idx="539">
                  <c:v>0.23376623376623376</c:v>
                </c:pt>
                <c:pt idx="540">
                  <c:v>0.23376623376623376</c:v>
                </c:pt>
                <c:pt idx="541">
                  <c:v>0.23376623376623376</c:v>
                </c:pt>
                <c:pt idx="542">
                  <c:v>0.23376623376623376</c:v>
                </c:pt>
                <c:pt idx="543">
                  <c:v>0.23376623376623376</c:v>
                </c:pt>
                <c:pt idx="544">
                  <c:v>0.23376623376623376</c:v>
                </c:pt>
                <c:pt idx="545">
                  <c:v>0.23376623376623376</c:v>
                </c:pt>
                <c:pt idx="546">
                  <c:v>0.23376623376623376</c:v>
                </c:pt>
                <c:pt idx="547">
                  <c:v>0.23376623376623376</c:v>
                </c:pt>
                <c:pt idx="548">
                  <c:v>0.23376623376623376</c:v>
                </c:pt>
                <c:pt idx="549">
                  <c:v>0.23376623376623376</c:v>
                </c:pt>
                <c:pt idx="550">
                  <c:v>0.23376623376623376</c:v>
                </c:pt>
                <c:pt idx="551">
                  <c:v>0.23376623376623376</c:v>
                </c:pt>
                <c:pt idx="552">
                  <c:v>0.24675324675324675</c:v>
                </c:pt>
                <c:pt idx="553">
                  <c:v>0.24675324675324675</c:v>
                </c:pt>
                <c:pt idx="554">
                  <c:v>0.24675324675324675</c:v>
                </c:pt>
                <c:pt idx="555">
                  <c:v>0.24675324675324675</c:v>
                </c:pt>
                <c:pt idx="556">
                  <c:v>0.24675324675324675</c:v>
                </c:pt>
                <c:pt idx="557">
                  <c:v>0.24675324675324675</c:v>
                </c:pt>
                <c:pt idx="558">
                  <c:v>0.24675324675324675</c:v>
                </c:pt>
                <c:pt idx="559">
                  <c:v>0.24675324675324675</c:v>
                </c:pt>
                <c:pt idx="560">
                  <c:v>0.24675324675324675</c:v>
                </c:pt>
                <c:pt idx="561">
                  <c:v>0.24675324675324675</c:v>
                </c:pt>
                <c:pt idx="562">
                  <c:v>0.24675324675324675</c:v>
                </c:pt>
                <c:pt idx="563">
                  <c:v>0.24675324675324675</c:v>
                </c:pt>
                <c:pt idx="564">
                  <c:v>0.24675324675324675</c:v>
                </c:pt>
                <c:pt idx="565">
                  <c:v>0.24675324675324675</c:v>
                </c:pt>
                <c:pt idx="566">
                  <c:v>0.24675324675324675</c:v>
                </c:pt>
                <c:pt idx="567">
                  <c:v>0.24675324675324675</c:v>
                </c:pt>
                <c:pt idx="568">
                  <c:v>0.24675324675324675</c:v>
                </c:pt>
                <c:pt idx="569">
                  <c:v>0.24675324675324675</c:v>
                </c:pt>
                <c:pt idx="570">
                  <c:v>0.25974025974025972</c:v>
                </c:pt>
                <c:pt idx="571">
                  <c:v>0.27272727272727271</c:v>
                </c:pt>
                <c:pt idx="572">
                  <c:v>0.27272727272727271</c:v>
                </c:pt>
                <c:pt idx="573">
                  <c:v>0.27272727272727271</c:v>
                </c:pt>
                <c:pt idx="574">
                  <c:v>0.27272727272727271</c:v>
                </c:pt>
                <c:pt idx="575">
                  <c:v>0.27272727272727271</c:v>
                </c:pt>
                <c:pt idx="576">
                  <c:v>0.27272727272727271</c:v>
                </c:pt>
                <c:pt idx="577">
                  <c:v>0.27272727272727271</c:v>
                </c:pt>
                <c:pt idx="578">
                  <c:v>0.27272727272727271</c:v>
                </c:pt>
                <c:pt idx="579">
                  <c:v>0.27272727272727271</c:v>
                </c:pt>
                <c:pt idx="580">
                  <c:v>0.27272727272727271</c:v>
                </c:pt>
                <c:pt idx="581">
                  <c:v>0.27272727272727271</c:v>
                </c:pt>
                <c:pt idx="582">
                  <c:v>0.27272727272727271</c:v>
                </c:pt>
                <c:pt idx="583">
                  <c:v>0.27272727272727271</c:v>
                </c:pt>
                <c:pt idx="584">
                  <c:v>0.27272727272727271</c:v>
                </c:pt>
                <c:pt idx="585">
                  <c:v>0.27272727272727271</c:v>
                </c:pt>
                <c:pt idx="586">
                  <c:v>0.27272727272727271</c:v>
                </c:pt>
                <c:pt idx="587">
                  <c:v>0.27272727272727271</c:v>
                </c:pt>
                <c:pt idx="588">
                  <c:v>0.27272727272727271</c:v>
                </c:pt>
                <c:pt idx="589">
                  <c:v>0.27272727272727271</c:v>
                </c:pt>
                <c:pt idx="590">
                  <c:v>0.27272727272727271</c:v>
                </c:pt>
                <c:pt idx="591">
                  <c:v>0.27272727272727271</c:v>
                </c:pt>
                <c:pt idx="592">
                  <c:v>0.27272727272727271</c:v>
                </c:pt>
                <c:pt idx="593">
                  <c:v>0.27272727272727271</c:v>
                </c:pt>
                <c:pt idx="594">
                  <c:v>0.27272727272727271</c:v>
                </c:pt>
                <c:pt idx="595">
                  <c:v>0.27272727272727271</c:v>
                </c:pt>
                <c:pt idx="596">
                  <c:v>0.27272727272727271</c:v>
                </c:pt>
                <c:pt idx="597">
                  <c:v>0.27272727272727271</c:v>
                </c:pt>
                <c:pt idx="598">
                  <c:v>0.27272727272727271</c:v>
                </c:pt>
                <c:pt idx="599">
                  <c:v>0.27272727272727271</c:v>
                </c:pt>
                <c:pt idx="600">
                  <c:v>0.27272727272727271</c:v>
                </c:pt>
                <c:pt idx="601">
                  <c:v>0.27272727272727271</c:v>
                </c:pt>
                <c:pt idx="602">
                  <c:v>0.27272727272727271</c:v>
                </c:pt>
                <c:pt idx="603">
                  <c:v>0.27272727272727271</c:v>
                </c:pt>
                <c:pt idx="604">
                  <c:v>0.27272727272727271</c:v>
                </c:pt>
                <c:pt idx="605">
                  <c:v>0.27272727272727271</c:v>
                </c:pt>
                <c:pt idx="606">
                  <c:v>0.27272727272727271</c:v>
                </c:pt>
                <c:pt idx="607">
                  <c:v>0.27272727272727271</c:v>
                </c:pt>
                <c:pt idx="608">
                  <c:v>0.27272727272727271</c:v>
                </c:pt>
                <c:pt idx="609">
                  <c:v>0.27272727272727271</c:v>
                </c:pt>
                <c:pt idx="610">
                  <c:v>0.27272727272727271</c:v>
                </c:pt>
                <c:pt idx="611">
                  <c:v>0.27272727272727271</c:v>
                </c:pt>
                <c:pt idx="612">
                  <c:v>0.27272727272727271</c:v>
                </c:pt>
                <c:pt idx="613">
                  <c:v>0.27272727272727271</c:v>
                </c:pt>
                <c:pt idx="614">
                  <c:v>0.2857142857142857</c:v>
                </c:pt>
                <c:pt idx="615">
                  <c:v>0.2857142857142857</c:v>
                </c:pt>
                <c:pt idx="616">
                  <c:v>0.2857142857142857</c:v>
                </c:pt>
                <c:pt idx="617">
                  <c:v>0.2857142857142857</c:v>
                </c:pt>
                <c:pt idx="618">
                  <c:v>0.2857142857142857</c:v>
                </c:pt>
                <c:pt idx="619">
                  <c:v>0.2857142857142857</c:v>
                </c:pt>
                <c:pt idx="620">
                  <c:v>0.2857142857142857</c:v>
                </c:pt>
                <c:pt idx="621">
                  <c:v>0.2857142857142857</c:v>
                </c:pt>
                <c:pt idx="622">
                  <c:v>0.2857142857142857</c:v>
                </c:pt>
                <c:pt idx="623">
                  <c:v>0.2857142857142857</c:v>
                </c:pt>
                <c:pt idx="624">
                  <c:v>0.29870129870129869</c:v>
                </c:pt>
                <c:pt idx="625">
                  <c:v>0.29870129870129869</c:v>
                </c:pt>
                <c:pt idx="626">
                  <c:v>0.29870129870129869</c:v>
                </c:pt>
                <c:pt idx="627">
                  <c:v>0.31168831168831168</c:v>
                </c:pt>
                <c:pt idx="628">
                  <c:v>0.31168831168831168</c:v>
                </c:pt>
                <c:pt idx="629">
                  <c:v>0.31168831168831168</c:v>
                </c:pt>
                <c:pt idx="630">
                  <c:v>0.31168831168831168</c:v>
                </c:pt>
                <c:pt idx="631">
                  <c:v>0.31168831168831168</c:v>
                </c:pt>
                <c:pt idx="632">
                  <c:v>0.31168831168831168</c:v>
                </c:pt>
                <c:pt idx="633">
                  <c:v>0.32467532467532467</c:v>
                </c:pt>
                <c:pt idx="634">
                  <c:v>0.32467532467532467</c:v>
                </c:pt>
                <c:pt idx="635">
                  <c:v>0.32467532467532467</c:v>
                </c:pt>
                <c:pt idx="636">
                  <c:v>0.32467532467532467</c:v>
                </c:pt>
                <c:pt idx="637">
                  <c:v>0.32467532467532467</c:v>
                </c:pt>
                <c:pt idx="638">
                  <c:v>0.32467532467532467</c:v>
                </c:pt>
                <c:pt idx="639">
                  <c:v>0.32467532467532467</c:v>
                </c:pt>
                <c:pt idx="640">
                  <c:v>0.32467532467532467</c:v>
                </c:pt>
                <c:pt idx="641">
                  <c:v>0.32467532467532467</c:v>
                </c:pt>
                <c:pt idx="642">
                  <c:v>0.32467532467532467</c:v>
                </c:pt>
                <c:pt idx="643">
                  <c:v>0.32467532467532467</c:v>
                </c:pt>
                <c:pt idx="644">
                  <c:v>0.32467532467532467</c:v>
                </c:pt>
                <c:pt idx="645">
                  <c:v>0.32467532467532467</c:v>
                </c:pt>
                <c:pt idx="646">
                  <c:v>0.33766233766233766</c:v>
                </c:pt>
                <c:pt idx="647">
                  <c:v>0.35064935064935066</c:v>
                </c:pt>
                <c:pt idx="648">
                  <c:v>0.35064935064935066</c:v>
                </c:pt>
                <c:pt idx="649">
                  <c:v>0.35064935064935066</c:v>
                </c:pt>
                <c:pt idx="650">
                  <c:v>0.35064935064935066</c:v>
                </c:pt>
                <c:pt idx="651">
                  <c:v>0.35064935064935066</c:v>
                </c:pt>
                <c:pt idx="652">
                  <c:v>0.35064935064935066</c:v>
                </c:pt>
                <c:pt idx="653">
                  <c:v>0.35064935064935066</c:v>
                </c:pt>
                <c:pt idx="654">
                  <c:v>0.35064935064935066</c:v>
                </c:pt>
                <c:pt idx="655">
                  <c:v>0.35064935064935066</c:v>
                </c:pt>
                <c:pt idx="656">
                  <c:v>0.35064935064935066</c:v>
                </c:pt>
                <c:pt idx="657">
                  <c:v>0.35064935064935066</c:v>
                </c:pt>
                <c:pt idx="658">
                  <c:v>0.35064935064935066</c:v>
                </c:pt>
                <c:pt idx="659">
                  <c:v>0.35064935064935066</c:v>
                </c:pt>
                <c:pt idx="660">
                  <c:v>0.35064935064935066</c:v>
                </c:pt>
                <c:pt idx="661">
                  <c:v>0.35064935064935066</c:v>
                </c:pt>
                <c:pt idx="662">
                  <c:v>0.35064935064935066</c:v>
                </c:pt>
                <c:pt idx="663">
                  <c:v>0.35064935064935066</c:v>
                </c:pt>
                <c:pt idx="664">
                  <c:v>0.35064935064935066</c:v>
                </c:pt>
                <c:pt idx="665">
                  <c:v>0.35064935064935066</c:v>
                </c:pt>
                <c:pt idx="666">
                  <c:v>0.35064935064935066</c:v>
                </c:pt>
                <c:pt idx="667">
                  <c:v>0.35064935064935066</c:v>
                </c:pt>
                <c:pt idx="668">
                  <c:v>0.35064935064935066</c:v>
                </c:pt>
                <c:pt idx="669">
                  <c:v>0.35064935064935066</c:v>
                </c:pt>
                <c:pt idx="670">
                  <c:v>0.35064935064935066</c:v>
                </c:pt>
                <c:pt idx="671">
                  <c:v>0.35064935064935066</c:v>
                </c:pt>
                <c:pt idx="672">
                  <c:v>0.35064935064935066</c:v>
                </c:pt>
                <c:pt idx="673">
                  <c:v>0.35064935064935066</c:v>
                </c:pt>
                <c:pt idx="674">
                  <c:v>0.35064935064935066</c:v>
                </c:pt>
                <c:pt idx="675">
                  <c:v>0.36363636363636365</c:v>
                </c:pt>
                <c:pt idx="676">
                  <c:v>0.36363636363636365</c:v>
                </c:pt>
                <c:pt idx="677">
                  <c:v>0.36363636363636365</c:v>
                </c:pt>
                <c:pt idx="678">
                  <c:v>0.36363636363636365</c:v>
                </c:pt>
                <c:pt idx="679">
                  <c:v>0.36363636363636365</c:v>
                </c:pt>
                <c:pt idx="680">
                  <c:v>0.36363636363636365</c:v>
                </c:pt>
                <c:pt idx="681">
                  <c:v>0.37662337662337664</c:v>
                </c:pt>
                <c:pt idx="682">
                  <c:v>0.37662337662337664</c:v>
                </c:pt>
                <c:pt idx="683">
                  <c:v>0.37662337662337664</c:v>
                </c:pt>
                <c:pt idx="684">
                  <c:v>0.37662337662337664</c:v>
                </c:pt>
                <c:pt idx="685">
                  <c:v>0.37662337662337664</c:v>
                </c:pt>
                <c:pt idx="686">
                  <c:v>0.37662337662337664</c:v>
                </c:pt>
                <c:pt idx="687">
                  <c:v>0.37662337662337664</c:v>
                </c:pt>
                <c:pt idx="688">
                  <c:v>0.37662337662337664</c:v>
                </c:pt>
                <c:pt idx="689">
                  <c:v>0.37662337662337664</c:v>
                </c:pt>
                <c:pt idx="690">
                  <c:v>0.37662337662337664</c:v>
                </c:pt>
                <c:pt idx="691">
                  <c:v>0.37662337662337664</c:v>
                </c:pt>
                <c:pt idx="692">
                  <c:v>0.37662337662337664</c:v>
                </c:pt>
                <c:pt idx="693">
                  <c:v>0.37662337662337664</c:v>
                </c:pt>
                <c:pt idx="694">
                  <c:v>0.37662337662337664</c:v>
                </c:pt>
                <c:pt idx="695">
                  <c:v>0.37662337662337664</c:v>
                </c:pt>
                <c:pt idx="696">
                  <c:v>0.37662337662337664</c:v>
                </c:pt>
                <c:pt idx="697">
                  <c:v>0.37662337662337664</c:v>
                </c:pt>
                <c:pt idx="698">
                  <c:v>0.38961038961038963</c:v>
                </c:pt>
                <c:pt idx="699">
                  <c:v>0.38961038961038963</c:v>
                </c:pt>
                <c:pt idx="700">
                  <c:v>0.38961038961038963</c:v>
                </c:pt>
                <c:pt idx="701">
                  <c:v>0.38961038961038963</c:v>
                </c:pt>
                <c:pt idx="702">
                  <c:v>0.38961038961038963</c:v>
                </c:pt>
                <c:pt idx="703">
                  <c:v>0.38961038961038963</c:v>
                </c:pt>
                <c:pt idx="704">
                  <c:v>0.38961038961038963</c:v>
                </c:pt>
                <c:pt idx="705">
                  <c:v>0.38961038961038963</c:v>
                </c:pt>
                <c:pt idx="706">
                  <c:v>0.38961038961038963</c:v>
                </c:pt>
                <c:pt idx="707">
                  <c:v>0.38961038961038963</c:v>
                </c:pt>
                <c:pt idx="708">
                  <c:v>0.38961038961038963</c:v>
                </c:pt>
                <c:pt idx="709">
                  <c:v>0.38961038961038963</c:v>
                </c:pt>
                <c:pt idx="710">
                  <c:v>0.38961038961038963</c:v>
                </c:pt>
                <c:pt idx="711">
                  <c:v>0.38961038961038963</c:v>
                </c:pt>
                <c:pt idx="712">
                  <c:v>0.38961038961038963</c:v>
                </c:pt>
                <c:pt idx="713">
                  <c:v>0.38961038961038963</c:v>
                </c:pt>
                <c:pt idx="714">
                  <c:v>0.38961038961038963</c:v>
                </c:pt>
                <c:pt idx="715">
                  <c:v>0.38961038961038963</c:v>
                </c:pt>
                <c:pt idx="716">
                  <c:v>0.38961038961038963</c:v>
                </c:pt>
                <c:pt idx="717">
                  <c:v>0.38961038961038963</c:v>
                </c:pt>
                <c:pt idx="718">
                  <c:v>0.38961038961038963</c:v>
                </c:pt>
                <c:pt idx="719">
                  <c:v>0.38961038961038963</c:v>
                </c:pt>
                <c:pt idx="720">
                  <c:v>0.38961038961038963</c:v>
                </c:pt>
                <c:pt idx="721">
                  <c:v>0.38961038961038963</c:v>
                </c:pt>
                <c:pt idx="722">
                  <c:v>0.38961038961038963</c:v>
                </c:pt>
                <c:pt idx="723">
                  <c:v>0.38961038961038963</c:v>
                </c:pt>
                <c:pt idx="724">
                  <c:v>0.38961038961038963</c:v>
                </c:pt>
                <c:pt idx="725">
                  <c:v>0.38961038961038963</c:v>
                </c:pt>
                <c:pt idx="726">
                  <c:v>0.38961038961038963</c:v>
                </c:pt>
                <c:pt idx="727">
                  <c:v>0.38961038961038963</c:v>
                </c:pt>
                <c:pt idx="728">
                  <c:v>0.38961038961038963</c:v>
                </c:pt>
                <c:pt idx="729">
                  <c:v>0.38961038961038963</c:v>
                </c:pt>
                <c:pt idx="730">
                  <c:v>0.38961038961038963</c:v>
                </c:pt>
                <c:pt idx="731">
                  <c:v>0.38961038961038963</c:v>
                </c:pt>
                <c:pt idx="732">
                  <c:v>0.38961038961038963</c:v>
                </c:pt>
                <c:pt idx="733">
                  <c:v>0.38961038961038963</c:v>
                </c:pt>
                <c:pt idx="734">
                  <c:v>0.38961038961038963</c:v>
                </c:pt>
                <c:pt idx="735">
                  <c:v>0.38961038961038963</c:v>
                </c:pt>
                <c:pt idx="736">
                  <c:v>0.40259740259740262</c:v>
                </c:pt>
                <c:pt idx="737">
                  <c:v>0.40259740259740262</c:v>
                </c:pt>
                <c:pt idx="738">
                  <c:v>0.40259740259740262</c:v>
                </c:pt>
                <c:pt idx="739">
                  <c:v>0.40259740259740262</c:v>
                </c:pt>
                <c:pt idx="740">
                  <c:v>0.40259740259740262</c:v>
                </c:pt>
                <c:pt idx="741">
                  <c:v>0.40259740259740262</c:v>
                </c:pt>
                <c:pt idx="742">
                  <c:v>0.40259740259740262</c:v>
                </c:pt>
                <c:pt idx="743">
                  <c:v>0.40259740259740262</c:v>
                </c:pt>
                <c:pt idx="744">
                  <c:v>0.40259740259740262</c:v>
                </c:pt>
                <c:pt idx="745">
                  <c:v>0.40259740259740262</c:v>
                </c:pt>
                <c:pt idx="746">
                  <c:v>0.40259740259740262</c:v>
                </c:pt>
                <c:pt idx="747">
                  <c:v>0.40259740259740262</c:v>
                </c:pt>
                <c:pt idx="748">
                  <c:v>0.40259740259740262</c:v>
                </c:pt>
                <c:pt idx="749">
                  <c:v>0.40259740259740262</c:v>
                </c:pt>
                <c:pt idx="750">
                  <c:v>0.40259740259740262</c:v>
                </c:pt>
                <c:pt idx="751">
                  <c:v>0.40259740259740262</c:v>
                </c:pt>
                <c:pt idx="752">
                  <c:v>0.40259740259740262</c:v>
                </c:pt>
                <c:pt idx="753">
                  <c:v>0.40259740259740262</c:v>
                </c:pt>
                <c:pt idx="754">
                  <c:v>0.40259740259740262</c:v>
                </c:pt>
                <c:pt idx="755">
                  <c:v>0.40259740259740262</c:v>
                </c:pt>
                <c:pt idx="756">
                  <c:v>0.40259740259740262</c:v>
                </c:pt>
                <c:pt idx="757">
                  <c:v>0.40259740259740262</c:v>
                </c:pt>
                <c:pt idx="758">
                  <c:v>0.40259740259740262</c:v>
                </c:pt>
                <c:pt idx="759">
                  <c:v>0.40259740259740262</c:v>
                </c:pt>
                <c:pt idx="760">
                  <c:v>0.40259740259740262</c:v>
                </c:pt>
                <c:pt idx="761">
                  <c:v>0.40259740259740262</c:v>
                </c:pt>
                <c:pt idx="762">
                  <c:v>0.40259740259740262</c:v>
                </c:pt>
                <c:pt idx="763">
                  <c:v>0.40259740259740262</c:v>
                </c:pt>
                <c:pt idx="764">
                  <c:v>0.40259740259740262</c:v>
                </c:pt>
                <c:pt idx="765">
                  <c:v>0.40259740259740262</c:v>
                </c:pt>
                <c:pt idx="766">
                  <c:v>0.40259740259740262</c:v>
                </c:pt>
                <c:pt idx="767">
                  <c:v>0.40259740259740262</c:v>
                </c:pt>
                <c:pt idx="768">
                  <c:v>0.40259740259740262</c:v>
                </c:pt>
                <c:pt idx="769">
                  <c:v>0.40259740259740262</c:v>
                </c:pt>
                <c:pt idx="770">
                  <c:v>0.40259740259740262</c:v>
                </c:pt>
                <c:pt idx="771">
                  <c:v>0.40259740259740262</c:v>
                </c:pt>
                <c:pt idx="772">
                  <c:v>0.40259740259740262</c:v>
                </c:pt>
                <c:pt idx="773">
                  <c:v>0.40259740259740262</c:v>
                </c:pt>
                <c:pt idx="774">
                  <c:v>0.40259740259740262</c:v>
                </c:pt>
                <c:pt idx="775">
                  <c:v>0.40259740259740262</c:v>
                </c:pt>
                <c:pt idx="776">
                  <c:v>0.40259740259740262</c:v>
                </c:pt>
                <c:pt idx="777">
                  <c:v>0.40259740259740262</c:v>
                </c:pt>
                <c:pt idx="778">
                  <c:v>0.40259740259740262</c:v>
                </c:pt>
                <c:pt idx="779">
                  <c:v>0.40259740259740262</c:v>
                </c:pt>
                <c:pt idx="780">
                  <c:v>0.40259740259740262</c:v>
                </c:pt>
                <c:pt idx="781">
                  <c:v>0.40259740259740262</c:v>
                </c:pt>
                <c:pt idx="782">
                  <c:v>0.40259740259740262</c:v>
                </c:pt>
                <c:pt idx="783">
                  <c:v>0.40259740259740262</c:v>
                </c:pt>
                <c:pt idx="784">
                  <c:v>0.40259740259740262</c:v>
                </c:pt>
                <c:pt idx="785">
                  <c:v>0.40259740259740262</c:v>
                </c:pt>
                <c:pt idx="786">
                  <c:v>0.40259740259740262</c:v>
                </c:pt>
                <c:pt idx="787">
                  <c:v>0.40259740259740262</c:v>
                </c:pt>
                <c:pt idx="788">
                  <c:v>0.40259740259740262</c:v>
                </c:pt>
                <c:pt idx="789">
                  <c:v>0.40259740259740262</c:v>
                </c:pt>
                <c:pt idx="790">
                  <c:v>0.40259740259740262</c:v>
                </c:pt>
                <c:pt idx="791">
                  <c:v>0.40259740259740262</c:v>
                </c:pt>
                <c:pt idx="792">
                  <c:v>0.40259740259740262</c:v>
                </c:pt>
                <c:pt idx="793">
                  <c:v>0.40259740259740262</c:v>
                </c:pt>
                <c:pt idx="794">
                  <c:v>0.40259740259740262</c:v>
                </c:pt>
                <c:pt idx="795">
                  <c:v>0.40259740259740262</c:v>
                </c:pt>
                <c:pt idx="796">
                  <c:v>0.41558441558441561</c:v>
                </c:pt>
                <c:pt idx="797">
                  <c:v>0.41558441558441561</c:v>
                </c:pt>
                <c:pt idx="798">
                  <c:v>0.41558441558441561</c:v>
                </c:pt>
                <c:pt idx="799">
                  <c:v>0.41558441558441561</c:v>
                </c:pt>
                <c:pt idx="800">
                  <c:v>0.41558441558441561</c:v>
                </c:pt>
                <c:pt idx="801">
                  <c:v>0.41558441558441561</c:v>
                </c:pt>
                <c:pt idx="802">
                  <c:v>0.41558441558441561</c:v>
                </c:pt>
                <c:pt idx="803">
                  <c:v>0.41558441558441561</c:v>
                </c:pt>
                <c:pt idx="804">
                  <c:v>0.41558441558441561</c:v>
                </c:pt>
                <c:pt idx="805">
                  <c:v>0.41558441558441561</c:v>
                </c:pt>
                <c:pt idx="806">
                  <c:v>0.41558441558441561</c:v>
                </c:pt>
                <c:pt idx="807">
                  <c:v>0.41558441558441561</c:v>
                </c:pt>
                <c:pt idx="808">
                  <c:v>0.41558441558441561</c:v>
                </c:pt>
                <c:pt idx="809">
                  <c:v>0.41558441558441561</c:v>
                </c:pt>
                <c:pt idx="810">
                  <c:v>0.41558441558441561</c:v>
                </c:pt>
                <c:pt idx="811">
                  <c:v>0.41558441558441561</c:v>
                </c:pt>
                <c:pt idx="812">
                  <c:v>0.41558441558441561</c:v>
                </c:pt>
                <c:pt idx="813">
                  <c:v>0.41558441558441561</c:v>
                </c:pt>
                <c:pt idx="814">
                  <c:v>0.42857142857142855</c:v>
                </c:pt>
                <c:pt idx="815">
                  <c:v>0.44155844155844154</c:v>
                </c:pt>
                <c:pt idx="816">
                  <c:v>0.44155844155844154</c:v>
                </c:pt>
                <c:pt idx="817">
                  <c:v>0.44155844155844154</c:v>
                </c:pt>
                <c:pt idx="818">
                  <c:v>0.44155844155844154</c:v>
                </c:pt>
                <c:pt idx="819">
                  <c:v>0.44155844155844154</c:v>
                </c:pt>
                <c:pt idx="820">
                  <c:v>0.44155844155844154</c:v>
                </c:pt>
                <c:pt idx="821">
                  <c:v>0.44155844155844154</c:v>
                </c:pt>
                <c:pt idx="822">
                  <c:v>0.44155844155844154</c:v>
                </c:pt>
                <c:pt idx="823">
                  <c:v>0.44155844155844154</c:v>
                </c:pt>
                <c:pt idx="824">
                  <c:v>0.44155844155844154</c:v>
                </c:pt>
                <c:pt idx="825">
                  <c:v>0.44155844155844154</c:v>
                </c:pt>
                <c:pt idx="826">
                  <c:v>0.44155844155844154</c:v>
                </c:pt>
                <c:pt idx="827">
                  <c:v>0.44155844155844154</c:v>
                </c:pt>
                <c:pt idx="828">
                  <c:v>0.44155844155844154</c:v>
                </c:pt>
                <c:pt idx="829">
                  <c:v>0.44155844155844154</c:v>
                </c:pt>
                <c:pt idx="830">
                  <c:v>0.44155844155844154</c:v>
                </c:pt>
                <c:pt idx="831">
                  <c:v>0.44155844155844154</c:v>
                </c:pt>
                <c:pt idx="832">
                  <c:v>0.44155844155844154</c:v>
                </c:pt>
                <c:pt idx="833">
                  <c:v>0.44155844155844154</c:v>
                </c:pt>
                <c:pt idx="834">
                  <c:v>0.44155844155844154</c:v>
                </c:pt>
                <c:pt idx="835">
                  <c:v>0.44155844155844154</c:v>
                </c:pt>
                <c:pt idx="836">
                  <c:v>0.44155844155844154</c:v>
                </c:pt>
                <c:pt idx="837">
                  <c:v>0.44155844155844154</c:v>
                </c:pt>
                <c:pt idx="838">
                  <c:v>0.44155844155844154</c:v>
                </c:pt>
                <c:pt idx="839">
                  <c:v>0.44155844155844154</c:v>
                </c:pt>
                <c:pt idx="840">
                  <c:v>0.44155844155844154</c:v>
                </c:pt>
                <c:pt idx="841">
                  <c:v>0.44155844155844154</c:v>
                </c:pt>
                <c:pt idx="842">
                  <c:v>0.44155844155844154</c:v>
                </c:pt>
                <c:pt idx="843">
                  <c:v>0.44155844155844154</c:v>
                </c:pt>
                <c:pt idx="844">
                  <c:v>0.44155844155844154</c:v>
                </c:pt>
                <c:pt idx="845">
                  <c:v>0.44155844155844154</c:v>
                </c:pt>
                <c:pt idx="846">
                  <c:v>0.44155844155844154</c:v>
                </c:pt>
                <c:pt idx="847">
                  <c:v>0.44155844155844154</c:v>
                </c:pt>
                <c:pt idx="848">
                  <c:v>0.44155844155844154</c:v>
                </c:pt>
                <c:pt idx="849">
                  <c:v>0.44155844155844154</c:v>
                </c:pt>
                <c:pt idx="850">
                  <c:v>0.44155844155844154</c:v>
                </c:pt>
                <c:pt idx="851">
                  <c:v>0.44155844155844154</c:v>
                </c:pt>
                <c:pt idx="852">
                  <c:v>0.44155844155844154</c:v>
                </c:pt>
                <c:pt idx="853">
                  <c:v>0.44155844155844154</c:v>
                </c:pt>
                <c:pt idx="854">
                  <c:v>0.44155844155844154</c:v>
                </c:pt>
                <c:pt idx="855">
                  <c:v>0.44155844155844154</c:v>
                </c:pt>
                <c:pt idx="856">
                  <c:v>0.44155844155844154</c:v>
                </c:pt>
                <c:pt idx="857">
                  <c:v>0.45454545454545453</c:v>
                </c:pt>
                <c:pt idx="858">
                  <c:v>0.45454545454545453</c:v>
                </c:pt>
                <c:pt idx="859">
                  <c:v>0.45454545454545453</c:v>
                </c:pt>
                <c:pt idx="860">
                  <c:v>0.45454545454545453</c:v>
                </c:pt>
                <c:pt idx="861">
                  <c:v>0.45454545454545453</c:v>
                </c:pt>
                <c:pt idx="862">
                  <c:v>0.45454545454545453</c:v>
                </c:pt>
                <c:pt idx="863">
                  <c:v>0.45454545454545453</c:v>
                </c:pt>
                <c:pt idx="864">
                  <c:v>0.45454545454545453</c:v>
                </c:pt>
                <c:pt idx="865">
                  <c:v>0.45454545454545453</c:v>
                </c:pt>
                <c:pt idx="866">
                  <c:v>0.45454545454545453</c:v>
                </c:pt>
                <c:pt idx="867">
                  <c:v>0.45454545454545453</c:v>
                </c:pt>
                <c:pt idx="868">
                  <c:v>0.45454545454545453</c:v>
                </c:pt>
                <c:pt idx="869">
                  <c:v>0.45454545454545453</c:v>
                </c:pt>
                <c:pt idx="870">
                  <c:v>0.45454545454545453</c:v>
                </c:pt>
                <c:pt idx="871">
                  <c:v>0.45454545454545453</c:v>
                </c:pt>
                <c:pt idx="872">
                  <c:v>0.45454545454545453</c:v>
                </c:pt>
                <c:pt idx="873">
                  <c:v>0.45454545454545453</c:v>
                </c:pt>
                <c:pt idx="874">
                  <c:v>0.45454545454545453</c:v>
                </c:pt>
                <c:pt idx="875">
                  <c:v>0.45454545454545453</c:v>
                </c:pt>
                <c:pt idx="876">
                  <c:v>0.45454545454545453</c:v>
                </c:pt>
                <c:pt idx="877">
                  <c:v>0.45454545454545453</c:v>
                </c:pt>
                <c:pt idx="878">
                  <c:v>0.45454545454545453</c:v>
                </c:pt>
                <c:pt idx="879">
                  <c:v>0.45454545454545453</c:v>
                </c:pt>
                <c:pt idx="880">
                  <c:v>0.45454545454545453</c:v>
                </c:pt>
                <c:pt idx="881">
                  <c:v>0.45454545454545453</c:v>
                </c:pt>
                <c:pt idx="882">
                  <c:v>0.46753246753246752</c:v>
                </c:pt>
                <c:pt idx="883">
                  <c:v>0.46753246753246752</c:v>
                </c:pt>
                <c:pt idx="884">
                  <c:v>0.46753246753246752</c:v>
                </c:pt>
                <c:pt idx="885">
                  <c:v>0.46753246753246752</c:v>
                </c:pt>
                <c:pt idx="886">
                  <c:v>0.46753246753246752</c:v>
                </c:pt>
                <c:pt idx="887">
                  <c:v>0.46753246753246752</c:v>
                </c:pt>
                <c:pt idx="888">
                  <c:v>0.46753246753246752</c:v>
                </c:pt>
                <c:pt idx="889">
                  <c:v>0.46753246753246752</c:v>
                </c:pt>
                <c:pt idx="890">
                  <c:v>0.46753246753246752</c:v>
                </c:pt>
                <c:pt idx="891">
                  <c:v>0.46753246753246752</c:v>
                </c:pt>
                <c:pt idx="892">
                  <c:v>0.46753246753246752</c:v>
                </c:pt>
                <c:pt idx="893">
                  <c:v>0.46753246753246752</c:v>
                </c:pt>
                <c:pt idx="894">
                  <c:v>0.46753246753246752</c:v>
                </c:pt>
                <c:pt idx="895">
                  <c:v>0.46753246753246752</c:v>
                </c:pt>
                <c:pt idx="896">
                  <c:v>0.46753246753246752</c:v>
                </c:pt>
                <c:pt idx="897">
                  <c:v>0.46753246753246752</c:v>
                </c:pt>
                <c:pt idx="898">
                  <c:v>0.46753246753246752</c:v>
                </c:pt>
                <c:pt idx="899">
                  <c:v>0.46753246753246752</c:v>
                </c:pt>
                <c:pt idx="900">
                  <c:v>0.46753246753246752</c:v>
                </c:pt>
                <c:pt idx="901">
                  <c:v>0.46753246753246752</c:v>
                </c:pt>
                <c:pt idx="902">
                  <c:v>0.46753246753246752</c:v>
                </c:pt>
                <c:pt idx="903">
                  <c:v>0.46753246753246752</c:v>
                </c:pt>
                <c:pt idx="904">
                  <c:v>0.46753246753246752</c:v>
                </c:pt>
                <c:pt idx="905">
                  <c:v>0.46753246753246752</c:v>
                </c:pt>
                <c:pt idx="906">
                  <c:v>0.46753246753246752</c:v>
                </c:pt>
                <c:pt idx="907">
                  <c:v>0.46753246753246752</c:v>
                </c:pt>
                <c:pt idx="908">
                  <c:v>0.46753246753246752</c:v>
                </c:pt>
                <c:pt idx="909">
                  <c:v>0.46753246753246752</c:v>
                </c:pt>
                <c:pt idx="910">
                  <c:v>0.46753246753246752</c:v>
                </c:pt>
                <c:pt idx="911">
                  <c:v>0.46753246753246752</c:v>
                </c:pt>
                <c:pt idx="912">
                  <c:v>0.46753246753246752</c:v>
                </c:pt>
                <c:pt idx="913">
                  <c:v>0.46753246753246752</c:v>
                </c:pt>
                <c:pt idx="914">
                  <c:v>0.46753246753246752</c:v>
                </c:pt>
                <c:pt idx="915">
                  <c:v>0.46753246753246752</c:v>
                </c:pt>
                <c:pt idx="916">
                  <c:v>0.46753246753246752</c:v>
                </c:pt>
                <c:pt idx="917">
                  <c:v>0.46753246753246752</c:v>
                </c:pt>
                <c:pt idx="918">
                  <c:v>0.46753246753246752</c:v>
                </c:pt>
                <c:pt idx="919">
                  <c:v>0.46753246753246752</c:v>
                </c:pt>
                <c:pt idx="920">
                  <c:v>0.46753246753246752</c:v>
                </c:pt>
                <c:pt idx="921">
                  <c:v>0.46753246753246752</c:v>
                </c:pt>
                <c:pt idx="922">
                  <c:v>0.46753246753246752</c:v>
                </c:pt>
                <c:pt idx="923">
                  <c:v>0.46753246753246752</c:v>
                </c:pt>
                <c:pt idx="924">
                  <c:v>0.46753246753246752</c:v>
                </c:pt>
                <c:pt idx="925">
                  <c:v>0.46753246753246752</c:v>
                </c:pt>
                <c:pt idx="926">
                  <c:v>0.46753246753246752</c:v>
                </c:pt>
                <c:pt idx="927">
                  <c:v>0.46753246753246752</c:v>
                </c:pt>
                <c:pt idx="928">
                  <c:v>0.46753246753246752</c:v>
                </c:pt>
                <c:pt idx="929">
                  <c:v>0.46753246753246752</c:v>
                </c:pt>
                <c:pt idx="930">
                  <c:v>0.46753246753246752</c:v>
                </c:pt>
                <c:pt idx="931">
                  <c:v>0.46753246753246752</c:v>
                </c:pt>
                <c:pt idx="932">
                  <c:v>0.46753246753246752</c:v>
                </c:pt>
                <c:pt idx="933">
                  <c:v>0.46753246753246752</c:v>
                </c:pt>
                <c:pt idx="934">
                  <c:v>0.46753246753246752</c:v>
                </c:pt>
                <c:pt idx="935">
                  <c:v>0.46753246753246752</c:v>
                </c:pt>
                <c:pt idx="936">
                  <c:v>0.46753246753246752</c:v>
                </c:pt>
                <c:pt idx="937">
                  <c:v>0.46753246753246752</c:v>
                </c:pt>
                <c:pt idx="938">
                  <c:v>0.46753246753246752</c:v>
                </c:pt>
                <c:pt idx="939">
                  <c:v>0.46753246753246752</c:v>
                </c:pt>
                <c:pt idx="940">
                  <c:v>0.46753246753246752</c:v>
                </c:pt>
                <c:pt idx="941">
                  <c:v>0.46753246753246752</c:v>
                </c:pt>
                <c:pt idx="942">
                  <c:v>0.46753246753246752</c:v>
                </c:pt>
                <c:pt idx="943">
                  <c:v>0.46753246753246752</c:v>
                </c:pt>
                <c:pt idx="944">
                  <c:v>0.48051948051948051</c:v>
                </c:pt>
                <c:pt idx="945">
                  <c:v>0.48051948051948051</c:v>
                </c:pt>
                <c:pt idx="946">
                  <c:v>0.48051948051948051</c:v>
                </c:pt>
                <c:pt idx="947">
                  <c:v>0.48051948051948051</c:v>
                </c:pt>
                <c:pt idx="948">
                  <c:v>0.48051948051948051</c:v>
                </c:pt>
                <c:pt idx="949">
                  <c:v>0.48051948051948051</c:v>
                </c:pt>
                <c:pt idx="950">
                  <c:v>0.48051948051948051</c:v>
                </c:pt>
                <c:pt idx="951">
                  <c:v>0.48051948051948051</c:v>
                </c:pt>
                <c:pt idx="952">
                  <c:v>0.48051948051948051</c:v>
                </c:pt>
                <c:pt idx="953">
                  <c:v>0.48051948051948051</c:v>
                </c:pt>
                <c:pt idx="954">
                  <c:v>0.48051948051948051</c:v>
                </c:pt>
                <c:pt idx="955">
                  <c:v>0.48051948051948051</c:v>
                </c:pt>
                <c:pt idx="956">
                  <c:v>0.48051948051948051</c:v>
                </c:pt>
                <c:pt idx="957">
                  <c:v>0.48051948051948051</c:v>
                </c:pt>
                <c:pt idx="958">
                  <c:v>0.48051948051948051</c:v>
                </c:pt>
                <c:pt idx="959">
                  <c:v>0.48051948051948051</c:v>
                </c:pt>
                <c:pt idx="960">
                  <c:v>0.48051948051948051</c:v>
                </c:pt>
                <c:pt idx="961">
                  <c:v>0.48051948051948051</c:v>
                </c:pt>
                <c:pt idx="962">
                  <c:v>0.48051948051948051</c:v>
                </c:pt>
                <c:pt idx="963">
                  <c:v>0.48051948051948051</c:v>
                </c:pt>
                <c:pt idx="964">
                  <c:v>0.48051948051948051</c:v>
                </c:pt>
                <c:pt idx="965">
                  <c:v>0.48051948051948051</c:v>
                </c:pt>
                <c:pt idx="966">
                  <c:v>0.48051948051948051</c:v>
                </c:pt>
                <c:pt idx="967">
                  <c:v>0.48051948051948051</c:v>
                </c:pt>
                <c:pt idx="968">
                  <c:v>0.48051948051948051</c:v>
                </c:pt>
                <c:pt idx="969">
                  <c:v>0.48051948051948051</c:v>
                </c:pt>
                <c:pt idx="970">
                  <c:v>0.48051948051948051</c:v>
                </c:pt>
                <c:pt idx="971">
                  <c:v>0.48051948051948051</c:v>
                </c:pt>
                <c:pt idx="972">
                  <c:v>0.48051948051948051</c:v>
                </c:pt>
                <c:pt idx="973">
                  <c:v>0.48051948051948051</c:v>
                </c:pt>
                <c:pt idx="974">
                  <c:v>0.48051948051948051</c:v>
                </c:pt>
                <c:pt idx="975">
                  <c:v>0.48051948051948051</c:v>
                </c:pt>
                <c:pt idx="976">
                  <c:v>0.48051948051948051</c:v>
                </c:pt>
                <c:pt idx="977">
                  <c:v>0.48051948051948051</c:v>
                </c:pt>
                <c:pt idx="978">
                  <c:v>0.48051948051948051</c:v>
                </c:pt>
                <c:pt idx="979">
                  <c:v>0.48051948051948051</c:v>
                </c:pt>
                <c:pt idx="980">
                  <c:v>0.48051948051948051</c:v>
                </c:pt>
                <c:pt idx="981">
                  <c:v>0.48051948051948051</c:v>
                </c:pt>
                <c:pt idx="982">
                  <c:v>0.48051948051948051</c:v>
                </c:pt>
                <c:pt idx="983">
                  <c:v>0.48051948051948051</c:v>
                </c:pt>
                <c:pt idx="984">
                  <c:v>0.48051948051948051</c:v>
                </c:pt>
                <c:pt idx="985">
                  <c:v>0.48051948051948051</c:v>
                </c:pt>
                <c:pt idx="986">
                  <c:v>0.4935064935064935</c:v>
                </c:pt>
                <c:pt idx="987">
                  <c:v>0.4935064935064935</c:v>
                </c:pt>
                <c:pt idx="988">
                  <c:v>0.4935064935064935</c:v>
                </c:pt>
                <c:pt idx="989">
                  <c:v>0.4935064935064935</c:v>
                </c:pt>
                <c:pt idx="990">
                  <c:v>0.4935064935064935</c:v>
                </c:pt>
                <c:pt idx="991">
                  <c:v>0.4935064935064935</c:v>
                </c:pt>
                <c:pt idx="992">
                  <c:v>0.4935064935064935</c:v>
                </c:pt>
                <c:pt idx="993">
                  <c:v>0.4935064935064935</c:v>
                </c:pt>
                <c:pt idx="994">
                  <c:v>0.4935064935064935</c:v>
                </c:pt>
                <c:pt idx="995">
                  <c:v>0.4935064935064935</c:v>
                </c:pt>
                <c:pt idx="996">
                  <c:v>0.4935064935064935</c:v>
                </c:pt>
                <c:pt idx="997">
                  <c:v>0.4935064935064935</c:v>
                </c:pt>
                <c:pt idx="998">
                  <c:v>0.4935064935064935</c:v>
                </c:pt>
                <c:pt idx="999">
                  <c:v>0.4935064935064935</c:v>
                </c:pt>
                <c:pt idx="1000">
                  <c:v>0.4935064935064935</c:v>
                </c:pt>
                <c:pt idx="1001">
                  <c:v>0.4935064935064935</c:v>
                </c:pt>
                <c:pt idx="1002">
                  <c:v>0.4935064935064935</c:v>
                </c:pt>
                <c:pt idx="1003">
                  <c:v>0.4935064935064935</c:v>
                </c:pt>
                <c:pt idx="1004">
                  <c:v>0.4935064935064935</c:v>
                </c:pt>
                <c:pt idx="1005">
                  <c:v>0.4935064935064935</c:v>
                </c:pt>
                <c:pt idx="1006">
                  <c:v>0.4935064935064935</c:v>
                </c:pt>
                <c:pt idx="1007">
                  <c:v>0.4935064935064935</c:v>
                </c:pt>
                <c:pt idx="1008">
                  <c:v>0.4935064935064935</c:v>
                </c:pt>
                <c:pt idx="1009">
                  <c:v>0.50649350649350644</c:v>
                </c:pt>
                <c:pt idx="1010">
                  <c:v>0.50649350649350644</c:v>
                </c:pt>
                <c:pt idx="1011">
                  <c:v>0.50649350649350644</c:v>
                </c:pt>
                <c:pt idx="1012">
                  <c:v>0.50649350649350644</c:v>
                </c:pt>
                <c:pt idx="1013">
                  <c:v>0.50649350649350644</c:v>
                </c:pt>
                <c:pt idx="1014">
                  <c:v>0.50649350649350644</c:v>
                </c:pt>
                <c:pt idx="1015">
                  <c:v>0.50649350649350644</c:v>
                </c:pt>
                <c:pt idx="1016">
                  <c:v>0.50649350649350644</c:v>
                </c:pt>
                <c:pt idx="1017">
                  <c:v>0.50649350649350644</c:v>
                </c:pt>
                <c:pt idx="1018">
                  <c:v>0.50649350649350644</c:v>
                </c:pt>
                <c:pt idx="1019">
                  <c:v>0.50649350649350644</c:v>
                </c:pt>
                <c:pt idx="1020">
                  <c:v>0.50649350649350644</c:v>
                </c:pt>
                <c:pt idx="1021">
                  <c:v>0.50649350649350644</c:v>
                </c:pt>
                <c:pt idx="1022">
                  <c:v>0.50649350649350644</c:v>
                </c:pt>
                <c:pt idx="1023">
                  <c:v>0.50649350649350644</c:v>
                </c:pt>
                <c:pt idx="1024">
                  <c:v>0.50649350649350644</c:v>
                </c:pt>
                <c:pt idx="1025">
                  <c:v>0.50649350649350644</c:v>
                </c:pt>
                <c:pt idx="1026">
                  <c:v>0.50649350649350644</c:v>
                </c:pt>
                <c:pt idx="1027">
                  <c:v>0.50649350649350644</c:v>
                </c:pt>
                <c:pt idx="1028">
                  <c:v>0.50649350649350644</c:v>
                </c:pt>
                <c:pt idx="1029">
                  <c:v>0.50649350649350644</c:v>
                </c:pt>
                <c:pt idx="1030">
                  <c:v>0.50649350649350644</c:v>
                </c:pt>
                <c:pt idx="1031">
                  <c:v>0.50649350649350644</c:v>
                </c:pt>
                <c:pt idx="1032">
                  <c:v>0.50649350649350644</c:v>
                </c:pt>
                <c:pt idx="1033">
                  <c:v>0.50649350649350644</c:v>
                </c:pt>
                <c:pt idx="1034">
                  <c:v>0.50649350649350644</c:v>
                </c:pt>
                <c:pt idx="1035">
                  <c:v>0.50649350649350644</c:v>
                </c:pt>
                <c:pt idx="1036">
                  <c:v>0.50649350649350644</c:v>
                </c:pt>
                <c:pt idx="1037">
                  <c:v>0.50649350649350644</c:v>
                </c:pt>
                <c:pt idx="1038">
                  <c:v>0.50649350649350644</c:v>
                </c:pt>
                <c:pt idx="1039">
                  <c:v>0.50649350649350644</c:v>
                </c:pt>
                <c:pt idx="1040">
                  <c:v>0.50649350649350644</c:v>
                </c:pt>
                <c:pt idx="1041">
                  <c:v>0.50649350649350644</c:v>
                </c:pt>
                <c:pt idx="1042">
                  <c:v>0.50649350649350644</c:v>
                </c:pt>
                <c:pt idx="1043">
                  <c:v>0.50649350649350644</c:v>
                </c:pt>
                <c:pt idx="1044">
                  <c:v>0.50649350649350644</c:v>
                </c:pt>
                <c:pt idx="1045">
                  <c:v>0.50649350649350644</c:v>
                </c:pt>
                <c:pt idx="1046">
                  <c:v>0.50649350649350644</c:v>
                </c:pt>
                <c:pt idx="1047">
                  <c:v>0.50649350649350644</c:v>
                </c:pt>
                <c:pt idx="1048">
                  <c:v>0.50649350649350644</c:v>
                </c:pt>
                <c:pt idx="1049">
                  <c:v>0.50649350649350644</c:v>
                </c:pt>
                <c:pt idx="1050">
                  <c:v>0.50649350649350644</c:v>
                </c:pt>
                <c:pt idx="1051">
                  <c:v>0.50649350649350644</c:v>
                </c:pt>
                <c:pt idx="1052">
                  <c:v>0.50649350649350644</c:v>
                </c:pt>
                <c:pt idx="1053">
                  <c:v>0.50649350649350644</c:v>
                </c:pt>
                <c:pt idx="1054">
                  <c:v>0.50649350649350644</c:v>
                </c:pt>
                <c:pt idx="1055">
                  <c:v>0.50649350649350644</c:v>
                </c:pt>
                <c:pt idx="1056">
                  <c:v>0.50649350649350644</c:v>
                </c:pt>
                <c:pt idx="1057">
                  <c:v>0.50649350649350644</c:v>
                </c:pt>
                <c:pt idx="1058">
                  <c:v>0.50649350649350644</c:v>
                </c:pt>
                <c:pt idx="1059">
                  <c:v>0.50649350649350644</c:v>
                </c:pt>
                <c:pt idx="1060">
                  <c:v>0.50649350649350644</c:v>
                </c:pt>
                <c:pt idx="1061">
                  <c:v>0.50649350649350644</c:v>
                </c:pt>
                <c:pt idx="1062">
                  <c:v>0.50649350649350644</c:v>
                </c:pt>
                <c:pt idx="1063">
                  <c:v>0.50649350649350644</c:v>
                </c:pt>
                <c:pt idx="1064">
                  <c:v>0.50649350649350644</c:v>
                </c:pt>
                <c:pt idx="1065">
                  <c:v>0.50649350649350644</c:v>
                </c:pt>
                <c:pt idx="1066">
                  <c:v>0.50649350649350644</c:v>
                </c:pt>
                <c:pt idx="1067">
                  <c:v>0.50649350649350644</c:v>
                </c:pt>
                <c:pt idx="1068">
                  <c:v>0.50649350649350644</c:v>
                </c:pt>
                <c:pt idx="1069">
                  <c:v>0.50649350649350644</c:v>
                </c:pt>
                <c:pt idx="1070">
                  <c:v>0.50649350649350644</c:v>
                </c:pt>
                <c:pt idx="1071">
                  <c:v>0.50649350649350644</c:v>
                </c:pt>
                <c:pt idx="1072">
                  <c:v>0.50649350649350644</c:v>
                </c:pt>
                <c:pt idx="1073">
                  <c:v>0.50649350649350644</c:v>
                </c:pt>
                <c:pt idx="1074">
                  <c:v>0.50649350649350644</c:v>
                </c:pt>
                <c:pt idx="1075">
                  <c:v>0.50649350649350644</c:v>
                </c:pt>
                <c:pt idx="1076">
                  <c:v>0.50649350649350644</c:v>
                </c:pt>
                <c:pt idx="1077">
                  <c:v>0.50649350649350644</c:v>
                </c:pt>
                <c:pt idx="1078">
                  <c:v>0.50649350649350644</c:v>
                </c:pt>
                <c:pt idx="1079">
                  <c:v>0.50649350649350644</c:v>
                </c:pt>
                <c:pt idx="1080">
                  <c:v>0.51948051948051943</c:v>
                </c:pt>
                <c:pt idx="1081">
                  <c:v>0.51948051948051943</c:v>
                </c:pt>
                <c:pt idx="1082">
                  <c:v>0.51948051948051943</c:v>
                </c:pt>
                <c:pt idx="1083">
                  <c:v>0.51948051948051943</c:v>
                </c:pt>
                <c:pt idx="1084">
                  <c:v>0.51948051948051943</c:v>
                </c:pt>
                <c:pt idx="1085">
                  <c:v>0.51948051948051943</c:v>
                </c:pt>
                <c:pt idx="1086">
                  <c:v>0.51948051948051943</c:v>
                </c:pt>
                <c:pt idx="1087">
                  <c:v>0.51948051948051943</c:v>
                </c:pt>
                <c:pt idx="1088">
                  <c:v>0.51948051948051943</c:v>
                </c:pt>
                <c:pt idx="1089">
                  <c:v>0.51948051948051943</c:v>
                </c:pt>
                <c:pt idx="1090">
                  <c:v>0.51948051948051943</c:v>
                </c:pt>
                <c:pt idx="1091">
                  <c:v>0.51948051948051943</c:v>
                </c:pt>
                <c:pt idx="1092">
                  <c:v>0.51948051948051943</c:v>
                </c:pt>
                <c:pt idx="1093">
                  <c:v>0.51948051948051943</c:v>
                </c:pt>
                <c:pt idx="1094">
                  <c:v>0.51948051948051943</c:v>
                </c:pt>
                <c:pt idx="1095">
                  <c:v>0.51948051948051943</c:v>
                </c:pt>
                <c:pt idx="1096">
                  <c:v>0.51948051948051943</c:v>
                </c:pt>
                <c:pt idx="1097">
                  <c:v>0.51948051948051943</c:v>
                </c:pt>
                <c:pt idx="1098">
                  <c:v>0.53246753246753242</c:v>
                </c:pt>
                <c:pt idx="1099">
                  <c:v>0.53246753246753242</c:v>
                </c:pt>
                <c:pt idx="1100">
                  <c:v>0.53246753246753242</c:v>
                </c:pt>
                <c:pt idx="1101">
                  <c:v>0.53246753246753242</c:v>
                </c:pt>
                <c:pt idx="1102">
                  <c:v>0.53246753246753242</c:v>
                </c:pt>
                <c:pt idx="1103">
                  <c:v>0.53246753246753242</c:v>
                </c:pt>
                <c:pt idx="1104">
                  <c:v>0.53246753246753242</c:v>
                </c:pt>
                <c:pt idx="1105">
                  <c:v>0.53246753246753242</c:v>
                </c:pt>
                <c:pt idx="1106">
                  <c:v>0.53246753246753242</c:v>
                </c:pt>
                <c:pt idx="1107">
                  <c:v>0.53246753246753242</c:v>
                </c:pt>
                <c:pt idx="1108">
                  <c:v>0.53246753246753242</c:v>
                </c:pt>
                <c:pt idx="1109">
                  <c:v>0.53246753246753242</c:v>
                </c:pt>
                <c:pt idx="1110">
                  <c:v>0.53246753246753242</c:v>
                </c:pt>
                <c:pt idx="1111">
                  <c:v>0.53246753246753242</c:v>
                </c:pt>
                <c:pt idx="1112">
                  <c:v>0.53246753246753242</c:v>
                </c:pt>
                <c:pt idx="1113">
                  <c:v>0.53246753246753242</c:v>
                </c:pt>
                <c:pt idx="1114">
                  <c:v>0.53246753246753242</c:v>
                </c:pt>
                <c:pt idx="1115">
                  <c:v>0.53246753246753242</c:v>
                </c:pt>
                <c:pt idx="1116">
                  <c:v>0.53246753246753242</c:v>
                </c:pt>
                <c:pt idx="1117">
                  <c:v>0.53246753246753242</c:v>
                </c:pt>
                <c:pt idx="1118">
                  <c:v>0.53246753246753242</c:v>
                </c:pt>
                <c:pt idx="1119">
                  <c:v>0.53246753246753242</c:v>
                </c:pt>
                <c:pt idx="1120">
                  <c:v>0.53246753246753242</c:v>
                </c:pt>
                <c:pt idx="1121">
                  <c:v>0.53246753246753242</c:v>
                </c:pt>
                <c:pt idx="1122">
                  <c:v>0.53246753246753242</c:v>
                </c:pt>
                <c:pt idx="1123">
                  <c:v>0.53246753246753242</c:v>
                </c:pt>
                <c:pt idx="1124">
                  <c:v>0.53246753246753242</c:v>
                </c:pt>
                <c:pt idx="1125">
                  <c:v>0.53246753246753242</c:v>
                </c:pt>
                <c:pt idx="1126">
                  <c:v>0.53246753246753242</c:v>
                </c:pt>
                <c:pt idx="1127">
                  <c:v>0.53246753246753242</c:v>
                </c:pt>
                <c:pt idx="1128">
                  <c:v>0.53246753246753242</c:v>
                </c:pt>
                <c:pt idx="1129">
                  <c:v>0.53246753246753242</c:v>
                </c:pt>
                <c:pt idx="1130">
                  <c:v>0.53246753246753242</c:v>
                </c:pt>
                <c:pt idx="1131">
                  <c:v>0.53246753246753242</c:v>
                </c:pt>
                <c:pt idx="1132">
                  <c:v>0.53246753246753242</c:v>
                </c:pt>
                <c:pt idx="1133">
                  <c:v>0.53246753246753242</c:v>
                </c:pt>
                <c:pt idx="1134">
                  <c:v>0.53246753246753242</c:v>
                </c:pt>
                <c:pt idx="1135">
                  <c:v>0.53246753246753242</c:v>
                </c:pt>
                <c:pt idx="1136">
                  <c:v>0.53246753246753242</c:v>
                </c:pt>
                <c:pt idx="1137">
                  <c:v>0.53246753246753242</c:v>
                </c:pt>
                <c:pt idx="1138">
                  <c:v>0.53246753246753242</c:v>
                </c:pt>
                <c:pt idx="1139">
                  <c:v>0.53246753246753242</c:v>
                </c:pt>
                <c:pt idx="1140">
                  <c:v>0.53246753246753242</c:v>
                </c:pt>
                <c:pt idx="1141">
                  <c:v>0.53246753246753242</c:v>
                </c:pt>
                <c:pt idx="1142">
                  <c:v>0.53246753246753242</c:v>
                </c:pt>
                <c:pt idx="1143">
                  <c:v>0.53246753246753242</c:v>
                </c:pt>
                <c:pt idx="1144">
                  <c:v>0.53246753246753242</c:v>
                </c:pt>
                <c:pt idx="1145">
                  <c:v>0.53246753246753242</c:v>
                </c:pt>
                <c:pt idx="1146">
                  <c:v>0.53246753246753242</c:v>
                </c:pt>
                <c:pt idx="1147">
                  <c:v>0.53246753246753242</c:v>
                </c:pt>
                <c:pt idx="1148">
                  <c:v>0.53246753246753242</c:v>
                </c:pt>
                <c:pt idx="1149">
                  <c:v>0.53246753246753242</c:v>
                </c:pt>
                <c:pt idx="1150">
                  <c:v>0.53246753246753242</c:v>
                </c:pt>
                <c:pt idx="1151">
                  <c:v>0.54545454545454541</c:v>
                </c:pt>
                <c:pt idx="1152">
                  <c:v>0.54545454545454541</c:v>
                </c:pt>
                <c:pt idx="1153">
                  <c:v>0.54545454545454541</c:v>
                </c:pt>
                <c:pt idx="1154">
                  <c:v>0.55844155844155841</c:v>
                </c:pt>
                <c:pt idx="1155">
                  <c:v>0.55844155844155841</c:v>
                </c:pt>
                <c:pt idx="1156">
                  <c:v>0.55844155844155841</c:v>
                </c:pt>
                <c:pt idx="1157">
                  <c:v>0.55844155844155841</c:v>
                </c:pt>
                <c:pt idx="1158">
                  <c:v>0.55844155844155841</c:v>
                </c:pt>
                <c:pt idx="1159">
                  <c:v>0.55844155844155841</c:v>
                </c:pt>
                <c:pt idx="1160">
                  <c:v>0.55844155844155841</c:v>
                </c:pt>
                <c:pt idx="1161">
                  <c:v>0.55844155844155841</c:v>
                </c:pt>
                <c:pt idx="1162">
                  <c:v>0.55844155844155841</c:v>
                </c:pt>
                <c:pt idx="1163">
                  <c:v>0.55844155844155841</c:v>
                </c:pt>
                <c:pt idx="1164">
                  <c:v>0.55844155844155841</c:v>
                </c:pt>
                <c:pt idx="1165">
                  <c:v>0.55844155844155841</c:v>
                </c:pt>
                <c:pt idx="1166">
                  <c:v>0.55844155844155841</c:v>
                </c:pt>
                <c:pt idx="1167">
                  <c:v>0.55844155844155841</c:v>
                </c:pt>
                <c:pt idx="1168">
                  <c:v>0.55844155844155841</c:v>
                </c:pt>
                <c:pt idx="1169">
                  <c:v>0.55844155844155841</c:v>
                </c:pt>
                <c:pt idx="1170">
                  <c:v>0.55844155844155841</c:v>
                </c:pt>
                <c:pt idx="1171">
                  <c:v>0.55844155844155841</c:v>
                </c:pt>
                <c:pt idx="1172">
                  <c:v>0.55844155844155841</c:v>
                </c:pt>
                <c:pt idx="1173">
                  <c:v>0.55844155844155841</c:v>
                </c:pt>
                <c:pt idx="1174">
                  <c:v>0.55844155844155841</c:v>
                </c:pt>
                <c:pt idx="1175">
                  <c:v>0.55844155844155841</c:v>
                </c:pt>
                <c:pt idx="1176">
                  <c:v>0.55844155844155841</c:v>
                </c:pt>
                <c:pt idx="1177">
                  <c:v>0.55844155844155841</c:v>
                </c:pt>
                <c:pt idx="1178">
                  <c:v>0.55844155844155841</c:v>
                </c:pt>
                <c:pt idx="1179">
                  <c:v>0.55844155844155841</c:v>
                </c:pt>
                <c:pt idx="1180">
                  <c:v>0.55844155844155841</c:v>
                </c:pt>
                <c:pt idx="1181">
                  <c:v>0.55844155844155841</c:v>
                </c:pt>
                <c:pt idx="1182">
                  <c:v>0.55844155844155841</c:v>
                </c:pt>
                <c:pt idx="1183">
                  <c:v>0.55844155844155841</c:v>
                </c:pt>
                <c:pt idx="1184">
                  <c:v>0.55844155844155841</c:v>
                </c:pt>
                <c:pt idx="1185">
                  <c:v>0.55844155844155841</c:v>
                </c:pt>
                <c:pt idx="1186">
                  <c:v>0.55844155844155841</c:v>
                </c:pt>
                <c:pt idx="1187">
                  <c:v>0.55844155844155841</c:v>
                </c:pt>
                <c:pt idx="1188">
                  <c:v>0.55844155844155841</c:v>
                </c:pt>
                <c:pt idx="1189">
                  <c:v>0.55844155844155841</c:v>
                </c:pt>
                <c:pt idx="1190">
                  <c:v>0.55844155844155841</c:v>
                </c:pt>
                <c:pt idx="1191">
                  <c:v>0.55844155844155841</c:v>
                </c:pt>
                <c:pt idx="1192">
                  <c:v>0.55844155844155841</c:v>
                </c:pt>
                <c:pt idx="1193">
                  <c:v>0.55844155844155841</c:v>
                </c:pt>
                <c:pt idx="1194">
                  <c:v>0.55844155844155841</c:v>
                </c:pt>
                <c:pt idx="1195">
                  <c:v>0.55844155844155841</c:v>
                </c:pt>
                <c:pt idx="1196">
                  <c:v>0.55844155844155841</c:v>
                </c:pt>
                <c:pt idx="1197">
                  <c:v>0.55844155844155841</c:v>
                </c:pt>
                <c:pt idx="1198">
                  <c:v>0.55844155844155841</c:v>
                </c:pt>
                <c:pt idx="1199">
                  <c:v>0.55844155844155841</c:v>
                </c:pt>
                <c:pt idx="1200">
                  <c:v>0.55844155844155841</c:v>
                </c:pt>
                <c:pt idx="1201">
                  <c:v>0.55844155844155841</c:v>
                </c:pt>
                <c:pt idx="1202">
                  <c:v>0.5714285714285714</c:v>
                </c:pt>
                <c:pt idx="1203">
                  <c:v>0.5714285714285714</c:v>
                </c:pt>
                <c:pt idx="1204">
                  <c:v>0.5714285714285714</c:v>
                </c:pt>
                <c:pt idx="1205">
                  <c:v>0.5714285714285714</c:v>
                </c:pt>
                <c:pt idx="1206">
                  <c:v>0.5714285714285714</c:v>
                </c:pt>
                <c:pt idx="1207">
                  <c:v>0.5714285714285714</c:v>
                </c:pt>
                <c:pt idx="1208">
                  <c:v>0.5714285714285714</c:v>
                </c:pt>
                <c:pt idx="1209">
                  <c:v>0.5714285714285714</c:v>
                </c:pt>
                <c:pt idx="1210">
                  <c:v>0.5714285714285714</c:v>
                </c:pt>
                <c:pt idx="1211">
                  <c:v>0.5714285714285714</c:v>
                </c:pt>
                <c:pt idx="1212">
                  <c:v>0.5714285714285714</c:v>
                </c:pt>
                <c:pt idx="1213">
                  <c:v>0.5714285714285714</c:v>
                </c:pt>
                <c:pt idx="1214">
                  <c:v>0.5714285714285714</c:v>
                </c:pt>
                <c:pt idx="1215">
                  <c:v>0.5714285714285714</c:v>
                </c:pt>
                <c:pt idx="1216">
                  <c:v>0.5714285714285714</c:v>
                </c:pt>
                <c:pt idx="1217">
                  <c:v>0.5714285714285714</c:v>
                </c:pt>
                <c:pt idx="1218">
                  <c:v>0.5714285714285714</c:v>
                </c:pt>
                <c:pt idx="1219">
                  <c:v>0.5714285714285714</c:v>
                </c:pt>
                <c:pt idx="1220">
                  <c:v>0.5714285714285714</c:v>
                </c:pt>
                <c:pt idx="1221">
                  <c:v>0.5714285714285714</c:v>
                </c:pt>
                <c:pt idx="1222">
                  <c:v>0.5714285714285714</c:v>
                </c:pt>
                <c:pt idx="1223">
                  <c:v>0.5714285714285714</c:v>
                </c:pt>
                <c:pt idx="1224">
                  <c:v>0.5714285714285714</c:v>
                </c:pt>
                <c:pt idx="1225">
                  <c:v>0.5714285714285714</c:v>
                </c:pt>
                <c:pt idx="1226">
                  <c:v>0.5714285714285714</c:v>
                </c:pt>
                <c:pt idx="1227">
                  <c:v>0.5714285714285714</c:v>
                </c:pt>
                <c:pt idx="1228">
                  <c:v>0.5714285714285714</c:v>
                </c:pt>
                <c:pt idx="1229">
                  <c:v>0.5714285714285714</c:v>
                </c:pt>
                <c:pt idx="1230">
                  <c:v>0.5714285714285714</c:v>
                </c:pt>
                <c:pt idx="1231">
                  <c:v>0.5714285714285714</c:v>
                </c:pt>
                <c:pt idx="1232">
                  <c:v>0.58441558441558439</c:v>
                </c:pt>
                <c:pt idx="1233">
                  <c:v>0.59740259740259738</c:v>
                </c:pt>
                <c:pt idx="1234">
                  <c:v>0.59740259740259738</c:v>
                </c:pt>
                <c:pt idx="1235">
                  <c:v>0.59740259740259738</c:v>
                </c:pt>
                <c:pt idx="1236">
                  <c:v>0.59740259740259738</c:v>
                </c:pt>
                <c:pt idx="1237">
                  <c:v>0.59740259740259738</c:v>
                </c:pt>
                <c:pt idx="1238">
                  <c:v>0.61038961038961037</c:v>
                </c:pt>
                <c:pt idx="1239">
                  <c:v>0.61038961038961037</c:v>
                </c:pt>
                <c:pt idx="1240">
                  <c:v>0.61038961038961037</c:v>
                </c:pt>
                <c:pt idx="1241">
                  <c:v>0.61038961038961037</c:v>
                </c:pt>
                <c:pt idx="1242">
                  <c:v>0.61038961038961037</c:v>
                </c:pt>
                <c:pt idx="1243">
                  <c:v>0.61038961038961037</c:v>
                </c:pt>
                <c:pt idx="1244">
                  <c:v>0.61038961038961037</c:v>
                </c:pt>
                <c:pt idx="1245">
                  <c:v>0.61038961038961037</c:v>
                </c:pt>
                <c:pt idx="1246">
                  <c:v>0.61038961038961037</c:v>
                </c:pt>
                <c:pt idx="1247">
                  <c:v>0.61038961038961037</c:v>
                </c:pt>
                <c:pt idx="1248">
                  <c:v>0.61038961038961037</c:v>
                </c:pt>
                <c:pt idx="1249">
                  <c:v>0.61038961038961037</c:v>
                </c:pt>
                <c:pt idx="1250">
                  <c:v>0.61038961038961037</c:v>
                </c:pt>
                <c:pt idx="1251">
                  <c:v>0.61038961038961037</c:v>
                </c:pt>
                <c:pt idx="1252">
                  <c:v>0.61038961038961037</c:v>
                </c:pt>
                <c:pt idx="1253">
                  <c:v>0.61038961038961037</c:v>
                </c:pt>
                <c:pt idx="1254">
                  <c:v>0.61038961038961037</c:v>
                </c:pt>
                <c:pt idx="1255">
                  <c:v>0.61038961038961037</c:v>
                </c:pt>
                <c:pt idx="1256">
                  <c:v>0.61038961038961037</c:v>
                </c:pt>
                <c:pt idx="1257">
                  <c:v>0.61038961038961037</c:v>
                </c:pt>
                <c:pt idx="1258">
                  <c:v>0.61038961038961037</c:v>
                </c:pt>
                <c:pt idx="1259">
                  <c:v>0.61038961038961037</c:v>
                </c:pt>
                <c:pt idx="1260">
                  <c:v>0.61038961038961037</c:v>
                </c:pt>
                <c:pt idx="1261">
                  <c:v>0.61038961038961037</c:v>
                </c:pt>
                <c:pt idx="1262">
                  <c:v>0.61038961038961037</c:v>
                </c:pt>
                <c:pt idx="1263">
                  <c:v>0.61038961038961037</c:v>
                </c:pt>
                <c:pt idx="1264">
                  <c:v>0.61038961038961037</c:v>
                </c:pt>
                <c:pt idx="1265">
                  <c:v>0.61038961038961037</c:v>
                </c:pt>
                <c:pt idx="1266">
                  <c:v>0.61038961038961037</c:v>
                </c:pt>
                <c:pt idx="1267">
                  <c:v>0.61038961038961037</c:v>
                </c:pt>
                <c:pt idx="1268">
                  <c:v>0.61038961038961037</c:v>
                </c:pt>
                <c:pt idx="1269">
                  <c:v>0.61038961038961037</c:v>
                </c:pt>
                <c:pt idx="1270">
                  <c:v>0.61038961038961037</c:v>
                </c:pt>
                <c:pt idx="1271">
                  <c:v>0.61038961038961037</c:v>
                </c:pt>
                <c:pt idx="1272">
                  <c:v>0.61038961038961037</c:v>
                </c:pt>
                <c:pt idx="1273">
                  <c:v>0.61038961038961037</c:v>
                </c:pt>
                <c:pt idx="1274">
                  <c:v>0.61038961038961037</c:v>
                </c:pt>
                <c:pt idx="1275">
                  <c:v>0.61038961038961037</c:v>
                </c:pt>
                <c:pt idx="1276">
                  <c:v>0.61038961038961037</c:v>
                </c:pt>
                <c:pt idx="1277">
                  <c:v>0.61038961038961037</c:v>
                </c:pt>
                <c:pt idx="1278">
                  <c:v>0.61038961038961037</c:v>
                </c:pt>
                <c:pt idx="1279">
                  <c:v>0.61038961038961037</c:v>
                </c:pt>
                <c:pt idx="1280">
                  <c:v>0.61038961038961037</c:v>
                </c:pt>
                <c:pt idx="1281">
                  <c:v>0.61038961038961037</c:v>
                </c:pt>
                <c:pt idx="1282">
                  <c:v>0.61038961038961037</c:v>
                </c:pt>
                <c:pt idx="1283">
                  <c:v>0.61038961038961037</c:v>
                </c:pt>
                <c:pt idx="1284">
                  <c:v>0.61038961038961037</c:v>
                </c:pt>
                <c:pt idx="1285">
                  <c:v>0.61038961038961037</c:v>
                </c:pt>
                <c:pt idx="1286">
                  <c:v>0.61038961038961037</c:v>
                </c:pt>
                <c:pt idx="1287">
                  <c:v>0.61038961038961037</c:v>
                </c:pt>
                <c:pt idx="1288">
                  <c:v>0.61038961038961037</c:v>
                </c:pt>
                <c:pt idx="1289">
                  <c:v>0.61038961038961037</c:v>
                </c:pt>
                <c:pt idx="1290">
                  <c:v>0.62337662337662336</c:v>
                </c:pt>
                <c:pt idx="1291">
                  <c:v>0.62337662337662336</c:v>
                </c:pt>
                <c:pt idx="1292">
                  <c:v>0.62337662337662336</c:v>
                </c:pt>
                <c:pt idx="1293">
                  <c:v>0.62337662337662336</c:v>
                </c:pt>
                <c:pt idx="1294">
                  <c:v>0.62337662337662336</c:v>
                </c:pt>
                <c:pt idx="1295">
                  <c:v>0.62337662337662336</c:v>
                </c:pt>
                <c:pt idx="1296">
                  <c:v>0.62337662337662336</c:v>
                </c:pt>
                <c:pt idx="1297">
                  <c:v>0.62337662337662336</c:v>
                </c:pt>
                <c:pt idx="1298">
                  <c:v>0.62337662337662336</c:v>
                </c:pt>
                <c:pt idx="1299">
                  <c:v>0.63636363636363635</c:v>
                </c:pt>
                <c:pt idx="1300">
                  <c:v>0.63636363636363635</c:v>
                </c:pt>
                <c:pt idx="1301">
                  <c:v>0.63636363636363635</c:v>
                </c:pt>
                <c:pt idx="1302">
                  <c:v>0.63636363636363635</c:v>
                </c:pt>
                <c:pt idx="1303">
                  <c:v>0.63636363636363635</c:v>
                </c:pt>
                <c:pt idx="1304">
                  <c:v>0.63636363636363635</c:v>
                </c:pt>
                <c:pt idx="1305">
                  <c:v>0.63636363636363635</c:v>
                </c:pt>
                <c:pt idx="1306">
                  <c:v>0.63636363636363635</c:v>
                </c:pt>
                <c:pt idx="1307">
                  <c:v>0.63636363636363635</c:v>
                </c:pt>
                <c:pt idx="1308">
                  <c:v>0.63636363636363635</c:v>
                </c:pt>
                <c:pt idx="1309">
                  <c:v>0.63636363636363635</c:v>
                </c:pt>
                <c:pt idx="1310">
                  <c:v>0.63636363636363635</c:v>
                </c:pt>
                <c:pt idx="1311">
                  <c:v>0.63636363636363635</c:v>
                </c:pt>
                <c:pt idx="1312">
                  <c:v>0.63636363636363635</c:v>
                </c:pt>
                <c:pt idx="1313">
                  <c:v>0.63636363636363635</c:v>
                </c:pt>
                <c:pt idx="1314">
                  <c:v>0.63636363636363635</c:v>
                </c:pt>
                <c:pt idx="1315">
                  <c:v>0.63636363636363635</c:v>
                </c:pt>
                <c:pt idx="1316">
                  <c:v>0.63636363636363635</c:v>
                </c:pt>
                <c:pt idx="1317">
                  <c:v>0.63636363636363635</c:v>
                </c:pt>
                <c:pt idx="1318">
                  <c:v>0.63636363636363635</c:v>
                </c:pt>
                <c:pt idx="1319">
                  <c:v>0.63636363636363635</c:v>
                </c:pt>
                <c:pt idx="1320">
                  <c:v>0.63636363636363635</c:v>
                </c:pt>
                <c:pt idx="1321">
                  <c:v>0.63636363636363635</c:v>
                </c:pt>
                <c:pt idx="1322">
                  <c:v>0.63636363636363635</c:v>
                </c:pt>
                <c:pt idx="1323">
                  <c:v>0.63636363636363635</c:v>
                </c:pt>
                <c:pt idx="1324">
                  <c:v>0.63636363636363635</c:v>
                </c:pt>
                <c:pt idx="1325">
                  <c:v>0.63636363636363635</c:v>
                </c:pt>
                <c:pt idx="1326">
                  <c:v>0.63636363636363635</c:v>
                </c:pt>
                <c:pt idx="1327">
                  <c:v>0.63636363636363635</c:v>
                </c:pt>
                <c:pt idx="1328">
                  <c:v>0.63636363636363635</c:v>
                </c:pt>
                <c:pt idx="1329">
                  <c:v>0.63636363636363635</c:v>
                </c:pt>
                <c:pt idx="1330">
                  <c:v>0.63636363636363635</c:v>
                </c:pt>
                <c:pt idx="1331">
                  <c:v>0.64935064935064934</c:v>
                </c:pt>
                <c:pt idx="1332">
                  <c:v>0.64935064935064934</c:v>
                </c:pt>
                <c:pt idx="1333">
                  <c:v>0.64935064935064934</c:v>
                </c:pt>
                <c:pt idx="1334">
                  <c:v>0.64935064935064934</c:v>
                </c:pt>
                <c:pt idx="1335">
                  <c:v>0.64935064935064934</c:v>
                </c:pt>
                <c:pt idx="1336">
                  <c:v>0.64935064935064934</c:v>
                </c:pt>
                <c:pt idx="1337">
                  <c:v>0.64935064935064934</c:v>
                </c:pt>
                <c:pt idx="1338">
                  <c:v>0.64935064935064934</c:v>
                </c:pt>
                <c:pt idx="1339">
                  <c:v>0.64935064935064934</c:v>
                </c:pt>
                <c:pt idx="1340">
                  <c:v>0.64935064935064934</c:v>
                </c:pt>
                <c:pt idx="1341">
                  <c:v>0.64935064935064934</c:v>
                </c:pt>
                <c:pt idx="1342">
                  <c:v>0.64935064935064934</c:v>
                </c:pt>
                <c:pt idx="1343">
                  <c:v>0.64935064935064934</c:v>
                </c:pt>
                <c:pt idx="1344">
                  <c:v>0.64935064935064934</c:v>
                </c:pt>
                <c:pt idx="1345">
                  <c:v>0.64935064935064934</c:v>
                </c:pt>
                <c:pt idx="1346">
                  <c:v>0.64935064935064934</c:v>
                </c:pt>
                <c:pt idx="1347">
                  <c:v>0.64935064935064934</c:v>
                </c:pt>
                <c:pt idx="1348">
                  <c:v>0.64935064935064934</c:v>
                </c:pt>
                <c:pt idx="1349">
                  <c:v>0.64935064935064934</c:v>
                </c:pt>
                <c:pt idx="1350">
                  <c:v>0.64935064935064934</c:v>
                </c:pt>
                <c:pt idx="1351">
                  <c:v>0.64935064935064934</c:v>
                </c:pt>
                <c:pt idx="1352">
                  <c:v>0.64935064935064934</c:v>
                </c:pt>
                <c:pt idx="1353">
                  <c:v>0.64935064935064934</c:v>
                </c:pt>
                <c:pt idx="1354">
                  <c:v>0.64935064935064934</c:v>
                </c:pt>
                <c:pt idx="1355">
                  <c:v>0.64935064935064934</c:v>
                </c:pt>
                <c:pt idx="1356">
                  <c:v>0.64935064935064934</c:v>
                </c:pt>
                <c:pt idx="1357">
                  <c:v>0.64935064935064934</c:v>
                </c:pt>
                <c:pt idx="1358">
                  <c:v>0.64935064935064934</c:v>
                </c:pt>
                <c:pt idx="1359">
                  <c:v>0.64935064935064934</c:v>
                </c:pt>
                <c:pt idx="1360">
                  <c:v>0.64935064935064934</c:v>
                </c:pt>
                <c:pt idx="1361">
                  <c:v>0.64935064935064934</c:v>
                </c:pt>
                <c:pt idx="1362">
                  <c:v>0.64935064935064934</c:v>
                </c:pt>
                <c:pt idx="1363">
                  <c:v>0.64935064935064934</c:v>
                </c:pt>
                <c:pt idx="1364">
                  <c:v>0.64935064935064934</c:v>
                </c:pt>
                <c:pt idx="1365">
                  <c:v>0.64935064935064934</c:v>
                </c:pt>
                <c:pt idx="1366">
                  <c:v>0.64935064935064934</c:v>
                </c:pt>
                <c:pt idx="1367">
                  <c:v>0.64935064935064934</c:v>
                </c:pt>
                <c:pt idx="1368">
                  <c:v>0.64935064935064934</c:v>
                </c:pt>
                <c:pt idx="1369">
                  <c:v>0.64935064935064934</c:v>
                </c:pt>
                <c:pt idx="1370">
                  <c:v>0.64935064935064934</c:v>
                </c:pt>
                <c:pt idx="1371">
                  <c:v>0.64935064935064934</c:v>
                </c:pt>
                <c:pt idx="1372">
                  <c:v>0.64935064935064934</c:v>
                </c:pt>
                <c:pt idx="1373">
                  <c:v>0.64935064935064934</c:v>
                </c:pt>
                <c:pt idx="1374">
                  <c:v>0.64935064935064934</c:v>
                </c:pt>
                <c:pt idx="1375">
                  <c:v>0.64935064935064934</c:v>
                </c:pt>
                <c:pt idx="1376">
                  <c:v>0.64935064935064934</c:v>
                </c:pt>
                <c:pt idx="1377">
                  <c:v>0.64935064935064934</c:v>
                </c:pt>
                <c:pt idx="1378">
                  <c:v>0.64935064935064934</c:v>
                </c:pt>
                <c:pt idx="1379">
                  <c:v>0.64935064935064934</c:v>
                </c:pt>
                <c:pt idx="1380">
                  <c:v>0.64935064935064934</c:v>
                </c:pt>
                <c:pt idx="1381">
                  <c:v>0.64935064935064934</c:v>
                </c:pt>
                <c:pt idx="1382">
                  <c:v>0.64935064935064934</c:v>
                </c:pt>
                <c:pt idx="1383">
                  <c:v>0.66233766233766234</c:v>
                </c:pt>
                <c:pt idx="1384">
                  <c:v>0.66233766233766234</c:v>
                </c:pt>
                <c:pt idx="1385">
                  <c:v>0.66233766233766234</c:v>
                </c:pt>
                <c:pt idx="1386">
                  <c:v>0.66233766233766234</c:v>
                </c:pt>
                <c:pt idx="1387">
                  <c:v>0.66233766233766234</c:v>
                </c:pt>
                <c:pt idx="1388">
                  <c:v>0.66233766233766234</c:v>
                </c:pt>
                <c:pt idx="1389">
                  <c:v>0.66233766233766234</c:v>
                </c:pt>
                <c:pt idx="1390">
                  <c:v>0.66233766233766234</c:v>
                </c:pt>
                <c:pt idx="1391">
                  <c:v>0.66233766233766234</c:v>
                </c:pt>
                <c:pt idx="1392">
                  <c:v>0.66233766233766234</c:v>
                </c:pt>
                <c:pt idx="1393">
                  <c:v>0.66233766233766234</c:v>
                </c:pt>
                <c:pt idx="1394">
                  <c:v>0.66233766233766234</c:v>
                </c:pt>
                <c:pt idx="1395">
                  <c:v>0.66233766233766234</c:v>
                </c:pt>
                <c:pt idx="1396">
                  <c:v>0.66233766233766234</c:v>
                </c:pt>
                <c:pt idx="1397">
                  <c:v>0.66233766233766234</c:v>
                </c:pt>
                <c:pt idx="1398">
                  <c:v>0.66233766233766234</c:v>
                </c:pt>
                <c:pt idx="1399">
                  <c:v>0.66233766233766234</c:v>
                </c:pt>
                <c:pt idx="1400">
                  <c:v>0.66233766233766234</c:v>
                </c:pt>
                <c:pt idx="1401">
                  <c:v>0.66233766233766234</c:v>
                </c:pt>
                <c:pt idx="1402">
                  <c:v>0.66233766233766234</c:v>
                </c:pt>
                <c:pt idx="1403">
                  <c:v>0.66233766233766234</c:v>
                </c:pt>
                <c:pt idx="1404">
                  <c:v>0.66233766233766234</c:v>
                </c:pt>
                <c:pt idx="1405">
                  <c:v>0.66233766233766234</c:v>
                </c:pt>
                <c:pt idx="1406">
                  <c:v>0.67532467532467533</c:v>
                </c:pt>
                <c:pt idx="1407">
                  <c:v>0.67532467532467533</c:v>
                </c:pt>
                <c:pt idx="1408">
                  <c:v>0.67532467532467533</c:v>
                </c:pt>
                <c:pt idx="1409">
                  <c:v>0.67532467532467533</c:v>
                </c:pt>
                <c:pt idx="1410">
                  <c:v>0.67532467532467533</c:v>
                </c:pt>
                <c:pt idx="1411">
                  <c:v>0.67532467532467533</c:v>
                </c:pt>
                <c:pt idx="1412">
                  <c:v>0.67532467532467533</c:v>
                </c:pt>
                <c:pt idx="1413">
                  <c:v>0.67532467532467533</c:v>
                </c:pt>
                <c:pt idx="1414">
                  <c:v>0.67532467532467533</c:v>
                </c:pt>
                <c:pt idx="1415">
                  <c:v>0.67532467532467533</c:v>
                </c:pt>
                <c:pt idx="1416">
                  <c:v>0.68831168831168832</c:v>
                </c:pt>
                <c:pt idx="1417">
                  <c:v>0.68831168831168832</c:v>
                </c:pt>
                <c:pt idx="1418">
                  <c:v>0.70129870129870131</c:v>
                </c:pt>
                <c:pt idx="1419">
                  <c:v>0.70129870129870131</c:v>
                </c:pt>
                <c:pt idx="1420">
                  <c:v>0.70129870129870131</c:v>
                </c:pt>
                <c:pt idx="1421">
                  <c:v>0.70129870129870131</c:v>
                </c:pt>
                <c:pt idx="1422">
                  <c:v>0.70129870129870131</c:v>
                </c:pt>
                <c:pt idx="1423">
                  <c:v>0.70129870129870131</c:v>
                </c:pt>
                <c:pt idx="1424">
                  <c:v>0.70129870129870131</c:v>
                </c:pt>
                <c:pt idx="1425">
                  <c:v>0.7142857142857143</c:v>
                </c:pt>
                <c:pt idx="1426">
                  <c:v>0.7142857142857143</c:v>
                </c:pt>
                <c:pt idx="1427">
                  <c:v>0.7142857142857143</c:v>
                </c:pt>
                <c:pt idx="1428">
                  <c:v>0.7142857142857143</c:v>
                </c:pt>
                <c:pt idx="1429">
                  <c:v>0.7142857142857143</c:v>
                </c:pt>
                <c:pt idx="1430">
                  <c:v>0.7142857142857143</c:v>
                </c:pt>
                <c:pt idx="1431">
                  <c:v>0.72727272727272729</c:v>
                </c:pt>
                <c:pt idx="1432">
                  <c:v>0.72727272727272729</c:v>
                </c:pt>
                <c:pt idx="1433">
                  <c:v>0.72727272727272729</c:v>
                </c:pt>
                <c:pt idx="1434">
                  <c:v>0.72727272727272729</c:v>
                </c:pt>
                <c:pt idx="1435">
                  <c:v>0.74025974025974028</c:v>
                </c:pt>
                <c:pt idx="1436">
                  <c:v>0.75324675324675328</c:v>
                </c:pt>
                <c:pt idx="1437">
                  <c:v>0.75324675324675328</c:v>
                </c:pt>
                <c:pt idx="1438">
                  <c:v>0.75324675324675328</c:v>
                </c:pt>
                <c:pt idx="1439">
                  <c:v>0.75324675324675328</c:v>
                </c:pt>
                <c:pt idx="1440">
                  <c:v>0.75324675324675328</c:v>
                </c:pt>
                <c:pt idx="1441">
                  <c:v>0.75324675324675328</c:v>
                </c:pt>
                <c:pt idx="1442">
                  <c:v>0.75324675324675328</c:v>
                </c:pt>
                <c:pt idx="1443">
                  <c:v>0.75324675324675328</c:v>
                </c:pt>
                <c:pt idx="1444">
                  <c:v>0.75324675324675328</c:v>
                </c:pt>
                <c:pt idx="1445">
                  <c:v>0.75324675324675328</c:v>
                </c:pt>
                <c:pt idx="1446">
                  <c:v>0.75324675324675328</c:v>
                </c:pt>
                <c:pt idx="1447">
                  <c:v>0.75324675324675328</c:v>
                </c:pt>
                <c:pt idx="1448">
                  <c:v>0.75324675324675328</c:v>
                </c:pt>
                <c:pt idx="1449">
                  <c:v>0.75324675324675328</c:v>
                </c:pt>
                <c:pt idx="1450">
                  <c:v>0.75324675324675328</c:v>
                </c:pt>
                <c:pt idx="1451">
                  <c:v>0.75324675324675328</c:v>
                </c:pt>
                <c:pt idx="1452">
                  <c:v>0.75324675324675328</c:v>
                </c:pt>
                <c:pt idx="1453">
                  <c:v>0.75324675324675328</c:v>
                </c:pt>
                <c:pt idx="1454">
                  <c:v>0.75324675324675328</c:v>
                </c:pt>
                <c:pt idx="1455">
                  <c:v>0.75324675324675328</c:v>
                </c:pt>
                <c:pt idx="1456">
                  <c:v>0.75324675324675328</c:v>
                </c:pt>
                <c:pt idx="1457">
                  <c:v>0.75324675324675328</c:v>
                </c:pt>
                <c:pt idx="1458">
                  <c:v>0.75324675324675328</c:v>
                </c:pt>
                <c:pt idx="1459">
                  <c:v>0.75324675324675328</c:v>
                </c:pt>
                <c:pt idx="1460">
                  <c:v>0.75324675324675328</c:v>
                </c:pt>
                <c:pt idx="1461">
                  <c:v>0.75324675324675328</c:v>
                </c:pt>
                <c:pt idx="1462">
                  <c:v>0.76623376623376627</c:v>
                </c:pt>
                <c:pt idx="1463">
                  <c:v>0.76623376623376627</c:v>
                </c:pt>
                <c:pt idx="1464">
                  <c:v>0.76623376623376627</c:v>
                </c:pt>
                <c:pt idx="1465">
                  <c:v>0.76623376623376627</c:v>
                </c:pt>
                <c:pt idx="1466">
                  <c:v>0.76623376623376627</c:v>
                </c:pt>
                <c:pt idx="1467">
                  <c:v>0.76623376623376627</c:v>
                </c:pt>
                <c:pt idx="1468">
                  <c:v>0.76623376623376627</c:v>
                </c:pt>
                <c:pt idx="1469">
                  <c:v>0.76623376623376627</c:v>
                </c:pt>
                <c:pt idx="1470">
                  <c:v>0.76623376623376627</c:v>
                </c:pt>
                <c:pt idx="1471">
                  <c:v>0.76623376623376627</c:v>
                </c:pt>
                <c:pt idx="1472">
                  <c:v>0.76623376623376627</c:v>
                </c:pt>
                <c:pt idx="1473">
                  <c:v>0.76623376623376627</c:v>
                </c:pt>
                <c:pt idx="1474">
                  <c:v>0.76623376623376627</c:v>
                </c:pt>
                <c:pt idx="1475">
                  <c:v>0.76623376623376627</c:v>
                </c:pt>
                <c:pt idx="1476">
                  <c:v>0.76623376623376627</c:v>
                </c:pt>
                <c:pt idx="1477">
                  <c:v>0.76623376623376627</c:v>
                </c:pt>
                <c:pt idx="1478">
                  <c:v>0.76623376623376627</c:v>
                </c:pt>
                <c:pt idx="1479">
                  <c:v>0.76623376623376627</c:v>
                </c:pt>
                <c:pt idx="1480">
                  <c:v>0.76623376623376627</c:v>
                </c:pt>
                <c:pt idx="1481">
                  <c:v>0.76623376623376627</c:v>
                </c:pt>
                <c:pt idx="1482">
                  <c:v>0.76623376623376627</c:v>
                </c:pt>
                <c:pt idx="1483">
                  <c:v>0.76623376623376627</c:v>
                </c:pt>
                <c:pt idx="1484">
                  <c:v>0.76623376623376627</c:v>
                </c:pt>
                <c:pt idx="1485">
                  <c:v>0.76623376623376627</c:v>
                </c:pt>
                <c:pt idx="1486">
                  <c:v>0.76623376623376627</c:v>
                </c:pt>
                <c:pt idx="1487">
                  <c:v>0.76623376623376627</c:v>
                </c:pt>
                <c:pt idx="1488">
                  <c:v>0.76623376623376627</c:v>
                </c:pt>
                <c:pt idx="1489">
                  <c:v>0.77922077922077926</c:v>
                </c:pt>
                <c:pt idx="1490">
                  <c:v>0.77922077922077926</c:v>
                </c:pt>
                <c:pt idx="1491">
                  <c:v>0.77922077922077926</c:v>
                </c:pt>
                <c:pt idx="1492">
                  <c:v>0.77922077922077926</c:v>
                </c:pt>
                <c:pt idx="1493">
                  <c:v>0.77922077922077926</c:v>
                </c:pt>
                <c:pt idx="1494">
                  <c:v>0.77922077922077926</c:v>
                </c:pt>
                <c:pt idx="1495">
                  <c:v>0.77922077922077926</c:v>
                </c:pt>
                <c:pt idx="1496">
                  <c:v>0.77922077922077926</c:v>
                </c:pt>
                <c:pt idx="1497">
                  <c:v>0.77922077922077926</c:v>
                </c:pt>
                <c:pt idx="1498">
                  <c:v>0.77922077922077926</c:v>
                </c:pt>
                <c:pt idx="1499">
                  <c:v>0.77922077922077926</c:v>
                </c:pt>
                <c:pt idx="1500">
                  <c:v>0.77922077922077926</c:v>
                </c:pt>
                <c:pt idx="1501">
                  <c:v>0.77922077922077926</c:v>
                </c:pt>
                <c:pt idx="1502">
                  <c:v>0.77922077922077926</c:v>
                </c:pt>
                <c:pt idx="1503">
                  <c:v>0.77922077922077926</c:v>
                </c:pt>
                <c:pt idx="1504">
                  <c:v>0.77922077922077926</c:v>
                </c:pt>
                <c:pt idx="1505">
                  <c:v>0.77922077922077926</c:v>
                </c:pt>
                <c:pt idx="1506">
                  <c:v>0.77922077922077926</c:v>
                </c:pt>
                <c:pt idx="1507">
                  <c:v>0.77922077922077926</c:v>
                </c:pt>
                <c:pt idx="1508">
                  <c:v>0.77922077922077926</c:v>
                </c:pt>
                <c:pt idx="1509">
                  <c:v>0.77922077922077926</c:v>
                </c:pt>
                <c:pt idx="1510">
                  <c:v>0.77922077922077926</c:v>
                </c:pt>
                <c:pt idx="1511">
                  <c:v>0.77922077922077926</c:v>
                </c:pt>
                <c:pt idx="1512">
                  <c:v>0.77922077922077926</c:v>
                </c:pt>
                <c:pt idx="1513">
                  <c:v>0.79220779220779225</c:v>
                </c:pt>
                <c:pt idx="1514">
                  <c:v>0.79220779220779225</c:v>
                </c:pt>
                <c:pt idx="1515">
                  <c:v>0.79220779220779225</c:v>
                </c:pt>
                <c:pt idx="1516">
                  <c:v>0.79220779220779225</c:v>
                </c:pt>
                <c:pt idx="1517">
                  <c:v>0.79220779220779225</c:v>
                </c:pt>
                <c:pt idx="1518">
                  <c:v>0.79220779220779225</c:v>
                </c:pt>
                <c:pt idx="1519">
                  <c:v>0.79220779220779225</c:v>
                </c:pt>
                <c:pt idx="1520">
                  <c:v>0.79220779220779225</c:v>
                </c:pt>
                <c:pt idx="1521">
                  <c:v>0.79220779220779225</c:v>
                </c:pt>
                <c:pt idx="1522">
                  <c:v>0.80519480519480524</c:v>
                </c:pt>
                <c:pt idx="1523">
                  <c:v>0.80519480519480524</c:v>
                </c:pt>
                <c:pt idx="1524">
                  <c:v>0.80519480519480524</c:v>
                </c:pt>
                <c:pt idx="1525">
                  <c:v>0.80519480519480524</c:v>
                </c:pt>
                <c:pt idx="1526">
                  <c:v>0.80519480519480524</c:v>
                </c:pt>
                <c:pt idx="1527">
                  <c:v>0.80519480519480524</c:v>
                </c:pt>
                <c:pt idx="1528">
                  <c:v>0.80519480519480524</c:v>
                </c:pt>
                <c:pt idx="1529">
                  <c:v>0.80519480519480524</c:v>
                </c:pt>
                <c:pt idx="1530">
                  <c:v>0.80519480519480524</c:v>
                </c:pt>
                <c:pt idx="1531">
                  <c:v>0.80519480519480524</c:v>
                </c:pt>
                <c:pt idx="1532">
                  <c:v>0.80519480519480524</c:v>
                </c:pt>
                <c:pt idx="1533">
                  <c:v>0.80519480519480524</c:v>
                </c:pt>
                <c:pt idx="1534">
                  <c:v>0.80519480519480524</c:v>
                </c:pt>
                <c:pt idx="1535">
                  <c:v>0.80519480519480524</c:v>
                </c:pt>
                <c:pt idx="1536">
                  <c:v>0.80519480519480524</c:v>
                </c:pt>
                <c:pt idx="1537">
                  <c:v>0.80519480519480524</c:v>
                </c:pt>
                <c:pt idx="1538">
                  <c:v>0.80519480519480524</c:v>
                </c:pt>
                <c:pt idx="1539">
                  <c:v>0.80519480519480524</c:v>
                </c:pt>
                <c:pt idx="1540">
                  <c:v>0.80519480519480524</c:v>
                </c:pt>
                <c:pt idx="1541">
                  <c:v>0.80519480519480524</c:v>
                </c:pt>
                <c:pt idx="1542">
                  <c:v>0.80519480519480524</c:v>
                </c:pt>
                <c:pt idx="1543">
                  <c:v>0.80519480519480524</c:v>
                </c:pt>
                <c:pt idx="1544">
                  <c:v>0.80519480519480524</c:v>
                </c:pt>
                <c:pt idx="1545">
                  <c:v>0.80519480519480524</c:v>
                </c:pt>
                <c:pt idx="1546">
                  <c:v>0.80519480519480524</c:v>
                </c:pt>
                <c:pt idx="1547">
                  <c:v>0.80519480519480524</c:v>
                </c:pt>
                <c:pt idx="1548">
                  <c:v>0.80519480519480524</c:v>
                </c:pt>
                <c:pt idx="1549">
                  <c:v>0.81818181818181823</c:v>
                </c:pt>
                <c:pt idx="1550">
                  <c:v>0.81818181818181823</c:v>
                </c:pt>
                <c:pt idx="1551">
                  <c:v>0.83116883116883122</c:v>
                </c:pt>
                <c:pt idx="1552">
                  <c:v>0.83116883116883122</c:v>
                </c:pt>
                <c:pt idx="1553">
                  <c:v>0.83116883116883122</c:v>
                </c:pt>
                <c:pt idx="1554">
                  <c:v>0.83116883116883122</c:v>
                </c:pt>
                <c:pt idx="1555">
                  <c:v>0.83116883116883122</c:v>
                </c:pt>
                <c:pt idx="1556">
                  <c:v>0.83116883116883122</c:v>
                </c:pt>
                <c:pt idx="1557">
                  <c:v>0.83116883116883122</c:v>
                </c:pt>
                <c:pt idx="1558">
                  <c:v>0.83116883116883122</c:v>
                </c:pt>
                <c:pt idx="1559">
                  <c:v>0.83116883116883122</c:v>
                </c:pt>
                <c:pt idx="1560">
                  <c:v>0.83116883116883122</c:v>
                </c:pt>
                <c:pt idx="1561">
                  <c:v>0.83116883116883122</c:v>
                </c:pt>
                <c:pt idx="1562">
                  <c:v>0.83116883116883122</c:v>
                </c:pt>
                <c:pt idx="1563">
                  <c:v>0.83116883116883122</c:v>
                </c:pt>
                <c:pt idx="1564">
                  <c:v>0.83116883116883122</c:v>
                </c:pt>
                <c:pt idx="1565">
                  <c:v>0.83116883116883122</c:v>
                </c:pt>
                <c:pt idx="1566">
                  <c:v>0.83116883116883122</c:v>
                </c:pt>
                <c:pt idx="1567">
                  <c:v>0.83116883116883122</c:v>
                </c:pt>
                <c:pt idx="1568">
                  <c:v>0.83116883116883122</c:v>
                </c:pt>
                <c:pt idx="1569">
                  <c:v>0.83116883116883122</c:v>
                </c:pt>
                <c:pt idx="1570">
                  <c:v>0.83116883116883122</c:v>
                </c:pt>
                <c:pt idx="1571">
                  <c:v>0.83116883116883122</c:v>
                </c:pt>
                <c:pt idx="1572">
                  <c:v>0.83116883116883122</c:v>
                </c:pt>
                <c:pt idx="1573">
                  <c:v>0.83116883116883122</c:v>
                </c:pt>
                <c:pt idx="1574">
                  <c:v>0.83116883116883122</c:v>
                </c:pt>
                <c:pt idx="1575">
                  <c:v>0.83116883116883122</c:v>
                </c:pt>
                <c:pt idx="1576">
                  <c:v>0.83116883116883122</c:v>
                </c:pt>
                <c:pt idx="1577">
                  <c:v>0.83116883116883122</c:v>
                </c:pt>
                <c:pt idx="1578">
                  <c:v>0.83116883116883122</c:v>
                </c:pt>
                <c:pt idx="1579">
                  <c:v>0.83116883116883122</c:v>
                </c:pt>
                <c:pt idx="1580">
                  <c:v>0.83116883116883122</c:v>
                </c:pt>
                <c:pt idx="1581">
                  <c:v>0.83116883116883122</c:v>
                </c:pt>
                <c:pt idx="1582">
                  <c:v>0.83116883116883122</c:v>
                </c:pt>
                <c:pt idx="1583">
                  <c:v>0.83116883116883122</c:v>
                </c:pt>
                <c:pt idx="1584">
                  <c:v>0.83116883116883122</c:v>
                </c:pt>
                <c:pt idx="1585">
                  <c:v>0.83116883116883122</c:v>
                </c:pt>
                <c:pt idx="1586">
                  <c:v>0.83116883116883122</c:v>
                </c:pt>
                <c:pt idx="1587">
                  <c:v>0.83116883116883122</c:v>
                </c:pt>
                <c:pt idx="1588">
                  <c:v>0.83116883116883122</c:v>
                </c:pt>
                <c:pt idx="1589">
                  <c:v>0.83116883116883122</c:v>
                </c:pt>
                <c:pt idx="1590">
                  <c:v>0.83116883116883122</c:v>
                </c:pt>
                <c:pt idx="1591">
                  <c:v>0.83116883116883122</c:v>
                </c:pt>
                <c:pt idx="1592">
                  <c:v>0.83116883116883122</c:v>
                </c:pt>
                <c:pt idx="1593">
                  <c:v>0.83116883116883122</c:v>
                </c:pt>
                <c:pt idx="1594">
                  <c:v>0.83116883116883122</c:v>
                </c:pt>
                <c:pt idx="1595">
                  <c:v>0.83116883116883122</c:v>
                </c:pt>
                <c:pt idx="1596">
                  <c:v>0.83116883116883122</c:v>
                </c:pt>
                <c:pt idx="1597">
                  <c:v>0.8441558441558441</c:v>
                </c:pt>
                <c:pt idx="1598">
                  <c:v>0.8441558441558441</c:v>
                </c:pt>
                <c:pt idx="1599">
                  <c:v>0.8441558441558441</c:v>
                </c:pt>
                <c:pt idx="1600">
                  <c:v>0.8441558441558441</c:v>
                </c:pt>
                <c:pt idx="1601">
                  <c:v>0.8441558441558441</c:v>
                </c:pt>
                <c:pt idx="1602">
                  <c:v>0.8441558441558441</c:v>
                </c:pt>
                <c:pt idx="1603">
                  <c:v>0.8441558441558441</c:v>
                </c:pt>
                <c:pt idx="1604">
                  <c:v>0.8441558441558441</c:v>
                </c:pt>
                <c:pt idx="1605">
                  <c:v>0.8441558441558441</c:v>
                </c:pt>
                <c:pt idx="1606">
                  <c:v>0.8441558441558441</c:v>
                </c:pt>
                <c:pt idx="1607">
                  <c:v>0.8441558441558441</c:v>
                </c:pt>
                <c:pt idx="1608">
                  <c:v>0.8441558441558441</c:v>
                </c:pt>
                <c:pt idx="1609">
                  <c:v>0.8441558441558441</c:v>
                </c:pt>
                <c:pt idx="1610">
                  <c:v>0.8441558441558441</c:v>
                </c:pt>
                <c:pt idx="1611">
                  <c:v>0.8441558441558441</c:v>
                </c:pt>
                <c:pt idx="1612">
                  <c:v>0.8441558441558441</c:v>
                </c:pt>
                <c:pt idx="1613">
                  <c:v>0.8441558441558441</c:v>
                </c:pt>
                <c:pt idx="1614">
                  <c:v>0.8441558441558441</c:v>
                </c:pt>
                <c:pt idx="1615">
                  <c:v>0.8441558441558441</c:v>
                </c:pt>
                <c:pt idx="1616">
                  <c:v>0.8441558441558441</c:v>
                </c:pt>
                <c:pt idx="1617">
                  <c:v>0.8441558441558441</c:v>
                </c:pt>
                <c:pt idx="1618">
                  <c:v>0.8441558441558441</c:v>
                </c:pt>
                <c:pt idx="1619">
                  <c:v>0.8441558441558441</c:v>
                </c:pt>
                <c:pt idx="1620">
                  <c:v>0.8441558441558441</c:v>
                </c:pt>
                <c:pt idx="1621">
                  <c:v>0.8441558441558441</c:v>
                </c:pt>
                <c:pt idx="1622">
                  <c:v>0.8441558441558441</c:v>
                </c:pt>
                <c:pt idx="1623">
                  <c:v>0.8441558441558441</c:v>
                </c:pt>
                <c:pt idx="1624">
                  <c:v>0.8441558441558441</c:v>
                </c:pt>
                <c:pt idx="1625">
                  <c:v>0.8441558441558441</c:v>
                </c:pt>
                <c:pt idx="1626">
                  <c:v>0.8441558441558441</c:v>
                </c:pt>
                <c:pt idx="1627">
                  <c:v>0.8441558441558441</c:v>
                </c:pt>
                <c:pt idx="1628">
                  <c:v>0.8441558441558441</c:v>
                </c:pt>
                <c:pt idx="1629">
                  <c:v>0.8441558441558441</c:v>
                </c:pt>
                <c:pt idx="1630">
                  <c:v>0.8441558441558441</c:v>
                </c:pt>
                <c:pt idx="1631">
                  <c:v>0.8441558441558441</c:v>
                </c:pt>
                <c:pt idx="1632">
                  <c:v>0.8441558441558441</c:v>
                </c:pt>
                <c:pt idx="1633">
                  <c:v>0.8441558441558441</c:v>
                </c:pt>
                <c:pt idx="1634">
                  <c:v>0.8441558441558441</c:v>
                </c:pt>
                <c:pt idx="1635">
                  <c:v>0.8441558441558441</c:v>
                </c:pt>
                <c:pt idx="1636">
                  <c:v>0.8441558441558441</c:v>
                </c:pt>
                <c:pt idx="1637">
                  <c:v>0.8441558441558441</c:v>
                </c:pt>
                <c:pt idx="1638">
                  <c:v>0.8441558441558441</c:v>
                </c:pt>
                <c:pt idx="1639">
                  <c:v>0.8441558441558441</c:v>
                </c:pt>
                <c:pt idx="1640">
                  <c:v>0.8441558441558441</c:v>
                </c:pt>
                <c:pt idx="1641">
                  <c:v>0.8441558441558441</c:v>
                </c:pt>
                <c:pt idx="1642">
                  <c:v>0.8441558441558441</c:v>
                </c:pt>
                <c:pt idx="1643">
                  <c:v>0.8441558441558441</c:v>
                </c:pt>
                <c:pt idx="1644">
                  <c:v>0.8441558441558441</c:v>
                </c:pt>
                <c:pt idx="1645">
                  <c:v>0.8441558441558441</c:v>
                </c:pt>
                <c:pt idx="1646">
                  <c:v>0.8571428571428571</c:v>
                </c:pt>
                <c:pt idx="1647">
                  <c:v>0.8571428571428571</c:v>
                </c:pt>
                <c:pt idx="1648">
                  <c:v>0.8571428571428571</c:v>
                </c:pt>
                <c:pt idx="1649">
                  <c:v>0.8571428571428571</c:v>
                </c:pt>
                <c:pt idx="1650">
                  <c:v>0.8571428571428571</c:v>
                </c:pt>
                <c:pt idx="1651">
                  <c:v>0.87012987012987009</c:v>
                </c:pt>
                <c:pt idx="1652">
                  <c:v>0.87012987012987009</c:v>
                </c:pt>
                <c:pt idx="1653">
                  <c:v>0.87012987012987009</c:v>
                </c:pt>
                <c:pt idx="1654">
                  <c:v>0.87012987012987009</c:v>
                </c:pt>
                <c:pt idx="1655">
                  <c:v>0.88311688311688308</c:v>
                </c:pt>
                <c:pt idx="1656">
                  <c:v>0.88311688311688308</c:v>
                </c:pt>
                <c:pt idx="1657">
                  <c:v>0.88311688311688308</c:v>
                </c:pt>
                <c:pt idx="1658">
                  <c:v>0.88311688311688308</c:v>
                </c:pt>
                <c:pt idx="1659">
                  <c:v>0.88311688311688308</c:v>
                </c:pt>
                <c:pt idx="1660">
                  <c:v>0.88311688311688308</c:v>
                </c:pt>
                <c:pt idx="1661">
                  <c:v>0.89610389610389607</c:v>
                </c:pt>
                <c:pt idx="1662">
                  <c:v>0.89610389610389607</c:v>
                </c:pt>
                <c:pt idx="1663">
                  <c:v>0.89610389610389607</c:v>
                </c:pt>
                <c:pt idx="1664">
                  <c:v>0.89610389610389607</c:v>
                </c:pt>
                <c:pt idx="1665">
                  <c:v>0.89610389610389607</c:v>
                </c:pt>
                <c:pt idx="1666">
                  <c:v>0.89610389610389607</c:v>
                </c:pt>
                <c:pt idx="1667">
                  <c:v>0.89610389610389607</c:v>
                </c:pt>
                <c:pt idx="1668">
                  <c:v>0.89610389610389607</c:v>
                </c:pt>
                <c:pt idx="1669">
                  <c:v>0.89610389610389607</c:v>
                </c:pt>
                <c:pt idx="1670">
                  <c:v>0.89610389610389607</c:v>
                </c:pt>
                <c:pt idx="1671">
                  <c:v>0.89610389610389607</c:v>
                </c:pt>
                <c:pt idx="1672">
                  <c:v>0.89610389610389607</c:v>
                </c:pt>
                <c:pt idx="1673">
                  <c:v>0.89610389610389607</c:v>
                </c:pt>
                <c:pt idx="1674">
                  <c:v>0.89610389610389607</c:v>
                </c:pt>
                <c:pt idx="1675">
                  <c:v>0.89610389610389607</c:v>
                </c:pt>
                <c:pt idx="1676">
                  <c:v>0.89610389610389607</c:v>
                </c:pt>
                <c:pt idx="1677">
                  <c:v>0.89610389610389607</c:v>
                </c:pt>
                <c:pt idx="1678">
                  <c:v>0.89610389610389607</c:v>
                </c:pt>
                <c:pt idx="1679">
                  <c:v>0.89610389610389607</c:v>
                </c:pt>
                <c:pt idx="1680">
                  <c:v>0.89610389610389607</c:v>
                </c:pt>
                <c:pt idx="1681">
                  <c:v>0.89610389610389607</c:v>
                </c:pt>
                <c:pt idx="1682">
                  <c:v>0.89610389610389607</c:v>
                </c:pt>
                <c:pt idx="1683">
                  <c:v>0.89610389610389607</c:v>
                </c:pt>
                <c:pt idx="1684">
                  <c:v>0.89610389610389607</c:v>
                </c:pt>
                <c:pt idx="1685">
                  <c:v>0.89610389610389607</c:v>
                </c:pt>
                <c:pt idx="1686">
                  <c:v>0.89610389610389607</c:v>
                </c:pt>
                <c:pt idx="1687">
                  <c:v>0.89610389610389607</c:v>
                </c:pt>
                <c:pt idx="1688">
                  <c:v>0.89610389610389607</c:v>
                </c:pt>
                <c:pt idx="1689">
                  <c:v>0.89610389610389607</c:v>
                </c:pt>
                <c:pt idx="1690">
                  <c:v>0.89610389610389607</c:v>
                </c:pt>
                <c:pt idx="1691">
                  <c:v>0.89610389610389607</c:v>
                </c:pt>
                <c:pt idx="1692">
                  <c:v>0.89610389610389607</c:v>
                </c:pt>
                <c:pt idx="1693">
                  <c:v>0.89610389610389607</c:v>
                </c:pt>
                <c:pt idx="1694">
                  <c:v>0.89610389610389607</c:v>
                </c:pt>
                <c:pt idx="1695">
                  <c:v>0.89610389610389607</c:v>
                </c:pt>
                <c:pt idx="1696">
                  <c:v>0.89610389610389607</c:v>
                </c:pt>
                <c:pt idx="1697">
                  <c:v>0.89610389610389607</c:v>
                </c:pt>
                <c:pt idx="1698">
                  <c:v>0.89610389610389607</c:v>
                </c:pt>
                <c:pt idx="1699">
                  <c:v>0.89610389610389607</c:v>
                </c:pt>
                <c:pt idx="1700">
                  <c:v>0.89610389610389607</c:v>
                </c:pt>
                <c:pt idx="1701">
                  <c:v>0.89610389610389607</c:v>
                </c:pt>
                <c:pt idx="1702">
                  <c:v>0.89610389610389607</c:v>
                </c:pt>
                <c:pt idx="1703">
                  <c:v>0.89610389610389607</c:v>
                </c:pt>
                <c:pt idx="1704">
                  <c:v>0.89610389610389607</c:v>
                </c:pt>
                <c:pt idx="1705">
                  <c:v>0.89610389610389607</c:v>
                </c:pt>
                <c:pt idx="1706">
                  <c:v>0.89610389610389607</c:v>
                </c:pt>
                <c:pt idx="1707">
                  <c:v>0.89610389610389607</c:v>
                </c:pt>
                <c:pt idx="1708">
                  <c:v>0.90909090909090906</c:v>
                </c:pt>
                <c:pt idx="1709">
                  <c:v>0.90909090909090906</c:v>
                </c:pt>
                <c:pt idx="1710">
                  <c:v>0.90909090909090906</c:v>
                </c:pt>
                <c:pt idx="1711">
                  <c:v>0.90909090909090906</c:v>
                </c:pt>
                <c:pt idx="1712">
                  <c:v>0.90909090909090906</c:v>
                </c:pt>
                <c:pt idx="1713">
                  <c:v>0.90909090909090906</c:v>
                </c:pt>
                <c:pt idx="1714">
                  <c:v>0.90909090909090906</c:v>
                </c:pt>
                <c:pt idx="1715">
                  <c:v>0.90909090909090906</c:v>
                </c:pt>
                <c:pt idx="1716">
                  <c:v>0.90909090909090906</c:v>
                </c:pt>
                <c:pt idx="1717">
                  <c:v>0.90909090909090906</c:v>
                </c:pt>
                <c:pt idx="1718">
                  <c:v>0.90909090909090906</c:v>
                </c:pt>
                <c:pt idx="1719">
                  <c:v>0.90909090909090906</c:v>
                </c:pt>
                <c:pt idx="1720">
                  <c:v>0.90909090909090906</c:v>
                </c:pt>
                <c:pt idx="1721">
                  <c:v>0.90909090909090906</c:v>
                </c:pt>
                <c:pt idx="1722">
                  <c:v>0.90909090909090906</c:v>
                </c:pt>
                <c:pt idx="1723">
                  <c:v>0.90909090909090906</c:v>
                </c:pt>
                <c:pt idx="1724">
                  <c:v>0.90909090909090906</c:v>
                </c:pt>
                <c:pt idx="1725">
                  <c:v>0.90909090909090906</c:v>
                </c:pt>
                <c:pt idx="1726">
                  <c:v>0.90909090909090906</c:v>
                </c:pt>
                <c:pt idx="1727">
                  <c:v>0.90909090909090906</c:v>
                </c:pt>
                <c:pt idx="1728">
                  <c:v>0.90909090909090906</c:v>
                </c:pt>
                <c:pt idx="1729">
                  <c:v>0.90909090909090906</c:v>
                </c:pt>
                <c:pt idx="1730">
                  <c:v>0.90909090909090906</c:v>
                </c:pt>
                <c:pt idx="1731">
                  <c:v>0.90909090909090906</c:v>
                </c:pt>
                <c:pt idx="1732">
                  <c:v>0.90909090909090906</c:v>
                </c:pt>
                <c:pt idx="1733">
                  <c:v>0.90909090909090906</c:v>
                </c:pt>
                <c:pt idx="1734">
                  <c:v>0.90909090909090906</c:v>
                </c:pt>
                <c:pt idx="1735">
                  <c:v>0.90909090909090906</c:v>
                </c:pt>
                <c:pt idx="1736">
                  <c:v>0.90909090909090906</c:v>
                </c:pt>
                <c:pt idx="1737">
                  <c:v>0.90909090909090906</c:v>
                </c:pt>
                <c:pt idx="1738">
                  <c:v>0.90909090909090906</c:v>
                </c:pt>
                <c:pt idx="1739">
                  <c:v>0.90909090909090906</c:v>
                </c:pt>
                <c:pt idx="1740">
                  <c:v>0.90909090909090906</c:v>
                </c:pt>
                <c:pt idx="1741">
                  <c:v>0.90909090909090906</c:v>
                </c:pt>
                <c:pt idx="1742">
                  <c:v>0.90909090909090906</c:v>
                </c:pt>
                <c:pt idx="1743">
                  <c:v>0.90909090909090906</c:v>
                </c:pt>
                <c:pt idx="1744">
                  <c:v>0.90909090909090906</c:v>
                </c:pt>
                <c:pt idx="1745">
                  <c:v>0.90909090909090906</c:v>
                </c:pt>
                <c:pt idx="1746">
                  <c:v>0.90909090909090906</c:v>
                </c:pt>
                <c:pt idx="1747">
                  <c:v>0.90909090909090906</c:v>
                </c:pt>
                <c:pt idx="1748">
                  <c:v>0.92207792207792205</c:v>
                </c:pt>
                <c:pt idx="1749">
                  <c:v>0.92207792207792205</c:v>
                </c:pt>
                <c:pt idx="1750">
                  <c:v>0.93506493506493504</c:v>
                </c:pt>
                <c:pt idx="1751">
                  <c:v>0.93506493506493504</c:v>
                </c:pt>
                <c:pt idx="1752">
                  <c:v>0.93506493506493504</c:v>
                </c:pt>
                <c:pt idx="1753">
                  <c:v>0.93506493506493504</c:v>
                </c:pt>
                <c:pt idx="1754">
                  <c:v>0.93506493506493504</c:v>
                </c:pt>
                <c:pt idx="1755">
                  <c:v>0.93506493506493504</c:v>
                </c:pt>
                <c:pt idx="1756">
                  <c:v>0.93506493506493504</c:v>
                </c:pt>
                <c:pt idx="1757">
                  <c:v>0.93506493506493504</c:v>
                </c:pt>
                <c:pt idx="1758">
                  <c:v>0.93506493506493504</c:v>
                </c:pt>
                <c:pt idx="1759">
                  <c:v>0.93506493506493504</c:v>
                </c:pt>
                <c:pt idx="1760">
                  <c:v>0.93506493506493504</c:v>
                </c:pt>
                <c:pt idx="1761">
                  <c:v>0.93506493506493504</c:v>
                </c:pt>
                <c:pt idx="1762">
                  <c:v>0.93506493506493504</c:v>
                </c:pt>
                <c:pt idx="1763">
                  <c:v>0.93506493506493504</c:v>
                </c:pt>
                <c:pt idx="1764">
                  <c:v>0.93506493506493504</c:v>
                </c:pt>
                <c:pt idx="1765">
                  <c:v>0.93506493506493504</c:v>
                </c:pt>
                <c:pt idx="1766">
                  <c:v>0.93506493506493504</c:v>
                </c:pt>
                <c:pt idx="1767">
                  <c:v>0.93506493506493504</c:v>
                </c:pt>
                <c:pt idx="1768">
                  <c:v>0.93506493506493504</c:v>
                </c:pt>
                <c:pt idx="1769">
                  <c:v>0.93506493506493504</c:v>
                </c:pt>
                <c:pt idx="1770">
                  <c:v>0.93506493506493504</c:v>
                </c:pt>
                <c:pt idx="1771">
                  <c:v>0.93506493506493504</c:v>
                </c:pt>
                <c:pt idx="1772">
                  <c:v>0.93506493506493504</c:v>
                </c:pt>
                <c:pt idx="1773">
                  <c:v>0.93506493506493504</c:v>
                </c:pt>
                <c:pt idx="1774">
                  <c:v>0.94805194805194803</c:v>
                </c:pt>
                <c:pt idx="1775">
                  <c:v>0.94805194805194803</c:v>
                </c:pt>
                <c:pt idx="1776">
                  <c:v>0.94805194805194803</c:v>
                </c:pt>
                <c:pt idx="1777">
                  <c:v>0.94805194805194803</c:v>
                </c:pt>
                <c:pt idx="1778">
                  <c:v>0.94805194805194803</c:v>
                </c:pt>
                <c:pt idx="1779">
                  <c:v>0.94805194805194803</c:v>
                </c:pt>
                <c:pt idx="1780">
                  <c:v>0.94805194805194803</c:v>
                </c:pt>
                <c:pt idx="1781">
                  <c:v>0.94805194805194803</c:v>
                </c:pt>
                <c:pt idx="1782">
                  <c:v>0.94805194805194803</c:v>
                </c:pt>
                <c:pt idx="1783">
                  <c:v>0.94805194805194803</c:v>
                </c:pt>
                <c:pt idx="1784">
                  <c:v>0.94805194805194803</c:v>
                </c:pt>
                <c:pt idx="1785">
                  <c:v>0.94805194805194803</c:v>
                </c:pt>
                <c:pt idx="1786">
                  <c:v>0.94805194805194803</c:v>
                </c:pt>
                <c:pt idx="1787">
                  <c:v>0.94805194805194803</c:v>
                </c:pt>
                <c:pt idx="1788">
                  <c:v>0.94805194805194803</c:v>
                </c:pt>
                <c:pt idx="1789">
                  <c:v>0.94805194805194803</c:v>
                </c:pt>
                <c:pt idx="1790">
                  <c:v>0.94805194805194803</c:v>
                </c:pt>
                <c:pt idx="1791">
                  <c:v>0.94805194805194803</c:v>
                </c:pt>
                <c:pt idx="1792">
                  <c:v>0.94805194805194803</c:v>
                </c:pt>
                <c:pt idx="1793">
                  <c:v>0.94805194805194803</c:v>
                </c:pt>
                <c:pt idx="1794">
                  <c:v>0.94805194805194803</c:v>
                </c:pt>
                <c:pt idx="1795">
                  <c:v>0.94805194805194803</c:v>
                </c:pt>
                <c:pt idx="1796">
                  <c:v>0.94805194805194803</c:v>
                </c:pt>
                <c:pt idx="1797">
                  <c:v>0.94805194805194803</c:v>
                </c:pt>
                <c:pt idx="1798">
                  <c:v>0.94805194805194803</c:v>
                </c:pt>
                <c:pt idx="1799">
                  <c:v>0.94805194805194803</c:v>
                </c:pt>
                <c:pt idx="1800">
                  <c:v>0.94805194805194803</c:v>
                </c:pt>
                <c:pt idx="1801">
                  <c:v>0.94805194805194803</c:v>
                </c:pt>
                <c:pt idx="1802">
                  <c:v>0.94805194805194803</c:v>
                </c:pt>
                <c:pt idx="1803">
                  <c:v>0.94805194805194803</c:v>
                </c:pt>
                <c:pt idx="1804">
                  <c:v>0.94805194805194803</c:v>
                </c:pt>
                <c:pt idx="1805">
                  <c:v>0.94805194805194803</c:v>
                </c:pt>
                <c:pt idx="1806">
                  <c:v>0.96103896103896103</c:v>
                </c:pt>
                <c:pt idx="1807">
                  <c:v>0.96103896103896103</c:v>
                </c:pt>
                <c:pt idx="1808">
                  <c:v>0.96103896103896103</c:v>
                </c:pt>
                <c:pt idx="1809">
                  <c:v>0.96103896103896103</c:v>
                </c:pt>
                <c:pt idx="1810">
                  <c:v>0.96103896103896103</c:v>
                </c:pt>
                <c:pt idx="1811">
                  <c:v>0.96103896103896103</c:v>
                </c:pt>
                <c:pt idx="1812">
                  <c:v>0.96103896103896103</c:v>
                </c:pt>
                <c:pt idx="1813">
                  <c:v>0.96103896103896103</c:v>
                </c:pt>
                <c:pt idx="1814">
                  <c:v>0.96103896103896103</c:v>
                </c:pt>
                <c:pt idx="1815">
                  <c:v>0.96103896103896103</c:v>
                </c:pt>
                <c:pt idx="1816">
                  <c:v>0.96103896103896103</c:v>
                </c:pt>
                <c:pt idx="1817">
                  <c:v>0.96103896103896103</c:v>
                </c:pt>
                <c:pt idx="1818">
                  <c:v>0.96103896103896103</c:v>
                </c:pt>
                <c:pt idx="1819">
                  <c:v>0.96103896103896103</c:v>
                </c:pt>
                <c:pt idx="1820">
                  <c:v>0.96103896103896103</c:v>
                </c:pt>
                <c:pt idx="1821">
                  <c:v>0.96103896103896103</c:v>
                </c:pt>
                <c:pt idx="1822">
                  <c:v>0.96103896103896103</c:v>
                </c:pt>
                <c:pt idx="1823">
                  <c:v>0.96103896103896103</c:v>
                </c:pt>
                <c:pt idx="1824">
                  <c:v>0.96103896103896103</c:v>
                </c:pt>
                <c:pt idx="1825">
                  <c:v>0.96103896103896103</c:v>
                </c:pt>
                <c:pt idx="1826">
                  <c:v>0.96103896103896103</c:v>
                </c:pt>
                <c:pt idx="1827">
                  <c:v>0.96103896103896103</c:v>
                </c:pt>
                <c:pt idx="1828">
                  <c:v>0.96103896103896103</c:v>
                </c:pt>
                <c:pt idx="1829">
                  <c:v>0.96103896103896103</c:v>
                </c:pt>
                <c:pt idx="1830">
                  <c:v>0.96103896103896103</c:v>
                </c:pt>
                <c:pt idx="1831">
                  <c:v>0.96103896103896103</c:v>
                </c:pt>
                <c:pt idx="1832">
                  <c:v>0.96103896103896103</c:v>
                </c:pt>
                <c:pt idx="1833">
                  <c:v>0.96103896103896103</c:v>
                </c:pt>
                <c:pt idx="1834">
                  <c:v>0.96103896103896103</c:v>
                </c:pt>
                <c:pt idx="1835">
                  <c:v>0.96103896103896103</c:v>
                </c:pt>
                <c:pt idx="1836">
                  <c:v>0.96103896103896103</c:v>
                </c:pt>
                <c:pt idx="1837">
                  <c:v>0.96103896103896103</c:v>
                </c:pt>
                <c:pt idx="1838">
                  <c:v>0.96103896103896103</c:v>
                </c:pt>
                <c:pt idx="1839">
                  <c:v>0.96103896103896103</c:v>
                </c:pt>
                <c:pt idx="1840">
                  <c:v>0.96103896103896103</c:v>
                </c:pt>
                <c:pt idx="1841">
                  <c:v>0.97402597402597402</c:v>
                </c:pt>
                <c:pt idx="1842">
                  <c:v>0.97402597402597402</c:v>
                </c:pt>
                <c:pt idx="1843">
                  <c:v>0.97402597402597402</c:v>
                </c:pt>
                <c:pt idx="1844">
                  <c:v>0.97402597402597402</c:v>
                </c:pt>
                <c:pt idx="1845">
                  <c:v>0.97402597402597402</c:v>
                </c:pt>
                <c:pt idx="1846">
                  <c:v>0.97402597402597402</c:v>
                </c:pt>
                <c:pt idx="1847">
                  <c:v>0.97402597402597402</c:v>
                </c:pt>
                <c:pt idx="1848">
                  <c:v>0.97402597402597402</c:v>
                </c:pt>
                <c:pt idx="1849">
                  <c:v>0.97402597402597402</c:v>
                </c:pt>
                <c:pt idx="1850">
                  <c:v>0.97402597402597402</c:v>
                </c:pt>
                <c:pt idx="1851">
                  <c:v>0.97402597402597402</c:v>
                </c:pt>
                <c:pt idx="1852">
                  <c:v>0.97402597402597402</c:v>
                </c:pt>
                <c:pt idx="1853">
                  <c:v>0.97402597402597402</c:v>
                </c:pt>
                <c:pt idx="1854">
                  <c:v>0.97402597402597402</c:v>
                </c:pt>
                <c:pt idx="1855">
                  <c:v>0.97402597402597402</c:v>
                </c:pt>
                <c:pt idx="1856">
                  <c:v>0.97402597402597402</c:v>
                </c:pt>
                <c:pt idx="1857">
                  <c:v>0.97402597402597402</c:v>
                </c:pt>
                <c:pt idx="1858">
                  <c:v>0.97402597402597402</c:v>
                </c:pt>
                <c:pt idx="1859">
                  <c:v>0.97402597402597402</c:v>
                </c:pt>
                <c:pt idx="1860">
                  <c:v>0.97402597402597402</c:v>
                </c:pt>
                <c:pt idx="1861">
                  <c:v>0.97402597402597402</c:v>
                </c:pt>
                <c:pt idx="1862">
                  <c:v>0.97402597402597402</c:v>
                </c:pt>
                <c:pt idx="1863">
                  <c:v>0.97402597402597402</c:v>
                </c:pt>
                <c:pt idx="1864">
                  <c:v>0.97402597402597402</c:v>
                </c:pt>
                <c:pt idx="1865">
                  <c:v>0.97402597402597402</c:v>
                </c:pt>
                <c:pt idx="1866">
                  <c:v>0.97402597402597402</c:v>
                </c:pt>
                <c:pt idx="1867">
                  <c:v>0.97402597402597402</c:v>
                </c:pt>
                <c:pt idx="1868">
                  <c:v>0.97402597402597402</c:v>
                </c:pt>
                <c:pt idx="1869">
                  <c:v>0.97402597402597402</c:v>
                </c:pt>
                <c:pt idx="1870">
                  <c:v>0.97402597402597402</c:v>
                </c:pt>
                <c:pt idx="1871">
                  <c:v>0.97402597402597402</c:v>
                </c:pt>
                <c:pt idx="1872">
                  <c:v>0.97402597402597402</c:v>
                </c:pt>
                <c:pt idx="1873">
                  <c:v>0.97402597402597402</c:v>
                </c:pt>
                <c:pt idx="1874">
                  <c:v>0.97402597402597402</c:v>
                </c:pt>
                <c:pt idx="1875">
                  <c:v>0.97402597402597402</c:v>
                </c:pt>
                <c:pt idx="1876">
                  <c:v>0.97402597402597402</c:v>
                </c:pt>
                <c:pt idx="1877">
                  <c:v>0.97402597402597402</c:v>
                </c:pt>
                <c:pt idx="1878">
                  <c:v>0.97402597402597402</c:v>
                </c:pt>
                <c:pt idx="1879">
                  <c:v>0.97402597402597402</c:v>
                </c:pt>
                <c:pt idx="1880">
                  <c:v>0.97402597402597402</c:v>
                </c:pt>
                <c:pt idx="1881">
                  <c:v>0.97402597402597402</c:v>
                </c:pt>
                <c:pt idx="1882">
                  <c:v>0.97402597402597402</c:v>
                </c:pt>
                <c:pt idx="1883">
                  <c:v>0.97402597402597402</c:v>
                </c:pt>
                <c:pt idx="1884">
                  <c:v>0.97402597402597402</c:v>
                </c:pt>
                <c:pt idx="1885">
                  <c:v>0.97402597402597402</c:v>
                </c:pt>
                <c:pt idx="1886">
                  <c:v>0.97402597402597402</c:v>
                </c:pt>
                <c:pt idx="1887">
                  <c:v>0.97402597402597402</c:v>
                </c:pt>
                <c:pt idx="1888">
                  <c:v>0.97402597402597402</c:v>
                </c:pt>
                <c:pt idx="1889">
                  <c:v>0.97402597402597402</c:v>
                </c:pt>
                <c:pt idx="1890">
                  <c:v>0.97402597402597402</c:v>
                </c:pt>
                <c:pt idx="1891">
                  <c:v>0.97402597402597402</c:v>
                </c:pt>
                <c:pt idx="1892">
                  <c:v>0.97402597402597402</c:v>
                </c:pt>
                <c:pt idx="1893">
                  <c:v>0.97402597402597402</c:v>
                </c:pt>
                <c:pt idx="1894">
                  <c:v>0.97402597402597402</c:v>
                </c:pt>
                <c:pt idx="1895">
                  <c:v>0.97402597402597402</c:v>
                </c:pt>
                <c:pt idx="1896">
                  <c:v>0.97402597402597402</c:v>
                </c:pt>
                <c:pt idx="1897">
                  <c:v>0.97402597402597402</c:v>
                </c:pt>
                <c:pt idx="1898">
                  <c:v>0.98701298701298701</c:v>
                </c:pt>
                <c:pt idx="1899">
                  <c:v>0.98701298701298701</c:v>
                </c:pt>
                <c:pt idx="1900">
                  <c:v>0.98701298701298701</c:v>
                </c:pt>
                <c:pt idx="1901">
                  <c:v>0.98701298701298701</c:v>
                </c:pt>
                <c:pt idx="1902">
                  <c:v>0.98701298701298701</c:v>
                </c:pt>
                <c:pt idx="1903">
                  <c:v>0.98701298701298701</c:v>
                </c:pt>
                <c:pt idx="1904">
                  <c:v>0.98701298701298701</c:v>
                </c:pt>
                <c:pt idx="1905">
                  <c:v>0.98701298701298701</c:v>
                </c:pt>
                <c:pt idx="1906">
                  <c:v>0.98701298701298701</c:v>
                </c:pt>
                <c:pt idx="1907">
                  <c:v>0.98701298701298701</c:v>
                </c:pt>
                <c:pt idx="1908">
                  <c:v>0.98701298701298701</c:v>
                </c:pt>
                <c:pt idx="1909">
                  <c:v>0.98701298701298701</c:v>
                </c:pt>
                <c:pt idx="1910">
                  <c:v>0.98701298701298701</c:v>
                </c:pt>
                <c:pt idx="1911">
                  <c:v>0.98701298701298701</c:v>
                </c:pt>
                <c:pt idx="1912">
                  <c:v>0.98701298701298701</c:v>
                </c:pt>
                <c:pt idx="1913">
                  <c:v>0.98701298701298701</c:v>
                </c:pt>
                <c:pt idx="1914">
                  <c:v>0.98701298701298701</c:v>
                </c:pt>
                <c:pt idx="1915">
                  <c:v>0.98701298701298701</c:v>
                </c:pt>
                <c:pt idx="1916">
                  <c:v>0.98701298701298701</c:v>
                </c:pt>
                <c:pt idx="1917">
                  <c:v>0.98701298701298701</c:v>
                </c:pt>
                <c:pt idx="1918">
                  <c:v>0.98701298701298701</c:v>
                </c:pt>
                <c:pt idx="1919">
                  <c:v>0.98701298701298701</c:v>
                </c:pt>
                <c:pt idx="1920">
                  <c:v>0.98701298701298701</c:v>
                </c:pt>
                <c:pt idx="1921">
                  <c:v>0.98701298701298701</c:v>
                </c:pt>
                <c:pt idx="1922">
                  <c:v>0.98701298701298701</c:v>
                </c:pt>
                <c:pt idx="1923">
                  <c:v>0.98701298701298701</c:v>
                </c:pt>
                <c:pt idx="1924">
                  <c:v>0.98701298701298701</c:v>
                </c:pt>
                <c:pt idx="1925">
                  <c:v>0.98701298701298701</c:v>
                </c:pt>
                <c:pt idx="1926">
                  <c:v>0.98701298701298701</c:v>
                </c:pt>
                <c:pt idx="1927">
                  <c:v>0.98701298701298701</c:v>
                </c:pt>
                <c:pt idx="1928">
                  <c:v>0.98701298701298701</c:v>
                </c:pt>
                <c:pt idx="1929">
                  <c:v>0.98701298701298701</c:v>
                </c:pt>
                <c:pt idx="1930">
                  <c:v>0.98701298701298701</c:v>
                </c:pt>
                <c:pt idx="1931">
                  <c:v>0.98701298701298701</c:v>
                </c:pt>
                <c:pt idx="1932">
                  <c:v>0.98701298701298701</c:v>
                </c:pt>
                <c:pt idx="1933">
                  <c:v>0.98701298701298701</c:v>
                </c:pt>
                <c:pt idx="1934">
                  <c:v>0.98701298701298701</c:v>
                </c:pt>
                <c:pt idx="1935">
                  <c:v>0.98701298701298701</c:v>
                </c:pt>
                <c:pt idx="1936">
                  <c:v>0.98701298701298701</c:v>
                </c:pt>
                <c:pt idx="1937">
                  <c:v>0.98701298701298701</c:v>
                </c:pt>
                <c:pt idx="1938">
                  <c:v>0.98701298701298701</c:v>
                </c:pt>
                <c:pt idx="1939">
                  <c:v>0.98701298701298701</c:v>
                </c:pt>
                <c:pt idx="1940">
                  <c:v>0.98701298701298701</c:v>
                </c:pt>
                <c:pt idx="1941">
                  <c:v>0.98701298701298701</c:v>
                </c:pt>
                <c:pt idx="1942">
                  <c:v>0.98701298701298701</c:v>
                </c:pt>
                <c:pt idx="1943">
                  <c:v>0.98701298701298701</c:v>
                </c:pt>
                <c:pt idx="1944">
                  <c:v>0.98701298701298701</c:v>
                </c:pt>
                <c:pt idx="1945">
                  <c:v>0.98701298701298701</c:v>
                </c:pt>
                <c:pt idx="1946">
                  <c:v>0.98701298701298701</c:v>
                </c:pt>
                <c:pt idx="1947">
                  <c:v>0.98701298701298701</c:v>
                </c:pt>
                <c:pt idx="1948">
                  <c:v>0.98701298701298701</c:v>
                </c:pt>
                <c:pt idx="1949">
                  <c:v>0.98701298701298701</c:v>
                </c:pt>
                <c:pt idx="1950">
                  <c:v>0.98701298701298701</c:v>
                </c:pt>
                <c:pt idx="1951">
                  <c:v>0.98701298701298701</c:v>
                </c:pt>
                <c:pt idx="1952">
                  <c:v>0.98701298701298701</c:v>
                </c:pt>
                <c:pt idx="1953">
                  <c:v>0.98701298701298701</c:v>
                </c:pt>
                <c:pt idx="1954">
                  <c:v>0.98701298701298701</c:v>
                </c:pt>
                <c:pt idx="1955">
                  <c:v>0.98701298701298701</c:v>
                </c:pt>
                <c:pt idx="1956">
                  <c:v>0.98701298701298701</c:v>
                </c:pt>
                <c:pt idx="1957">
                  <c:v>0.98701298701298701</c:v>
                </c:pt>
                <c:pt idx="1958">
                  <c:v>0.98701298701298701</c:v>
                </c:pt>
                <c:pt idx="1959">
                  <c:v>0.98701298701298701</c:v>
                </c:pt>
                <c:pt idx="1960">
                  <c:v>0.98701298701298701</c:v>
                </c:pt>
                <c:pt idx="1961">
                  <c:v>0.98701298701298701</c:v>
                </c:pt>
                <c:pt idx="1962">
                  <c:v>0.98701298701298701</c:v>
                </c:pt>
                <c:pt idx="1963">
                  <c:v>0.98701298701298701</c:v>
                </c:pt>
                <c:pt idx="1964">
                  <c:v>0.98701298701298701</c:v>
                </c:pt>
                <c:pt idx="1965">
                  <c:v>0.98701298701298701</c:v>
                </c:pt>
                <c:pt idx="1966">
                  <c:v>0.98701298701298701</c:v>
                </c:pt>
                <c:pt idx="1967">
                  <c:v>0.98701298701298701</c:v>
                </c:pt>
                <c:pt idx="1968">
                  <c:v>0.98701298701298701</c:v>
                </c:pt>
                <c:pt idx="1969">
                  <c:v>0.98701298701298701</c:v>
                </c:pt>
                <c:pt idx="1970">
                  <c:v>0.98701298701298701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numCache>
            </c:numRef>
          </c:yVal>
          <c:smooth val="0"/>
          <c:extLst>
            <c:ext xmlns:c16="http://schemas.microsoft.com/office/drawing/2014/chart" uri="{C3380CC4-5D6E-409C-BE32-E72D297353CC}">
              <c16:uniqueId val="{00000003-149D-4902-849B-DC49067E683D}"/>
            </c:ext>
          </c:extLst>
        </c:ser>
        <c:dLbls>
          <c:showLegendKey val="0"/>
          <c:showVal val="0"/>
          <c:showCatName val="0"/>
          <c:showSerName val="0"/>
          <c:showPercent val="0"/>
          <c:showBubbleSize val="0"/>
        </c:dLbls>
        <c:axId val="357852296"/>
        <c:axId val="357846392"/>
      </c:scatterChart>
      <c:valAx>
        <c:axId val="357852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57846392"/>
        <c:crosses val="autoZero"/>
        <c:crossBetween val="midCat"/>
      </c:valAx>
      <c:valAx>
        <c:axId val="357846392"/>
        <c:scaling>
          <c:orientation val="minMax"/>
        </c:scaling>
        <c:delete val="0"/>
        <c:axPos val="l"/>
        <c:majorGridlines>
          <c:spPr>
            <a:ln w="6350"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57852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Curva</a:t>
            </a:r>
            <a:r>
              <a:rPr lang="es-ES" baseline="0"/>
              <a:t> Lift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1502974353911078E-2"/>
          <c:y val="9.4036630036630056E-2"/>
          <c:w val="0.89121384905256751"/>
          <c:h val="0.75629777047099878"/>
        </c:manualLayout>
      </c:layout>
      <c:scatterChart>
        <c:scatterStyle val="smoothMarker"/>
        <c:varyColors val="0"/>
        <c:ser>
          <c:idx val="0"/>
          <c:order val="0"/>
          <c:tx>
            <c:strRef>
              <c:f>LIFT!$D$1</c:f>
              <c:strCache>
                <c:ptCount val="1"/>
                <c:pt idx="0">
                  <c:v>Non-USA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LIFT!$H$2:$H$11</c:f>
              <c:numCache>
                <c:formatCode>General</c:formatCode>
                <c:ptCount val="10"/>
                <c:pt idx="0">
                  <c:v>10</c:v>
                </c:pt>
                <c:pt idx="1">
                  <c:v>20</c:v>
                </c:pt>
                <c:pt idx="2">
                  <c:v>30</c:v>
                </c:pt>
                <c:pt idx="3">
                  <c:v>40</c:v>
                </c:pt>
                <c:pt idx="4">
                  <c:v>50</c:v>
                </c:pt>
                <c:pt idx="5">
                  <c:v>60</c:v>
                </c:pt>
                <c:pt idx="6">
                  <c:v>70</c:v>
                </c:pt>
                <c:pt idx="7">
                  <c:v>80</c:v>
                </c:pt>
                <c:pt idx="8">
                  <c:v>90</c:v>
                </c:pt>
                <c:pt idx="9">
                  <c:v>100</c:v>
                </c:pt>
              </c:numCache>
            </c:numRef>
          </c:xVal>
          <c:yVal>
            <c:numRef>
              <c:f>LIFT!$G$2:$G$11</c:f>
              <c:numCache>
                <c:formatCode>General</c:formatCode>
                <c:ptCount val="10"/>
                <c:pt idx="0">
                  <c:v>9.6774193548387094E-2</c:v>
                </c:pt>
                <c:pt idx="1">
                  <c:v>0.19815668202764977</c:v>
                </c:pt>
                <c:pt idx="2">
                  <c:v>0.3018433179723502</c:v>
                </c:pt>
                <c:pt idx="3">
                  <c:v>0.40783410138248843</c:v>
                </c:pt>
                <c:pt idx="4">
                  <c:v>0.48156682027649766</c:v>
                </c:pt>
                <c:pt idx="5">
                  <c:v>0.5714285714285714</c:v>
                </c:pt>
                <c:pt idx="6">
                  <c:v>0.67972350230414746</c:v>
                </c:pt>
                <c:pt idx="7">
                  <c:v>0.78110599078341014</c:v>
                </c:pt>
                <c:pt idx="8">
                  <c:v>0.89861751152073732</c:v>
                </c:pt>
                <c:pt idx="9">
                  <c:v>1</c:v>
                </c:pt>
              </c:numCache>
            </c:numRef>
          </c:yVal>
          <c:smooth val="1"/>
          <c:extLst>
            <c:ext xmlns:c16="http://schemas.microsoft.com/office/drawing/2014/chart" uri="{C3380CC4-5D6E-409C-BE32-E72D297353CC}">
              <c16:uniqueId val="{00000006-BD37-4E4D-A236-BC22FE028B8A}"/>
            </c:ext>
          </c:extLst>
        </c:ser>
        <c:ser>
          <c:idx val="1"/>
          <c:order val="1"/>
          <c:tx>
            <c:strRef>
              <c:f>LIFT!$K$1</c:f>
              <c:strCache>
                <c:ptCount val="1"/>
                <c:pt idx="0">
                  <c:v>USA only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LIFT!$O$2:$O$11</c:f>
              <c:numCache>
                <c:formatCode>General</c:formatCode>
                <c:ptCount val="10"/>
                <c:pt idx="0">
                  <c:v>10</c:v>
                </c:pt>
                <c:pt idx="1">
                  <c:v>20</c:v>
                </c:pt>
                <c:pt idx="2">
                  <c:v>30</c:v>
                </c:pt>
                <c:pt idx="3">
                  <c:v>40</c:v>
                </c:pt>
                <c:pt idx="4">
                  <c:v>50</c:v>
                </c:pt>
                <c:pt idx="5">
                  <c:v>60</c:v>
                </c:pt>
                <c:pt idx="6">
                  <c:v>70</c:v>
                </c:pt>
                <c:pt idx="7">
                  <c:v>80</c:v>
                </c:pt>
                <c:pt idx="8">
                  <c:v>90</c:v>
                </c:pt>
                <c:pt idx="9">
                  <c:v>100</c:v>
                </c:pt>
              </c:numCache>
            </c:numRef>
          </c:xVal>
          <c:yVal>
            <c:numRef>
              <c:f>LIFT!$N$2:$N$11</c:f>
              <c:numCache>
                <c:formatCode>General</c:formatCode>
                <c:ptCount val="10"/>
                <c:pt idx="0">
                  <c:v>0.11259259259259259</c:v>
                </c:pt>
                <c:pt idx="1">
                  <c:v>0.20148148148148148</c:v>
                </c:pt>
                <c:pt idx="2">
                  <c:v>0.31259259259259259</c:v>
                </c:pt>
                <c:pt idx="3">
                  <c:v>0.40444444444444444</c:v>
                </c:pt>
                <c:pt idx="4">
                  <c:v>0.50666666666666671</c:v>
                </c:pt>
                <c:pt idx="5">
                  <c:v>0.6074074074074074</c:v>
                </c:pt>
                <c:pt idx="6">
                  <c:v>0.71111111111111114</c:v>
                </c:pt>
                <c:pt idx="7">
                  <c:v>0.82222222222222219</c:v>
                </c:pt>
                <c:pt idx="8">
                  <c:v>0.90518518518518509</c:v>
                </c:pt>
                <c:pt idx="9">
                  <c:v>0.99999999999999989</c:v>
                </c:pt>
              </c:numCache>
            </c:numRef>
          </c:yVal>
          <c:smooth val="1"/>
          <c:extLst>
            <c:ext xmlns:c16="http://schemas.microsoft.com/office/drawing/2014/chart" uri="{C3380CC4-5D6E-409C-BE32-E72D297353CC}">
              <c16:uniqueId val="{00000007-BD37-4E4D-A236-BC22FE028B8A}"/>
            </c:ext>
          </c:extLst>
        </c:ser>
        <c:ser>
          <c:idx val="2"/>
          <c:order val="2"/>
          <c:tx>
            <c:strRef>
              <c:f>LIFT!$D$14</c:f>
              <c:strCache>
                <c:ptCount val="1"/>
                <c:pt idx="0">
                  <c:v>Undetermined</c:v>
                </c:pt>
              </c:strCache>
            </c:strRef>
          </c:tx>
          <c:spPr>
            <a:ln w="19050" cap="rnd">
              <a:solidFill>
                <a:schemeClr val="accent6">
                  <a:lumMod val="75000"/>
                </a:schemeClr>
              </a:solidFill>
              <a:round/>
            </a:ln>
            <a:effectLst/>
          </c:spPr>
          <c:marker>
            <c:symbol val="circle"/>
            <c:size val="5"/>
            <c:spPr>
              <a:solidFill>
                <a:schemeClr val="accent3"/>
              </a:solidFill>
              <a:ln w="9525">
                <a:solidFill>
                  <a:schemeClr val="accent3"/>
                </a:solidFill>
              </a:ln>
              <a:effectLst/>
            </c:spPr>
          </c:marker>
          <c:xVal>
            <c:numRef>
              <c:f>LIFT!$H$15:$H$24</c:f>
              <c:numCache>
                <c:formatCode>General</c:formatCode>
                <c:ptCount val="10"/>
                <c:pt idx="0">
                  <c:v>10</c:v>
                </c:pt>
                <c:pt idx="1">
                  <c:v>20</c:v>
                </c:pt>
                <c:pt idx="2">
                  <c:v>30</c:v>
                </c:pt>
                <c:pt idx="3">
                  <c:v>40</c:v>
                </c:pt>
                <c:pt idx="4">
                  <c:v>50</c:v>
                </c:pt>
                <c:pt idx="5">
                  <c:v>60</c:v>
                </c:pt>
                <c:pt idx="6">
                  <c:v>70</c:v>
                </c:pt>
                <c:pt idx="7">
                  <c:v>80</c:v>
                </c:pt>
                <c:pt idx="8">
                  <c:v>90</c:v>
                </c:pt>
                <c:pt idx="9">
                  <c:v>100</c:v>
                </c:pt>
              </c:numCache>
            </c:numRef>
          </c:xVal>
          <c:yVal>
            <c:numRef>
              <c:f>LIFT!$G$15:$G$24</c:f>
              <c:numCache>
                <c:formatCode>General</c:formatCode>
                <c:ptCount val="10"/>
                <c:pt idx="0">
                  <c:v>8.6274509803921567E-2</c:v>
                </c:pt>
                <c:pt idx="1">
                  <c:v>0.19607843137254902</c:v>
                </c:pt>
                <c:pt idx="2">
                  <c:v>0.29019607843137252</c:v>
                </c:pt>
                <c:pt idx="3">
                  <c:v>0.40784313725490196</c:v>
                </c:pt>
                <c:pt idx="4">
                  <c:v>0.53725490196078429</c:v>
                </c:pt>
                <c:pt idx="5">
                  <c:v>0.62745098039215685</c:v>
                </c:pt>
                <c:pt idx="6">
                  <c:v>0.72941176470588232</c:v>
                </c:pt>
                <c:pt idx="7">
                  <c:v>0.81960784313725488</c:v>
                </c:pt>
                <c:pt idx="8">
                  <c:v>0.9137254901960784</c:v>
                </c:pt>
                <c:pt idx="9">
                  <c:v>1</c:v>
                </c:pt>
              </c:numCache>
            </c:numRef>
          </c:yVal>
          <c:smooth val="1"/>
          <c:extLst>
            <c:ext xmlns:c16="http://schemas.microsoft.com/office/drawing/2014/chart" uri="{C3380CC4-5D6E-409C-BE32-E72D297353CC}">
              <c16:uniqueId val="{00000009-BD37-4E4D-A236-BC22FE028B8A}"/>
            </c:ext>
          </c:extLst>
        </c:ser>
        <c:ser>
          <c:idx val="3"/>
          <c:order val="3"/>
          <c:tx>
            <c:strRef>
              <c:f>LIFT!$K$14</c:f>
              <c:strCache>
                <c:ptCount val="1"/>
                <c:pt idx="0">
                  <c:v>World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LIFT!$O$15:$O$24</c:f>
              <c:numCache>
                <c:formatCode>General</c:formatCode>
                <c:ptCount val="10"/>
                <c:pt idx="0">
                  <c:v>10</c:v>
                </c:pt>
                <c:pt idx="1">
                  <c:v>20</c:v>
                </c:pt>
                <c:pt idx="2">
                  <c:v>30</c:v>
                </c:pt>
                <c:pt idx="3">
                  <c:v>40</c:v>
                </c:pt>
                <c:pt idx="4">
                  <c:v>50</c:v>
                </c:pt>
                <c:pt idx="5">
                  <c:v>60</c:v>
                </c:pt>
                <c:pt idx="6">
                  <c:v>70</c:v>
                </c:pt>
                <c:pt idx="7">
                  <c:v>80</c:v>
                </c:pt>
                <c:pt idx="8">
                  <c:v>90</c:v>
                </c:pt>
                <c:pt idx="9">
                  <c:v>100</c:v>
                </c:pt>
              </c:numCache>
            </c:numRef>
          </c:xVal>
          <c:yVal>
            <c:numRef>
              <c:f>LIFT!$N$15:$N$24</c:f>
              <c:numCache>
                <c:formatCode>General</c:formatCode>
                <c:ptCount val="10"/>
                <c:pt idx="0">
                  <c:v>0</c:v>
                </c:pt>
                <c:pt idx="1">
                  <c:v>0.5</c:v>
                </c:pt>
                <c:pt idx="2">
                  <c:v>0.5</c:v>
                </c:pt>
                <c:pt idx="3">
                  <c:v>1</c:v>
                </c:pt>
                <c:pt idx="4">
                  <c:v>1</c:v>
                </c:pt>
                <c:pt idx="5">
                  <c:v>1</c:v>
                </c:pt>
                <c:pt idx="6">
                  <c:v>1</c:v>
                </c:pt>
                <c:pt idx="7">
                  <c:v>1</c:v>
                </c:pt>
                <c:pt idx="8">
                  <c:v>1</c:v>
                </c:pt>
                <c:pt idx="9">
                  <c:v>1</c:v>
                </c:pt>
              </c:numCache>
            </c:numRef>
          </c:yVal>
          <c:smooth val="1"/>
          <c:extLst>
            <c:ext xmlns:c16="http://schemas.microsoft.com/office/drawing/2014/chart" uri="{C3380CC4-5D6E-409C-BE32-E72D297353CC}">
              <c16:uniqueId val="{0000000A-BD37-4E4D-A236-BC22FE028B8A}"/>
            </c:ext>
          </c:extLst>
        </c:ser>
        <c:ser>
          <c:idx val="4"/>
          <c:order val="4"/>
          <c:tx>
            <c:strRef>
              <c:f>LIFT!$Q$21</c:f>
              <c:strCache>
                <c:ptCount val="1"/>
                <c:pt idx="0">
                  <c:v>Base Line</c:v>
                </c:pt>
              </c:strCache>
            </c:strRef>
          </c:tx>
          <c:spPr>
            <a:ln w="19050" cap="rnd" cmpd="sng">
              <a:solidFill>
                <a:schemeClr val="tx1"/>
              </a:solidFill>
              <a:prstDash val="sysDash"/>
              <a:round/>
              <a:headEnd type="none"/>
            </a:ln>
            <a:effectLst/>
          </c:spPr>
          <c:marker>
            <c:symbol val="dash"/>
            <c:size val="5"/>
            <c:spPr>
              <a:solidFill>
                <a:schemeClr val="accent5"/>
              </a:solidFill>
              <a:ln w="9525">
                <a:solidFill>
                  <a:schemeClr val="accent5"/>
                </a:solidFill>
              </a:ln>
              <a:effectLst/>
            </c:spPr>
          </c:marker>
          <c:xVal>
            <c:numRef>
              <c:f>LIFT!$R$22:$R$31</c:f>
              <c:numCache>
                <c:formatCode>General</c:formatCode>
                <c:ptCount val="10"/>
                <c:pt idx="0">
                  <c:v>10</c:v>
                </c:pt>
                <c:pt idx="1">
                  <c:v>20</c:v>
                </c:pt>
                <c:pt idx="2">
                  <c:v>30</c:v>
                </c:pt>
                <c:pt idx="3">
                  <c:v>40</c:v>
                </c:pt>
                <c:pt idx="4">
                  <c:v>50</c:v>
                </c:pt>
                <c:pt idx="5">
                  <c:v>60</c:v>
                </c:pt>
                <c:pt idx="6">
                  <c:v>70</c:v>
                </c:pt>
                <c:pt idx="7">
                  <c:v>80</c:v>
                </c:pt>
                <c:pt idx="8">
                  <c:v>90</c:v>
                </c:pt>
                <c:pt idx="9">
                  <c:v>100</c:v>
                </c:pt>
              </c:numCache>
            </c:numRef>
          </c:xVal>
          <c:yVal>
            <c:numRef>
              <c:f>LIFT!$Q$22:$Q$31</c:f>
              <c:numCache>
                <c:formatCode>General</c:formatCode>
                <c:ptCount val="10"/>
                <c:pt idx="0">
                  <c:v>0.1</c:v>
                </c:pt>
                <c:pt idx="1">
                  <c:v>0.2</c:v>
                </c:pt>
                <c:pt idx="2">
                  <c:v>0.3</c:v>
                </c:pt>
                <c:pt idx="3">
                  <c:v>0.4</c:v>
                </c:pt>
                <c:pt idx="4">
                  <c:v>0.5</c:v>
                </c:pt>
                <c:pt idx="5">
                  <c:v>0.6</c:v>
                </c:pt>
                <c:pt idx="6">
                  <c:v>0.7</c:v>
                </c:pt>
                <c:pt idx="7">
                  <c:v>0.8</c:v>
                </c:pt>
                <c:pt idx="8">
                  <c:v>0.9</c:v>
                </c:pt>
                <c:pt idx="9">
                  <c:v>1</c:v>
                </c:pt>
              </c:numCache>
            </c:numRef>
          </c:yVal>
          <c:smooth val="1"/>
          <c:extLst>
            <c:ext xmlns:c16="http://schemas.microsoft.com/office/drawing/2014/chart" uri="{C3380CC4-5D6E-409C-BE32-E72D297353CC}">
              <c16:uniqueId val="{0000000C-BD37-4E4D-A236-BC22FE028B8A}"/>
            </c:ext>
          </c:extLst>
        </c:ser>
        <c:dLbls>
          <c:showLegendKey val="0"/>
          <c:showVal val="0"/>
          <c:showCatName val="0"/>
          <c:showSerName val="0"/>
          <c:showPercent val="0"/>
          <c:showBubbleSize val="0"/>
        </c:dLbls>
        <c:axId val="443000752"/>
        <c:axId val="443001080"/>
      </c:scatterChart>
      <c:valAx>
        <c:axId val="443000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3001080"/>
        <c:crosses val="autoZero"/>
        <c:crossBetween val="midCat"/>
      </c:valAx>
      <c:valAx>
        <c:axId val="443001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3000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18</xdr:col>
      <xdr:colOff>28575</xdr:colOff>
      <xdr:row>3</xdr:row>
      <xdr:rowOff>47625</xdr:rowOff>
    </xdr:from>
    <xdr:to>
      <xdr:col>23</xdr:col>
      <xdr:colOff>666750</xdr:colOff>
      <xdr:row>15</xdr:row>
      <xdr:rowOff>161925</xdr:rowOff>
    </xdr:to>
    <xdr:pic>
      <xdr:nvPicPr>
        <xdr:cNvPr id="2" name="Imagen 1" descr="Resultado de imagen para matriz de confusion">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44175" y="619125"/>
          <a:ext cx="4448175"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17</xdr:row>
      <xdr:rowOff>0</xdr:rowOff>
    </xdr:from>
    <xdr:to>
      <xdr:col>20</xdr:col>
      <xdr:colOff>304800</xdr:colOff>
      <xdr:row>18</xdr:row>
      <xdr:rowOff>114300</xdr:rowOff>
    </xdr:to>
    <xdr:sp macro="" textlink="">
      <xdr:nvSpPr>
        <xdr:cNvPr id="1026" name="AutoShape 2" descr="Resultado de imagen para matriz de confusion">
          <a:extLst>
            <a:ext uri="{FF2B5EF4-FFF2-40B4-BE49-F238E27FC236}">
              <a16:creationId xmlns:a16="http://schemas.microsoft.com/office/drawing/2014/main" id="{00000000-0008-0000-0400-000002040000}"/>
            </a:ext>
          </a:extLst>
        </xdr:cNvPr>
        <xdr:cNvSpPr>
          <a:spLocks noChangeAspect="1" noChangeArrowheads="1"/>
        </xdr:cNvSpPr>
      </xdr:nvSpPr>
      <xdr:spPr bwMode="auto">
        <a:xfrm>
          <a:off x="12125325"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17</xdr:row>
      <xdr:rowOff>0</xdr:rowOff>
    </xdr:from>
    <xdr:to>
      <xdr:col>20</xdr:col>
      <xdr:colOff>304800</xdr:colOff>
      <xdr:row>18</xdr:row>
      <xdr:rowOff>114300</xdr:rowOff>
    </xdr:to>
    <xdr:sp macro="" textlink="">
      <xdr:nvSpPr>
        <xdr:cNvPr id="1027" name="AutoShape 3" descr="Resultado de imagen para matriz de confusion">
          <a:extLst>
            <a:ext uri="{FF2B5EF4-FFF2-40B4-BE49-F238E27FC236}">
              <a16:creationId xmlns:a16="http://schemas.microsoft.com/office/drawing/2014/main" id="{00000000-0008-0000-0400-000003040000}"/>
            </a:ext>
          </a:extLst>
        </xdr:cNvPr>
        <xdr:cNvSpPr>
          <a:spLocks noChangeAspect="1" noChangeArrowheads="1"/>
        </xdr:cNvSpPr>
      </xdr:nvSpPr>
      <xdr:spPr bwMode="auto">
        <a:xfrm>
          <a:off x="12125325"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706139</xdr:colOff>
      <xdr:row>15</xdr:row>
      <xdr:rowOff>180974</xdr:rowOff>
    </xdr:from>
    <xdr:to>
      <xdr:col>23</xdr:col>
      <xdr:colOff>600075</xdr:colOff>
      <xdr:row>24</xdr:row>
      <xdr:rowOff>19049</xdr:rowOff>
    </xdr:to>
    <xdr:pic>
      <xdr:nvPicPr>
        <xdr:cNvPr id="5" name="Imagen 4" descr="Resultado de imagen para matriz de confusion">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45464" y="3038474"/>
          <a:ext cx="4465936" cy="155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133350</xdr:colOff>
      <xdr:row>1</xdr:row>
      <xdr:rowOff>200025</xdr:rowOff>
    </xdr:from>
    <xdr:to>
      <xdr:col>7</xdr:col>
      <xdr:colOff>685800</xdr:colOff>
      <xdr:row>27</xdr:row>
      <xdr:rowOff>161925</xdr:rowOff>
    </xdr:to>
    <xdr:pic>
      <xdr:nvPicPr>
        <xdr:cNvPr id="2" name="Imagen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57725" y="390525"/>
          <a:ext cx="2076450" cy="496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30</xdr:col>
      <xdr:colOff>619124</xdr:colOff>
      <xdr:row>3</xdr:row>
      <xdr:rowOff>0</xdr:rowOff>
    </xdr:from>
    <xdr:to>
      <xdr:col>38</xdr:col>
      <xdr:colOff>209550</xdr:colOff>
      <xdr:row>29</xdr:row>
      <xdr:rowOff>133350</xdr:rowOff>
    </xdr:to>
    <xdr:graphicFrame macro="">
      <xdr:nvGraphicFramePr>
        <xdr:cNvPr id="2" name="Gráfico 1">
          <a:extLst>
            <a:ext uri="{FF2B5EF4-FFF2-40B4-BE49-F238E27FC236}">
              <a16:creationId xmlns:a16="http://schemas.microsoft.com/office/drawing/2014/main" id="{09946251-02B8-4981-A855-ECC9F61B7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552449</xdr:colOff>
      <xdr:row>18</xdr:row>
      <xdr:rowOff>38100</xdr:rowOff>
    </xdr:from>
    <xdr:to>
      <xdr:col>13</xdr:col>
      <xdr:colOff>219074</xdr:colOff>
      <xdr:row>42</xdr:row>
      <xdr:rowOff>152401</xdr:rowOff>
    </xdr:to>
    <xdr:graphicFrame macro="">
      <xdr:nvGraphicFramePr>
        <xdr:cNvPr id="5" name="Gráfico 4">
          <a:extLst>
            <a:ext uri="{FF2B5EF4-FFF2-40B4-BE49-F238E27FC236}">
              <a16:creationId xmlns:a16="http://schemas.microsoft.com/office/drawing/2014/main" id="{06B88517-F360-4DF9-8488-BF8844CFB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58"/>
  <sheetViews>
    <sheetView topLeftCell="A166" workbookViewId="0">
      <selection activeCell="E2" sqref="E2:E651"/>
    </sheetView>
  </sheetViews>
  <sheetFormatPr baseColWidth="10" defaultRowHeight="15" x14ac:dyDescent="0.25"/>
  <cols>
    <col min="2" max="2" width="20.140625" customWidth="1"/>
    <col min="4" max="4" width="18" customWidth="1"/>
    <col min="10" max="10" width="11.85546875" bestFit="1" customWidth="1"/>
    <col min="13" max="13" width="11.85546875" bestFit="1" customWidth="1"/>
  </cols>
  <sheetData>
    <row r="1" spans="1:14" x14ac:dyDescent="0.25">
      <c r="A1" s="8" t="s">
        <v>0</v>
      </c>
      <c r="B1" s="8" t="s">
        <v>1</v>
      </c>
      <c r="C1" s="8" t="s">
        <v>2</v>
      </c>
      <c r="D1" s="8" t="s">
        <v>3</v>
      </c>
      <c r="E1" s="8" t="s">
        <v>4</v>
      </c>
      <c r="F1" s="8" t="s">
        <v>5</v>
      </c>
      <c r="G1" s="8" t="s">
        <v>6</v>
      </c>
      <c r="H1" s="8" t="s">
        <v>7</v>
      </c>
      <c r="I1" s="8" t="s">
        <v>8</v>
      </c>
      <c r="J1" s="8">
        <f>LEN(TRIM(W2))-LEN(SUBSTITUTE(TRIM(W2)," ",""))+LEN(TRIM(X2))-LEN(SUBSTITUTE(TRIM(X2)," ",""))+2</f>
        <v>2</v>
      </c>
    </row>
    <row r="2" spans="1:14" ht="21.75" customHeight="1" x14ac:dyDescent="0.25">
      <c r="A2" s="8" t="s">
        <v>9</v>
      </c>
      <c r="B2" s="8" t="s">
        <v>10</v>
      </c>
      <c r="C2" s="8" t="s">
        <v>11</v>
      </c>
      <c r="D2" s="8" t="s">
        <v>12</v>
      </c>
      <c r="E2" s="8">
        <v>1</v>
      </c>
      <c r="F2" s="8">
        <v>0</v>
      </c>
      <c r="G2" s="8">
        <v>1</v>
      </c>
      <c r="H2" s="8">
        <v>8</v>
      </c>
      <c r="I2" s="8">
        <v>0</v>
      </c>
      <c r="J2" s="8">
        <f>LEN(TRIM(W2))-LEN(SUBSTITUTE(TRIM(W2)," ",""))+LEN(TRIM(X2))-LEN(SUBSTITUTE(TRIM(X2)," ",""))+2</f>
        <v>2</v>
      </c>
      <c r="M2" t="s">
        <v>4</v>
      </c>
      <c r="N2" t="s">
        <v>1788</v>
      </c>
    </row>
    <row r="3" spans="1:14" x14ac:dyDescent="0.25">
      <c r="A3" s="8" t="s">
        <v>14</v>
      </c>
      <c r="B3" s="8" t="s">
        <v>15</v>
      </c>
      <c r="C3" s="8" t="s">
        <v>16</v>
      </c>
      <c r="D3" s="8" t="s">
        <v>12</v>
      </c>
      <c r="E3" s="8">
        <v>2</v>
      </c>
      <c r="F3" s="8">
        <v>7</v>
      </c>
      <c r="G3" s="8">
        <v>7</v>
      </c>
      <c r="H3" s="8">
        <v>4</v>
      </c>
      <c r="I3" s="8">
        <v>0</v>
      </c>
      <c r="J3" s="8"/>
      <c r="M3">
        <v>1</v>
      </c>
      <c r="N3">
        <v>1</v>
      </c>
    </row>
    <row r="4" spans="1:14" x14ac:dyDescent="0.25">
      <c r="A4" s="8" t="s">
        <v>18</v>
      </c>
      <c r="B4" s="8" t="s">
        <v>19</v>
      </c>
      <c r="C4" s="8"/>
      <c r="D4" s="8" t="s">
        <v>20</v>
      </c>
      <c r="E4" s="8">
        <v>7</v>
      </c>
      <c r="F4" s="8">
        <v>0</v>
      </c>
      <c r="G4" s="8">
        <v>0</v>
      </c>
      <c r="H4" s="8">
        <v>8</v>
      </c>
      <c r="I4" s="8">
        <v>0</v>
      </c>
      <c r="J4" s="8"/>
      <c r="M4">
        <v>2</v>
      </c>
      <c r="N4">
        <v>2</v>
      </c>
    </row>
    <row r="5" spans="1:14" x14ac:dyDescent="0.25">
      <c r="A5" s="8" t="s">
        <v>22</v>
      </c>
      <c r="B5" s="8" t="s">
        <v>23</v>
      </c>
      <c r="C5" s="8" t="s">
        <v>24</v>
      </c>
      <c r="D5" s="8" t="s">
        <v>12</v>
      </c>
      <c r="E5" s="8">
        <v>1</v>
      </c>
      <c r="F5" s="8">
        <v>0</v>
      </c>
      <c r="G5" s="8">
        <v>2</v>
      </c>
      <c r="H5" s="8">
        <v>5</v>
      </c>
      <c r="I5" s="8">
        <v>0</v>
      </c>
      <c r="J5" s="8"/>
      <c r="M5">
        <v>3</v>
      </c>
      <c r="N5">
        <v>3</v>
      </c>
    </row>
    <row r="6" spans="1:14" x14ac:dyDescent="0.25">
      <c r="A6" s="8" t="s">
        <v>25</v>
      </c>
      <c r="B6" s="8" t="s">
        <v>26</v>
      </c>
      <c r="C6" s="8" t="s">
        <v>27</v>
      </c>
      <c r="D6" s="8" t="s">
        <v>12</v>
      </c>
      <c r="E6" s="8">
        <v>1</v>
      </c>
      <c r="F6" s="8">
        <v>0</v>
      </c>
      <c r="G6" s="8">
        <v>1</v>
      </c>
      <c r="H6" s="8">
        <v>4</v>
      </c>
      <c r="I6" s="8">
        <v>0</v>
      </c>
      <c r="J6" s="8"/>
      <c r="L6" s="1"/>
      <c r="M6">
        <v>4</v>
      </c>
      <c r="N6">
        <v>4</v>
      </c>
    </row>
    <row r="7" spans="1:14" x14ac:dyDescent="0.25">
      <c r="A7" s="8" t="s">
        <v>28</v>
      </c>
      <c r="B7" s="8" t="s">
        <v>29</v>
      </c>
      <c r="C7" s="8" t="s">
        <v>30</v>
      </c>
      <c r="D7" s="8" t="s">
        <v>12</v>
      </c>
      <c r="E7" s="8">
        <v>1</v>
      </c>
      <c r="F7" s="8">
        <v>0</v>
      </c>
      <c r="G7" s="8">
        <v>1</v>
      </c>
      <c r="H7" s="8">
        <v>4</v>
      </c>
      <c r="I7" s="8">
        <v>0</v>
      </c>
      <c r="J7" s="8"/>
      <c r="L7" s="1"/>
      <c r="M7">
        <v>5</v>
      </c>
      <c r="N7">
        <v>5</v>
      </c>
    </row>
    <row r="8" spans="1:14" x14ac:dyDescent="0.25">
      <c r="A8" s="8" t="s">
        <v>31</v>
      </c>
      <c r="B8" s="8" t="s">
        <v>32</v>
      </c>
      <c r="C8" s="8" t="s">
        <v>33</v>
      </c>
      <c r="D8" s="8" t="s">
        <v>20</v>
      </c>
      <c r="E8" s="8">
        <v>7</v>
      </c>
      <c r="F8" s="8">
        <v>0</v>
      </c>
      <c r="G8" s="8">
        <v>0</v>
      </c>
      <c r="H8" s="8">
        <v>4</v>
      </c>
      <c r="I8" s="8">
        <v>1</v>
      </c>
      <c r="J8" s="8"/>
      <c r="L8" s="1"/>
      <c r="M8">
        <v>6</v>
      </c>
      <c r="N8">
        <v>6</v>
      </c>
    </row>
    <row r="9" spans="1:14" x14ac:dyDescent="0.25">
      <c r="A9" s="8" t="s">
        <v>34</v>
      </c>
      <c r="B9" s="8" t="s">
        <v>35</v>
      </c>
      <c r="C9" s="8" t="s">
        <v>36</v>
      </c>
      <c r="D9" s="8" t="s">
        <v>12</v>
      </c>
      <c r="E9" s="8">
        <v>8</v>
      </c>
      <c r="F9" s="8">
        <v>7</v>
      </c>
      <c r="G9" s="8">
        <v>0</v>
      </c>
      <c r="H9" s="8">
        <v>4</v>
      </c>
      <c r="I9" s="8">
        <v>0</v>
      </c>
      <c r="J9" s="8"/>
      <c r="L9" s="1"/>
      <c r="M9">
        <v>7</v>
      </c>
      <c r="N9">
        <v>7</v>
      </c>
    </row>
    <row r="10" spans="1:14" x14ac:dyDescent="0.25">
      <c r="A10" s="8" t="s">
        <v>38</v>
      </c>
      <c r="B10" s="8" t="s">
        <v>39</v>
      </c>
      <c r="C10" s="8" t="s">
        <v>40</v>
      </c>
      <c r="D10" s="8" t="s">
        <v>12</v>
      </c>
      <c r="E10" s="8">
        <v>2</v>
      </c>
      <c r="F10" s="8">
        <v>1</v>
      </c>
      <c r="G10" s="8">
        <v>3</v>
      </c>
      <c r="H10" s="8">
        <v>4</v>
      </c>
      <c r="I10" s="8">
        <v>1</v>
      </c>
      <c r="J10" s="8"/>
      <c r="L10" s="1"/>
      <c r="M10">
        <v>8</v>
      </c>
      <c r="N10">
        <v>8</v>
      </c>
    </row>
    <row r="11" spans="1:14" x14ac:dyDescent="0.25">
      <c r="A11" s="8" t="s">
        <v>41</v>
      </c>
      <c r="B11" s="8" t="s">
        <v>42</v>
      </c>
      <c r="C11" s="8" t="s">
        <v>43</v>
      </c>
      <c r="D11" s="8" t="s">
        <v>20</v>
      </c>
      <c r="E11" s="8">
        <v>2</v>
      </c>
      <c r="F11" s="8">
        <v>1</v>
      </c>
      <c r="G11" s="8">
        <v>3</v>
      </c>
      <c r="H11" s="8">
        <v>9</v>
      </c>
      <c r="I11" s="8">
        <v>0</v>
      </c>
      <c r="J11" s="8"/>
      <c r="L11" s="1"/>
      <c r="M11" s="1"/>
    </row>
    <row r="12" spans="1:14" x14ac:dyDescent="0.25">
      <c r="A12" s="8" t="s">
        <v>44</v>
      </c>
      <c r="B12" s="8" t="s">
        <v>45</v>
      </c>
      <c r="C12" s="8" t="s">
        <v>46</v>
      </c>
      <c r="D12" s="8" t="s">
        <v>12</v>
      </c>
      <c r="E12" s="8">
        <v>5</v>
      </c>
      <c r="F12" s="8">
        <v>0</v>
      </c>
      <c r="G12" s="8">
        <v>0</v>
      </c>
      <c r="H12" s="8">
        <v>5</v>
      </c>
      <c r="I12" s="8">
        <v>0</v>
      </c>
      <c r="J12" s="8"/>
      <c r="L12" s="1"/>
    </row>
    <row r="13" spans="1:14" x14ac:dyDescent="0.25">
      <c r="A13" s="8" t="s">
        <v>48</v>
      </c>
      <c r="B13" s="8" t="s">
        <v>49</v>
      </c>
      <c r="C13" s="8" t="s">
        <v>50</v>
      </c>
      <c r="D13" s="8" t="s">
        <v>12</v>
      </c>
      <c r="E13" s="8">
        <v>1</v>
      </c>
      <c r="F13" s="8">
        <v>0</v>
      </c>
      <c r="G13" s="8">
        <v>1</v>
      </c>
      <c r="H13" s="8">
        <v>4</v>
      </c>
      <c r="I13" s="8">
        <v>0</v>
      </c>
      <c r="J13" s="8"/>
      <c r="L13" s="1"/>
    </row>
    <row r="14" spans="1:14" x14ac:dyDescent="0.25">
      <c r="A14" s="8" t="s">
        <v>51</v>
      </c>
      <c r="B14" s="8" t="s">
        <v>52</v>
      </c>
      <c r="C14" s="8" t="s">
        <v>53</v>
      </c>
      <c r="D14" s="8" t="s">
        <v>12</v>
      </c>
      <c r="E14" s="8">
        <v>2</v>
      </c>
      <c r="F14" s="8">
        <v>5</v>
      </c>
      <c r="G14" s="8">
        <v>7</v>
      </c>
      <c r="H14" s="8">
        <v>5</v>
      </c>
      <c r="I14" s="8">
        <v>0</v>
      </c>
      <c r="J14" s="8"/>
      <c r="L14" s="1"/>
    </row>
    <row r="15" spans="1:14" x14ac:dyDescent="0.25">
      <c r="A15" s="8" t="s">
        <v>54</v>
      </c>
      <c r="B15" s="8" t="s">
        <v>55</v>
      </c>
      <c r="C15" s="8"/>
      <c r="D15" s="8" t="s">
        <v>20</v>
      </c>
      <c r="E15" s="8">
        <v>2</v>
      </c>
      <c r="F15" s="8">
        <v>1</v>
      </c>
      <c r="G15" s="8">
        <v>1</v>
      </c>
      <c r="H15" s="8">
        <v>7</v>
      </c>
      <c r="I15" s="8">
        <v>0</v>
      </c>
      <c r="J15" s="8"/>
      <c r="L15" s="1"/>
    </row>
    <row r="16" spans="1:14" x14ac:dyDescent="0.25">
      <c r="A16" s="8" t="s">
        <v>56</v>
      </c>
      <c r="B16" s="8" t="s">
        <v>57</v>
      </c>
      <c r="C16" s="8" t="s">
        <v>58</v>
      </c>
      <c r="D16" s="8" t="s">
        <v>12</v>
      </c>
      <c r="E16" s="8">
        <v>2</v>
      </c>
      <c r="F16" s="8">
        <v>2</v>
      </c>
      <c r="G16" s="8">
        <v>4</v>
      </c>
      <c r="H16" s="8">
        <v>10</v>
      </c>
      <c r="I16" s="8">
        <v>0</v>
      </c>
      <c r="J16" s="8"/>
      <c r="L16" s="1"/>
    </row>
    <row r="17" spans="1:13" x14ac:dyDescent="0.25">
      <c r="A17" s="8" t="s">
        <v>59</v>
      </c>
      <c r="B17" s="8" t="s">
        <v>60</v>
      </c>
      <c r="C17" s="8"/>
      <c r="D17" s="8" t="s">
        <v>20</v>
      </c>
      <c r="E17" s="8">
        <v>5</v>
      </c>
      <c r="F17" s="8">
        <v>0</v>
      </c>
      <c r="G17" s="8">
        <v>0</v>
      </c>
      <c r="H17" s="8">
        <v>5</v>
      </c>
      <c r="I17" s="8">
        <v>0</v>
      </c>
      <c r="J17" s="8"/>
      <c r="L17" s="1"/>
    </row>
    <row r="18" spans="1:13" x14ac:dyDescent="0.25">
      <c r="A18" s="8" t="s">
        <v>61</v>
      </c>
      <c r="B18" s="8" t="s">
        <v>62</v>
      </c>
      <c r="C18" s="8" t="s">
        <v>63</v>
      </c>
      <c r="D18" s="8" t="s">
        <v>12</v>
      </c>
      <c r="E18" s="8">
        <v>1</v>
      </c>
      <c r="F18" s="8">
        <v>1</v>
      </c>
      <c r="G18" s="8">
        <v>0</v>
      </c>
      <c r="H18" s="8">
        <v>4</v>
      </c>
      <c r="I18" s="8">
        <v>0</v>
      </c>
      <c r="J18" s="8"/>
      <c r="L18" s="1"/>
      <c r="M18" s="1"/>
    </row>
    <row r="19" spans="1:13" x14ac:dyDescent="0.25">
      <c r="A19" s="8" t="s">
        <v>64</v>
      </c>
      <c r="B19" s="8" t="s">
        <v>65</v>
      </c>
      <c r="C19" s="8" t="s">
        <v>66</v>
      </c>
      <c r="D19" s="8" t="s">
        <v>12</v>
      </c>
      <c r="E19" s="8">
        <v>2</v>
      </c>
      <c r="F19" s="8">
        <v>5</v>
      </c>
      <c r="G19" s="8">
        <v>5</v>
      </c>
      <c r="H19" s="8">
        <v>6</v>
      </c>
      <c r="I19" s="8">
        <v>0</v>
      </c>
      <c r="J19" s="8"/>
      <c r="L19" s="1"/>
    </row>
    <row r="20" spans="1:13" x14ac:dyDescent="0.25">
      <c r="A20" s="8" t="s">
        <v>67</v>
      </c>
      <c r="B20" s="8" t="s">
        <v>68</v>
      </c>
      <c r="C20" s="8" t="s">
        <v>69</v>
      </c>
      <c r="D20" s="8" t="s">
        <v>12</v>
      </c>
      <c r="E20" s="8">
        <v>2</v>
      </c>
      <c r="F20" s="8">
        <v>3</v>
      </c>
      <c r="G20" s="8">
        <v>2</v>
      </c>
      <c r="H20" s="8">
        <v>5</v>
      </c>
      <c r="I20" s="8">
        <v>0</v>
      </c>
      <c r="J20" s="8"/>
      <c r="L20" s="1"/>
    </row>
    <row r="21" spans="1:13" x14ac:dyDescent="0.25">
      <c r="A21" s="8" t="s">
        <v>70</v>
      </c>
      <c r="B21" s="8" t="s">
        <v>71</v>
      </c>
      <c r="C21" s="8"/>
      <c r="D21" s="8" t="s">
        <v>72</v>
      </c>
      <c r="E21" s="8">
        <v>5</v>
      </c>
      <c r="F21" s="8">
        <v>0</v>
      </c>
      <c r="G21" s="8">
        <v>0</v>
      </c>
      <c r="H21" s="8">
        <v>5</v>
      </c>
      <c r="I21" s="8">
        <v>0</v>
      </c>
      <c r="J21" s="8"/>
      <c r="L21" s="1"/>
    </row>
    <row r="22" spans="1:13" x14ac:dyDescent="0.25">
      <c r="A22" s="8" t="s">
        <v>73</v>
      </c>
      <c r="B22" s="8" t="s">
        <v>74</v>
      </c>
      <c r="C22" s="8" t="s">
        <v>75</v>
      </c>
      <c r="D22" s="8" t="s">
        <v>72</v>
      </c>
      <c r="E22" s="8">
        <v>5</v>
      </c>
      <c r="F22" s="8">
        <v>0</v>
      </c>
      <c r="G22" s="8">
        <v>0</v>
      </c>
      <c r="H22" s="8">
        <v>5</v>
      </c>
      <c r="I22" s="8">
        <v>0</v>
      </c>
      <c r="J22" s="8"/>
      <c r="L22" s="1"/>
    </row>
    <row r="23" spans="1:13" x14ac:dyDescent="0.25">
      <c r="A23" s="8" t="s">
        <v>76</v>
      </c>
      <c r="B23" s="8" t="s">
        <v>77</v>
      </c>
      <c r="C23" s="8"/>
      <c r="D23" s="8" t="s">
        <v>12</v>
      </c>
      <c r="E23" s="8">
        <v>2</v>
      </c>
      <c r="F23" s="8">
        <v>1</v>
      </c>
      <c r="G23" s="8">
        <v>1</v>
      </c>
      <c r="H23" s="8">
        <v>4</v>
      </c>
      <c r="I23" s="8">
        <v>0</v>
      </c>
      <c r="J23" s="8"/>
      <c r="L23" s="1"/>
      <c r="M23" s="1"/>
    </row>
    <row r="24" spans="1:13" x14ac:dyDescent="0.25">
      <c r="A24" s="8" t="s">
        <v>78</v>
      </c>
      <c r="B24" s="8" t="s">
        <v>79</v>
      </c>
      <c r="C24" s="8" t="s">
        <v>80</v>
      </c>
      <c r="D24" s="8" t="s">
        <v>72</v>
      </c>
      <c r="E24" s="8">
        <v>5</v>
      </c>
      <c r="F24" s="8">
        <v>0</v>
      </c>
      <c r="G24" s="8">
        <v>0</v>
      </c>
      <c r="H24" s="8">
        <v>5</v>
      </c>
      <c r="I24" s="8">
        <v>0</v>
      </c>
      <c r="J24" s="8"/>
      <c r="L24" s="1"/>
      <c r="M24" s="1"/>
    </row>
    <row r="25" spans="1:13" x14ac:dyDescent="0.25">
      <c r="A25" s="8" t="s">
        <v>81</v>
      </c>
      <c r="B25" s="8" t="s">
        <v>82</v>
      </c>
      <c r="C25" s="8" t="s">
        <v>83</v>
      </c>
      <c r="D25" s="8" t="s">
        <v>12</v>
      </c>
      <c r="E25" s="8">
        <v>6</v>
      </c>
      <c r="F25" s="8">
        <v>0</v>
      </c>
      <c r="G25" s="8">
        <v>0</v>
      </c>
      <c r="H25" s="8">
        <v>5</v>
      </c>
      <c r="I25" s="8">
        <v>0</v>
      </c>
      <c r="J25" s="8"/>
      <c r="L25" s="1"/>
    </row>
    <row r="26" spans="1:13" x14ac:dyDescent="0.25">
      <c r="A26" s="8" t="s">
        <v>85</v>
      </c>
      <c r="B26" s="8" t="s">
        <v>86</v>
      </c>
      <c r="C26" s="8"/>
      <c r="D26" s="8" t="s">
        <v>20</v>
      </c>
      <c r="E26" s="8">
        <v>2</v>
      </c>
      <c r="F26" s="8">
        <v>10</v>
      </c>
      <c r="G26" s="8">
        <v>10</v>
      </c>
      <c r="H26" s="8">
        <v>7</v>
      </c>
      <c r="I26" s="8">
        <v>0</v>
      </c>
      <c r="J26" s="8"/>
      <c r="L26" s="1"/>
    </row>
    <row r="27" spans="1:13" x14ac:dyDescent="0.25">
      <c r="A27" s="8" t="s">
        <v>87</v>
      </c>
      <c r="B27" s="8" t="s">
        <v>88</v>
      </c>
      <c r="C27" s="8" t="s">
        <v>89</v>
      </c>
      <c r="D27" s="8" t="s">
        <v>12</v>
      </c>
      <c r="E27" s="8">
        <v>2</v>
      </c>
      <c r="F27" s="8">
        <v>5</v>
      </c>
      <c r="G27" s="8">
        <v>10</v>
      </c>
      <c r="H27" s="8">
        <v>4</v>
      </c>
      <c r="I27" s="8">
        <v>0</v>
      </c>
      <c r="J27" s="8"/>
      <c r="L27" s="1"/>
    </row>
    <row r="28" spans="1:13" x14ac:dyDescent="0.25">
      <c r="A28" s="8" t="s">
        <v>90</v>
      </c>
      <c r="B28" s="8" t="s">
        <v>91</v>
      </c>
      <c r="C28" s="8" t="s">
        <v>92</v>
      </c>
      <c r="D28" s="8" t="s">
        <v>72</v>
      </c>
      <c r="E28" s="8">
        <v>7</v>
      </c>
      <c r="F28" s="8">
        <v>0</v>
      </c>
      <c r="G28" s="8">
        <v>0</v>
      </c>
      <c r="H28" s="8">
        <v>4</v>
      </c>
      <c r="I28" s="8">
        <v>0</v>
      </c>
      <c r="J28" s="8"/>
      <c r="L28" s="1"/>
    </row>
    <row r="29" spans="1:13" x14ac:dyDescent="0.25">
      <c r="A29" s="8" t="s">
        <v>93</v>
      </c>
      <c r="B29" s="8" t="s">
        <v>94</v>
      </c>
      <c r="C29" s="8" t="s">
        <v>95</v>
      </c>
      <c r="D29" s="8" t="s">
        <v>12</v>
      </c>
      <c r="E29" s="8">
        <v>1</v>
      </c>
      <c r="F29" s="8">
        <v>0</v>
      </c>
      <c r="G29" s="8">
        <v>8</v>
      </c>
      <c r="H29" s="8">
        <v>3</v>
      </c>
      <c r="I29" s="8">
        <v>0</v>
      </c>
      <c r="J29" s="8"/>
      <c r="L29" s="1"/>
      <c r="M29" s="1"/>
    </row>
    <row r="30" spans="1:13" x14ac:dyDescent="0.25">
      <c r="A30" s="8" t="s">
        <v>96</v>
      </c>
      <c r="B30" s="8" t="s">
        <v>97</v>
      </c>
      <c r="C30" s="8" t="s">
        <v>98</v>
      </c>
      <c r="D30" s="8" t="s">
        <v>20</v>
      </c>
      <c r="E30" s="8">
        <v>8</v>
      </c>
      <c r="F30" s="8">
        <v>4</v>
      </c>
      <c r="G30" s="8">
        <v>0</v>
      </c>
      <c r="H30" s="8">
        <v>5</v>
      </c>
      <c r="I30" s="8">
        <v>0</v>
      </c>
      <c r="J30" s="8"/>
      <c r="L30" s="1"/>
    </row>
    <row r="31" spans="1:13" x14ac:dyDescent="0.25">
      <c r="A31" s="8" t="s">
        <v>99</v>
      </c>
      <c r="B31" s="8" t="s">
        <v>100</v>
      </c>
      <c r="C31" s="8" t="s">
        <v>101</v>
      </c>
      <c r="D31" s="8" t="s">
        <v>12</v>
      </c>
      <c r="E31" s="8">
        <v>5</v>
      </c>
      <c r="F31" s="8">
        <v>0</v>
      </c>
      <c r="G31" s="8">
        <v>0</v>
      </c>
      <c r="H31" s="8">
        <v>5</v>
      </c>
      <c r="I31" s="8">
        <v>0</v>
      </c>
      <c r="J31" s="8"/>
      <c r="L31" s="1"/>
    </row>
    <row r="32" spans="1:13" x14ac:dyDescent="0.25">
      <c r="A32" s="8" t="s">
        <v>102</v>
      </c>
      <c r="B32" s="8" t="s">
        <v>103</v>
      </c>
      <c r="C32" s="8" t="s">
        <v>104</v>
      </c>
      <c r="D32" s="8" t="s">
        <v>12</v>
      </c>
      <c r="E32" s="8">
        <v>7</v>
      </c>
      <c r="F32" s="8">
        <v>0</v>
      </c>
      <c r="G32" s="8">
        <v>0</v>
      </c>
      <c r="H32" s="8">
        <v>5</v>
      </c>
      <c r="I32" s="8">
        <v>0</v>
      </c>
      <c r="J32" s="8"/>
      <c r="L32" s="1"/>
      <c r="M32" s="1"/>
    </row>
    <row r="33" spans="1:13" x14ac:dyDescent="0.25">
      <c r="A33" s="8" t="s">
        <v>105</v>
      </c>
      <c r="B33" s="8" t="s">
        <v>106</v>
      </c>
      <c r="C33" s="8" t="s">
        <v>107</v>
      </c>
      <c r="D33" s="8" t="s">
        <v>12</v>
      </c>
      <c r="E33" s="8">
        <v>2</v>
      </c>
      <c r="F33" s="8">
        <v>4</v>
      </c>
      <c r="G33" s="8">
        <v>4</v>
      </c>
      <c r="H33" s="8">
        <v>8</v>
      </c>
      <c r="I33" s="8">
        <v>1</v>
      </c>
      <c r="J33" s="8"/>
      <c r="L33" s="1"/>
    </row>
    <row r="34" spans="1:13" x14ac:dyDescent="0.25">
      <c r="A34" s="8" t="s">
        <v>108</v>
      </c>
      <c r="B34" s="8" t="s">
        <v>109</v>
      </c>
      <c r="C34" s="8"/>
      <c r="D34" s="8" t="s">
        <v>12</v>
      </c>
      <c r="E34" s="8">
        <v>2</v>
      </c>
      <c r="F34" s="8">
        <v>3</v>
      </c>
      <c r="G34" s="8">
        <v>1</v>
      </c>
      <c r="H34" s="8">
        <v>6</v>
      </c>
      <c r="I34" s="8">
        <v>0</v>
      </c>
      <c r="J34" s="8"/>
      <c r="L34" s="1"/>
    </row>
    <row r="35" spans="1:13" x14ac:dyDescent="0.25">
      <c r="A35" s="8" t="s">
        <v>110</v>
      </c>
      <c r="B35" s="8" t="s">
        <v>111</v>
      </c>
      <c r="C35" s="8" t="s">
        <v>112</v>
      </c>
      <c r="D35" s="8" t="s">
        <v>20</v>
      </c>
      <c r="E35" s="8">
        <v>1</v>
      </c>
      <c r="F35" s="8">
        <v>0</v>
      </c>
      <c r="G35" s="8">
        <v>1</v>
      </c>
      <c r="H35" s="8">
        <v>4</v>
      </c>
      <c r="I35" s="8">
        <v>1</v>
      </c>
      <c r="J35" s="8"/>
      <c r="L35" s="1"/>
    </row>
    <row r="36" spans="1:13" x14ac:dyDescent="0.25">
      <c r="A36" s="8" t="s">
        <v>113</v>
      </c>
      <c r="B36" s="8" t="s">
        <v>114</v>
      </c>
      <c r="C36" s="8"/>
      <c r="D36" s="8" t="s">
        <v>12</v>
      </c>
      <c r="E36" s="8">
        <v>8</v>
      </c>
      <c r="F36" s="8">
        <v>3</v>
      </c>
      <c r="G36" s="8">
        <v>0</v>
      </c>
      <c r="H36" s="8">
        <v>6</v>
      </c>
      <c r="I36" s="8">
        <v>0</v>
      </c>
      <c r="J36" s="8"/>
      <c r="L36" s="1"/>
    </row>
    <row r="37" spans="1:13" x14ac:dyDescent="0.25">
      <c r="A37" s="8" t="s">
        <v>115</v>
      </c>
      <c r="B37" s="8" t="s">
        <v>116</v>
      </c>
      <c r="C37" s="8" t="s">
        <v>117</v>
      </c>
      <c r="D37" s="8" t="s">
        <v>12</v>
      </c>
      <c r="E37" s="8">
        <v>5</v>
      </c>
      <c r="F37" s="8">
        <v>0</v>
      </c>
      <c r="G37" s="8">
        <v>0</v>
      </c>
      <c r="H37" s="8">
        <v>4</v>
      </c>
      <c r="I37" s="8">
        <v>0</v>
      </c>
      <c r="J37" s="8"/>
      <c r="L37" s="1"/>
    </row>
    <row r="38" spans="1:13" x14ac:dyDescent="0.25">
      <c r="A38" s="8" t="s">
        <v>118</v>
      </c>
      <c r="B38" s="8" t="s">
        <v>119</v>
      </c>
      <c r="C38" s="8" t="s">
        <v>120</v>
      </c>
      <c r="D38" s="8" t="s">
        <v>12</v>
      </c>
      <c r="E38" s="8">
        <v>2</v>
      </c>
      <c r="F38" s="8">
        <v>7</v>
      </c>
      <c r="G38" s="8">
        <v>4</v>
      </c>
      <c r="H38" s="8">
        <v>5</v>
      </c>
      <c r="I38" s="8">
        <v>0</v>
      </c>
      <c r="J38" s="8"/>
      <c r="L38" s="1"/>
    </row>
    <row r="39" spans="1:13" x14ac:dyDescent="0.25">
      <c r="A39" s="8" t="s">
        <v>121</v>
      </c>
      <c r="B39" s="8" t="s">
        <v>122</v>
      </c>
      <c r="C39" s="8" t="s">
        <v>123</v>
      </c>
      <c r="D39" s="8" t="s">
        <v>20</v>
      </c>
      <c r="E39" s="8">
        <v>6</v>
      </c>
      <c r="F39" s="8">
        <v>0</v>
      </c>
      <c r="G39" s="8">
        <v>0</v>
      </c>
      <c r="H39" s="8">
        <v>5</v>
      </c>
      <c r="I39" s="8">
        <v>0</v>
      </c>
      <c r="J39" s="8"/>
      <c r="L39" s="1"/>
    </row>
    <row r="40" spans="1:13" x14ac:dyDescent="0.25">
      <c r="A40" s="8" t="s">
        <v>124</v>
      </c>
      <c r="B40" s="8" t="s">
        <v>125</v>
      </c>
      <c r="C40" s="8" t="s">
        <v>126</v>
      </c>
      <c r="D40" s="8" t="s">
        <v>127</v>
      </c>
      <c r="E40" s="8">
        <v>6</v>
      </c>
      <c r="F40" s="8">
        <v>0</v>
      </c>
      <c r="G40" s="8">
        <v>0</v>
      </c>
      <c r="H40" s="8">
        <v>4</v>
      </c>
      <c r="I40" s="8">
        <v>0</v>
      </c>
      <c r="J40" s="8"/>
      <c r="L40" s="1"/>
    </row>
    <row r="41" spans="1:13" x14ac:dyDescent="0.25">
      <c r="A41" s="8" t="s">
        <v>128</v>
      </c>
      <c r="B41" s="8" t="s">
        <v>129</v>
      </c>
      <c r="C41" s="8" t="s">
        <v>130</v>
      </c>
      <c r="D41" s="8" t="s">
        <v>12</v>
      </c>
      <c r="E41" s="8">
        <v>5</v>
      </c>
      <c r="F41" s="8">
        <v>0</v>
      </c>
      <c r="G41" s="8">
        <v>0</v>
      </c>
      <c r="H41" s="8">
        <v>6</v>
      </c>
      <c r="I41" s="8">
        <v>0</v>
      </c>
      <c r="J41" s="8"/>
      <c r="L41" s="1"/>
    </row>
    <row r="42" spans="1:13" x14ac:dyDescent="0.25">
      <c r="A42" s="8" t="s">
        <v>131</v>
      </c>
      <c r="B42" s="8" t="s">
        <v>132</v>
      </c>
      <c r="C42" s="8" t="s">
        <v>133</v>
      </c>
      <c r="D42" s="8" t="s">
        <v>12</v>
      </c>
      <c r="E42" s="8">
        <v>2</v>
      </c>
      <c r="F42" s="8">
        <v>3</v>
      </c>
      <c r="G42" s="8">
        <v>1</v>
      </c>
      <c r="H42" s="8">
        <v>4</v>
      </c>
      <c r="I42" s="8">
        <v>0</v>
      </c>
      <c r="J42" s="8"/>
      <c r="L42" s="1"/>
    </row>
    <row r="43" spans="1:13" x14ac:dyDescent="0.25">
      <c r="A43" s="8" t="s">
        <v>134</v>
      </c>
      <c r="B43" s="8" t="s">
        <v>135</v>
      </c>
      <c r="C43" s="8" t="s">
        <v>136</v>
      </c>
      <c r="D43" s="8" t="s">
        <v>20</v>
      </c>
      <c r="E43" s="8">
        <v>4</v>
      </c>
      <c r="F43" s="8">
        <v>0</v>
      </c>
      <c r="G43" s="8">
        <v>0</v>
      </c>
      <c r="H43" s="8">
        <v>19</v>
      </c>
      <c r="I43" s="8">
        <v>0</v>
      </c>
      <c r="J43" s="8"/>
      <c r="L43" s="1"/>
    </row>
    <row r="44" spans="1:13" x14ac:dyDescent="0.25">
      <c r="A44" s="8" t="s">
        <v>137</v>
      </c>
      <c r="B44" s="8" t="s">
        <v>138</v>
      </c>
      <c r="C44" s="8" t="s">
        <v>139</v>
      </c>
      <c r="D44" s="8" t="s">
        <v>12</v>
      </c>
      <c r="E44" s="8">
        <v>2</v>
      </c>
      <c r="F44" s="8">
        <v>1</v>
      </c>
      <c r="G44" s="8">
        <v>1</v>
      </c>
      <c r="H44" s="8">
        <v>6</v>
      </c>
      <c r="I44" s="8">
        <v>0</v>
      </c>
      <c r="J44" s="8"/>
      <c r="L44" s="1"/>
    </row>
    <row r="45" spans="1:13" x14ac:dyDescent="0.25">
      <c r="A45" s="8" t="s">
        <v>140</v>
      </c>
      <c r="B45" s="8" t="s">
        <v>141</v>
      </c>
      <c r="C45" s="8"/>
      <c r="D45" s="8" t="s">
        <v>12</v>
      </c>
      <c r="E45" s="8">
        <v>1</v>
      </c>
      <c r="F45" s="8">
        <v>0</v>
      </c>
      <c r="G45" s="8">
        <v>1</v>
      </c>
      <c r="H45" s="8">
        <v>5</v>
      </c>
      <c r="I45" s="8">
        <v>0</v>
      </c>
      <c r="J45" s="8"/>
      <c r="L45" s="1"/>
      <c r="M45" s="1"/>
    </row>
    <row r="46" spans="1:13" x14ac:dyDescent="0.25">
      <c r="A46" s="8" t="s">
        <v>142</v>
      </c>
      <c r="B46" s="8" t="s">
        <v>143</v>
      </c>
      <c r="C46" s="8"/>
      <c r="D46" s="8" t="s">
        <v>12</v>
      </c>
      <c r="E46" s="8">
        <v>1</v>
      </c>
      <c r="F46" s="8">
        <v>0</v>
      </c>
      <c r="G46" s="8">
        <v>1</v>
      </c>
      <c r="H46" s="8">
        <v>4</v>
      </c>
      <c r="I46" s="8">
        <v>0</v>
      </c>
      <c r="J46" s="8"/>
      <c r="L46" s="1"/>
    </row>
    <row r="47" spans="1:13" x14ac:dyDescent="0.25">
      <c r="A47" s="8" t="s">
        <v>144</v>
      </c>
      <c r="B47" s="8" t="s">
        <v>145</v>
      </c>
      <c r="C47" s="8" t="s">
        <v>146</v>
      </c>
      <c r="D47" s="8" t="s">
        <v>20</v>
      </c>
      <c r="E47" s="8">
        <v>2</v>
      </c>
      <c r="F47" s="8">
        <v>2</v>
      </c>
      <c r="G47" s="8">
        <v>1</v>
      </c>
      <c r="H47" s="8">
        <v>4</v>
      </c>
      <c r="I47" s="8">
        <v>0</v>
      </c>
      <c r="J47" s="8"/>
      <c r="L47" s="1"/>
    </row>
    <row r="48" spans="1:13" x14ac:dyDescent="0.25">
      <c r="A48" s="8" t="s">
        <v>147</v>
      </c>
      <c r="B48" s="8" t="s">
        <v>148</v>
      </c>
      <c r="C48" s="8" t="s">
        <v>149</v>
      </c>
      <c r="D48" s="8" t="s">
        <v>12</v>
      </c>
      <c r="E48" s="8">
        <v>8</v>
      </c>
      <c r="F48" s="8">
        <v>6</v>
      </c>
      <c r="G48" s="8">
        <v>0</v>
      </c>
      <c r="H48" s="8">
        <v>8</v>
      </c>
      <c r="I48" s="8">
        <v>0</v>
      </c>
      <c r="J48" s="8"/>
      <c r="L48" s="1"/>
    </row>
    <row r="49" spans="1:13" x14ac:dyDescent="0.25">
      <c r="A49" s="8" t="s">
        <v>150</v>
      </c>
      <c r="B49" s="8" t="s">
        <v>151</v>
      </c>
      <c r="C49" s="8"/>
      <c r="D49" s="8" t="s">
        <v>12</v>
      </c>
      <c r="E49" s="8">
        <v>5</v>
      </c>
      <c r="F49" s="8">
        <v>0</v>
      </c>
      <c r="G49" s="8">
        <v>0</v>
      </c>
      <c r="H49" s="8">
        <v>6</v>
      </c>
      <c r="I49" s="8">
        <v>0</v>
      </c>
      <c r="J49" s="8"/>
      <c r="L49" s="1"/>
    </row>
    <row r="50" spans="1:13" x14ac:dyDescent="0.25">
      <c r="A50" s="8" t="s">
        <v>152</v>
      </c>
      <c r="B50" s="8" t="s">
        <v>153</v>
      </c>
      <c r="C50" s="8"/>
      <c r="D50" s="8" t="s">
        <v>12</v>
      </c>
      <c r="E50" s="8">
        <v>7</v>
      </c>
      <c r="F50" s="8">
        <v>0</v>
      </c>
      <c r="G50" s="8">
        <v>0</v>
      </c>
      <c r="H50" s="8">
        <v>5</v>
      </c>
      <c r="I50" s="8">
        <v>0</v>
      </c>
      <c r="J50" s="8"/>
      <c r="L50" s="1"/>
    </row>
    <row r="51" spans="1:13" x14ac:dyDescent="0.25">
      <c r="A51" s="8" t="s">
        <v>154</v>
      </c>
      <c r="B51" s="8" t="s">
        <v>155</v>
      </c>
      <c r="C51" s="8" t="s">
        <v>156</v>
      </c>
      <c r="D51" s="8" t="s">
        <v>12</v>
      </c>
      <c r="E51" s="8">
        <v>2</v>
      </c>
      <c r="F51" s="8">
        <v>8</v>
      </c>
      <c r="G51" s="8">
        <v>9</v>
      </c>
      <c r="H51" s="8">
        <v>6</v>
      </c>
      <c r="I51" s="8">
        <v>0</v>
      </c>
      <c r="J51" s="8"/>
      <c r="L51" s="1"/>
    </row>
    <row r="52" spans="1:13" x14ac:dyDescent="0.25">
      <c r="A52" s="8" t="s">
        <v>157</v>
      </c>
      <c r="B52" s="8" t="s">
        <v>158</v>
      </c>
      <c r="C52" s="8" t="s">
        <v>159</v>
      </c>
      <c r="D52" s="8" t="s">
        <v>20</v>
      </c>
      <c r="E52" s="8">
        <v>1</v>
      </c>
      <c r="F52" s="8">
        <v>0</v>
      </c>
      <c r="G52" s="8">
        <v>1</v>
      </c>
      <c r="H52" s="8">
        <v>4</v>
      </c>
      <c r="I52" s="8">
        <v>2</v>
      </c>
      <c r="J52" s="8"/>
      <c r="L52" s="1"/>
    </row>
    <row r="53" spans="1:13" x14ac:dyDescent="0.25">
      <c r="A53" s="8" t="s">
        <v>160</v>
      </c>
      <c r="B53" s="8" t="s">
        <v>161</v>
      </c>
      <c r="C53" s="8" t="s">
        <v>162</v>
      </c>
      <c r="D53" s="8" t="s">
        <v>20</v>
      </c>
      <c r="E53" s="8">
        <v>5</v>
      </c>
      <c r="F53" s="8">
        <v>0</v>
      </c>
      <c r="G53" s="8">
        <v>0</v>
      </c>
      <c r="H53" s="8">
        <v>4</v>
      </c>
      <c r="I53" s="8">
        <v>1</v>
      </c>
      <c r="J53" s="8"/>
      <c r="L53" s="1"/>
    </row>
    <row r="54" spans="1:13" x14ac:dyDescent="0.25">
      <c r="A54" s="8" t="s">
        <v>163</v>
      </c>
      <c r="B54" s="8" t="s">
        <v>164</v>
      </c>
      <c r="C54" s="8" t="s">
        <v>165</v>
      </c>
      <c r="D54" s="8" t="s">
        <v>166</v>
      </c>
      <c r="E54" s="8">
        <v>1</v>
      </c>
      <c r="F54" s="8">
        <v>0</v>
      </c>
      <c r="G54" s="8">
        <v>3</v>
      </c>
      <c r="H54" s="8">
        <v>17</v>
      </c>
      <c r="I54" s="8">
        <v>0</v>
      </c>
      <c r="J54" s="8"/>
      <c r="L54" s="1"/>
    </row>
    <row r="55" spans="1:13" x14ac:dyDescent="0.25">
      <c r="A55" s="8" t="s">
        <v>167</v>
      </c>
      <c r="B55" s="8" t="s">
        <v>168</v>
      </c>
      <c r="C55" s="8" t="s">
        <v>169</v>
      </c>
      <c r="D55" s="8" t="s">
        <v>12</v>
      </c>
      <c r="E55" s="8">
        <v>7</v>
      </c>
      <c r="F55" s="8">
        <v>0</v>
      </c>
      <c r="G55" s="8">
        <v>0</v>
      </c>
      <c r="H55" s="8">
        <v>7</v>
      </c>
      <c r="I55" s="8">
        <v>0</v>
      </c>
      <c r="J55" s="8"/>
      <c r="L55" s="1"/>
      <c r="M55" s="1"/>
    </row>
    <row r="56" spans="1:13" x14ac:dyDescent="0.25">
      <c r="A56" s="8" t="s">
        <v>170</v>
      </c>
      <c r="B56" s="8" t="s">
        <v>171</v>
      </c>
      <c r="C56" s="8" t="s">
        <v>172</v>
      </c>
      <c r="D56" s="8" t="s">
        <v>166</v>
      </c>
      <c r="E56" s="8">
        <v>5</v>
      </c>
      <c r="F56" s="8">
        <v>0</v>
      </c>
      <c r="G56" s="8">
        <v>0</v>
      </c>
      <c r="H56" s="8">
        <v>30</v>
      </c>
      <c r="I56" s="8">
        <v>0</v>
      </c>
      <c r="J56" s="8"/>
      <c r="L56" s="1"/>
    </row>
    <row r="57" spans="1:13" x14ac:dyDescent="0.25">
      <c r="A57" s="8" t="s">
        <v>173</v>
      </c>
      <c r="B57" s="8" t="s">
        <v>174</v>
      </c>
      <c r="C57" s="8" t="s">
        <v>175</v>
      </c>
      <c r="D57" s="8" t="s">
        <v>12</v>
      </c>
      <c r="E57" s="8">
        <v>1</v>
      </c>
      <c r="F57" s="8">
        <v>0</v>
      </c>
      <c r="G57" s="8">
        <v>2</v>
      </c>
      <c r="H57" s="8">
        <v>4</v>
      </c>
      <c r="I57" s="8">
        <v>0</v>
      </c>
      <c r="J57" s="8"/>
      <c r="L57" s="1"/>
      <c r="M57" s="1"/>
    </row>
    <row r="58" spans="1:13" x14ac:dyDescent="0.25">
      <c r="A58" s="8" t="s">
        <v>176</v>
      </c>
      <c r="B58" s="8" t="s">
        <v>177</v>
      </c>
      <c r="C58" s="8" t="s">
        <v>178</v>
      </c>
      <c r="D58" s="8" t="s">
        <v>12</v>
      </c>
      <c r="E58" s="8">
        <v>2</v>
      </c>
      <c r="F58" s="8">
        <v>7</v>
      </c>
      <c r="G58" s="8">
        <v>4</v>
      </c>
      <c r="H58" s="8">
        <v>9</v>
      </c>
      <c r="I58" s="8">
        <v>0</v>
      </c>
      <c r="J58" s="8"/>
      <c r="L58" s="1"/>
    </row>
    <row r="59" spans="1:13" x14ac:dyDescent="0.25">
      <c r="A59" s="8" t="s">
        <v>179</v>
      </c>
      <c r="B59" s="8" t="s">
        <v>180</v>
      </c>
      <c r="C59" s="8"/>
      <c r="D59" s="8" t="s">
        <v>72</v>
      </c>
      <c r="E59" s="8">
        <v>7</v>
      </c>
      <c r="F59" s="8">
        <v>0</v>
      </c>
      <c r="G59" s="8">
        <v>0</v>
      </c>
      <c r="H59" s="8">
        <v>4</v>
      </c>
      <c r="I59" s="8">
        <v>0</v>
      </c>
      <c r="J59" s="8"/>
      <c r="L59" s="1"/>
    </row>
    <row r="60" spans="1:13" x14ac:dyDescent="0.25">
      <c r="A60" s="8" t="s">
        <v>181</v>
      </c>
      <c r="B60" s="8" t="s">
        <v>182</v>
      </c>
      <c r="C60" s="8" t="s">
        <v>183</v>
      </c>
      <c r="D60" s="8" t="s">
        <v>20</v>
      </c>
      <c r="E60" s="8">
        <v>2</v>
      </c>
      <c r="F60" s="8">
        <v>5</v>
      </c>
      <c r="G60" s="8">
        <v>6</v>
      </c>
      <c r="H60" s="8">
        <v>16</v>
      </c>
      <c r="I60" s="8">
        <v>0</v>
      </c>
      <c r="J60" s="8"/>
      <c r="L60" s="1"/>
    </row>
    <row r="61" spans="1:13" x14ac:dyDescent="0.25">
      <c r="A61" s="8" t="s">
        <v>184</v>
      </c>
      <c r="B61" s="8" t="s">
        <v>185</v>
      </c>
      <c r="C61" s="8" t="s">
        <v>186</v>
      </c>
      <c r="D61" s="8" t="s">
        <v>12</v>
      </c>
      <c r="E61" s="8">
        <v>2</v>
      </c>
      <c r="F61" s="8">
        <v>6</v>
      </c>
      <c r="G61" s="8">
        <v>4</v>
      </c>
      <c r="H61" s="8">
        <v>6</v>
      </c>
      <c r="I61" s="8">
        <v>0</v>
      </c>
      <c r="J61" s="8"/>
      <c r="L61" s="1"/>
    </row>
    <row r="62" spans="1:13" x14ac:dyDescent="0.25">
      <c r="A62" s="8" t="s">
        <v>187</v>
      </c>
      <c r="B62" s="8" t="s">
        <v>188</v>
      </c>
      <c r="C62" s="8" t="s">
        <v>189</v>
      </c>
      <c r="D62" s="8" t="s">
        <v>72</v>
      </c>
      <c r="E62" s="8">
        <v>2</v>
      </c>
      <c r="F62" s="8">
        <v>1</v>
      </c>
      <c r="G62" s="8">
        <v>1</v>
      </c>
      <c r="H62" s="8">
        <v>9</v>
      </c>
      <c r="I62" s="8">
        <v>0</v>
      </c>
      <c r="J62" s="8"/>
      <c r="L62" s="1"/>
      <c r="M62" s="1"/>
    </row>
    <row r="63" spans="1:13" x14ac:dyDescent="0.25">
      <c r="A63" s="8" t="s">
        <v>190</v>
      </c>
      <c r="B63" s="8" t="s">
        <v>191</v>
      </c>
      <c r="C63" s="8" t="s">
        <v>192</v>
      </c>
      <c r="D63" s="8" t="s">
        <v>12</v>
      </c>
      <c r="E63" s="8">
        <v>5</v>
      </c>
      <c r="F63" s="8">
        <v>0</v>
      </c>
      <c r="G63" s="8">
        <v>0</v>
      </c>
      <c r="H63" s="8">
        <v>4</v>
      </c>
      <c r="I63" s="8">
        <v>0</v>
      </c>
      <c r="J63" s="8"/>
      <c r="L63" s="1"/>
    </row>
    <row r="64" spans="1:13" x14ac:dyDescent="0.25">
      <c r="A64" s="8" t="s">
        <v>193</v>
      </c>
      <c r="B64" s="8" t="s">
        <v>194</v>
      </c>
      <c r="C64" s="8" t="s">
        <v>195</v>
      </c>
      <c r="D64" s="8" t="s">
        <v>12</v>
      </c>
      <c r="E64" s="8">
        <v>2</v>
      </c>
      <c r="F64" s="8">
        <v>1</v>
      </c>
      <c r="G64" s="8">
        <v>1</v>
      </c>
      <c r="H64" s="8">
        <v>4</v>
      </c>
      <c r="I64" s="8">
        <v>0</v>
      </c>
      <c r="J64" s="8"/>
      <c r="L64" s="1"/>
    </row>
    <row r="65" spans="1:13" x14ac:dyDescent="0.25">
      <c r="A65" s="8" t="s">
        <v>196</v>
      </c>
      <c r="B65" s="8" t="s">
        <v>197</v>
      </c>
      <c r="C65" s="8"/>
      <c r="D65" s="8" t="s">
        <v>12</v>
      </c>
      <c r="E65" s="8">
        <v>2</v>
      </c>
      <c r="F65" s="8">
        <v>7</v>
      </c>
      <c r="G65" s="8">
        <v>2</v>
      </c>
      <c r="H65" s="8">
        <v>5</v>
      </c>
      <c r="I65" s="8">
        <v>0</v>
      </c>
      <c r="J65" s="8"/>
      <c r="L65" s="1"/>
    </row>
    <row r="66" spans="1:13" x14ac:dyDescent="0.25">
      <c r="A66" s="8" t="s">
        <v>198</v>
      </c>
      <c r="B66" s="8" t="s">
        <v>199</v>
      </c>
      <c r="C66" s="8"/>
      <c r="D66" s="8" t="s">
        <v>12</v>
      </c>
      <c r="E66" s="8">
        <v>8</v>
      </c>
      <c r="F66" s="8">
        <v>3</v>
      </c>
      <c r="G66" s="8">
        <v>0</v>
      </c>
      <c r="H66" s="8">
        <v>5</v>
      </c>
      <c r="I66" s="8">
        <v>0</v>
      </c>
      <c r="J66" s="8"/>
      <c r="L66" s="1"/>
    </row>
    <row r="67" spans="1:13" x14ac:dyDescent="0.25">
      <c r="A67" s="8" t="s">
        <v>200</v>
      </c>
      <c r="B67" s="8" t="s">
        <v>201</v>
      </c>
      <c r="C67" s="8" t="s">
        <v>202</v>
      </c>
      <c r="D67" s="8" t="s">
        <v>12</v>
      </c>
      <c r="E67" s="8">
        <v>2</v>
      </c>
      <c r="F67" s="8">
        <v>6</v>
      </c>
      <c r="G67" s="8">
        <v>2</v>
      </c>
      <c r="H67" s="8">
        <v>4</v>
      </c>
      <c r="I67" s="8">
        <v>0</v>
      </c>
      <c r="J67" s="8"/>
      <c r="L67" s="1"/>
    </row>
    <row r="68" spans="1:13" x14ac:dyDescent="0.25">
      <c r="A68" s="8" t="s">
        <v>203</v>
      </c>
      <c r="B68" s="8" t="s">
        <v>204</v>
      </c>
      <c r="C68" s="8" t="s">
        <v>205</v>
      </c>
      <c r="D68" s="8" t="s">
        <v>12</v>
      </c>
      <c r="E68" s="8">
        <v>8</v>
      </c>
      <c r="F68" s="8">
        <v>5</v>
      </c>
      <c r="G68" s="8">
        <v>0</v>
      </c>
      <c r="H68" s="8">
        <v>8</v>
      </c>
      <c r="I68" s="8">
        <v>0</v>
      </c>
      <c r="J68" s="8"/>
      <c r="L68" s="1"/>
      <c r="M68" s="1"/>
    </row>
    <row r="69" spans="1:13" x14ac:dyDescent="0.25">
      <c r="A69" s="8" t="s">
        <v>206</v>
      </c>
      <c r="B69" s="8" t="s">
        <v>207</v>
      </c>
      <c r="C69" s="8"/>
      <c r="D69" s="8" t="s">
        <v>166</v>
      </c>
      <c r="E69" s="8">
        <v>6</v>
      </c>
      <c r="F69" s="8">
        <v>0</v>
      </c>
      <c r="G69" s="8">
        <v>0</v>
      </c>
      <c r="H69" s="8">
        <v>12</v>
      </c>
      <c r="I69" s="8">
        <v>1</v>
      </c>
      <c r="J69" s="8"/>
      <c r="L69" s="1"/>
    </row>
    <row r="70" spans="1:13" x14ac:dyDescent="0.25">
      <c r="A70" s="8" t="s">
        <v>208</v>
      </c>
      <c r="B70" s="8" t="s">
        <v>209</v>
      </c>
      <c r="C70" s="8" t="s">
        <v>210</v>
      </c>
      <c r="D70" s="8" t="s">
        <v>20</v>
      </c>
      <c r="E70" s="8">
        <v>5</v>
      </c>
      <c r="F70" s="8">
        <v>0</v>
      </c>
      <c r="G70" s="8">
        <v>0</v>
      </c>
      <c r="H70" s="8">
        <v>5</v>
      </c>
      <c r="I70" s="8">
        <v>0</v>
      </c>
      <c r="J70" s="8"/>
      <c r="L70" s="1"/>
    </row>
    <row r="71" spans="1:13" x14ac:dyDescent="0.25">
      <c r="A71" s="8" t="s">
        <v>211</v>
      </c>
      <c r="B71" s="8" t="s">
        <v>212</v>
      </c>
      <c r="C71" s="8" t="s">
        <v>213</v>
      </c>
      <c r="D71" s="8" t="s">
        <v>12</v>
      </c>
      <c r="E71" s="8">
        <v>2</v>
      </c>
      <c r="F71" s="8">
        <v>3</v>
      </c>
      <c r="G71" s="8">
        <v>1</v>
      </c>
      <c r="H71" s="8">
        <v>6</v>
      </c>
      <c r="I71" s="8">
        <v>0</v>
      </c>
      <c r="J71" s="8"/>
      <c r="L71" s="1"/>
    </row>
    <row r="72" spans="1:13" x14ac:dyDescent="0.25">
      <c r="A72" s="8" t="s">
        <v>214</v>
      </c>
      <c r="B72" s="8" t="s">
        <v>215</v>
      </c>
      <c r="C72" s="8" t="s">
        <v>216</v>
      </c>
      <c r="D72" s="8" t="s">
        <v>72</v>
      </c>
      <c r="E72" s="8">
        <v>2</v>
      </c>
      <c r="F72" s="8">
        <v>1</v>
      </c>
      <c r="G72" s="8">
        <v>2</v>
      </c>
      <c r="H72" s="8">
        <v>6</v>
      </c>
      <c r="I72" s="8">
        <v>0</v>
      </c>
      <c r="J72" s="8"/>
      <c r="L72" s="1"/>
      <c r="M72" s="1"/>
    </row>
    <row r="73" spans="1:13" x14ac:dyDescent="0.25">
      <c r="A73" s="8" t="s">
        <v>217</v>
      </c>
      <c r="B73" s="8" t="s">
        <v>218</v>
      </c>
      <c r="C73" s="8" t="s">
        <v>219</v>
      </c>
      <c r="D73" s="8" t="s">
        <v>72</v>
      </c>
      <c r="E73" s="8">
        <v>1</v>
      </c>
      <c r="F73" s="8">
        <v>0</v>
      </c>
      <c r="G73" s="8">
        <v>2</v>
      </c>
      <c r="H73" s="8">
        <v>8</v>
      </c>
      <c r="I73" s="8">
        <v>0</v>
      </c>
      <c r="J73" s="8"/>
      <c r="L73" s="1"/>
    </row>
    <row r="74" spans="1:13" x14ac:dyDescent="0.25">
      <c r="A74" s="8" t="s">
        <v>220</v>
      </c>
      <c r="B74" s="8" t="s">
        <v>221</v>
      </c>
      <c r="C74" s="8" t="s">
        <v>222</v>
      </c>
      <c r="D74" s="8" t="s">
        <v>20</v>
      </c>
      <c r="E74" s="8">
        <v>2</v>
      </c>
      <c r="F74" s="8">
        <v>7</v>
      </c>
      <c r="G74" s="8">
        <v>7</v>
      </c>
      <c r="H74" s="8">
        <v>8</v>
      </c>
      <c r="I74" s="8">
        <v>0</v>
      </c>
      <c r="J74" s="8"/>
      <c r="L74" s="1"/>
      <c r="M74" s="1"/>
    </row>
    <row r="75" spans="1:13" x14ac:dyDescent="0.25">
      <c r="A75" s="8" t="s">
        <v>223</v>
      </c>
      <c r="B75" s="8" t="s">
        <v>224</v>
      </c>
      <c r="C75" s="8" t="s">
        <v>225</v>
      </c>
      <c r="D75" s="8" t="s">
        <v>12</v>
      </c>
      <c r="E75" s="8">
        <v>1</v>
      </c>
      <c r="F75" s="8">
        <v>0</v>
      </c>
      <c r="G75" s="8">
        <v>1</v>
      </c>
      <c r="H75" s="8">
        <v>5</v>
      </c>
      <c r="I75" s="8">
        <v>0</v>
      </c>
      <c r="J75" s="8"/>
      <c r="L75" s="1"/>
      <c r="M75" s="1"/>
    </row>
    <row r="76" spans="1:13" x14ac:dyDescent="0.25">
      <c r="A76" s="8" t="s">
        <v>226</v>
      </c>
      <c r="B76" s="8" t="s">
        <v>227</v>
      </c>
      <c r="C76" s="8" t="s">
        <v>228</v>
      </c>
      <c r="D76" s="8" t="s">
        <v>72</v>
      </c>
      <c r="E76" s="8">
        <v>2</v>
      </c>
      <c r="F76" s="8">
        <v>9</v>
      </c>
      <c r="G76" s="8">
        <v>10</v>
      </c>
      <c r="H76" s="8">
        <v>14</v>
      </c>
      <c r="I76" s="8">
        <v>0</v>
      </c>
      <c r="J76" s="8"/>
      <c r="L76" s="1"/>
      <c r="M76" s="1"/>
    </row>
    <row r="77" spans="1:13" x14ac:dyDescent="0.25">
      <c r="A77" s="8" t="s">
        <v>229</v>
      </c>
      <c r="B77" s="8" t="s">
        <v>230</v>
      </c>
      <c r="C77" s="8" t="s">
        <v>231</v>
      </c>
      <c r="D77" s="8" t="s">
        <v>72</v>
      </c>
      <c r="E77" s="8">
        <v>8</v>
      </c>
      <c r="F77" s="8">
        <v>1</v>
      </c>
      <c r="G77" s="8">
        <v>0</v>
      </c>
      <c r="H77" s="8">
        <v>8</v>
      </c>
      <c r="I77" s="8">
        <v>0</v>
      </c>
      <c r="J77" s="8"/>
      <c r="L77" s="1"/>
    </row>
    <row r="78" spans="1:13" x14ac:dyDescent="0.25">
      <c r="A78" s="8" t="s">
        <v>232</v>
      </c>
      <c r="B78" s="8" t="s">
        <v>233</v>
      </c>
      <c r="C78" s="8" t="s">
        <v>234</v>
      </c>
      <c r="D78" s="8" t="s">
        <v>72</v>
      </c>
      <c r="E78" s="8">
        <v>2</v>
      </c>
      <c r="F78" s="8">
        <v>8</v>
      </c>
      <c r="G78" s="8">
        <v>10</v>
      </c>
      <c r="H78" s="8">
        <v>8</v>
      </c>
      <c r="I78" s="8">
        <v>0</v>
      </c>
      <c r="J78" s="8"/>
      <c r="L78" s="1"/>
    </row>
    <row r="79" spans="1:13" x14ac:dyDescent="0.25">
      <c r="A79" s="8" t="s">
        <v>235</v>
      </c>
      <c r="B79" s="8" t="s">
        <v>236</v>
      </c>
      <c r="C79" s="8"/>
      <c r="D79" s="8" t="s">
        <v>72</v>
      </c>
      <c r="E79" s="8">
        <v>5</v>
      </c>
      <c r="F79" s="8">
        <v>0</v>
      </c>
      <c r="G79" s="8">
        <v>0</v>
      </c>
      <c r="H79" s="8">
        <v>4</v>
      </c>
      <c r="I79" s="8">
        <v>0</v>
      </c>
      <c r="J79" s="8"/>
      <c r="L79" s="1"/>
    </row>
    <row r="80" spans="1:13" x14ac:dyDescent="0.25">
      <c r="A80" s="8" t="s">
        <v>237</v>
      </c>
      <c r="B80" s="8" t="s">
        <v>238</v>
      </c>
      <c r="C80" s="8" t="s">
        <v>239</v>
      </c>
      <c r="D80" s="8" t="s">
        <v>20</v>
      </c>
      <c r="E80" s="8">
        <v>8</v>
      </c>
      <c r="F80" s="8">
        <v>4</v>
      </c>
      <c r="G80" s="8">
        <v>0</v>
      </c>
      <c r="H80" s="8">
        <v>6</v>
      </c>
      <c r="I80" s="8">
        <v>1</v>
      </c>
      <c r="J80" s="8"/>
      <c r="L80" s="1"/>
    </row>
    <row r="81" spans="1:13" x14ac:dyDescent="0.25">
      <c r="A81" s="8" t="s">
        <v>240</v>
      </c>
      <c r="B81" s="8" t="s">
        <v>241</v>
      </c>
      <c r="C81" s="8"/>
      <c r="D81" s="8" t="s">
        <v>20</v>
      </c>
      <c r="E81" s="8">
        <v>6</v>
      </c>
      <c r="F81" s="8">
        <v>0</v>
      </c>
      <c r="G81" s="8">
        <v>0</v>
      </c>
      <c r="H81" s="8">
        <v>7</v>
      </c>
      <c r="I81" s="8">
        <v>0</v>
      </c>
      <c r="J81" s="8"/>
      <c r="L81" s="1"/>
      <c r="M81" s="1"/>
    </row>
    <row r="82" spans="1:13" x14ac:dyDescent="0.25">
      <c r="A82" s="8" t="s">
        <v>242</v>
      </c>
      <c r="B82" s="8" t="s">
        <v>243</v>
      </c>
      <c r="C82" s="8" t="s">
        <v>244</v>
      </c>
      <c r="D82" s="8" t="s">
        <v>20</v>
      </c>
      <c r="E82" s="8">
        <v>1</v>
      </c>
      <c r="F82" s="8">
        <v>0</v>
      </c>
      <c r="G82" s="8">
        <v>2</v>
      </c>
      <c r="H82" s="8">
        <v>12</v>
      </c>
      <c r="I82" s="8">
        <v>2</v>
      </c>
      <c r="J82" s="8"/>
      <c r="L82" s="1"/>
    </row>
    <row r="83" spans="1:13" x14ac:dyDescent="0.25">
      <c r="A83" s="8" t="s">
        <v>245</v>
      </c>
      <c r="B83" s="8" t="s">
        <v>246</v>
      </c>
      <c r="C83" s="8"/>
      <c r="D83" s="8" t="s">
        <v>12</v>
      </c>
      <c r="E83" s="8">
        <v>1</v>
      </c>
      <c r="F83" s="8">
        <v>0</v>
      </c>
      <c r="G83" s="8">
        <v>1</v>
      </c>
      <c r="H83" s="8">
        <v>8</v>
      </c>
      <c r="I83" s="8">
        <v>0</v>
      </c>
      <c r="J83" s="8"/>
      <c r="L83" s="1"/>
    </row>
    <row r="84" spans="1:13" x14ac:dyDescent="0.25">
      <c r="A84" s="8" t="s">
        <v>247</v>
      </c>
      <c r="B84" s="8" t="s">
        <v>248</v>
      </c>
      <c r="C84" s="8"/>
      <c r="D84" s="8" t="s">
        <v>72</v>
      </c>
      <c r="E84" s="8">
        <v>1</v>
      </c>
      <c r="F84" s="8">
        <v>0</v>
      </c>
      <c r="G84" s="8">
        <v>4</v>
      </c>
      <c r="H84" s="8">
        <v>5</v>
      </c>
      <c r="I84" s="8">
        <v>0</v>
      </c>
      <c r="J84" s="8"/>
      <c r="L84" s="1"/>
    </row>
    <row r="85" spans="1:13" x14ac:dyDescent="0.25">
      <c r="A85" s="8" t="s">
        <v>249</v>
      </c>
      <c r="B85" s="8" t="s">
        <v>250</v>
      </c>
      <c r="C85" s="8"/>
      <c r="D85" s="8" t="s">
        <v>12</v>
      </c>
      <c r="E85" s="8">
        <v>7</v>
      </c>
      <c r="F85" s="8">
        <v>0</v>
      </c>
      <c r="G85" s="8">
        <v>0</v>
      </c>
      <c r="H85" s="8">
        <v>6</v>
      </c>
      <c r="I85" s="8">
        <v>0</v>
      </c>
      <c r="J85" s="8"/>
      <c r="L85" s="1"/>
    </row>
    <row r="86" spans="1:13" x14ac:dyDescent="0.25">
      <c r="A86" s="8" t="s">
        <v>251</v>
      </c>
      <c r="B86" s="8" t="s">
        <v>252</v>
      </c>
      <c r="C86" s="8"/>
      <c r="D86" s="8" t="s">
        <v>20</v>
      </c>
      <c r="E86" s="8">
        <v>6</v>
      </c>
      <c r="F86" s="8">
        <v>0</v>
      </c>
      <c r="G86" s="8">
        <v>0</v>
      </c>
      <c r="H86" s="8">
        <v>12</v>
      </c>
      <c r="I86" s="8">
        <v>0</v>
      </c>
      <c r="J86" s="8"/>
      <c r="L86" s="1"/>
      <c r="M86" s="1"/>
    </row>
    <row r="87" spans="1:13" x14ac:dyDescent="0.25">
      <c r="A87" s="8" t="s">
        <v>253</v>
      </c>
      <c r="B87" s="8" t="s">
        <v>254</v>
      </c>
      <c r="C87" s="8" t="s">
        <v>255</v>
      </c>
      <c r="D87" s="8" t="s">
        <v>20</v>
      </c>
      <c r="E87" s="8">
        <v>6</v>
      </c>
      <c r="F87" s="8">
        <v>0</v>
      </c>
      <c r="G87" s="8">
        <v>0</v>
      </c>
      <c r="H87" s="8">
        <v>13</v>
      </c>
      <c r="I87" s="8">
        <v>3</v>
      </c>
      <c r="J87" s="8"/>
      <c r="L87" s="1"/>
    </row>
    <row r="88" spans="1:13" x14ac:dyDescent="0.25">
      <c r="A88" s="8" t="s">
        <v>256</v>
      </c>
      <c r="B88" s="8" t="s">
        <v>257</v>
      </c>
      <c r="C88" s="8"/>
      <c r="D88" s="8" t="s">
        <v>20</v>
      </c>
      <c r="E88" s="8">
        <v>5</v>
      </c>
      <c r="F88" s="8">
        <v>0</v>
      </c>
      <c r="G88" s="8">
        <v>0</v>
      </c>
      <c r="H88" s="8">
        <v>6</v>
      </c>
      <c r="I88" s="8">
        <v>0</v>
      </c>
      <c r="J88" s="8"/>
      <c r="L88" s="1"/>
    </row>
    <row r="89" spans="1:13" x14ac:dyDescent="0.25">
      <c r="A89" s="8" t="s">
        <v>258</v>
      </c>
      <c r="B89" s="8" t="s">
        <v>259</v>
      </c>
      <c r="C89" s="8" t="s">
        <v>260</v>
      </c>
      <c r="D89" s="8" t="s">
        <v>20</v>
      </c>
      <c r="E89" s="8">
        <v>2</v>
      </c>
      <c r="F89" s="8">
        <v>8</v>
      </c>
      <c r="G89" s="8">
        <v>9</v>
      </c>
      <c r="H89" s="8">
        <v>11</v>
      </c>
      <c r="I89" s="8">
        <v>0</v>
      </c>
      <c r="J89" s="8"/>
      <c r="L89" s="1"/>
    </row>
    <row r="90" spans="1:13" x14ac:dyDescent="0.25">
      <c r="A90" s="8" t="s">
        <v>261</v>
      </c>
      <c r="B90" s="8" t="s">
        <v>262</v>
      </c>
      <c r="C90" s="8"/>
      <c r="D90" s="8" t="s">
        <v>20</v>
      </c>
      <c r="E90" s="8">
        <v>8</v>
      </c>
      <c r="F90" s="8">
        <v>6</v>
      </c>
      <c r="G90" s="8">
        <v>0</v>
      </c>
      <c r="H90" s="8">
        <v>7</v>
      </c>
      <c r="I90" s="8">
        <v>0</v>
      </c>
      <c r="J90" s="8"/>
      <c r="L90" s="1"/>
    </row>
    <row r="91" spans="1:13" x14ac:dyDescent="0.25">
      <c r="A91" s="8" t="s">
        <v>263</v>
      </c>
      <c r="B91" s="8" t="s">
        <v>264</v>
      </c>
      <c r="C91" s="8"/>
      <c r="D91" s="8" t="s">
        <v>12</v>
      </c>
      <c r="E91" s="8">
        <v>7</v>
      </c>
      <c r="F91" s="8">
        <v>0</v>
      </c>
      <c r="G91" s="8">
        <v>0</v>
      </c>
      <c r="H91" s="8">
        <v>7</v>
      </c>
      <c r="I91" s="8">
        <v>0</v>
      </c>
      <c r="J91" s="8"/>
      <c r="L91" s="1"/>
      <c r="M91" s="1"/>
    </row>
    <row r="92" spans="1:13" x14ac:dyDescent="0.25">
      <c r="A92" s="8" t="s">
        <v>265</v>
      </c>
      <c r="B92" s="8" t="s">
        <v>266</v>
      </c>
      <c r="C92" s="8"/>
      <c r="D92" s="8" t="s">
        <v>267</v>
      </c>
      <c r="E92" s="8">
        <v>8</v>
      </c>
      <c r="F92" s="8">
        <v>0</v>
      </c>
      <c r="G92" s="8">
        <v>1</v>
      </c>
      <c r="H92" s="8">
        <v>8</v>
      </c>
      <c r="I92" s="8">
        <v>0</v>
      </c>
      <c r="J92" s="8"/>
      <c r="L92" s="1"/>
    </row>
    <row r="93" spans="1:13" x14ac:dyDescent="0.25">
      <c r="A93" s="8" t="s">
        <v>268</v>
      </c>
      <c r="B93" s="8" t="s">
        <v>269</v>
      </c>
      <c r="C93" s="8"/>
      <c r="D93" s="8" t="s">
        <v>12</v>
      </c>
      <c r="E93" s="8">
        <v>8</v>
      </c>
      <c r="F93" s="8">
        <v>5</v>
      </c>
      <c r="G93" s="8">
        <v>0</v>
      </c>
      <c r="H93" s="8">
        <v>5</v>
      </c>
      <c r="I93" s="8">
        <v>0</v>
      </c>
      <c r="J93" s="8"/>
      <c r="L93" s="1"/>
      <c r="M93" s="1"/>
    </row>
    <row r="94" spans="1:13" x14ac:dyDescent="0.25">
      <c r="A94" s="8" t="s">
        <v>270</v>
      </c>
      <c r="B94" s="8" t="s">
        <v>271</v>
      </c>
      <c r="C94" s="8" t="s">
        <v>272</v>
      </c>
      <c r="D94" s="8" t="s">
        <v>72</v>
      </c>
      <c r="E94" s="8">
        <v>3</v>
      </c>
      <c r="F94" s="8">
        <v>0</v>
      </c>
      <c r="G94" s="8">
        <v>0</v>
      </c>
      <c r="H94" s="8">
        <v>6</v>
      </c>
      <c r="I94" s="8">
        <v>0</v>
      </c>
      <c r="J94" s="8"/>
      <c r="L94" s="1"/>
    </row>
    <row r="95" spans="1:13" x14ac:dyDescent="0.25">
      <c r="A95" s="8" t="s">
        <v>274</v>
      </c>
      <c r="B95" s="8" t="s">
        <v>275</v>
      </c>
      <c r="C95" s="8" t="s">
        <v>276</v>
      </c>
      <c r="D95" s="8" t="s">
        <v>12</v>
      </c>
      <c r="E95" s="8">
        <v>6</v>
      </c>
      <c r="F95" s="8">
        <v>0</v>
      </c>
      <c r="G95" s="8">
        <v>0</v>
      </c>
      <c r="H95" s="8">
        <v>8</v>
      </c>
      <c r="I95" s="8">
        <v>1</v>
      </c>
      <c r="J95" s="8"/>
      <c r="L95" s="1"/>
    </row>
    <row r="96" spans="1:13" x14ac:dyDescent="0.25">
      <c r="A96" s="8" t="s">
        <v>277</v>
      </c>
      <c r="B96" s="8" t="s">
        <v>278</v>
      </c>
      <c r="C96" s="8" t="s">
        <v>279</v>
      </c>
      <c r="D96" s="8" t="s">
        <v>12</v>
      </c>
      <c r="E96" s="8">
        <v>2</v>
      </c>
      <c r="F96" s="8">
        <v>4</v>
      </c>
      <c r="G96" s="8">
        <v>4</v>
      </c>
      <c r="H96" s="8">
        <v>5</v>
      </c>
      <c r="I96" s="8">
        <v>0</v>
      </c>
      <c r="J96" s="8"/>
      <c r="L96" s="1"/>
    </row>
    <row r="97" spans="1:13" x14ac:dyDescent="0.25">
      <c r="A97" s="8" t="s">
        <v>280</v>
      </c>
      <c r="B97" s="8" t="s">
        <v>281</v>
      </c>
      <c r="C97" s="8" t="s">
        <v>282</v>
      </c>
      <c r="D97" s="8" t="s">
        <v>20</v>
      </c>
      <c r="E97" s="8">
        <v>2</v>
      </c>
      <c r="F97" s="8">
        <v>2</v>
      </c>
      <c r="G97" s="8">
        <v>1</v>
      </c>
      <c r="H97" s="8">
        <v>8</v>
      </c>
      <c r="I97" s="8">
        <v>0</v>
      </c>
      <c r="J97" s="8"/>
      <c r="L97" s="1"/>
    </row>
    <row r="98" spans="1:13" x14ac:dyDescent="0.25">
      <c r="A98" s="8" t="s">
        <v>283</v>
      </c>
      <c r="B98" s="8" t="s">
        <v>284</v>
      </c>
      <c r="C98" s="8"/>
      <c r="D98" s="8" t="s">
        <v>20</v>
      </c>
      <c r="E98" s="8">
        <v>6</v>
      </c>
      <c r="F98" s="8">
        <v>0</v>
      </c>
      <c r="G98" s="8">
        <v>0</v>
      </c>
      <c r="H98" s="8">
        <v>8</v>
      </c>
      <c r="I98" s="8">
        <v>0</v>
      </c>
      <c r="J98" s="8"/>
      <c r="L98" s="1"/>
    </row>
    <row r="99" spans="1:13" x14ac:dyDescent="0.25">
      <c r="A99" s="8" t="s">
        <v>285</v>
      </c>
      <c r="B99" s="8" t="s">
        <v>286</v>
      </c>
      <c r="C99" s="8"/>
      <c r="D99" s="8" t="s">
        <v>20</v>
      </c>
      <c r="E99" s="8">
        <v>8</v>
      </c>
      <c r="F99" s="8">
        <v>1</v>
      </c>
      <c r="G99" s="8">
        <v>0</v>
      </c>
      <c r="H99" s="8">
        <v>9</v>
      </c>
      <c r="I99" s="8">
        <v>0</v>
      </c>
      <c r="J99" s="8"/>
      <c r="L99" s="1"/>
      <c r="M99" s="1"/>
    </row>
    <row r="100" spans="1:13" x14ac:dyDescent="0.25">
      <c r="A100" s="8" t="s">
        <v>287</v>
      </c>
      <c r="B100" s="8" t="s">
        <v>288</v>
      </c>
      <c r="C100" s="8" t="s">
        <v>289</v>
      </c>
      <c r="D100" s="8" t="s">
        <v>12</v>
      </c>
      <c r="E100" s="8">
        <v>2</v>
      </c>
      <c r="F100" s="8">
        <v>8</v>
      </c>
      <c r="G100" s="8">
        <v>2</v>
      </c>
      <c r="H100" s="8">
        <v>5</v>
      </c>
      <c r="I100" s="8">
        <v>0</v>
      </c>
      <c r="J100" s="8"/>
      <c r="L100" s="1"/>
    </row>
    <row r="101" spans="1:13" x14ac:dyDescent="0.25">
      <c r="A101" s="8" t="s">
        <v>290</v>
      </c>
      <c r="B101" s="8" t="s">
        <v>291</v>
      </c>
      <c r="C101" s="8" t="s">
        <v>292</v>
      </c>
      <c r="D101" s="8" t="s">
        <v>20</v>
      </c>
      <c r="E101" s="8">
        <v>8</v>
      </c>
      <c r="F101" s="8">
        <v>4</v>
      </c>
      <c r="G101" s="8">
        <v>0</v>
      </c>
      <c r="H101" s="8">
        <v>9</v>
      </c>
      <c r="I101" s="8">
        <v>0</v>
      </c>
      <c r="J101" s="8"/>
      <c r="L101" s="1"/>
    </row>
    <row r="102" spans="1:13" x14ac:dyDescent="0.25">
      <c r="A102" s="8" t="s">
        <v>293</v>
      </c>
      <c r="B102" s="8" t="s">
        <v>294</v>
      </c>
      <c r="C102" s="8" t="s">
        <v>295</v>
      </c>
      <c r="D102" s="8" t="s">
        <v>72</v>
      </c>
      <c r="E102" s="8">
        <v>2</v>
      </c>
      <c r="F102" s="8">
        <v>10</v>
      </c>
      <c r="G102" s="8">
        <v>8</v>
      </c>
      <c r="H102" s="8">
        <v>7</v>
      </c>
      <c r="I102" s="8">
        <v>0</v>
      </c>
      <c r="J102" s="8"/>
      <c r="L102" s="1"/>
    </row>
    <row r="103" spans="1:13" x14ac:dyDescent="0.25">
      <c r="A103" s="8" t="s">
        <v>296</v>
      </c>
      <c r="B103" s="8" t="s">
        <v>297</v>
      </c>
      <c r="C103" s="8"/>
      <c r="D103" s="8" t="s">
        <v>20</v>
      </c>
      <c r="E103" s="8">
        <v>8</v>
      </c>
      <c r="F103" s="8">
        <v>9</v>
      </c>
      <c r="G103" s="8">
        <v>0</v>
      </c>
      <c r="H103" s="8">
        <v>9</v>
      </c>
      <c r="I103" s="8">
        <v>0</v>
      </c>
      <c r="J103" s="8"/>
      <c r="L103" s="1"/>
    </row>
    <row r="104" spans="1:13" x14ac:dyDescent="0.25">
      <c r="A104" s="8" t="s">
        <v>298</v>
      </c>
      <c r="B104" s="8" t="s">
        <v>299</v>
      </c>
      <c r="C104" s="8" t="s">
        <v>300</v>
      </c>
      <c r="D104" s="8" t="s">
        <v>166</v>
      </c>
      <c r="E104" s="8">
        <v>8</v>
      </c>
      <c r="F104" s="8">
        <v>5</v>
      </c>
      <c r="G104" s="8">
        <v>0</v>
      </c>
      <c r="H104" s="8">
        <v>5</v>
      </c>
      <c r="I104" s="8">
        <v>0</v>
      </c>
      <c r="J104" s="8"/>
      <c r="L104" s="1"/>
    </row>
    <row r="105" spans="1:13" x14ac:dyDescent="0.25">
      <c r="A105" s="8" t="s">
        <v>301</v>
      </c>
      <c r="B105" s="8" t="s">
        <v>302</v>
      </c>
      <c r="C105" s="8" t="s">
        <v>303</v>
      </c>
      <c r="D105" s="8" t="s">
        <v>20</v>
      </c>
      <c r="E105" s="8">
        <v>1</v>
      </c>
      <c r="F105" s="8">
        <v>0</v>
      </c>
      <c r="G105" s="8">
        <v>1</v>
      </c>
      <c r="H105" s="8">
        <v>7</v>
      </c>
      <c r="I105" s="8">
        <v>0</v>
      </c>
      <c r="J105" s="8"/>
      <c r="L105" s="1"/>
      <c r="M105" s="1"/>
    </row>
    <row r="106" spans="1:13" x14ac:dyDescent="0.25">
      <c r="A106" s="8" t="s">
        <v>304</v>
      </c>
      <c r="B106" s="8" t="s">
        <v>305</v>
      </c>
      <c r="C106" s="8" t="s">
        <v>306</v>
      </c>
      <c r="D106" s="8" t="s">
        <v>12</v>
      </c>
      <c r="E106" s="8">
        <v>5</v>
      </c>
      <c r="F106" s="8">
        <v>0</v>
      </c>
      <c r="G106" s="8">
        <v>0</v>
      </c>
      <c r="H106" s="8">
        <v>10</v>
      </c>
      <c r="I106" s="8">
        <v>0</v>
      </c>
      <c r="J106" s="8"/>
      <c r="L106" s="1"/>
    </row>
    <row r="107" spans="1:13" x14ac:dyDescent="0.25">
      <c r="A107" s="8" t="s">
        <v>307</v>
      </c>
      <c r="B107" s="8" t="s">
        <v>308</v>
      </c>
      <c r="C107" s="8"/>
      <c r="D107" s="8" t="s">
        <v>20</v>
      </c>
      <c r="E107" s="8">
        <v>2</v>
      </c>
      <c r="F107" s="8">
        <v>10</v>
      </c>
      <c r="G107" s="8">
        <v>9</v>
      </c>
      <c r="H107" s="8">
        <v>31</v>
      </c>
      <c r="I107" s="8">
        <v>0</v>
      </c>
      <c r="J107" s="8"/>
      <c r="L107" s="1"/>
    </row>
    <row r="108" spans="1:13" x14ac:dyDescent="0.25">
      <c r="A108" s="8" t="s">
        <v>309</v>
      </c>
      <c r="B108" s="8" t="s">
        <v>310</v>
      </c>
      <c r="C108" s="8" t="s">
        <v>311</v>
      </c>
      <c r="D108" s="8" t="s">
        <v>312</v>
      </c>
      <c r="E108" s="8">
        <v>1</v>
      </c>
      <c r="F108" s="8">
        <v>0</v>
      </c>
      <c r="G108" s="8">
        <v>1</v>
      </c>
      <c r="H108" s="8">
        <v>10</v>
      </c>
      <c r="I108" s="8">
        <v>0</v>
      </c>
      <c r="J108" s="8"/>
      <c r="L108" s="1"/>
    </row>
    <row r="109" spans="1:13" x14ac:dyDescent="0.25">
      <c r="A109" s="8" t="s">
        <v>313</v>
      </c>
      <c r="B109" s="8" t="s">
        <v>314</v>
      </c>
      <c r="C109" s="8" t="s">
        <v>315</v>
      </c>
      <c r="D109" s="8" t="s">
        <v>12</v>
      </c>
      <c r="E109" s="8">
        <v>2</v>
      </c>
      <c r="F109" s="8">
        <v>1</v>
      </c>
      <c r="G109" s="8">
        <v>4</v>
      </c>
      <c r="H109" s="8">
        <v>6</v>
      </c>
      <c r="I109" s="8">
        <v>0</v>
      </c>
      <c r="J109" s="8"/>
      <c r="L109" s="1"/>
    </row>
    <row r="110" spans="1:13" x14ac:dyDescent="0.25">
      <c r="A110" s="8" t="s">
        <v>316</v>
      </c>
      <c r="B110" s="8" t="s">
        <v>317</v>
      </c>
      <c r="C110" s="8"/>
      <c r="D110" s="8" t="s">
        <v>20</v>
      </c>
      <c r="E110" s="8">
        <v>5</v>
      </c>
      <c r="F110" s="8">
        <v>0</v>
      </c>
      <c r="G110" s="8">
        <v>0</v>
      </c>
      <c r="H110" s="8">
        <v>7</v>
      </c>
      <c r="I110" s="8">
        <v>0</v>
      </c>
      <c r="J110" s="8"/>
      <c r="L110" s="1"/>
    </row>
    <row r="111" spans="1:13" x14ac:dyDescent="0.25">
      <c r="A111" s="8" t="s">
        <v>318</v>
      </c>
      <c r="B111" s="8" t="s">
        <v>319</v>
      </c>
      <c r="C111" s="8" t="s">
        <v>320</v>
      </c>
      <c r="D111" s="8" t="s">
        <v>321</v>
      </c>
      <c r="E111" s="8">
        <v>4</v>
      </c>
      <c r="F111" s="8">
        <v>0</v>
      </c>
      <c r="G111" s="8">
        <v>0</v>
      </c>
      <c r="H111" s="8">
        <v>10</v>
      </c>
      <c r="I111" s="8">
        <v>0</v>
      </c>
      <c r="J111" s="8"/>
      <c r="L111" s="1"/>
    </row>
    <row r="112" spans="1:13" x14ac:dyDescent="0.25">
      <c r="A112" s="8" t="s">
        <v>322</v>
      </c>
      <c r="B112" s="8" t="s">
        <v>323</v>
      </c>
      <c r="C112" s="8" t="s">
        <v>324</v>
      </c>
      <c r="D112" s="8" t="s">
        <v>12</v>
      </c>
      <c r="E112" s="8">
        <v>2</v>
      </c>
      <c r="F112" s="8">
        <v>0</v>
      </c>
      <c r="G112" s="8">
        <v>1</v>
      </c>
      <c r="H112" s="8">
        <v>8</v>
      </c>
      <c r="I112" s="8">
        <v>0</v>
      </c>
      <c r="J112" s="8"/>
      <c r="L112" s="1"/>
      <c r="M112" s="1"/>
    </row>
    <row r="113" spans="1:13" x14ac:dyDescent="0.25">
      <c r="A113" s="8" t="s">
        <v>325</v>
      </c>
      <c r="B113" s="8" t="s">
        <v>326</v>
      </c>
      <c r="C113" s="8" t="s">
        <v>327</v>
      </c>
      <c r="D113" s="8" t="s">
        <v>72</v>
      </c>
      <c r="E113" s="8">
        <v>5</v>
      </c>
      <c r="F113" s="8">
        <v>0</v>
      </c>
      <c r="G113" s="8">
        <v>0</v>
      </c>
      <c r="H113" s="8">
        <v>6</v>
      </c>
      <c r="I113" s="8">
        <v>0</v>
      </c>
      <c r="J113" s="8"/>
      <c r="L113" s="1"/>
    </row>
    <row r="114" spans="1:13" x14ac:dyDescent="0.25">
      <c r="A114" s="8" t="s">
        <v>328</v>
      </c>
      <c r="B114" s="8" t="s">
        <v>329</v>
      </c>
      <c r="C114" s="8"/>
      <c r="D114" s="8" t="s">
        <v>20</v>
      </c>
      <c r="E114" s="8">
        <v>5</v>
      </c>
      <c r="F114" s="8">
        <v>0</v>
      </c>
      <c r="G114" s="8">
        <v>0</v>
      </c>
      <c r="H114" s="8">
        <v>7</v>
      </c>
      <c r="I114" s="8">
        <v>0</v>
      </c>
      <c r="J114" s="8"/>
      <c r="L114" s="1"/>
    </row>
    <row r="115" spans="1:13" x14ac:dyDescent="0.25">
      <c r="A115" s="8" t="s">
        <v>330</v>
      </c>
      <c r="B115" s="8" t="s">
        <v>331</v>
      </c>
      <c r="C115" s="8" t="s">
        <v>332</v>
      </c>
      <c r="D115" s="8" t="s">
        <v>20</v>
      </c>
      <c r="E115" s="8">
        <v>2</v>
      </c>
      <c r="F115" s="8">
        <v>1</v>
      </c>
      <c r="G115" s="8">
        <v>6</v>
      </c>
      <c r="H115" s="8">
        <v>9</v>
      </c>
      <c r="I115" s="8">
        <v>0</v>
      </c>
      <c r="J115" s="8"/>
      <c r="L115" s="1"/>
    </row>
    <row r="116" spans="1:13" x14ac:dyDescent="0.25">
      <c r="A116" s="8" t="s">
        <v>333</v>
      </c>
      <c r="B116" s="8" t="s">
        <v>334</v>
      </c>
      <c r="C116" s="8"/>
      <c r="D116" s="8" t="s">
        <v>12</v>
      </c>
      <c r="E116" s="8">
        <v>6</v>
      </c>
      <c r="F116" s="8">
        <v>0</v>
      </c>
      <c r="G116" s="8">
        <v>0</v>
      </c>
      <c r="H116" s="8">
        <v>5</v>
      </c>
      <c r="I116" s="8">
        <v>0</v>
      </c>
      <c r="J116" s="8"/>
      <c r="L116" s="1"/>
    </row>
    <row r="117" spans="1:13" x14ac:dyDescent="0.25">
      <c r="A117" s="8" t="s">
        <v>335</v>
      </c>
      <c r="B117" s="8" t="s">
        <v>336</v>
      </c>
      <c r="C117" s="8"/>
      <c r="D117" s="8" t="s">
        <v>20</v>
      </c>
      <c r="E117" s="8">
        <v>6</v>
      </c>
      <c r="F117" s="8">
        <v>0</v>
      </c>
      <c r="G117" s="8">
        <v>0</v>
      </c>
      <c r="H117" s="8">
        <v>11</v>
      </c>
      <c r="I117" s="8">
        <v>0</v>
      </c>
      <c r="J117" s="8"/>
      <c r="L117" s="1"/>
      <c r="M117" s="1"/>
    </row>
    <row r="118" spans="1:13" x14ac:dyDescent="0.25">
      <c r="A118" s="8" t="s">
        <v>337</v>
      </c>
      <c r="B118" s="8" t="s">
        <v>338</v>
      </c>
      <c r="C118" s="8"/>
      <c r="D118" s="8" t="s">
        <v>72</v>
      </c>
      <c r="E118" s="8">
        <v>1</v>
      </c>
      <c r="F118" s="8">
        <v>0</v>
      </c>
      <c r="G118" s="8">
        <v>1</v>
      </c>
      <c r="H118" s="8">
        <v>16</v>
      </c>
      <c r="I118" s="8">
        <v>0</v>
      </c>
      <c r="J118" s="8"/>
      <c r="L118" s="1"/>
    </row>
    <row r="119" spans="1:13" x14ac:dyDescent="0.25">
      <c r="A119" s="8" t="s">
        <v>339</v>
      </c>
      <c r="B119" s="8" t="s">
        <v>340</v>
      </c>
      <c r="C119" s="8" t="s">
        <v>341</v>
      </c>
      <c r="D119" s="8" t="s">
        <v>12</v>
      </c>
      <c r="E119" s="8">
        <v>7</v>
      </c>
      <c r="F119" s="8">
        <v>0</v>
      </c>
      <c r="G119" s="8">
        <v>0</v>
      </c>
      <c r="H119" s="8">
        <v>5</v>
      </c>
      <c r="I119" s="8">
        <v>0</v>
      </c>
      <c r="J119" s="8"/>
      <c r="L119" s="1"/>
      <c r="M119" s="1"/>
    </row>
    <row r="120" spans="1:13" x14ac:dyDescent="0.25">
      <c r="A120" s="8" t="s">
        <v>342</v>
      </c>
      <c r="B120" s="8" t="s">
        <v>343</v>
      </c>
      <c r="C120" s="8"/>
      <c r="D120" s="8" t="s">
        <v>312</v>
      </c>
      <c r="E120" s="8">
        <v>7</v>
      </c>
      <c r="F120" s="8">
        <v>0</v>
      </c>
      <c r="G120" s="8">
        <v>0</v>
      </c>
      <c r="H120" s="8">
        <v>5</v>
      </c>
      <c r="I120" s="8">
        <v>0</v>
      </c>
      <c r="J120" s="8"/>
      <c r="L120" s="1"/>
    </row>
    <row r="121" spans="1:13" x14ac:dyDescent="0.25">
      <c r="A121" s="8" t="s">
        <v>344</v>
      </c>
      <c r="B121" s="8" t="s">
        <v>345</v>
      </c>
      <c r="C121" s="8"/>
      <c r="D121" s="8" t="s">
        <v>312</v>
      </c>
      <c r="E121" s="8">
        <v>7</v>
      </c>
      <c r="F121" s="8">
        <v>0</v>
      </c>
      <c r="G121" s="8">
        <v>0</v>
      </c>
      <c r="H121" s="8">
        <v>6</v>
      </c>
      <c r="I121" s="8">
        <v>0</v>
      </c>
      <c r="J121" s="8"/>
      <c r="L121" s="1"/>
    </row>
    <row r="122" spans="1:13" x14ac:dyDescent="0.25">
      <c r="A122" s="8" t="s">
        <v>346</v>
      </c>
      <c r="B122" s="8" t="s">
        <v>347</v>
      </c>
      <c r="C122" s="8"/>
      <c r="D122" s="8" t="s">
        <v>20</v>
      </c>
      <c r="E122" s="8">
        <v>8</v>
      </c>
      <c r="F122" s="8">
        <v>5</v>
      </c>
      <c r="G122" s="8">
        <v>0</v>
      </c>
      <c r="H122" s="8">
        <v>7</v>
      </c>
      <c r="I122" s="8">
        <v>0</v>
      </c>
      <c r="J122" s="8"/>
      <c r="L122" s="1"/>
    </row>
    <row r="123" spans="1:13" x14ac:dyDescent="0.25">
      <c r="A123" s="8" t="s">
        <v>348</v>
      </c>
      <c r="B123" s="8" t="s">
        <v>349</v>
      </c>
      <c r="C123" s="8" t="s">
        <v>350</v>
      </c>
      <c r="D123" s="8" t="s">
        <v>312</v>
      </c>
      <c r="E123" s="8">
        <v>7</v>
      </c>
      <c r="F123" s="8">
        <v>0</v>
      </c>
      <c r="G123" s="8">
        <v>0</v>
      </c>
      <c r="H123" s="8">
        <v>5</v>
      </c>
      <c r="I123" s="8">
        <v>0</v>
      </c>
      <c r="J123" s="8"/>
      <c r="L123" s="1"/>
    </row>
    <row r="124" spans="1:13" x14ac:dyDescent="0.25">
      <c r="A124" s="8" t="s">
        <v>351</v>
      </c>
      <c r="B124" s="8" t="s">
        <v>352</v>
      </c>
      <c r="C124" s="8"/>
      <c r="D124" s="8" t="s">
        <v>20</v>
      </c>
      <c r="E124" s="8">
        <v>7</v>
      </c>
      <c r="F124" s="8">
        <v>0</v>
      </c>
      <c r="G124" s="8">
        <v>0</v>
      </c>
      <c r="H124" s="8">
        <v>7</v>
      </c>
      <c r="I124" s="8">
        <v>0</v>
      </c>
      <c r="J124" s="8"/>
      <c r="L124" s="1"/>
    </row>
    <row r="125" spans="1:13" x14ac:dyDescent="0.25">
      <c r="A125" s="8" t="s">
        <v>353</v>
      </c>
      <c r="B125" s="8" t="s">
        <v>354</v>
      </c>
      <c r="C125" s="8"/>
      <c r="D125" s="8" t="s">
        <v>20</v>
      </c>
      <c r="E125" s="8">
        <v>7</v>
      </c>
      <c r="F125" s="8">
        <v>0</v>
      </c>
      <c r="G125" s="8">
        <v>0</v>
      </c>
      <c r="H125" s="8">
        <v>4</v>
      </c>
      <c r="I125" s="8">
        <v>0</v>
      </c>
      <c r="J125" s="8"/>
      <c r="L125" s="1"/>
    </row>
    <row r="126" spans="1:13" x14ac:dyDescent="0.25">
      <c r="A126" s="8" t="s">
        <v>355</v>
      </c>
      <c r="B126" s="8" t="s">
        <v>356</v>
      </c>
      <c r="C126" s="8"/>
      <c r="D126" s="8" t="s">
        <v>20</v>
      </c>
      <c r="E126" s="8">
        <v>2</v>
      </c>
      <c r="F126" s="8">
        <v>7</v>
      </c>
      <c r="G126" s="8">
        <v>0</v>
      </c>
      <c r="H126" s="8">
        <v>4</v>
      </c>
      <c r="I126" s="8">
        <v>0</v>
      </c>
      <c r="J126" s="8"/>
      <c r="L126" s="1"/>
    </row>
    <row r="127" spans="1:13" x14ac:dyDescent="0.25">
      <c r="A127" s="8" t="s">
        <v>357</v>
      </c>
      <c r="B127" s="8" t="s">
        <v>358</v>
      </c>
      <c r="C127" s="8"/>
      <c r="D127" s="8" t="s">
        <v>12</v>
      </c>
      <c r="E127" s="8">
        <v>1</v>
      </c>
      <c r="F127" s="8">
        <v>0</v>
      </c>
      <c r="G127" s="8">
        <v>1</v>
      </c>
      <c r="H127" s="8">
        <v>8</v>
      </c>
      <c r="I127" s="8">
        <v>0</v>
      </c>
      <c r="J127" s="8"/>
      <c r="L127" s="1"/>
    </row>
    <row r="128" spans="1:13" x14ac:dyDescent="0.25">
      <c r="A128" s="8" t="s">
        <v>359</v>
      </c>
      <c r="B128" s="8" t="s">
        <v>360</v>
      </c>
      <c r="C128" s="8" t="s">
        <v>361</v>
      </c>
      <c r="D128" s="8" t="s">
        <v>72</v>
      </c>
      <c r="E128" s="8">
        <v>3</v>
      </c>
      <c r="F128" s="8">
        <v>0</v>
      </c>
      <c r="G128" s="8">
        <v>0</v>
      </c>
      <c r="H128" s="8">
        <v>6</v>
      </c>
      <c r="I128" s="8">
        <v>0</v>
      </c>
      <c r="J128" s="8"/>
      <c r="L128" s="1"/>
    </row>
    <row r="129" spans="1:13" x14ac:dyDescent="0.25">
      <c r="A129" s="8" t="s">
        <v>362</v>
      </c>
      <c r="B129" s="8" t="s">
        <v>363</v>
      </c>
      <c r="C129" s="8"/>
      <c r="D129" s="8" t="s">
        <v>20</v>
      </c>
      <c r="E129" s="8">
        <v>8</v>
      </c>
      <c r="F129" s="8">
        <v>4</v>
      </c>
      <c r="G129" s="8">
        <v>0</v>
      </c>
      <c r="H129" s="8">
        <v>7</v>
      </c>
      <c r="I129" s="8">
        <v>0</v>
      </c>
      <c r="J129" s="8"/>
      <c r="L129" s="1"/>
    </row>
    <row r="130" spans="1:13" x14ac:dyDescent="0.25">
      <c r="A130" s="8" t="s">
        <v>364</v>
      </c>
      <c r="B130" s="8" t="s">
        <v>365</v>
      </c>
      <c r="C130" s="8" t="s">
        <v>366</v>
      </c>
      <c r="D130" s="8" t="s">
        <v>72</v>
      </c>
      <c r="E130" s="8">
        <v>5</v>
      </c>
      <c r="F130" s="8">
        <v>0</v>
      </c>
      <c r="G130" s="8">
        <v>0</v>
      </c>
      <c r="H130" s="8">
        <v>6</v>
      </c>
      <c r="I130" s="8">
        <v>1</v>
      </c>
      <c r="J130" s="8"/>
      <c r="L130" s="1"/>
    </row>
    <row r="131" spans="1:13" x14ac:dyDescent="0.25">
      <c r="A131" s="8" t="s">
        <v>367</v>
      </c>
      <c r="B131" s="8" t="s">
        <v>368</v>
      </c>
      <c r="C131" s="8"/>
      <c r="D131" s="8" t="s">
        <v>20</v>
      </c>
      <c r="E131" s="8">
        <v>7</v>
      </c>
      <c r="F131" s="8">
        <v>0</v>
      </c>
      <c r="G131" s="8">
        <v>0</v>
      </c>
      <c r="H131" s="8">
        <v>4</v>
      </c>
      <c r="I131" s="8">
        <v>0</v>
      </c>
      <c r="J131" s="8"/>
      <c r="L131" s="1"/>
    </row>
    <row r="132" spans="1:13" x14ac:dyDescent="0.25">
      <c r="A132" s="8" t="s">
        <v>369</v>
      </c>
      <c r="B132" s="8" t="s">
        <v>370</v>
      </c>
      <c r="C132" s="8" t="s">
        <v>371</v>
      </c>
      <c r="D132" s="8" t="s">
        <v>12</v>
      </c>
      <c r="E132" s="8">
        <v>2</v>
      </c>
      <c r="F132" s="8">
        <v>2</v>
      </c>
      <c r="G132" s="8">
        <v>8</v>
      </c>
      <c r="H132" s="8">
        <v>50</v>
      </c>
      <c r="I132" s="8">
        <v>0</v>
      </c>
      <c r="J132" s="8"/>
      <c r="L132" s="1"/>
    </row>
    <row r="133" spans="1:13" x14ac:dyDescent="0.25">
      <c r="A133" s="8" t="s">
        <v>372</v>
      </c>
      <c r="B133" s="8" t="s">
        <v>373</v>
      </c>
      <c r="C133" s="8" t="s">
        <v>374</v>
      </c>
      <c r="D133" s="8" t="s">
        <v>12</v>
      </c>
      <c r="E133" s="8">
        <v>7</v>
      </c>
      <c r="F133" s="8">
        <v>0</v>
      </c>
      <c r="G133" s="8">
        <v>0</v>
      </c>
      <c r="H133" s="8">
        <v>6</v>
      </c>
      <c r="I133" s="8">
        <v>2</v>
      </c>
      <c r="J133" s="8"/>
      <c r="L133" s="1"/>
    </row>
    <row r="134" spans="1:13" x14ac:dyDescent="0.25">
      <c r="A134" s="8" t="s">
        <v>375</v>
      </c>
      <c r="B134" s="8" t="s">
        <v>376</v>
      </c>
      <c r="C134" s="8"/>
      <c r="D134" s="8" t="s">
        <v>12</v>
      </c>
      <c r="E134" s="8">
        <v>8</v>
      </c>
      <c r="F134" s="8">
        <v>9</v>
      </c>
      <c r="G134" s="8">
        <v>0</v>
      </c>
      <c r="H134" s="8">
        <v>9</v>
      </c>
      <c r="I134" s="8">
        <v>0</v>
      </c>
      <c r="J134" s="8"/>
      <c r="L134" s="1"/>
    </row>
    <row r="135" spans="1:13" x14ac:dyDescent="0.25">
      <c r="A135" s="8" t="s">
        <v>377</v>
      </c>
      <c r="B135" s="8" t="s">
        <v>378</v>
      </c>
      <c r="C135" s="8" t="s">
        <v>379</v>
      </c>
      <c r="D135" s="8" t="s">
        <v>12</v>
      </c>
      <c r="E135" s="8">
        <v>6</v>
      </c>
      <c r="F135" s="8">
        <v>0</v>
      </c>
      <c r="G135" s="8">
        <v>0</v>
      </c>
      <c r="H135" s="8">
        <v>14</v>
      </c>
      <c r="I135" s="8">
        <v>0</v>
      </c>
      <c r="J135" s="8"/>
      <c r="L135" s="1"/>
    </row>
    <row r="136" spans="1:13" x14ac:dyDescent="0.25">
      <c r="A136" s="8" t="s">
        <v>380</v>
      </c>
      <c r="B136" s="8" t="s">
        <v>381</v>
      </c>
      <c r="C136" s="8"/>
      <c r="D136" s="8" t="s">
        <v>12</v>
      </c>
      <c r="E136" s="8">
        <v>5</v>
      </c>
      <c r="F136" s="8">
        <v>0</v>
      </c>
      <c r="G136" s="8">
        <v>0</v>
      </c>
      <c r="H136" s="8">
        <v>5</v>
      </c>
      <c r="I136" s="8">
        <v>0</v>
      </c>
      <c r="J136" s="8"/>
      <c r="L136" s="1"/>
      <c r="M136" s="1"/>
    </row>
    <row r="137" spans="1:13" x14ac:dyDescent="0.25">
      <c r="A137" s="8" t="s">
        <v>382</v>
      </c>
      <c r="B137" s="8" t="s">
        <v>383</v>
      </c>
      <c r="C137" s="8" t="s">
        <v>384</v>
      </c>
      <c r="D137" s="8" t="s">
        <v>12</v>
      </c>
      <c r="E137" s="8">
        <v>7</v>
      </c>
      <c r="F137" s="8">
        <v>0</v>
      </c>
      <c r="G137" s="8">
        <v>0</v>
      </c>
      <c r="H137" s="8">
        <v>4</v>
      </c>
      <c r="I137" s="8">
        <v>0</v>
      </c>
      <c r="J137" s="8"/>
      <c r="L137" s="1"/>
      <c r="M137" s="1"/>
    </row>
    <row r="138" spans="1:13" x14ac:dyDescent="0.25">
      <c r="A138" s="8" t="s">
        <v>385</v>
      </c>
      <c r="B138" s="8" t="s">
        <v>386</v>
      </c>
      <c r="C138" s="8"/>
      <c r="D138" s="8" t="s">
        <v>12</v>
      </c>
      <c r="E138" s="8">
        <v>5</v>
      </c>
      <c r="F138" s="8">
        <v>0</v>
      </c>
      <c r="G138" s="8">
        <v>0</v>
      </c>
      <c r="H138" s="8">
        <v>6</v>
      </c>
      <c r="I138" s="8">
        <v>0</v>
      </c>
      <c r="J138" s="8"/>
      <c r="L138" s="1"/>
    </row>
    <row r="139" spans="1:13" x14ac:dyDescent="0.25">
      <c r="A139" s="8" t="s">
        <v>387</v>
      </c>
      <c r="B139" s="8" t="s">
        <v>388</v>
      </c>
      <c r="C139" s="8" t="s">
        <v>389</v>
      </c>
      <c r="D139" s="8" t="s">
        <v>20</v>
      </c>
      <c r="E139" s="8">
        <v>2</v>
      </c>
      <c r="F139" s="8">
        <v>6</v>
      </c>
      <c r="G139" s="8">
        <v>7</v>
      </c>
      <c r="H139" s="8">
        <v>11</v>
      </c>
      <c r="I139" s="8">
        <v>0</v>
      </c>
      <c r="J139" s="8"/>
      <c r="L139" s="1"/>
      <c r="M139" s="1"/>
    </row>
    <row r="140" spans="1:13" x14ac:dyDescent="0.25">
      <c r="A140" s="8" t="s">
        <v>390</v>
      </c>
      <c r="B140" s="8" t="s">
        <v>391</v>
      </c>
      <c r="C140" s="8" t="s">
        <v>392</v>
      </c>
      <c r="D140" s="8" t="s">
        <v>20</v>
      </c>
      <c r="E140" s="8">
        <v>5</v>
      </c>
      <c r="F140" s="8">
        <v>0</v>
      </c>
      <c r="G140" s="8">
        <v>0</v>
      </c>
      <c r="H140" s="8">
        <v>26</v>
      </c>
      <c r="I140" s="8">
        <v>0</v>
      </c>
      <c r="J140" s="8"/>
      <c r="L140" s="1"/>
    </row>
    <row r="141" spans="1:13" x14ac:dyDescent="0.25">
      <c r="A141" s="8" t="s">
        <v>393</v>
      </c>
      <c r="B141" s="8" t="s">
        <v>394</v>
      </c>
      <c r="C141" s="8"/>
      <c r="D141" s="8" t="s">
        <v>312</v>
      </c>
      <c r="E141" s="8">
        <v>7</v>
      </c>
      <c r="F141" s="8">
        <v>0</v>
      </c>
      <c r="G141" s="8">
        <v>0</v>
      </c>
      <c r="H141" s="8">
        <v>5</v>
      </c>
      <c r="I141" s="8">
        <v>0</v>
      </c>
      <c r="J141" s="8"/>
      <c r="L141" s="1"/>
    </row>
    <row r="142" spans="1:13" x14ac:dyDescent="0.25">
      <c r="A142" s="8" t="s">
        <v>395</v>
      </c>
      <c r="B142" s="8" t="s">
        <v>396</v>
      </c>
      <c r="C142" s="8"/>
      <c r="D142" s="8" t="s">
        <v>20</v>
      </c>
      <c r="E142" s="8">
        <v>7</v>
      </c>
      <c r="F142" s="8">
        <v>0</v>
      </c>
      <c r="G142" s="8">
        <v>0</v>
      </c>
      <c r="H142" s="8">
        <v>4</v>
      </c>
      <c r="I142" s="8">
        <v>0</v>
      </c>
      <c r="J142" s="8"/>
      <c r="L142" s="1"/>
    </row>
    <row r="143" spans="1:13" x14ac:dyDescent="0.25">
      <c r="A143" s="8" t="s">
        <v>397</v>
      </c>
      <c r="B143" s="8" t="s">
        <v>398</v>
      </c>
      <c r="C143" s="8"/>
      <c r="D143" s="8" t="s">
        <v>20</v>
      </c>
      <c r="E143" s="8">
        <v>5</v>
      </c>
      <c r="F143" s="8">
        <v>0</v>
      </c>
      <c r="G143" s="8">
        <v>0</v>
      </c>
      <c r="H143" s="8">
        <v>13</v>
      </c>
      <c r="I143" s="8">
        <v>0</v>
      </c>
      <c r="J143" s="8"/>
      <c r="L143" s="1"/>
    </row>
    <row r="144" spans="1:13" x14ac:dyDescent="0.25">
      <c r="A144" s="8" t="s">
        <v>399</v>
      </c>
      <c r="B144" s="8" t="s">
        <v>400</v>
      </c>
      <c r="C144" s="8"/>
      <c r="D144" s="8" t="s">
        <v>72</v>
      </c>
      <c r="E144" s="8">
        <v>1</v>
      </c>
      <c r="F144" s="8">
        <v>0</v>
      </c>
      <c r="G144" s="8">
        <v>1</v>
      </c>
      <c r="H144" s="8">
        <v>6</v>
      </c>
      <c r="I144" s="8">
        <v>0</v>
      </c>
      <c r="J144" s="8"/>
      <c r="L144" s="1"/>
    </row>
    <row r="145" spans="1:13" x14ac:dyDescent="0.25">
      <c r="A145" s="8" t="s">
        <v>401</v>
      </c>
      <c r="B145" s="8" t="s">
        <v>402</v>
      </c>
      <c r="C145" s="8" t="s">
        <v>403</v>
      </c>
      <c r="D145" s="8" t="s">
        <v>12</v>
      </c>
      <c r="E145" s="8">
        <v>7</v>
      </c>
      <c r="F145" s="8">
        <v>0</v>
      </c>
      <c r="G145" s="8">
        <v>0</v>
      </c>
      <c r="H145" s="8">
        <v>4</v>
      </c>
      <c r="I145" s="8">
        <v>0</v>
      </c>
      <c r="J145" s="8"/>
      <c r="L145" s="1"/>
    </row>
    <row r="146" spans="1:13" x14ac:dyDescent="0.25">
      <c r="A146" s="8" t="s">
        <v>404</v>
      </c>
      <c r="B146" s="8" t="s">
        <v>405</v>
      </c>
      <c r="C146" s="8" t="s">
        <v>406</v>
      </c>
      <c r="D146" s="8" t="s">
        <v>20</v>
      </c>
      <c r="E146" s="8">
        <v>3</v>
      </c>
      <c r="F146" s="8">
        <v>0</v>
      </c>
      <c r="G146" s="8">
        <v>0</v>
      </c>
      <c r="H146" s="8">
        <v>7</v>
      </c>
      <c r="I146" s="8">
        <v>1</v>
      </c>
      <c r="J146" s="8"/>
      <c r="L146" s="1"/>
    </row>
    <row r="147" spans="1:13" x14ac:dyDescent="0.25">
      <c r="A147" s="8" t="s">
        <v>407</v>
      </c>
      <c r="B147" s="8" t="s">
        <v>408</v>
      </c>
      <c r="C147" s="8"/>
      <c r="D147" s="8" t="s">
        <v>166</v>
      </c>
      <c r="E147" s="8">
        <v>7</v>
      </c>
      <c r="F147" s="8">
        <v>0</v>
      </c>
      <c r="G147" s="8">
        <v>0</v>
      </c>
      <c r="H147" s="8">
        <v>6</v>
      </c>
      <c r="I147" s="8">
        <v>3</v>
      </c>
      <c r="J147" s="8"/>
      <c r="L147" s="1"/>
    </row>
    <row r="148" spans="1:13" x14ac:dyDescent="0.25">
      <c r="A148" s="8" t="s">
        <v>409</v>
      </c>
      <c r="B148" s="8" t="s">
        <v>410</v>
      </c>
      <c r="C148" s="8" t="s">
        <v>411</v>
      </c>
      <c r="D148" s="8" t="s">
        <v>20</v>
      </c>
      <c r="E148" s="8">
        <v>8</v>
      </c>
      <c r="F148" s="8">
        <v>9</v>
      </c>
      <c r="G148" s="8">
        <v>0</v>
      </c>
      <c r="H148" s="8">
        <v>5</v>
      </c>
      <c r="I148" s="8">
        <v>0</v>
      </c>
      <c r="J148" s="8"/>
      <c r="L148" s="1"/>
    </row>
    <row r="149" spans="1:13" x14ac:dyDescent="0.25">
      <c r="A149" s="8" t="s">
        <v>412</v>
      </c>
      <c r="B149" s="8" t="s">
        <v>413</v>
      </c>
      <c r="C149" s="8"/>
      <c r="D149" s="8" t="s">
        <v>12</v>
      </c>
      <c r="E149" s="8">
        <v>2</v>
      </c>
      <c r="F149" s="8">
        <v>4</v>
      </c>
      <c r="G149" s="8">
        <v>2</v>
      </c>
      <c r="H149" s="8">
        <v>6</v>
      </c>
      <c r="I149" s="8">
        <v>0</v>
      </c>
      <c r="J149" s="8"/>
      <c r="L149" s="1"/>
      <c r="M149" s="1"/>
    </row>
    <row r="150" spans="1:13" x14ac:dyDescent="0.25">
      <c r="A150" s="8" t="s">
        <v>414</v>
      </c>
      <c r="B150" s="8" t="s">
        <v>415</v>
      </c>
      <c r="C150" s="8"/>
      <c r="D150" s="8" t="s">
        <v>12</v>
      </c>
      <c r="E150" s="8">
        <v>2</v>
      </c>
      <c r="F150" s="8">
        <v>3</v>
      </c>
      <c r="G150" s="8">
        <v>1</v>
      </c>
      <c r="H150" s="8">
        <v>7</v>
      </c>
      <c r="I150" s="8">
        <v>0</v>
      </c>
      <c r="J150" s="8"/>
      <c r="L150" s="1"/>
    </row>
    <row r="151" spans="1:13" x14ac:dyDescent="0.25">
      <c r="A151" s="8" t="s">
        <v>416</v>
      </c>
      <c r="B151" s="8" t="s">
        <v>417</v>
      </c>
      <c r="C151" s="8"/>
      <c r="D151" s="8" t="s">
        <v>12</v>
      </c>
      <c r="E151" s="8">
        <v>2</v>
      </c>
      <c r="F151" s="8">
        <v>7</v>
      </c>
      <c r="G151" s="8">
        <v>1</v>
      </c>
      <c r="H151" s="8">
        <v>8</v>
      </c>
      <c r="I151" s="8">
        <v>0</v>
      </c>
      <c r="J151" s="8"/>
      <c r="L151" s="1"/>
    </row>
    <row r="152" spans="1:13" x14ac:dyDescent="0.25">
      <c r="A152" s="8" t="s">
        <v>418</v>
      </c>
      <c r="B152" s="8" t="s">
        <v>419</v>
      </c>
      <c r="C152" s="8"/>
      <c r="D152" s="8" t="s">
        <v>166</v>
      </c>
      <c r="E152" s="8">
        <v>2</v>
      </c>
      <c r="F152" s="8">
        <v>7</v>
      </c>
      <c r="G152" s="8">
        <v>8</v>
      </c>
      <c r="H152" s="8">
        <v>8</v>
      </c>
      <c r="I152" s="8">
        <v>8</v>
      </c>
      <c r="J152" s="8"/>
      <c r="L152" s="1"/>
      <c r="M152" s="1"/>
    </row>
    <row r="153" spans="1:13" x14ac:dyDescent="0.25">
      <c r="A153" s="8" t="s">
        <v>420</v>
      </c>
      <c r="B153" s="8" t="s">
        <v>421</v>
      </c>
      <c r="C153" s="8" t="s">
        <v>422</v>
      </c>
      <c r="D153" s="8" t="s">
        <v>72</v>
      </c>
      <c r="E153" s="8">
        <v>7</v>
      </c>
      <c r="F153" s="8">
        <v>0</v>
      </c>
      <c r="G153" s="8">
        <v>0</v>
      </c>
      <c r="H153" s="8">
        <v>4</v>
      </c>
      <c r="I153" s="8">
        <v>0</v>
      </c>
      <c r="J153" s="8"/>
      <c r="L153" s="1"/>
    </row>
    <row r="154" spans="1:13" x14ac:dyDescent="0.25">
      <c r="A154" s="8" t="s">
        <v>423</v>
      </c>
      <c r="B154" s="8" t="s">
        <v>424</v>
      </c>
      <c r="C154" s="8" t="s">
        <v>425</v>
      </c>
      <c r="D154" s="8" t="s">
        <v>20</v>
      </c>
      <c r="E154" s="8">
        <v>7</v>
      </c>
      <c r="F154" s="8">
        <v>0</v>
      </c>
      <c r="G154" s="8">
        <v>0</v>
      </c>
      <c r="H154" s="8">
        <v>9</v>
      </c>
      <c r="I154" s="8">
        <v>0</v>
      </c>
      <c r="J154" s="8"/>
      <c r="L154" s="1"/>
    </row>
    <row r="155" spans="1:13" x14ac:dyDescent="0.25">
      <c r="A155" s="8" t="s">
        <v>426</v>
      </c>
      <c r="B155" s="8" t="s">
        <v>427</v>
      </c>
      <c r="C155" s="8"/>
      <c r="D155" s="8" t="s">
        <v>12</v>
      </c>
      <c r="E155" s="8">
        <v>1</v>
      </c>
      <c r="F155" s="8">
        <v>0</v>
      </c>
      <c r="G155" s="8">
        <v>1</v>
      </c>
      <c r="H155" s="8">
        <v>11</v>
      </c>
      <c r="I155" s="8">
        <v>2</v>
      </c>
      <c r="J155" s="8"/>
      <c r="L155" s="1"/>
    </row>
    <row r="156" spans="1:13" x14ac:dyDescent="0.25">
      <c r="A156" s="8" t="s">
        <v>428</v>
      </c>
      <c r="B156" s="8" t="s">
        <v>429</v>
      </c>
      <c r="C156" s="8"/>
      <c r="D156" s="8" t="s">
        <v>20</v>
      </c>
      <c r="E156" s="8">
        <v>1</v>
      </c>
      <c r="F156" s="8">
        <v>0</v>
      </c>
      <c r="G156" s="8">
        <v>4</v>
      </c>
      <c r="H156" s="8">
        <v>5</v>
      </c>
      <c r="I156" s="8">
        <v>1</v>
      </c>
      <c r="J156" s="8"/>
      <c r="L156" s="1"/>
    </row>
    <row r="157" spans="1:13" x14ac:dyDescent="0.25">
      <c r="A157" s="8" t="s">
        <v>430</v>
      </c>
      <c r="B157" s="8" t="s">
        <v>431</v>
      </c>
      <c r="C157" s="8" t="s">
        <v>432</v>
      </c>
      <c r="D157" s="8" t="s">
        <v>433</v>
      </c>
      <c r="E157" s="8">
        <v>2</v>
      </c>
      <c r="F157" s="8">
        <v>4</v>
      </c>
      <c r="G157" s="8">
        <v>1</v>
      </c>
      <c r="H157" s="8">
        <v>5</v>
      </c>
      <c r="I157" s="8">
        <v>0</v>
      </c>
      <c r="J157" s="8"/>
      <c r="L157" s="1"/>
    </row>
    <row r="158" spans="1:13" x14ac:dyDescent="0.25">
      <c r="A158" s="8" t="s">
        <v>434</v>
      </c>
      <c r="B158" s="8" t="s">
        <v>435</v>
      </c>
      <c r="C158" s="8"/>
      <c r="D158" s="8" t="s">
        <v>127</v>
      </c>
      <c r="E158" s="8">
        <v>2</v>
      </c>
      <c r="F158" s="8">
        <v>9</v>
      </c>
      <c r="G158" s="8">
        <v>7</v>
      </c>
      <c r="H158" s="8">
        <v>10</v>
      </c>
      <c r="I158" s="8">
        <v>0</v>
      </c>
      <c r="J158" s="8"/>
      <c r="L158" s="1"/>
      <c r="M158" s="1"/>
    </row>
    <row r="159" spans="1:13" x14ac:dyDescent="0.25">
      <c r="A159" s="8" t="s">
        <v>436</v>
      </c>
      <c r="B159" s="8" t="s">
        <v>437</v>
      </c>
      <c r="C159" s="8" t="s">
        <v>438</v>
      </c>
      <c r="D159" s="8" t="s">
        <v>12</v>
      </c>
      <c r="E159" s="8">
        <v>2</v>
      </c>
      <c r="F159" s="8">
        <v>6</v>
      </c>
      <c r="G159" s="8">
        <v>4</v>
      </c>
      <c r="H159" s="8">
        <v>45</v>
      </c>
      <c r="I159" s="8">
        <v>0</v>
      </c>
      <c r="J159" s="8"/>
      <c r="L159" s="1"/>
    </row>
    <row r="160" spans="1:13" x14ac:dyDescent="0.25">
      <c r="A160" s="8" t="s">
        <v>439</v>
      </c>
      <c r="B160" s="8" t="s">
        <v>440</v>
      </c>
      <c r="C160" s="8" t="s">
        <v>441</v>
      </c>
      <c r="D160" s="8" t="s">
        <v>72</v>
      </c>
      <c r="E160" s="8">
        <v>1</v>
      </c>
      <c r="F160" s="8">
        <v>0</v>
      </c>
      <c r="G160" s="8">
        <v>1</v>
      </c>
      <c r="H160" s="8">
        <v>7</v>
      </c>
      <c r="I160" s="8">
        <v>0</v>
      </c>
      <c r="J160" s="8"/>
      <c r="L160" s="1"/>
    </row>
    <row r="161" spans="1:13" x14ac:dyDescent="0.25">
      <c r="A161" s="8" t="s">
        <v>442</v>
      </c>
      <c r="B161" s="8" t="s">
        <v>443</v>
      </c>
      <c r="C161" s="8"/>
      <c r="D161" s="8" t="s">
        <v>12</v>
      </c>
      <c r="E161" s="8">
        <v>8</v>
      </c>
      <c r="F161" s="8">
        <v>10</v>
      </c>
      <c r="G161" s="8">
        <v>0</v>
      </c>
      <c r="H161" s="8">
        <v>9</v>
      </c>
      <c r="I161" s="8">
        <v>0</v>
      </c>
      <c r="J161" s="8"/>
      <c r="L161" s="1"/>
      <c r="M161" s="1"/>
    </row>
    <row r="162" spans="1:13" x14ac:dyDescent="0.25">
      <c r="A162" s="8" t="s">
        <v>444</v>
      </c>
      <c r="B162" s="8" t="s">
        <v>445</v>
      </c>
      <c r="C162" s="8" t="s">
        <v>446</v>
      </c>
      <c r="D162" s="8" t="s">
        <v>12</v>
      </c>
      <c r="E162" s="8">
        <v>4</v>
      </c>
      <c r="F162" s="8">
        <v>0</v>
      </c>
      <c r="G162" s="8">
        <v>0</v>
      </c>
      <c r="H162" s="8">
        <v>13</v>
      </c>
      <c r="I162" s="8">
        <v>0</v>
      </c>
      <c r="J162" s="8"/>
      <c r="L162" s="1"/>
    </row>
    <row r="163" spans="1:13" ht="24" customHeight="1" x14ac:dyDescent="0.25">
      <c r="A163" s="8" t="s">
        <v>447</v>
      </c>
      <c r="B163" s="1" t="s">
        <v>448</v>
      </c>
      <c r="C163" s="8" t="s">
        <v>449</v>
      </c>
      <c r="D163" s="8" t="s">
        <v>166</v>
      </c>
      <c r="E163" s="8">
        <v>2</v>
      </c>
      <c r="F163" s="8">
        <v>5</v>
      </c>
      <c r="G163" s="8">
        <v>5</v>
      </c>
      <c r="H163" s="8">
        <v>61</v>
      </c>
      <c r="I163" s="8">
        <v>17</v>
      </c>
      <c r="J163" s="8"/>
      <c r="L163" s="1"/>
      <c r="M163" s="1"/>
    </row>
    <row r="164" spans="1:13" x14ac:dyDescent="0.25">
      <c r="A164" s="8" t="s">
        <v>450</v>
      </c>
      <c r="B164" s="8" t="s">
        <v>451</v>
      </c>
      <c r="C164" s="8" t="s">
        <v>452</v>
      </c>
      <c r="D164" s="8" t="s">
        <v>166</v>
      </c>
      <c r="E164" s="8">
        <v>6</v>
      </c>
      <c r="F164" s="8">
        <v>0</v>
      </c>
      <c r="G164" s="8">
        <v>0</v>
      </c>
      <c r="H164" s="8">
        <v>7</v>
      </c>
      <c r="I164" s="8">
        <v>0</v>
      </c>
      <c r="J164" s="8"/>
      <c r="L164" s="1"/>
    </row>
    <row r="165" spans="1:13" x14ac:dyDescent="0.25">
      <c r="A165" s="8" t="s">
        <v>453</v>
      </c>
      <c r="B165" s="8" t="s">
        <v>454</v>
      </c>
      <c r="C165" s="8"/>
      <c r="D165" s="8" t="s">
        <v>166</v>
      </c>
      <c r="E165" s="8">
        <v>6</v>
      </c>
      <c r="F165" s="8">
        <v>0</v>
      </c>
      <c r="G165" s="8">
        <v>0</v>
      </c>
      <c r="H165" s="8">
        <v>10</v>
      </c>
      <c r="I165" s="8">
        <v>4</v>
      </c>
      <c r="J165" s="8"/>
      <c r="L165" s="1"/>
    </row>
    <row r="166" spans="1:13" x14ac:dyDescent="0.25">
      <c r="A166" s="8" t="s">
        <v>455</v>
      </c>
      <c r="B166" s="8" t="s">
        <v>456</v>
      </c>
      <c r="C166" s="8" t="s">
        <v>457</v>
      </c>
      <c r="D166" s="8" t="s">
        <v>127</v>
      </c>
      <c r="E166" s="8">
        <v>5</v>
      </c>
      <c r="F166" s="8">
        <v>0</v>
      </c>
      <c r="G166" s="8">
        <v>0</v>
      </c>
      <c r="H166" s="8">
        <v>7</v>
      </c>
      <c r="I166" s="8">
        <v>0</v>
      </c>
      <c r="J166" s="8"/>
      <c r="L166" s="1"/>
      <c r="M166" s="1"/>
    </row>
    <row r="167" spans="1:13" x14ac:dyDescent="0.25">
      <c r="A167" s="8" t="s">
        <v>458</v>
      </c>
      <c r="B167" s="8" t="s">
        <v>459</v>
      </c>
      <c r="C167" s="8"/>
      <c r="D167" s="8" t="s">
        <v>12</v>
      </c>
      <c r="E167" s="8">
        <v>1</v>
      </c>
      <c r="F167" s="8">
        <v>0</v>
      </c>
      <c r="G167" s="8">
        <v>1</v>
      </c>
      <c r="H167" s="8">
        <v>8</v>
      </c>
      <c r="I167" s="8">
        <v>1</v>
      </c>
      <c r="J167" s="8"/>
      <c r="L167" s="1"/>
    </row>
    <row r="168" spans="1:13" x14ac:dyDescent="0.25">
      <c r="A168" s="8" t="s">
        <v>460</v>
      </c>
      <c r="B168" s="8" t="s">
        <v>461</v>
      </c>
      <c r="C168" s="8"/>
      <c r="D168" s="8" t="s">
        <v>20</v>
      </c>
      <c r="E168" s="8">
        <v>5</v>
      </c>
      <c r="F168" s="8">
        <v>0</v>
      </c>
      <c r="G168" s="8">
        <v>0</v>
      </c>
      <c r="H168" s="8">
        <v>7</v>
      </c>
      <c r="I168" s="8">
        <v>0</v>
      </c>
      <c r="J168" s="8"/>
      <c r="L168" s="1"/>
      <c r="M168" s="1"/>
    </row>
    <row r="169" spans="1:13" x14ac:dyDescent="0.25">
      <c r="A169" s="8" t="s">
        <v>462</v>
      </c>
      <c r="B169" s="8" t="s">
        <v>463</v>
      </c>
      <c r="C169" s="8"/>
      <c r="D169" s="8" t="s">
        <v>12</v>
      </c>
      <c r="E169" s="8">
        <v>1</v>
      </c>
      <c r="F169" s="8">
        <v>0</v>
      </c>
      <c r="G169" s="8">
        <v>1</v>
      </c>
      <c r="H169" s="8">
        <v>15</v>
      </c>
      <c r="I169" s="8">
        <v>0</v>
      </c>
      <c r="J169" s="8"/>
      <c r="L169" s="1"/>
    </row>
    <row r="170" spans="1:13" x14ac:dyDescent="0.25">
      <c r="A170" s="8" t="s">
        <v>464</v>
      </c>
      <c r="B170" s="8" t="s">
        <v>465</v>
      </c>
      <c r="C170" s="8"/>
      <c r="D170" s="8" t="s">
        <v>166</v>
      </c>
      <c r="E170" s="8">
        <v>7</v>
      </c>
      <c r="F170" s="8">
        <v>0</v>
      </c>
      <c r="G170" s="8">
        <v>0</v>
      </c>
      <c r="H170" s="8">
        <v>7</v>
      </c>
      <c r="I170" s="8">
        <v>2</v>
      </c>
      <c r="J170" s="8"/>
      <c r="L170" s="1"/>
      <c r="M170" s="1"/>
    </row>
    <row r="171" spans="1:13" x14ac:dyDescent="0.25">
      <c r="A171" s="8" t="s">
        <v>466</v>
      </c>
      <c r="B171" s="8" t="s">
        <v>467</v>
      </c>
      <c r="C171" s="8"/>
      <c r="D171" s="8" t="s">
        <v>468</v>
      </c>
      <c r="E171" s="8">
        <v>2</v>
      </c>
      <c r="F171" s="8">
        <v>3</v>
      </c>
      <c r="G171" s="8">
        <v>1</v>
      </c>
      <c r="H171" s="8">
        <v>11</v>
      </c>
      <c r="I171" s="8">
        <v>0</v>
      </c>
      <c r="J171" s="8"/>
      <c r="L171" s="1"/>
    </row>
    <row r="172" spans="1:13" x14ac:dyDescent="0.25">
      <c r="A172" s="8" t="s">
        <v>469</v>
      </c>
      <c r="B172" s="8" t="s">
        <v>470</v>
      </c>
      <c r="C172" s="8"/>
      <c r="D172" s="8" t="s">
        <v>12</v>
      </c>
      <c r="E172" s="8">
        <v>6</v>
      </c>
      <c r="F172" s="8">
        <v>0</v>
      </c>
      <c r="G172" s="8">
        <v>0</v>
      </c>
      <c r="H172" s="8">
        <v>9</v>
      </c>
      <c r="I172" s="8">
        <v>0</v>
      </c>
      <c r="J172" s="8"/>
      <c r="L172" s="1"/>
    </row>
    <row r="173" spans="1:13" x14ac:dyDescent="0.25">
      <c r="A173" s="8" t="s">
        <v>471</v>
      </c>
      <c r="B173" s="8" t="s">
        <v>472</v>
      </c>
      <c r="C173" s="8"/>
      <c r="D173" s="8" t="s">
        <v>12</v>
      </c>
      <c r="E173" s="8">
        <v>8</v>
      </c>
      <c r="F173" s="8">
        <v>9</v>
      </c>
      <c r="G173" s="8">
        <v>0</v>
      </c>
      <c r="H173" s="8">
        <v>40</v>
      </c>
      <c r="I173" s="8">
        <v>0</v>
      </c>
      <c r="J173" s="8"/>
      <c r="L173" s="1"/>
    </row>
    <row r="174" spans="1:13" x14ac:dyDescent="0.25">
      <c r="A174" s="8" t="s">
        <v>473</v>
      </c>
      <c r="B174" s="8" t="s">
        <v>474</v>
      </c>
      <c r="C174" s="8" t="s">
        <v>475</v>
      </c>
      <c r="D174" s="8" t="s">
        <v>12</v>
      </c>
      <c r="E174" s="8">
        <v>5</v>
      </c>
      <c r="F174" s="8">
        <v>0</v>
      </c>
      <c r="G174" s="8">
        <v>0</v>
      </c>
      <c r="H174" s="8">
        <v>8</v>
      </c>
      <c r="I174" s="8">
        <v>0</v>
      </c>
      <c r="J174" s="8"/>
      <c r="L174" s="1"/>
    </row>
    <row r="175" spans="1:13" x14ac:dyDescent="0.25">
      <c r="A175" s="8" t="s">
        <v>476</v>
      </c>
      <c r="B175" s="8" t="s">
        <v>477</v>
      </c>
      <c r="C175" s="8"/>
      <c r="D175" s="8" t="s">
        <v>72</v>
      </c>
      <c r="E175" s="8">
        <v>2</v>
      </c>
      <c r="F175" s="8">
        <v>5</v>
      </c>
      <c r="G175" s="8">
        <v>3</v>
      </c>
      <c r="H175" s="8">
        <v>7</v>
      </c>
      <c r="I175" s="8">
        <v>0</v>
      </c>
      <c r="J175" s="8"/>
      <c r="L175" s="1"/>
    </row>
    <row r="176" spans="1:13" x14ac:dyDescent="0.25">
      <c r="A176" s="8" t="s">
        <v>478</v>
      </c>
      <c r="B176" s="8" t="s">
        <v>479</v>
      </c>
      <c r="C176" s="8" t="s">
        <v>480</v>
      </c>
      <c r="D176" s="8" t="s">
        <v>166</v>
      </c>
      <c r="E176" s="8">
        <v>5</v>
      </c>
      <c r="F176" s="8">
        <v>0</v>
      </c>
      <c r="G176" s="8">
        <v>0</v>
      </c>
      <c r="H176" s="8">
        <v>12</v>
      </c>
      <c r="I176" s="8">
        <v>1</v>
      </c>
      <c r="J176" s="8"/>
      <c r="L176" s="1"/>
    </row>
    <row r="177" spans="1:13" x14ac:dyDescent="0.25">
      <c r="A177" s="8" t="s">
        <v>481</v>
      </c>
      <c r="B177" s="8" t="s">
        <v>482</v>
      </c>
      <c r="C177" s="8" t="s">
        <v>483</v>
      </c>
      <c r="D177" s="8" t="s">
        <v>127</v>
      </c>
      <c r="E177" s="8">
        <v>2</v>
      </c>
      <c r="F177" s="8">
        <v>6</v>
      </c>
      <c r="G177" s="8">
        <v>8</v>
      </c>
      <c r="H177" s="8">
        <v>8</v>
      </c>
      <c r="I177" s="8">
        <v>0</v>
      </c>
      <c r="J177" s="8"/>
      <c r="L177" s="1"/>
    </row>
    <row r="178" spans="1:13" x14ac:dyDescent="0.25">
      <c r="A178" s="8" t="s">
        <v>484</v>
      </c>
      <c r="B178" s="8" t="s">
        <v>485</v>
      </c>
      <c r="C178" s="8"/>
      <c r="D178" s="8" t="s">
        <v>12</v>
      </c>
      <c r="E178" s="8">
        <v>3</v>
      </c>
      <c r="F178" s="8">
        <v>0</v>
      </c>
      <c r="G178" s="8">
        <v>0</v>
      </c>
      <c r="H178" s="8">
        <v>5</v>
      </c>
      <c r="I178" s="8">
        <v>0</v>
      </c>
      <c r="J178" s="8"/>
      <c r="L178" s="1"/>
    </row>
    <row r="179" spans="1:13" x14ac:dyDescent="0.25">
      <c r="A179" s="8" t="s">
        <v>486</v>
      </c>
      <c r="B179" s="8" t="s">
        <v>487</v>
      </c>
      <c r="C179" s="8" t="s">
        <v>488</v>
      </c>
      <c r="D179" s="8" t="s">
        <v>72</v>
      </c>
      <c r="E179" s="8">
        <v>2</v>
      </c>
      <c r="F179" s="8">
        <v>3</v>
      </c>
      <c r="G179" s="8">
        <v>9</v>
      </c>
      <c r="H179" s="8">
        <v>29</v>
      </c>
      <c r="I179" s="8">
        <v>1</v>
      </c>
      <c r="J179" s="8"/>
      <c r="L179" s="1"/>
    </row>
    <row r="180" spans="1:13" x14ac:dyDescent="0.25">
      <c r="A180" s="8" t="s">
        <v>489</v>
      </c>
      <c r="B180" s="8" t="s">
        <v>490</v>
      </c>
      <c r="C180" s="8"/>
      <c r="D180" s="8" t="s">
        <v>12</v>
      </c>
      <c r="E180" s="8">
        <v>1</v>
      </c>
      <c r="F180" s="8">
        <v>0</v>
      </c>
      <c r="G180" s="8">
        <v>1</v>
      </c>
      <c r="H180" s="8">
        <v>8</v>
      </c>
      <c r="I180" s="8">
        <v>0</v>
      </c>
      <c r="J180" s="8"/>
      <c r="L180" s="1"/>
      <c r="M180" s="1"/>
    </row>
    <row r="181" spans="1:13" x14ac:dyDescent="0.25">
      <c r="A181" s="8" t="s">
        <v>491</v>
      </c>
      <c r="B181" s="8" t="s">
        <v>492</v>
      </c>
      <c r="C181" s="8" t="s">
        <v>493</v>
      </c>
      <c r="D181" s="8" t="s">
        <v>12</v>
      </c>
      <c r="E181" s="8">
        <v>5</v>
      </c>
      <c r="F181" s="8">
        <v>0</v>
      </c>
      <c r="G181" s="8">
        <v>0</v>
      </c>
      <c r="H181" s="8">
        <v>20</v>
      </c>
      <c r="I181" s="8">
        <v>0</v>
      </c>
      <c r="J181" s="8"/>
      <c r="L181" s="1"/>
      <c r="M181" s="1"/>
    </row>
    <row r="182" spans="1:13" x14ac:dyDescent="0.25">
      <c r="A182" s="8" t="s">
        <v>494</v>
      </c>
      <c r="B182" s="8" t="s">
        <v>495</v>
      </c>
      <c r="C182" s="8" t="s">
        <v>496</v>
      </c>
      <c r="D182" s="8" t="s">
        <v>12</v>
      </c>
      <c r="E182" s="8">
        <v>6</v>
      </c>
      <c r="F182" s="8">
        <v>0</v>
      </c>
      <c r="G182" s="8">
        <v>0</v>
      </c>
      <c r="H182" s="8">
        <v>15</v>
      </c>
      <c r="I182" s="8">
        <v>0</v>
      </c>
      <c r="J182" s="8"/>
      <c r="L182" s="1"/>
    </row>
    <row r="183" spans="1:13" x14ac:dyDescent="0.25">
      <c r="A183" s="8" t="s">
        <v>497</v>
      </c>
      <c r="B183" s="8" t="s">
        <v>498</v>
      </c>
      <c r="C183" s="8"/>
      <c r="D183" s="8" t="s">
        <v>166</v>
      </c>
      <c r="E183" s="8">
        <v>6</v>
      </c>
      <c r="F183" s="8">
        <v>0</v>
      </c>
      <c r="G183" s="8">
        <v>0</v>
      </c>
      <c r="H183" s="8">
        <v>6</v>
      </c>
      <c r="I183" s="8">
        <v>0</v>
      </c>
      <c r="J183" s="8"/>
      <c r="L183" s="1"/>
    </row>
    <row r="184" spans="1:13" x14ac:dyDescent="0.25">
      <c r="A184" s="8" t="s">
        <v>499</v>
      </c>
      <c r="B184" s="8" t="s">
        <v>500</v>
      </c>
      <c r="C184" s="8"/>
      <c r="D184" s="8" t="s">
        <v>20</v>
      </c>
      <c r="E184" s="8">
        <v>2</v>
      </c>
      <c r="F184" s="8">
        <v>7</v>
      </c>
      <c r="G184" s="8">
        <v>1</v>
      </c>
      <c r="H184" s="8">
        <v>7</v>
      </c>
      <c r="I184" s="8">
        <v>0</v>
      </c>
      <c r="J184" s="8"/>
      <c r="L184" s="1"/>
    </row>
    <row r="185" spans="1:13" x14ac:dyDescent="0.25">
      <c r="A185" s="8" t="s">
        <v>501</v>
      </c>
      <c r="B185" s="8" t="s">
        <v>502</v>
      </c>
      <c r="C185" s="8" t="s">
        <v>503</v>
      </c>
      <c r="D185" s="8" t="s">
        <v>72</v>
      </c>
      <c r="E185" s="8">
        <v>2</v>
      </c>
      <c r="F185" s="8">
        <v>5</v>
      </c>
      <c r="G185" s="8">
        <v>1</v>
      </c>
      <c r="H185" s="8">
        <v>5</v>
      </c>
      <c r="I185" s="8">
        <v>0</v>
      </c>
      <c r="J185" s="8"/>
      <c r="L185" s="1"/>
    </row>
    <row r="186" spans="1:13" x14ac:dyDescent="0.25">
      <c r="A186" s="8" t="s">
        <v>504</v>
      </c>
      <c r="B186" s="8" t="s">
        <v>505</v>
      </c>
      <c r="C186" s="8" t="s">
        <v>506</v>
      </c>
      <c r="D186" s="8" t="s">
        <v>12</v>
      </c>
      <c r="E186" s="8">
        <v>2</v>
      </c>
      <c r="F186" s="8">
        <v>6</v>
      </c>
      <c r="G186" s="8">
        <v>7</v>
      </c>
      <c r="H186" s="8">
        <v>19</v>
      </c>
      <c r="I186" s="8">
        <v>0</v>
      </c>
      <c r="J186" s="8"/>
      <c r="L186" s="1"/>
    </row>
    <row r="187" spans="1:13" x14ac:dyDescent="0.25">
      <c r="A187" s="8" t="s">
        <v>507</v>
      </c>
      <c r="B187" s="8" t="s">
        <v>508</v>
      </c>
      <c r="C187" s="8" t="s">
        <v>509</v>
      </c>
      <c r="D187" s="8" t="s">
        <v>20</v>
      </c>
      <c r="E187" s="8">
        <v>2</v>
      </c>
      <c r="F187" s="8">
        <v>3</v>
      </c>
      <c r="G187" s="8">
        <v>4</v>
      </c>
      <c r="H187" s="8">
        <v>8</v>
      </c>
      <c r="I187" s="8">
        <v>0</v>
      </c>
      <c r="J187" s="8"/>
      <c r="L187" s="1"/>
    </row>
    <row r="188" spans="1:13" x14ac:dyDescent="0.25">
      <c r="A188" s="8" t="s">
        <v>510</v>
      </c>
      <c r="B188" s="8" t="s">
        <v>511</v>
      </c>
      <c r="C188" s="8"/>
      <c r="D188" s="8" t="s">
        <v>12</v>
      </c>
      <c r="E188" s="8">
        <v>6</v>
      </c>
      <c r="F188" s="8">
        <v>0</v>
      </c>
      <c r="G188" s="8">
        <v>0</v>
      </c>
      <c r="H188" s="8">
        <v>9</v>
      </c>
      <c r="I188" s="8">
        <v>0</v>
      </c>
      <c r="J188" s="8"/>
      <c r="L188" s="1"/>
    </row>
    <row r="189" spans="1:13" x14ac:dyDescent="0.25">
      <c r="A189" s="8" t="s">
        <v>512</v>
      </c>
      <c r="B189" s="8" t="s">
        <v>513</v>
      </c>
      <c r="C189" s="8" t="s">
        <v>514</v>
      </c>
      <c r="D189" s="8" t="s">
        <v>515</v>
      </c>
      <c r="E189" s="8">
        <v>8</v>
      </c>
      <c r="F189" s="8">
        <v>3</v>
      </c>
      <c r="G189" s="8">
        <v>0</v>
      </c>
      <c r="H189" s="8">
        <v>11</v>
      </c>
      <c r="I189" s="8">
        <v>0</v>
      </c>
      <c r="J189" s="8"/>
      <c r="L189" s="1"/>
      <c r="M189" s="1"/>
    </row>
    <row r="190" spans="1:13" x14ac:dyDescent="0.25">
      <c r="A190" s="8" t="s">
        <v>516</v>
      </c>
      <c r="B190" s="8" t="s">
        <v>517</v>
      </c>
      <c r="C190" s="8"/>
      <c r="D190" s="8" t="s">
        <v>72</v>
      </c>
      <c r="E190" s="8">
        <v>7</v>
      </c>
      <c r="F190" s="8">
        <v>0</v>
      </c>
      <c r="G190" s="8">
        <v>0</v>
      </c>
      <c r="H190" s="8">
        <v>7</v>
      </c>
      <c r="I190" s="8">
        <v>0</v>
      </c>
      <c r="J190" s="8"/>
      <c r="L190" s="1"/>
      <c r="M190" s="1"/>
    </row>
    <row r="191" spans="1:13" x14ac:dyDescent="0.25">
      <c r="A191" s="8" t="s">
        <v>518</v>
      </c>
      <c r="B191" s="8" t="s">
        <v>519</v>
      </c>
      <c r="C191" s="8"/>
      <c r="D191" s="8" t="s">
        <v>20</v>
      </c>
      <c r="E191" s="8">
        <v>5</v>
      </c>
      <c r="F191" s="8">
        <v>0</v>
      </c>
      <c r="G191" s="8">
        <v>0</v>
      </c>
      <c r="H191" s="8">
        <v>10</v>
      </c>
      <c r="I191" s="8">
        <v>0</v>
      </c>
      <c r="J191" s="8"/>
      <c r="L191" s="1"/>
    </row>
    <row r="192" spans="1:13" x14ac:dyDescent="0.25">
      <c r="A192" s="8" t="s">
        <v>520</v>
      </c>
      <c r="B192" s="8" t="s">
        <v>521</v>
      </c>
      <c r="C192" s="8" t="s">
        <v>522</v>
      </c>
      <c r="D192" s="8" t="s">
        <v>166</v>
      </c>
      <c r="E192" s="8">
        <v>7</v>
      </c>
      <c r="F192" s="8">
        <v>0</v>
      </c>
      <c r="G192" s="8">
        <v>0</v>
      </c>
      <c r="H192" s="8">
        <v>9</v>
      </c>
      <c r="I192" s="8">
        <v>1</v>
      </c>
      <c r="J192" s="8"/>
      <c r="L192" s="1"/>
    </row>
    <row r="193" spans="1:13" x14ac:dyDescent="0.25">
      <c r="A193" s="8" t="s">
        <v>523</v>
      </c>
      <c r="B193" s="8" t="s">
        <v>524</v>
      </c>
      <c r="C193" s="8" t="s">
        <v>525</v>
      </c>
      <c r="D193" s="8" t="s">
        <v>166</v>
      </c>
      <c r="E193" s="8">
        <v>7</v>
      </c>
      <c r="F193" s="8">
        <v>0</v>
      </c>
      <c r="G193" s="8">
        <v>0</v>
      </c>
      <c r="H193" s="8">
        <v>6</v>
      </c>
      <c r="I193" s="8">
        <v>0</v>
      </c>
      <c r="J193" s="8"/>
      <c r="L193" s="1"/>
    </row>
    <row r="194" spans="1:13" x14ac:dyDescent="0.25">
      <c r="A194" s="8" t="s">
        <v>526</v>
      </c>
      <c r="B194" s="8" t="s">
        <v>527</v>
      </c>
      <c r="C194" s="8" t="s">
        <v>528</v>
      </c>
      <c r="D194" s="8" t="s">
        <v>12</v>
      </c>
      <c r="E194" s="8">
        <v>2</v>
      </c>
      <c r="F194" s="8">
        <v>7</v>
      </c>
      <c r="G194" s="8">
        <v>8</v>
      </c>
      <c r="H194" s="8">
        <v>7</v>
      </c>
      <c r="I194" s="8">
        <v>0</v>
      </c>
      <c r="J194" s="8"/>
      <c r="L194" s="1"/>
    </row>
    <row r="195" spans="1:13" x14ac:dyDescent="0.25">
      <c r="A195" s="8" t="s">
        <v>529</v>
      </c>
      <c r="B195" s="8" t="s">
        <v>530</v>
      </c>
      <c r="C195" s="8" t="s">
        <v>531</v>
      </c>
      <c r="D195" s="8" t="s">
        <v>532</v>
      </c>
      <c r="E195" s="8">
        <v>2</v>
      </c>
      <c r="F195" s="8">
        <v>1</v>
      </c>
      <c r="G195" s="8">
        <v>1</v>
      </c>
      <c r="H195" s="8">
        <v>11</v>
      </c>
      <c r="I195" s="8">
        <v>0</v>
      </c>
      <c r="J195" s="8"/>
      <c r="L195" s="1"/>
    </row>
    <row r="196" spans="1:13" x14ac:dyDescent="0.25">
      <c r="A196" s="8" t="s">
        <v>533</v>
      </c>
      <c r="B196" s="8" t="s">
        <v>534</v>
      </c>
      <c r="C196" s="8" t="s">
        <v>535</v>
      </c>
      <c r="D196" s="8" t="s">
        <v>12</v>
      </c>
      <c r="E196" s="8">
        <v>2</v>
      </c>
      <c r="F196" s="8">
        <v>3</v>
      </c>
      <c r="G196" s="8">
        <v>2</v>
      </c>
      <c r="H196" s="8">
        <v>13</v>
      </c>
      <c r="I196" s="8">
        <v>0</v>
      </c>
      <c r="J196" s="8"/>
      <c r="L196" s="1"/>
      <c r="M196" s="1"/>
    </row>
    <row r="197" spans="1:13" x14ac:dyDescent="0.25">
      <c r="A197" s="8" t="s">
        <v>536</v>
      </c>
      <c r="B197" s="8" t="s">
        <v>537</v>
      </c>
      <c r="C197" s="8"/>
      <c r="D197" s="8" t="s">
        <v>12</v>
      </c>
      <c r="E197" s="8">
        <v>5</v>
      </c>
      <c r="F197" s="8">
        <v>0</v>
      </c>
      <c r="G197" s="8">
        <v>0</v>
      </c>
      <c r="H197" s="8">
        <v>12</v>
      </c>
      <c r="I197" s="8">
        <v>1</v>
      </c>
      <c r="J197" s="8"/>
      <c r="L197" s="1"/>
      <c r="M197" s="1"/>
    </row>
    <row r="198" spans="1:13" x14ac:dyDescent="0.25">
      <c r="A198" s="8" t="s">
        <v>538</v>
      </c>
      <c r="B198" s="8" t="s">
        <v>539</v>
      </c>
      <c r="C198" s="8"/>
      <c r="D198" s="8" t="s">
        <v>20</v>
      </c>
      <c r="E198" s="8">
        <v>5</v>
      </c>
      <c r="F198" s="8">
        <v>0</v>
      </c>
      <c r="G198" s="8">
        <v>0</v>
      </c>
      <c r="H198" s="8">
        <v>4</v>
      </c>
      <c r="I198" s="8">
        <v>0</v>
      </c>
      <c r="J198" s="8"/>
      <c r="L198" s="1"/>
    </row>
    <row r="199" spans="1:13" x14ac:dyDescent="0.25">
      <c r="A199" s="8" t="s">
        <v>540</v>
      </c>
      <c r="B199" s="8" t="s">
        <v>541</v>
      </c>
      <c r="C199" s="8" t="s">
        <v>542</v>
      </c>
      <c r="D199" s="8" t="s">
        <v>321</v>
      </c>
      <c r="E199" s="8">
        <v>6</v>
      </c>
      <c r="F199" s="8">
        <v>0</v>
      </c>
      <c r="G199" s="8">
        <v>0</v>
      </c>
      <c r="H199" s="8">
        <v>33</v>
      </c>
      <c r="I199" s="8">
        <v>1</v>
      </c>
      <c r="J199" s="8"/>
      <c r="L199" s="1"/>
      <c r="M199" s="1"/>
    </row>
    <row r="200" spans="1:13" x14ac:dyDescent="0.25">
      <c r="A200" s="8" t="s">
        <v>543</v>
      </c>
      <c r="B200" s="8" t="s">
        <v>544</v>
      </c>
      <c r="C200" s="8" t="s">
        <v>545</v>
      </c>
      <c r="D200" s="8" t="s">
        <v>72</v>
      </c>
      <c r="E200" s="8">
        <v>2</v>
      </c>
      <c r="F200" s="8">
        <v>9</v>
      </c>
      <c r="G200" s="8">
        <v>10</v>
      </c>
      <c r="H200" s="8">
        <v>7</v>
      </c>
      <c r="I200" s="8">
        <v>0</v>
      </c>
      <c r="J200" s="8"/>
      <c r="L200" s="1"/>
    </row>
    <row r="201" spans="1:13" x14ac:dyDescent="0.25">
      <c r="A201" s="8" t="s">
        <v>546</v>
      </c>
      <c r="B201" s="8" t="s">
        <v>547</v>
      </c>
      <c r="C201" s="8"/>
      <c r="D201" s="8" t="s">
        <v>20</v>
      </c>
      <c r="E201" s="8">
        <v>8</v>
      </c>
      <c r="F201" s="8">
        <v>1</v>
      </c>
      <c r="G201" s="8">
        <v>0</v>
      </c>
      <c r="H201" s="8">
        <v>8</v>
      </c>
      <c r="I201" s="8">
        <v>0</v>
      </c>
      <c r="J201" s="8"/>
      <c r="L201" s="1"/>
    </row>
    <row r="202" spans="1:13" x14ac:dyDescent="0.25">
      <c r="A202" s="8" t="s">
        <v>548</v>
      </c>
      <c r="B202" s="8" t="s">
        <v>549</v>
      </c>
      <c r="C202" s="8"/>
      <c r="D202" s="8" t="s">
        <v>12</v>
      </c>
      <c r="E202" s="8">
        <v>5</v>
      </c>
      <c r="F202" s="8">
        <v>0</v>
      </c>
      <c r="G202" s="8">
        <v>0</v>
      </c>
      <c r="H202" s="8">
        <v>16</v>
      </c>
      <c r="I202" s="8">
        <v>0</v>
      </c>
      <c r="J202" s="8"/>
      <c r="L202" s="1"/>
    </row>
    <row r="203" spans="1:13" x14ac:dyDescent="0.25">
      <c r="A203" s="8" t="s">
        <v>550</v>
      </c>
      <c r="B203" s="8" t="s">
        <v>551</v>
      </c>
      <c r="C203" s="8" t="s">
        <v>552</v>
      </c>
      <c r="D203" s="8" t="s">
        <v>12</v>
      </c>
      <c r="E203" s="8">
        <v>5</v>
      </c>
      <c r="F203" s="8">
        <v>0</v>
      </c>
      <c r="G203" s="8">
        <v>0</v>
      </c>
      <c r="H203" s="8">
        <v>6</v>
      </c>
      <c r="I203" s="8">
        <v>0</v>
      </c>
      <c r="J203" s="8"/>
      <c r="L203" s="1"/>
      <c r="M203" s="1"/>
    </row>
    <row r="204" spans="1:13" x14ac:dyDescent="0.25">
      <c r="A204" s="8" t="s">
        <v>553</v>
      </c>
      <c r="B204" s="8" t="s">
        <v>554</v>
      </c>
      <c r="C204" s="8"/>
      <c r="D204" s="8" t="s">
        <v>166</v>
      </c>
      <c r="E204" s="8">
        <v>8</v>
      </c>
      <c r="F204" s="8">
        <v>3</v>
      </c>
      <c r="G204" s="8">
        <v>0</v>
      </c>
      <c r="H204" s="8">
        <v>6</v>
      </c>
      <c r="I204" s="8">
        <v>0</v>
      </c>
      <c r="J204" s="8"/>
      <c r="L204" s="1"/>
    </row>
    <row r="205" spans="1:13" x14ac:dyDescent="0.25">
      <c r="A205" s="8" t="s">
        <v>555</v>
      </c>
      <c r="B205" s="8" t="s">
        <v>556</v>
      </c>
      <c r="C205" s="8" t="s">
        <v>557</v>
      </c>
      <c r="D205" s="8" t="s">
        <v>20</v>
      </c>
      <c r="E205" s="8">
        <v>6</v>
      </c>
      <c r="F205" s="8">
        <v>0</v>
      </c>
      <c r="G205" s="8">
        <v>0</v>
      </c>
      <c r="H205" s="8">
        <v>11</v>
      </c>
      <c r="I205" s="8">
        <v>0</v>
      </c>
      <c r="J205" s="8"/>
      <c r="L205" s="1"/>
    </row>
    <row r="206" spans="1:13" x14ac:dyDescent="0.25">
      <c r="A206" s="8" t="s">
        <v>558</v>
      </c>
      <c r="B206" s="8" t="s">
        <v>559</v>
      </c>
      <c r="C206" s="8" t="s">
        <v>560</v>
      </c>
      <c r="D206" s="8" t="s">
        <v>12</v>
      </c>
      <c r="E206" s="8">
        <v>1</v>
      </c>
      <c r="F206" s="8">
        <v>0</v>
      </c>
      <c r="G206" s="8">
        <v>3</v>
      </c>
      <c r="H206" s="8">
        <v>8</v>
      </c>
      <c r="I206" s="8">
        <v>0</v>
      </c>
      <c r="J206" s="8"/>
      <c r="L206" s="1"/>
    </row>
    <row r="207" spans="1:13" x14ac:dyDescent="0.25">
      <c r="A207" s="8" t="s">
        <v>561</v>
      </c>
      <c r="B207" s="8" t="s">
        <v>562</v>
      </c>
      <c r="C207" s="8" t="s">
        <v>563</v>
      </c>
      <c r="D207" s="8" t="s">
        <v>312</v>
      </c>
      <c r="E207" s="8">
        <v>5</v>
      </c>
      <c r="F207" s="8">
        <v>0</v>
      </c>
      <c r="G207" s="8">
        <v>0</v>
      </c>
      <c r="H207" s="8">
        <v>6</v>
      </c>
      <c r="I207" s="8">
        <v>0</v>
      </c>
      <c r="J207" s="8"/>
      <c r="L207" s="1"/>
      <c r="M207" s="1"/>
    </row>
    <row r="208" spans="1:13" x14ac:dyDescent="0.25">
      <c r="A208" s="8" t="s">
        <v>564</v>
      </c>
      <c r="B208" s="8" t="s">
        <v>565</v>
      </c>
      <c r="C208" s="8" t="s">
        <v>566</v>
      </c>
      <c r="D208" s="8" t="s">
        <v>20</v>
      </c>
      <c r="E208" s="8">
        <v>5</v>
      </c>
      <c r="F208" s="8">
        <v>0</v>
      </c>
      <c r="G208" s="8">
        <v>0</v>
      </c>
      <c r="H208" s="8">
        <v>9</v>
      </c>
      <c r="I208" s="8">
        <v>0</v>
      </c>
      <c r="J208" s="8"/>
      <c r="L208" s="1"/>
    </row>
    <row r="209" spans="1:13" x14ac:dyDescent="0.25">
      <c r="A209" s="8" t="s">
        <v>567</v>
      </c>
      <c r="B209" s="8" t="s">
        <v>568</v>
      </c>
      <c r="C209" s="8" t="s">
        <v>569</v>
      </c>
      <c r="D209" s="8" t="s">
        <v>166</v>
      </c>
      <c r="E209" s="8">
        <v>6</v>
      </c>
      <c r="F209" s="8">
        <v>0</v>
      </c>
      <c r="G209" s="8">
        <v>0</v>
      </c>
      <c r="H209" s="8">
        <v>11</v>
      </c>
      <c r="I209" s="8">
        <v>0</v>
      </c>
      <c r="J209" s="8"/>
      <c r="L209" s="1"/>
    </row>
    <row r="210" spans="1:13" x14ac:dyDescent="0.25">
      <c r="A210" s="8" t="s">
        <v>570</v>
      </c>
      <c r="B210" s="8" t="s">
        <v>571</v>
      </c>
      <c r="C210" s="8"/>
      <c r="D210" s="8" t="s">
        <v>20</v>
      </c>
      <c r="E210" s="8">
        <v>6</v>
      </c>
      <c r="F210" s="8">
        <v>0</v>
      </c>
      <c r="G210" s="8">
        <v>0</v>
      </c>
      <c r="H210" s="8">
        <v>7</v>
      </c>
      <c r="I210" s="8">
        <v>0</v>
      </c>
      <c r="J210" s="8"/>
      <c r="L210" s="1"/>
    </row>
    <row r="211" spans="1:13" x14ac:dyDescent="0.25">
      <c r="A211" s="8" t="s">
        <v>572</v>
      </c>
      <c r="B211" s="8" t="s">
        <v>573</v>
      </c>
      <c r="C211" s="8" t="s">
        <v>574</v>
      </c>
      <c r="D211" s="8" t="s">
        <v>20</v>
      </c>
      <c r="E211" s="8">
        <v>6</v>
      </c>
      <c r="F211" s="8">
        <v>0</v>
      </c>
      <c r="G211" s="8">
        <v>0</v>
      </c>
      <c r="H211" s="8">
        <v>7</v>
      </c>
      <c r="I211" s="8">
        <v>0</v>
      </c>
      <c r="J211" s="8"/>
      <c r="L211" s="1"/>
    </row>
    <row r="212" spans="1:13" x14ac:dyDescent="0.25">
      <c r="A212" s="8" t="s">
        <v>575</v>
      </c>
      <c r="B212" s="8" t="s">
        <v>576</v>
      </c>
      <c r="C212" s="8" t="s">
        <v>577</v>
      </c>
      <c r="D212" s="8" t="s">
        <v>20</v>
      </c>
      <c r="E212" s="8">
        <v>8</v>
      </c>
      <c r="F212" s="8">
        <v>1</v>
      </c>
      <c r="G212" s="8">
        <v>0</v>
      </c>
      <c r="H212" s="8">
        <v>6</v>
      </c>
      <c r="I212" s="8">
        <v>0</v>
      </c>
      <c r="J212" s="8"/>
      <c r="L212" s="1"/>
    </row>
    <row r="213" spans="1:13" x14ac:dyDescent="0.25">
      <c r="A213" s="8" t="s">
        <v>578</v>
      </c>
      <c r="B213" s="8" t="s">
        <v>579</v>
      </c>
      <c r="C213" s="8"/>
      <c r="D213" s="8" t="s">
        <v>12</v>
      </c>
      <c r="E213" s="8">
        <v>1</v>
      </c>
      <c r="F213" s="8">
        <v>0</v>
      </c>
      <c r="G213" s="8">
        <v>1</v>
      </c>
      <c r="H213" s="8">
        <v>31</v>
      </c>
      <c r="I213" s="8">
        <v>0</v>
      </c>
      <c r="J213" s="8"/>
      <c r="L213" s="1"/>
      <c r="M213" s="1"/>
    </row>
    <row r="214" spans="1:13" x14ac:dyDescent="0.25">
      <c r="A214" s="8" t="s">
        <v>580</v>
      </c>
      <c r="B214" s="8" t="s">
        <v>581</v>
      </c>
      <c r="C214" s="8"/>
      <c r="D214" s="8" t="s">
        <v>166</v>
      </c>
      <c r="E214" s="8">
        <v>2</v>
      </c>
      <c r="F214" s="8">
        <v>7</v>
      </c>
      <c r="G214" s="8">
        <v>6</v>
      </c>
      <c r="H214" s="8">
        <v>4</v>
      </c>
      <c r="I214" s="8">
        <v>0</v>
      </c>
      <c r="J214" s="8"/>
      <c r="L214" s="1"/>
    </row>
    <row r="215" spans="1:13" x14ac:dyDescent="0.25">
      <c r="A215" s="8" t="s">
        <v>582</v>
      </c>
      <c r="B215" s="8" t="s">
        <v>583</v>
      </c>
      <c r="C215" s="8"/>
      <c r="D215" s="8" t="s">
        <v>166</v>
      </c>
      <c r="E215" s="8">
        <v>2</v>
      </c>
      <c r="F215" s="8">
        <v>5</v>
      </c>
      <c r="G215" s="8">
        <v>10</v>
      </c>
      <c r="H215" s="8">
        <v>11</v>
      </c>
      <c r="I215" s="8">
        <v>8</v>
      </c>
      <c r="J215" s="8"/>
      <c r="L215" s="1"/>
    </row>
    <row r="216" spans="1:13" x14ac:dyDescent="0.25">
      <c r="A216" s="8" t="s">
        <v>584</v>
      </c>
      <c r="B216" s="8" t="s">
        <v>585</v>
      </c>
      <c r="C216" s="8" t="s">
        <v>586</v>
      </c>
      <c r="D216" s="8" t="s">
        <v>72</v>
      </c>
      <c r="E216" s="8">
        <v>6</v>
      </c>
      <c r="F216" s="8">
        <v>0</v>
      </c>
      <c r="G216" s="8">
        <v>0</v>
      </c>
      <c r="H216" s="8">
        <v>6</v>
      </c>
      <c r="I216" s="8">
        <v>0</v>
      </c>
      <c r="J216" s="8"/>
      <c r="L216" s="1"/>
    </row>
    <row r="217" spans="1:13" x14ac:dyDescent="0.25">
      <c r="A217" s="8" t="s">
        <v>587</v>
      </c>
      <c r="B217" s="8" t="s">
        <v>588</v>
      </c>
      <c r="C217" s="8" t="s">
        <v>589</v>
      </c>
      <c r="D217" s="8" t="s">
        <v>532</v>
      </c>
      <c r="E217" s="8">
        <v>2</v>
      </c>
      <c r="F217" s="8">
        <v>1</v>
      </c>
      <c r="G217" s="8">
        <v>2</v>
      </c>
      <c r="H217" s="8">
        <v>6</v>
      </c>
      <c r="I217" s="8">
        <v>0</v>
      </c>
      <c r="J217" s="8"/>
      <c r="L217" s="1"/>
    </row>
    <row r="218" spans="1:13" x14ac:dyDescent="0.25">
      <c r="A218" s="8" t="s">
        <v>590</v>
      </c>
      <c r="B218" s="8" t="s">
        <v>591</v>
      </c>
      <c r="C218" s="8"/>
      <c r="D218" s="8" t="s">
        <v>433</v>
      </c>
      <c r="E218" s="8">
        <v>2</v>
      </c>
      <c r="F218" s="8">
        <v>8</v>
      </c>
      <c r="G218" s="8">
        <v>10</v>
      </c>
      <c r="H218" s="8">
        <v>5</v>
      </c>
      <c r="I218" s="8">
        <v>1</v>
      </c>
      <c r="J218" s="8"/>
      <c r="L218" s="1"/>
    </row>
    <row r="219" spans="1:13" x14ac:dyDescent="0.25">
      <c r="A219" s="8" t="s">
        <v>592</v>
      </c>
      <c r="B219" s="8" t="s">
        <v>593</v>
      </c>
      <c r="C219" s="8" t="s">
        <v>594</v>
      </c>
      <c r="D219" s="8" t="s">
        <v>72</v>
      </c>
      <c r="E219" s="8">
        <v>2</v>
      </c>
      <c r="F219" s="8">
        <v>3</v>
      </c>
      <c r="G219" s="8">
        <v>2</v>
      </c>
      <c r="H219" s="8">
        <v>5</v>
      </c>
      <c r="I219" s="8">
        <v>0</v>
      </c>
      <c r="J219" s="8"/>
      <c r="L219" s="1"/>
    </row>
    <row r="220" spans="1:13" x14ac:dyDescent="0.25">
      <c r="A220" s="8" t="s">
        <v>595</v>
      </c>
      <c r="B220" s="8" t="s">
        <v>596</v>
      </c>
      <c r="C220" s="8"/>
      <c r="D220" s="8" t="s">
        <v>166</v>
      </c>
      <c r="E220" s="8">
        <v>3</v>
      </c>
      <c r="F220" s="8">
        <v>0</v>
      </c>
      <c r="G220" s="8">
        <v>0</v>
      </c>
      <c r="H220" s="8">
        <v>8</v>
      </c>
      <c r="I220" s="8">
        <v>4</v>
      </c>
      <c r="J220" s="8"/>
      <c r="L220" s="1"/>
      <c r="M220" s="1"/>
    </row>
    <row r="221" spans="1:13" x14ac:dyDescent="0.25">
      <c r="A221" s="8" t="s">
        <v>597</v>
      </c>
      <c r="B221" s="8" t="s">
        <v>598</v>
      </c>
      <c r="C221" s="8"/>
      <c r="D221" s="8" t="s">
        <v>20</v>
      </c>
      <c r="E221" s="8">
        <v>1</v>
      </c>
      <c r="F221" s="8">
        <v>0</v>
      </c>
      <c r="G221" s="8">
        <v>1</v>
      </c>
      <c r="H221" s="8">
        <v>11</v>
      </c>
      <c r="I221" s="8">
        <v>0</v>
      </c>
      <c r="J221" s="8"/>
      <c r="L221" s="1"/>
    </row>
    <row r="222" spans="1:13" x14ac:dyDescent="0.25">
      <c r="A222" s="8" t="s">
        <v>599</v>
      </c>
      <c r="B222" s="8" t="s">
        <v>600</v>
      </c>
      <c r="C222" s="8"/>
      <c r="D222" s="8" t="s">
        <v>601</v>
      </c>
      <c r="E222" s="8">
        <v>2</v>
      </c>
      <c r="F222" s="8">
        <v>9</v>
      </c>
      <c r="G222" s="8">
        <v>4</v>
      </c>
      <c r="H222" s="8">
        <v>6</v>
      </c>
      <c r="I222" s="8">
        <v>0</v>
      </c>
      <c r="J222" s="8"/>
      <c r="L222" s="1"/>
    </row>
    <row r="223" spans="1:13" x14ac:dyDescent="0.25">
      <c r="A223" s="8" t="s">
        <v>602</v>
      </c>
      <c r="B223" s="8" t="s">
        <v>603</v>
      </c>
      <c r="C223" s="8" t="s">
        <v>604</v>
      </c>
      <c r="D223" s="8" t="s">
        <v>20</v>
      </c>
      <c r="E223" s="8">
        <v>5</v>
      </c>
      <c r="F223" s="8">
        <v>0</v>
      </c>
      <c r="G223" s="8">
        <v>0</v>
      </c>
      <c r="H223" s="8">
        <v>16</v>
      </c>
      <c r="I223" s="8">
        <v>0</v>
      </c>
      <c r="J223" s="8"/>
      <c r="L223" s="1"/>
      <c r="M223" s="1"/>
    </row>
    <row r="224" spans="1:13" x14ac:dyDescent="0.25">
      <c r="A224" s="8" t="s">
        <v>605</v>
      </c>
      <c r="B224" s="8" t="s">
        <v>606</v>
      </c>
      <c r="C224" s="8" t="s">
        <v>607</v>
      </c>
      <c r="D224" s="8" t="s">
        <v>12</v>
      </c>
      <c r="E224" s="8">
        <v>6</v>
      </c>
      <c r="F224" s="8">
        <v>0</v>
      </c>
      <c r="G224" s="8">
        <v>0</v>
      </c>
      <c r="H224" s="8">
        <v>14</v>
      </c>
      <c r="I224" s="8">
        <v>2</v>
      </c>
      <c r="J224" s="8"/>
      <c r="L224" s="1"/>
    </row>
    <row r="225" spans="1:13" x14ac:dyDescent="0.25">
      <c r="A225" s="8" t="s">
        <v>608</v>
      </c>
      <c r="B225" s="8" t="s">
        <v>609</v>
      </c>
      <c r="C225" s="8"/>
      <c r="D225" s="8" t="s">
        <v>127</v>
      </c>
      <c r="E225" s="8">
        <v>7</v>
      </c>
      <c r="F225" s="8">
        <v>0</v>
      </c>
      <c r="G225" s="8">
        <v>0</v>
      </c>
      <c r="H225" s="8">
        <v>9</v>
      </c>
      <c r="I225" s="8">
        <v>0</v>
      </c>
      <c r="J225" s="8"/>
      <c r="L225" s="1"/>
    </row>
    <row r="226" spans="1:13" x14ac:dyDescent="0.25">
      <c r="A226" s="8" t="s">
        <v>610</v>
      </c>
      <c r="B226" s="8" t="s">
        <v>611</v>
      </c>
      <c r="C226" s="8" t="s">
        <v>612</v>
      </c>
      <c r="D226" s="8" t="s">
        <v>12</v>
      </c>
      <c r="E226" s="8">
        <v>2</v>
      </c>
      <c r="F226" s="8">
        <v>1</v>
      </c>
      <c r="G226" s="8">
        <v>2</v>
      </c>
      <c r="H226" s="8">
        <v>7</v>
      </c>
      <c r="I226" s="8">
        <v>1</v>
      </c>
      <c r="J226" s="8"/>
      <c r="L226" s="1"/>
    </row>
    <row r="227" spans="1:13" x14ac:dyDescent="0.25">
      <c r="A227" s="8" t="s">
        <v>613</v>
      </c>
      <c r="B227" s="8" t="s">
        <v>614</v>
      </c>
      <c r="C227" s="8" t="s">
        <v>615</v>
      </c>
      <c r="D227" s="8" t="s">
        <v>20</v>
      </c>
      <c r="E227" s="8">
        <v>5</v>
      </c>
      <c r="F227" s="8">
        <v>0</v>
      </c>
      <c r="G227" s="8">
        <v>0</v>
      </c>
      <c r="H227" s="8">
        <v>7</v>
      </c>
      <c r="I227" s="8">
        <v>0</v>
      </c>
      <c r="J227" s="8"/>
      <c r="L227" s="1"/>
    </row>
    <row r="228" spans="1:13" x14ac:dyDescent="0.25">
      <c r="A228" s="8" t="s">
        <v>616</v>
      </c>
      <c r="B228" s="8" t="s">
        <v>617</v>
      </c>
      <c r="C228" s="8" t="s">
        <v>618</v>
      </c>
      <c r="D228" s="8" t="s">
        <v>619</v>
      </c>
      <c r="E228" s="8">
        <v>2</v>
      </c>
      <c r="F228" s="8">
        <v>2</v>
      </c>
      <c r="G228" s="8">
        <v>5</v>
      </c>
      <c r="H228" s="8">
        <v>44</v>
      </c>
      <c r="I228" s="8">
        <v>0</v>
      </c>
      <c r="J228" s="8"/>
      <c r="L228" s="1"/>
      <c r="M228" s="1"/>
    </row>
    <row r="229" spans="1:13" x14ac:dyDescent="0.25">
      <c r="A229" s="8" t="s">
        <v>620</v>
      </c>
      <c r="B229" s="8" t="s">
        <v>621</v>
      </c>
      <c r="C229" s="8"/>
      <c r="D229" s="8" t="s">
        <v>72</v>
      </c>
      <c r="E229" s="8">
        <v>2</v>
      </c>
      <c r="F229" s="8">
        <v>10</v>
      </c>
      <c r="G229" s="8">
        <v>10</v>
      </c>
      <c r="H229" s="8">
        <v>7</v>
      </c>
      <c r="I229" s="8">
        <v>0</v>
      </c>
      <c r="J229" s="8"/>
      <c r="L229" s="1"/>
    </row>
    <row r="230" spans="1:13" x14ac:dyDescent="0.25">
      <c r="A230" s="8" t="s">
        <v>622</v>
      </c>
      <c r="B230" s="8" t="s">
        <v>623</v>
      </c>
      <c r="C230" s="8" t="s">
        <v>624</v>
      </c>
      <c r="D230" s="8" t="s">
        <v>12</v>
      </c>
      <c r="E230" s="8">
        <v>7</v>
      </c>
      <c r="F230" s="8">
        <v>0</v>
      </c>
      <c r="G230" s="8">
        <v>0</v>
      </c>
      <c r="H230" s="8">
        <v>20</v>
      </c>
      <c r="I230" s="8">
        <v>2</v>
      </c>
      <c r="J230" s="8"/>
      <c r="L230" s="1"/>
      <c r="M230" s="1"/>
    </row>
    <row r="231" spans="1:13" x14ac:dyDescent="0.25">
      <c r="A231" s="8" t="s">
        <v>625</v>
      </c>
      <c r="B231" s="8" t="s">
        <v>626</v>
      </c>
      <c r="C231" s="8"/>
      <c r="D231" s="8" t="s">
        <v>72</v>
      </c>
      <c r="E231" s="8">
        <v>2</v>
      </c>
      <c r="F231" s="8">
        <v>1</v>
      </c>
      <c r="G231" s="8">
        <v>1</v>
      </c>
      <c r="H231" s="8">
        <v>7</v>
      </c>
      <c r="I231" s="8">
        <v>0</v>
      </c>
      <c r="J231" s="8"/>
      <c r="L231" s="1"/>
    </row>
    <row r="232" spans="1:13" x14ac:dyDescent="0.25">
      <c r="A232" s="8" t="s">
        <v>627</v>
      </c>
      <c r="B232" s="8" t="s">
        <v>628</v>
      </c>
      <c r="C232" s="8" t="s">
        <v>629</v>
      </c>
      <c r="D232" s="8" t="s">
        <v>127</v>
      </c>
      <c r="E232" s="8">
        <v>6</v>
      </c>
      <c r="F232" s="8">
        <v>0</v>
      </c>
      <c r="G232" s="8">
        <v>0</v>
      </c>
      <c r="H232" s="8">
        <v>6</v>
      </c>
      <c r="I232" s="8">
        <v>0</v>
      </c>
      <c r="J232" s="8"/>
      <c r="L232" s="1"/>
    </row>
    <row r="233" spans="1:13" x14ac:dyDescent="0.25">
      <c r="A233" s="8" t="s">
        <v>630</v>
      </c>
      <c r="B233" s="8" t="s">
        <v>631</v>
      </c>
      <c r="C233" s="8"/>
      <c r="D233" s="8" t="s">
        <v>20</v>
      </c>
      <c r="E233" s="8">
        <v>5</v>
      </c>
      <c r="F233" s="8">
        <v>0</v>
      </c>
      <c r="G233" s="8">
        <v>0</v>
      </c>
      <c r="H233" s="8">
        <v>7</v>
      </c>
      <c r="I233" s="8">
        <v>0</v>
      </c>
      <c r="J233" s="8"/>
      <c r="L233" s="1"/>
    </row>
    <row r="234" spans="1:13" x14ac:dyDescent="0.25">
      <c r="A234" s="8" t="s">
        <v>632</v>
      </c>
      <c r="B234" s="8" t="s">
        <v>633</v>
      </c>
      <c r="C234" s="8" t="s">
        <v>634</v>
      </c>
      <c r="D234" s="8" t="s">
        <v>601</v>
      </c>
      <c r="E234" s="8">
        <v>8</v>
      </c>
      <c r="F234" s="8">
        <v>3</v>
      </c>
      <c r="G234" s="8">
        <v>0</v>
      </c>
      <c r="H234" s="8">
        <v>7</v>
      </c>
      <c r="I234" s="8">
        <v>0</v>
      </c>
      <c r="J234" s="8"/>
      <c r="L234" s="1"/>
      <c r="M234" s="1"/>
    </row>
    <row r="235" spans="1:13" x14ac:dyDescent="0.25">
      <c r="A235" s="8" t="s">
        <v>635</v>
      </c>
      <c r="B235" s="8" t="s">
        <v>636</v>
      </c>
      <c r="C235" s="8"/>
      <c r="D235" s="8" t="s">
        <v>72</v>
      </c>
      <c r="E235" s="8">
        <v>8</v>
      </c>
      <c r="F235" s="8">
        <v>4</v>
      </c>
      <c r="G235" s="8">
        <v>0</v>
      </c>
      <c r="H235" s="8">
        <v>4</v>
      </c>
      <c r="I235" s="8">
        <v>0</v>
      </c>
      <c r="J235" s="8"/>
      <c r="L235" s="1"/>
    </row>
    <row r="236" spans="1:13" x14ac:dyDescent="0.25">
      <c r="A236" s="8" t="s">
        <v>637</v>
      </c>
      <c r="B236" s="8" t="s">
        <v>638</v>
      </c>
      <c r="C236" s="8" t="s">
        <v>639</v>
      </c>
      <c r="D236" s="8" t="s">
        <v>72</v>
      </c>
      <c r="E236" s="8">
        <v>5</v>
      </c>
      <c r="F236" s="8">
        <v>0</v>
      </c>
      <c r="G236" s="8">
        <v>0</v>
      </c>
      <c r="H236" s="8">
        <v>6</v>
      </c>
      <c r="I236" s="8">
        <v>0</v>
      </c>
      <c r="J236" s="8"/>
      <c r="L236" s="1"/>
    </row>
    <row r="237" spans="1:13" x14ac:dyDescent="0.25">
      <c r="A237" s="8" t="s">
        <v>640</v>
      </c>
      <c r="B237" s="8" t="s">
        <v>641</v>
      </c>
      <c r="C237" s="8" t="s">
        <v>642</v>
      </c>
      <c r="D237" s="8" t="s">
        <v>312</v>
      </c>
      <c r="E237" s="8">
        <v>7</v>
      </c>
      <c r="F237" s="8">
        <v>0</v>
      </c>
      <c r="G237" s="8">
        <v>0</v>
      </c>
      <c r="H237" s="8">
        <v>5</v>
      </c>
      <c r="I237" s="8">
        <v>0</v>
      </c>
      <c r="J237" s="8"/>
      <c r="L237" s="1"/>
    </row>
    <row r="238" spans="1:13" x14ac:dyDescent="0.25">
      <c r="A238" s="8" t="s">
        <v>643</v>
      </c>
      <c r="B238" s="8" t="s">
        <v>644</v>
      </c>
      <c r="C238" s="8"/>
      <c r="D238" s="8" t="s">
        <v>321</v>
      </c>
      <c r="E238" s="8">
        <v>2</v>
      </c>
      <c r="F238" s="8">
        <v>3</v>
      </c>
      <c r="G238" s="8">
        <v>8</v>
      </c>
      <c r="H238" s="8">
        <v>7</v>
      </c>
      <c r="I238" s="8">
        <v>0</v>
      </c>
      <c r="J238" s="8"/>
      <c r="L238" s="1"/>
    </row>
    <row r="239" spans="1:13" x14ac:dyDescent="0.25">
      <c r="A239" s="8" t="s">
        <v>645</v>
      </c>
      <c r="B239" s="8" t="s">
        <v>646</v>
      </c>
      <c r="C239" s="8"/>
      <c r="D239" s="8" t="s">
        <v>72</v>
      </c>
      <c r="E239" s="8">
        <v>2</v>
      </c>
      <c r="F239" s="8">
        <v>7</v>
      </c>
      <c r="G239" s="8">
        <v>4</v>
      </c>
      <c r="H239" s="8">
        <v>10</v>
      </c>
      <c r="I239" s="8">
        <v>0</v>
      </c>
      <c r="J239" s="8"/>
      <c r="L239" s="1"/>
    </row>
    <row r="240" spans="1:13" x14ac:dyDescent="0.25">
      <c r="A240" s="8" t="s">
        <v>647</v>
      </c>
      <c r="B240" s="8" t="s">
        <v>648</v>
      </c>
      <c r="C240" s="8"/>
      <c r="D240" s="8" t="s">
        <v>72</v>
      </c>
      <c r="E240" s="8">
        <v>1</v>
      </c>
      <c r="F240" s="8">
        <v>0</v>
      </c>
      <c r="G240" s="8">
        <v>1</v>
      </c>
      <c r="H240" s="8">
        <v>9</v>
      </c>
      <c r="I240" s="8">
        <v>0</v>
      </c>
      <c r="J240" s="8"/>
      <c r="L240" s="1"/>
    </row>
    <row r="241" spans="1:13" x14ac:dyDescent="0.25">
      <c r="A241" s="8" t="s">
        <v>649</v>
      </c>
      <c r="B241" s="8" t="s">
        <v>650</v>
      </c>
      <c r="C241" s="8"/>
      <c r="D241" s="8" t="s">
        <v>12</v>
      </c>
      <c r="E241" s="8">
        <v>2</v>
      </c>
      <c r="F241" s="8">
        <v>7</v>
      </c>
      <c r="G241" s="8">
        <v>1</v>
      </c>
      <c r="H241" s="8">
        <v>11</v>
      </c>
      <c r="I241" s="8">
        <v>1</v>
      </c>
      <c r="J241" s="8"/>
      <c r="L241" s="1"/>
      <c r="M241" s="1"/>
    </row>
    <row r="242" spans="1:13" x14ac:dyDescent="0.25">
      <c r="A242" s="8" t="s">
        <v>651</v>
      </c>
      <c r="B242" s="8" t="s">
        <v>652</v>
      </c>
      <c r="C242" s="8" t="s">
        <v>653</v>
      </c>
      <c r="D242" s="8" t="s">
        <v>72</v>
      </c>
      <c r="E242" s="8">
        <v>6</v>
      </c>
      <c r="F242" s="8">
        <v>0</v>
      </c>
      <c r="G242" s="8">
        <v>0</v>
      </c>
      <c r="H242" s="8">
        <v>6</v>
      </c>
      <c r="I242" s="8">
        <v>1</v>
      </c>
      <c r="J242" s="8"/>
      <c r="L242" s="1"/>
    </row>
    <row r="243" spans="1:13" x14ac:dyDescent="0.25">
      <c r="A243" s="8" t="s">
        <v>654</v>
      </c>
      <c r="B243" s="8" t="s">
        <v>655</v>
      </c>
      <c r="C243" s="8" t="s">
        <v>656</v>
      </c>
      <c r="D243" s="8" t="s">
        <v>127</v>
      </c>
      <c r="E243" s="8">
        <v>8</v>
      </c>
      <c r="F243" s="8">
        <v>2</v>
      </c>
      <c r="G243" s="8">
        <v>0</v>
      </c>
      <c r="H243" s="8">
        <v>8</v>
      </c>
      <c r="I243" s="8">
        <v>0</v>
      </c>
      <c r="J243" s="8"/>
      <c r="L243" s="1"/>
    </row>
    <row r="244" spans="1:13" x14ac:dyDescent="0.25">
      <c r="A244" s="8" t="s">
        <v>657</v>
      </c>
      <c r="B244" s="8" t="s">
        <v>658</v>
      </c>
      <c r="C244" s="8"/>
      <c r="D244" s="8" t="s">
        <v>20</v>
      </c>
      <c r="E244" s="8">
        <v>6</v>
      </c>
      <c r="F244" s="8">
        <v>0</v>
      </c>
      <c r="G244" s="8">
        <v>0</v>
      </c>
      <c r="H244" s="8">
        <v>6</v>
      </c>
      <c r="I244" s="8">
        <v>0</v>
      </c>
      <c r="J244" s="8"/>
      <c r="L244" s="1"/>
    </row>
    <row r="245" spans="1:13" x14ac:dyDescent="0.25">
      <c r="A245" s="8" t="s">
        <v>659</v>
      </c>
      <c r="B245" s="8" t="s">
        <v>660</v>
      </c>
      <c r="C245" s="8"/>
      <c r="D245" s="8" t="s">
        <v>312</v>
      </c>
      <c r="E245" s="8">
        <v>7</v>
      </c>
      <c r="F245" s="8">
        <v>0</v>
      </c>
      <c r="G245" s="8">
        <v>0</v>
      </c>
      <c r="H245" s="8">
        <v>5</v>
      </c>
      <c r="I245" s="8">
        <v>0</v>
      </c>
      <c r="J245" s="8"/>
      <c r="L245" s="1"/>
    </row>
    <row r="246" spans="1:13" x14ac:dyDescent="0.25">
      <c r="A246" s="8" t="s">
        <v>661</v>
      </c>
      <c r="B246" s="8" t="s">
        <v>662</v>
      </c>
      <c r="C246" s="8"/>
      <c r="D246" s="8" t="s">
        <v>166</v>
      </c>
      <c r="E246" s="8">
        <v>5</v>
      </c>
      <c r="F246" s="8">
        <v>0</v>
      </c>
      <c r="G246" s="8">
        <v>0</v>
      </c>
      <c r="H246" s="8">
        <v>10</v>
      </c>
      <c r="I246" s="8">
        <v>0</v>
      </c>
      <c r="J246" s="8"/>
      <c r="L246" s="1"/>
      <c r="M246" s="1"/>
    </row>
    <row r="247" spans="1:13" x14ac:dyDescent="0.25">
      <c r="A247" s="8" t="s">
        <v>663</v>
      </c>
      <c r="B247" s="8" t="s">
        <v>664</v>
      </c>
      <c r="C247" s="8"/>
      <c r="D247" s="8" t="s">
        <v>127</v>
      </c>
      <c r="E247" s="8">
        <v>5</v>
      </c>
      <c r="F247" s="8">
        <v>0</v>
      </c>
      <c r="G247" s="8">
        <v>0</v>
      </c>
      <c r="H247" s="8">
        <v>9</v>
      </c>
      <c r="I247" s="8">
        <v>0</v>
      </c>
      <c r="J247" s="8"/>
      <c r="L247" s="1"/>
    </row>
    <row r="248" spans="1:13" x14ac:dyDescent="0.25">
      <c r="A248" s="8" t="s">
        <v>665</v>
      </c>
      <c r="B248" s="8" t="s">
        <v>666</v>
      </c>
      <c r="C248" s="8"/>
      <c r="D248" s="8" t="s">
        <v>667</v>
      </c>
      <c r="E248" s="8">
        <v>7</v>
      </c>
      <c r="F248" s="8">
        <v>0</v>
      </c>
      <c r="G248" s="8">
        <v>0</v>
      </c>
      <c r="H248" s="8">
        <v>5</v>
      </c>
      <c r="I248" s="8">
        <v>0</v>
      </c>
      <c r="J248" s="8"/>
      <c r="L248" s="1"/>
    </row>
    <row r="249" spans="1:13" x14ac:dyDescent="0.25">
      <c r="A249" s="8" t="s">
        <v>668</v>
      </c>
      <c r="B249" s="8" t="s">
        <v>669</v>
      </c>
      <c r="C249" s="8"/>
      <c r="D249" s="8" t="s">
        <v>166</v>
      </c>
      <c r="E249" s="8">
        <v>6</v>
      </c>
      <c r="F249" s="8">
        <v>0</v>
      </c>
      <c r="G249" s="8">
        <v>0</v>
      </c>
      <c r="H249" s="8">
        <v>5</v>
      </c>
      <c r="I249" s="8">
        <v>1</v>
      </c>
      <c r="J249" s="8"/>
      <c r="L249" s="1"/>
    </row>
    <row r="250" spans="1:13" x14ac:dyDescent="0.25">
      <c r="A250" s="8" t="s">
        <v>670</v>
      </c>
      <c r="B250" s="8" t="s">
        <v>671</v>
      </c>
      <c r="C250" s="8"/>
      <c r="D250" s="8" t="s">
        <v>312</v>
      </c>
      <c r="E250" s="8">
        <v>6</v>
      </c>
      <c r="F250" s="8">
        <v>0</v>
      </c>
      <c r="G250" s="8">
        <v>0</v>
      </c>
      <c r="H250" s="8">
        <v>5</v>
      </c>
      <c r="I250" s="8">
        <v>0</v>
      </c>
      <c r="J250" s="8"/>
      <c r="L250" s="1"/>
    </row>
    <row r="251" spans="1:13" x14ac:dyDescent="0.25">
      <c r="A251" s="8" t="s">
        <v>672</v>
      </c>
      <c r="B251" s="8" t="s">
        <v>673</v>
      </c>
      <c r="C251" s="8"/>
      <c r="D251" s="8" t="s">
        <v>601</v>
      </c>
      <c r="E251" s="8">
        <v>5</v>
      </c>
      <c r="F251" s="8">
        <v>0</v>
      </c>
      <c r="G251" s="8">
        <v>0</v>
      </c>
      <c r="H251" s="8">
        <v>4</v>
      </c>
      <c r="I251" s="8">
        <v>0</v>
      </c>
      <c r="J251" s="8"/>
      <c r="L251" s="1"/>
    </row>
    <row r="252" spans="1:13" x14ac:dyDescent="0.25">
      <c r="A252" s="8" t="s">
        <v>674</v>
      </c>
      <c r="B252" s="8" t="s">
        <v>675</v>
      </c>
      <c r="C252" s="8" t="s">
        <v>676</v>
      </c>
      <c r="D252" s="8" t="s">
        <v>619</v>
      </c>
      <c r="E252" s="8">
        <v>2</v>
      </c>
      <c r="F252" s="8">
        <v>8</v>
      </c>
      <c r="G252" s="8">
        <v>8</v>
      </c>
      <c r="H252" s="8">
        <v>4</v>
      </c>
      <c r="I252" s="8">
        <v>0</v>
      </c>
      <c r="J252" s="8"/>
      <c r="L252" s="1"/>
    </row>
    <row r="253" spans="1:13" x14ac:dyDescent="0.25">
      <c r="A253" s="8" t="s">
        <v>677</v>
      </c>
      <c r="B253" s="8" t="s">
        <v>678</v>
      </c>
      <c r="C253" s="8" t="s">
        <v>679</v>
      </c>
      <c r="D253" s="8" t="s">
        <v>312</v>
      </c>
      <c r="E253" s="8">
        <v>3</v>
      </c>
      <c r="F253" s="8">
        <v>0</v>
      </c>
      <c r="G253" s="8">
        <v>0</v>
      </c>
      <c r="H253" s="8">
        <v>7</v>
      </c>
      <c r="I253" s="8">
        <v>0</v>
      </c>
      <c r="J253" s="8"/>
      <c r="L253" s="1"/>
    </row>
    <row r="254" spans="1:13" x14ac:dyDescent="0.25">
      <c r="A254" s="8" t="s">
        <v>680</v>
      </c>
      <c r="B254" s="8" t="s">
        <v>681</v>
      </c>
      <c r="C254" s="8" t="s">
        <v>682</v>
      </c>
      <c r="D254" s="8" t="s">
        <v>619</v>
      </c>
      <c r="E254" s="8">
        <v>6</v>
      </c>
      <c r="F254" s="8">
        <v>0</v>
      </c>
      <c r="G254" s="8">
        <v>0</v>
      </c>
      <c r="H254" s="8">
        <v>7</v>
      </c>
      <c r="I254" s="8">
        <v>0</v>
      </c>
      <c r="J254" s="8"/>
      <c r="L254" s="1"/>
    </row>
    <row r="255" spans="1:13" x14ac:dyDescent="0.25">
      <c r="A255" s="8" t="s">
        <v>683</v>
      </c>
      <c r="B255" s="8" t="s">
        <v>684</v>
      </c>
      <c r="C255" s="8"/>
      <c r="D255" s="8" t="s">
        <v>166</v>
      </c>
      <c r="E255" s="8">
        <v>6</v>
      </c>
      <c r="F255" s="8">
        <v>0</v>
      </c>
      <c r="G255" s="8">
        <v>0</v>
      </c>
      <c r="H255" s="8">
        <v>5</v>
      </c>
      <c r="I255" s="8">
        <v>0</v>
      </c>
      <c r="J255" s="8"/>
      <c r="L255" s="1"/>
    </row>
    <row r="256" spans="1:13" x14ac:dyDescent="0.25">
      <c r="A256" s="8" t="s">
        <v>685</v>
      </c>
      <c r="B256" s="8" t="s">
        <v>686</v>
      </c>
      <c r="C256" s="8"/>
      <c r="D256" s="8" t="s">
        <v>166</v>
      </c>
      <c r="E256" s="8">
        <v>8</v>
      </c>
      <c r="F256" s="8">
        <v>4</v>
      </c>
      <c r="G256" s="8">
        <v>0</v>
      </c>
      <c r="H256" s="8">
        <v>5</v>
      </c>
      <c r="I256" s="8">
        <v>0</v>
      </c>
      <c r="J256" s="8"/>
      <c r="L256" s="1"/>
      <c r="M256" s="1"/>
    </row>
    <row r="257" spans="1:13" x14ac:dyDescent="0.25">
      <c r="A257" s="8" t="s">
        <v>687</v>
      </c>
      <c r="B257" s="8" t="s">
        <v>688</v>
      </c>
      <c r="C257" s="8" t="s">
        <v>689</v>
      </c>
      <c r="D257" s="8" t="s">
        <v>166</v>
      </c>
      <c r="E257" s="8">
        <v>5</v>
      </c>
      <c r="F257" s="8">
        <v>0</v>
      </c>
      <c r="G257" s="8">
        <v>0</v>
      </c>
      <c r="H257" s="8">
        <v>4</v>
      </c>
      <c r="I257" s="8">
        <v>0</v>
      </c>
      <c r="J257" s="8"/>
      <c r="L257" s="1"/>
    </row>
    <row r="258" spans="1:13" x14ac:dyDescent="0.25">
      <c r="A258" s="8" t="s">
        <v>690</v>
      </c>
      <c r="B258" s="8" t="s">
        <v>691</v>
      </c>
      <c r="C258" s="8" t="s">
        <v>692</v>
      </c>
      <c r="D258" s="8" t="s">
        <v>127</v>
      </c>
      <c r="E258" s="8">
        <v>5</v>
      </c>
      <c r="F258" s="8">
        <v>0</v>
      </c>
      <c r="G258" s="8">
        <v>0</v>
      </c>
      <c r="H258" s="8">
        <v>5</v>
      </c>
      <c r="I258" s="8">
        <v>0</v>
      </c>
      <c r="J258" s="8"/>
      <c r="L258" s="1"/>
      <c r="M258" s="1"/>
    </row>
    <row r="259" spans="1:13" x14ac:dyDescent="0.25">
      <c r="A259" s="8" t="s">
        <v>693</v>
      </c>
      <c r="B259" s="8" t="s">
        <v>694</v>
      </c>
      <c r="C259" s="8"/>
      <c r="D259" s="8" t="s">
        <v>601</v>
      </c>
      <c r="E259" s="8">
        <v>5</v>
      </c>
      <c r="F259" s="8">
        <v>0</v>
      </c>
      <c r="G259" s="8">
        <v>0</v>
      </c>
      <c r="H259" s="8">
        <v>6</v>
      </c>
      <c r="I259" s="8">
        <v>0</v>
      </c>
      <c r="J259" s="8"/>
      <c r="L259" s="1"/>
    </row>
    <row r="260" spans="1:13" x14ac:dyDescent="0.25">
      <c r="A260" s="8" t="s">
        <v>695</v>
      </c>
      <c r="B260" s="8" t="s">
        <v>696</v>
      </c>
      <c r="C260" s="8" t="s">
        <v>697</v>
      </c>
      <c r="D260" s="8" t="s">
        <v>312</v>
      </c>
      <c r="E260" s="8">
        <v>5</v>
      </c>
      <c r="F260" s="8">
        <v>0</v>
      </c>
      <c r="G260" s="8">
        <v>0</v>
      </c>
      <c r="H260" s="8">
        <v>6</v>
      </c>
      <c r="I260" s="8">
        <v>0</v>
      </c>
      <c r="J260" s="8"/>
      <c r="L260" s="1"/>
    </row>
    <row r="261" spans="1:13" x14ac:dyDescent="0.25">
      <c r="A261" s="8" t="s">
        <v>698</v>
      </c>
      <c r="B261" s="8" t="s">
        <v>699</v>
      </c>
      <c r="C261" s="8" t="s">
        <v>700</v>
      </c>
      <c r="D261" s="8" t="s">
        <v>619</v>
      </c>
      <c r="E261" s="8">
        <v>7</v>
      </c>
      <c r="F261" s="8">
        <v>0</v>
      </c>
      <c r="G261" s="8">
        <v>0</v>
      </c>
      <c r="H261" s="8">
        <v>7</v>
      </c>
      <c r="I261" s="8">
        <v>0</v>
      </c>
      <c r="J261" s="8"/>
      <c r="L261" s="1"/>
      <c r="M261" s="1"/>
    </row>
    <row r="262" spans="1:13" x14ac:dyDescent="0.25">
      <c r="A262" s="8" t="s">
        <v>701</v>
      </c>
      <c r="B262" s="8" t="s">
        <v>702</v>
      </c>
      <c r="C262" s="8"/>
      <c r="D262" s="8" t="s">
        <v>72</v>
      </c>
      <c r="E262" s="8">
        <v>5</v>
      </c>
      <c r="F262" s="8">
        <v>0</v>
      </c>
      <c r="G262" s="8">
        <v>0</v>
      </c>
      <c r="H262" s="8">
        <v>15</v>
      </c>
      <c r="I262" s="8">
        <v>0</v>
      </c>
      <c r="J262" s="8"/>
      <c r="L262" s="1"/>
    </row>
    <row r="263" spans="1:13" x14ac:dyDescent="0.25">
      <c r="A263" s="8" t="s">
        <v>703</v>
      </c>
      <c r="B263" s="8" t="s">
        <v>704</v>
      </c>
      <c r="C263" s="8" t="s">
        <v>705</v>
      </c>
      <c r="D263" s="8" t="s">
        <v>667</v>
      </c>
      <c r="E263" s="8">
        <v>2</v>
      </c>
      <c r="F263" s="8">
        <v>9</v>
      </c>
      <c r="G263" s="8">
        <v>10</v>
      </c>
      <c r="H263" s="8">
        <v>10</v>
      </c>
      <c r="I263" s="8">
        <v>0</v>
      </c>
      <c r="J263" s="8"/>
      <c r="L263" s="1"/>
    </row>
    <row r="264" spans="1:13" x14ac:dyDescent="0.25">
      <c r="A264" s="8" t="s">
        <v>706</v>
      </c>
      <c r="B264" s="8" t="s">
        <v>707</v>
      </c>
      <c r="C264" s="8"/>
      <c r="D264" s="8" t="s">
        <v>667</v>
      </c>
      <c r="E264" s="8">
        <v>2</v>
      </c>
      <c r="F264" s="8">
        <v>9</v>
      </c>
      <c r="G264" s="8">
        <v>3</v>
      </c>
      <c r="H264" s="8">
        <v>9</v>
      </c>
      <c r="I264" s="8">
        <v>0</v>
      </c>
      <c r="J264" s="8"/>
      <c r="L264" s="1"/>
      <c r="M264" s="1"/>
    </row>
    <row r="265" spans="1:13" x14ac:dyDescent="0.25">
      <c r="A265" s="8" t="s">
        <v>708</v>
      </c>
      <c r="B265" s="8" t="s">
        <v>709</v>
      </c>
      <c r="C265" s="8" t="s">
        <v>710</v>
      </c>
      <c r="D265" s="8" t="s">
        <v>312</v>
      </c>
      <c r="E265" s="8">
        <v>2</v>
      </c>
      <c r="F265" s="8">
        <v>8</v>
      </c>
      <c r="G265" s="8">
        <v>1</v>
      </c>
      <c r="H265" s="8">
        <v>7</v>
      </c>
      <c r="I265" s="8">
        <v>0</v>
      </c>
      <c r="J265" s="8"/>
      <c r="L265" s="1"/>
    </row>
    <row r="266" spans="1:13" x14ac:dyDescent="0.25">
      <c r="A266" s="8" t="s">
        <v>711</v>
      </c>
      <c r="B266" s="8" t="s">
        <v>712</v>
      </c>
      <c r="C266" s="8" t="s">
        <v>713</v>
      </c>
      <c r="D266" s="8" t="s">
        <v>667</v>
      </c>
      <c r="E266" s="8">
        <v>6</v>
      </c>
      <c r="F266" s="8">
        <v>0</v>
      </c>
      <c r="G266" s="8">
        <v>0</v>
      </c>
      <c r="H266" s="8">
        <v>5</v>
      </c>
      <c r="I266" s="8">
        <v>0</v>
      </c>
      <c r="J266" s="8"/>
      <c r="L266" s="1"/>
    </row>
    <row r="267" spans="1:13" x14ac:dyDescent="0.25">
      <c r="A267" s="8" t="s">
        <v>714</v>
      </c>
      <c r="B267" s="8" t="s">
        <v>537</v>
      </c>
      <c r="C267" s="8"/>
      <c r="D267" s="8" t="s">
        <v>468</v>
      </c>
      <c r="E267" s="8">
        <v>5</v>
      </c>
      <c r="F267" s="8">
        <v>0</v>
      </c>
      <c r="G267" s="8">
        <v>0</v>
      </c>
      <c r="H267" s="8">
        <v>8</v>
      </c>
      <c r="I267" s="8">
        <v>1</v>
      </c>
      <c r="J267" s="8"/>
      <c r="L267" s="1"/>
      <c r="M267" s="1"/>
    </row>
    <row r="268" spans="1:13" x14ac:dyDescent="0.25">
      <c r="A268" s="8" t="s">
        <v>715</v>
      </c>
      <c r="B268" s="8" t="s">
        <v>716</v>
      </c>
      <c r="C268" s="8" t="s">
        <v>717</v>
      </c>
      <c r="D268" s="8" t="s">
        <v>312</v>
      </c>
      <c r="E268" s="8">
        <v>5</v>
      </c>
      <c r="F268" s="8">
        <v>0</v>
      </c>
      <c r="G268" s="8">
        <v>0</v>
      </c>
      <c r="H268" s="8">
        <v>5</v>
      </c>
      <c r="I268" s="8">
        <v>0</v>
      </c>
      <c r="J268" s="8"/>
      <c r="L268" s="1"/>
    </row>
    <row r="269" spans="1:13" x14ac:dyDescent="0.25">
      <c r="A269" s="8" t="s">
        <v>718</v>
      </c>
      <c r="B269" s="8" t="s">
        <v>719</v>
      </c>
      <c r="C269" s="8"/>
      <c r="D269" s="8" t="s">
        <v>601</v>
      </c>
      <c r="E269" s="8">
        <v>7</v>
      </c>
      <c r="F269" s="8">
        <v>0</v>
      </c>
      <c r="G269" s="8">
        <v>0</v>
      </c>
      <c r="H269" s="8">
        <v>5</v>
      </c>
      <c r="I269" s="8">
        <v>0</v>
      </c>
      <c r="J269" s="8"/>
      <c r="L269" s="1"/>
    </row>
    <row r="270" spans="1:13" x14ac:dyDescent="0.25">
      <c r="A270" s="8" t="s">
        <v>720</v>
      </c>
      <c r="B270" s="8" t="s">
        <v>721</v>
      </c>
      <c r="C270" s="8"/>
      <c r="D270" s="8" t="s">
        <v>667</v>
      </c>
      <c r="E270" s="8">
        <v>3</v>
      </c>
      <c r="F270" s="8">
        <v>0</v>
      </c>
      <c r="G270" s="8">
        <v>0</v>
      </c>
      <c r="H270" s="8">
        <v>9</v>
      </c>
      <c r="I270" s="8">
        <v>0</v>
      </c>
      <c r="J270" s="8"/>
      <c r="L270" s="1"/>
    </row>
    <row r="271" spans="1:13" x14ac:dyDescent="0.25">
      <c r="A271" s="8" t="s">
        <v>722</v>
      </c>
      <c r="B271" s="8" t="s">
        <v>723</v>
      </c>
      <c r="C271" s="8"/>
      <c r="D271" s="8" t="s">
        <v>619</v>
      </c>
      <c r="E271" s="8">
        <v>8</v>
      </c>
      <c r="F271" s="8">
        <v>3</v>
      </c>
      <c r="G271" s="8">
        <v>0</v>
      </c>
      <c r="H271" s="8">
        <v>9</v>
      </c>
      <c r="I271" s="8">
        <v>0</v>
      </c>
      <c r="J271" s="8"/>
      <c r="L271" s="1"/>
    </row>
    <row r="272" spans="1:13" x14ac:dyDescent="0.25">
      <c r="A272" s="8" t="s">
        <v>724</v>
      </c>
      <c r="B272" s="8" t="s">
        <v>725</v>
      </c>
      <c r="C272" s="8"/>
      <c r="D272" s="8" t="s">
        <v>312</v>
      </c>
      <c r="E272" s="8">
        <v>8</v>
      </c>
      <c r="F272" s="8">
        <v>3</v>
      </c>
      <c r="G272" s="8">
        <v>0</v>
      </c>
      <c r="H272" s="8">
        <v>6</v>
      </c>
      <c r="I272" s="8">
        <v>0</v>
      </c>
      <c r="J272" s="8"/>
      <c r="L272" s="1"/>
      <c r="M272" s="1"/>
    </row>
    <row r="273" spans="1:13" x14ac:dyDescent="0.25">
      <c r="A273" s="8" t="s">
        <v>726</v>
      </c>
      <c r="B273" s="8" t="s">
        <v>727</v>
      </c>
      <c r="C273" s="8"/>
      <c r="D273" s="8" t="s">
        <v>728</v>
      </c>
      <c r="E273" s="8">
        <v>7</v>
      </c>
      <c r="F273" s="8">
        <v>0</v>
      </c>
      <c r="G273" s="8">
        <v>0</v>
      </c>
      <c r="H273" s="8">
        <v>10</v>
      </c>
      <c r="I273" s="8">
        <v>0</v>
      </c>
      <c r="J273" s="8"/>
      <c r="L273" s="1"/>
    </row>
    <row r="274" spans="1:13" x14ac:dyDescent="0.25">
      <c r="A274" s="8" t="s">
        <v>729</v>
      </c>
      <c r="B274" s="8" t="s">
        <v>730</v>
      </c>
      <c r="C274" s="8"/>
      <c r="D274" s="8" t="s">
        <v>312</v>
      </c>
      <c r="E274" s="8">
        <v>8</v>
      </c>
      <c r="F274" s="8">
        <v>4</v>
      </c>
      <c r="G274" s="8">
        <v>0</v>
      </c>
      <c r="H274" s="8">
        <v>5</v>
      </c>
      <c r="I274" s="8">
        <v>0</v>
      </c>
      <c r="J274" s="8"/>
      <c r="L274" s="1"/>
    </row>
    <row r="275" spans="1:13" x14ac:dyDescent="0.25">
      <c r="A275" s="8" t="s">
        <v>731</v>
      </c>
      <c r="B275" s="8" t="s">
        <v>732</v>
      </c>
      <c r="C275" s="8"/>
      <c r="D275" s="8" t="s">
        <v>733</v>
      </c>
      <c r="E275" s="8">
        <v>2</v>
      </c>
      <c r="F275" s="8">
        <v>4</v>
      </c>
      <c r="G275" s="8">
        <v>5</v>
      </c>
      <c r="H275" s="8">
        <v>6</v>
      </c>
      <c r="I275" s="8">
        <v>0</v>
      </c>
      <c r="J275" s="8"/>
      <c r="L275" s="1"/>
    </row>
    <row r="276" spans="1:13" x14ac:dyDescent="0.25">
      <c r="A276" s="8" t="s">
        <v>734</v>
      </c>
      <c r="B276" s="8" t="s">
        <v>735</v>
      </c>
      <c r="C276" s="8"/>
      <c r="D276" s="8" t="s">
        <v>312</v>
      </c>
      <c r="E276" s="8">
        <v>7</v>
      </c>
      <c r="F276" s="8">
        <v>0</v>
      </c>
      <c r="G276" s="8">
        <v>0</v>
      </c>
      <c r="H276" s="8">
        <v>5</v>
      </c>
      <c r="I276" s="8">
        <v>0</v>
      </c>
      <c r="J276" s="8"/>
      <c r="L276" s="1"/>
    </row>
    <row r="277" spans="1:13" x14ac:dyDescent="0.25">
      <c r="A277" s="8" t="s">
        <v>736</v>
      </c>
      <c r="B277" s="8" t="s">
        <v>737</v>
      </c>
      <c r="C277" s="8" t="s">
        <v>738</v>
      </c>
      <c r="D277" s="8" t="s">
        <v>515</v>
      </c>
      <c r="E277" s="8">
        <v>5</v>
      </c>
      <c r="F277" s="8">
        <v>0</v>
      </c>
      <c r="G277" s="8">
        <v>0</v>
      </c>
      <c r="H277" s="8">
        <v>12</v>
      </c>
      <c r="I277" s="8">
        <v>0</v>
      </c>
      <c r="J277" s="8"/>
      <c r="L277" s="1"/>
    </row>
    <row r="278" spans="1:13" x14ac:dyDescent="0.25">
      <c r="A278" s="8" t="s">
        <v>739</v>
      </c>
      <c r="B278" s="8" t="s">
        <v>740</v>
      </c>
      <c r="C278" s="8" t="s">
        <v>741</v>
      </c>
      <c r="D278" s="8" t="s">
        <v>742</v>
      </c>
      <c r="E278" s="8">
        <v>7</v>
      </c>
      <c r="F278" s="8">
        <v>0</v>
      </c>
      <c r="G278" s="8">
        <v>0</v>
      </c>
      <c r="H278" s="8">
        <v>7</v>
      </c>
      <c r="I278" s="8">
        <v>1</v>
      </c>
      <c r="J278" s="8"/>
      <c r="L278" s="1"/>
    </row>
    <row r="279" spans="1:13" x14ac:dyDescent="0.25">
      <c r="A279" s="8" t="s">
        <v>743</v>
      </c>
      <c r="B279" s="8" t="s">
        <v>744</v>
      </c>
      <c r="C279" s="8" t="s">
        <v>745</v>
      </c>
      <c r="D279" s="8" t="s">
        <v>515</v>
      </c>
      <c r="E279" s="8">
        <v>5</v>
      </c>
      <c r="F279" s="8">
        <v>0</v>
      </c>
      <c r="G279" s="8">
        <v>0</v>
      </c>
      <c r="H279" s="8">
        <v>9</v>
      </c>
      <c r="I279" s="8">
        <v>0</v>
      </c>
      <c r="J279" s="8"/>
      <c r="L279" s="1"/>
    </row>
    <row r="280" spans="1:13" x14ac:dyDescent="0.25">
      <c r="A280" s="8" t="s">
        <v>746</v>
      </c>
      <c r="B280" s="8" t="s">
        <v>747</v>
      </c>
      <c r="C280" s="8"/>
      <c r="D280" s="8" t="s">
        <v>748</v>
      </c>
      <c r="E280" s="8">
        <v>5</v>
      </c>
      <c r="F280" s="8">
        <v>0</v>
      </c>
      <c r="G280" s="8">
        <v>0</v>
      </c>
      <c r="H280" s="8">
        <v>8</v>
      </c>
      <c r="I280" s="8">
        <v>0</v>
      </c>
      <c r="J280" s="8"/>
      <c r="L280" s="1"/>
    </row>
    <row r="281" spans="1:13" x14ac:dyDescent="0.25">
      <c r="A281" s="8" t="s">
        <v>749</v>
      </c>
      <c r="B281" s="8" t="s">
        <v>750</v>
      </c>
      <c r="C281" s="8" t="s">
        <v>751</v>
      </c>
      <c r="D281" s="8" t="s">
        <v>748</v>
      </c>
      <c r="E281" s="8">
        <v>5</v>
      </c>
      <c r="F281" s="8">
        <v>0</v>
      </c>
      <c r="G281" s="8">
        <v>0</v>
      </c>
      <c r="H281" s="8">
        <v>7</v>
      </c>
      <c r="I281" s="8">
        <v>0</v>
      </c>
      <c r="J281" s="8"/>
      <c r="L281" s="1"/>
    </row>
    <row r="282" spans="1:13" x14ac:dyDescent="0.25">
      <c r="A282" s="8" t="s">
        <v>752</v>
      </c>
      <c r="B282" s="8" t="s">
        <v>753</v>
      </c>
      <c r="C282" s="8" t="s">
        <v>754</v>
      </c>
      <c r="D282" s="8" t="s">
        <v>667</v>
      </c>
      <c r="E282" s="8">
        <v>5</v>
      </c>
      <c r="F282" s="8">
        <v>0</v>
      </c>
      <c r="G282" s="8">
        <v>0</v>
      </c>
      <c r="H282" s="8">
        <v>6</v>
      </c>
      <c r="I282" s="8">
        <v>0</v>
      </c>
      <c r="J282" s="8"/>
      <c r="L282" s="1"/>
      <c r="M282" s="1"/>
    </row>
    <row r="283" spans="1:13" x14ac:dyDescent="0.25">
      <c r="A283" s="8" t="s">
        <v>755</v>
      </c>
      <c r="B283" s="8" t="s">
        <v>756</v>
      </c>
      <c r="C283" s="8" t="s">
        <v>757</v>
      </c>
      <c r="D283" s="8" t="s">
        <v>667</v>
      </c>
      <c r="E283" s="8">
        <v>8</v>
      </c>
      <c r="F283" s="8">
        <v>6</v>
      </c>
      <c r="G283" s="8">
        <v>0</v>
      </c>
      <c r="H283" s="8">
        <v>8</v>
      </c>
      <c r="I283" s="8">
        <v>0</v>
      </c>
      <c r="J283" s="8"/>
      <c r="L283" s="1"/>
    </row>
    <row r="284" spans="1:13" x14ac:dyDescent="0.25">
      <c r="A284" s="8" t="s">
        <v>758</v>
      </c>
      <c r="B284" s="8" t="s">
        <v>759</v>
      </c>
      <c r="C284" s="8"/>
      <c r="D284" s="8" t="s">
        <v>760</v>
      </c>
      <c r="E284" s="8">
        <v>5</v>
      </c>
      <c r="F284" s="8">
        <v>0</v>
      </c>
      <c r="G284" s="8">
        <v>0</v>
      </c>
      <c r="H284" s="8">
        <v>91</v>
      </c>
      <c r="I284" s="8">
        <v>3</v>
      </c>
      <c r="J284" s="8"/>
      <c r="L284" s="1"/>
    </row>
    <row r="285" spans="1:13" x14ac:dyDescent="0.25">
      <c r="A285" s="8" t="s">
        <v>761</v>
      </c>
      <c r="B285" s="8" t="s">
        <v>762</v>
      </c>
      <c r="C285" s="8"/>
      <c r="D285" s="8" t="s">
        <v>667</v>
      </c>
      <c r="E285" s="8">
        <v>5</v>
      </c>
      <c r="F285" s="8">
        <v>0</v>
      </c>
      <c r="G285" s="8">
        <v>0</v>
      </c>
      <c r="H285" s="8">
        <v>81</v>
      </c>
      <c r="I285" s="8">
        <v>0</v>
      </c>
      <c r="J285" s="8"/>
      <c r="L285" s="1"/>
    </row>
    <row r="286" spans="1:13" x14ac:dyDescent="0.25">
      <c r="A286" s="8" t="s">
        <v>763</v>
      </c>
      <c r="B286" s="8" t="s">
        <v>764</v>
      </c>
      <c r="C286" s="8" t="s">
        <v>765</v>
      </c>
      <c r="D286" s="8" t="s">
        <v>667</v>
      </c>
      <c r="E286" s="8">
        <v>8</v>
      </c>
      <c r="F286" s="8">
        <v>3</v>
      </c>
      <c r="G286" s="8">
        <v>0</v>
      </c>
      <c r="H286" s="8">
        <v>5</v>
      </c>
      <c r="I286" s="8">
        <v>0</v>
      </c>
      <c r="J286" s="8"/>
      <c r="L286" s="1"/>
    </row>
    <row r="287" spans="1:13" x14ac:dyDescent="0.25">
      <c r="A287" s="8" t="s">
        <v>766</v>
      </c>
      <c r="B287" s="8" t="s">
        <v>767</v>
      </c>
      <c r="C287" s="8"/>
      <c r="D287" s="8" t="s">
        <v>667</v>
      </c>
      <c r="E287" s="8">
        <v>5</v>
      </c>
      <c r="F287" s="8">
        <v>0</v>
      </c>
      <c r="G287" s="8">
        <v>0</v>
      </c>
      <c r="H287" s="8">
        <v>15</v>
      </c>
      <c r="I287" s="8">
        <v>0</v>
      </c>
      <c r="J287" s="8"/>
      <c r="L287" s="1"/>
    </row>
    <row r="288" spans="1:13" x14ac:dyDescent="0.25">
      <c r="A288" s="8" t="s">
        <v>768</v>
      </c>
      <c r="B288" s="8" t="s">
        <v>769</v>
      </c>
      <c r="C288" s="8" t="s">
        <v>770</v>
      </c>
      <c r="D288" s="8" t="s">
        <v>667</v>
      </c>
      <c r="E288" s="8">
        <v>8</v>
      </c>
      <c r="F288" s="8">
        <v>2</v>
      </c>
      <c r="G288" s="8">
        <v>0</v>
      </c>
      <c r="H288" s="8">
        <v>5</v>
      </c>
      <c r="I288" s="8">
        <v>0</v>
      </c>
      <c r="J288" s="8"/>
      <c r="L288" s="1"/>
    </row>
    <row r="289" spans="1:13" x14ac:dyDescent="0.25">
      <c r="A289" s="8" t="s">
        <v>771</v>
      </c>
      <c r="B289" s="8" t="s">
        <v>772</v>
      </c>
      <c r="C289" s="8"/>
      <c r="D289" s="8" t="s">
        <v>742</v>
      </c>
      <c r="E289" s="8">
        <v>2</v>
      </c>
      <c r="F289" s="8">
        <v>0</v>
      </c>
      <c r="G289" s="8">
        <v>8</v>
      </c>
      <c r="H289" s="8">
        <v>10</v>
      </c>
      <c r="I289" s="8">
        <v>0</v>
      </c>
      <c r="J289" s="8"/>
      <c r="L289" s="1"/>
    </row>
    <row r="290" spans="1:13" x14ac:dyDescent="0.25">
      <c r="A290" s="8" t="s">
        <v>773</v>
      </c>
      <c r="B290" s="8" t="s">
        <v>774</v>
      </c>
      <c r="C290" s="8"/>
      <c r="D290" s="8" t="s">
        <v>312</v>
      </c>
      <c r="E290" s="8">
        <v>7</v>
      </c>
      <c r="F290" s="8">
        <v>0</v>
      </c>
      <c r="G290" s="8">
        <v>0</v>
      </c>
      <c r="H290" s="8">
        <v>8</v>
      </c>
      <c r="I290" s="8">
        <v>0</v>
      </c>
      <c r="J290" s="8"/>
      <c r="L290" s="1"/>
      <c r="M290" s="1"/>
    </row>
    <row r="291" spans="1:13" x14ac:dyDescent="0.25">
      <c r="A291" s="8" t="s">
        <v>775</v>
      </c>
      <c r="B291" s="8" t="s">
        <v>776</v>
      </c>
      <c r="C291" s="8" t="s">
        <v>777</v>
      </c>
      <c r="D291" s="8" t="s">
        <v>321</v>
      </c>
      <c r="E291" s="8">
        <v>5</v>
      </c>
      <c r="F291" s="8">
        <v>0</v>
      </c>
      <c r="G291" s="8">
        <v>0</v>
      </c>
      <c r="H291" s="8">
        <v>29</v>
      </c>
      <c r="I291" s="8">
        <v>1</v>
      </c>
      <c r="J291" s="8"/>
      <c r="L291" s="1"/>
    </row>
    <row r="292" spans="1:13" x14ac:dyDescent="0.25">
      <c r="A292" s="8" t="s">
        <v>778</v>
      </c>
      <c r="B292" s="8" t="s">
        <v>779</v>
      </c>
      <c r="C292" s="8" t="s">
        <v>780</v>
      </c>
      <c r="D292" s="8" t="s">
        <v>72</v>
      </c>
      <c r="E292" s="8">
        <v>5</v>
      </c>
      <c r="F292" s="8">
        <v>0</v>
      </c>
      <c r="G292" s="8">
        <v>0</v>
      </c>
      <c r="H292" s="8">
        <v>7</v>
      </c>
      <c r="I292" s="8">
        <v>1</v>
      </c>
      <c r="J292" s="8"/>
      <c r="L292" s="1"/>
    </row>
    <row r="293" spans="1:13" x14ac:dyDescent="0.25">
      <c r="A293" s="8" t="s">
        <v>781</v>
      </c>
      <c r="B293" s="8" t="s">
        <v>782</v>
      </c>
      <c r="C293" s="8"/>
      <c r="D293" s="8" t="s">
        <v>72</v>
      </c>
      <c r="E293" s="8">
        <v>5</v>
      </c>
      <c r="F293" s="8">
        <v>0</v>
      </c>
      <c r="G293" s="8">
        <v>0</v>
      </c>
      <c r="H293" s="8">
        <v>6</v>
      </c>
      <c r="I293" s="8">
        <v>0</v>
      </c>
      <c r="J293" s="8"/>
      <c r="L293" s="1"/>
    </row>
    <row r="294" spans="1:13" x14ac:dyDescent="0.25">
      <c r="A294" s="8" t="s">
        <v>783</v>
      </c>
      <c r="B294" s="8" t="s">
        <v>784</v>
      </c>
      <c r="C294" s="8" t="s">
        <v>785</v>
      </c>
      <c r="D294" s="8" t="s">
        <v>748</v>
      </c>
      <c r="E294" s="8">
        <v>2</v>
      </c>
      <c r="F294" s="8">
        <v>5</v>
      </c>
      <c r="G294" s="8">
        <v>4</v>
      </c>
      <c r="H294" s="8">
        <v>5</v>
      </c>
      <c r="I294" s="8">
        <v>0</v>
      </c>
      <c r="J294" s="8"/>
      <c r="L294" s="1"/>
    </row>
    <row r="295" spans="1:13" x14ac:dyDescent="0.25">
      <c r="A295" s="8" t="s">
        <v>786</v>
      </c>
      <c r="B295" s="8" t="s">
        <v>787</v>
      </c>
      <c r="C295" s="8" t="s">
        <v>788</v>
      </c>
      <c r="D295" s="8" t="s">
        <v>789</v>
      </c>
      <c r="E295" s="8">
        <v>5</v>
      </c>
      <c r="F295" s="8">
        <v>0</v>
      </c>
      <c r="G295" s="8">
        <v>0</v>
      </c>
      <c r="H295" s="8">
        <v>6</v>
      </c>
      <c r="I295" s="8">
        <v>0</v>
      </c>
      <c r="J295" s="8"/>
      <c r="L295" s="1"/>
      <c r="M295" s="1"/>
    </row>
    <row r="296" spans="1:13" x14ac:dyDescent="0.25">
      <c r="A296" s="8" t="s">
        <v>790</v>
      </c>
      <c r="B296" s="8" t="s">
        <v>791</v>
      </c>
      <c r="C296" s="8" t="s">
        <v>792</v>
      </c>
      <c r="D296" s="8" t="s">
        <v>793</v>
      </c>
      <c r="E296" s="8">
        <v>5</v>
      </c>
      <c r="F296" s="8">
        <v>0</v>
      </c>
      <c r="G296" s="8">
        <v>0</v>
      </c>
      <c r="H296" s="8">
        <v>20</v>
      </c>
      <c r="I296" s="8">
        <v>0</v>
      </c>
      <c r="J296" s="8"/>
      <c r="L296" s="1"/>
      <c r="M296" s="1"/>
    </row>
    <row r="297" spans="1:13" ht="29.25" customHeight="1" x14ac:dyDescent="0.25">
      <c r="A297" s="8" t="s">
        <v>794</v>
      </c>
      <c r="B297" s="8" t="s">
        <v>795</v>
      </c>
      <c r="C297" s="8"/>
      <c r="D297" s="8" t="s">
        <v>760</v>
      </c>
      <c r="E297" s="8">
        <v>5</v>
      </c>
      <c r="F297" s="8">
        <v>0</v>
      </c>
      <c r="G297" s="8">
        <v>0</v>
      </c>
      <c r="H297" s="8">
        <v>116</v>
      </c>
      <c r="I297" s="8">
        <v>4</v>
      </c>
      <c r="J297" s="8"/>
      <c r="L297" s="1"/>
    </row>
    <row r="298" spans="1:13" x14ac:dyDescent="0.25">
      <c r="A298" s="8" t="s">
        <v>796</v>
      </c>
      <c r="B298" s="8" t="s">
        <v>797</v>
      </c>
      <c r="C298" s="8" t="s">
        <v>798</v>
      </c>
      <c r="D298" s="8" t="s">
        <v>127</v>
      </c>
      <c r="E298" s="8">
        <v>5</v>
      </c>
      <c r="F298" s="8">
        <v>0</v>
      </c>
      <c r="G298" s="8">
        <v>0</v>
      </c>
      <c r="H298" s="8">
        <v>14</v>
      </c>
      <c r="I298" s="8">
        <v>0</v>
      </c>
      <c r="J298" s="8"/>
      <c r="L298" s="1"/>
    </row>
    <row r="299" spans="1:13" x14ac:dyDescent="0.25">
      <c r="A299" s="8" t="s">
        <v>799</v>
      </c>
      <c r="B299" s="8" t="s">
        <v>800</v>
      </c>
      <c r="C299" s="8"/>
      <c r="D299" s="8" t="s">
        <v>321</v>
      </c>
      <c r="E299" s="8">
        <v>5</v>
      </c>
      <c r="F299" s="8">
        <v>0</v>
      </c>
      <c r="G299" s="8">
        <v>0</v>
      </c>
      <c r="H299" s="8">
        <v>17</v>
      </c>
      <c r="I299" s="8">
        <v>0</v>
      </c>
      <c r="J299" s="8"/>
      <c r="L299" s="1"/>
    </row>
    <row r="300" spans="1:13" x14ac:dyDescent="0.25">
      <c r="A300" s="8" t="s">
        <v>801</v>
      </c>
      <c r="B300" s="8" t="s">
        <v>802</v>
      </c>
      <c r="C300" s="8" t="s">
        <v>803</v>
      </c>
      <c r="D300" s="8" t="s">
        <v>321</v>
      </c>
      <c r="E300" s="8">
        <v>8</v>
      </c>
      <c r="F300" s="8">
        <v>4</v>
      </c>
      <c r="G300" s="8">
        <v>0</v>
      </c>
      <c r="H300" s="8">
        <v>8</v>
      </c>
      <c r="I300" s="8">
        <v>0</v>
      </c>
      <c r="J300" s="8"/>
      <c r="L300" s="1"/>
    </row>
    <row r="301" spans="1:13" x14ac:dyDescent="0.25">
      <c r="A301" s="8" t="s">
        <v>804</v>
      </c>
      <c r="B301" s="8" t="s">
        <v>805</v>
      </c>
      <c r="C301" s="8"/>
      <c r="D301" s="8" t="s">
        <v>806</v>
      </c>
      <c r="E301" s="8">
        <v>5</v>
      </c>
      <c r="F301" s="8">
        <v>0</v>
      </c>
      <c r="G301" s="8">
        <v>0</v>
      </c>
      <c r="H301" s="8">
        <v>13</v>
      </c>
      <c r="I301" s="8">
        <v>0</v>
      </c>
      <c r="J301" s="8"/>
      <c r="L301" s="1"/>
    </row>
    <row r="302" spans="1:13" x14ac:dyDescent="0.25">
      <c r="A302" s="8" t="s">
        <v>807</v>
      </c>
      <c r="B302" s="8" t="s">
        <v>808</v>
      </c>
      <c r="C302" s="8" t="s">
        <v>809</v>
      </c>
      <c r="D302" s="8" t="s">
        <v>127</v>
      </c>
      <c r="E302" s="8">
        <v>2</v>
      </c>
      <c r="F302" s="8">
        <v>8</v>
      </c>
      <c r="G302" s="8">
        <v>4</v>
      </c>
      <c r="H302" s="8">
        <v>11</v>
      </c>
      <c r="I302" s="8">
        <v>0</v>
      </c>
      <c r="J302" s="8"/>
      <c r="L302" s="1"/>
      <c r="M302" s="1"/>
    </row>
    <row r="303" spans="1:13" x14ac:dyDescent="0.25">
      <c r="A303" s="8" t="s">
        <v>810</v>
      </c>
      <c r="B303" s="8" t="s">
        <v>811</v>
      </c>
      <c r="C303" s="8"/>
      <c r="D303" s="8" t="s">
        <v>468</v>
      </c>
      <c r="E303" s="8">
        <v>2</v>
      </c>
      <c r="F303" s="8">
        <v>3</v>
      </c>
      <c r="G303" s="8">
        <v>1</v>
      </c>
      <c r="H303" s="8">
        <v>3</v>
      </c>
      <c r="I303" s="8">
        <v>0</v>
      </c>
      <c r="J303" s="8"/>
      <c r="L303" s="1"/>
    </row>
    <row r="304" spans="1:13" x14ac:dyDescent="0.25">
      <c r="A304" s="8" t="s">
        <v>812</v>
      </c>
      <c r="B304" s="8" t="s">
        <v>813</v>
      </c>
      <c r="C304" s="8" t="s">
        <v>814</v>
      </c>
      <c r="D304" s="8" t="s">
        <v>72</v>
      </c>
      <c r="E304" s="8">
        <v>2</v>
      </c>
      <c r="F304" s="8">
        <v>8</v>
      </c>
      <c r="G304" s="8">
        <v>8</v>
      </c>
      <c r="H304" s="8">
        <v>19</v>
      </c>
      <c r="I304" s="8">
        <v>0</v>
      </c>
      <c r="J304" s="8"/>
      <c r="L304" s="1"/>
    </row>
    <row r="305" spans="1:13" x14ac:dyDescent="0.25">
      <c r="A305" s="8" t="s">
        <v>815</v>
      </c>
      <c r="B305" s="8" t="s">
        <v>816</v>
      </c>
      <c r="C305" s="8"/>
      <c r="D305" s="8" t="s">
        <v>760</v>
      </c>
      <c r="E305" s="8">
        <v>5</v>
      </c>
      <c r="F305" s="8">
        <v>0</v>
      </c>
      <c r="G305" s="8">
        <v>0</v>
      </c>
      <c r="H305" s="8">
        <v>12</v>
      </c>
      <c r="I305" s="8">
        <v>0</v>
      </c>
      <c r="J305" s="8"/>
      <c r="L305" s="1"/>
    </row>
    <row r="306" spans="1:13" x14ac:dyDescent="0.25">
      <c r="A306" s="8" t="s">
        <v>817</v>
      </c>
      <c r="B306" s="8" t="s">
        <v>818</v>
      </c>
      <c r="C306" s="8" t="s">
        <v>819</v>
      </c>
      <c r="D306" s="8" t="s">
        <v>728</v>
      </c>
      <c r="E306" s="8">
        <v>5</v>
      </c>
      <c r="F306" s="8">
        <v>0</v>
      </c>
      <c r="G306" s="8">
        <v>0</v>
      </c>
      <c r="H306" s="8">
        <v>10</v>
      </c>
      <c r="I306" s="8">
        <v>0</v>
      </c>
      <c r="J306" s="8"/>
      <c r="L306" s="1"/>
      <c r="M306" s="1"/>
    </row>
    <row r="307" spans="1:13" x14ac:dyDescent="0.25">
      <c r="A307" s="8" t="s">
        <v>820</v>
      </c>
      <c r="B307" s="8" t="s">
        <v>821</v>
      </c>
      <c r="C307" s="8"/>
      <c r="D307" s="8" t="s">
        <v>601</v>
      </c>
      <c r="E307" s="8">
        <v>4</v>
      </c>
      <c r="F307" s="8">
        <v>0</v>
      </c>
      <c r="G307" s="8">
        <v>0</v>
      </c>
      <c r="H307" s="8">
        <v>7</v>
      </c>
      <c r="I307" s="8">
        <v>0</v>
      </c>
      <c r="J307" s="8"/>
      <c r="L307" s="1"/>
    </row>
    <row r="308" spans="1:13" x14ac:dyDescent="0.25">
      <c r="A308" s="8" t="s">
        <v>822</v>
      </c>
      <c r="B308" s="8" t="s">
        <v>823</v>
      </c>
      <c r="C308" s="8" t="s">
        <v>824</v>
      </c>
      <c r="D308" s="8" t="s">
        <v>312</v>
      </c>
      <c r="E308" s="8">
        <v>7</v>
      </c>
      <c r="F308" s="8">
        <v>0</v>
      </c>
      <c r="G308" s="8">
        <v>0</v>
      </c>
      <c r="H308" s="8">
        <v>20</v>
      </c>
      <c r="I308" s="8">
        <v>0</v>
      </c>
      <c r="J308" s="8"/>
      <c r="L308" s="1"/>
    </row>
    <row r="309" spans="1:13" x14ac:dyDescent="0.25">
      <c r="A309" s="8" t="s">
        <v>825</v>
      </c>
      <c r="B309" s="8" t="s">
        <v>826</v>
      </c>
      <c r="C309" s="8" t="s">
        <v>827</v>
      </c>
      <c r="D309" s="8" t="s">
        <v>742</v>
      </c>
      <c r="E309" s="8">
        <v>5</v>
      </c>
      <c r="F309" s="8">
        <v>0</v>
      </c>
      <c r="G309" s="8">
        <v>0</v>
      </c>
      <c r="H309" s="8">
        <v>9</v>
      </c>
      <c r="I309" s="8">
        <v>0</v>
      </c>
      <c r="J309" s="8"/>
      <c r="L309" s="1"/>
    </row>
    <row r="310" spans="1:13" x14ac:dyDescent="0.25">
      <c r="A310" s="8" t="s">
        <v>828</v>
      </c>
      <c r="B310" s="8" t="s">
        <v>829</v>
      </c>
      <c r="C310" s="8"/>
      <c r="D310" s="8" t="s">
        <v>601</v>
      </c>
      <c r="E310" s="8">
        <v>2</v>
      </c>
      <c r="F310" s="8">
        <v>3</v>
      </c>
      <c r="G310" s="8">
        <v>4</v>
      </c>
      <c r="H310" s="8">
        <v>5</v>
      </c>
      <c r="I310" s="8">
        <v>0</v>
      </c>
      <c r="J310" s="8"/>
      <c r="L310" s="1"/>
    </row>
    <row r="311" spans="1:13" x14ac:dyDescent="0.25">
      <c r="A311" s="8" t="s">
        <v>830</v>
      </c>
      <c r="B311" s="8" t="s">
        <v>831</v>
      </c>
      <c r="C311" s="8"/>
      <c r="D311" s="8" t="s">
        <v>667</v>
      </c>
      <c r="E311" s="8">
        <v>5</v>
      </c>
      <c r="F311" s="8">
        <v>0</v>
      </c>
      <c r="G311" s="8">
        <v>0</v>
      </c>
      <c r="H311" s="8">
        <v>16</v>
      </c>
      <c r="I311" s="8">
        <v>0</v>
      </c>
      <c r="J311" s="8"/>
      <c r="L311" s="1"/>
    </row>
    <row r="312" spans="1:13" x14ac:dyDescent="0.25">
      <c r="A312" s="8" t="s">
        <v>832</v>
      </c>
      <c r="B312" s="8" t="s">
        <v>833</v>
      </c>
      <c r="C312" s="8" t="s">
        <v>834</v>
      </c>
      <c r="D312" s="8" t="s">
        <v>433</v>
      </c>
      <c r="E312" s="8">
        <v>8</v>
      </c>
      <c r="F312" s="8">
        <v>2</v>
      </c>
      <c r="G312" s="8">
        <v>0</v>
      </c>
      <c r="H312" s="8">
        <v>8</v>
      </c>
      <c r="I312" s="8">
        <v>0</v>
      </c>
      <c r="J312" s="8"/>
      <c r="L312" s="1"/>
    </row>
    <row r="313" spans="1:13" x14ac:dyDescent="0.25">
      <c r="A313" s="8" t="s">
        <v>835</v>
      </c>
      <c r="B313" s="8" t="s">
        <v>836</v>
      </c>
      <c r="C313" s="8" t="s">
        <v>837</v>
      </c>
      <c r="D313" s="8" t="s">
        <v>789</v>
      </c>
      <c r="E313" s="8">
        <v>8</v>
      </c>
      <c r="F313" s="8">
        <v>3</v>
      </c>
      <c r="G313" s="8">
        <v>0</v>
      </c>
      <c r="H313" s="8">
        <v>16</v>
      </c>
      <c r="I313" s="8">
        <v>1</v>
      </c>
      <c r="J313" s="8"/>
      <c r="L313" s="1"/>
    </row>
    <row r="314" spans="1:13" x14ac:dyDescent="0.25">
      <c r="A314" s="8" t="s">
        <v>838</v>
      </c>
      <c r="B314" s="8" t="s">
        <v>839</v>
      </c>
      <c r="C314" s="8" t="s">
        <v>840</v>
      </c>
      <c r="D314" s="8" t="s">
        <v>468</v>
      </c>
      <c r="E314" s="8">
        <v>8</v>
      </c>
      <c r="F314" s="8">
        <v>4</v>
      </c>
      <c r="G314" s="8">
        <v>0</v>
      </c>
      <c r="H314" s="8">
        <v>10</v>
      </c>
      <c r="I314" s="8">
        <v>0</v>
      </c>
      <c r="J314" s="8"/>
      <c r="L314" s="1"/>
    </row>
    <row r="315" spans="1:13" x14ac:dyDescent="0.25">
      <c r="A315" s="8" t="s">
        <v>841</v>
      </c>
      <c r="B315" s="8" t="s">
        <v>842</v>
      </c>
      <c r="C315" s="8"/>
      <c r="D315" s="8" t="s">
        <v>733</v>
      </c>
      <c r="E315" s="8">
        <v>8</v>
      </c>
      <c r="F315" s="8">
        <v>1</v>
      </c>
      <c r="G315" s="8">
        <v>0</v>
      </c>
      <c r="H315" s="8">
        <v>8</v>
      </c>
      <c r="I315" s="8">
        <v>0</v>
      </c>
      <c r="J315" s="8"/>
      <c r="L315" s="1"/>
    </row>
    <row r="316" spans="1:13" x14ac:dyDescent="0.25">
      <c r="A316" s="8" t="s">
        <v>843</v>
      </c>
      <c r="B316" s="8" t="s">
        <v>844</v>
      </c>
      <c r="C316" s="8" t="s">
        <v>845</v>
      </c>
      <c r="D316" s="8" t="s">
        <v>742</v>
      </c>
      <c r="E316" s="8">
        <v>5</v>
      </c>
      <c r="F316" s="8">
        <v>0</v>
      </c>
      <c r="G316" s="8">
        <v>0</v>
      </c>
      <c r="H316" s="8">
        <v>21</v>
      </c>
      <c r="I316" s="8">
        <v>1</v>
      </c>
      <c r="J316" s="8"/>
      <c r="L316" s="1"/>
    </row>
    <row r="317" spans="1:13" x14ac:dyDescent="0.25">
      <c r="A317" s="8" t="s">
        <v>846</v>
      </c>
      <c r="B317" s="8" t="s">
        <v>847</v>
      </c>
      <c r="C317" s="8"/>
      <c r="D317" s="8" t="s">
        <v>728</v>
      </c>
      <c r="E317" s="8">
        <v>7</v>
      </c>
      <c r="F317" s="8">
        <v>0</v>
      </c>
      <c r="G317" s="8">
        <v>0</v>
      </c>
      <c r="H317" s="8">
        <v>15</v>
      </c>
      <c r="I317" s="8">
        <v>2</v>
      </c>
      <c r="J317" s="8"/>
      <c r="L317" s="1"/>
      <c r="M317" s="1"/>
    </row>
    <row r="318" spans="1:13" x14ac:dyDescent="0.25">
      <c r="A318" s="8" t="s">
        <v>848</v>
      </c>
      <c r="B318" s="8" t="s">
        <v>849</v>
      </c>
      <c r="C318" s="8" t="s">
        <v>850</v>
      </c>
      <c r="D318" s="8" t="s">
        <v>601</v>
      </c>
      <c r="E318" s="8">
        <v>8</v>
      </c>
      <c r="F318" s="8">
        <v>3</v>
      </c>
      <c r="G318" s="8">
        <v>0</v>
      </c>
      <c r="H318" s="8">
        <v>9</v>
      </c>
      <c r="I318" s="8">
        <v>0</v>
      </c>
      <c r="J318" s="8"/>
      <c r="L318" s="1"/>
    </row>
    <row r="319" spans="1:13" x14ac:dyDescent="0.25">
      <c r="A319" s="8" t="s">
        <v>851</v>
      </c>
      <c r="B319" s="8" t="s">
        <v>852</v>
      </c>
      <c r="C319" s="8" t="s">
        <v>853</v>
      </c>
      <c r="D319" s="8" t="s">
        <v>789</v>
      </c>
      <c r="E319" s="8">
        <v>6</v>
      </c>
      <c r="F319" s="8">
        <v>0</v>
      </c>
      <c r="G319" s="8">
        <v>0</v>
      </c>
      <c r="H319" s="8">
        <v>11</v>
      </c>
      <c r="I319" s="8">
        <v>0</v>
      </c>
      <c r="J319" s="8"/>
      <c r="L319" s="1"/>
    </row>
    <row r="320" spans="1:13" x14ac:dyDescent="0.25">
      <c r="A320" s="8" t="s">
        <v>854</v>
      </c>
      <c r="B320" s="8" t="s">
        <v>855</v>
      </c>
      <c r="C320" s="8" t="s">
        <v>856</v>
      </c>
      <c r="D320" s="8" t="s">
        <v>532</v>
      </c>
      <c r="E320" s="8">
        <v>7</v>
      </c>
      <c r="F320" s="8">
        <v>0</v>
      </c>
      <c r="G320" s="8">
        <v>0</v>
      </c>
      <c r="H320" s="8">
        <v>8</v>
      </c>
      <c r="I320" s="8">
        <v>0</v>
      </c>
      <c r="J320" s="8"/>
      <c r="L320" s="1"/>
    </row>
    <row r="321" spans="1:13" x14ac:dyDescent="0.25">
      <c r="A321" s="8" t="s">
        <v>857</v>
      </c>
      <c r="B321" s="8" t="s">
        <v>858</v>
      </c>
      <c r="C321" s="8" t="s">
        <v>859</v>
      </c>
      <c r="D321" s="8" t="s">
        <v>619</v>
      </c>
      <c r="E321" s="8">
        <v>1</v>
      </c>
      <c r="F321" s="8">
        <v>0</v>
      </c>
      <c r="G321" s="8">
        <v>1</v>
      </c>
      <c r="H321" s="8">
        <v>22</v>
      </c>
      <c r="I321" s="8">
        <v>1</v>
      </c>
      <c r="J321" s="8"/>
      <c r="L321" s="1"/>
    </row>
    <row r="322" spans="1:13" x14ac:dyDescent="0.25">
      <c r="A322" s="8" t="s">
        <v>860</v>
      </c>
      <c r="B322" s="8" t="s">
        <v>861</v>
      </c>
      <c r="C322" s="8" t="s">
        <v>862</v>
      </c>
      <c r="D322" s="8" t="s">
        <v>748</v>
      </c>
      <c r="E322" s="8">
        <v>2</v>
      </c>
      <c r="F322" s="8">
        <v>9</v>
      </c>
      <c r="G322" s="8">
        <v>4</v>
      </c>
      <c r="H322" s="8">
        <v>8</v>
      </c>
      <c r="I322" s="8">
        <v>0</v>
      </c>
      <c r="J322" s="8"/>
      <c r="L322" s="1"/>
    </row>
    <row r="323" spans="1:13" x14ac:dyDescent="0.25">
      <c r="A323" s="8" t="s">
        <v>863</v>
      </c>
      <c r="B323" s="8" t="s">
        <v>864</v>
      </c>
      <c r="C323" s="8" t="s">
        <v>865</v>
      </c>
      <c r="D323" s="8" t="s">
        <v>619</v>
      </c>
      <c r="E323" s="8">
        <v>2</v>
      </c>
      <c r="F323" s="8">
        <v>4</v>
      </c>
      <c r="G323" s="8">
        <v>5</v>
      </c>
      <c r="H323" s="8">
        <v>8</v>
      </c>
      <c r="I323" s="8">
        <v>0</v>
      </c>
      <c r="J323" s="8"/>
      <c r="L323" s="1"/>
    </row>
    <row r="324" spans="1:13" x14ac:dyDescent="0.25">
      <c r="A324" s="8" t="s">
        <v>866</v>
      </c>
      <c r="B324" s="8" t="s">
        <v>867</v>
      </c>
      <c r="C324" s="8"/>
      <c r="D324" s="8" t="s">
        <v>321</v>
      </c>
      <c r="E324" s="8">
        <v>5</v>
      </c>
      <c r="F324" s="8">
        <v>0</v>
      </c>
      <c r="G324" s="8">
        <v>0</v>
      </c>
      <c r="H324" s="8">
        <v>44</v>
      </c>
      <c r="I324" s="8">
        <v>1</v>
      </c>
      <c r="J324" s="8"/>
      <c r="L324" s="1"/>
      <c r="M324" s="1"/>
    </row>
    <row r="325" spans="1:13" x14ac:dyDescent="0.25">
      <c r="A325" s="8" t="s">
        <v>868</v>
      </c>
      <c r="B325" s="8" t="s">
        <v>869</v>
      </c>
      <c r="C325" s="8" t="s">
        <v>870</v>
      </c>
      <c r="D325" s="8" t="s">
        <v>312</v>
      </c>
      <c r="E325" s="8">
        <v>7</v>
      </c>
      <c r="F325" s="8">
        <v>0</v>
      </c>
      <c r="G325" s="8">
        <v>0</v>
      </c>
      <c r="H325" s="8">
        <v>19</v>
      </c>
      <c r="I325" s="8">
        <v>1</v>
      </c>
      <c r="J325" s="8"/>
      <c r="L325" s="1"/>
      <c r="M325" s="1"/>
    </row>
    <row r="326" spans="1:13" x14ac:dyDescent="0.25">
      <c r="A326" s="8" t="s">
        <v>871</v>
      </c>
      <c r="B326" s="8" t="s">
        <v>872</v>
      </c>
      <c r="C326" s="8" t="s">
        <v>873</v>
      </c>
      <c r="D326" s="8" t="s">
        <v>874</v>
      </c>
      <c r="E326" s="8">
        <v>7</v>
      </c>
      <c r="F326" s="8">
        <v>0</v>
      </c>
      <c r="G326" s="8">
        <v>0</v>
      </c>
      <c r="H326" s="8">
        <v>10</v>
      </c>
      <c r="I326" s="8">
        <v>0</v>
      </c>
      <c r="J326" s="8"/>
      <c r="L326" s="1"/>
    </row>
    <row r="327" spans="1:13" x14ac:dyDescent="0.25">
      <c r="A327" s="8" t="s">
        <v>875</v>
      </c>
      <c r="B327" s="8" t="s">
        <v>876</v>
      </c>
      <c r="C327" s="8" t="s">
        <v>877</v>
      </c>
      <c r="D327" s="8" t="s">
        <v>312</v>
      </c>
      <c r="E327" s="8">
        <v>7</v>
      </c>
      <c r="F327" s="8">
        <v>0</v>
      </c>
      <c r="G327" s="8">
        <v>0</v>
      </c>
      <c r="H327" s="8">
        <v>7</v>
      </c>
      <c r="I327" s="8">
        <v>0</v>
      </c>
      <c r="J327" s="8"/>
      <c r="L327" s="1"/>
      <c r="M327" s="1"/>
    </row>
    <row r="328" spans="1:13" x14ac:dyDescent="0.25">
      <c r="A328" s="8" t="s">
        <v>878</v>
      </c>
      <c r="B328" s="8" t="s">
        <v>879</v>
      </c>
      <c r="C328" s="8" t="s">
        <v>880</v>
      </c>
      <c r="D328" s="8" t="s">
        <v>312</v>
      </c>
      <c r="E328" s="8">
        <v>5</v>
      </c>
      <c r="F328" s="8">
        <v>0</v>
      </c>
      <c r="G328" s="8">
        <v>0</v>
      </c>
      <c r="H328" s="8">
        <v>11</v>
      </c>
      <c r="I328" s="8">
        <v>0</v>
      </c>
      <c r="J328" s="8"/>
      <c r="L328" s="1"/>
    </row>
    <row r="329" spans="1:13" x14ac:dyDescent="0.25">
      <c r="A329" s="8" t="s">
        <v>881</v>
      </c>
      <c r="B329" s="8" t="s">
        <v>882</v>
      </c>
      <c r="C329" s="8"/>
      <c r="D329" s="8" t="s">
        <v>127</v>
      </c>
      <c r="E329" s="8">
        <v>7</v>
      </c>
      <c r="F329" s="8">
        <v>0</v>
      </c>
      <c r="G329" s="8">
        <v>0</v>
      </c>
      <c r="H329" s="8">
        <v>6</v>
      </c>
      <c r="I329" s="8">
        <v>0</v>
      </c>
      <c r="J329" s="8"/>
      <c r="L329" s="1"/>
      <c r="M329" s="1"/>
    </row>
    <row r="330" spans="1:13" x14ac:dyDescent="0.25">
      <c r="A330" s="8" t="s">
        <v>883</v>
      </c>
      <c r="B330" s="8" t="s">
        <v>884</v>
      </c>
      <c r="C330" s="8"/>
      <c r="D330" s="8" t="s">
        <v>20</v>
      </c>
      <c r="E330" s="8">
        <v>5</v>
      </c>
      <c r="F330" s="8">
        <v>0</v>
      </c>
      <c r="G330" s="8">
        <v>0</v>
      </c>
      <c r="H330" s="8">
        <v>90</v>
      </c>
      <c r="I330" s="8">
        <v>2</v>
      </c>
      <c r="J330" s="8"/>
      <c r="L330" s="1"/>
      <c r="M330" s="1"/>
    </row>
    <row r="331" spans="1:13" x14ac:dyDescent="0.25">
      <c r="A331" s="8" t="s">
        <v>885</v>
      </c>
      <c r="B331" s="8" t="s">
        <v>886</v>
      </c>
      <c r="C331" s="8" t="s">
        <v>887</v>
      </c>
      <c r="D331" s="8" t="s">
        <v>793</v>
      </c>
      <c r="E331" s="8">
        <v>5</v>
      </c>
      <c r="F331" s="8">
        <v>0</v>
      </c>
      <c r="G331" s="8">
        <v>0</v>
      </c>
      <c r="H331" s="8">
        <v>9</v>
      </c>
      <c r="I331" s="8">
        <v>0</v>
      </c>
      <c r="J331" s="8"/>
      <c r="L331" s="1"/>
      <c r="M331" s="1"/>
    </row>
    <row r="332" spans="1:13" x14ac:dyDescent="0.25">
      <c r="A332" s="8" t="s">
        <v>888</v>
      </c>
      <c r="B332" s="8" t="s">
        <v>889</v>
      </c>
      <c r="C332" s="8" t="s">
        <v>890</v>
      </c>
      <c r="D332" s="8" t="s">
        <v>728</v>
      </c>
      <c r="E332" s="8">
        <v>2</v>
      </c>
      <c r="F332" s="8">
        <v>9</v>
      </c>
      <c r="G332" s="8">
        <v>3</v>
      </c>
      <c r="H332" s="8">
        <v>24</v>
      </c>
      <c r="I332" s="8">
        <v>1</v>
      </c>
      <c r="J332" s="8"/>
      <c r="L332" s="1"/>
    </row>
    <row r="333" spans="1:13" x14ac:dyDescent="0.25">
      <c r="A333" s="8" t="s">
        <v>891</v>
      </c>
      <c r="B333" s="8" t="s">
        <v>892</v>
      </c>
      <c r="C333" s="8" t="s">
        <v>893</v>
      </c>
      <c r="D333" s="8" t="s">
        <v>619</v>
      </c>
      <c r="E333" s="8">
        <v>5</v>
      </c>
      <c r="F333" s="8">
        <v>0</v>
      </c>
      <c r="G333" s="8">
        <v>0</v>
      </c>
      <c r="H333" s="8">
        <v>6</v>
      </c>
      <c r="I333" s="8">
        <v>0</v>
      </c>
      <c r="J333" s="8"/>
      <c r="L333" s="1"/>
    </row>
    <row r="334" spans="1:13" x14ac:dyDescent="0.25">
      <c r="A334" s="8" t="s">
        <v>894</v>
      </c>
      <c r="B334" s="8" t="s">
        <v>895</v>
      </c>
      <c r="C334" s="8" t="s">
        <v>896</v>
      </c>
      <c r="D334" s="8" t="s">
        <v>760</v>
      </c>
      <c r="E334" s="8">
        <v>2</v>
      </c>
      <c r="F334" s="8">
        <v>5</v>
      </c>
      <c r="G334" s="8">
        <v>2</v>
      </c>
      <c r="H334" s="8">
        <v>7</v>
      </c>
      <c r="I334" s="8">
        <v>0</v>
      </c>
      <c r="J334" s="8"/>
      <c r="L334" s="1"/>
    </row>
    <row r="335" spans="1:13" x14ac:dyDescent="0.25">
      <c r="A335" s="8" t="s">
        <v>897</v>
      </c>
      <c r="B335" s="8" t="s">
        <v>898</v>
      </c>
      <c r="C335" s="8"/>
      <c r="D335" s="8" t="s">
        <v>728</v>
      </c>
      <c r="E335" s="8">
        <v>7</v>
      </c>
      <c r="F335" s="8">
        <v>0</v>
      </c>
      <c r="G335" s="8">
        <v>0</v>
      </c>
      <c r="H335" s="8">
        <v>7</v>
      </c>
      <c r="I335" s="8">
        <v>0</v>
      </c>
      <c r="J335" s="8"/>
      <c r="L335" s="1"/>
    </row>
    <row r="336" spans="1:13" x14ac:dyDescent="0.25">
      <c r="A336" s="8" t="s">
        <v>899</v>
      </c>
      <c r="B336" s="8" t="s">
        <v>900</v>
      </c>
      <c r="C336" s="8" t="s">
        <v>901</v>
      </c>
      <c r="D336" s="8" t="s">
        <v>742</v>
      </c>
      <c r="E336" s="8">
        <v>5</v>
      </c>
      <c r="F336" s="8">
        <v>0</v>
      </c>
      <c r="G336" s="8">
        <v>0</v>
      </c>
      <c r="H336" s="8">
        <v>10</v>
      </c>
      <c r="I336" s="8">
        <v>0</v>
      </c>
      <c r="J336" s="8"/>
      <c r="L336" s="1"/>
    </row>
    <row r="337" spans="1:13" x14ac:dyDescent="0.25">
      <c r="A337" s="8" t="s">
        <v>902</v>
      </c>
      <c r="B337" s="8" t="s">
        <v>903</v>
      </c>
      <c r="C337" s="8" t="s">
        <v>904</v>
      </c>
      <c r="D337" s="8" t="s">
        <v>742</v>
      </c>
      <c r="E337" s="8">
        <v>5</v>
      </c>
      <c r="F337" s="8">
        <v>0</v>
      </c>
      <c r="G337" s="8">
        <v>0</v>
      </c>
      <c r="H337" s="8">
        <v>11</v>
      </c>
      <c r="I337" s="8">
        <v>0</v>
      </c>
      <c r="J337" s="8"/>
      <c r="L337" s="1"/>
    </row>
    <row r="338" spans="1:13" x14ac:dyDescent="0.25">
      <c r="A338" s="8" t="s">
        <v>905</v>
      </c>
      <c r="B338" s="8" t="s">
        <v>906</v>
      </c>
      <c r="C338" s="8" t="s">
        <v>907</v>
      </c>
      <c r="D338" s="8" t="s">
        <v>532</v>
      </c>
      <c r="E338" s="8">
        <v>5</v>
      </c>
      <c r="F338" s="8">
        <v>0</v>
      </c>
      <c r="G338" s="8">
        <v>0</v>
      </c>
      <c r="H338" s="8">
        <v>7</v>
      </c>
      <c r="I338" s="8">
        <v>0</v>
      </c>
      <c r="J338" s="8"/>
      <c r="L338" s="1"/>
    </row>
    <row r="339" spans="1:13" x14ac:dyDescent="0.25">
      <c r="A339" s="8" t="s">
        <v>908</v>
      </c>
      <c r="B339" s="8" t="s">
        <v>909</v>
      </c>
      <c r="C339" s="8"/>
      <c r="D339" s="8" t="s">
        <v>312</v>
      </c>
      <c r="E339" s="8">
        <v>2</v>
      </c>
      <c r="F339" s="8">
        <v>6</v>
      </c>
      <c r="G339" s="8">
        <v>3</v>
      </c>
      <c r="H339" s="8">
        <v>5</v>
      </c>
      <c r="I339" s="8">
        <v>0</v>
      </c>
      <c r="J339" s="8"/>
      <c r="L339" s="1"/>
    </row>
    <row r="340" spans="1:13" x14ac:dyDescent="0.25">
      <c r="A340" s="8" t="s">
        <v>910</v>
      </c>
      <c r="B340" s="8" t="s">
        <v>911</v>
      </c>
      <c r="C340" s="8"/>
      <c r="D340" s="8" t="s">
        <v>760</v>
      </c>
      <c r="E340" s="8">
        <v>5</v>
      </c>
      <c r="F340" s="8">
        <v>0</v>
      </c>
      <c r="G340" s="8">
        <v>0</v>
      </c>
      <c r="H340" s="8">
        <v>7</v>
      </c>
      <c r="I340" s="8">
        <v>0</v>
      </c>
      <c r="J340" s="8"/>
      <c r="L340" s="1"/>
    </row>
    <row r="341" spans="1:13" x14ac:dyDescent="0.25">
      <c r="A341" s="8" t="s">
        <v>912</v>
      </c>
      <c r="B341" s="8" t="s">
        <v>913</v>
      </c>
      <c r="C341" s="8"/>
      <c r="D341" s="8" t="s">
        <v>619</v>
      </c>
      <c r="E341" s="8">
        <v>7</v>
      </c>
      <c r="F341" s="8">
        <v>0</v>
      </c>
      <c r="G341" s="8">
        <v>0</v>
      </c>
      <c r="H341" s="8">
        <v>7</v>
      </c>
      <c r="I341" s="8">
        <v>0</v>
      </c>
      <c r="J341" s="8"/>
      <c r="L341" s="1"/>
      <c r="M341" s="1"/>
    </row>
    <row r="342" spans="1:13" x14ac:dyDescent="0.25">
      <c r="A342" s="8" t="s">
        <v>914</v>
      </c>
      <c r="B342" s="8" t="s">
        <v>915</v>
      </c>
      <c r="C342" s="8" t="s">
        <v>916</v>
      </c>
      <c r="D342" s="8" t="s">
        <v>806</v>
      </c>
      <c r="E342" s="8">
        <v>5</v>
      </c>
      <c r="F342" s="8">
        <v>0</v>
      </c>
      <c r="G342" s="8">
        <v>0</v>
      </c>
      <c r="H342" s="8">
        <v>16</v>
      </c>
      <c r="I342" s="8">
        <v>0</v>
      </c>
      <c r="J342" s="8"/>
      <c r="L342" s="1"/>
      <c r="M342" s="1"/>
    </row>
    <row r="343" spans="1:13" x14ac:dyDescent="0.25">
      <c r="A343" s="8" t="s">
        <v>917</v>
      </c>
      <c r="B343" s="8" t="s">
        <v>918</v>
      </c>
      <c r="C343" s="8"/>
      <c r="D343" s="8" t="s">
        <v>793</v>
      </c>
      <c r="E343" s="8">
        <v>5</v>
      </c>
      <c r="F343" s="8">
        <v>0</v>
      </c>
      <c r="G343" s="8">
        <v>0</v>
      </c>
      <c r="H343" s="8">
        <v>23</v>
      </c>
      <c r="I343" s="8">
        <v>0</v>
      </c>
      <c r="J343" s="8"/>
      <c r="L343" s="1"/>
    </row>
    <row r="344" spans="1:13" x14ac:dyDescent="0.25">
      <c r="A344" s="8" t="s">
        <v>919</v>
      </c>
      <c r="B344" s="8" t="s">
        <v>920</v>
      </c>
      <c r="C344" s="8" t="s">
        <v>921</v>
      </c>
      <c r="D344" s="8" t="s">
        <v>468</v>
      </c>
      <c r="E344" s="8">
        <v>5</v>
      </c>
      <c r="F344" s="8">
        <v>0</v>
      </c>
      <c r="G344" s="8">
        <v>0</v>
      </c>
      <c r="H344" s="8">
        <v>6</v>
      </c>
      <c r="I344" s="8">
        <v>1</v>
      </c>
      <c r="J344" s="8"/>
      <c r="L344" s="1"/>
    </row>
    <row r="345" spans="1:13" x14ac:dyDescent="0.25">
      <c r="A345" s="8" t="s">
        <v>922</v>
      </c>
      <c r="B345" s="8" t="s">
        <v>923</v>
      </c>
      <c r="C345" s="8" t="s">
        <v>924</v>
      </c>
      <c r="D345" s="8" t="s">
        <v>601</v>
      </c>
      <c r="E345" s="8">
        <v>5</v>
      </c>
      <c r="F345" s="8">
        <v>0</v>
      </c>
      <c r="G345" s="8">
        <v>0</v>
      </c>
      <c r="H345" s="8">
        <v>7</v>
      </c>
      <c r="I345" s="8">
        <v>0</v>
      </c>
      <c r="J345" s="8"/>
      <c r="L345" s="1"/>
    </row>
    <row r="346" spans="1:13" x14ac:dyDescent="0.25">
      <c r="A346" s="8" t="s">
        <v>925</v>
      </c>
      <c r="B346" s="8" t="s">
        <v>926</v>
      </c>
      <c r="C346" s="8" t="s">
        <v>927</v>
      </c>
      <c r="D346" s="8" t="s">
        <v>20</v>
      </c>
      <c r="E346" s="8">
        <v>5</v>
      </c>
      <c r="F346" s="8">
        <v>0</v>
      </c>
      <c r="G346" s="8">
        <v>0</v>
      </c>
      <c r="H346" s="8">
        <v>4</v>
      </c>
      <c r="I346" s="8">
        <v>0</v>
      </c>
      <c r="J346" s="8"/>
      <c r="L346" s="1"/>
    </row>
    <row r="347" spans="1:13" x14ac:dyDescent="0.25">
      <c r="A347" s="8" t="s">
        <v>928</v>
      </c>
      <c r="B347" s="8" t="s">
        <v>929</v>
      </c>
      <c r="C347" s="8"/>
      <c r="D347" s="8" t="s">
        <v>748</v>
      </c>
      <c r="E347" s="8">
        <v>5</v>
      </c>
      <c r="F347" s="8">
        <v>0</v>
      </c>
      <c r="G347" s="8">
        <v>0</v>
      </c>
      <c r="H347" s="8">
        <v>10</v>
      </c>
      <c r="I347" s="8">
        <v>0</v>
      </c>
      <c r="J347" s="8"/>
      <c r="L347" s="1"/>
    </row>
    <row r="348" spans="1:13" x14ac:dyDescent="0.25">
      <c r="A348" s="8" t="s">
        <v>930</v>
      </c>
      <c r="B348" s="8" t="s">
        <v>931</v>
      </c>
      <c r="C348" s="8" t="s">
        <v>932</v>
      </c>
      <c r="D348" s="8" t="s">
        <v>619</v>
      </c>
      <c r="E348" s="8">
        <v>1</v>
      </c>
      <c r="F348" s="8">
        <v>0</v>
      </c>
      <c r="G348" s="8">
        <v>1</v>
      </c>
      <c r="H348" s="8">
        <v>22</v>
      </c>
      <c r="I348" s="8">
        <v>0</v>
      </c>
      <c r="J348" s="8"/>
      <c r="L348" s="1"/>
      <c r="M348" s="1"/>
    </row>
    <row r="349" spans="1:13" x14ac:dyDescent="0.25">
      <c r="A349" s="8" t="s">
        <v>933</v>
      </c>
      <c r="B349" s="8" t="s">
        <v>934</v>
      </c>
      <c r="C349" s="8" t="s">
        <v>935</v>
      </c>
      <c r="D349" s="8" t="s">
        <v>733</v>
      </c>
      <c r="E349" s="8">
        <v>7</v>
      </c>
      <c r="F349" s="8">
        <v>0</v>
      </c>
      <c r="G349" s="8">
        <v>0</v>
      </c>
      <c r="H349" s="8">
        <v>4</v>
      </c>
      <c r="I349" s="8">
        <v>1</v>
      </c>
      <c r="J349" s="8"/>
      <c r="L349" s="1"/>
    </row>
    <row r="350" spans="1:13" x14ac:dyDescent="0.25">
      <c r="A350" s="8" t="s">
        <v>936</v>
      </c>
      <c r="B350" s="8" t="s">
        <v>937</v>
      </c>
      <c r="C350" s="8" t="s">
        <v>938</v>
      </c>
      <c r="D350" s="8" t="s">
        <v>793</v>
      </c>
      <c r="E350" s="8">
        <v>7</v>
      </c>
      <c r="F350" s="8">
        <v>0</v>
      </c>
      <c r="G350" s="8">
        <v>0</v>
      </c>
      <c r="H350" s="8">
        <v>13</v>
      </c>
      <c r="I350" s="8">
        <v>0</v>
      </c>
      <c r="J350" s="8"/>
      <c r="L350" s="1"/>
    </row>
    <row r="351" spans="1:13" x14ac:dyDescent="0.25">
      <c r="A351" s="8" t="s">
        <v>939</v>
      </c>
      <c r="B351" s="8" t="s">
        <v>940</v>
      </c>
      <c r="C351" s="8" t="s">
        <v>941</v>
      </c>
      <c r="D351" s="8" t="s">
        <v>742</v>
      </c>
      <c r="E351" s="8">
        <v>7</v>
      </c>
      <c r="F351" s="8">
        <v>0</v>
      </c>
      <c r="G351" s="8">
        <v>0</v>
      </c>
      <c r="H351" s="8">
        <v>10</v>
      </c>
      <c r="I351" s="8">
        <v>0</v>
      </c>
      <c r="J351" s="8"/>
      <c r="L351" s="1"/>
    </row>
    <row r="352" spans="1:13" x14ac:dyDescent="0.25">
      <c r="A352" s="8" t="s">
        <v>942</v>
      </c>
      <c r="B352" s="8" t="s">
        <v>943</v>
      </c>
      <c r="C352" s="8" t="s">
        <v>944</v>
      </c>
      <c r="D352" s="8" t="s">
        <v>748</v>
      </c>
      <c r="E352" s="8">
        <v>1</v>
      </c>
      <c r="F352" s="8">
        <v>0</v>
      </c>
      <c r="G352" s="8">
        <v>1</v>
      </c>
      <c r="H352" s="8">
        <v>11</v>
      </c>
      <c r="I352" s="8">
        <v>0</v>
      </c>
      <c r="J352" s="8"/>
      <c r="L352" s="1"/>
      <c r="M352" s="1"/>
    </row>
    <row r="353" spans="1:13" x14ac:dyDescent="0.25">
      <c r="A353" s="8" t="s">
        <v>945</v>
      </c>
      <c r="B353" s="8" t="s">
        <v>946</v>
      </c>
      <c r="C353" s="8" t="s">
        <v>947</v>
      </c>
      <c r="D353" s="8" t="s">
        <v>532</v>
      </c>
      <c r="E353" s="8">
        <v>7</v>
      </c>
      <c r="F353" s="8">
        <v>0</v>
      </c>
      <c r="G353" s="8">
        <v>0</v>
      </c>
      <c r="H353" s="8">
        <v>5</v>
      </c>
      <c r="I353" s="8">
        <v>0</v>
      </c>
      <c r="J353" s="8"/>
      <c r="L353" s="1"/>
      <c r="M353" s="1"/>
    </row>
    <row r="354" spans="1:13" x14ac:dyDescent="0.25">
      <c r="A354" s="8" t="s">
        <v>948</v>
      </c>
      <c r="B354" s="8" t="s">
        <v>949</v>
      </c>
      <c r="C354" s="8" t="s">
        <v>950</v>
      </c>
      <c r="D354" s="8" t="s">
        <v>874</v>
      </c>
      <c r="E354" s="8">
        <v>5</v>
      </c>
      <c r="F354" s="8">
        <v>0</v>
      </c>
      <c r="G354" s="8">
        <v>0</v>
      </c>
      <c r="H354" s="8">
        <v>11</v>
      </c>
      <c r="I354" s="8">
        <v>0</v>
      </c>
      <c r="J354" s="8"/>
      <c r="L354" s="1"/>
    </row>
    <row r="355" spans="1:13" x14ac:dyDescent="0.25">
      <c r="A355" s="8" t="s">
        <v>951</v>
      </c>
      <c r="B355" s="8" t="s">
        <v>952</v>
      </c>
      <c r="C355" s="8"/>
      <c r="D355" s="8" t="s">
        <v>312</v>
      </c>
      <c r="E355" s="8">
        <v>5</v>
      </c>
      <c r="F355" s="8">
        <v>0</v>
      </c>
      <c r="G355" s="8">
        <v>0</v>
      </c>
      <c r="H355" s="8">
        <v>10</v>
      </c>
      <c r="I355" s="8">
        <v>0</v>
      </c>
      <c r="J355" s="8"/>
      <c r="L355" s="1"/>
    </row>
    <row r="356" spans="1:13" x14ac:dyDescent="0.25">
      <c r="A356" s="8" t="s">
        <v>953</v>
      </c>
      <c r="B356" s="8" t="s">
        <v>954</v>
      </c>
      <c r="C356" s="8" t="s">
        <v>955</v>
      </c>
      <c r="D356" s="8" t="s">
        <v>956</v>
      </c>
      <c r="E356" s="8">
        <v>5</v>
      </c>
      <c r="F356" s="8">
        <v>0</v>
      </c>
      <c r="G356" s="8">
        <v>0</v>
      </c>
      <c r="H356" s="8">
        <v>7</v>
      </c>
      <c r="I356" s="8">
        <v>0</v>
      </c>
      <c r="J356" s="8"/>
      <c r="L356" s="1"/>
      <c r="M356" s="1"/>
    </row>
    <row r="357" spans="1:13" x14ac:dyDescent="0.25">
      <c r="A357" s="8" t="s">
        <v>957</v>
      </c>
      <c r="B357" s="8" t="s">
        <v>958</v>
      </c>
      <c r="C357" s="8" t="s">
        <v>959</v>
      </c>
      <c r="D357" s="8" t="s">
        <v>127</v>
      </c>
      <c r="E357" s="8">
        <v>5</v>
      </c>
      <c r="F357" s="8">
        <v>0</v>
      </c>
      <c r="G357" s="8">
        <v>0</v>
      </c>
      <c r="H357" s="8">
        <v>7</v>
      </c>
      <c r="I357" s="8">
        <v>0</v>
      </c>
      <c r="J357" s="8"/>
      <c r="L357" s="1"/>
      <c r="M357" s="1"/>
    </row>
    <row r="358" spans="1:13" x14ac:dyDescent="0.25">
      <c r="A358" s="8" t="s">
        <v>960</v>
      </c>
      <c r="B358" s="8" t="s">
        <v>961</v>
      </c>
      <c r="C358" s="8" t="s">
        <v>962</v>
      </c>
      <c r="D358" s="8" t="s">
        <v>748</v>
      </c>
      <c r="E358" s="8">
        <v>5</v>
      </c>
      <c r="F358" s="8">
        <v>0</v>
      </c>
      <c r="G358" s="8">
        <v>0</v>
      </c>
      <c r="H358" s="8">
        <v>5</v>
      </c>
      <c r="I358" s="8">
        <v>0</v>
      </c>
      <c r="J358" s="8"/>
      <c r="L358" s="1"/>
      <c r="M358" s="1"/>
    </row>
    <row r="359" spans="1:13" x14ac:dyDescent="0.25">
      <c r="A359" s="8" t="s">
        <v>963</v>
      </c>
      <c r="B359" s="8" t="s">
        <v>964</v>
      </c>
      <c r="C359" s="8" t="s">
        <v>965</v>
      </c>
      <c r="D359" s="8" t="s">
        <v>966</v>
      </c>
      <c r="E359" s="8">
        <v>5</v>
      </c>
      <c r="F359" s="8">
        <v>0</v>
      </c>
      <c r="G359" s="8">
        <v>0</v>
      </c>
      <c r="H359" s="8">
        <v>12</v>
      </c>
      <c r="I359" s="8">
        <v>0</v>
      </c>
      <c r="J359" s="8"/>
      <c r="L359" s="1"/>
    </row>
    <row r="360" spans="1:13" x14ac:dyDescent="0.25">
      <c r="A360" s="8" t="s">
        <v>967</v>
      </c>
      <c r="B360" s="8" t="s">
        <v>968</v>
      </c>
      <c r="C360" s="8" t="s">
        <v>969</v>
      </c>
      <c r="D360" s="8" t="s">
        <v>321</v>
      </c>
      <c r="E360" s="8">
        <v>5</v>
      </c>
      <c r="F360" s="8">
        <v>0</v>
      </c>
      <c r="G360" s="8">
        <v>0</v>
      </c>
      <c r="H360" s="8">
        <v>19</v>
      </c>
      <c r="I360" s="8">
        <v>1</v>
      </c>
      <c r="J360" s="8"/>
      <c r="L360" s="1"/>
    </row>
    <row r="361" spans="1:13" x14ac:dyDescent="0.25">
      <c r="A361" s="8" t="s">
        <v>970</v>
      </c>
      <c r="B361" s="8" t="s">
        <v>971</v>
      </c>
      <c r="C361" s="8" t="s">
        <v>972</v>
      </c>
      <c r="D361" s="8" t="s">
        <v>806</v>
      </c>
      <c r="E361" s="8">
        <v>5</v>
      </c>
      <c r="F361" s="8">
        <v>0</v>
      </c>
      <c r="G361" s="8">
        <v>0</v>
      </c>
      <c r="H361" s="8">
        <v>172</v>
      </c>
      <c r="I361" s="8">
        <v>14</v>
      </c>
      <c r="J361" s="8"/>
      <c r="L361" s="1"/>
    </row>
    <row r="362" spans="1:13" x14ac:dyDescent="0.25">
      <c r="A362" s="8" t="s">
        <v>973</v>
      </c>
      <c r="B362" s="8" t="s">
        <v>974</v>
      </c>
      <c r="C362" s="8"/>
      <c r="D362" s="8" t="s">
        <v>874</v>
      </c>
      <c r="E362" s="8">
        <v>7</v>
      </c>
      <c r="F362" s="8">
        <v>0</v>
      </c>
      <c r="G362" s="8">
        <v>0</v>
      </c>
      <c r="H362" s="8">
        <v>8</v>
      </c>
      <c r="I362" s="8">
        <v>0</v>
      </c>
      <c r="J362" s="8"/>
      <c r="L362" s="1"/>
    </row>
    <row r="363" spans="1:13" x14ac:dyDescent="0.25">
      <c r="A363" s="8" t="s">
        <v>975</v>
      </c>
      <c r="B363" s="8" t="s">
        <v>976</v>
      </c>
      <c r="C363" s="8" t="s">
        <v>977</v>
      </c>
      <c r="D363" s="8" t="s">
        <v>127</v>
      </c>
      <c r="E363" s="8">
        <v>8</v>
      </c>
      <c r="F363" s="8">
        <v>0</v>
      </c>
      <c r="G363" s="8">
        <v>3</v>
      </c>
      <c r="H363" s="8">
        <v>15</v>
      </c>
      <c r="I363" s="8">
        <v>0</v>
      </c>
      <c r="J363" s="8"/>
      <c r="L363" s="1"/>
      <c r="M363" s="1"/>
    </row>
    <row r="364" spans="1:13" x14ac:dyDescent="0.25">
      <c r="A364" s="8" t="s">
        <v>978</v>
      </c>
      <c r="B364" s="8" t="s">
        <v>979</v>
      </c>
      <c r="C364" s="8"/>
      <c r="D364" s="8" t="s">
        <v>267</v>
      </c>
      <c r="E364" s="8">
        <v>5</v>
      </c>
      <c r="F364" s="8">
        <v>0</v>
      </c>
      <c r="G364" s="8">
        <v>0</v>
      </c>
      <c r="H364" s="8">
        <v>70</v>
      </c>
      <c r="I364" s="8">
        <v>2</v>
      </c>
      <c r="J364" s="8"/>
      <c r="L364" s="1"/>
      <c r="M364" s="1"/>
    </row>
    <row r="365" spans="1:13" x14ac:dyDescent="0.25">
      <c r="A365" s="8" t="s">
        <v>980</v>
      </c>
      <c r="B365" s="8" t="s">
        <v>981</v>
      </c>
      <c r="C365" s="8" t="s">
        <v>982</v>
      </c>
      <c r="D365" s="8" t="s">
        <v>793</v>
      </c>
      <c r="E365" s="8">
        <v>7</v>
      </c>
      <c r="F365" s="8">
        <v>0</v>
      </c>
      <c r="G365" s="8">
        <v>0</v>
      </c>
      <c r="H365" s="8">
        <v>15</v>
      </c>
      <c r="I365" s="8">
        <v>0</v>
      </c>
      <c r="J365" s="8"/>
      <c r="L365" s="1"/>
    </row>
    <row r="366" spans="1:13" x14ac:dyDescent="0.25">
      <c r="A366" s="8" t="s">
        <v>983</v>
      </c>
      <c r="B366" s="8" t="s">
        <v>984</v>
      </c>
      <c r="C366" s="8" t="s">
        <v>985</v>
      </c>
      <c r="D366" s="8" t="s">
        <v>601</v>
      </c>
      <c r="E366" s="8">
        <v>5</v>
      </c>
      <c r="F366" s="8">
        <v>0</v>
      </c>
      <c r="G366" s="8">
        <v>0</v>
      </c>
      <c r="H366" s="8">
        <v>7</v>
      </c>
      <c r="I366" s="8">
        <v>0</v>
      </c>
      <c r="J366" s="8"/>
      <c r="L366" s="1"/>
    </row>
    <row r="367" spans="1:13" x14ac:dyDescent="0.25">
      <c r="A367" s="8" t="s">
        <v>986</v>
      </c>
      <c r="B367" s="8" t="s">
        <v>987</v>
      </c>
      <c r="C367" s="8" t="s">
        <v>988</v>
      </c>
      <c r="D367" s="8" t="s">
        <v>793</v>
      </c>
      <c r="E367" s="8">
        <v>5</v>
      </c>
      <c r="F367" s="8">
        <v>0</v>
      </c>
      <c r="G367" s="8">
        <v>0</v>
      </c>
      <c r="H367" s="8">
        <v>42</v>
      </c>
      <c r="I367" s="8">
        <v>4</v>
      </c>
      <c r="J367" s="8"/>
      <c r="L367" s="1"/>
    </row>
    <row r="368" spans="1:13" x14ac:dyDescent="0.25">
      <c r="A368" s="8" t="s">
        <v>989</v>
      </c>
      <c r="B368" s="8" t="s">
        <v>990</v>
      </c>
      <c r="C368" s="8" t="s">
        <v>991</v>
      </c>
      <c r="D368" s="8" t="s">
        <v>733</v>
      </c>
      <c r="E368" s="8">
        <v>7</v>
      </c>
      <c r="F368" s="8">
        <v>0</v>
      </c>
      <c r="G368" s="8">
        <v>0</v>
      </c>
      <c r="H368" s="8">
        <v>8</v>
      </c>
      <c r="I368" s="8">
        <v>1</v>
      </c>
      <c r="J368" s="8"/>
      <c r="L368" s="1"/>
    </row>
    <row r="369" spans="1:13" x14ac:dyDescent="0.25">
      <c r="A369" s="8" t="s">
        <v>992</v>
      </c>
      <c r="B369" s="8" t="s">
        <v>993</v>
      </c>
      <c r="C369" s="8" t="s">
        <v>994</v>
      </c>
      <c r="D369" s="8" t="s">
        <v>433</v>
      </c>
      <c r="E369" s="8">
        <v>7</v>
      </c>
      <c r="F369" s="8">
        <v>0</v>
      </c>
      <c r="G369" s="8">
        <v>0</v>
      </c>
      <c r="H369" s="8">
        <v>8</v>
      </c>
      <c r="I369" s="8">
        <v>0</v>
      </c>
      <c r="J369" s="8"/>
      <c r="L369" s="1"/>
    </row>
    <row r="370" spans="1:13" x14ac:dyDescent="0.25">
      <c r="A370" s="8" t="s">
        <v>995</v>
      </c>
      <c r="B370" s="8" t="s">
        <v>996</v>
      </c>
      <c r="C370" s="8" t="s">
        <v>997</v>
      </c>
      <c r="D370" s="8" t="s">
        <v>515</v>
      </c>
      <c r="E370" s="8">
        <v>7</v>
      </c>
      <c r="F370" s="8">
        <v>0</v>
      </c>
      <c r="G370" s="8">
        <v>0</v>
      </c>
      <c r="H370" s="8">
        <v>9</v>
      </c>
      <c r="I370" s="8">
        <v>0</v>
      </c>
      <c r="J370" s="8"/>
      <c r="L370" s="1"/>
      <c r="M370" s="1"/>
    </row>
    <row r="371" spans="1:13" x14ac:dyDescent="0.25">
      <c r="A371" s="8" t="s">
        <v>998</v>
      </c>
      <c r="B371" s="8" t="s">
        <v>999</v>
      </c>
      <c r="C371" s="8" t="s">
        <v>1000</v>
      </c>
      <c r="D371" s="8" t="s">
        <v>321</v>
      </c>
      <c r="E371" s="8">
        <v>5</v>
      </c>
      <c r="F371" s="8">
        <v>0</v>
      </c>
      <c r="G371" s="8">
        <v>0</v>
      </c>
      <c r="H371" s="8">
        <v>14</v>
      </c>
      <c r="I371" s="8">
        <v>0</v>
      </c>
      <c r="J371" s="8"/>
      <c r="L371" s="1"/>
    </row>
    <row r="372" spans="1:13" x14ac:dyDescent="0.25">
      <c r="A372" s="8" t="s">
        <v>1001</v>
      </c>
      <c r="B372" s="8" t="s">
        <v>1002</v>
      </c>
      <c r="C372" s="8"/>
      <c r="D372" s="8" t="s">
        <v>742</v>
      </c>
      <c r="E372" s="8">
        <v>5</v>
      </c>
      <c r="F372" s="8">
        <v>0</v>
      </c>
      <c r="G372" s="8">
        <v>0</v>
      </c>
      <c r="H372" s="8">
        <v>14</v>
      </c>
      <c r="I372" s="8">
        <v>1</v>
      </c>
      <c r="J372" s="8"/>
      <c r="L372" s="1"/>
    </row>
    <row r="373" spans="1:13" x14ac:dyDescent="0.25">
      <c r="A373" s="8" t="s">
        <v>1003</v>
      </c>
      <c r="B373" s="8" t="s">
        <v>1004</v>
      </c>
      <c r="C373" s="8"/>
      <c r="D373" s="8" t="s">
        <v>433</v>
      </c>
      <c r="E373" s="8">
        <v>6</v>
      </c>
      <c r="F373" s="8">
        <v>0</v>
      </c>
      <c r="G373" s="8">
        <v>0</v>
      </c>
      <c r="H373" s="8">
        <v>8</v>
      </c>
      <c r="I373" s="8">
        <v>0</v>
      </c>
      <c r="J373" s="8"/>
      <c r="L373" s="1"/>
    </row>
    <row r="374" spans="1:13" x14ac:dyDescent="0.25">
      <c r="A374" s="8" t="s">
        <v>1005</v>
      </c>
      <c r="B374" s="8" t="s">
        <v>1006</v>
      </c>
      <c r="C374" s="8" t="s">
        <v>1007</v>
      </c>
      <c r="D374" s="8" t="s">
        <v>619</v>
      </c>
      <c r="E374" s="8">
        <v>7</v>
      </c>
      <c r="F374" s="8">
        <v>0</v>
      </c>
      <c r="G374" s="8">
        <v>0</v>
      </c>
      <c r="H374" s="8">
        <v>12</v>
      </c>
      <c r="I374" s="8">
        <v>0</v>
      </c>
      <c r="J374" s="8"/>
      <c r="L374" s="1"/>
      <c r="M374" s="1"/>
    </row>
    <row r="375" spans="1:13" x14ac:dyDescent="0.25">
      <c r="A375" s="8" t="s">
        <v>1008</v>
      </c>
      <c r="B375" s="8" t="s">
        <v>1009</v>
      </c>
      <c r="C375" s="8"/>
      <c r="D375" s="8" t="s">
        <v>127</v>
      </c>
      <c r="E375" s="8">
        <v>5</v>
      </c>
      <c r="F375" s="8">
        <v>0</v>
      </c>
      <c r="G375" s="8">
        <v>0</v>
      </c>
      <c r="H375" s="8">
        <v>67</v>
      </c>
      <c r="I375" s="8">
        <v>1</v>
      </c>
      <c r="J375" s="8"/>
      <c r="L375" s="1"/>
    </row>
    <row r="376" spans="1:13" x14ac:dyDescent="0.25">
      <c r="A376" s="8" t="s">
        <v>1010</v>
      </c>
      <c r="B376" s="8" t="s">
        <v>1011</v>
      </c>
      <c r="C376" s="8"/>
      <c r="D376" s="8" t="s">
        <v>72</v>
      </c>
      <c r="E376" s="8">
        <v>7</v>
      </c>
      <c r="F376" s="8">
        <v>0</v>
      </c>
      <c r="G376" s="8">
        <v>0</v>
      </c>
      <c r="H376" s="8">
        <v>6</v>
      </c>
      <c r="I376" s="8">
        <v>0</v>
      </c>
      <c r="J376" s="8"/>
      <c r="L376" s="1"/>
    </row>
    <row r="377" spans="1:13" x14ac:dyDescent="0.25">
      <c r="A377" s="8" t="s">
        <v>1012</v>
      </c>
      <c r="B377" s="8" t="s">
        <v>1013</v>
      </c>
      <c r="C377" s="8" t="s">
        <v>1014</v>
      </c>
      <c r="D377" s="8" t="s">
        <v>789</v>
      </c>
      <c r="E377" s="8">
        <v>5</v>
      </c>
      <c r="F377" s="8">
        <v>0</v>
      </c>
      <c r="G377" s="8">
        <v>0</v>
      </c>
      <c r="H377" s="8">
        <v>8</v>
      </c>
      <c r="I377" s="8">
        <v>2</v>
      </c>
      <c r="J377" s="8"/>
      <c r="L377" s="1"/>
    </row>
    <row r="378" spans="1:13" x14ac:dyDescent="0.25">
      <c r="A378" s="8" t="s">
        <v>1015</v>
      </c>
      <c r="B378" s="8" t="s">
        <v>1016</v>
      </c>
      <c r="C378" s="8" t="s">
        <v>1017</v>
      </c>
      <c r="D378" s="8" t="s">
        <v>728</v>
      </c>
      <c r="E378" s="8">
        <v>7</v>
      </c>
      <c r="F378" s="8">
        <v>0</v>
      </c>
      <c r="G378" s="8">
        <v>0</v>
      </c>
      <c r="H378" s="8">
        <v>9</v>
      </c>
      <c r="I378" s="8">
        <v>0</v>
      </c>
      <c r="J378" s="8"/>
      <c r="L378" s="1"/>
    </row>
    <row r="379" spans="1:13" x14ac:dyDescent="0.25">
      <c r="A379" s="8" t="s">
        <v>1018</v>
      </c>
      <c r="B379" s="8" t="s">
        <v>1019</v>
      </c>
      <c r="C379" s="8"/>
      <c r="D379" s="8" t="s">
        <v>760</v>
      </c>
      <c r="E379" s="8">
        <v>5</v>
      </c>
      <c r="F379" s="8">
        <v>0</v>
      </c>
      <c r="G379" s="8">
        <v>0</v>
      </c>
      <c r="H379" s="8">
        <v>8</v>
      </c>
      <c r="I379" s="8">
        <v>0</v>
      </c>
      <c r="J379" s="8"/>
      <c r="L379" s="1"/>
    </row>
    <row r="380" spans="1:13" x14ac:dyDescent="0.25">
      <c r="A380" s="8" t="s">
        <v>1020</v>
      </c>
      <c r="B380" s="8" t="s">
        <v>1021</v>
      </c>
      <c r="C380" s="8" t="s">
        <v>1022</v>
      </c>
      <c r="D380" s="8" t="s">
        <v>321</v>
      </c>
      <c r="E380" s="8">
        <v>6</v>
      </c>
      <c r="F380" s="8">
        <v>0</v>
      </c>
      <c r="G380" s="8">
        <v>0</v>
      </c>
      <c r="H380" s="8">
        <v>6</v>
      </c>
      <c r="I380" s="8">
        <v>0</v>
      </c>
      <c r="J380" s="8"/>
      <c r="L380" s="1"/>
    </row>
    <row r="381" spans="1:13" x14ac:dyDescent="0.25">
      <c r="A381" s="8" t="s">
        <v>1023</v>
      </c>
      <c r="B381" s="8" t="s">
        <v>1024</v>
      </c>
      <c r="C381" s="8"/>
      <c r="D381" s="8" t="s">
        <v>728</v>
      </c>
      <c r="E381" s="8">
        <v>8</v>
      </c>
      <c r="F381" s="8">
        <v>4</v>
      </c>
      <c r="G381" s="8">
        <v>0</v>
      </c>
      <c r="H381" s="8">
        <v>8</v>
      </c>
      <c r="I381" s="8">
        <v>0</v>
      </c>
      <c r="J381" s="8"/>
      <c r="L381" s="1"/>
      <c r="M381" s="1"/>
    </row>
    <row r="382" spans="1:13" x14ac:dyDescent="0.25">
      <c r="A382" s="8" t="s">
        <v>1025</v>
      </c>
      <c r="B382" s="8" t="s">
        <v>1026</v>
      </c>
      <c r="C382" s="8" t="s">
        <v>1027</v>
      </c>
      <c r="D382" s="8" t="s">
        <v>433</v>
      </c>
      <c r="E382" s="8">
        <v>7</v>
      </c>
      <c r="F382" s="8">
        <v>0</v>
      </c>
      <c r="G382" s="8">
        <v>0</v>
      </c>
      <c r="H382" s="8">
        <v>8</v>
      </c>
      <c r="I382" s="8">
        <v>0</v>
      </c>
      <c r="J382" s="8"/>
      <c r="L382" s="1"/>
      <c r="M382" s="1"/>
    </row>
    <row r="383" spans="1:13" x14ac:dyDescent="0.25">
      <c r="A383" s="8" t="s">
        <v>1028</v>
      </c>
      <c r="B383" s="8" t="s">
        <v>1029</v>
      </c>
      <c r="C383" s="8" t="s">
        <v>1030</v>
      </c>
      <c r="D383" s="8" t="s">
        <v>728</v>
      </c>
      <c r="E383" s="8">
        <v>7</v>
      </c>
      <c r="F383" s="8">
        <v>0</v>
      </c>
      <c r="G383" s="8">
        <v>0</v>
      </c>
      <c r="H383" s="8">
        <v>9</v>
      </c>
      <c r="I383" s="8">
        <v>0</v>
      </c>
      <c r="J383" s="8"/>
      <c r="L383" s="1"/>
    </row>
    <row r="384" spans="1:13" x14ac:dyDescent="0.25">
      <c r="A384" s="8" t="s">
        <v>1031</v>
      </c>
      <c r="B384" s="8" t="s">
        <v>1032</v>
      </c>
      <c r="C384" s="8" t="s">
        <v>1033</v>
      </c>
      <c r="D384" s="8" t="s">
        <v>433</v>
      </c>
      <c r="E384" s="8">
        <v>7</v>
      </c>
      <c r="F384" s="8">
        <v>0</v>
      </c>
      <c r="G384" s="8">
        <v>0</v>
      </c>
      <c r="H384" s="8">
        <v>8</v>
      </c>
      <c r="I384" s="8">
        <v>1</v>
      </c>
      <c r="J384" s="8"/>
      <c r="L384" s="1"/>
      <c r="M384" s="1"/>
    </row>
    <row r="385" spans="1:13" x14ac:dyDescent="0.25">
      <c r="A385" s="8" t="s">
        <v>1034</v>
      </c>
      <c r="B385" s="8" t="s">
        <v>1035</v>
      </c>
      <c r="C385" s="8" t="s">
        <v>1036</v>
      </c>
      <c r="D385" s="8" t="s">
        <v>312</v>
      </c>
      <c r="E385" s="8">
        <v>5</v>
      </c>
      <c r="F385" s="8">
        <v>0</v>
      </c>
      <c r="G385" s="8">
        <v>0</v>
      </c>
      <c r="H385" s="8">
        <v>14</v>
      </c>
      <c r="I385" s="8">
        <v>0</v>
      </c>
      <c r="J385" s="8"/>
      <c r="L385" s="1"/>
    </row>
    <row r="386" spans="1:13" x14ac:dyDescent="0.25">
      <c r="A386" s="8" t="s">
        <v>1037</v>
      </c>
      <c r="B386" s="8" t="s">
        <v>1038</v>
      </c>
      <c r="C386" s="8" t="s">
        <v>1039</v>
      </c>
      <c r="D386" s="8" t="s">
        <v>619</v>
      </c>
      <c r="E386" s="8">
        <v>2</v>
      </c>
      <c r="F386" s="8">
        <v>6</v>
      </c>
      <c r="G386" s="8">
        <v>1</v>
      </c>
      <c r="H386" s="8">
        <v>20</v>
      </c>
      <c r="I386" s="8">
        <v>0</v>
      </c>
      <c r="J386" s="8"/>
      <c r="L386" s="1"/>
    </row>
    <row r="387" spans="1:13" x14ac:dyDescent="0.25">
      <c r="A387" s="8" t="s">
        <v>1040</v>
      </c>
      <c r="B387" s="8" t="s">
        <v>1041</v>
      </c>
      <c r="C387" s="8"/>
      <c r="D387" s="8" t="s">
        <v>433</v>
      </c>
      <c r="E387" s="8">
        <v>7</v>
      </c>
      <c r="F387" s="8">
        <v>0</v>
      </c>
      <c r="G387" s="8">
        <v>0</v>
      </c>
      <c r="H387" s="8">
        <v>5</v>
      </c>
      <c r="I387" s="8">
        <v>0</v>
      </c>
      <c r="J387" s="8"/>
      <c r="L387" s="1"/>
    </row>
    <row r="388" spans="1:13" x14ac:dyDescent="0.25">
      <c r="A388" s="8" t="s">
        <v>1042</v>
      </c>
      <c r="B388" s="8" t="s">
        <v>1043</v>
      </c>
      <c r="C388" s="8"/>
      <c r="D388" s="8" t="s">
        <v>728</v>
      </c>
      <c r="E388" s="8">
        <v>7</v>
      </c>
      <c r="F388" s="8">
        <v>0</v>
      </c>
      <c r="G388" s="8">
        <v>0</v>
      </c>
      <c r="H388" s="8">
        <v>7</v>
      </c>
      <c r="I388" s="8">
        <v>0</v>
      </c>
      <c r="J388" s="8"/>
      <c r="L388" s="1"/>
    </row>
    <row r="389" spans="1:13" x14ac:dyDescent="0.25">
      <c r="A389" s="8" t="s">
        <v>1044</v>
      </c>
      <c r="B389" s="8" t="s">
        <v>1045</v>
      </c>
      <c r="C389" s="8" t="s">
        <v>1046</v>
      </c>
      <c r="D389" s="8" t="s">
        <v>515</v>
      </c>
      <c r="E389" s="8">
        <v>7</v>
      </c>
      <c r="F389" s="8">
        <v>0</v>
      </c>
      <c r="G389" s="8">
        <v>0</v>
      </c>
      <c r="H389" s="8">
        <v>9</v>
      </c>
      <c r="I389" s="8">
        <v>0</v>
      </c>
      <c r="J389" s="8"/>
      <c r="L389" s="1"/>
    </row>
    <row r="390" spans="1:13" x14ac:dyDescent="0.25">
      <c r="A390" s="8" t="s">
        <v>1047</v>
      </c>
      <c r="B390" s="8" t="s">
        <v>1048</v>
      </c>
      <c r="C390" s="8" t="s">
        <v>1049</v>
      </c>
      <c r="D390" s="8" t="s">
        <v>742</v>
      </c>
      <c r="E390" s="8">
        <v>5</v>
      </c>
      <c r="F390" s="8">
        <v>0</v>
      </c>
      <c r="G390" s="8">
        <v>0</v>
      </c>
      <c r="H390" s="8">
        <v>9</v>
      </c>
      <c r="I390" s="8">
        <v>0</v>
      </c>
      <c r="J390" s="8"/>
      <c r="L390" s="1"/>
      <c r="M390" s="1"/>
    </row>
    <row r="391" spans="1:13" x14ac:dyDescent="0.25">
      <c r="A391" s="8" t="s">
        <v>1050</v>
      </c>
      <c r="B391" s="8" t="s">
        <v>1051</v>
      </c>
      <c r="C391" s="8" t="s">
        <v>1052</v>
      </c>
      <c r="D391" s="8" t="s">
        <v>728</v>
      </c>
      <c r="E391" s="8">
        <v>7</v>
      </c>
      <c r="F391" s="8">
        <v>0</v>
      </c>
      <c r="G391" s="8">
        <v>0</v>
      </c>
      <c r="H391" s="8">
        <v>6</v>
      </c>
      <c r="I391" s="8">
        <v>0</v>
      </c>
      <c r="J391" s="8"/>
      <c r="L391" s="1"/>
    </row>
    <row r="392" spans="1:13" x14ac:dyDescent="0.25">
      <c r="A392" s="8" t="s">
        <v>1053</v>
      </c>
      <c r="B392" s="8" t="s">
        <v>1054</v>
      </c>
      <c r="C392" s="8" t="s">
        <v>1055</v>
      </c>
      <c r="D392" s="8" t="s">
        <v>433</v>
      </c>
      <c r="E392" s="8">
        <v>5</v>
      </c>
      <c r="F392" s="8">
        <v>0</v>
      </c>
      <c r="G392" s="8">
        <v>0</v>
      </c>
      <c r="H392" s="8">
        <v>5</v>
      </c>
      <c r="I392" s="8">
        <v>0</v>
      </c>
      <c r="J392" s="8"/>
      <c r="L392" s="1"/>
    </row>
    <row r="393" spans="1:13" x14ac:dyDescent="0.25">
      <c r="A393" s="8" t="s">
        <v>1056</v>
      </c>
      <c r="B393" s="8" t="s">
        <v>1057</v>
      </c>
      <c r="C393" s="8" t="s">
        <v>1058</v>
      </c>
      <c r="D393" s="8" t="s">
        <v>806</v>
      </c>
      <c r="E393" s="8">
        <v>5</v>
      </c>
      <c r="F393" s="8">
        <v>0</v>
      </c>
      <c r="G393" s="8">
        <v>0</v>
      </c>
      <c r="H393" s="8">
        <v>11</v>
      </c>
      <c r="I393" s="8">
        <v>0</v>
      </c>
      <c r="J393" s="8"/>
      <c r="L393" s="1"/>
      <c r="M393" s="1"/>
    </row>
    <row r="394" spans="1:13" x14ac:dyDescent="0.25">
      <c r="A394" s="8" t="s">
        <v>1059</v>
      </c>
      <c r="B394" s="8" t="s">
        <v>1060</v>
      </c>
      <c r="C394" s="8" t="s">
        <v>1061</v>
      </c>
      <c r="D394" s="8" t="s">
        <v>956</v>
      </c>
      <c r="E394" s="8">
        <v>5</v>
      </c>
      <c r="F394" s="8">
        <v>0</v>
      </c>
      <c r="G394" s="8">
        <v>0</v>
      </c>
      <c r="H394" s="8">
        <v>8</v>
      </c>
      <c r="I394" s="8">
        <v>0</v>
      </c>
      <c r="J394" s="8"/>
      <c r="L394" s="1"/>
    </row>
    <row r="395" spans="1:13" x14ac:dyDescent="0.25">
      <c r="A395" s="8" t="s">
        <v>1062</v>
      </c>
      <c r="B395" s="8" t="s">
        <v>1063</v>
      </c>
      <c r="C395" s="8" t="s">
        <v>1064</v>
      </c>
      <c r="D395" s="8" t="s">
        <v>956</v>
      </c>
      <c r="E395" s="8">
        <v>7</v>
      </c>
      <c r="F395" s="8">
        <v>0</v>
      </c>
      <c r="G395" s="8">
        <v>0</v>
      </c>
      <c r="H395" s="8">
        <v>10</v>
      </c>
      <c r="I395" s="8">
        <v>0</v>
      </c>
      <c r="J395" s="8"/>
      <c r="L395" s="1"/>
    </row>
    <row r="396" spans="1:13" x14ac:dyDescent="0.25">
      <c r="A396" s="8" t="s">
        <v>1065</v>
      </c>
      <c r="B396" s="8" t="s">
        <v>1066</v>
      </c>
      <c r="C396" s="8"/>
      <c r="D396" s="8" t="s">
        <v>733</v>
      </c>
      <c r="E396" s="8">
        <v>7</v>
      </c>
      <c r="F396" s="8">
        <v>0</v>
      </c>
      <c r="G396" s="8">
        <v>0</v>
      </c>
      <c r="H396" s="8">
        <v>11</v>
      </c>
      <c r="I396" s="8">
        <v>1</v>
      </c>
      <c r="J396" s="8"/>
      <c r="L396" s="1"/>
    </row>
    <row r="397" spans="1:13" x14ac:dyDescent="0.25">
      <c r="A397" s="8" t="s">
        <v>1067</v>
      </c>
      <c r="B397" s="8" t="s">
        <v>1068</v>
      </c>
      <c r="C397" s="8" t="s">
        <v>1069</v>
      </c>
      <c r="D397" s="8" t="s">
        <v>874</v>
      </c>
      <c r="E397" s="8">
        <v>7</v>
      </c>
      <c r="F397" s="8">
        <v>0</v>
      </c>
      <c r="G397" s="8">
        <v>0</v>
      </c>
      <c r="H397" s="8">
        <v>4</v>
      </c>
      <c r="I397" s="8">
        <v>0</v>
      </c>
      <c r="J397" s="8"/>
      <c r="L397" s="1"/>
      <c r="M397" s="1"/>
    </row>
    <row r="398" spans="1:13" x14ac:dyDescent="0.25">
      <c r="A398" s="8" t="s">
        <v>1070</v>
      </c>
      <c r="B398" s="8" t="s">
        <v>1071</v>
      </c>
      <c r="C398" s="8" t="s">
        <v>1072</v>
      </c>
      <c r="D398" s="8" t="s">
        <v>127</v>
      </c>
      <c r="E398" s="8">
        <v>7</v>
      </c>
      <c r="F398" s="8">
        <v>0</v>
      </c>
      <c r="G398" s="8">
        <v>0</v>
      </c>
      <c r="H398" s="8">
        <v>10</v>
      </c>
      <c r="I398" s="8">
        <v>0</v>
      </c>
      <c r="J398" s="8"/>
      <c r="L398" s="1"/>
    </row>
    <row r="399" spans="1:13" x14ac:dyDescent="0.25">
      <c r="A399" s="8" t="s">
        <v>1073</v>
      </c>
      <c r="B399" s="8" t="s">
        <v>1074</v>
      </c>
      <c r="C399" s="8"/>
      <c r="D399" s="8" t="s">
        <v>748</v>
      </c>
      <c r="E399" s="8">
        <v>5</v>
      </c>
      <c r="F399" s="8">
        <v>0</v>
      </c>
      <c r="G399" s="8">
        <v>0</v>
      </c>
      <c r="H399" s="8">
        <v>7</v>
      </c>
      <c r="I399" s="8">
        <v>0</v>
      </c>
      <c r="J399" s="8"/>
      <c r="L399" s="1"/>
    </row>
    <row r="400" spans="1:13" x14ac:dyDescent="0.25">
      <c r="A400" s="8" t="s">
        <v>1075</v>
      </c>
      <c r="B400" s="8" t="s">
        <v>1076</v>
      </c>
      <c r="C400" s="8" t="s">
        <v>1077</v>
      </c>
      <c r="D400" s="8" t="s">
        <v>667</v>
      </c>
      <c r="E400" s="8">
        <v>1</v>
      </c>
      <c r="F400" s="8">
        <v>0</v>
      </c>
      <c r="G400" s="8">
        <v>1</v>
      </c>
      <c r="H400" s="8">
        <v>5</v>
      </c>
      <c r="I400" s="8">
        <v>0</v>
      </c>
      <c r="J400" s="8"/>
      <c r="L400" s="1"/>
    </row>
    <row r="401" spans="1:13" x14ac:dyDescent="0.25">
      <c r="A401" s="8" t="s">
        <v>1078</v>
      </c>
      <c r="B401" s="8" t="s">
        <v>1079</v>
      </c>
      <c r="C401" s="8" t="s">
        <v>1080</v>
      </c>
      <c r="D401" s="8" t="s">
        <v>956</v>
      </c>
      <c r="E401" s="8">
        <v>5</v>
      </c>
      <c r="F401" s="8">
        <v>0</v>
      </c>
      <c r="G401" s="8">
        <v>0</v>
      </c>
      <c r="H401" s="8">
        <v>11</v>
      </c>
      <c r="I401" s="8">
        <v>0</v>
      </c>
      <c r="J401" s="8"/>
      <c r="L401" s="1"/>
    </row>
    <row r="402" spans="1:13" x14ac:dyDescent="0.25">
      <c r="A402" s="8" t="s">
        <v>1081</v>
      </c>
      <c r="B402" s="8" t="s">
        <v>1082</v>
      </c>
      <c r="C402" s="8" t="s">
        <v>1083</v>
      </c>
      <c r="D402" s="8" t="s">
        <v>515</v>
      </c>
      <c r="E402" s="8">
        <v>5</v>
      </c>
      <c r="F402" s="8">
        <v>0</v>
      </c>
      <c r="G402" s="8">
        <v>0</v>
      </c>
      <c r="H402" s="8">
        <v>7</v>
      </c>
      <c r="I402" s="8">
        <v>1</v>
      </c>
      <c r="J402" s="8"/>
      <c r="L402" s="1"/>
      <c r="M402" s="1"/>
    </row>
    <row r="403" spans="1:13" x14ac:dyDescent="0.25">
      <c r="A403" s="8" t="s">
        <v>1084</v>
      </c>
      <c r="B403" s="8" t="s">
        <v>1085</v>
      </c>
      <c r="C403" s="8" t="s">
        <v>1086</v>
      </c>
      <c r="D403" s="8" t="s">
        <v>127</v>
      </c>
      <c r="E403" s="8">
        <v>5</v>
      </c>
      <c r="F403" s="8">
        <v>0</v>
      </c>
      <c r="G403" s="8">
        <v>0</v>
      </c>
      <c r="H403" s="8">
        <v>6</v>
      </c>
      <c r="I403" s="8">
        <v>0</v>
      </c>
      <c r="J403" s="8"/>
      <c r="L403" s="1"/>
    </row>
    <row r="404" spans="1:13" x14ac:dyDescent="0.25">
      <c r="A404" s="8" t="s">
        <v>1087</v>
      </c>
      <c r="B404" s="8" t="s">
        <v>1088</v>
      </c>
      <c r="C404" s="8" t="s">
        <v>1089</v>
      </c>
      <c r="D404" s="8" t="s">
        <v>728</v>
      </c>
      <c r="E404" s="8">
        <v>5</v>
      </c>
      <c r="F404" s="8">
        <v>0</v>
      </c>
      <c r="G404" s="8">
        <v>0</v>
      </c>
      <c r="H404" s="8">
        <v>7</v>
      </c>
      <c r="I404" s="8">
        <v>0</v>
      </c>
      <c r="J404" s="8"/>
      <c r="L404" s="1"/>
    </row>
    <row r="405" spans="1:13" x14ac:dyDescent="0.25">
      <c r="A405" s="8" t="s">
        <v>1090</v>
      </c>
      <c r="B405" s="8" t="s">
        <v>1091</v>
      </c>
      <c r="C405" s="8" t="s">
        <v>1092</v>
      </c>
      <c r="D405" s="8" t="s">
        <v>532</v>
      </c>
      <c r="E405" s="8">
        <v>2</v>
      </c>
      <c r="F405" s="8">
        <v>3</v>
      </c>
      <c r="G405" s="8">
        <v>6</v>
      </c>
      <c r="H405" s="8">
        <v>5</v>
      </c>
      <c r="I405" s="8">
        <v>0</v>
      </c>
      <c r="J405" s="8"/>
      <c r="L405" s="1"/>
    </row>
    <row r="406" spans="1:13" x14ac:dyDescent="0.25">
      <c r="A406" s="8" t="s">
        <v>1093</v>
      </c>
      <c r="B406" s="8" t="s">
        <v>1094</v>
      </c>
      <c r="C406" s="8" t="s">
        <v>1095</v>
      </c>
      <c r="D406" s="8" t="s">
        <v>127</v>
      </c>
      <c r="E406" s="8">
        <v>7</v>
      </c>
      <c r="F406" s="8">
        <v>0</v>
      </c>
      <c r="G406" s="8">
        <v>0</v>
      </c>
      <c r="H406" s="8">
        <v>7</v>
      </c>
      <c r="I406" s="8">
        <v>0</v>
      </c>
      <c r="J406" s="8"/>
      <c r="L406" s="1"/>
    </row>
    <row r="407" spans="1:13" x14ac:dyDescent="0.25">
      <c r="A407" s="8" t="s">
        <v>1096</v>
      </c>
      <c r="B407" s="8" t="s">
        <v>1097</v>
      </c>
      <c r="C407" s="8" t="s">
        <v>1098</v>
      </c>
      <c r="D407" s="8" t="s">
        <v>793</v>
      </c>
      <c r="E407" s="8">
        <v>2</v>
      </c>
      <c r="F407" s="8">
        <v>6</v>
      </c>
      <c r="G407" s="8">
        <v>1</v>
      </c>
      <c r="H407" s="8">
        <v>89</v>
      </c>
      <c r="I407" s="8">
        <v>15</v>
      </c>
      <c r="J407" s="8"/>
      <c r="L407" s="1"/>
      <c r="M407" s="1"/>
    </row>
    <row r="408" spans="1:13" x14ac:dyDescent="0.25">
      <c r="A408" s="8" t="s">
        <v>1099</v>
      </c>
      <c r="B408" s="8" t="s">
        <v>1100</v>
      </c>
      <c r="C408" s="8" t="s">
        <v>1101</v>
      </c>
      <c r="D408" s="8" t="s">
        <v>127</v>
      </c>
      <c r="E408" s="8">
        <v>5</v>
      </c>
      <c r="F408" s="8">
        <v>0</v>
      </c>
      <c r="G408" s="8">
        <v>0</v>
      </c>
      <c r="H408" s="8">
        <v>6</v>
      </c>
      <c r="I408" s="8">
        <v>0</v>
      </c>
      <c r="J408" s="8"/>
      <c r="L408" s="1"/>
    </row>
    <row r="409" spans="1:13" x14ac:dyDescent="0.25">
      <c r="A409" s="8" t="s">
        <v>1102</v>
      </c>
      <c r="B409" s="8" t="s">
        <v>1103</v>
      </c>
      <c r="C409" s="8" t="s">
        <v>1104</v>
      </c>
      <c r="D409" s="8" t="s">
        <v>515</v>
      </c>
      <c r="E409" s="8">
        <v>5</v>
      </c>
      <c r="F409" s="8">
        <v>0</v>
      </c>
      <c r="G409" s="8">
        <v>0</v>
      </c>
      <c r="H409" s="8">
        <v>11</v>
      </c>
      <c r="I409" s="8">
        <v>0</v>
      </c>
      <c r="J409" s="8"/>
      <c r="L409" s="1"/>
    </row>
    <row r="410" spans="1:13" x14ac:dyDescent="0.25">
      <c r="A410" s="8" t="s">
        <v>1105</v>
      </c>
      <c r="B410" s="8" t="s">
        <v>1106</v>
      </c>
      <c r="C410" s="8"/>
      <c r="D410" s="8" t="s">
        <v>267</v>
      </c>
      <c r="E410" s="8">
        <v>3</v>
      </c>
      <c r="F410" s="8">
        <v>0</v>
      </c>
      <c r="G410" s="8">
        <v>0</v>
      </c>
      <c r="H410" s="8">
        <v>6</v>
      </c>
      <c r="I410" s="8">
        <v>0</v>
      </c>
      <c r="J410" s="8"/>
      <c r="L410" s="1"/>
      <c r="M410" s="1"/>
    </row>
    <row r="411" spans="1:13" x14ac:dyDescent="0.25">
      <c r="A411" s="8" t="s">
        <v>1107</v>
      </c>
      <c r="B411" s="8" t="s">
        <v>1108</v>
      </c>
      <c r="C411" s="8" t="s">
        <v>1109</v>
      </c>
      <c r="D411" s="8" t="s">
        <v>806</v>
      </c>
      <c r="E411" s="8">
        <v>4</v>
      </c>
      <c r="F411" s="8">
        <v>0</v>
      </c>
      <c r="G411" s="8">
        <v>0</v>
      </c>
      <c r="H411" s="8">
        <v>47</v>
      </c>
      <c r="I411" s="8">
        <v>4</v>
      </c>
      <c r="J411" s="8"/>
      <c r="L411" s="1"/>
      <c r="M411" s="1"/>
    </row>
    <row r="412" spans="1:13" x14ac:dyDescent="0.25">
      <c r="A412" s="8" t="s">
        <v>1110</v>
      </c>
      <c r="B412" s="8" t="s">
        <v>1111</v>
      </c>
      <c r="C412" s="8"/>
      <c r="D412" s="8" t="s">
        <v>127</v>
      </c>
      <c r="E412" s="8">
        <v>2</v>
      </c>
      <c r="F412" s="8">
        <v>10</v>
      </c>
      <c r="G412" s="8">
        <v>8</v>
      </c>
      <c r="H412" s="8">
        <v>26</v>
      </c>
      <c r="I412" s="8">
        <v>0</v>
      </c>
      <c r="J412" s="8"/>
      <c r="L412" s="1"/>
      <c r="M412" s="1"/>
    </row>
    <row r="413" spans="1:13" x14ac:dyDescent="0.25">
      <c r="A413" s="8" t="s">
        <v>1112</v>
      </c>
      <c r="B413" s="8" t="s">
        <v>1113</v>
      </c>
      <c r="C413" s="8" t="s">
        <v>1114</v>
      </c>
      <c r="D413" s="8" t="s">
        <v>789</v>
      </c>
      <c r="E413" s="8">
        <v>5</v>
      </c>
      <c r="F413" s="8">
        <v>0</v>
      </c>
      <c r="G413" s="8">
        <v>0</v>
      </c>
      <c r="H413" s="8">
        <v>11</v>
      </c>
      <c r="I413" s="8">
        <v>0</v>
      </c>
      <c r="J413" s="8"/>
      <c r="L413" s="1"/>
      <c r="M413" s="1"/>
    </row>
    <row r="414" spans="1:13" x14ac:dyDescent="0.25">
      <c r="A414" s="8" t="s">
        <v>1115</v>
      </c>
      <c r="B414" s="8" t="s">
        <v>1116</v>
      </c>
      <c r="C414" s="8"/>
      <c r="D414" s="8" t="s">
        <v>806</v>
      </c>
      <c r="E414" s="8">
        <v>5</v>
      </c>
      <c r="F414" s="8">
        <v>0</v>
      </c>
      <c r="G414" s="8">
        <v>0</v>
      </c>
      <c r="H414" s="8">
        <v>11</v>
      </c>
      <c r="I414" s="8">
        <v>0</v>
      </c>
      <c r="J414" s="8"/>
      <c r="L414" s="1"/>
    </row>
    <row r="415" spans="1:13" x14ac:dyDescent="0.25">
      <c r="A415" s="8" t="s">
        <v>1117</v>
      </c>
      <c r="B415" s="8" t="s">
        <v>1118</v>
      </c>
      <c r="C415" s="8" t="s">
        <v>1119</v>
      </c>
      <c r="D415" s="8" t="s">
        <v>515</v>
      </c>
      <c r="E415" s="8">
        <v>5</v>
      </c>
      <c r="F415" s="8">
        <v>0</v>
      </c>
      <c r="G415" s="8">
        <v>0</v>
      </c>
      <c r="H415" s="8">
        <v>30</v>
      </c>
      <c r="I415" s="8">
        <v>0</v>
      </c>
      <c r="J415" s="8"/>
      <c r="L415" s="1"/>
    </row>
    <row r="416" spans="1:13" x14ac:dyDescent="0.25">
      <c r="A416" s="8" t="s">
        <v>1120</v>
      </c>
      <c r="B416" s="8" t="s">
        <v>1121</v>
      </c>
      <c r="C416" s="8" t="s">
        <v>1122</v>
      </c>
      <c r="D416" s="8" t="s">
        <v>619</v>
      </c>
      <c r="E416" s="8">
        <v>5</v>
      </c>
      <c r="F416" s="8">
        <v>0</v>
      </c>
      <c r="G416" s="8">
        <v>0</v>
      </c>
      <c r="H416" s="8">
        <v>22</v>
      </c>
      <c r="I416" s="8">
        <v>0</v>
      </c>
      <c r="J416" s="8"/>
      <c r="L416" s="1"/>
    </row>
    <row r="417" spans="1:13" x14ac:dyDescent="0.25">
      <c r="A417" s="8" t="s">
        <v>1123</v>
      </c>
      <c r="B417" s="8" t="s">
        <v>1124</v>
      </c>
      <c r="C417" s="8" t="s">
        <v>1125</v>
      </c>
      <c r="D417" s="8" t="s">
        <v>433</v>
      </c>
      <c r="E417" s="8">
        <v>5</v>
      </c>
      <c r="F417" s="8">
        <v>0</v>
      </c>
      <c r="G417" s="8">
        <v>0</v>
      </c>
      <c r="H417" s="8">
        <v>9</v>
      </c>
      <c r="I417" s="8">
        <v>0</v>
      </c>
      <c r="J417" s="8"/>
      <c r="L417" s="1"/>
    </row>
    <row r="418" spans="1:13" x14ac:dyDescent="0.25">
      <c r="A418" s="8" t="s">
        <v>1126</v>
      </c>
      <c r="B418" s="8" t="s">
        <v>1127</v>
      </c>
      <c r="C418" s="8" t="s">
        <v>1128</v>
      </c>
      <c r="D418" s="8" t="s">
        <v>515</v>
      </c>
      <c r="E418" s="8">
        <v>7</v>
      </c>
      <c r="F418" s="8">
        <v>0</v>
      </c>
      <c r="G418" s="8">
        <v>0</v>
      </c>
      <c r="H418" s="8">
        <v>21</v>
      </c>
      <c r="I418" s="8">
        <v>1</v>
      </c>
      <c r="J418" s="8"/>
      <c r="L418" s="1"/>
    </row>
    <row r="419" spans="1:13" x14ac:dyDescent="0.25">
      <c r="A419" s="8" t="s">
        <v>1129</v>
      </c>
      <c r="B419" s="8" t="s">
        <v>1130</v>
      </c>
      <c r="C419" s="8" t="s">
        <v>1131</v>
      </c>
      <c r="D419" s="8" t="s">
        <v>601</v>
      </c>
      <c r="E419" s="8">
        <v>2</v>
      </c>
      <c r="F419" s="8">
        <v>1</v>
      </c>
      <c r="G419" s="8">
        <v>2</v>
      </c>
      <c r="H419" s="8">
        <v>9</v>
      </c>
      <c r="I419" s="8">
        <v>0</v>
      </c>
      <c r="J419" s="8"/>
      <c r="L419" s="1"/>
    </row>
    <row r="420" spans="1:13" x14ac:dyDescent="0.25">
      <c r="A420" s="8" t="s">
        <v>1132</v>
      </c>
      <c r="B420" s="8" t="s">
        <v>1133</v>
      </c>
      <c r="C420" s="8" t="s">
        <v>1134</v>
      </c>
      <c r="D420" s="8" t="s">
        <v>956</v>
      </c>
      <c r="E420" s="8">
        <v>6</v>
      </c>
      <c r="F420" s="8">
        <v>0</v>
      </c>
      <c r="G420" s="8">
        <v>0</v>
      </c>
      <c r="H420" s="8">
        <v>7</v>
      </c>
      <c r="I420" s="8">
        <v>0</v>
      </c>
      <c r="J420" s="8"/>
      <c r="L420" s="1"/>
      <c r="M420" s="1"/>
    </row>
    <row r="421" spans="1:13" x14ac:dyDescent="0.25">
      <c r="A421" s="8" t="s">
        <v>1135</v>
      </c>
      <c r="B421" s="8" t="s">
        <v>1136</v>
      </c>
      <c r="C421" s="8"/>
      <c r="D421" s="8" t="s">
        <v>667</v>
      </c>
      <c r="E421" s="8">
        <v>5</v>
      </c>
      <c r="F421" s="8">
        <v>0</v>
      </c>
      <c r="G421" s="8">
        <v>0</v>
      </c>
      <c r="H421" s="8">
        <v>19</v>
      </c>
      <c r="I421" s="8">
        <v>0</v>
      </c>
      <c r="J421" s="8"/>
      <c r="L421" s="1"/>
      <c r="M421" s="1"/>
    </row>
    <row r="422" spans="1:13" x14ac:dyDescent="0.25">
      <c r="A422" s="8" t="s">
        <v>1137</v>
      </c>
      <c r="B422" s="8" t="s">
        <v>1138</v>
      </c>
      <c r="C422" s="8" t="s">
        <v>1139</v>
      </c>
      <c r="D422" s="8" t="s">
        <v>312</v>
      </c>
      <c r="E422" s="8">
        <v>2</v>
      </c>
      <c r="F422" s="8">
        <v>5</v>
      </c>
      <c r="G422" s="8">
        <v>1</v>
      </c>
      <c r="H422" s="8">
        <v>9</v>
      </c>
      <c r="I422" s="8">
        <v>0</v>
      </c>
      <c r="J422" s="8"/>
      <c r="L422" s="1"/>
      <c r="M422" s="1"/>
    </row>
    <row r="423" spans="1:13" x14ac:dyDescent="0.25">
      <c r="A423" s="8" t="s">
        <v>1140</v>
      </c>
      <c r="B423" s="8" t="s">
        <v>1141</v>
      </c>
      <c r="C423" s="8" t="s">
        <v>1142</v>
      </c>
      <c r="D423" s="8" t="s">
        <v>532</v>
      </c>
      <c r="E423" s="8">
        <v>3</v>
      </c>
      <c r="F423" s="8">
        <v>0</v>
      </c>
      <c r="G423" s="8">
        <v>0</v>
      </c>
      <c r="H423" s="8">
        <v>5</v>
      </c>
      <c r="I423" s="8">
        <v>0</v>
      </c>
      <c r="J423" s="8"/>
      <c r="L423" s="1"/>
      <c r="M423" s="1"/>
    </row>
    <row r="424" spans="1:13" x14ac:dyDescent="0.25">
      <c r="A424" s="8" t="s">
        <v>1143</v>
      </c>
      <c r="B424" s="8" t="s">
        <v>1144</v>
      </c>
      <c r="C424" s="8"/>
      <c r="D424" s="8" t="s">
        <v>267</v>
      </c>
      <c r="E424" s="8">
        <v>8</v>
      </c>
      <c r="F424" s="8">
        <v>6</v>
      </c>
      <c r="G424" s="8">
        <v>0</v>
      </c>
      <c r="H424" s="8">
        <v>20</v>
      </c>
      <c r="I424" s="8">
        <v>1</v>
      </c>
      <c r="J424" s="8"/>
      <c r="L424" s="1"/>
    </row>
    <row r="425" spans="1:13" x14ac:dyDescent="0.25">
      <c r="A425" s="8" t="s">
        <v>1145</v>
      </c>
      <c r="B425" s="8" t="s">
        <v>1146</v>
      </c>
      <c r="C425" s="8" t="s">
        <v>1147</v>
      </c>
      <c r="D425" s="8" t="s">
        <v>515</v>
      </c>
      <c r="E425" s="8">
        <v>6</v>
      </c>
      <c r="F425" s="8">
        <v>0</v>
      </c>
      <c r="G425" s="8">
        <v>0</v>
      </c>
      <c r="H425" s="8">
        <v>11</v>
      </c>
      <c r="I425" s="8">
        <v>0</v>
      </c>
      <c r="J425" s="8"/>
      <c r="L425" s="1"/>
    </row>
    <row r="426" spans="1:13" x14ac:dyDescent="0.25">
      <c r="A426" s="8" t="s">
        <v>1148</v>
      </c>
      <c r="B426" s="8" t="s">
        <v>1149</v>
      </c>
      <c r="C426" s="8" t="s">
        <v>1150</v>
      </c>
      <c r="D426" s="8" t="s">
        <v>312</v>
      </c>
      <c r="E426" s="8">
        <v>2</v>
      </c>
      <c r="F426" s="8">
        <v>10</v>
      </c>
      <c r="G426" s="8">
        <v>9</v>
      </c>
      <c r="H426" s="8">
        <v>8</v>
      </c>
      <c r="I426" s="8">
        <v>0</v>
      </c>
      <c r="J426" s="8"/>
      <c r="L426" s="1"/>
      <c r="M426" s="1"/>
    </row>
    <row r="427" spans="1:13" x14ac:dyDescent="0.25">
      <c r="A427" s="8" t="s">
        <v>1151</v>
      </c>
      <c r="B427" s="8" t="s">
        <v>1152</v>
      </c>
      <c r="C427" s="8" t="s">
        <v>1153</v>
      </c>
      <c r="D427" s="8" t="s">
        <v>312</v>
      </c>
      <c r="E427" s="8">
        <v>3</v>
      </c>
      <c r="F427" s="8">
        <v>0</v>
      </c>
      <c r="G427" s="8">
        <v>0</v>
      </c>
      <c r="H427" s="8">
        <v>6</v>
      </c>
      <c r="I427" s="8">
        <v>0</v>
      </c>
      <c r="J427" s="8"/>
      <c r="L427" s="1"/>
      <c r="M427" s="1"/>
    </row>
    <row r="428" spans="1:13" x14ac:dyDescent="0.25">
      <c r="A428" s="8" t="s">
        <v>1154</v>
      </c>
      <c r="B428" s="8" t="s">
        <v>1155</v>
      </c>
      <c r="C428" s="8"/>
      <c r="D428" s="8" t="s">
        <v>733</v>
      </c>
      <c r="E428" s="8">
        <v>7</v>
      </c>
      <c r="F428" s="8">
        <v>0</v>
      </c>
      <c r="G428" s="8">
        <v>0</v>
      </c>
      <c r="H428" s="8">
        <v>9</v>
      </c>
      <c r="I428" s="8">
        <v>2</v>
      </c>
      <c r="J428" s="8"/>
      <c r="L428" s="1"/>
    </row>
    <row r="429" spans="1:13" x14ac:dyDescent="0.25">
      <c r="A429" s="8" t="s">
        <v>1156</v>
      </c>
      <c r="B429" s="8" t="s">
        <v>1157</v>
      </c>
      <c r="C429" s="8" t="s">
        <v>1158</v>
      </c>
      <c r="D429" s="8" t="s">
        <v>966</v>
      </c>
      <c r="E429" s="8">
        <v>5</v>
      </c>
      <c r="F429" s="8">
        <v>0</v>
      </c>
      <c r="G429" s="8">
        <v>0</v>
      </c>
      <c r="H429" s="8">
        <v>24</v>
      </c>
      <c r="I429" s="8">
        <v>1</v>
      </c>
      <c r="J429" s="8"/>
      <c r="L429" s="1"/>
      <c r="M429" s="1"/>
    </row>
    <row r="430" spans="1:13" x14ac:dyDescent="0.25">
      <c r="A430" s="8" t="s">
        <v>1159</v>
      </c>
      <c r="B430" s="8" t="s">
        <v>1160</v>
      </c>
      <c r="C430" s="8" t="s">
        <v>1161</v>
      </c>
      <c r="D430" s="8" t="s">
        <v>806</v>
      </c>
      <c r="E430" s="8">
        <v>5</v>
      </c>
      <c r="F430" s="8">
        <v>0</v>
      </c>
      <c r="G430" s="8">
        <v>0</v>
      </c>
      <c r="H430" s="8">
        <v>8</v>
      </c>
      <c r="I430" s="8">
        <v>0</v>
      </c>
      <c r="J430" s="8"/>
      <c r="L430" s="1"/>
    </row>
    <row r="431" spans="1:13" x14ac:dyDescent="0.25">
      <c r="A431" s="8" t="s">
        <v>1162</v>
      </c>
      <c r="B431" s="8" t="s">
        <v>1163</v>
      </c>
      <c r="C431" s="8" t="s">
        <v>1164</v>
      </c>
      <c r="D431" s="8" t="s">
        <v>793</v>
      </c>
      <c r="E431" s="8">
        <v>5</v>
      </c>
      <c r="F431" s="8">
        <v>0</v>
      </c>
      <c r="G431" s="8">
        <v>0</v>
      </c>
      <c r="H431" s="8">
        <v>130</v>
      </c>
      <c r="I431" s="8">
        <v>3</v>
      </c>
      <c r="J431" s="8"/>
      <c r="L431" s="1"/>
      <c r="M431" s="1"/>
    </row>
    <row r="432" spans="1:13" x14ac:dyDescent="0.25">
      <c r="A432" s="8" t="s">
        <v>1165</v>
      </c>
      <c r="B432" s="8" t="s">
        <v>1166</v>
      </c>
      <c r="C432" s="8" t="s">
        <v>1167</v>
      </c>
      <c r="D432" s="8" t="s">
        <v>12</v>
      </c>
      <c r="E432" s="8">
        <v>7</v>
      </c>
      <c r="F432" s="8">
        <v>0</v>
      </c>
      <c r="G432" s="8">
        <v>0</v>
      </c>
      <c r="H432" s="8">
        <v>13</v>
      </c>
      <c r="I432" s="8">
        <v>0</v>
      </c>
      <c r="J432" s="8"/>
      <c r="L432" s="1"/>
    </row>
    <row r="433" spans="1:13" x14ac:dyDescent="0.25">
      <c r="A433" s="8" t="s">
        <v>1168</v>
      </c>
      <c r="B433" s="8" t="s">
        <v>1169</v>
      </c>
      <c r="C433" s="8" t="s">
        <v>1170</v>
      </c>
      <c r="D433" s="8" t="s">
        <v>667</v>
      </c>
      <c r="E433" s="8">
        <v>5</v>
      </c>
      <c r="F433" s="8">
        <v>0</v>
      </c>
      <c r="G433" s="8">
        <v>0</v>
      </c>
      <c r="H433" s="8">
        <v>52</v>
      </c>
      <c r="I433" s="8">
        <v>1</v>
      </c>
      <c r="J433" s="8"/>
      <c r="L433" s="1"/>
      <c r="M433" s="1"/>
    </row>
    <row r="434" spans="1:13" x14ac:dyDescent="0.25">
      <c r="A434" s="8" t="s">
        <v>1171</v>
      </c>
      <c r="B434" s="8" t="s">
        <v>1172</v>
      </c>
      <c r="C434" s="8"/>
      <c r="D434" s="8" t="s">
        <v>619</v>
      </c>
      <c r="E434" s="8">
        <v>5</v>
      </c>
      <c r="F434" s="8">
        <v>0</v>
      </c>
      <c r="G434" s="8">
        <v>0</v>
      </c>
      <c r="H434" s="8">
        <v>47</v>
      </c>
      <c r="I434" s="8">
        <v>2</v>
      </c>
      <c r="J434" s="8"/>
      <c r="L434" s="1"/>
    </row>
    <row r="435" spans="1:13" x14ac:dyDescent="0.25">
      <c r="A435" s="8" t="s">
        <v>1173</v>
      </c>
      <c r="B435" s="8" t="s">
        <v>1174</v>
      </c>
      <c r="C435" s="8" t="s">
        <v>1175</v>
      </c>
      <c r="D435" s="8" t="s">
        <v>515</v>
      </c>
      <c r="E435" s="8">
        <v>7</v>
      </c>
      <c r="F435" s="8">
        <v>0</v>
      </c>
      <c r="G435" s="8">
        <v>0</v>
      </c>
      <c r="H435" s="8">
        <v>14</v>
      </c>
      <c r="I435" s="8">
        <v>0</v>
      </c>
      <c r="J435" s="8"/>
      <c r="L435" s="1"/>
    </row>
    <row r="436" spans="1:13" x14ac:dyDescent="0.25">
      <c r="A436" s="8" t="s">
        <v>1176</v>
      </c>
      <c r="B436" s="8" t="s">
        <v>1177</v>
      </c>
      <c r="C436" s="8"/>
      <c r="D436" s="8" t="s">
        <v>748</v>
      </c>
      <c r="E436" s="8">
        <v>7</v>
      </c>
      <c r="F436" s="8">
        <v>0</v>
      </c>
      <c r="G436" s="8">
        <v>0</v>
      </c>
      <c r="H436" s="8">
        <v>4</v>
      </c>
      <c r="I436" s="8">
        <v>0</v>
      </c>
      <c r="J436" s="8"/>
      <c r="L436" s="1"/>
    </row>
    <row r="437" spans="1:13" x14ac:dyDescent="0.25">
      <c r="A437" s="8" t="s">
        <v>1178</v>
      </c>
      <c r="B437" s="8" t="s">
        <v>1179</v>
      </c>
      <c r="C437" s="8" t="s">
        <v>1180</v>
      </c>
      <c r="D437" s="8" t="s">
        <v>742</v>
      </c>
      <c r="E437" s="8">
        <v>7</v>
      </c>
      <c r="F437" s="8">
        <v>0</v>
      </c>
      <c r="G437" s="8">
        <v>0</v>
      </c>
      <c r="H437" s="8">
        <v>6</v>
      </c>
      <c r="I437" s="8">
        <v>0</v>
      </c>
      <c r="J437" s="8"/>
      <c r="L437" s="1"/>
    </row>
    <row r="438" spans="1:13" x14ac:dyDescent="0.25">
      <c r="A438" s="8" t="s">
        <v>1181</v>
      </c>
      <c r="B438" s="8" t="s">
        <v>1182</v>
      </c>
      <c r="C438" s="8"/>
      <c r="D438" s="8" t="s">
        <v>515</v>
      </c>
      <c r="E438" s="8">
        <v>5</v>
      </c>
      <c r="F438" s="8">
        <v>0</v>
      </c>
      <c r="G438" s="8">
        <v>0</v>
      </c>
      <c r="H438" s="8">
        <v>13</v>
      </c>
      <c r="I438" s="8">
        <v>0</v>
      </c>
      <c r="J438" s="8"/>
      <c r="L438" s="1"/>
    </row>
    <row r="439" spans="1:13" x14ac:dyDescent="0.25">
      <c r="A439" s="8" t="s">
        <v>1183</v>
      </c>
      <c r="B439" s="8" t="s">
        <v>1184</v>
      </c>
      <c r="C439" s="8" t="s">
        <v>1185</v>
      </c>
      <c r="D439" s="8" t="s">
        <v>312</v>
      </c>
      <c r="E439" s="8">
        <v>5</v>
      </c>
      <c r="F439" s="8">
        <v>0</v>
      </c>
      <c r="G439" s="8">
        <v>0</v>
      </c>
      <c r="H439" s="8">
        <v>10</v>
      </c>
      <c r="I439" s="8">
        <v>0</v>
      </c>
      <c r="J439" s="8"/>
      <c r="L439" s="1"/>
      <c r="M439" s="1"/>
    </row>
    <row r="440" spans="1:13" x14ac:dyDescent="0.25">
      <c r="A440" s="8" t="s">
        <v>1186</v>
      </c>
      <c r="B440" s="8" t="s">
        <v>1187</v>
      </c>
      <c r="C440" s="8"/>
      <c r="D440" s="8" t="s">
        <v>733</v>
      </c>
      <c r="E440" s="8">
        <v>8</v>
      </c>
      <c r="F440" s="8">
        <v>2</v>
      </c>
      <c r="G440" s="8">
        <v>0</v>
      </c>
      <c r="H440" s="8">
        <v>13</v>
      </c>
      <c r="I440" s="8">
        <v>0</v>
      </c>
      <c r="J440" s="8"/>
      <c r="L440" s="1"/>
    </row>
    <row r="441" spans="1:13" x14ac:dyDescent="0.25">
      <c r="A441" s="8" t="s">
        <v>1188</v>
      </c>
      <c r="B441" s="8" t="s">
        <v>1189</v>
      </c>
      <c r="C441" s="8"/>
      <c r="D441" s="8" t="s">
        <v>806</v>
      </c>
      <c r="E441" s="8">
        <v>5</v>
      </c>
      <c r="F441" s="8">
        <v>0</v>
      </c>
      <c r="G441" s="8">
        <v>0</v>
      </c>
      <c r="H441" s="8">
        <v>6</v>
      </c>
      <c r="I441" s="8">
        <v>0</v>
      </c>
      <c r="J441" s="8"/>
      <c r="L441" s="1"/>
    </row>
    <row r="442" spans="1:13" x14ac:dyDescent="0.25">
      <c r="A442" s="8" t="s">
        <v>1190</v>
      </c>
      <c r="B442" s="8" t="s">
        <v>1191</v>
      </c>
      <c r="C442" s="8"/>
      <c r="D442" s="8" t="s">
        <v>601</v>
      </c>
      <c r="E442" s="8">
        <v>7</v>
      </c>
      <c r="F442" s="8">
        <v>0</v>
      </c>
      <c r="G442" s="8">
        <v>0</v>
      </c>
      <c r="H442" s="8">
        <v>4</v>
      </c>
      <c r="I442" s="8">
        <v>0</v>
      </c>
      <c r="J442" s="8"/>
      <c r="L442" s="1"/>
    </row>
    <row r="443" spans="1:13" x14ac:dyDescent="0.25">
      <c r="A443" s="8" t="s">
        <v>1192</v>
      </c>
      <c r="B443" s="8" t="s">
        <v>1193</v>
      </c>
      <c r="C443" s="8"/>
      <c r="D443" s="8" t="s">
        <v>267</v>
      </c>
      <c r="E443" s="8">
        <v>3</v>
      </c>
      <c r="F443" s="8">
        <v>0</v>
      </c>
      <c r="G443" s="8">
        <v>0</v>
      </c>
      <c r="H443" s="8">
        <v>7</v>
      </c>
      <c r="I443" s="8">
        <v>0</v>
      </c>
      <c r="J443" s="8"/>
      <c r="L443" s="1"/>
    </row>
    <row r="444" spans="1:13" x14ac:dyDescent="0.25">
      <c r="A444" s="8" t="s">
        <v>1194</v>
      </c>
      <c r="B444" s="8" t="s">
        <v>1195</v>
      </c>
      <c r="C444" s="8" t="s">
        <v>1196</v>
      </c>
      <c r="D444" s="8" t="s">
        <v>728</v>
      </c>
      <c r="E444" s="8">
        <v>5</v>
      </c>
      <c r="F444" s="8">
        <v>0</v>
      </c>
      <c r="G444" s="8">
        <v>0</v>
      </c>
      <c r="H444" s="8">
        <v>7</v>
      </c>
      <c r="I444" s="8">
        <v>0</v>
      </c>
      <c r="J444" s="8"/>
      <c r="L444" s="1"/>
    </row>
    <row r="445" spans="1:13" x14ac:dyDescent="0.25">
      <c r="A445" s="8" t="s">
        <v>1197</v>
      </c>
      <c r="B445" s="8" t="s">
        <v>1198</v>
      </c>
      <c r="C445" s="8" t="s">
        <v>1199</v>
      </c>
      <c r="D445" s="8" t="s">
        <v>601</v>
      </c>
      <c r="E445" s="8">
        <v>5</v>
      </c>
      <c r="F445" s="8">
        <v>0</v>
      </c>
      <c r="G445" s="8">
        <v>0</v>
      </c>
      <c r="H445" s="8">
        <v>10</v>
      </c>
      <c r="I445" s="8">
        <v>0</v>
      </c>
      <c r="J445" s="8"/>
      <c r="L445" s="1"/>
    </row>
    <row r="446" spans="1:13" x14ac:dyDescent="0.25">
      <c r="A446" s="8" t="s">
        <v>1200</v>
      </c>
      <c r="B446" s="8" t="s">
        <v>1201</v>
      </c>
      <c r="C446" s="8" t="s">
        <v>1202</v>
      </c>
      <c r="D446" s="8" t="s">
        <v>532</v>
      </c>
      <c r="E446" s="8">
        <v>5</v>
      </c>
      <c r="F446" s="8">
        <v>0</v>
      </c>
      <c r="G446" s="8">
        <v>0</v>
      </c>
      <c r="H446" s="8">
        <v>6</v>
      </c>
      <c r="I446" s="8">
        <v>1</v>
      </c>
      <c r="J446" s="8"/>
      <c r="L446" s="1"/>
    </row>
    <row r="447" spans="1:13" x14ac:dyDescent="0.25">
      <c r="A447" s="8" t="s">
        <v>1203</v>
      </c>
      <c r="B447" s="8" t="s">
        <v>1204</v>
      </c>
      <c r="C447" s="8" t="s">
        <v>1205</v>
      </c>
      <c r="D447" s="8" t="s">
        <v>267</v>
      </c>
      <c r="E447" s="8">
        <v>5</v>
      </c>
      <c r="F447" s="8">
        <v>0</v>
      </c>
      <c r="G447" s="8">
        <v>0</v>
      </c>
      <c r="H447" s="8">
        <v>7</v>
      </c>
      <c r="I447" s="8">
        <v>1</v>
      </c>
      <c r="J447" s="8"/>
      <c r="L447" s="1"/>
    </row>
    <row r="448" spans="1:13" x14ac:dyDescent="0.25">
      <c r="A448" s="8" t="s">
        <v>1206</v>
      </c>
      <c r="B448" s="8" t="s">
        <v>1207</v>
      </c>
      <c r="C448" s="8" t="s">
        <v>1208</v>
      </c>
      <c r="D448" s="8" t="s">
        <v>667</v>
      </c>
      <c r="E448" s="8">
        <v>2</v>
      </c>
      <c r="F448" s="8">
        <v>4</v>
      </c>
      <c r="G448" s="8">
        <v>1</v>
      </c>
      <c r="H448" s="8">
        <v>10</v>
      </c>
      <c r="I448" s="8">
        <v>0</v>
      </c>
      <c r="J448" s="8"/>
      <c r="L448" s="1"/>
    </row>
    <row r="449" spans="1:13" x14ac:dyDescent="0.25">
      <c r="A449" s="8" t="s">
        <v>1209</v>
      </c>
      <c r="B449" s="8" t="s">
        <v>1210</v>
      </c>
      <c r="C449" s="8"/>
      <c r="D449" s="8" t="s">
        <v>166</v>
      </c>
      <c r="E449" s="8">
        <v>2</v>
      </c>
      <c r="F449" s="8">
        <v>6</v>
      </c>
      <c r="G449" s="8">
        <v>10</v>
      </c>
      <c r="H449" s="8">
        <v>5</v>
      </c>
      <c r="I449" s="8">
        <v>0</v>
      </c>
      <c r="J449" s="8"/>
      <c r="L449" s="1"/>
    </row>
    <row r="450" spans="1:13" x14ac:dyDescent="0.25">
      <c r="A450" s="8" t="s">
        <v>1211</v>
      </c>
      <c r="B450" s="8" t="s">
        <v>1212</v>
      </c>
      <c r="C450" s="8" t="s">
        <v>1213</v>
      </c>
      <c r="D450" s="8" t="s">
        <v>267</v>
      </c>
      <c r="E450" s="8">
        <v>7</v>
      </c>
      <c r="F450" s="8">
        <v>0</v>
      </c>
      <c r="G450" s="8">
        <v>0</v>
      </c>
      <c r="H450" s="8">
        <v>6</v>
      </c>
      <c r="I450" s="8">
        <v>0</v>
      </c>
      <c r="J450" s="8"/>
      <c r="L450" s="1"/>
    </row>
    <row r="451" spans="1:13" x14ac:dyDescent="0.25">
      <c r="A451" s="8" t="s">
        <v>1214</v>
      </c>
      <c r="B451" s="8" t="s">
        <v>1215</v>
      </c>
      <c r="C451" s="8" t="s">
        <v>1216</v>
      </c>
      <c r="D451" s="8" t="s">
        <v>312</v>
      </c>
      <c r="E451" s="8">
        <v>6</v>
      </c>
      <c r="F451" s="8">
        <v>0</v>
      </c>
      <c r="G451" s="8">
        <v>0</v>
      </c>
      <c r="H451" s="8">
        <v>5</v>
      </c>
      <c r="I451" s="8">
        <v>0</v>
      </c>
      <c r="J451" s="8"/>
      <c r="L451" s="1"/>
    </row>
    <row r="452" spans="1:13" x14ac:dyDescent="0.25">
      <c r="A452" s="8" t="s">
        <v>1217</v>
      </c>
      <c r="B452" s="8" t="s">
        <v>1218</v>
      </c>
      <c r="C452" s="8"/>
      <c r="D452" s="8" t="s">
        <v>166</v>
      </c>
      <c r="E452" s="8">
        <v>5</v>
      </c>
      <c r="F452" s="8">
        <v>0</v>
      </c>
      <c r="G452" s="8">
        <v>0</v>
      </c>
      <c r="H452" s="8">
        <v>9</v>
      </c>
      <c r="I452" s="8">
        <v>0</v>
      </c>
      <c r="J452" s="8"/>
      <c r="L452" s="1"/>
    </row>
    <row r="453" spans="1:13" x14ac:dyDescent="0.25">
      <c r="A453" s="8" t="s">
        <v>1219</v>
      </c>
      <c r="B453" s="8" t="s">
        <v>1220</v>
      </c>
      <c r="C453" s="8" t="s">
        <v>1221</v>
      </c>
      <c r="D453" s="8" t="s">
        <v>748</v>
      </c>
      <c r="E453" s="8">
        <v>5</v>
      </c>
      <c r="F453" s="8">
        <v>0</v>
      </c>
      <c r="G453" s="8">
        <v>0</v>
      </c>
      <c r="H453" s="8">
        <v>13</v>
      </c>
      <c r="I453" s="8">
        <v>0</v>
      </c>
      <c r="J453" s="8"/>
      <c r="L453" s="1"/>
    </row>
    <row r="454" spans="1:13" x14ac:dyDescent="0.25">
      <c r="A454" s="8" t="s">
        <v>1222</v>
      </c>
      <c r="B454" s="8" t="s">
        <v>1223</v>
      </c>
      <c r="C454" s="8" t="s">
        <v>1224</v>
      </c>
      <c r="D454" s="8" t="s">
        <v>760</v>
      </c>
      <c r="E454" s="8">
        <v>2</v>
      </c>
      <c r="F454" s="8">
        <v>7</v>
      </c>
      <c r="G454" s="8">
        <v>1</v>
      </c>
      <c r="H454" s="8">
        <v>16</v>
      </c>
      <c r="I454" s="8">
        <v>0</v>
      </c>
      <c r="J454" s="8"/>
      <c r="L454" s="1"/>
    </row>
    <row r="455" spans="1:13" x14ac:dyDescent="0.25">
      <c r="A455" s="8" t="s">
        <v>1225</v>
      </c>
      <c r="B455" s="8" t="s">
        <v>1226</v>
      </c>
      <c r="C455" s="8" t="s">
        <v>1227</v>
      </c>
      <c r="D455" s="8" t="s">
        <v>601</v>
      </c>
      <c r="E455" s="8">
        <v>6</v>
      </c>
      <c r="F455" s="8">
        <v>0</v>
      </c>
      <c r="G455" s="8">
        <v>0</v>
      </c>
      <c r="H455" s="8">
        <v>16</v>
      </c>
      <c r="I455" s="8">
        <v>0</v>
      </c>
      <c r="J455" s="8"/>
      <c r="L455" s="1"/>
    </row>
    <row r="456" spans="1:13" x14ac:dyDescent="0.25">
      <c r="A456" s="8" t="s">
        <v>1228</v>
      </c>
      <c r="B456" s="8" t="s">
        <v>1229</v>
      </c>
      <c r="C456" s="8" t="s">
        <v>1230</v>
      </c>
      <c r="D456" s="8" t="s">
        <v>966</v>
      </c>
      <c r="E456" s="8">
        <v>8</v>
      </c>
      <c r="F456" s="8">
        <v>2</v>
      </c>
      <c r="G456" s="8">
        <v>0</v>
      </c>
      <c r="H456" s="8">
        <v>22</v>
      </c>
      <c r="I456" s="8">
        <v>0</v>
      </c>
      <c r="J456" s="8"/>
      <c r="L456" s="1"/>
    </row>
    <row r="457" spans="1:13" x14ac:dyDescent="0.25">
      <c r="A457" s="8" t="s">
        <v>1231</v>
      </c>
      <c r="B457" s="8" t="s">
        <v>1232</v>
      </c>
      <c r="C457" s="8" t="s">
        <v>1233</v>
      </c>
      <c r="D457" s="8" t="s">
        <v>748</v>
      </c>
      <c r="E457" s="8">
        <v>5</v>
      </c>
      <c r="F457" s="8">
        <v>0</v>
      </c>
      <c r="G457" s="8">
        <v>0</v>
      </c>
      <c r="H457" s="8">
        <v>6</v>
      </c>
      <c r="I457" s="8">
        <v>0</v>
      </c>
      <c r="J457" s="8"/>
      <c r="L457" s="1"/>
    </row>
    <row r="458" spans="1:13" x14ac:dyDescent="0.25">
      <c r="A458" s="8" t="s">
        <v>1234</v>
      </c>
      <c r="B458" s="8" t="s">
        <v>1235</v>
      </c>
      <c r="C458" s="8" t="s">
        <v>1236</v>
      </c>
      <c r="D458" s="8" t="s">
        <v>806</v>
      </c>
      <c r="E458" s="8">
        <v>5</v>
      </c>
      <c r="F458" s="8">
        <v>0</v>
      </c>
      <c r="G458" s="8">
        <v>0</v>
      </c>
      <c r="H458" s="8">
        <v>73</v>
      </c>
      <c r="I458" s="8">
        <v>5</v>
      </c>
      <c r="J458" s="8"/>
      <c r="L458" s="1"/>
    </row>
    <row r="459" spans="1:13" x14ac:dyDescent="0.25">
      <c r="A459" s="8" t="s">
        <v>1237</v>
      </c>
      <c r="B459" s="8" t="s">
        <v>1238</v>
      </c>
      <c r="C459" s="8"/>
      <c r="D459" s="8" t="s">
        <v>12</v>
      </c>
      <c r="E459" s="8">
        <v>2</v>
      </c>
      <c r="F459" s="8">
        <v>1</v>
      </c>
      <c r="G459" s="8">
        <v>1</v>
      </c>
      <c r="H459" s="8">
        <v>5</v>
      </c>
      <c r="I459" s="8">
        <v>0</v>
      </c>
      <c r="J459" s="8"/>
      <c r="L459" s="1"/>
    </row>
    <row r="460" spans="1:13" x14ac:dyDescent="0.25">
      <c r="A460" s="8" t="s">
        <v>1239</v>
      </c>
      <c r="B460" s="8" t="s">
        <v>1240</v>
      </c>
      <c r="C460" s="8" t="s">
        <v>1241</v>
      </c>
      <c r="D460" s="8" t="s">
        <v>532</v>
      </c>
      <c r="E460" s="8">
        <v>7</v>
      </c>
      <c r="F460" s="8">
        <v>0</v>
      </c>
      <c r="G460" s="8">
        <v>0</v>
      </c>
      <c r="H460" s="8">
        <v>9</v>
      </c>
      <c r="I460" s="8">
        <v>0</v>
      </c>
      <c r="J460" s="8"/>
      <c r="L460" s="1"/>
    </row>
    <row r="461" spans="1:13" x14ac:dyDescent="0.25">
      <c r="A461" s="8" t="s">
        <v>1242</v>
      </c>
      <c r="B461" s="8" t="s">
        <v>1243</v>
      </c>
      <c r="C461" s="8" t="s">
        <v>1244</v>
      </c>
      <c r="D461" s="8" t="s">
        <v>874</v>
      </c>
      <c r="E461" s="8">
        <v>7</v>
      </c>
      <c r="F461" s="8">
        <v>0</v>
      </c>
      <c r="G461" s="8">
        <v>0</v>
      </c>
      <c r="H461" s="8">
        <v>6</v>
      </c>
      <c r="I461" s="8">
        <v>0</v>
      </c>
      <c r="J461" s="8"/>
      <c r="L461" s="1"/>
    </row>
    <row r="462" spans="1:13" x14ac:dyDescent="0.25">
      <c r="A462" s="8" t="s">
        <v>1245</v>
      </c>
      <c r="B462" s="8" t="s">
        <v>1246</v>
      </c>
      <c r="C462" s="8" t="s">
        <v>1247</v>
      </c>
      <c r="D462" s="8" t="s">
        <v>742</v>
      </c>
      <c r="E462" s="8">
        <v>7</v>
      </c>
      <c r="F462" s="8">
        <v>0</v>
      </c>
      <c r="G462" s="8">
        <v>0</v>
      </c>
      <c r="H462" s="8">
        <v>12</v>
      </c>
      <c r="I462" s="8">
        <v>2</v>
      </c>
      <c r="J462" s="8"/>
      <c r="L462" s="1"/>
      <c r="M462" s="1"/>
    </row>
    <row r="463" spans="1:13" x14ac:dyDescent="0.25">
      <c r="A463" s="8" t="s">
        <v>1248</v>
      </c>
      <c r="B463" s="8" t="s">
        <v>1249</v>
      </c>
      <c r="C463" s="8" t="s">
        <v>1250</v>
      </c>
      <c r="D463" s="8" t="s">
        <v>874</v>
      </c>
      <c r="E463" s="8">
        <v>7</v>
      </c>
      <c r="F463" s="8">
        <v>0</v>
      </c>
      <c r="G463" s="8">
        <v>0</v>
      </c>
      <c r="H463" s="8">
        <v>7</v>
      </c>
      <c r="I463" s="8">
        <v>0</v>
      </c>
      <c r="J463" s="8"/>
      <c r="L463" s="1"/>
    </row>
    <row r="464" spans="1:13" x14ac:dyDescent="0.25">
      <c r="A464" s="8" t="s">
        <v>1251</v>
      </c>
      <c r="B464" s="8" t="s">
        <v>1252</v>
      </c>
      <c r="C464" s="8" t="s">
        <v>1253</v>
      </c>
      <c r="D464" s="8" t="s">
        <v>321</v>
      </c>
      <c r="E464" s="8">
        <v>4</v>
      </c>
      <c r="F464" s="8">
        <v>0</v>
      </c>
      <c r="G464" s="8">
        <v>0</v>
      </c>
      <c r="H464" s="8">
        <v>28</v>
      </c>
      <c r="I464" s="8">
        <v>0</v>
      </c>
      <c r="J464" s="8"/>
      <c r="L464" s="1"/>
      <c r="M464" s="1"/>
    </row>
    <row r="465" spans="1:13" x14ac:dyDescent="0.25">
      <c r="A465" s="8" t="s">
        <v>1254</v>
      </c>
      <c r="B465" s="8" t="s">
        <v>1255</v>
      </c>
      <c r="C465" s="8" t="s">
        <v>1256</v>
      </c>
      <c r="D465" s="8" t="s">
        <v>789</v>
      </c>
      <c r="E465" s="8">
        <v>8</v>
      </c>
      <c r="F465" s="8">
        <v>5</v>
      </c>
      <c r="G465" s="8">
        <v>0</v>
      </c>
      <c r="H465" s="8">
        <v>10</v>
      </c>
      <c r="I465" s="8">
        <v>1</v>
      </c>
      <c r="J465" s="8"/>
      <c r="L465" s="1"/>
      <c r="M465" s="1"/>
    </row>
    <row r="466" spans="1:13" x14ac:dyDescent="0.25">
      <c r="A466" s="8" t="s">
        <v>1257</v>
      </c>
      <c r="B466" s="8" t="s">
        <v>1258</v>
      </c>
      <c r="C466" s="8"/>
      <c r="D466" s="8" t="s">
        <v>760</v>
      </c>
      <c r="E466" s="8">
        <v>8</v>
      </c>
      <c r="F466" s="8">
        <v>8</v>
      </c>
      <c r="G466" s="8">
        <v>0</v>
      </c>
      <c r="H466" s="8">
        <v>12</v>
      </c>
      <c r="I466" s="8">
        <v>0</v>
      </c>
      <c r="J466" s="8"/>
      <c r="L466" s="1"/>
      <c r="M466" s="1"/>
    </row>
    <row r="467" spans="1:13" x14ac:dyDescent="0.25">
      <c r="A467" s="8" t="s">
        <v>1259</v>
      </c>
      <c r="B467" s="8" t="s">
        <v>1260</v>
      </c>
      <c r="C467" s="8"/>
      <c r="D467" s="8" t="s">
        <v>733</v>
      </c>
      <c r="E467" s="8">
        <v>2</v>
      </c>
      <c r="F467" s="8">
        <v>8</v>
      </c>
      <c r="G467" s="8">
        <v>6</v>
      </c>
      <c r="H467" s="8">
        <v>8</v>
      </c>
      <c r="I467" s="8">
        <v>0</v>
      </c>
      <c r="J467" s="8"/>
      <c r="L467" s="1"/>
    </row>
    <row r="468" spans="1:13" x14ac:dyDescent="0.25">
      <c r="A468" s="8" t="s">
        <v>1261</v>
      </c>
      <c r="B468" s="8" t="s">
        <v>1262</v>
      </c>
      <c r="C468" s="8"/>
      <c r="D468" s="8" t="s">
        <v>166</v>
      </c>
      <c r="E468" s="8">
        <v>6</v>
      </c>
      <c r="F468" s="8">
        <v>0</v>
      </c>
      <c r="G468" s="8">
        <v>0</v>
      </c>
      <c r="H468" s="8">
        <v>2</v>
      </c>
      <c r="I468" s="8">
        <v>0</v>
      </c>
      <c r="J468" s="8"/>
      <c r="L468" s="1"/>
      <c r="M468" s="1"/>
    </row>
    <row r="469" spans="1:13" x14ac:dyDescent="0.25">
      <c r="A469" s="8" t="s">
        <v>1263</v>
      </c>
      <c r="B469" s="8" t="s">
        <v>1264</v>
      </c>
      <c r="C469" s="8"/>
      <c r="D469" s="8" t="s">
        <v>166</v>
      </c>
      <c r="E469" s="8">
        <v>6</v>
      </c>
      <c r="F469" s="8">
        <v>0</v>
      </c>
      <c r="G469" s="8">
        <v>0</v>
      </c>
      <c r="H469" s="8">
        <v>2</v>
      </c>
      <c r="I469" s="8">
        <v>0</v>
      </c>
      <c r="J469" s="8"/>
      <c r="L469" s="1"/>
    </row>
    <row r="470" spans="1:13" x14ac:dyDescent="0.25">
      <c r="A470" s="8" t="s">
        <v>1265</v>
      </c>
      <c r="B470" s="8" t="s">
        <v>1266</v>
      </c>
      <c r="C470" s="8" t="s">
        <v>1267</v>
      </c>
      <c r="D470" s="8" t="s">
        <v>127</v>
      </c>
      <c r="E470" s="8">
        <v>5</v>
      </c>
      <c r="F470" s="8">
        <v>0</v>
      </c>
      <c r="G470" s="8">
        <v>0</v>
      </c>
      <c r="H470" s="8">
        <v>5</v>
      </c>
      <c r="I470" s="8">
        <v>0</v>
      </c>
      <c r="J470" s="8"/>
      <c r="L470" s="1"/>
    </row>
    <row r="471" spans="1:13" x14ac:dyDescent="0.25">
      <c r="A471" s="8" t="s">
        <v>1268</v>
      </c>
      <c r="B471" s="8" t="s">
        <v>1269</v>
      </c>
      <c r="C471" s="8" t="s">
        <v>1270</v>
      </c>
      <c r="D471" s="8" t="s">
        <v>806</v>
      </c>
      <c r="E471" s="8">
        <v>5</v>
      </c>
      <c r="F471" s="8">
        <v>0</v>
      </c>
      <c r="G471" s="8">
        <v>0</v>
      </c>
      <c r="H471" s="8">
        <v>9</v>
      </c>
      <c r="I471" s="8">
        <v>0</v>
      </c>
      <c r="J471" s="8"/>
      <c r="L471" s="1"/>
    </row>
    <row r="472" spans="1:13" x14ac:dyDescent="0.25">
      <c r="A472" s="8" t="s">
        <v>1271</v>
      </c>
      <c r="B472" s="8" t="s">
        <v>1272</v>
      </c>
      <c r="C472" s="8" t="s">
        <v>1273</v>
      </c>
      <c r="D472" s="8" t="s">
        <v>728</v>
      </c>
      <c r="E472" s="8">
        <v>7</v>
      </c>
      <c r="F472" s="8">
        <v>0</v>
      </c>
      <c r="G472" s="8">
        <v>0</v>
      </c>
      <c r="H472" s="8">
        <v>10</v>
      </c>
      <c r="I472" s="8">
        <v>0</v>
      </c>
      <c r="J472" s="8"/>
      <c r="L472" s="1"/>
    </row>
    <row r="473" spans="1:13" x14ac:dyDescent="0.25">
      <c r="A473" s="8" t="s">
        <v>1274</v>
      </c>
      <c r="B473" s="8" t="s">
        <v>1275</v>
      </c>
      <c r="C473" s="8"/>
      <c r="D473" s="8" t="s">
        <v>619</v>
      </c>
      <c r="E473" s="8">
        <v>7</v>
      </c>
      <c r="F473" s="8">
        <v>0</v>
      </c>
      <c r="G473" s="8">
        <v>0</v>
      </c>
      <c r="H473" s="8">
        <v>8</v>
      </c>
      <c r="I473" s="8">
        <v>0</v>
      </c>
      <c r="J473" s="8"/>
      <c r="L473" s="1"/>
    </row>
    <row r="474" spans="1:13" x14ac:dyDescent="0.25">
      <c r="A474" s="8" t="s">
        <v>1276</v>
      </c>
      <c r="B474" s="8" t="s">
        <v>1277</v>
      </c>
      <c r="C474" s="8"/>
      <c r="D474" s="8" t="s">
        <v>166</v>
      </c>
      <c r="E474" s="8">
        <v>6</v>
      </c>
      <c r="F474" s="8">
        <v>0</v>
      </c>
      <c r="G474" s="8">
        <v>0</v>
      </c>
      <c r="H474" s="8">
        <v>12</v>
      </c>
      <c r="I474" s="8">
        <v>0</v>
      </c>
      <c r="J474" s="8"/>
      <c r="L474" s="1"/>
      <c r="M474" s="1"/>
    </row>
    <row r="475" spans="1:13" x14ac:dyDescent="0.25">
      <c r="A475" s="8" t="s">
        <v>1278</v>
      </c>
      <c r="B475" s="8" t="s">
        <v>1279</v>
      </c>
      <c r="C475" s="8"/>
      <c r="D475" s="8" t="s">
        <v>72</v>
      </c>
      <c r="E475" s="8">
        <v>5</v>
      </c>
      <c r="F475" s="8">
        <v>0</v>
      </c>
      <c r="G475" s="8">
        <v>0</v>
      </c>
      <c r="H475" s="8">
        <v>6</v>
      </c>
      <c r="I475" s="8">
        <v>0</v>
      </c>
      <c r="J475" s="8"/>
      <c r="L475" s="1"/>
      <c r="M475" s="1"/>
    </row>
    <row r="476" spans="1:13" x14ac:dyDescent="0.25">
      <c r="A476" s="8" t="s">
        <v>1280</v>
      </c>
      <c r="B476" s="8" t="s">
        <v>1281</v>
      </c>
      <c r="C476" s="8" t="s">
        <v>1282</v>
      </c>
      <c r="D476" s="8" t="s">
        <v>806</v>
      </c>
      <c r="E476" s="8">
        <v>5</v>
      </c>
      <c r="F476" s="8">
        <v>0</v>
      </c>
      <c r="G476" s="8">
        <v>0</v>
      </c>
      <c r="H476" s="8">
        <v>9</v>
      </c>
      <c r="I476" s="8">
        <v>0</v>
      </c>
      <c r="J476" s="8"/>
      <c r="L476" s="1"/>
    </row>
    <row r="477" spans="1:13" x14ac:dyDescent="0.25">
      <c r="A477" s="8" t="s">
        <v>1283</v>
      </c>
      <c r="B477" s="8" t="s">
        <v>1284</v>
      </c>
      <c r="C477" s="8" t="s">
        <v>1285</v>
      </c>
      <c r="D477" s="8" t="s">
        <v>748</v>
      </c>
      <c r="E477" s="8">
        <v>5</v>
      </c>
      <c r="F477" s="8">
        <v>0</v>
      </c>
      <c r="G477" s="8">
        <v>0</v>
      </c>
      <c r="H477" s="8">
        <v>5</v>
      </c>
      <c r="I477" s="8">
        <v>0</v>
      </c>
      <c r="J477" s="8"/>
      <c r="L477" s="1"/>
    </row>
    <row r="478" spans="1:13" x14ac:dyDescent="0.25">
      <c r="A478" s="8" t="s">
        <v>1286</v>
      </c>
      <c r="B478" s="8" t="s">
        <v>1287</v>
      </c>
      <c r="C478" s="8" t="s">
        <v>1288</v>
      </c>
      <c r="D478" s="8" t="s">
        <v>127</v>
      </c>
      <c r="E478" s="8">
        <v>2</v>
      </c>
      <c r="F478" s="8">
        <v>6</v>
      </c>
      <c r="G478" s="8">
        <v>1</v>
      </c>
      <c r="H478" s="8">
        <v>6</v>
      </c>
      <c r="I478" s="8">
        <v>0</v>
      </c>
      <c r="J478" s="8"/>
      <c r="L478" s="1"/>
    </row>
    <row r="479" spans="1:13" x14ac:dyDescent="0.25">
      <c r="A479" s="8" t="s">
        <v>1289</v>
      </c>
      <c r="B479" s="8" t="s">
        <v>1290</v>
      </c>
      <c r="C479" s="8"/>
      <c r="D479" s="8" t="s">
        <v>321</v>
      </c>
      <c r="E479" s="8">
        <v>2</v>
      </c>
      <c r="F479" s="8">
        <v>4</v>
      </c>
      <c r="G479" s="8">
        <v>1</v>
      </c>
      <c r="H479" s="8">
        <v>17</v>
      </c>
      <c r="I479" s="8">
        <v>1</v>
      </c>
      <c r="J479" s="8"/>
      <c r="L479" s="1"/>
    </row>
    <row r="480" spans="1:13" x14ac:dyDescent="0.25">
      <c r="A480" s="8" t="s">
        <v>1291</v>
      </c>
      <c r="B480" s="8" t="s">
        <v>1292</v>
      </c>
      <c r="C480" s="8" t="s">
        <v>1293</v>
      </c>
      <c r="D480" s="8" t="s">
        <v>515</v>
      </c>
      <c r="E480" s="8">
        <v>5</v>
      </c>
      <c r="F480" s="8">
        <v>0</v>
      </c>
      <c r="G480" s="8">
        <v>0</v>
      </c>
      <c r="H480" s="8">
        <v>8</v>
      </c>
      <c r="I480" s="8">
        <v>0</v>
      </c>
      <c r="J480" s="8"/>
      <c r="L480" s="1"/>
      <c r="M480" s="1"/>
    </row>
    <row r="481" spans="1:13" x14ac:dyDescent="0.25">
      <c r="A481" s="8" t="s">
        <v>1294</v>
      </c>
      <c r="B481" s="8" t="s">
        <v>1295</v>
      </c>
      <c r="C481" s="8"/>
      <c r="D481" s="8" t="s">
        <v>956</v>
      </c>
      <c r="E481" s="8">
        <v>7</v>
      </c>
      <c r="F481" s="8">
        <v>0</v>
      </c>
      <c r="G481" s="8">
        <v>0</v>
      </c>
      <c r="H481" s="8">
        <v>5</v>
      </c>
      <c r="I481" s="8">
        <v>0</v>
      </c>
      <c r="J481" s="8"/>
      <c r="L481" s="1"/>
      <c r="M481" s="1"/>
    </row>
    <row r="482" spans="1:13" x14ac:dyDescent="0.25">
      <c r="A482" s="8" t="s">
        <v>1296</v>
      </c>
      <c r="B482" s="8" t="s">
        <v>1297</v>
      </c>
      <c r="C482" s="8" t="s">
        <v>1298</v>
      </c>
      <c r="D482" s="8" t="s">
        <v>760</v>
      </c>
      <c r="E482" s="8">
        <v>7</v>
      </c>
      <c r="F482" s="8">
        <v>0</v>
      </c>
      <c r="G482" s="8">
        <v>0</v>
      </c>
      <c r="H482" s="8">
        <v>17</v>
      </c>
      <c r="I482" s="8">
        <v>0</v>
      </c>
      <c r="J482" s="8"/>
      <c r="L482" s="1"/>
    </row>
    <row r="483" spans="1:13" x14ac:dyDescent="0.25">
      <c r="A483" s="8" t="s">
        <v>1299</v>
      </c>
      <c r="B483" s="8" t="s">
        <v>1300</v>
      </c>
      <c r="C483" s="8"/>
      <c r="D483" s="8" t="s">
        <v>733</v>
      </c>
      <c r="E483" s="8">
        <v>5</v>
      </c>
      <c r="F483" s="8">
        <v>0</v>
      </c>
      <c r="G483" s="8">
        <v>0</v>
      </c>
      <c r="H483" s="8">
        <v>12</v>
      </c>
      <c r="I483" s="8">
        <v>0</v>
      </c>
      <c r="J483" s="8"/>
      <c r="L483" s="1"/>
    </row>
    <row r="484" spans="1:13" x14ac:dyDescent="0.25">
      <c r="A484" s="8" t="s">
        <v>1301</v>
      </c>
      <c r="B484" s="8" t="s">
        <v>1302</v>
      </c>
      <c r="C484" s="8" t="s">
        <v>1303</v>
      </c>
      <c r="D484" s="8" t="s">
        <v>515</v>
      </c>
      <c r="E484" s="8">
        <v>5</v>
      </c>
      <c r="F484" s="8">
        <v>0</v>
      </c>
      <c r="G484" s="8">
        <v>0</v>
      </c>
      <c r="H484" s="8">
        <v>9</v>
      </c>
      <c r="I484" s="8">
        <v>0</v>
      </c>
      <c r="J484" s="8"/>
      <c r="L484" s="1"/>
      <c r="M484" s="1"/>
    </row>
    <row r="485" spans="1:13" x14ac:dyDescent="0.25">
      <c r="A485" s="8" t="s">
        <v>1304</v>
      </c>
      <c r="B485" s="8" t="s">
        <v>1305</v>
      </c>
      <c r="C485" s="8" t="s">
        <v>1306</v>
      </c>
      <c r="D485" s="8" t="s">
        <v>468</v>
      </c>
      <c r="E485" s="8">
        <v>5</v>
      </c>
      <c r="F485" s="8">
        <v>0</v>
      </c>
      <c r="G485" s="8">
        <v>0</v>
      </c>
      <c r="H485" s="8">
        <v>6</v>
      </c>
      <c r="I485" s="8">
        <v>0</v>
      </c>
      <c r="J485" s="8"/>
      <c r="L485" s="1"/>
    </row>
    <row r="486" spans="1:13" x14ac:dyDescent="0.25">
      <c r="A486" s="8" t="s">
        <v>1307</v>
      </c>
      <c r="B486" s="8" t="s">
        <v>1308</v>
      </c>
      <c r="C486" s="8" t="s">
        <v>1309</v>
      </c>
      <c r="D486" s="8" t="s">
        <v>956</v>
      </c>
      <c r="E486" s="8">
        <v>7</v>
      </c>
      <c r="F486" s="8">
        <v>0</v>
      </c>
      <c r="G486" s="8">
        <v>0</v>
      </c>
      <c r="H486" s="8">
        <v>9</v>
      </c>
      <c r="I486" s="8">
        <v>0</v>
      </c>
      <c r="J486" s="8"/>
      <c r="L486" s="1"/>
    </row>
    <row r="487" spans="1:13" x14ac:dyDescent="0.25">
      <c r="A487" s="8" t="s">
        <v>1310</v>
      </c>
      <c r="B487" s="8" t="s">
        <v>1311</v>
      </c>
      <c r="C487" s="8" t="s">
        <v>1312</v>
      </c>
      <c r="D487" s="8" t="s">
        <v>20</v>
      </c>
      <c r="E487" s="8">
        <v>5</v>
      </c>
      <c r="F487" s="8">
        <v>0</v>
      </c>
      <c r="G487" s="8">
        <v>0</v>
      </c>
      <c r="H487" s="8">
        <v>23</v>
      </c>
      <c r="I487" s="8">
        <v>1</v>
      </c>
      <c r="J487" s="8"/>
      <c r="L487" s="1"/>
    </row>
    <row r="488" spans="1:13" x14ac:dyDescent="0.25">
      <c r="A488" s="8" t="s">
        <v>1313</v>
      </c>
      <c r="B488" s="8" t="s">
        <v>1314</v>
      </c>
      <c r="C488" s="8" t="s">
        <v>1315</v>
      </c>
      <c r="D488" s="8" t="s">
        <v>728</v>
      </c>
      <c r="E488" s="8">
        <v>5</v>
      </c>
      <c r="F488" s="8">
        <v>0</v>
      </c>
      <c r="G488" s="8">
        <v>0</v>
      </c>
      <c r="H488" s="8">
        <v>4</v>
      </c>
      <c r="I488" s="8">
        <v>0</v>
      </c>
      <c r="J488" s="8"/>
      <c r="L488" s="1"/>
      <c r="M488" s="1"/>
    </row>
    <row r="489" spans="1:13" x14ac:dyDescent="0.25">
      <c r="A489" s="8" t="s">
        <v>1316</v>
      </c>
      <c r="B489" s="8" t="s">
        <v>1317</v>
      </c>
      <c r="C489" s="8" t="s">
        <v>1318</v>
      </c>
      <c r="D489" s="8" t="s">
        <v>966</v>
      </c>
      <c r="E489" s="8">
        <v>3</v>
      </c>
      <c r="F489" s="8">
        <v>0</v>
      </c>
      <c r="G489" s="8">
        <v>0</v>
      </c>
      <c r="H489" s="8">
        <v>17</v>
      </c>
      <c r="I489" s="8">
        <v>1</v>
      </c>
      <c r="J489" s="8"/>
      <c r="L489" s="1"/>
      <c r="M489" s="1"/>
    </row>
    <row r="490" spans="1:13" x14ac:dyDescent="0.25">
      <c r="A490" s="8" t="s">
        <v>1319</v>
      </c>
      <c r="B490" s="8" t="s">
        <v>1320</v>
      </c>
      <c r="C490" s="8" t="s">
        <v>1321</v>
      </c>
      <c r="D490" s="8" t="s">
        <v>874</v>
      </c>
      <c r="E490" s="8">
        <v>2</v>
      </c>
      <c r="F490" s="8">
        <v>6</v>
      </c>
      <c r="G490" s="8">
        <v>7</v>
      </c>
      <c r="H490" s="8">
        <v>5</v>
      </c>
      <c r="I490" s="8">
        <v>0</v>
      </c>
      <c r="J490" s="8"/>
      <c r="L490" s="1"/>
    </row>
    <row r="491" spans="1:13" x14ac:dyDescent="0.25">
      <c r="A491" s="8" t="s">
        <v>1322</v>
      </c>
      <c r="B491" s="8" t="s">
        <v>1323</v>
      </c>
      <c r="C491" s="8" t="s">
        <v>1324</v>
      </c>
      <c r="D491" s="8" t="s">
        <v>748</v>
      </c>
      <c r="E491" s="8">
        <v>7</v>
      </c>
      <c r="F491" s="8">
        <v>0</v>
      </c>
      <c r="G491" s="8">
        <v>0</v>
      </c>
      <c r="H491" s="8">
        <v>5</v>
      </c>
      <c r="I491" s="8">
        <v>0</v>
      </c>
      <c r="J491" s="8"/>
      <c r="L491" s="1"/>
    </row>
    <row r="492" spans="1:13" x14ac:dyDescent="0.25">
      <c r="A492" s="8" t="s">
        <v>1325</v>
      </c>
      <c r="B492" s="8" t="s">
        <v>1326</v>
      </c>
      <c r="C492" s="8" t="s">
        <v>1327</v>
      </c>
      <c r="D492" s="8" t="s">
        <v>806</v>
      </c>
      <c r="E492" s="8">
        <v>5</v>
      </c>
      <c r="F492" s="8">
        <v>0</v>
      </c>
      <c r="G492" s="8">
        <v>0</v>
      </c>
      <c r="H492" s="8">
        <v>7</v>
      </c>
      <c r="I492" s="8">
        <v>1</v>
      </c>
      <c r="J492" s="8"/>
      <c r="L492" s="1"/>
      <c r="M492" s="1"/>
    </row>
    <row r="493" spans="1:13" x14ac:dyDescent="0.25">
      <c r="A493" s="8" t="s">
        <v>1328</v>
      </c>
      <c r="B493" s="8" t="s">
        <v>1329</v>
      </c>
      <c r="C493" s="8"/>
      <c r="D493" s="8" t="s">
        <v>72</v>
      </c>
      <c r="E493" s="8">
        <v>6</v>
      </c>
      <c r="F493" s="8">
        <v>0</v>
      </c>
      <c r="G493" s="8">
        <v>0</v>
      </c>
      <c r="H493" s="8">
        <v>5</v>
      </c>
      <c r="I493" s="8">
        <v>0</v>
      </c>
      <c r="J493" s="8"/>
      <c r="L493" s="1"/>
    </row>
    <row r="494" spans="1:13" x14ac:dyDescent="0.25">
      <c r="A494" s="8" t="s">
        <v>1330</v>
      </c>
      <c r="B494" s="8" t="s">
        <v>1331</v>
      </c>
      <c r="C494" s="8" t="s">
        <v>1332</v>
      </c>
      <c r="D494" s="8" t="s">
        <v>312</v>
      </c>
      <c r="E494" s="8">
        <v>7</v>
      </c>
      <c r="F494" s="8">
        <v>0</v>
      </c>
      <c r="G494" s="8">
        <v>0</v>
      </c>
      <c r="H494" s="8">
        <v>17</v>
      </c>
      <c r="I494" s="8">
        <v>0</v>
      </c>
      <c r="J494" s="8"/>
      <c r="L494" s="1"/>
    </row>
    <row r="495" spans="1:13" x14ac:dyDescent="0.25">
      <c r="A495" s="8" t="s">
        <v>1333</v>
      </c>
      <c r="B495" s="8" t="s">
        <v>1334</v>
      </c>
      <c r="C495" s="8" t="s">
        <v>1335</v>
      </c>
      <c r="D495" s="8" t="s">
        <v>793</v>
      </c>
      <c r="E495" s="8">
        <v>5</v>
      </c>
      <c r="F495" s="8">
        <v>0</v>
      </c>
      <c r="G495" s="8">
        <v>0</v>
      </c>
      <c r="H495" s="8">
        <v>6</v>
      </c>
      <c r="I495" s="8">
        <v>0</v>
      </c>
      <c r="J495" s="8"/>
      <c r="L495" s="1"/>
      <c r="M495" s="1"/>
    </row>
    <row r="496" spans="1:13" x14ac:dyDescent="0.25">
      <c r="A496" s="8" t="s">
        <v>1336</v>
      </c>
      <c r="B496" s="8" t="s">
        <v>1337</v>
      </c>
      <c r="C496" s="8" t="s">
        <v>1338</v>
      </c>
      <c r="D496" s="8" t="s">
        <v>619</v>
      </c>
      <c r="E496" s="8">
        <v>6</v>
      </c>
      <c r="F496" s="8">
        <v>0</v>
      </c>
      <c r="G496" s="8">
        <v>0</v>
      </c>
      <c r="H496" s="8">
        <v>5</v>
      </c>
      <c r="I496" s="8">
        <v>0</v>
      </c>
      <c r="J496" s="8"/>
      <c r="L496" s="1"/>
    </row>
    <row r="497" spans="1:13" x14ac:dyDescent="0.25">
      <c r="A497" s="8" t="s">
        <v>1339</v>
      </c>
      <c r="B497" s="8" t="s">
        <v>1340</v>
      </c>
      <c r="C497" s="8"/>
      <c r="D497" s="8" t="s">
        <v>433</v>
      </c>
      <c r="E497" s="8">
        <v>7</v>
      </c>
      <c r="F497" s="8">
        <v>0</v>
      </c>
      <c r="G497" s="8">
        <v>0</v>
      </c>
      <c r="H497" s="8">
        <v>12</v>
      </c>
      <c r="I497" s="8">
        <v>0</v>
      </c>
      <c r="J497" s="8"/>
      <c r="L497" s="1"/>
    </row>
    <row r="498" spans="1:13" x14ac:dyDescent="0.25">
      <c r="A498" s="8" t="s">
        <v>1341</v>
      </c>
      <c r="B498" s="8" t="s">
        <v>1342</v>
      </c>
      <c r="C498" s="8" t="s">
        <v>1343</v>
      </c>
      <c r="D498" s="8" t="s">
        <v>956</v>
      </c>
      <c r="E498" s="8">
        <v>5</v>
      </c>
      <c r="F498" s="8">
        <v>0</v>
      </c>
      <c r="G498" s="8">
        <v>0</v>
      </c>
      <c r="H498" s="8">
        <v>18</v>
      </c>
      <c r="I498" s="8">
        <v>1</v>
      </c>
      <c r="J498" s="8"/>
      <c r="L498" s="1"/>
      <c r="M498" s="1"/>
    </row>
    <row r="499" spans="1:13" x14ac:dyDescent="0.25">
      <c r="A499" s="8" t="s">
        <v>1344</v>
      </c>
      <c r="B499" s="8" t="s">
        <v>1345</v>
      </c>
      <c r="C499" s="8" t="s">
        <v>1346</v>
      </c>
      <c r="D499" s="8" t="s">
        <v>532</v>
      </c>
      <c r="E499" s="8">
        <v>5</v>
      </c>
      <c r="F499" s="8">
        <v>0</v>
      </c>
      <c r="G499" s="8">
        <v>0</v>
      </c>
      <c r="H499" s="8">
        <v>13</v>
      </c>
      <c r="I499" s="8">
        <v>0</v>
      </c>
      <c r="J499" s="8"/>
      <c r="L499" s="1"/>
    </row>
    <row r="500" spans="1:13" x14ac:dyDescent="0.25">
      <c r="A500" s="8" t="s">
        <v>1347</v>
      </c>
      <c r="B500" s="8" t="s">
        <v>1348</v>
      </c>
      <c r="C500" s="8"/>
      <c r="D500" s="8" t="s">
        <v>321</v>
      </c>
      <c r="E500" s="8">
        <v>5</v>
      </c>
      <c r="F500" s="8">
        <v>0</v>
      </c>
      <c r="G500" s="8">
        <v>0</v>
      </c>
      <c r="H500" s="8">
        <v>12</v>
      </c>
      <c r="I500" s="8">
        <v>0</v>
      </c>
      <c r="J500" s="8"/>
      <c r="L500" s="1"/>
    </row>
    <row r="501" spans="1:13" x14ac:dyDescent="0.25">
      <c r="A501" s="8" t="s">
        <v>1349</v>
      </c>
      <c r="B501" s="8" t="s">
        <v>1350</v>
      </c>
      <c r="C501" s="8" t="s">
        <v>1351</v>
      </c>
      <c r="D501" s="8" t="s">
        <v>667</v>
      </c>
      <c r="E501" s="8">
        <v>5</v>
      </c>
      <c r="F501" s="8">
        <v>0</v>
      </c>
      <c r="G501" s="8">
        <v>0</v>
      </c>
      <c r="H501" s="8">
        <v>12</v>
      </c>
      <c r="I501" s="8">
        <v>0</v>
      </c>
      <c r="J501" s="8"/>
      <c r="L501" s="1"/>
    </row>
    <row r="502" spans="1:13" x14ac:dyDescent="0.25">
      <c r="A502" s="8" t="s">
        <v>1352</v>
      </c>
      <c r="B502" s="8" t="s">
        <v>1353</v>
      </c>
      <c r="C502" s="8" t="s">
        <v>1354</v>
      </c>
      <c r="D502" s="8" t="s">
        <v>748</v>
      </c>
      <c r="E502" s="8">
        <v>7</v>
      </c>
      <c r="F502" s="8">
        <v>0</v>
      </c>
      <c r="G502" s="8">
        <v>0</v>
      </c>
      <c r="H502" s="8">
        <v>4</v>
      </c>
      <c r="I502" s="8">
        <v>0</v>
      </c>
      <c r="J502" s="8"/>
      <c r="L502" s="1"/>
      <c r="M502" s="1"/>
    </row>
    <row r="503" spans="1:13" x14ac:dyDescent="0.25">
      <c r="A503" s="8" t="s">
        <v>1355</v>
      </c>
      <c r="B503" s="8" t="s">
        <v>1356</v>
      </c>
      <c r="C503" s="8" t="s">
        <v>1357</v>
      </c>
      <c r="D503" s="8" t="s">
        <v>728</v>
      </c>
      <c r="E503" s="8">
        <v>7</v>
      </c>
      <c r="F503" s="8">
        <v>0</v>
      </c>
      <c r="G503" s="8">
        <v>0</v>
      </c>
      <c r="H503" s="8">
        <v>5</v>
      </c>
      <c r="I503" s="8">
        <v>0</v>
      </c>
      <c r="J503" s="8"/>
      <c r="L503" s="1"/>
      <c r="M503" s="1"/>
    </row>
    <row r="504" spans="1:13" x14ac:dyDescent="0.25">
      <c r="A504" s="8" t="s">
        <v>1358</v>
      </c>
      <c r="B504" s="8" t="s">
        <v>1359</v>
      </c>
      <c r="C504" s="8" t="s">
        <v>1360</v>
      </c>
      <c r="D504" s="8" t="s">
        <v>742</v>
      </c>
      <c r="E504" s="8">
        <v>7</v>
      </c>
      <c r="F504" s="8">
        <v>0</v>
      </c>
      <c r="G504" s="8">
        <v>0</v>
      </c>
      <c r="H504" s="8">
        <v>7</v>
      </c>
      <c r="I504" s="8">
        <v>0</v>
      </c>
      <c r="J504" s="8"/>
      <c r="L504" s="1"/>
    </row>
    <row r="505" spans="1:13" x14ac:dyDescent="0.25">
      <c r="A505" s="8" t="s">
        <v>1361</v>
      </c>
      <c r="B505" s="8" t="s">
        <v>1362</v>
      </c>
      <c r="C505" s="8"/>
      <c r="D505" s="8" t="s">
        <v>166</v>
      </c>
      <c r="E505" s="8">
        <v>7</v>
      </c>
      <c r="F505" s="8">
        <v>0</v>
      </c>
      <c r="G505" s="8">
        <v>0</v>
      </c>
      <c r="H505" s="8">
        <v>5</v>
      </c>
      <c r="I505" s="8">
        <v>0</v>
      </c>
      <c r="J505" s="8"/>
      <c r="L505" s="1"/>
      <c r="M505" s="1"/>
    </row>
    <row r="506" spans="1:13" x14ac:dyDescent="0.25">
      <c r="A506" s="8" t="s">
        <v>1363</v>
      </c>
      <c r="B506" s="8" t="s">
        <v>1364</v>
      </c>
      <c r="C506" s="8"/>
      <c r="D506" s="8" t="s">
        <v>789</v>
      </c>
      <c r="E506" s="8">
        <v>5</v>
      </c>
      <c r="F506" s="8">
        <v>0</v>
      </c>
      <c r="G506" s="8">
        <v>0</v>
      </c>
      <c r="H506" s="8">
        <v>8</v>
      </c>
      <c r="I506" s="8">
        <v>1</v>
      </c>
      <c r="J506" s="8"/>
      <c r="L506" s="1"/>
      <c r="M506" s="1"/>
    </row>
    <row r="507" spans="1:13" x14ac:dyDescent="0.25">
      <c r="A507" s="8" t="s">
        <v>1365</v>
      </c>
      <c r="B507" s="8" t="s">
        <v>1366</v>
      </c>
      <c r="C507" s="8"/>
      <c r="D507" s="8" t="s">
        <v>789</v>
      </c>
      <c r="E507" s="8">
        <v>4</v>
      </c>
      <c r="F507" s="8">
        <v>0</v>
      </c>
      <c r="G507" s="8">
        <v>0</v>
      </c>
      <c r="H507" s="8">
        <v>14</v>
      </c>
      <c r="I507" s="8">
        <v>0</v>
      </c>
      <c r="J507" s="8"/>
      <c r="L507" s="1"/>
      <c r="M507" s="1"/>
    </row>
    <row r="508" spans="1:13" x14ac:dyDescent="0.25">
      <c r="A508" s="8" t="s">
        <v>1367</v>
      </c>
      <c r="B508" s="8" t="s">
        <v>1368</v>
      </c>
      <c r="C508" s="8" t="s">
        <v>1369</v>
      </c>
      <c r="D508" s="8" t="s">
        <v>956</v>
      </c>
      <c r="E508" s="8">
        <v>4</v>
      </c>
      <c r="F508" s="8">
        <v>0</v>
      </c>
      <c r="G508" s="8">
        <v>0</v>
      </c>
      <c r="H508" s="8">
        <v>14</v>
      </c>
      <c r="I508" s="8">
        <v>0</v>
      </c>
      <c r="J508" s="8"/>
      <c r="L508" s="1"/>
    </row>
    <row r="509" spans="1:13" x14ac:dyDescent="0.25">
      <c r="A509" s="8" t="s">
        <v>1370</v>
      </c>
      <c r="B509" s="8" t="s">
        <v>1371</v>
      </c>
      <c r="C509" s="8" t="s">
        <v>1372</v>
      </c>
      <c r="D509" s="8" t="s">
        <v>728</v>
      </c>
      <c r="E509" s="8">
        <v>4</v>
      </c>
      <c r="F509" s="8">
        <v>0</v>
      </c>
      <c r="G509" s="8">
        <v>0</v>
      </c>
      <c r="H509" s="8">
        <v>16</v>
      </c>
      <c r="I509" s="8">
        <v>0</v>
      </c>
      <c r="J509" s="8"/>
      <c r="L509" s="1"/>
    </row>
    <row r="510" spans="1:13" x14ac:dyDescent="0.25">
      <c r="A510" s="8" t="s">
        <v>1373</v>
      </c>
      <c r="B510" s="8" t="s">
        <v>1374</v>
      </c>
      <c r="C510" s="8" t="s">
        <v>1375</v>
      </c>
      <c r="D510" s="8" t="s">
        <v>127</v>
      </c>
      <c r="E510" s="8">
        <v>7</v>
      </c>
      <c r="F510" s="8">
        <v>0</v>
      </c>
      <c r="G510" s="8">
        <v>0</v>
      </c>
      <c r="H510" s="8">
        <v>5</v>
      </c>
      <c r="I510" s="8">
        <v>0</v>
      </c>
      <c r="J510" s="8"/>
      <c r="L510" s="1"/>
    </row>
    <row r="511" spans="1:13" x14ac:dyDescent="0.25">
      <c r="A511" s="8" t="s">
        <v>1376</v>
      </c>
      <c r="B511" s="8" t="s">
        <v>1377</v>
      </c>
      <c r="C511" s="8" t="s">
        <v>1378</v>
      </c>
      <c r="D511" s="8" t="s">
        <v>619</v>
      </c>
      <c r="E511" s="8">
        <v>2</v>
      </c>
      <c r="F511" s="8">
        <v>7</v>
      </c>
      <c r="G511" s="8">
        <v>9</v>
      </c>
      <c r="H511" s="8">
        <v>7</v>
      </c>
      <c r="I511" s="8">
        <v>0</v>
      </c>
      <c r="J511" s="8"/>
      <c r="L511" s="1"/>
    </row>
    <row r="512" spans="1:13" x14ac:dyDescent="0.25">
      <c r="A512" s="8" t="s">
        <v>1379</v>
      </c>
      <c r="B512" s="8" t="s">
        <v>1380</v>
      </c>
      <c r="C512" s="8"/>
      <c r="D512" s="8" t="s">
        <v>874</v>
      </c>
      <c r="E512" s="8">
        <v>5</v>
      </c>
      <c r="F512" s="8">
        <v>0</v>
      </c>
      <c r="G512" s="8">
        <v>0</v>
      </c>
      <c r="H512" s="8">
        <v>6</v>
      </c>
      <c r="I512" s="8">
        <v>0</v>
      </c>
      <c r="J512" s="8"/>
      <c r="L512" s="1"/>
      <c r="M512" s="1"/>
    </row>
    <row r="513" spans="1:13" x14ac:dyDescent="0.25">
      <c r="A513" s="8" t="s">
        <v>1381</v>
      </c>
      <c r="B513" s="8" t="s">
        <v>1382</v>
      </c>
      <c r="C513" s="8"/>
      <c r="D513" s="8" t="s">
        <v>667</v>
      </c>
      <c r="E513" s="8">
        <v>2</v>
      </c>
      <c r="F513" s="8">
        <v>5</v>
      </c>
      <c r="G513" s="8">
        <v>4</v>
      </c>
      <c r="H513" s="8">
        <v>6</v>
      </c>
      <c r="I513" s="8">
        <v>0</v>
      </c>
      <c r="J513" s="8"/>
      <c r="L513" s="1"/>
    </row>
    <row r="514" spans="1:13" x14ac:dyDescent="0.25">
      <c r="A514" s="8" t="s">
        <v>1383</v>
      </c>
      <c r="B514" s="8" t="s">
        <v>1384</v>
      </c>
      <c r="C514" s="8" t="s">
        <v>1385</v>
      </c>
      <c r="D514" s="8" t="s">
        <v>733</v>
      </c>
      <c r="E514" s="8">
        <v>2</v>
      </c>
      <c r="F514" s="8">
        <v>2</v>
      </c>
      <c r="G514" s="8">
        <v>3</v>
      </c>
      <c r="H514" s="8">
        <v>10</v>
      </c>
      <c r="I514" s="8">
        <v>1</v>
      </c>
      <c r="J514" s="8"/>
      <c r="L514" s="1"/>
    </row>
    <row r="515" spans="1:13" x14ac:dyDescent="0.25">
      <c r="A515" s="8" t="s">
        <v>1386</v>
      </c>
      <c r="B515" s="8" t="s">
        <v>1387</v>
      </c>
      <c r="C515" s="8"/>
      <c r="D515" s="8" t="s">
        <v>619</v>
      </c>
      <c r="E515" s="8">
        <v>6</v>
      </c>
      <c r="F515" s="8">
        <v>0</v>
      </c>
      <c r="G515" s="8">
        <v>0</v>
      </c>
      <c r="H515" s="8">
        <v>7</v>
      </c>
      <c r="I515" s="8">
        <v>0</v>
      </c>
      <c r="J515" s="8"/>
      <c r="L515" s="1"/>
    </row>
    <row r="516" spans="1:13" x14ac:dyDescent="0.25">
      <c r="A516" s="8" t="s">
        <v>1388</v>
      </c>
      <c r="B516" s="8" t="s">
        <v>1389</v>
      </c>
      <c r="C516" s="8"/>
      <c r="D516" s="8" t="s">
        <v>267</v>
      </c>
      <c r="E516" s="8">
        <v>2</v>
      </c>
      <c r="F516" s="8">
        <v>5</v>
      </c>
      <c r="G516" s="8">
        <v>2</v>
      </c>
      <c r="H516" s="8">
        <v>15</v>
      </c>
      <c r="I516" s="8">
        <v>0</v>
      </c>
      <c r="J516" s="8"/>
      <c r="L516" s="1"/>
    </row>
    <row r="517" spans="1:13" x14ac:dyDescent="0.25">
      <c r="A517" s="8" t="s">
        <v>1390</v>
      </c>
      <c r="B517" s="8" t="s">
        <v>1391</v>
      </c>
      <c r="C517" s="8"/>
      <c r="D517" s="8" t="s">
        <v>667</v>
      </c>
      <c r="E517" s="8">
        <v>7</v>
      </c>
      <c r="F517" s="8">
        <v>0</v>
      </c>
      <c r="G517" s="8">
        <v>0</v>
      </c>
      <c r="H517" s="8">
        <v>5</v>
      </c>
      <c r="I517" s="8">
        <v>0</v>
      </c>
      <c r="J517" s="8"/>
      <c r="L517" s="1"/>
    </row>
    <row r="518" spans="1:13" x14ac:dyDescent="0.25">
      <c r="A518" s="8" t="s">
        <v>1392</v>
      </c>
      <c r="B518" s="8" t="s">
        <v>1393</v>
      </c>
      <c r="C518" s="8" t="s">
        <v>1394</v>
      </c>
      <c r="D518" s="8" t="s">
        <v>760</v>
      </c>
      <c r="E518" s="8">
        <v>7</v>
      </c>
      <c r="F518" s="8">
        <v>0</v>
      </c>
      <c r="G518" s="8">
        <v>0</v>
      </c>
      <c r="H518" s="8">
        <v>6</v>
      </c>
      <c r="I518" s="8">
        <v>0</v>
      </c>
      <c r="J518" s="8"/>
      <c r="L518" s="1"/>
      <c r="M518" s="1"/>
    </row>
    <row r="519" spans="1:13" x14ac:dyDescent="0.25">
      <c r="A519" s="8" t="s">
        <v>1395</v>
      </c>
      <c r="B519" s="8" t="s">
        <v>1396</v>
      </c>
      <c r="C519" s="8"/>
      <c r="D519" s="8" t="s">
        <v>733</v>
      </c>
      <c r="E519" s="8">
        <v>2</v>
      </c>
      <c r="F519" s="8">
        <v>4</v>
      </c>
      <c r="G519" s="8">
        <v>6</v>
      </c>
      <c r="H519" s="8">
        <v>18</v>
      </c>
      <c r="I519" s="8">
        <v>3</v>
      </c>
      <c r="J519" s="8"/>
      <c r="L519" s="1"/>
    </row>
    <row r="520" spans="1:13" x14ac:dyDescent="0.25">
      <c r="A520" s="8" t="s">
        <v>1397</v>
      </c>
      <c r="B520" s="8" t="s">
        <v>1398</v>
      </c>
      <c r="C520" s="8"/>
      <c r="D520" s="8" t="s">
        <v>748</v>
      </c>
      <c r="E520" s="8">
        <v>7</v>
      </c>
      <c r="F520" s="8">
        <v>0</v>
      </c>
      <c r="G520" s="8">
        <v>0</v>
      </c>
      <c r="H520" s="8">
        <v>4</v>
      </c>
      <c r="I520" s="8">
        <v>0</v>
      </c>
      <c r="J520" s="8"/>
      <c r="L520" s="1"/>
    </row>
    <row r="521" spans="1:13" x14ac:dyDescent="0.25">
      <c r="A521" s="8" t="s">
        <v>1399</v>
      </c>
      <c r="B521" s="8" t="s">
        <v>1400</v>
      </c>
      <c r="C521" s="8"/>
      <c r="D521" s="8" t="s">
        <v>667</v>
      </c>
      <c r="E521" s="8">
        <v>5</v>
      </c>
      <c r="F521" s="8">
        <v>0</v>
      </c>
      <c r="G521" s="8">
        <v>0</v>
      </c>
      <c r="H521" s="8">
        <v>23</v>
      </c>
      <c r="I521" s="8">
        <v>0</v>
      </c>
      <c r="J521" s="8"/>
      <c r="L521" s="1"/>
    </row>
    <row r="522" spans="1:13" x14ac:dyDescent="0.25">
      <c r="A522" s="8" t="s">
        <v>1401</v>
      </c>
      <c r="B522" s="8" t="s">
        <v>1402</v>
      </c>
      <c r="C522" s="8"/>
      <c r="D522" s="8" t="s">
        <v>468</v>
      </c>
      <c r="E522" s="8">
        <v>2</v>
      </c>
      <c r="F522" s="8">
        <v>10</v>
      </c>
      <c r="G522" s="8">
        <v>6</v>
      </c>
      <c r="H522" s="8">
        <v>11</v>
      </c>
      <c r="I522" s="8">
        <v>0</v>
      </c>
      <c r="J522" s="8"/>
      <c r="L522" s="1"/>
    </row>
    <row r="523" spans="1:13" x14ac:dyDescent="0.25">
      <c r="A523" s="8" t="s">
        <v>1403</v>
      </c>
      <c r="B523" s="8" t="s">
        <v>1404</v>
      </c>
      <c r="C523" s="8"/>
      <c r="D523" s="8" t="s">
        <v>728</v>
      </c>
      <c r="E523" s="8">
        <v>8</v>
      </c>
      <c r="F523" s="8">
        <v>1</v>
      </c>
      <c r="G523" s="8">
        <v>0</v>
      </c>
      <c r="H523" s="8">
        <v>6</v>
      </c>
      <c r="I523" s="8">
        <v>0</v>
      </c>
      <c r="J523" s="8"/>
      <c r="L523" s="1"/>
    </row>
    <row r="524" spans="1:13" x14ac:dyDescent="0.25">
      <c r="A524" s="8" t="s">
        <v>1405</v>
      </c>
      <c r="B524" s="8" t="s">
        <v>1406</v>
      </c>
      <c r="C524" s="8" t="s">
        <v>1407</v>
      </c>
      <c r="D524" s="8" t="s">
        <v>667</v>
      </c>
      <c r="E524" s="8">
        <v>5</v>
      </c>
      <c r="F524" s="8">
        <v>0</v>
      </c>
      <c r="G524" s="8">
        <v>0</v>
      </c>
      <c r="H524" s="8">
        <v>37</v>
      </c>
      <c r="I524" s="8">
        <v>1</v>
      </c>
      <c r="J524" s="8"/>
      <c r="L524" s="1"/>
    </row>
    <row r="525" spans="1:13" x14ac:dyDescent="0.25">
      <c r="A525" s="8" t="s">
        <v>1408</v>
      </c>
      <c r="B525" s="8" t="s">
        <v>1409</v>
      </c>
      <c r="C525" s="8"/>
      <c r="D525" s="8" t="s">
        <v>166</v>
      </c>
      <c r="E525" s="8">
        <v>7</v>
      </c>
      <c r="F525" s="8">
        <v>0</v>
      </c>
      <c r="G525" s="8">
        <v>0</v>
      </c>
      <c r="H525" s="8">
        <v>4</v>
      </c>
      <c r="I525" s="8">
        <v>0</v>
      </c>
      <c r="J525" s="8"/>
      <c r="L525" s="1"/>
    </row>
    <row r="526" spans="1:13" x14ac:dyDescent="0.25">
      <c r="A526" s="8" t="s">
        <v>1410</v>
      </c>
      <c r="B526" s="8" t="s">
        <v>1411</v>
      </c>
      <c r="C526" s="8" t="s">
        <v>1412</v>
      </c>
      <c r="D526" s="8" t="s">
        <v>874</v>
      </c>
      <c r="E526" s="8">
        <v>7</v>
      </c>
      <c r="F526" s="8">
        <v>0</v>
      </c>
      <c r="G526" s="8">
        <v>0</v>
      </c>
      <c r="H526" s="8">
        <v>4</v>
      </c>
      <c r="I526" s="8">
        <v>0</v>
      </c>
      <c r="J526" s="8"/>
      <c r="L526" s="1"/>
    </row>
    <row r="527" spans="1:13" x14ac:dyDescent="0.25">
      <c r="A527" s="8" t="s">
        <v>1413</v>
      </c>
      <c r="B527" s="8" t="s">
        <v>1414</v>
      </c>
      <c r="C527" s="8" t="s">
        <v>1415</v>
      </c>
      <c r="D527" s="8" t="s">
        <v>433</v>
      </c>
      <c r="E527" s="8">
        <v>5</v>
      </c>
      <c r="F527" s="8">
        <v>0</v>
      </c>
      <c r="G527" s="8">
        <v>0</v>
      </c>
      <c r="H527" s="8">
        <v>5</v>
      </c>
      <c r="I527" s="8">
        <v>0</v>
      </c>
      <c r="J527" s="8"/>
      <c r="L527" s="1"/>
    </row>
    <row r="528" spans="1:13" x14ac:dyDescent="0.25">
      <c r="A528" s="8" t="s">
        <v>1416</v>
      </c>
      <c r="B528" s="8" t="s">
        <v>1417</v>
      </c>
      <c r="C528" s="8" t="s">
        <v>1418</v>
      </c>
      <c r="D528" s="8" t="s">
        <v>515</v>
      </c>
      <c r="E528" s="8">
        <v>2</v>
      </c>
      <c r="F528" s="8">
        <v>4</v>
      </c>
      <c r="G528" s="8">
        <v>4</v>
      </c>
      <c r="H528" s="8">
        <v>8</v>
      </c>
      <c r="I528" s="8">
        <v>0</v>
      </c>
      <c r="J528" s="8"/>
      <c r="L528" s="1"/>
      <c r="M528" s="1"/>
    </row>
    <row r="529" spans="1:13" x14ac:dyDescent="0.25">
      <c r="A529" s="8" t="s">
        <v>1419</v>
      </c>
      <c r="B529" s="8" t="s">
        <v>1420</v>
      </c>
      <c r="C529" s="8" t="s">
        <v>1421</v>
      </c>
      <c r="D529" s="8" t="s">
        <v>733</v>
      </c>
      <c r="E529" s="8">
        <v>2</v>
      </c>
      <c r="F529" s="8">
        <v>7</v>
      </c>
      <c r="G529" s="8">
        <v>8</v>
      </c>
      <c r="H529" s="8">
        <v>7</v>
      </c>
      <c r="I529" s="8">
        <v>0</v>
      </c>
      <c r="J529" s="8"/>
      <c r="L529" s="1"/>
    </row>
    <row r="530" spans="1:13" x14ac:dyDescent="0.25">
      <c r="A530" s="8" t="s">
        <v>1422</v>
      </c>
      <c r="B530" s="8" t="s">
        <v>1423</v>
      </c>
      <c r="C530" s="8"/>
      <c r="D530" s="8" t="s">
        <v>667</v>
      </c>
      <c r="E530" s="8">
        <v>6</v>
      </c>
      <c r="F530" s="8">
        <v>0</v>
      </c>
      <c r="G530" s="8">
        <v>0</v>
      </c>
      <c r="H530" s="8">
        <v>10</v>
      </c>
      <c r="I530" s="8">
        <v>0</v>
      </c>
      <c r="J530" s="8"/>
      <c r="L530" s="1"/>
    </row>
    <row r="531" spans="1:13" x14ac:dyDescent="0.25">
      <c r="A531" s="8" t="s">
        <v>1424</v>
      </c>
      <c r="B531" s="8" t="s">
        <v>1425</v>
      </c>
      <c r="C531" s="8" t="s">
        <v>1426</v>
      </c>
      <c r="D531" s="8" t="s">
        <v>742</v>
      </c>
      <c r="E531" s="8">
        <v>7</v>
      </c>
      <c r="F531" s="8">
        <v>0</v>
      </c>
      <c r="G531" s="8">
        <v>0</v>
      </c>
      <c r="H531" s="8">
        <v>5</v>
      </c>
      <c r="I531" s="8">
        <v>1</v>
      </c>
      <c r="J531" s="8"/>
      <c r="L531" s="1"/>
      <c r="M531" s="1"/>
    </row>
    <row r="532" spans="1:13" x14ac:dyDescent="0.25">
      <c r="A532" s="8" t="s">
        <v>1427</v>
      </c>
      <c r="B532" s="8" t="s">
        <v>1428</v>
      </c>
      <c r="C532" s="8"/>
      <c r="D532" s="8" t="s">
        <v>966</v>
      </c>
      <c r="E532" s="8">
        <v>5</v>
      </c>
      <c r="F532" s="8">
        <v>0</v>
      </c>
      <c r="G532" s="8">
        <v>0</v>
      </c>
      <c r="H532" s="8">
        <v>12</v>
      </c>
      <c r="I532" s="8">
        <v>1</v>
      </c>
      <c r="J532" s="8"/>
      <c r="L532" s="1"/>
      <c r="M532" s="1"/>
    </row>
    <row r="533" spans="1:13" x14ac:dyDescent="0.25">
      <c r="A533" s="8" t="s">
        <v>1429</v>
      </c>
      <c r="B533" s="8" t="s">
        <v>1430</v>
      </c>
      <c r="C533" s="8" t="s">
        <v>1431</v>
      </c>
      <c r="D533" s="8" t="s">
        <v>127</v>
      </c>
      <c r="E533" s="8">
        <v>7</v>
      </c>
      <c r="F533" s="8">
        <v>0</v>
      </c>
      <c r="G533" s="8">
        <v>0</v>
      </c>
      <c r="H533" s="8">
        <v>9</v>
      </c>
      <c r="I533" s="8">
        <v>0</v>
      </c>
      <c r="J533" s="8"/>
      <c r="L533" s="1"/>
    </row>
    <row r="534" spans="1:13" x14ac:dyDescent="0.25">
      <c r="A534" s="8" t="s">
        <v>1432</v>
      </c>
      <c r="B534" s="8" t="s">
        <v>1433</v>
      </c>
      <c r="C534" s="8"/>
      <c r="D534" s="8" t="s">
        <v>166</v>
      </c>
      <c r="E534" s="8">
        <v>7</v>
      </c>
      <c r="F534" s="8">
        <v>0</v>
      </c>
      <c r="G534" s="8">
        <v>0</v>
      </c>
      <c r="H534" s="8">
        <v>5</v>
      </c>
      <c r="I534" s="8">
        <v>0</v>
      </c>
      <c r="J534" s="8"/>
      <c r="L534" s="1"/>
    </row>
    <row r="535" spans="1:13" x14ac:dyDescent="0.25">
      <c r="A535" s="8" t="s">
        <v>1434</v>
      </c>
      <c r="B535" s="8" t="s">
        <v>1435</v>
      </c>
      <c r="C535" s="8"/>
      <c r="D535" s="8" t="s">
        <v>166</v>
      </c>
      <c r="E535" s="8">
        <v>2</v>
      </c>
      <c r="F535" s="8">
        <v>8</v>
      </c>
      <c r="G535" s="8">
        <v>5</v>
      </c>
      <c r="H535" s="8">
        <v>4</v>
      </c>
      <c r="I535" s="8">
        <v>0</v>
      </c>
      <c r="J535" s="8"/>
      <c r="L535" s="1"/>
    </row>
    <row r="536" spans="1:13" x14ac:dyDescent="0.25">
      <c r="A536" s="8" t="s">
        <v>1436</v>
      </c>
      <c r="B536" s="8" t="s">
        <v>1437</v>
      </c>
      <c r="C536" s="8"/>
      <c r="D536" s="8" t="s">
        <v>748</v>
      </c>
      <c r="E536" s="8">
        <v>7</v>
      </c>
      <c r="F536" s="8">
        <v>0</v>
      </c>
      <c r="G536" s="8">
        <v>0</v>
      </c>
      <c r="H536" s="8">
        <v>9</v>
      </c>
      <c r="I536" s="8">
        <v>0</v>
      </c>
      <c r="J536" s="8"/>
      <c r="L536" s="1"/>
    </row>
    <row r="537" spans="1:13" x14ac:dyDescent="0.25">
      <c r="A537" s="8" t="s">
        <v>1438</v>
      </c>
      <c r="B537" s="8" t="s">
        <v>1439</v>
      </c>
      <c r="C537" s="8" t="s">
        <v>1440</v>
      </c>
      <c r="D537" s="8" t="s">
        <v>966</v>
      </c>
      <c r="E537" s="8">
        <v>4</v>
      </c>
      <c r="F537" s="8">
        <v>0</v>
      </c>
      <c r="G537" s="8">
        <v>0</v>
      </c>
      <c r="H537" s="8">
        <v>37</v>
      </c>
      <c r="I537" s="8">
        <v>2</v>
      </c>
      <c r="J537" s="8"/>
      <c r="L537" s="1"/>
      <c r="M537" s="1"/>
    </row>
    <row r="538" spans="1:13" x14ac:dyDescent="0.25">
      <c r="A538" s="8" t="s">
        <v>1441</v>
      </c>
      <c r="B538" s="8" t="s">
        <v>1442</v>
      </c>
      <c r="C538" s="8" t="s">
        <v>1443</v>
      </c>
      <c r="D538" s="8" t="s">
        <v>267</v>
      </c>
      <c r="E538" s="8">
        <v>6</v>
      </c>
      <c r="F538" s="8">
        <v>0</v>
      </c>
      <c r="G538" s="8">
        <v>0</v>
      </c>
      <c r="H538" s="8">
        <v>9</v>
      </c>
      <c r="I538" s="8">
        <v>0</v>
      </c>
      <c r="J538" s="8"/>
      <c r="L538" s="1"/>
    </row>
    <row r="539" spans="1:13" x14ac:dyDescent="0.25">
      <c r="A539" s="8" t="s">
        <v>1444</v>
      </c>
      <c r="B539" s="8" t="s">
        <v>1445</v>
      </c>
      <c r="C539" s="8" t="s">
        <v>1446</v>
      </c>
      <c r="D539" s="8" t="s">
        <v>468</v>
      </c>
      <c r="E539" s="8">
        <v>7</v>
      </c>
      <c r="F539" s="8">
        <v>0</v>
      </c>
      <c r="G539" s="8">
        <v>0</v>
      </c>
      <c r="H539" s="8">
        <v>18</v>
      </c>
      <c r="I539" s="8">
        <v>0</v>
      </c>
      <c r="J539" s="8"/>
      <c r="L539" s="1"/>
    </row>
    <row r="540" spans="1:13" x14ac:dyDescent="0.25">
      <c r="A540" s="8" t="s">
        <v>1447</v>
      </c>
      <c r="B540" s="8" t="s">
        <v>1448</v>
      </c>
      <c r="C540" s="8" t="s">
        <v>1449</v>
      </c>
      <c r="D540" s="8" t="s">
        <v>966</v>
      </c>
      <c r="E540" s="8">
        <v>5</v>
      </c>
      <c r="F540" s="8">
        <v>0</v>
      </c>
      <c r="G540" s="8">
        <v>0</v>
      </c>
      <c r="H540" s="8">
        <v>4</v>
      </c>
      <c r="I540" s="8">
        <v>0</v>
      </c>
      <c r="J540" s="8"/>
      <c r="L540" s="1"/>
    </row>
    <row r="541" spans="1:13" x14ac:dyDescent="0.25">
      <c r="A541" s="8" t="s">
        <v>1450</v>
      </c>
      <c r="B541" s="8" t="s">
        <v>1451</v>
      </c>
      <c r="C541" s="8" t="s">
        <v>1452</v>
      </c>
      <c r="D541" s="8" t="s">
        <v>728</v>
      </c>
      <c r="E541" s="8">
        <v>7</v>
      </c>
      <c r="F541" s="8">
        <v>0</v>
      </c>
      <c r="G541" s="8">
        <v>0</v>
      </c>
      <c r="H541" s="8">
        <v>9</v>
      </c>
      <c r="I541" s="8">
        <v>5</v>
      </c>
      <c r="J541" s="8"/>
      <c r="L541" s="1"/>
    </row>
    <row r="542" spans="1:13" x14ac:dyDescent="0.25">
      <c r="A542" s="8" t="s">
        <v>1453</v>
      </c>
      <c r="B542" s="8" t="s">
        <v>1454</v>
      </c>
      <c r="C542" s="8" t="s">
        <v>1455</v>
      </c>
      <c r="D542" s="8" t="s">
        <v>966</v>
      </c>
      <c r="E542" s="8">
        <v>5</v>
      </c>
      <c r="F542" s="8">
        <v>0</v>
      </c>
      <c r="G542" s="8">
        <v>0</v>
      </c>
      <c r="H542" s="8">
        <v>23</v>
      </c>
      <c r="I542" s="8">
        <v>1</v>
      </c>
      <c r="J542" s="8"/>
      <c r="L542" s="1"/>
      <c r="M542" s="1"/>
    </row>
    <row r="543" spans="1:13" x14ac:dyDescent="0.25">
      <c r="A543" s="8" t="s">
        <v>1456</v>
      </c>
      <c r="B543" s="8" t="s">
        <v>1457</v>
      </c>
      <c r="C543" s="8" t="s">
        <v>1458</v>
      </c>
      <c r="D543" s="8" t="s">
        <v>166</v>
      </c>
      <c r="E543" s="8">
        <v>2</v>
      </c>
      <c r="F543" s="8">
        <v>3</v>
      </c>
      <c r="G543" s="8">
        <v>1</v>
      </c>
      <c r="H543" s="8">
        <v>4</v>
      </c>
      <c r="I543" s="8">
        <v>0</v>
      </c>
      <c r="J543" s="8"/>
      <c r="L543" s="1"/>
    </row>
    <row r="544" spans="1:13" x14ac:dyDescent="0.25">
      <c r="A544" s="8" t="s">
        <v>1459</v>
      </c>
      <c r="B544" s="8" t="s">
        <v>1460</v>
      </c>
      <c r="C544" s="8"/>
      <c r="D544" s="8" t="s">
        <v>20</v>
      </c>
      <c r="E544" s="8">
        <v>7</v>
      </c>
      <c r="F544" s="8">
        <v>0</v>
      </c>
      <c r="G544" s="8">
        <v>0</v>
      </c>
      <c r="H544" s="8">
        <v>14</v>
      </c>
      <c r="I544" s="8">
        <v>0</v>
      </c>
      <c r="J544" s="8"/>
      <c r="L544" s="1"/>
      <c r="M544" s="1"/>
    </row>
    <row r="545" spans="1:13" x14ac:dyDescent="0.25">
      <c r="A545" s="8" t="s">
        <v>1461</v>
      </c>
      <c r="B545" s="8" t="s">
        <v>1462</v>
      </c>
      <c r="C545" s="8"/>
      <c r="D545" s="8" t="s">
        <v>166</v>
      </c>
      <c r="E545" s="8">
        <v>7</v>
      </c>
      <c r="F545" s="8">
        <v>0</v>
      </c>
      <c r="G545" s="8">
        <v>0</v>
      </c>
      <c r="H545" s="8">
        <v>3</v>
      </c>
      <c r="I545" s="8">
        <v>0</v>
      </c>
      <c r="J545" s="8"/>
      <c r="L545" s="1"/>
      <c r="M545" s="1"/>
    </row>
    <row r="546" spans="1:13" x14ac:dyDescent="0.25">
      <c r="A546" s="8" t="s">
        <v>1463</v>
      </c>
      <c r="B546" s="8" t="s">
        <v>1464</v>
      </c>
      <c r="C546" s="8"/>
      <c r="D546" s="8" t="s">
        <v>966</v>
      </c>
      <c r="E546" s="8">
        <v>8</v>
      </c>
      <c r="F546" s="8">
        <v>3</v>
      </c>
      <c r="G546" s="8">
        <v>0</v>
      </c>
      <c r="H546" s="8">
        <v>8</v>
      </c>
      <c r="I546" s="8">
        <v>0</v>
      </c>
      <c r="J546" s="8"/>
      <c r="L546" s="1"/>
    </row>
    <row r="547" spans="1:13" x14ac:dyDescent="0.25">
      <c r="A547" s="8" t="s">
        <v>1465</v>
      </c>
      <c r="B547" s="8" t="s">
        <v>1466</v>
      </c>
      <c r="C547" s="8" t="s">
        <v>1467</v>
      </c>
      <c r="D547" s="8" t="s">
        <v>72</v>
      </c>
      <c r="E547" s="8">
        <v>1</v>
      </c>
      <c r="F547" s="8">
        <v>0</v>
      </c>
      <c r="G547" s="8">
        <v>1</v>
      </c>
      <c r="H547" s="8">
        <v>4</v>
      </c>
      <c r="I547" s="8">
        <v>0</v>
      </c>
      <c r="J547" s="8"/>
      <c r="L547" s="1"/>
    </row>
    <row r="548" spans="1:13" x14ac:dyDescent="0.25">
      <c r="A548" s="8" t="s">
        <v>1468</v>
      </c>
      <c r="B548" s="8" t="s">
        <v>1469</v>
      </c>
      <c r="C548" s="8" t="s">
        <v>1470</v>
      </c>
      <c r="D548" s="8" t="s">
        <v>874</v>
      </c>
      <c r="E548" s="8">
        <v>5</v>
      </c>
      <c r="F548" s="8">
        <v>0</v>
      </c>
      <c r="G548" s="8">
        <v>0</v>
      </c>
      <c r="H548" s="8">
        <v>5</v>
      </c>
      <c r="I548" s="8">
        <v>0</v>
      </c>
      <c r="J548" s="8"/>
      <c r="L548" s="1"/>
    </row>
    <row r="549" spans="1:13" x14ac:dyDescent="0.25">
      <c r="A549" s="8" t="s">
        <v>1471</v>
      </c>
      <c r="B549" s="8" t="s">
        <v>1472</v>
      </c>
      <c r="C549" s="8" t="s">
        <v>1473</v>
      </c>
      <c r="D549" s="8" t="s">
        <v>966</v>
      </c>
      <c r="E549" s="8">
        <v>2</v>
      </c>
      <c r="F549" s="8">
        <v>1</v>
      </c>
      <c r="G549" s="8">
        <v>1</v>
      </c>
      <c r="H549" s="8">
        <v>8</v>
      </c>
      <c r="I549" s="8">
        <v>0</v>
      </c>
      <c r="J549" s="8"/>
      <c r="L549" s="1"/>
    </row>
    <row r="550" spans="1:13" x14ac:dyDescent="0.25">
      <c r="A550" s="8" t="s">
        <v>1474</v>
      </c>
      <c r="B550" s="8" t="s">
        <v>1475</v>
      </c>
      <c r="C550" s="8" t="s">
        <v>1476</v>
      </c>
      <c r="D550" s="8" t="s">
        <v>321</v>
      </c>
      <c r="E550" s="8">
        <v>5</v>
      </c>
      <c r="F550" s="8">
        <v>0</v>
      </c>
      <c r="G550" s="8">
        <v>0</v>
      </c>
      <c r="H550" s="8">
        <v>9</v>
      </c>
      <c r="I550" s="8">
        <v>0</v>
      </c>
      <c r="J550" s="8"/>
      <c r="L550" s="1"/>
    </row>
    <row r="551" spans="1:13" x14ac:dyDescent="0.25">
      <c r="A551" s="8" t="s">
        <v>1477</v>
      </c>
      <c r="B551" s="8" t="s">
        <v>1478</v>
      </c>
      <c r="C551" s="8" t="s">
        <v>1479</v>
      </c>
      <c r="D551" s="8" t="s">
        <v>72</v>
      </c>
      <c r="E551" s="8">
        <v>5</v>
      </c>
      <c r="F551" s="8">
        <v>0</v>
      </c>
      <c r="G551" s="8">
        <v>0</v>
      </c>
      <c r="H551" s="8">
        <v>3</v>
      </c>
      <c r="I551" s="8">
        <v>0</v>
      </c>
      <c r="J551" s="8"/>
      <c r="L551" s="1"/>
      <c r="M551" s="1"/>
    </row>
    <row r="552" spans="1:13" x14ac:dyDescent="0.25">
      <c r="A552" s="8" t="s">
        <v>1480</v>
      </c>
      <c r="B552" s="8" t="s">
        <v>1481</v>
      </c>
      <c r="C552" s="8" t="s">
        <v>1482</v>
      </c>
      <c r="D552" s="8" t="s">
        <v>874</v>
      </c>
      <c r="E552" s="8">
        <v>7</v>
      </c>
      <c r="F552" s="8">
        <v>0</v>
      </c>
      <c r="G552" s="8">
        <v>0</v>
      </c>
      <c r="H552" s="8">
        <v>5</v>
      </c>
      <c r="I552" s="8">
        <v>0</v>
      </c>
      <c r="J552" s="8"/>
      <c r="L552" s="1"/>
      <c r="M552" s="1"/>
    </row>
    <row r="553" spans="1:13" x14ac:dyDescent="0.25">
      <c r="A553" s="8" t="s">
        <v>1483</v>
      </c>
      <c r="B553" s="8" t="s">
        <v>1484</v>
      </c>
      <c r="C553" s="8" t="s">
        <v>1485</v>
      </c>
      <c r="D553" s="8" t="s">
        <v>733</v>
      </c>
      <c r="E553" s="8">
        <v>5</v>
      </c>
      <c r="F553" s="8">
        <v>0</v>
      </c>
      <c r="G553" s="8">
        <v>0</v>
      </c>
      <c r="H553" s="8">
        <v>4</v>
      </c>
      <c r="I553" s="8">
        <v>0</v>
      </c>
      <c r="J553" s="8"/>
      <c r="L553" s="1"/>
    </row>
    <row r="554" spans="1:13" x14ac:dyDescent="0.25">
      <c r="A554" s="8" t="s">
        <v>1486</v>
      </c>
      <c r="B554" s="8" t="s">
        <v>1487</v>
      </c>
      <c r="C554" s="8" t="s">
        <v>1488</v>
      </c>
      <c r="D554" s="8" t="s">
        <v>468</v>
      </c>
      <c r="E554" s="8">
        <v>5</v>
      </c>
      <c r="F554" s="8">
        <v>0</v>
      </c>
      <c r="G554" s="8">
        <v>0</v>
      </c>
      <c r="H554" s="8">
        <v>10</v>
      </c>
      <c r="I554" s="8">
        <v>0</v>
      </c>
      <c r="J554" s="8"/>
      <c r="L554" s="1"/>
    </row>
    <row r="555" spans="1:13" x14ac:dyDescent="0.25">
      <c r="A555" s="8" t="s">
        <v>1489</v>
      </c>
      <c r="B555" s="8" t="s">
        <v>1490</v>
      </c>
      <c r="C555" s="8"/>
      <c r="D555" s="8" t="s">
        <v>166</v>
      </c>
      <c r="E555" s="8">
        <v>7</v>
      </c>
      <c r="F555" s="8">
        <v>0</v>
      </c>
      <c r="G555" s="8">
        <v>0</v>
      </c>
      <c r="H555" s="8">
        <v>2</v>
      </c>
      <c r="I555" s="8">
        <v>0</v>
      </c>
      <c r="J555" s="8"/>
      <c r="L555" s="1"/>
    </row>
    <row r="556" spans="1:13" x14ac:dyDescent="0.25">
      <c r="A556" s="8" t="s">
        <v>1491</v>
      </c>
      <c r="B556" s="8" t="s">
        <v>1492</v>
      </c>
      <c r="C556" s="8"/>
      <c r="D556" s="8" t="s">
        <v>733</v>
      </c>
      <c r="E556" s="8">
        <v>2</v>
      </c>
      <c r="F556" s="8">
        <v>6</v>
      </c>
      <c r="G556" s="8">
        <v>10</v>
      </c>
      <c r="H556" s="8">
        <v>5</v>
      </c>
      <c r="I556" s="8">
        <v>0</v>
      </c>
      <c r="J556" s="8"/>
      <c r="L556" s="1"/>
      <c r="M556" s="1"/>
    </row>
    <row r="557" spans="1:13" x14ac:dyDescent="0.25">
      <c r="A557" s="8" t="s">
        <v>1493</v>
      </c>
      <c r="B557" s="8" t="s">
        <v>1494</v>
      </c>
      <c r="C557" s="8" t="s">
        <v>1495</v>
      </c>
      <c r="D557" s="8" t="s">
        <v>966</v>
      </c>
      <c r="E557" s="8">
        <v>6</v>
      </c>
      <c r="F557" s="8">
        <v>0</v>
      </c>
      <c r="G557" s="8">
        <v>0</v>
      </c>
      <c r="H557" s="8">
        <v>5</v>
      </c>
      <c r="I557" s="8">
        <v>0</v>
      </c>
      <c r="J557" s="8"/>
      <c r="L557" s="1"/>
    </row>
    <row r="558" spans="1:13" x14ac:dyDescent="0.25">
      <c r="A558" s="8" t="s">
        <v>1496</v>
      </c>
      <c r="B558" s="8" t="s">
        <v>1497</v>
      </c>
      <c r="C558" s="8" t="s">
        <v>1498</v>
      </c>
      <c r="D558" s="8" t="s">
        <v>267</v>
      </c>
      <c r="E558" s="8">
        <v>5</v>
      </c>
      <c r="F558" s="8">
        <v>0</v>
      </c>
      <c r="G558" s="8">
        <v>0</v>
      </c>
      <c r="H558" s="8">
        <v>7</v>
      </c>
      <c r="I558" s="8">
        <v>0</v>
      </c>
      <c r="J558" s="8"/>
      <c r="L558" s="1"/>
      <c r="M558" s="1"/>
    </row>
    <row r="559" spans="1:13" x14ac:dyDescent="0.25">
      <c r="A559" s="8" t="s">
        <v>1499</v>
      </c>
      <c r="B559" s="8" t="s">
        <v>1500</v>
      </c>
      <c r="C559" s="8"/>
      <c r="D559" s="8" t="s">
        <v>532</v>
      </c>
      <c r="E559" s="8">
        <v>5</v>
      </c>
      <c r="F559" s="8">
        <v>0</v>
      </c>
      <c r="G559" s="8">
        <v>0</v>
      </c>
      <c r="H559" s="8">
        <v>9</v>
      </c>
      <c r="I559" s="8">
        <v>0</v>
      </c>
      <c r="J559" s="8"/>
      <c r="L559" s="1"/>
    </row>
    <row r="560" spans="1:13" x14ac:dyDescent="0.25">
      <c r="A560" s="8" t="s">
        <v>1501</v>
      </c>
      <c r="B560" s="8" t="s">
        <v>1502</v>
      </c>
      <c r="C560" s="8"/>
      <c r="D560" s="8" t="s">
        <v>760</v>
      </c>
      <c r="E560" s="8">
        <v>5</v>
      </c>
      <c r="F560" s="8">
        <v>0</v>
      </c>
      <c r="G560" s="8">
        <v>0</v>
      </c>
      <c r="H560" s="8">
        <v>6</v>
      </c>
      <c r="I560" s="8">
        <v>0</v>
      </c>
      <c r="J560" s="8"/>
      <c r="L560" s="1"/>
    </row>
    <row r="561" spans="1:13" x14ac:dyDescent="0.25">
      <c r="A561" s="8" t="s">
        <v>1503</v>
      </c>
      <c r="B561" s="8" t="s">
        <v>1504</v>
      </c>
      <c r="C561" s="8" t="s">
        <v>1505</v>
      </c>
      <c r="D561" s="8" t="s">
        <v>532</v>
      </c>
      <c r="E561" s="8">
        <v>6</v>
      </c>
      <c r="F561" s="8">
        <v>0</v>
      </c>
      <c r="G561" s="8">
        <v>0</v>
      </c>
      <c r="H561" s="8">
        <v>9</v>
      </c>
      <c r="I561" s="8">
        <v>0</v>
      </c>
      <c r="J561" s="8"/>
      <c r="L561" s="1"/>
      <c r="M561" s="1"/>
    </row>
    <row r="562" spans="1:13" x14ac:dyDescent="0.25">
      <c r="A562" s="8" t="s">
        <v>1506</v>
      </c>
      <c r="B562" s="8" t="s">
        <v>1507</v>
      </c>
      <c r="C562" s="8"/>
      <c r="D562" s="8" t="s">
        <v>72</v>
      </c>
      <c r="E562" s="8">
        <v>7</v>
      </c>
      <c r="F562" s="8">
        <v>0</v>
      </c>
      <c r="G562" s="8">
        <v>0</v>
      </c>
      <c r="H562" s="8">
        <v>7</v>
      </c>
      <c r="I562" s="8">
        <v>0</v>
      </c>
      <c r="J562" s="8"/>
      <c r="L562" s="1"/>
    </row>
    <row r="563" spans="1:13" x14ac:dyDescent="0.25">
      <c r="A563" s="8" t="s">
        <v>1508</v>
      </c>
      <c r="B563" s="8" t="s">
        <v>1509</v>
      </c>
      <c r="C563" s="8"/>
      <c r="D563" s="8" t="s">
        <v>760</v>
      </c>
      <c r="E563" s="8">
        <v>6</v>
      </c>
      <c r="F563" s="8">
        <v>0</v>
      </c>
      <c r="G563" s="8">
        <v>0</v>
      </c>
      <c r="H563" s="8">
        <v>58</v>
      </c>
      <c r="I563" s="8">
        <v>1</v>
      </c>
      <c r="J563" s="8"/>
      <c r="L563" s="1"/>
    </row>
    <row r="564" spans="1:13" x14ac:dyDescent="0.25">
      <c r="A564" s="8" t="s">
        <v>1510</v>
      </c>
      <c r="B564" s="8" t="s">
        <v>1511</v>
      </c>
      <c r="C564" s="8"/>
      <c r="D564" s="8" t="s">
        <v>619</v>
      </c>
      <c r="E564" s="8">
        <v>6</v>
      </c>
      <c r="F564" s="8">
        <v>0</v>
      </c>
      <c r="G564" s="8">
        <v>0</v>
      </c>
      <c r="H564" s="8">
        <v>9</v>
      </c>
      <c r="I564" s="8">
        <v>0</v>
      </c>
      <c r="J564" s="8"/>
      <c r="L564" s="1"/>
    </row>
    <row r="565" spans="1:13" x14ac:dyDescent="0.25">
      <c r="A565" s="8" t="s">
        <v>1512</v>
      </c>
      <c r="B565" s="8" t="s">
        <v>1513</v>
      </c>
      <c r="C565" s="8"/>
      <c r="D565" s="8" t="s">
        <v>733</v>
      </c>
      <c r="E565" s="8">
        <v>2</v>
      </c>
      <c r="F565" s="8">
        <v>9</v>
      </c>
      <c r="G565" s="8">
        <v>10</v>
      </c>
      <c r="H565" s="8">
        <v>6</v>
      </c>
      <c r="I565" s="8">
        <v>0</v>
      </c>
      <c r="J565" s="8"/>
      <c r="L565" s="1"/>
      <c r="M565" s="1"/>
    </row>
    <row r="566" spans="1:13" x14ac:dyDescent="0.25">
      <c r="A566" s="8" t="s">
        <v>1514</v>
      </c>
      <c r="B566" s="8" t="s">
        <v>1515</v>
      </c>
      <c r="C566" s="8"/>
      <c r="D566" s="8" t="s">
        <v>20</v>
      </c>
      <c r="E566" s="8">
        <v>5</v>
      </c>
      <c r="F566" s="8">
        <v>0</v>
      </c>
      <c r="G566" s="8">
        <v>0</v>
      </c>
      <c r="H566" s="8">
        <v>60</v>
      </c>
      <c r="I566" s="8">
        <v>2</v>
      </c>
      <c r="J566" s="8"/>
      <c r="L566" s="1"/>
    </row>
    <row r="567" spans="1:13" x14ac:dyDescent="0.25">
      <c r="A567" s="8" t="s">
        <v>1516</v>
      </c>
      <c r="B567" s="8" t="s">
        <v>1517</v>
      </c>
      <c r="C567" s="8"/>
      <c r="D567" s="8" t="s">
        <v>956</v>
      </c>
      <c r="E567" s="8">
        <v>4</v>
      </c>
      <c r="F567" s="8">
        <v>0</v>
      </c>
      <c r="G567" s="8">
        <v>0</v>
      </c>
      <c r="H567" s="8">
        <v>7</v>
      </c>
      <c r="I567" s="8">
        <v>0</v>
      </c>
      <c r="J567" s="8"/>
      <c r="L567" s="1"/>
    </row>
    <row r="568" spans="1:13" x14ac:dyDescent="0.25">
      <c r="A568" s="8" t="s">
        <v>1518</v>
      </c>
      <c r="B568" s="8" t="s">
        <v>1519</v>
      </c>
      <c r="C568" s="8" t="s">
        <v>1520</v>
      </c>
      <c r="D568" s="8" t="s">
        <v>127</v>
      </c>
      <c r="E568" s="8">
        <v>4</v>
      </c>
      <c r="F568" s="8">
        <v>0</v>
      </c>
      <c r="G568" s="8">
        <v>0</v>
      </c>
      <c r="H568" s="8">
        <v>14</v>
      </c>
      <c r="I568" s="8">
        <v>0</v>
      </c>
      <c r="J568" s="8"/>
      <c r="L568" s="1"/>
    </row>
    <row r="569" spans="1:13" x14ac:dyDescent="0.25">
      <c r="A569" s="8" t="s">
        <v>1521</v>
      </c>
      <c r="B569" s="8" t="s">
        <v>1522</v>
      </c>
      <c r="C569" s="8" t="s">
        <v>1523</v>
      </c>
      <c r="D569" s="8" t="s">
        <v>166</v>
      </c>
      <c r="E569" s="8">
        <v>7</v>
      </c>
      <c r="F569" s="8">
        <v>0</v>
      </c>
      <c r="G569" s="8">
        <v>0</v>
      </c>
      <c r="H569" s="8">
        <v>23</v>
      </c>
      <c r="I569" s="8">
        <v>10</v>
      </c>
      <c r="J569" s="8"/>
      <c r="L569" s="1"/>
    </row>
    <row r="570" spans="1:13" x14ac:dyDescent="0.25">
      <c r="A570" s="8" t="s">
        <v>1524</v>
      </c>
      <c r="B570" s="8" t="s">
        <v>1525</v>
      </c>
      <c r="C570" s="8"/>
      <c r="D570" s="8" t="s">
        <v>166</v>
      </c>
      <c r="E570" s="8">
        <v>1</v>
      </c>
      <c r="F570" s="8">
        <v>0</v>
      </c>
      <c r="G570" s="8">
        <v>3</v>
      </c>
      <c r="H570" s="8">
        <v>6</v>
      </c>
      <c r="I570" s="8">
        <v>0</v>
      </c>
      <c r="J570" s="8"/>
      <c r="L570" s="1"/>
    </row>
    <row r="571" spans="1:13" x14ac:dyDescent="0.25">
      <c r="A571" s="8" t="s">
        <v>1526</v>
      </c>
      <c r="B571" s="8" t="s">
        <v>1527</v>
      </c>
      <c r="C571" s="8" t="s">
        <v>1528</v>
      </c>
      <c r="D571" s="8" t="s">
        <v>742</v>
      </c>
      <c r="E571" s="8">
        <v>7</v>
      </c>
      <c r="F571" s="8">
        <v>0</v>
      </c>
      <c r="G571" s="8">
        <v>0</v>
      </c>
      <c r="H571" s="8">
        <v>8</v>
      </c>
      <c r="I571" s="8">
        <v>0</v>
      </c>
      <c r="J571" s="8"/>
      <c r="L571" s="1"/>
    </row>
    <row r="572" spans="1:13" x14ac:dyDescent="0.25">
      <c r="A572" s="8" t="s">
        <v>1529</v>
      </c>
      <c r="B572" s="8" t="s">
        <v>1530</v>
      </c>
      <c r="C572" s="8" t="s">
        <v>1531</v>
      </c>
      <c r="D572" s="8" t="s">
        <v>789</v>
      </c>
      <c r="E572" s="8">
        <v>5</v>
      </c>
      <c r="F572" s="8">
        <v>0</v>
      </c>
      <c r="G572" s="8">
        <v>0</v>
      </c>
      <c r="H572" s="8">
        <v>4</v>
      </c>
      <c r="I572" s="8">
        <v>0</v>
      </c>
      <c r="J572" s="8"/>
      <c r="L572" s="1"/>
      <c r="M572" s="1"/>
    </row>
    <row r="573" spans="1:13" x14ac:dyDescent="0.25">
      <c r="A573" s="8" t="s">
        <v>1532</v>
      </c>
      <c r="B573" s="8" t="s">
        <v>1533</v>
      </c>
      <c r="C573" s="8"/>
      <c r="D573" s="8" t="s">
        <v>321</v>
      </c>
      <c r="E573" s="8">
        <v>5</v>
      </c>
      <c r="F573" s="8">
        <v>0</v>
      </c>
      <c r="G573" s="8">
        <v>0</v>
      </c>
      <c r="H573" s="8">
        <v>58</v>
      </c>
      <c r="I573" s="8">
        <v>1</v>
      </c>
      <c r="J573" s="8"/>
      <c r="L573" s="1"/>
      <c r="M573" s="1"/>
    </row>
    <row r="574" spans="1:13" x14ac:dyDescent="0.25">
      <c r="A574" s="8" t="s">
        <v>1534</v>
      </c>
      <c r="B574" s="8" t="s">
        <v>1535</v>
      </c>
      <c r="C574" s="8"/>
      <c r="D574" s="8" t="s">
        <v>127</v>
      </c>
      <c r="E574" s="8">
        <v>7</v>
      </c>
      <c r="F574" s="8">
        <v>0</v>
      </c>
      <c r="G574" s="8">
        <v>0</v>
      </c>
      <c r="H574" s="8">
        <v>7</v>
      </c>
      <c r="I574" s="8">
        <v>0</v>
      </c>
      <c r="J574" s="8"/>
      <c r="L574" s="1"/>
    </row>
    <row r="575" spans="1:13" x14ac:dyDescent="0.25">
      <c r="A575" s="8" t="s">
        <v>1536</v>
      </c>
      <c r="B575" s="8" t="s">
        <v>1537</v>
      </c>
      <c r="C575" s="8" t="s">
        <v>1538</v>
      </c>
      <c r="D575" s="8" t="s">
        <v>793</v>
      </c>
      <c r="E575" s="8">
        <v>5</v>
      </c>
      <c r="F575" s="8">
        <v>0</v>
      </c>
      <c r="G575" s="8">
        <v>0</v>
      </c>
      <c r="H575" s="8">
        <v>6</v>
      </c>
      <c r="I575" s="8">
        <v>0</v>
      </c>
      <c r="J575" s="8"/>
      <c r="L575" s="1"/>
    </row>
    <row r="576" spans="1:13" x14ac:dyDescent="0.25">
      <c r="A576" s="8" t="s">
        <v>1539</v>
      </c>
      <c r="B576" s="8" t="s">
        <v>1540</v>
      </c>
      <c r="C576" s="8" t="s">
        <v>1541</v>
      </c>
      <c r="D576" s="8" t="s">
        <v>742</v>
      </c>
      <c r="E576" s="8">
        <v>5</v>
      </c>
      <c r="F576" s="8">
        <v>0</v>
      </c>
      <c r="G576" s="8">
        <v>0</v>
      </c>
      <c r="H576" s="8">
        <v>11</v>
      </c>
      <c r="I576" s="8">
        <v>0</v>
      </c>
      <c r="J576" s="8"/>
      <c r="L576" s="1"/>
      <c r="M576" s="1"/>
    </row>
    <row r="577" spans="1:13" x14ac:dyDescent="0.25">
      <c r="A577" s="8" t="s">
        <v>1542</v>
      </c>
      <c r="B577" s="8" t="s">
        <v>1543</v>
      </c>
      <c r="C577" s="8" t="s">
        <v>1544</v>
      </c>
      <c r="D577" s="8" t="s">
        <v>468</v>
      </c>
      <c r="E577" s="8">
        <v>4</v>
      </c>
      <c r="F577" s="8">
        <v>0</v>
      </c>
      <c r="G577" s="8">
        <v>0</v>
      </c>
      <c r="H577" s="8">
        <v>14</v>
      </c>
      <c r="I577" s="8">
        <v>0</v>
      </c>
      <c r="J577" s="8"/>
      <c r="L577" s="1"/>
    </row>
    <row r="578" spans="1:13" x14ac:dyDescent="0.25">
      <c r="A578" s="8" t="s">
        <v>1545</v>
      </c>
      <c r="B578" s="8" t="s">
        <v>1546</v>
      </c>
      <c r="C578" s="8" t="s">
        <v>1547</v>
      </c>
      <c r="D578" s="8" t="s">
        <v>433</v>
      </c>
      <c r="E578" s="8">
        <v>2</v>
      </c>
      <c r="F578" s="8">
        <v>8</v>
      </c>
      <c r="G578" s="8">
        <v>10</v>
      </c>
      <c r="H578" s="8">
        <v>8</v>
      </c>
      <c r="I578" s="8">
        <v>0</v>
      </c>
      <c r="J578" s="8"/>
      <c r="L578" s="1"/>
    </row>
    <row r="579" spans="1:13" x14ac:dyDescent="0.25">
      <c r="A579" s="8" t="s">
        <v>1548</v>
      </c>
      <c r="B579" s="8" t="s">
        <v>1549</v>
      </c>
      <c r="C579" s="8" t="s">
        <v>1550</v>
      </c>
      <c r="D579" s="8" t="s">
        <v>760</v>
      </c>
      <c r="E579" s="8">
        <v>6</v>
      </c>
      <c r="F579" s="8">
        <v>0</v>
      </c>
      <c r="G579" s="8">
        <v>0</v>
      </c>
      <c r="H579" s="8">
        <v>13</v>
      </c>
      <c r="I579" s="8">
        <v>0</v>
      </c>
      <c r="J579" s="8"/>
      <c r="L579" s="1"/>
    </row>
    <row r="580" spans="1:13" x14ac:dyDescent="0.25">
      <c r="A580" s="8" t="s">
        <v>1551</v>
      </c>
      <c r="B580" s="8" t="s">
        <v>1552</v>
      </c>
      <c r="C580" s="8" t="s">
        <v>1553</v>
      </c>
      <c r="D580" s="8" t="s">
        <v>532</v>
      </c>
      <c r="E580" s="8">
        <v>7</v>
      </c>
      <c r="F580" s="8">
        <v>0</v>
      </c>
      <c r="G580" s="8">
        <v>0</v>
      </c>
      <c r="H580" s="8">
        <v>4</v>
      </c>
      <c r="I580" s="8">
        <v>0</v>
      </c>
      <c r="J580" s="8"/>
      <c r="L580" s="1"/>
    </row>
    <row r="581" spans="1:13" x14ac:dyDescent="0.25">
      <c r="A581" s="8" t="s">
        <v>1554</v>
      </c>
      <c r="B581" s="8" t="s">
        <v>1555</v>
      </c>
      <c r="C581" s="8" t="s">
        <v>1556</v>
      </c>
      <c r="D581" s="8" t="s">
        <v>321</v>
      </c>
      <c r="E581" s="8">
        <v>5</v>
      </c>
      <c r="F581" s="8">
        <v>0</v>
      </c>
      <c r="G581" s="8">
        <v>0</v>
      </c>
      <c r="H581" s="8">
        <v>8</v>
      </c>
      <c r="I581" s="8">
        <v>0</v>
      </c>
      <c r="J581" s="8"/>
      <c r="L581" s="1"/>
      <c r="M581" s="1"/>
    </row>
    <row r="582" spans="1:13" x14ac:dyDescent="0.25">
      <c r="A582" s="8" t="s">
        <v>1557</v>
      </c>
      <c r="B582" s="8" t="s">
        <v>1558</v>
      </c>
      <c r="C582" s="8" t="s">
        <v>1559</v>
      </c>
      <c r="D582" s="8" t="s">
        <v>874</v>
      </c>
      <c r="E582" s="8">
        <v>5</v>
      </c>
      <c r="F582" s="8">
        <v>0</v>
      </c>
      <c r="G582" s="8">
        <v>0</v>
      </c>
      <c r="H582" s="8">
        <v>8</v>
      </c>
      <c r="I582" s="8">
        <v>0</v>
      </c>
      <c r="J582" s="8"/>
      <c r="L582" s="1"/>
    </row>
    <row r="583" spans="1:13" x14ac:dyDescent="0.25">
      <c r="A583" s="8" t="s">
        <v>1560</v>
      </c>
      <c r="B583" s="8" t="s">
        <v>1561</v>
      </c>
      <c r="C583" s="8" t="s">
        <v>1562</v>
      </c>
      <c r="D583" s="8" t="s">
        <v>20</v>
      </c>
      <c r="E583" s="8">
        <v>5</v>
      </c>
      <c r="F583" s="8">
        <v>0</v>
      </c>
      <c r="G583" s="8">
        <v>0</v>
      </c>
      <c r="H583" s="8">
        <v>11</v>
      </c>
      <c r="I583" s="8">
        <v>0</v>
      </c>
      <c r="J583" s="8"/>
      <c r="L583" s="1"/>
    </row>
    <row r="584" spans="1:13" x14ac:dyDescent="0.25">
      <c r="A584" s="8" t="s">
        <v>1563</v>
      </c>
      <c r="B584" s="8" t="s">
        <v>1564</v>
      </c>
      <c r="C584" s="8" t="s">
        <v>1565</v>
      </c>
      <c r="D584" s="8" t="s">
        <v>956</v>
      </c>
      <c r="E584" s="8">
        <v>5</v>
      </c>
      <c r="F584" s="8">
        <v>0</v>
      </c>
      <c r="G584" s="8">
        <v>0</v>
      </c>
      <c r="H584" s="8">
        <v>6</v>
      </c>
      <c r="I584" s="8">
        <v>0</v>
      </c>
      <c r="J584" s="8"/>
      <c r="L584" s="1"/>
    </row>
    <row r="585" spans="1:13" x14ac:dyDescent="0.25">
      <c r="A585" s="8" t="s">
        <v>1566</v>
      </c>
      <c r="B585" s="8" t="s">
        <v>1567</v>
      </c>
      <c r="C585" s="8" t="s">
        <v>1568</v>
      </c>
      <c r="D585" s="8" t="s">
        <v>433</v>
      </c>
      <c r="E585" s="8">
        <v>7</v>
      </c>
      <c r="F585" s="8">
        <v>0</v>
      </c>
      <c r="G585" s="8">
        <v>0</v>
      </c>
      <c r="H585" s="8">
        <v>5</v>
      </c>
      <c r="I585" s="8">
        <v>0</v>
      </c>
      <c r="J585" s="8"/>
      <c r="L585" s="1"/>
      <c r="M585" s="1"/>
    </row>
    <row r="586" spans="1:13" x14ac:dyDescent="0.25">
      <c r="A586" s="8" t="s">
        <v>1569</v>
      </c>
      <c r="B586" s="8" t="s">
        <v>1570</v>
      </c>
      <c r="C586" s="8" t="s">
        <v>1571</v>
      </c>
      <c r="D586" s="8" t="s">
        <v>515</v>
      </c>
      <c r="E586" s="8">
        <v>5</v>
      </c>
      <c r="F586" s="8">
        <v>0</v>
      </c>
      <c r="G586" s="8">
        <v>0</v>
      </c>
      <c r="H586" s="8">
        <v>41</v>
      </c>
      <c r="I586" s="8">
        <v>1</v>
      </c>
      <c r="J586" s="8"/>
      <c r="L586" s="1"/>
      <c r="M586" s="1"/>
    </row>
    <row r="587" spans="1:13" x14ac:dyDescent="0.25">
      <c r="A587" s="8" t="s">
        <v>1572</v>
      </c>
      <c r="B587" s="8" t="s">
        <v>1573</v>
      </c>
      <c r="C587" s="8" t="s">
        <v>1574</v>
      </c>
      <c r="D587" s="8" t="s">
        <v>966</v>
      </c>
      <c r="E587" s="8">
        <v>5</v>
      </c>
      <c r="F587" s="8">
        <v>0</v>
      </c>
      <c r="G587" s="8">
        <v>0</v>
      </c>
      <c r="H587" s="8">
        <v>13</v>
      </c>
      <c r="I587" s="8">
        <v>1</v>
      </c>
      <c r="J587" s="8"/>
      <c r="L587" s="1"/>
      <c r="M587" s="1"/>
    </row>
    <row r="588" spans="1:13" x14ac:dyDescent="0.25">
      <c r="A588" s="8" t="s">
        <v>1575</v>
      </c>
      <c r="B588" s="8" t="s">
        <v>1576</v>
      </c>
      <c r="C588" s="8"/>
      <c r="D588" s="8" t="s">
        <v>728</v>
      </c>
      <c r="E588" s="8">
        <v>5</v>
      </c>
      <c r="F588" s="8">
        <v>0</v>
      </c>
      <c r="G588" s="8">
        <v>0</v>
      </c>
      <c r="H588" s="8">
        <v>7</v>
      </c>
      <c r="I588" s="8">
        <v>0</v>
      </c>
      <c r="J588" s="8"/>
      <c r="L588" s="1"/>
    </row>
    <row r="589" spans="1:13" x14ac:dyDescent="0.25">
      <c r="A589" s="8" t="s">
        <v>1577</v>
      </c>
      <c r="B589" s="8" t="s">
        <v>1578</v>
      </c>
      <c r="C589" s="8" t="s">
        <v>1579</v>
      </c>
      <c r="D589" s="8" t="s">
        <v>966</v>
      </c>
      <c r="E589" s="8">
        <v>5</v>
      </c>
      <c r="F589" s="8">
        <v>0</v>
      </c>
      <c r="G589" s="8">
        <v>0</v>
      </c>
      <c r="H589" s="8">
        <v>16</v>
      </c>
      <c r="I589" s="8">
        <v>1</v>
      </c>
      <c r="J589" s="8"/>
      <c r="L589" s="1"/>
    </row>
    <row r="590" spans="1:13" x14ac:dyDescent="0.25">
      <c r="A590" s="8" t="s">
        <v>1580</v>
      </c>
      <c r="B590" s="8" t="s">
        <v>1581</v>
      </c>
      <c r="C590" s="8" t="s">
        <v>1582</v>
      </c>
      <c r="D590" s="8" t="s">
        <v>515</v>
      </c>
      <c r="E590" s="8">
        <v>5</v>
      </c>
      <c r="F590" s="8">
        <v>0</v>
      </c>
      <c r="G590" s="8">
        <v>0</v>
      </c>
      <c r="H590" s="8">
        <v>244</v>
      </c>
      <c r="I590" s="8">
        <v>10</v>
      </c>
      <c r="J590" s="8"/>
      <c r="L590" s="1"/>
      <c r="M590" s="1"/>
    </row>
    <row r="591" spans="1:13" x14ac:dyDescent="0.25">
      <c r="A591" s="8" t="s">
        <v>1583</v>
      </c>
      <c r="B591" s="8" t="s">
        <v>1584</v>
      </c>
      <c r="C591" s="8" t="s">
        <v>1585</v>
      </c>
      <c r="D591" s="8" t="s">
        <v>956</v>
      </c>
      <c r="E591" s="8">
        <v>7</v>
      </c>
      <c r="F591" s="8">
        <v>0</v>
      </c>
      <c r="G591" s="8">
        <v>0</v>
      </c>
      <c r="H591" s="8">
        <v>14</v>
      </c>
      <c r="I591" s="8">
        <v>0</v>
      </c>
      <c r="J591" s="8"/>
      <c r="L591" s="1"/>
      <c r="M591" s="1"/>
    </row>
    <row r="592" spans="1:13" x14ac:dyDescent="0.25">
      <c r="A592" s="8" t="s">
        <v>1586</v>
      </c>
      <c r="B592" s="8" t="s">
        <v>1587</v>
      </c>
      <c r="C592" s="8" t="s">
        <v>1588</v>
      </c>
      <c r="D592" s="8" t="s">
        <v>667</v>
      </c>
      <c r="E592" s="8">
        <v>7</v>
      </c>
      <c r="F592" s="8">
        <v>0</v>
      </c>
      <c r="G592" s="8">
        <v>0</v>
      </c>
      <c r="H592" s="8">
        <v>6</v>
      </c>
      <c r="I592" s="8">
        <v>1</v>
      </c>
      <c r="J592" s="8"/>
      <c r="L592" s="1"/>
    </row>
    <row r="593" spans="1:13" x14ac:dyDescent="0.25">
      <c r="A593" s="8" t="s">
        <v>1589</v>
      </c>
      <c r="B593" s="8" t="s">
        <v>1590</v>
      </c>
      <c r="C593" s="8"/>
      <c r="D593" s="8" t="s">
        <v>733</v>
      </c>
      <c r="E593" s="8">
        <v>8</v>
      </c>
      <c r="F593" s="8">
        <v>4</v>
      </c>
      <c r="G593" s="8">
        <v>0</v>
      </c>
      <c r="H593" s="8">
        <v>9</v>
      </c>
      <c r="I593" s="8">
        <v>0</v>
      </c>
      <c r="J593" s="8"/>
      <c r="L593" s="1"/>
    </row>
    <row r="594" spans="1:13" x14ac:dyDescent="0.25">
      <c r="A594" s="8" t="s">
        <v>1591</v>
      </c>
      <c r="B594" s="8" t="s">
        <v>1592</v>
      </c>
      <c r="C594" s="8" t="s">
        <v>1593</v>
      </c>
      <c r="D594" s="8" t="s">
        <v>619</v>
      </c>
      <c r="E594" s="8">
        <v>2</v>
      </c>
      <c r="F594" s="8">
        <v>5</v>
      </c>
      <c r="G594" s="8">
        <v>2</v>
      </c>
      <c r="H594" s="8">
        <v>13</v>
      </c>
      <c r="I594" s="8">
        <v>0</v>
      </c>
      <c r="J594" s="8"/>
      <c r="L594" s="1"/>
      <c r="M594" s="1"/>
    </row>
    <row r="595" spans="1:13" x14ac:dyDescent="0.25">
      <c r="A595" s="8" t="s">
        <v>1594</v>
      </c>
      <c r="B595" s="8" t="s">
        <v>1595</v>
      </c>
      <c r="C595" s="8" t="s">
        <v>1596</v>
      </c>
      <c r="D595" s="8" t="s">
        <v>433</v>
      </c>
      <c r="E595" s="8">
        <v>7</v>
      </c>
      <c r="F595" s="8">
        <v>0</v>
      </c>
      <c r="G595" s="8">
        <v>0</v>
      </c>
      <c r="H595" s="8">
        <v>5</v>
      </c>
      <c r="I595" s="8">
        <v>0</v>
      </c>
      <c r="J595" s="8"/>
      <c r="L595" s="1"/>
      <c r="M595" s="1"/>
    </row>
    <row r="596" spans="1:13" x14ac:dyDescent="0.25">
      <c r="A596" s="8" t="s">
        <v>1597</v>
      </c>
      <c r="B596" s="8" t="s">
        <v>1598</v>
      </c>
      <c r="C596" s="8" t="s">
        <v>1599</v>
      </c>
      <c r="D596" s="8" t="s">
        <v>127</v>
      </c>
      <c r="E596" s="8">
        <v>5</v>
      </c>
      <c r="F596" s="8">
        <v>0</v>
      </c>
      <c r="G596" s="8">
        <v>0</v>
      </c>
      <c r="H596" s="8">
        <v>7</v>
      </c>
      <c r="I596" s="8">
        <v>0</v>
      </c>
      <c r="J596" s="8"/>
      <c r="L596" s="1"/>
      <c r="M596" s="1"/>
    </row>
    <row r="597" spans="1:13" x14ac:dyDescent="0.25">
      <c r="A597" s="8" t="s">
        <v>1600</v>
      </c>
      <c r="B597" s="8" t="s">
        <v>1601</v>
      </c>
      <c r="C597" s="8"/>
      <c r="D597" s="8" t="s">
        <v>166</v>
      </c>
      <c r="E597" s="8">
        <v>6</v>
      </c>
      <c r="F597" s="8">
        <v>0</v>
      </c>
      <c r="G597" s="8">
        <v>0</v>
      </c>
      <c r="H597" s="8">
        <v>6</v>
      </c>
      <c r="I597" s="8">
        <v>1</v>
      </c>
      <c r="J597" s="8"/>
      <c r="L597" s="1"/>
    </row>
    <row r="598" spans="1:13" x14ac:dyDescent="0.25">
      <c r="A598" s="8" t="s">
        <v>1602</v>
      </c>
      <c r="B598" s="8" t="s">
        <v>1603</v>
      </c>
      <c r="C598" s="8" t="s">
        <v>1604</v>
      </c>
      <c r="D598" s="8" t="s">
        <v>127</v>
      </c>
      <c r="E598" s="8">
        <v>5</v>
      </c>
      <c r="F598" s="8">
        <v>0</v>
      </c>
      <c r="G598" s="8">
        <v>0</v>
      </c>
      <c r="H598" s="8">
        <v>8</v>
      </c>
      <c r="I598" s="8">
        <v>0</v>
      </c>
      <c r="J598" s="8"/>
      <c r="L598" s="1"/>
    </row>
    <row r="599" spans="1:13" x14ac:dyDescent="0.25">
      <c r="A599" s="8" t="s">
        <v>1605</v>
      </c>
      <c r="B599" s="8" t="s">
        <v>1606</v>
      </c>
      <c r="C599" s="8" t="s">
        <v>1607</v>
      </c>
      <c r="D599" s="8" t="s">
        <v>515</v>
      </c>
      <c r="E599" s="8">
        <v>7</v>
      </c>
      <c r="F599" s="8">
        <v>0</v>
      </c>
      <c r="G599" s="8">
        <v>0</v>
      </c>
      <c r="H599" s="8">
        <v>9</v>
      </c>
      <c r="I599" s="8">
        <v>0</v>
      </c>
      <c r="J599" s="8"/>
      <c r="L599" s="1"/>
    </row>
    <row r="600" spans="1:13" x14ac:dyDescent="0.25">
      <c r="A600" s="8" t="s">
        <v>1608</v>
      </c>
      <c r="B600" s="8" t="s">
        <v>1609</v>
      </c>
      <c r="C600" s="8" t="s">
        <v>1610</v>
      </c>
      <c r="D600" s="8" t="s">
        <v>267</v>
      </c>
      <c r="E600" s="8">
        <v>8</v>
      </c>
      <c r="F600" s="8">
        <v>2</v>
      </c>
      <c r="G600" s="8">
        <v>0</v>
      </c>
      <c r="H600" s="8">
        <v>9</v>
      </c>
      <c r="I600" s="8">
        <v>2</v>
      </c>
      <c r="J600" s="8"/>
      <c r="L600" s="1"/>
    </row>
    <row r="601" spans="1:13" x14ac:dyDescent="0.25">
      <c r="A601" s="8" t="s">
        <v>1611</v>
      </c>
      <c r="B601" s="8" t="s">
        <v>1612</v>
      </c>
      <c r="C601" s="8" t="s">
        <v>1613</v>
      </c>
      <c r="D601" s="8" t="s">
        <v>619</v>
      </c>
      <c r="E601" s="8">
        <v>6</v>
      </c>
      <c r="F601" s="8">
        <v>0</v>
      </c>
      <c r="G601" s="8">
        <v>0</v>
      </c>
      <c r="H601" s="8">
        <v>14</v>
      </c>
      <c r="I601" s="8">
        <v>0</v>
      </c>
      <c r="J601" s="8"/>
      <c r="L601" s="1"/>
    </row>
    <row r="602" spans="1:13" x14ac:dyDescent="0.25">
      <c r="A602" s="8" t="s">
        <v>1614</v>
      </c>
      <c r="B602" s="8" t="s">
        <v>1615</v>
      </c>
      <c r="C602" s="8" t="s">
        <v>1616</v>
      </c>
      <c r="D602" s="8" t="s">
        <v>515</v>
      </c>
      <c r="E602" s="8">
        <v>7</v>
      </c>
      <c r="F602" s="8">
        <v>0</v>
      </c>
      <c r="G602" s="8">
        <v>0</v>
      </c>
      <c r="H602" s="8">
        <v>7</v>
      </c>
      <c r="I602" s="8">
        <v>0</v>
      </c>
      <c r="J602" s="8"/>
      <c r="L602" s="1"/>
    </row>
    <row r="603" spans="1:13" x14ac:dyDescent="0.25">
      <c r="A603" s="8" t="s">
        <v>1617</v>
      </c>
      <c r="B603" s="8" t="s">
        <v>1618</v>
      </c>
      <c r="C603" s="8" t="s">
        <v>1619</v>
      </c>
      <c r="D603" s="8" t="s">
        <v>874</v>
      </c>
      <c r="E603" s="8">
        <v>7</v>
      </c>
      <c r="F603" s="8">
        <v>0</v>
      </c>
      <c r="G603" s="8">
        <v>0</v>
      </c>
      <c r="H603" s="8">
        <v>6</v>
      </c>
      <c r="I603" s="8">
        <v>0</v>
      </c>
      <c r="J603" s="8"/>
      <c r="L603" s="1"/>
    </row>
    <row r="604" spans="1:13" x14ac:dyDescent="0.25">
      <c r="A604" s="8" t="s">
        <v>1620</v>
      </c>
      <c r="B604" s="8" t="s">
        <v>1621</v>
      </c>
      <c r="C604" s="8" t="s">
        <v>1622</v>
      </c>
      <c r="D604" s="8" t="s">
        <v>312</v>
      </c>
      <c r="E604" s="8">
        <v>7</v>
      </c>
      <c r="F604" s="8">
        <v>0</v>
      </c>
      <c r="G604" s="8">
        <v>0</v>
      </c>
      <c r="H604" s="8">
        <v>10</v>
      </c>
      <c r="I604" s="8">
        <v>0</v>
      </c>
      <c r="J604" s="8"/>
      <c r="L604" s="1"/>
      <c r="M604" s="1"/>
    </row>
    <row r="605" spans="1:13" x14ac:dyDescent="0.25">
      <c r="A605" s="8" t="s">
        <v>1623</v>
      </c>
      <c r="B605" s="8" t="s">
        <v>1624</v>
      </c>
      <c r="C605" s="8" t="s">
        <v>1625</v>
      </c>
      <c r="D605" s="8" t="s">
        <v>966</v>
      </c>
      <c r="E605" s="8">
        <v>2</v>
      </c>
      <c r="F605" s="8">
        <v>7</v>
      </c>
      <c r="G605" s="8">
        <v>6</v>
      </c>
      <c r="H605" s="8">
        <v>18</v>
      </c>
      <c r="I605" s="8">
        <v>0</v>
      </c>
      <c r="J605" s="8"/>
      <c r="L605" s="1"/>
    </row>
    <row r="606" spans="1:13" x14ac:dyDescent="0.25">
      <c r="A606" s="8" t="s">
        <v>1626</v>
      </c>
      <c r="B606" s="8" t="s">
        <v>1627</v>
      </c>
      <c r="C606" s="8" t="s">
        <v>1628</v>
      </c>
      <c r="D606" s="8" t="s">
        <v>742</v>
      </c>
      <c r="E606" s="8">
        <v>6</v>
      </c>
      <c r="F606" s="8">
        <v>0</v>
      </c>
      <c r="G606" s="8">
        <v>0</v>
      </c>
      <c r="H606" s="8">
        <v>11</v>
      </c>
      <c r="I606" s="8">
        <v>0</v>
      </c>
      <c r="J606" s="8"/>
      <c r="L606" s="1"/>
    </row>
    <row r="607" spans="1:13" x14ac:dyDescent="0.25">
      <c r="A607" s="8" t="s">
        <v>1629</v>
      </c>
      <c r="B607" s="8" t="s">
        <v>1630</v>
      </c>
      <c r="C607" s="8"/>
      <c r="D607" s="8" t="s">
        <v>267</v>
      </c>
      <c r="E607" s="8">
        <v>5</v>
      </c>
      <c r="F607" s="8">
        <v>0</v>
      </c>
      <c r="G607" s="8">
        <v>0</v>
      </c>
      <c r="H607" s="8">
        <v>11</v>
      </c>
      <c r="I607" s="8">
        <v>0</v>
      </c>
      <c r="J607" s="8"/>
      <c r="L607" s="1"/>
      <c r="M607" s="1"/>
    </row>
    <row r="608" spans="1:13" x14ac:dyDescent="0.25">
      <c r="A608" s="8" t="s">
        <v>1631</v>
      </c>
      <c r="B608" s="8" t="s">
        <v>1632</v>
      </c>
      <c r="C608" s="8" t="s">
        <v>1633</v>
      </c>
      <c r="D608" s="8" t="s">
        <v>267</v>
      </c>
      <c r="E608" s="8">
        <v>4</v>
      </c>
      <c r="F608" s="8">
        <v>0</v>
      </c>
      <c r="G608" s="8">
        <v>0</v>
      </c>
      <c r="H608" s="8">
        <v>12</v>
      </c>
      <c r="I608" s="8">
        <v>0</v>
      </c>
      <c r="J608" s="8"/>
      <c r="L608" s="1"/>
    </row>
    <row r="609" spans="1:13" x14ac:dyDescent="0.25">
      <c r="A609" s="8" t="s">
        <v>1634</v>
      </c>
      <c r="B609" s="8" t="s">
        <v>1635</v>
      </c>
      <c r="C609" s="8"/>
      <c r="D609" s="8" t="s">
        <v>619</v>
      </c>
      <c r="E609" s="8">
        <v>3</v>
      </c>
      <c r="F609" s="8">
        <v>0</v>
      </c>
      <c r="G609" s="8">
        <v>0</v>
      </c>
      <c r="H609" s="8">
        <v>5</v>
      </c>
      <c r="I609" s="8">
        <v>0</v>
      </c>
      <c r="J609" s="8"/>
      <c r="L609" s="1"/>
    </row>
    <row r="610" spans="1:13" x14ac:dyDescent="0.25">
      <c r="A610" s="8" t="s">
        <v>1636</v>
      </c>
      <c r="B610" s="8" t="s">
        <v>1637</v>
      </c>
      <c r="C610" s="8" t="s">
        <v>1638</v>
      </c>
      <c r="D610" s="8" t="s">
        <v>874</v>
      </c>
      <c r="E610" s="8">
        <v>5</v>
      </c>
      <c r="F610" s="8">
        <v>0</v>
      </c>
      <c r="G610" s="8">
        <v>0</v>
      </c>
      <c r="H610" s="8">
        <v>13</v>
      </c>
      <c r="I610" s="8">
        <v>0</v>
      </c>
      <c r="J610" s="8"/>
      <c r="L610" s="1"/>
    </row>
    <row r="611" spans="1:13" x14ac:dyDescent="0.25">
      <c r="A611" s="8" t="s">
        <v>1639</v>
      </c>
      <c r="B611" s="8" t="s">
        <v>1640</v>
      </c>
      <c r="C611" s="8" t="s">
        <v>1641</v>
      </c>
      <c r="D611" s="8" t="s">
        <v>728</v>
      </c>
      <c r="E611" s="8">
        <v>7</v>
      </c>
      <c r="F611" s="8">
        <v>0</v>
      </c>
      <c r="G611" s="8">
        <v>0</v>
      </c>
      <c r="H611" s="8">
        <v>4</v>
      </c>
      <c r="I611" s="8">
        <v>0</v>
      </c>
      <c r="J611" s="8"/>
      <c r="L611" s="1"/>
    </row>
    <row r="612" spans="1:13" x14ac:dyDescent="0.25">
      <c r="A612" s="8" t="s">
        <v>1642</v>
      </c>
      <c r="B612" s="8" t="s">
        <v>1643</v>
      </c>
      <c r="C612" s="8"/>
      <c r="D612" s="8" t="s">
        <v>760</v>
      </c>
      <c r="E612" s="8">
        <v>5</v>
      </c>
      <c r="F612" s="8">
        <v>0</v>
      </c>
      <c r="G612" s="8">
        <v>0</v>
      </c>
      <c r="H612" s="8">
        <v>7</v>
      </c>
      <c r="I612" s="8">
        <v>0</v>
      </c>
      <c r="J612" s="8"/>
      <c r="L612" s="1"/>
    </row>
    <row r="613" spans="1:13" x14ac:dyDescent="0.25">
      <c r="A613" s="8" t="s">
        <v>1644</v>
      </c>
      <c r="B613" s="8" t="s">
        <v>1645</v>
      </c>
      <c r="C613" s="8" t="s">
        <v>1646</v>
      </c>
      <c r="D613" s="8" t="s">
        <v>321</v>
      </c>
      <c r="E613" s="8">
        <v>5</v>
      </c>
      <c r="F613" s="8">
        <v>0</v>
      </c>
      <c r="G613" s="8">
        <v>0</v>
      </c>
      <c r="H613" s="8">
        <v>17</v>
      </c>
      <c r="I613" s="8">
        <v>0</v>
      </c>
      <c r="J613" s="8"/>
      <c r="L613" s="1"/>
    </row>
    <row r="614" spans="1:13" x14ac:dyDescent="0.25">
      <c r="A614" s="8" t="s">
        <v>1647</v>
      </c>
      <c r="B614" s="8" t="s">
        <v>1648</v>
      </c>
      <c r="C614" s="8" t="s">
        <v>1649</v>
      </c>
      <c r="D614" s="8" t="s">
        <v>532</v>
      </c>
      <c r="E614" s="8">
        <v>7</v>
      </c>
      <c r="F614" s="8">
        <v>0</v>
      </c>
      <c r="G614" s="8">
        <v>0</v>
      </c>
      <c r="H614" s="8">
        <v>7</v>
      </c>
      <c r="I614" s="8">
        <v>0</v>
      </c>
      <c r="J614" s="8"/>
      <c r="L614" s="1"/>
    </row>
    <row r="615" spans="1:13" x14ac:dyDescent="0.25">
      <c r="A615" s="8" t="s">
        <v>1650</v>
      </c>
      <c r="B615" s="8" t="s">
        <v>1651</v>
      </c>
      <c r="C615" s="8" t="s">
        <v>1652</v>
      </c>
      <c r="D615" s="8" t="s">
        <v>742</v>
      </c>
      <c r="E615" s="8">
        <v>5</v>
      </c>
      <c r="F615" s="8">
        <v>0</v>
      </c>
      <c r="G615" s="8">
        <v>0</v>
      </c>
      <c r="H615" s="8">
        <v>20</v>
      </c>
      <c r="I615" s="8">
        <v>0</v>
      </c>
      <c r="J615" s="8"/>
      <c r="L615" s="1"/>
    </row>
    <row r="616" spans="1:13" x14ac:dyDescent="0.25">
      <c r="A616" s="8" t="s">
        <v>1653</v>
      </c>
      <c r="B616" s="8" t="s">
        <v>1654</v>
      </c>
      <c r="C616" s="8" t="s">
        <v>1655</v>
      </c>
      <c r="D616" s="8" t="s">
        <v>127</v>
      </c>
      <c r="E616" s="8">
        <v>7</v>
      </c>
      <c r="F616" s="8">
        <v>0</v>
      </c>
      <c r="G616" s="8">
        <v>0</v>
      </c>
      <c r="H616" s="8">
        <v>9</v>
      </c>
      <c r="I616" s="8">
        <v>0</v>
      </c>
      <c r="J616" s="8"/>
      <c r="L616" s="1"/>
    </row>
    <row r="617" spans="1:13" x14ac:dyDescent="0.25">
      <c r="A617" s="8" t="s">
        <v>1656</v>
      </c>
      <c r="B617" s="8" t="s">
        <v>1657</v>
      </c>
      <c r="C617" s="8"/>
      <c r="D617" s="8" t="s">
        <v>166</v>
      </c>
      <c r="E617" s="8">
        <v>7</v>
      </c>
      <c r="F617" s="8">
        <v>0</v>
      </c>
      <c r="G617" s="8">
        <v>0</v>
      </c>
      <c r="H617" s="8">
        <v>4</v>
      </c>
      <c r="I617" s="8">
        <v>0</v>
      </c>
      <c r="J617" s="8"/>
      <c r="L617" s="1"/>
    </row>
    <row r="618" spans="1:13" x14ac:dyDescent="0.25">
      <c r="A618" s="8" t="s">
        <v>1658</v>
      </c>
      <c r="B618" s="8" t="s">
        <v>1659</v>
      </c>
      <c r="C618" s="8" t="s">
        <v>1660</v>
      </c>
      <c r="D618" s="8" t="s">
        <v>748</v>
      </c>
      <c r="E618" s="8">
        <v>5</v>
      </c>
      <c r="F618" s="8">
        <v>0</v>
      </c>
      <c r="G618" s="8">
        <v>0</v>
      </c>
      <c r="H618" s="8">
        <v>30</v>
      </c>
      <c r="I618" s="8">
        <v>1</v>
      </c>
      <c r="J618" s="8"/>
      <c r="L618" s="1"/>
      <c r="M618" s="1"/>
    </row>
    <row r="619" spans="1:13" x14ac:dyDescent="0.25">
      <c r="A619" s="8" t="s">
        <v>1661</v>
      </c>
      <c r="B619" s="8" t="s">
        <v>1662</v>
      </c>
      <c r="C619" s="8"/>
      <c r="D619" s="8" t="s">
        <v>728</v>
      </c>
      <c r="E619" s="8">
        <v>2</v>
      </c>
      <c r="F619" s="8">
        <v>10</v>
      </c>
      <c r="G619" s="8">
        <v>10</v>
      </c>
      <c r="H619" s="8">
        <v>6</v>
      </c>
      <c r="I619" s="8">
        <v>0</v>
      </c>
      <c r="J619" s="8"/>
      <c r="L619" s="1"/>
      <c r="M619" s="1"/>
    </row>
    <row r="620" spans="1:13" x14ac:dyDescent="0.25">
      <c r="A620" s="8" t="s">
        <v>1663</v>
      </c>
      <c r="B620" s="8" t="s">
        <v>1664</v>
      </c>
      <c r="C620" s="8" t="s">
        <v>1665</v>
      </c>
      <c r="D620" s="8" t="s">
        <v>806</v>
      </c>
      <c r="E620" s="8">
        <v>5</v>
      </c>
      <c r="F620" s="8">
        <v>0</v>
      </c>
      <c r="G620" s="8">
        <v>0</v>
      </c>
      <c r="H620" s="8">
        <v>7</v>
      </c>
      <c r="I620" s="8">
        <v>0</v>
      </c>
      <c r="J620" s="8"/>
      <c r="L620" s="1"/>
    </row>
    <row r="621" spans="1:13" x14ac:dyDescent="0.25">
      <c r="A621" s="8" t="s">
        <v>1666</v>
      </c>
      <c r="B621" s="8" t="s">
        <v>1667</v>
      </c>
      <c r="C621" s="8" t="s">
        <v>1668</v>
      </c>
      <c r="D621" s="8" t="s">
        <v>793</v>
      </c>
      <c r="E621" s="8">
        <v>5</v>
      </c>
      <c r="F621" s="8">
        <v>0</v>
      </c>
      <c r="G621" s="8">
        <v>0</v>
      </c>
      <c r="H621" s="8">
        <v>4</v>
      </c>
      <c r="I621" s="8">
        <v>0</v>
      </c>
      <c r="J621" s="8"/>
      <c r="L621" s="1"/>
    </row>
    <row r="622" spans="1:13" x14ac:dyDescent="0.25">
      <c r="A622" s="8" t="s">
        <v>1669</v>
      </c>
      <c r="B622" s="8" t="s">
        <v>1670</v>
      </c>
      <c r="C622" s="8"/>
      <c r="D622" s="8" t="s">
        <v>166</v>
      </c>
      <c r="E622" s="8">
        <v>7</v>
      </c>
      <c r="F622" s="8">
        <v>0</v>
      </c>
      <c r="G622" s="8">
        <v>0</v>
      </c>
      <c r="H622" s="8">
        <v>4</v>
      </c>
      <c r="I622" s="8">
        <v>1</v>
      </c>
      <c r="J622" s="8"/>
      <c r="L622" s="1"/>
      <c r="M622" s="1"/>
    </row>
    <row r="623" spans="1:13" x14ac:dyDescent="0.25">
      <c r="A623" s="8" t="s">
        <v>1671</v>
      </c>
      <c r="B623" s="8" t="s">
        <v>1672</v>
      </c>
      <c r="C623" s="8" t="s">
        <v>1673</v>
      </c>
      <c r="D623" s="8" t="s">
        <v>468</v>
      </c>
      <c r="E623" s="8">
        <v>5</v>
      </c>
      <c r="F623" s="8">
        <v>0</v>
      </c>
      <c r="G623" s="8">
        <v>0</v>
      </c>
      <c r="H623" s="8">
        <v>29</v>
      </c>
      <c r="I623" s="8">
        <v>0</v>
      </c>
      <c r="J623" s="8"/>
      <c r="L623" s="1"/>
    </row>
    <row r="624" spans="1:13" x14ac:dyDescent="0.25">
      <c r="A624" s="8" t="s">
        <v>1674</v>
      </c>
      <c r="B624" s="8" t="s">
        <v>1675</v>
      </c>
      <c r="C624" s="8"/>
      <c r="D624" s="8" t="s">
        <v>127</v>
      </c>
      <c r="E624" s="8">
        <v>5</v>
      </c>
      <c r="F624" s="8">
        <v>0</v>
      </c>
      <c r="G624" s="8">
        <v>0</v>
      </c>
      <c r="H624" s="8">
        <v>5</v>
      </c>
      <c r="I624" s="8">
        <v>0</v>
      </c>
      <c r="J624" s="8"/>
      <c r="L624" s="1"/>
    </row>
    <row r="625" spans="1:13" x14ac:dyDescent="0.25">
      <c r="A625" s="8" t="s">
        <v>1676</v>
      </c>
      <c r="B625" s="8" t="s">
        <v>1677</v>
      </c>
      <c r="C625" s="8" t="s">
        <v>1678</v>
      </c>
      <c r="D625" s="8" t="s">
        <v>20</v>
      </c>
      <c r="E625" s="8">
        <v>5</v>
      </c>
      <c r="F625" s="8">
        <v>0</v>
      </c>
      <c r="G625" s="8">
        <v>0</v>
      </c>
      <c r="H625" s="8">
        <v>11</v>
      </c>
      <c r="I625" s="8">
        <v>0</v>
      </c>
      <c r="J625" s="8"/>
      <c r="L625" s="1"/>
    </row>
    <row r="626" spans="1:13" x14ac:dyDescent="0.25">
      <c r="A626" s="8" t="s">
        <v>1679</v>
      </c>
      <c r="B626" s="8" t="s">
        <v>1680</v>
      </c>
      <c r="C626" s="8"/>
      <c r="D626" s="8" t="s">
        <v>12</v>
      </c>
      <c r="E626" s="8">
        <v>2</v>
      </c>
      <c r="F626" s="8">
        <v>4</v>
      </c>
      <c r="G626" s="8">
        <v>1</v>
      </c>
      <c r="H626" s="8">
        <v>11</v>
      </c>
      <c r="I626" s="8">
        <v>1</v>
      </c>
      <c r="J626" s="8"/>
      <c r="L626" s="1"/>
    </row>
    <row r="627" spans="1:13" x14ac:dyDescent="0.25">
      <c r="A627" s="8" t="s">
        <v>1681</v>
      </c>
      <c r="B627" s="8" t="s">
        <v>1682</v>
      </c>
      <c r="C627" s="8"/>
      <c r="D627" s="8" t="s">
        <v>733</v>
      </c>
      <c r="E627" s="8">
        <v>2</v>
      </c>
      <c r="F627" s="8">
        <v>2</v>
      </c>
      <c r="G627" s="8">
        <v>1</v>
      </c>
      <c r="H627" s="8">
        <v>5</v>
      </c>
      <c r="I627" s="8">
        <v>0</v>
      </c>
      <c r="J627" s="8"/>
      <c r="L627" s="1">
        <f>COUNTIFS(E2:E651,"Web",D2:D651, " Arts &amp; Humanities")</f>
        <v>0</v>
      </c>
    </row>
    <row r="628" spans="1:13" x14ac:dyDescent="0.25">
      <c r="A628" s="8" t="s">
        <v>1683</v>
      </c>
      <c r="B628" s="8" t="s">
        <v>1684</v>
      </c>
      <c r="C628" s="8"/>
      <c r="D628" s="8" t="s">
        <v>20</v>
      </c>
      <c r="E628" s="8">
        <v>5</v>
      </c>
      <c r="F628" s="8">
        <v>0</v>
      </c>
      <c r="G628" s="8">
        <v>0</v>
      </c>
      <c r="H628" s="8">
        <v>15</v>
      </c>
      <c r="I628" s="8">
        <v>0</v>
      </c>
      <c r="J628" s="8"/>
      <c r="L628" s="1"/>
    </row>
    <row r="629" spans="1:13" x14ac:dyDescent="0.25">
      <c r="A629" s="8" t="s">
        <v>1685</v>
      </c>
      <c r="B629" s="8" t="s">
        <v>1686</v>
      </c>
      <c r="C629" s="8" t="s">
        <v>1687</v>
      </c>
      <c r="D629" s="8" t="s">
        <v>321</v>
      </c>
      <c r="E629" s="8">
        <v>5</v>
      </c>
      <c r="F629" s="8">
        <v>0</v>
      </c>
      <c r="G629" s="8">
        <v>0</v>
      </c>
      <c r="H629" s="8">
        <v>30</v>
      </c>
      <c r="I629" s="8">
        <v>3</v>
      </c>
      <c r="J629" s="8"/>
      <c r="L629" s="1"/>
    </row>
    <row r="630" spans="1:13" x14ac:dyDescent="0.25">
      <c r="A630" s="8" t="s">
        <v>1688</v>
      </c>
      <c r="B630" s="8" t="s">
        <v>1689</v>
      </c>
      <c r="C630" s="8"/>
      <c r="D630" s="8" t="s">
        <v>793</v>
      </c>
      <c r="E630" s="8">
        <v>5</v>
      </c>
      <c r="F630" s="8">
        <v>0</v>
      </c>
      <c r="G630" s="8">
        <v>0</v>
      </c>
      <c r="H630" s="8">
        <v>8</v>
      </c>
      <c r="I630" s="8">
        <v>0</v>
      </c>
      <c r="J630" s="8"/>
      <c r="L630" s="1"/>
    </row>
    <row r="631" spans="1:13" x14ac:dyDescent="0.25">
      <c r="A631" s="8" t="s">
        <v>1690</v>
      </c>
      <c r="B631" s="8" t="s">
        <v>1691</v>
      </c>
      <c r="C631" s="8" t="s">
        <v>1692</v>
      </c>
      <c r="D631" s="8" t="s">
        <v>515</v>
      </c>
      <c r="E631" s="8">
        <v>6</v>
      </c>
      <c r="F631" s="8">
        <v>0</v>
      </c>
      <c r="G631" s="8">
        <v>0</v>
      </c>
      <c r="H631" s="8">
        <v>10</v>
      </c>
      <c r="I631" s="8">
        <v>0</v>
      </c>
      <c r="J631" s="8"/>
      <c r="L631" s="1"/>
    </row>
    <row r="632" spans="1:13" x14ac:dyDescent="0.25">
      <c r="A632" s="8" t="s">
        <v>1693</v>
      </c>
      <c r="B632" s="8" t="s">
        <v>1694</v>
      </c>
      <c r="C632" s="8" t="s">
        <v>1695</v>
      </c>
      <c r="D632" s="8" t="s">
        <v>667</v>
      </c>
      <c r="E632" s="8">
        <v>7</v>
      </c>
      <c r="F632" s="8">
        <v>0</v>
      </c>
      <c r="G632" s="8">
        <v>0</v>
      </c>
      <c r="H632" s="8">
        <v>7</v>
      </c>
      <c r="I632" s="8">
        <v>0</v>
      </c>
      <c r="J632" s="8"/>
      <c r="L632" s="1"/>
    </row>
    <row r="633" spans="1:13" x14ac:dyDescent="0.25">
      <c r="A633" s="8" t="s">
        <v>1696</v>
      </c>
      <c r="B633" s="8" t="s">
        <v>1697</v>
      </c>
      <c r="C633" s="8" t="s">
        <v>1698</v>
      </c>
      <c r="D633" s="8" t="s">
        <v>515</v>
      </c>
      <c r="E633" s="8">
        <v>2</v>
      </c>
      <c r="F633" s="8">
        <v>3</v>
      </c>
      <c r="G633" s="8">
        <v>3</v>
      </c>
      <c r="H633" s="8">
        <v>6</v>
      </c>
      <c r="I633" s="8">
        <v>1</v>
      </c>
      <c r="J633" s="8"/>
      <c r="L633" s="1"/>
    </row>
    <row r="634" spans="1:13" x14ac:dyDescent="0.25">
      <c r="A634" s="8" t="s">
        <v>1699</v>
      </c>
      <c r="B634" s="8" t="s">
        <v>1700</v>
      </c>
      <c r="C634" s="8" t="s">
        <v>1701</v>
      </c>
      <c r="D634" s="8" t="s">
        <v>468</v>
      </c>
      <c r="E634" s="8">
        <v>5</v>
      </c>
      <c r="F634" s="8">
        <v>0</v>
      </c>
      <c r="G634" s="8">
        <v>0</v>
      </c>
      <c r="H634" s="8">
        <v>6</v>
      </c>
      <c r="I634" s="8">
        <v>0</v>
      </c>
      <c r="J634" s="8"/>
      <c r="L634" s="1"/>
    </row>
    <row r="635" spans="1:13" x14ac:dyDescent="0.25">
      <c r="A635" s="8" t="s">
        <v>1702</v>
      </c>
      <c r="B635" s="8" t="s">
        <v>1703</v>
      </c>
      <c r="C635" s="8" t="s">
        <v>1704</v>
      </c>
      <c r="D635" s="8" t="s">
        <v>874</v>
      </c>
      <c r="E635" s="8">
        <v>5</v>
      </c>
      <c r="F635" s="8">
        <v>0</v>
      </c>
      <c r="G635" s="8">
        <v>0</v>
      </c>
      <c r="H635" s="8">
        <v>15</v>
      </c>
      <c r="I635" s="8">
        <v>2</v>
      </c>
      <c r="J635" s="8"/>
      <c r="L635" s="1"/>
    </row>
    <row r="636" spans="1:13" x14ac:dyDescent="0.25">
      <c r="A636" s="8" t="s">
        <v>1705</v>
      </c>
      <c r="B636" s="8" t="s">
        <v>1706</v>
      </c>
      <c r="C636" s="8" t="s">
        <v>1707</v>
      </c>
      <c r="D636" s="8" t="s">
        <v>619</v>
      </c>
      <c r="E636" s="8">
        <v>1</v>
      </c>
      <c r="F636" s="8">
        <v>0</v>
      </c>
      <c r="G636" s="8">
        <v>1</v>
      </c>
      <c r="H636" s="8">
        <v>10</v>
      </c>
      <c r="I636" s="8">
        <v>0</v>
      </c>
      <c r="J636" s="8"/>
      <c r="L636" s="1"/>
    </row>
    <row r="637" spans="1:13" x14ac:dyDescent="0.25">
      <c r="A637" s="8" t="s">
        <v>1708</v>
      </c>
      <c r="B637" s="8" t="s">
        <v>1709</v>
      </c>
      <c r="C637" s="8" t="s">
        <v>1710</v>
      </c>
      <c r="D637" s="8" t="s">
        <v>728</v>
      </c>
      <c r="E637" s="8">
        <v>7</v>
      </c>
      <c r="F637" s="8">
        <v>0</v>
      </c>
      <c r="G637" s="8">
        <v>0</v>
      </c>
      <c r="H637" s="8">
        <v>5</v>
      </c>
      <c r="I637" s="8">
        <v>0</v>
      </c>
      <c r="J637" s="8"/>
      <c r="L637" s="1"/>
      <c r="M637" s="1"/>
    </row>
    <row r="638" spans="1:13" x14ac:dyDescent="0.25">
      <c r="A638" s="8" t="s">
        <v>1711</v>
      </c>
      <c r="B638" s="8" t="s">
        <v>1712</v>
      </c>
      <c r="C638" s="8" t="s">
        <v>1713</v>
      </c>
      <c r="D638" s="8" t="s">
        <v>874</v>
      </c>
      <c r="E638" s="8">
        <v>7</v>
      </c>
      <c r="F638" s="8">
        <v>0</v>
      </c>
      <c r="G638" s="8">
        <v>0</v>
      </c>
      <c r="H638" s="8">
        <v>5</v>
      </c>
      <c r="I638" s="8">
        <v>0</v>
      </c>
      <c r="J638" s="8"/>
      <c r="L638" s="1"/>
    </row>
    <row r="639" spans="1:13" x14ac:dyDescent="0.25">
      <c r="A639" s="8" t="s">
        <v>1714</v>
      </c>
      <c r="B639" s="8" t="s">
        <v>1715</v>
      </c>
      <c r="C639" s="8"/>
      <c r="D639" s="8" t="s">
        <v>789</v>
      </c>
      <c r="E639" s="8">
        <v>5</v>
      </c>
      <c r="F639" s="8">
        <v>0</v>
      </c>
      <c r="G639" s="8">
        <v>0</v>
      </c>
      <c r="H639" s="8">
        <v>12</v>
      </c>
      <c r="I639" s="8">
        <v>0</v>
      </c>
      <c r="J639" s="8"/>
      <c r="L639" s="1"/>
    </row>
    <row r="640" spans="1:13" x14ac:dyDescent="0.25">
      <c r="A640" s="8" t="s">
        <v>1716</v>
      </c>
      <c r="B640" s="8" t="s">
        <v>1717</v>
      </c>
      <c r="C640" s="8" t="s">
        <v>1718</v>
      </c>
      <c r="D640" s="8" t="s">
        <v>733</v>
      </c>
      <c r="E640" s="8">
        <v>7</v>
      </c>
      <c r="F640" s="8">
        <v>0</v>
      </c>
      <c r="G640" s="8">
        <v>0</v>
      </c>
      <c r="H640" s="8">
        <v>10</v>
      </c>
      <c r="I640" s="8">
        <v>1</v>
      </c>
      <c r="J640" s="8"/>
      <c r="L640" s="1"/>
      <c r="M640" s="1"/>
    </row>
    <row r="641" spans="1:13" x14ac:dyDescent="0.25">
      <c r="A641" s="8" t="s">
        <v>1719</v>
      </c>
      <c r="B641" s="8" t="s">
        <v>1720</v>
      </c>
      <c r="C641" s="8" t="s">
        <v>1721</v>
      </c>
      <c r="D641" s="8" t="s">
        <v>966</v>
      </c>
      <c r="E641" s="8">
        <v>5</v>
      </c>
      <c r="F641" s="8">
        <v>0</v>
      </c>
      <c r="G641" s="8">
        <v>0</v>
      </c>
      <c r="H641" s="8">
        <v>13</v>
      </c>
      <c r="I641" s="8">
        <v>1</v>
      </c>
      <c r="J641" s="8"/>
      <c r="L641" s="1"/>
    </row>
    <row r="642" spans="1:13" x14ac:dyDescent="0.25">
      <c r="A642" s="8" t="s">
        <v>1722</v>
      </c>
      <c r="B642" s="8" t="s">
        <v>1723</v>
      </c>
      <c r="C642" s="8" t="s">
        <v>1724</v>
      </c>
      <c r="D642" s="8" t="s">
        <v>321</v>
      </c>
      <c r="E642" s="8">
        <v>6</v>
      </c>
      <c r="F642" s="8">
        <v>0</v>
      </c>
      <c r="G642" s="8">
        <v>0</v>
      </c>
      <c r="H642" s="8">
        <v>9</v>
      </c>
      <c r="I642" s="8">
        <v>1</v>
      </c>
      <c r="J642" s="8"/>
      <c r="M642" s="1"/>
    </row>
    <row r="643" spans="1:13" x14ac:dyDescent="0.25">
      <c r="A643" s="8" t="s">
        <v>1725</v>
      </c>
      <c r="B643" s="8" t="s">
        <v>1726</v>
      </c>
      <c r="C643" s="8" t="s">
        <v>1727</v>
      </c>
      <c r="D643" s="8" t="s">
        <v>515</v>
      </c>
      <c r="E643" s="8">
        <v>2</v>
      </c>
      <c r="F643" s="8">
        <v>5</v>
      </c>
      <c r="G643" s="8">
        <v>3</v>
      </c>
      <c r="H643" s="8">
        <v>6</v>
      </c>
      <c r="I643" s="8">
        <v>0</v>
      </c>
      <c r="J643" s="8"/>
      <c r="L643" s="1"/>
    </row>
    <row r="644" spans="1:13" x14ac:dyDescent="0.25">
      <c r="A644" s="8" t="s">
        <v>1728</v>
      </c>
      <c r="B644" s="8" t="s">
        <v>1729</v>
      </c>
      <c r="C644" s="8" t="s">
        <v>1730</v>
      </c>
      <c r="D644" s="8" t="s">
        <v>433</v>
      </c>
      <c r="E644" s="8">
        <v>2</v>
      </c>
      <c r="F644" s="8">
        <v>5</v>
      </c>
      <c r="G644" s="8">
        <v>6</v>
      </c>
      <c r="H644" s="8">
        <v>10</v>
      </c>
      <c r="I644" s="8">
        <v>0</v>
      </c>
      <c r="J644" s="8"/>
      <c r="L644" s="1"/>
      <c r="M644" s="1"/>
    </row>
    <row r="645" spans="1:13" x14ac:dyDescent="0.25">
      <c r="A645" s="8" t="s">
        <v>1731</v>
      </c>
      <c r="B645" s="8" t="s">
        <v>1732</v>
      </c>
      <c r="C645" s="8"/>
      <c r="D645" s="8" t="s">
        <v>321</v>
      </c>
      <c r="E645" s="8">
        <v>2</v>
      </c>
      <c r="F645" s="8">
        <v>4</v>
      </c>
      <c r="G645" s="8">
        <v>1</v>
      </c>
      <c r="H645" s="8">
        <v>4</v>
      </c>
      <c r="I645" s="8">
        <v>0</v>
      </c>
      <c r="J645" s="8"/>
      <c r="L645" s="1"/>
      <c r="M645" s="1"/>
    </row>
    <row r="646" spans="1:13" x14ac:dyDescent="0.25">
      <c r="A646" s="8" t="s">
        <v>1733</v>
      </c>
      <c r="B646" s="8" t="s">
        <v>1734</v>
      </c>
      <c r="C646" s="8"/>
      <c r="D646" s="8" t="s">
        <v>956</v>
      </c>
      <c r="E646" s="8">
        <v>5</v>
      </c>
      <c r="F646" s="8">
        <v>0</v>
      </c>
      <c r="G646" s="8">
        <v>0</v>
      </c>
      <c r="H646" s="8">
        <v>6</v>
      </c>
      <c r="I646" s="8">
        <v>0</v>
      </c>
      <c r="J646" s="8"/>
      <c r="L646" s="1"/>
    </row>
    <row r="647" spans="1:13" x14ac:dyDescent="0.25">
      <c r="A647" s="8" t="s">
        <v>1735</v>
      </c>
      <c r="B647" s="8" t="s">
        <v>1736</v>
      </c>
      <c r="C647" s="8" t="s">
        <v>1737</v>
      </c>
      <c r="D647" s="8" t="s">
        <v>515</v>
      </c>
      <c r="E647" s="8">
        <v>5</v>
      </c>
      <c r="F647" s="8">
        <v>0</v>
      </c>
      <c r="G647" s="8">
        <v>0</v>
      </c>
      <c r="H647" s="8">
        <v>9</v>
      </c>
      <c r="I647" s="8">
        <v>1</v>
      </c>
      <c r="J647" s="8"/>
      <c r="L647" s="1"/>
    </row>
    <row r="648" spans="1:13" x14ac:dyDescent="0.25">
      <c r="A648" s="8" t="s">
        <v>1738</v>
      </c>
      <c r="B648" s="8" t="s">
        <v>1739</v>
      </c>
      <c r="C648" s="8" t="s">
        <v>1740</v>
      </c>
      <c r="D648" s="8" t="s">
        <v>515</v>
      </c>
      <c r="E648" s="8">
        <v>6</v>
      </c>
      <c r="F648" s="8">
        <v>0</v>
      </c>
      <c r="G648" s="8">
        <v>0</v>
      </c>
      <c r="H648" s="8">
        <v>11</v>
      </c>
      <c r="I648" s="8">
        <v>0</v>
      </c>
      <c r="J648" s="8"/>
      <c r="L648" s="1"/>
    </row>
    <row r="649" spans="1:13" x14ac:dyDescent="0.25">
      <c r="A649" s="8" t="s">
        <v>1741</v>
      </c>
      <c r="B649" s="8" t="s">
        <v>1742</v>
      </c>
      <c r="C649" s="8"/>
      <c r="D649" s="8" t="s">
        <v>619</v>
      </c>
      <c r="E649" s="8">
        <v>2</v>
      </c>
      <c r="F649" s="8">
        <v>5</v>
      </c>
      <c r="G649" s="8">
        <v>4</v>
      </c>
      <c r="H649" s="8">
        <v>6</v>
      </c>
      <c r="I649" s="8">
        <v>0</v>
      </c>
      <c r="J649" s="8"/>
      <c r="L649" s="1"/>
    </row>
    <row r="650" spans="1:13" x14ac:dyDescent="0.25">
      <c r="A650" s="8" t="s">
        <v>1743</v>
      </c>
      <c r="B650" s="8" t="s">
        <v>1744</v>
      </c>
      <c r="C650" s="8"/>
      <c r="D650" s="8" t="s">
        <v>72</v>
      </c>
      <c r="E650" s="8">
        <v>6</v>
      </c>
      <c r="F650" s="8">
        <v>0</v>
      </c>
      <c r="G650" s="8">
        <v>0</v>
      </c>
      <c r="H650" s="8">
        <v>13</v>
      </c>
      <c r="I650" s="8">
        <v>0</v>
      </c>
      <c r="J650" s="8"/>
      <c r="L650" s="1"/>
    </row>
    <row r="651" spans="1:13" x14ac:dyDescent="0.25">
      <c r="A651" s="8" t="s">
        <v>1745</v>
      </c>
      <c r="B651" s="8" t="s">
        <v>1746</v>
      </c>
      <c r="C651" s="8" t="s">
        <v>1747</v>
      </c>
      <c r="D651" s="8" t="s">
        <v>667</v>
      </c>
      <c r="E651" s="8">
        <v>5</v>
      </c>
      <c r="F651" s="8">
        <v>0</v>
      </c>
      <c r="G651" s="8">
        <v>0</v>
      </c>
      <c r="H651" s="8">
        <v>16</v>
      </c>
      <c r="I651" s="8">
        <v>1</v>
      </c>
      <c r="J651" s="8"/>
      <c r="L651" s="1"/>
    </row>
    <row r="652" spans="1:13" x14ac:dyDescent="0.25">
      <c r="L652" s="1"/>
    </row>
    <row r="653" spans="1:13" x14ac:dyDescent="0.25">
      <c r="L653" s="1"/>
    </row>
    <row r="654" spans="1:13" x14ac:dyDescent="0.25">
      <c r="L654" s="1"/>
    </row>
    <row r="655" spans="1:13" x14ac:dyDescent="0.25">
      <c r="L655" s="1"/>
    </row>
    <row r="656" spans="1:13" x14ac:dyDescent="0.25">
      <c r="L656" s="1"/>
    </row>
    <row r="657" spans="12:12" x14ac:dyDescent="0.25">
      <c r="L657" s="1"/>
    </row>
    <row r="658" spans="12:12" x14ac:dyDescent="0.25">
      <c r="L65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2D2B1-10B1-486A-BFFD-F080C77F4CDD}">
  <dimension ref="A1"/>
  <sheetViews>
    <sheetView workbookViewId="0">
      <selection activeCell="A2" sqref="A2"/>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24"/>
  <sheetViews>
    <sheetView workbookViewId="0">
      <selection activeCell="C7" sqref="C7"/>
    </sheetView>
  </sheetViews>
  <sheetFormatPr baseColWidth="10" defaultRowHeight="15" x14ac:dyDescent="0.25"/>
  <cols>
    <col min="2" max="2" width="17.5703125" bestFit="1" customWidth="1"/>
    <col min="3" max="3" width="14.7109375" bestFit="1" customWidth="1"/>
    <col min="4" max="4" width="13.5703125" customWidth="1"/>
  </cols>
  <sheetData>
    <row r="3" spans="1:7" x14ac:dyDescent="0.25">
      <c r="B3" s="7" t="s">
        <v>1776</v>
      </c>
      <c r="C3" s="7" t="s">
        <v>1773</v>
      </c>
      <c r="D3" s="7" t="s">
        <v>1755</v>
      </c>
    </row>
    <row r="4" spans="1:7" x14ac:dyDescent="0.25">
      <c r="B4" s="2" t="s">
        <v>47</v>
      </c>
      <c r="C4" s="2">
        <v>207</v>
      </c>
      <c r="D4" s="2">
        <v>0.31846153799999999</v>
      </c>
    </row>
    <row r="5" spans="1:7" x14ac:dyDescent="0.25">
      <c r="B5" s="2" t="s">
        <v>1751</v>
      </c>
      <c r="C5" s="2">
        <v>14</v>
      </c>
      <c r="D5" s="2">
        <v>2.1538462000000001E-2</v>
      </c>
    </row>
    <row r="6" spans="1:7" x14ac:dyDescent="0.25">
      <c r="B6" s="2" t="s">
        <v>21</v>
      </c>
      <c r="C6" s="2">
        <v>134</v>
      </c>
      <c r="D6" s="2">
        <v>0.206153846</v>
      </c>
      <c r="E6" s="78" t="s">
        <v>1753</v>
      </c>
      <c r="F6" s="78"/>
      <c r="G6" s="78"/>
    </row>
    <row r="7" spans="1:7" x14ac:dyDescent="0.25">
      <c r="B7" s="2" t="s">
        <v>1749</v>
      </c>
      <c r="C7" s="2">
        <v>40</v>
      </c>
      <c r="D7" s="2">
        <v>6.1538462000000002E-2</v>
      </c>
      <c r="E7" s="78"/>
      <c r="F7" s="78"/>
      <c r="G7" s="78"/>
    </row>
    <row r="8" spans="1:7" x14ac:dyDescent="0.25">
      <c r="B8" s="2" t="s">
        <v>1750</v>
      </c>
      <c r="C8" s="2">
        <v>52</v>
      </c>
      <c r="D8" s="2">
        <v>0.08</v>
      </c>
    </row>
    <row r="9" spans="1:7" x14ac:dyDescent="0.25">
      <c r="B9" s="2" t="s">
        <v>17</v>
      </c>
      <c r="C9" s="2">
        <v>130</v>
      </c>
      <c r="D9" s="2">
        <v>0.2</v>
      </c>
    </row>
    <row r="10" spans="1:7" x14ac:dyDescent="0.25">
      <c r="B10" s="13" t="s">
        <v>1774</v>
      </c>
      <c r="C10" s="13">
        <v>170</v>
      </c>
      <c r="D10" s="14">
        <v>0.26153846200000003</v>
      </c>
    </row>
    <row r="11" spans="1:7" x14ac:dyDescent="0.25">
      <c r="B11" s="13" t="s">
        <v>1775</v>
      </c>
      <c r="C11" s="13">
        <v>182</v>
      </c>
      <c r="D11" s="14">
        <v>0.28000000000000003</v>
      </c>
    </row>
    <row r="12" spans="1:7" x14ac:dyDescent="0.25">
      <c r="B12" s="2" t="s">
        <v>273</v>
      </c>
      <c r="C12" s="2">
        <v>13</v>
      </c>
      <c r="D12" s="2">
        <v>0.02</v>
      </c>
    </row>
    <row r="13" spans="1:7" x14ac:dyDescent="0.25">
      <c r="B13" s="2" t="s">
        <v>84</v>
      </c>
      <c r="C13" s="2">
        <v>60</v>
      </c>
      <c r="D13" s="2">
        <v>9.2307691999999997E-2</v>
      </c>
    </row>
    <row r="15" spans="1:7" x14ac:dyDescent="0.25">
      <c r="A15" s="2" t="s">
        <v>1752</v>
      </c>
      <c r="B15" s="2"/>
      <c r="C15" s="3">
        <v>650</v>
      </c>
    </row>
    <row r="21" spans="2:3" x14ac:dyDescent="0.25">
      <c r="B21" s="2" t="s">
        <v>1749</v>
      </c>
      <c r="C21" s="2">
        <v>40</v>
      </c>
    </row>
    <row r="22" spans="2:3" x14ac:dyDescent="0.25">
      <c r="B22" s="2" t="s">
        <v>1750</v>
      </c>
      <c r="C22" s="2">
        <v>52</v>
      </c>
    </row>
    <row r="24" spans="2:3" x14ac:dyDescent="0.25">
      <c r="B24">
        <v>40</v>
      </c>
      <c r="C24">
        <v>52</v>
      </c>
    </row>
  </sheetData>
  <mergeCells count="1">
    <mergeCell ref="E6: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4"/>
  <sheetViews>
    <sheetView zoomScale="70" zoomScaleNormal="70" workbookViewId="0">
      <selection activeCell="P40" sqref="P40"/>
    </sheetView>
  </sheetViews>
  <sheetFormatPr baseColWidth="10" defaultRowHeight="15" x14ac:dyDescent="0.25"/>
  <cols>
    <col min="1" max="1" width="18.28515625" bestFit="1" customWidth="1"/>
    <col min="7" max="7" width="22.140625" bestFit="1" customWidth="1"/>
    <col min="8" max="8" width="22" bestFit="1" customWidth="1"/>
    <col min="9" max="10" width="17.42578125" bestFit="1" customWidth="1"/>
    <col min="11" max="11" width="13.85546875" bestFit="1" customWidth="1"/>
    <col min="12" max="13" width="18.5703125" bestFit="1" customWidth="1"/>
  </cols>
  <sheetData>
    <row r="1" spans="1:18" x14ac:dyDescent="0.25">
      <c r="A1" s="3" t="s">
        <v>4</v>
      </c>
      <c r="B1" s="7" t="s">
        <v>1754</v>
      </c>
      <c r="C1" s="7" t="s">
        <v>1755</v>
      </c>
      <c r="D1" s="7" t="s">
        <v>8</v>
      </c>
      <c r="E1" s="7" t="s">
        <v>1756</v>
      </c>
    </row>
    <row r="2" spans="1:18" x14ac:dyDescent="0.25">
      <c r="A2" s="6" t="s">
        <v>1757</v>
      </c>
      <c r="B2" s="4">
        <v>207</v>
      </c>
      <c r="C2" s="4">
        <f>B2/$B$14</f>
        <v>0.31846153846153846</v>
      </c>
      <c r="D2" s="4">
        <v>0</v>
      </c>
      <c r="E2" s="4">
        <v>0</v>
      </c>
    </row>
    <row r="3" spans="1:18" x14ac:dyDescent="0.25">
      <c r="A3" s="6" t="s">
        <v>1758</v>
      </c>
      <c r="B3" s="4">
        <v>14</v>
      </c>
      <c r="C3" s="4">
        <f t="shared" ref="C3:C8" si="0">B3/$B$14</f>
        <v>2.1538461538461538E-2</v>
      </c>
      <c r="D3" s="4">
        <v>0</v>
      </c>
      <c r="E3" s="4">
        <v>0</v>
      </c>
      <c r="H3" s="3" t="s">
        <v>1781</v>
      </c>
      <c r="I3" s="2">
        <f>-1*(C2*LOG(C2,2)+C3*LOG(C3,2)+C4*LOG(C4,2)+C5*LOG(C5,2)+C6*LOG(C6,2)+C7*LOG(C7,2)+C8*LOG(C8,2))</f>
        <v>2.565085925861402</v>
      </c>
    </row>
    <row r="4" spans="1:18" x14ac:dyDescent="0.25">
      <c r="A4" s="6" t="s">
        <v>1759</v>
      </c>
      <c r="B4" s="4">
        <v>134</v>
      </c>
      <c r="C4" s="4">
        <f t="shared" si="0"/>
        <v>0.20615384615384616</v>
      </c>
      <c r="D4" s="4">
        <v>0</v>
      </c>
      <c r="E4" s="4">
        <v>0</v>
      </c>
    </row>
    <row r="5" spans="1:18" x14ac:dyDescent="0.25">
      <c r="A5" s="6" t="s">
        <v>1760</v>
      </c>
      <c r="B5" s="4">
        <f>40+130</f>
        <v>170</v>
      </c>
      <c r="C5" s="4">
        <f t="shared" si="0"/>
        <v>0.26153846153846155</v>
      </c>
      <c r="D5" s="4">
        <v>0</v>
      </c>
      <c r="E5" s="4">
        <v>0</v>
      </c>
    </row>
    <row r="6" spans="1:18" x14ac:dyDescent="0.25">
      <c r="A6" s="6" t="s">
        <v>1761</v>
      </c>
      <c r="B6" s="4">
        <f>52+130</f>
        <v>182</v>
      </c>
      <c r="C6" s="4">
        <f t="shared" si="0"/>
        <v>0.28000000000000003</v>
      </c>
      <c r="D6" s="4">
        <v>0</v>
      </c>
      <c r="E6" s="4">
        <v>0</v>
      </c>
    </row>
    <row r="7" spans="1:18" x14ac:dyDescent="0.25">
      <c r="A7" s="6" t="s">
        <v>1771</v>
      </c>
      <c r="B7" s="4">
        <v>13</v>
      </c>
      <c r="C7" s="4">
        <f t="shared" si="0"/>
        <v>0.02</v>
      </c>
      <c r="D7" s="4">
        <v>0</v>
      </c>
      <c r="E7" s="4">
        <v>0</v>
      </c>
    </row>
    <row r="8" spans="1:18" x14ac:dyDescent="0.25">
      <c r="A8" s="6" t="s">
        <v>1763</v>
      </c>
      <c r="B8" s="4">
        <v>60</v>
      </c>
      <c r="C8" s="4">
        <f t="shared" si="0"/>
        <v>9.2307692307692313E-2</v>
      </c>
      <c r="D8" s="4">
        <v>0</v>
      </c>
      <c r="E8" s="4">
        <v>0</v>
      </c>
    </row>
    <row r="9" spans="1:18" x14ac:dyDescent="0.25">
      <c r="A9" s="7" t="s">
        <v>1765</v>
      </c>
      <c r="B9" s="7">
        <f>SUM(B2:B8)</f>
        <v>780</v>
      </c>
      <c r="C9" s="7">
        <f>SUM(C2:C8)</f>
        <v>1.2000000000000002</v>
      </c>
      <c r="D9" s="7">
        <f>SUM(D2:D8)</f>
        <v>0</v>
      </c>
      <c r="E9" s="7">
        <v>0</v>
      </c>
    </row>
    <row r="12" spans="1:18" x14ac:dyDescent="0.25">
      <c r="F12" t="s">
        <v>1772</v>
      </c>
      <c r="H12" s="3" t="s">
        <v>1782</v>
      </c>
      <c r="I12" s="28" t="s">
        <v>1757</v>
      </c>
      <c r="J12" s="6" t="s">
        <v>1758</v>
      </c>
      <c r="K12" s="6" t="s">
        <v>1759</v>
      </c>
      <c r="L12" s="6" t="s">
        <v>1760</v>
      </c>
      <c r="M12" s="6" t="s">
        <v>1761</v>
      </c>
      <c r="N12" s="6" t="s">
        <v>1771</v>
      </c>
      <c r="O12" s="6" t="s">
        <v>1763</v>
      </c>
      <c r="P12" t="s">
        <v>1770</v>
      </c>
      <c r="Q12" t="s">
        <v>1755</v>
      </c>
      <c r="R12" t="s">
        <v>1768</v>
      </c>
    </row>
    <row r="13" spans="1:18" x14ac:dyDescent="0.25">
      <c r="B13" s="80" t="s">
        <v>1764</v>
      </c>
      <c r="C13" s="81"/>
      <c r="D13" s="81"/>
      <c r="F13">
        <v>36</v>
      </c>
      <c r="G13">
        <f>SUM(I13:O13)</f>
        <v>63</v>
      </c>
      <c r="H13" s="2" t="s">
        <v>12</v>
      </c>
      <c r="I13">
        <v>14</v>
      </c>
      <c r="J13">
        <v>1</v>
      </c>
      <c r="K13">
        <v>11</v>
      </c>
      <c r="L13">
        <v>19</v>
      </c>
      <c r="M13">
        <v>9</v>
      </c>
      <c r="N13">
        <v>1</v>
      </c>
      <c r="O13">
        <v>8</v>
      </c>
      <c r="P13">
        <v>99</v>
      </c>
      <c r="Q13">
        <f>(P13/$I$41)</f>
        <v>7.6153846153846155E-2</v>
      </c>
      <c r="R13">
        <f t="shared" ref="R13:R38" si="1">-1*(Q13*LOG(Q13,2))</f>
        <v>0.28290691499675735</v>
      </c>
    </row>
    <row r="14" spans="1:18" x14ac:dyDescent="0.25">
      <c r="A14" s="5" t="s">
        <v>1766</v>
      </c>
      <c r="B14" s="2">
        <v>650</v>
      </c>
      <c r="G14">
        <f t="shared" ref="G14:G38" si="2">SUM(I14:O14)</f>
        <v>22</v>
      </c>
      <c r="H14" s="9" t="s">
        <v>20</v>
      </c>
      <c r="I14">
        <v>22</v>
      </c>
      <c r="P14">
        <v>73</v>
      </c>
      <c r="Q14">
        <f t="shared" ref="Q14:Q38" si="3">(P14/$I$41)</f>
        <v>5.6153846153846151E-2</v>
      </c>
      <c r="R14">
        <f t="shared" si="1"/>
        <v>0.233289544984318</v>
      </c>
    </row>
    <row r="15" spans="1:18" x14ac:dyDescent="0.25">
      <c r="G15">
        <f t="shared" si="2"/>
        <v>12</v>
      </c>
      <c r="H15" s="9" t="s">
        <v>72</v>
      </c>
      <c r="I15">
        <v>12</v>
      </c>
      <c r="P15">
        <v>47</v>
      </c>
      <c r="Q15">
        <f t="shared" si="3"/>
        <v>3.6153846153846154E-2</v>
      </c>
      <c r="R15">
        <f t="shared" si="1"/>
        <v>0.17316633203322651</v>
      </c>
    </row>
    <row r="16" spans="1:18" x14ac:dyDescent="0.25">
      <c r="F16">
        <v>5</v>
      </c>
      <c r="G16">
        <f t="shared" si="2"/>
        <v>14</v>
      </c>
      <c r="H16" s="9" t="s">
        <v>127</v>
      </c>
      <c r="I16">
        <v>12</v>
      </c>
      <c r="M16">
        <v>2</v>
      </c>
      <c r="P16">
        <v>30</v>
      </c>
      <c r="Q16">
        <f t="shared" si="3"/>
        <v>2.3076923076923078E-2</v>
      </c>
      <c r="R16">
        <f t="shared" si="1"/>
        <v>0.12547858413016844</v>
      </c>
    </row>
    <row r="17" spans="1:18" x14ac:dyDescent="0.25">
      <c r="A17" s="82" t="s">
        <v>1767</v>
      </c>
      <c r="B17" s="83"/>
      <c r="C17" s="83"/>
      <c r="D17" s="84"/>
      <c r="G17">
        <f t="shared" si="2"/>
        <v>5</v>
      </c>
      <c r="H17" s="9" t="s">
        <v>166</v>
      </c>
      <c r="I17">
        <v>5</v>
      </c>
      <c r="P17">
        <v>41</v>
      </c>
      <c r="Q17">
        <f t="shared" si="3"/>
        <v>3.1538461538461536E-2</v>
      </c>
      <c r="R17">
        <f t="shared" si="1"/>
        <v>0.15727423079631314</v>
      </c>
    </row>
    <row r="18" spans="1:18" x14ac:dyDescent="0.25">
      <c r="A18" s="3" t="s">
        <v>4</v>
      </c>
      <c r="B18" s="7" t="s">
        <v>1754</v>
      </c>
      <c r="C18" s="7" t="s">
        <v>1755</v>
      </c>
      <c r="D18" s="7" t="s">
        <v>1768</v>
      </c>
      <c r="G18">
        <f t="shared" si="2"/>
        <v>4</v>
      </c>
      <c r="H18" s="9" t="s">
        <v>267</v>
      </c>
      <c r="I18">
        <v>4</v>
      </c>
      <c r="P18">
        <v>13</v>
      </c>
      <c r="Q18">
        <f t="shared" si="3"/>
        <v>0.01</v>
      </c>
      <c r="R18">
        <f t="shared" si="1"/>
        <v>6.6438561897747245E-2</v>
      </c>
    </row>
    <row r="19" spans="1:18" x14ac:dyDescent="0.25">
      <c r="A19" s="6" t="s">
        <v>1757</v>
      </c>
      <c r="B19" s="4">
        <v>207</v>
      </c>
      <c r="C19" s="4">
        <f>B19/$B$14</f>
        <v>0.31846153846153846</v>
      </c>
      <c r="D19" s="2"/>
      <c r="G19">
        <f t="shared" si="2"/>
        <v>7</v>
      </c>
      <c r="H19" s="9" t="s">
        <v>312</v>
      </c>
      <c r="I19">
        <v>7</v>
      </c>
      <c r="P19">
        <v>31</v>
      </c>
      <c r="Q19">
        <f t="shared" si="3"/>
        <v>2.3846153846153847E-2</v>
      </c>
      <c r="R19">
        <f t="shared" si="1"/>
        <v>0.12853314424876708</v>
      </c>
    </row>
    <row r="20" spans="1:18" x14ac:dyDescent="0.25">
      <c r="A20" s="6" t="s">
        <v>1758</v>
      </c>
      <c r="B20" s="4">
        <v>14</v>
      </c>
      <c r="C20" s="4">
        <f t="shared" ref="C20:C25" si="4">B20/$B$14</f>
        <v>2.1538461538461538E-2</v>
      </c>
      <c r="D20" s="2"/>
      <c r="G20">
        <f t="shared" si="2"/>
        <v>11</v>
      </c>
      <c r="H20" s="9" t="s">
        <v>321</v>
      </c>
      <c r="I20">
        <v>11</v>
      </c>
      <c r="P20">
        <v>20</v>
      </c>
      <c r="Q20">
        <f t="shared" si="3"/>
        <v>1.5384615384615385E-2</v>
      </c>
      <c r="R20">
        <f t="shared" si="1"/>
        <v>9.2651812508130066E-2</v>
      </c>
    </row>
    <row r="21" spans="1:18" x14ac:dyDescent="0.25">
      <c r="A21" s="6" t="s">
        <v>1759</v>
      </c>
      <c r="B21" s="4">
        <v>134</v>
      </c>
      <c r="C21" s="4">
        <f t="shared" si="4"/>
        <v>0.20615384615384616</v>
      </c>
      <c r="D21" s="2"/>
      <c r="F21">
        <v>3</v>
      </c>
      <c r="G21">
        <f t="shared" si="2"/>
        <v>6</v>
      </c>
      <c r="H21" s="9" t="s">
        <v>468</v>
      </c>
      <c r="I21">
        <v>6</v>
      </c>
      <c r="P21">
        <v>12</v>
      </c>
      <c r="Q21">
        <f t="shared" si="3"/>
        <v>9.2307692307692316E-3</v>
      </c>
      <c r="R21">
        <f t="shared" si="1"/>
        <v>6.2393846835643023E-2</v>
      </c>
    </row>
    <row r="22" spans="1:18" x14ac:dyDescent="0.25">
      <c r="A22" s="6" t="s">
        <v>1760</v>
      </c>
      <c r="B22" s="4">
        <f>40+130</f>
        <v>170</v>
      </c>
      <c r="C22" s="4">
        <f t="shared" si="4"/>
        <v>0.26153846153846155</v>
      </c>
      <c r="D22" s="2"/>
      <c r="G22">
        <f t="shared" si="2"/>
        <v>4</v>
      </c>
      <c r="H22" s="9" t="s">
        <v>532</v>
      </c>
      <c r="I22">
        <v>4</v>
      </c>
      <c r="P22">
        <v>14</v>
      </c>
      <c r="Q22">
        <f t="shared" si="3"/>
        <v>1.0769230769230769E-2</v>
      </c>
      <c r="R22">
        <f t="shared" si="1"/>
        <v>7.0397826001549979E-2</v>
      </c>
    </row>
    <row r="23" spans="1:18" x14ac:dyDescent="0.25">
      <c r="A23" s="6" t="s">
        <v>1761</v>
      </c>
      <c r="B23" s="4">
        <f>52+130</f>
        <v>182</v>
      </c>
      <c r="C23" s="4">
        <f t="shared" si="4"/>
        <v>0.28000000000000003</v>
      </c>
      <c r="D23" s="2"/>
      <c r="G23">
        <f t="shared" si="2"/>
        <v>3</v>
      </c>
      <c r="H23" s="9" t="s">
        <v>433</v>
      </c>
      <c r="I23">
        <v>3</v>
      </c>
      <c r="P23">
        <v>16</v>
      </c>
      <c r="Q23">
        <f t="shared" si="3"/>
        <v>1.2307692307692308E-2</v>
      </c>
      <c r="R23">
        <f t="shared" si="1"/>
        <v>7.8083641943579279E-2</v>
      </c>
    </row>
    <row r="24" spans="1:18" x14ac:dyDescent="0.25">
      <c r="A24" s="6" t="s">
        <v>1762</v>
      </c>
      <c r="B24" s="4">
        <v>13</v>
      </c>
      <c r="C24" s="4">
        <f t="shared" si="4"/>
        <v>0.02</v>
      </c>
      <c r="D24" s="2"/>
      <c r="G24">
        <f t="shared" si="2"/>
        <v>11</v>
      </c>
      <c r="H24" s="9" t="s">
        <v>515</v>
      </c>
      <c r="I24">
        <v>11</v>
      </c>
      <c r="P24">
        <v>24</v>
      </c>
      <c r="Q24">
        <f t="shared" si="3"/>
        <v>1.8461538461538463E-2</v>
      </c>
      <c r="R24">
        <f t="shared" si="1"/>
        <v>0.1063261552097476</v>
      </c>
    </row>
    <row r="25" spans="1:18" x14ac:dyDescent="0.25">
      <c r="A25" s="6" t="s">
        <v>1763</v>
      </c>
      <c r="B25" s="4">
        <v>60</v>
      </c>
      <c r="C25" s="4">
        <f t="shared" si="4"/>
        <v>9.2307692307692313E-2</v>
      </c>
      <c r="D25" s="2"/>
      <c r="G25">
        <f t="shared" si="2"/>
        <v>5</v>
      </c>
      <c r="H25" s="9" t="s">
        <v>601</v>
      </c>
      <c r="I25">
        <v>5</v>
      </c>
      <c r="P25">
        <v>14</v>
      </c>
      <c r="Q25">
        <f t="shared" si="3"/>
        <v>1.0769230769230769E-2</v>
      </c>
      <c r="R25">
        <f t="shared" si="1"/>
        <v>7.0397826001549979E-2</v>
      </c>
    </row>
    <row r="26" spans="1:18" x14ac:dyDescent="0.25">
      <c r="G26">
        <f t="shared" si="2"/>
        <v>3</v>
      </c>
      <c r="H26" s="9" t="s">
        <v>619</v>
      </c>
      <c r="I26">
        <v>3</v>
      </c>
      <c r="P26">
        <v>24</v>
      </c>
      <c r="Q26">
        <f t="shared" si="3"/>
        <v>1.8461538461538463E-2</v>
      </c>
      <c r="R26">
        <f t="shared" si="1"/>
        <v>0.1063261552097476</v>
      </c>
    </row>
    <row r="27" spans="1:18" x14ac:dyDescent="0.25">
      <c r="G27">
        <f t="shared" si="2"/>
        <v>13</v>
      </c>
      <c r="H27" s="9" t="s">
        <v>667</v>
      </c>
      <c r="I27">
        <v>10</v>
      </c>
      <c r="N27">
        <v>1</v>
      </c>
      <c r="O27">
        <v>2</v>
      </c>
      <c r="P27">
        <v>25</v>
      </c>
      <c r="Q27">
        <f t="shared" si="3"/>
        <v>1.9230769230769232E-2</v>
      </c>
      <c r="R27">
        <f t="shared" si="1"/>
        <v>0.10962384073348254</v>
      </c>
    </row>
    <row r="28" spans="1:18" x14ac:dyDescent="0.25">
      <c r="G28">
        <f t="shared" si="2"/>
        <v>5</v>
      </c>
      <c r="H28" s="9" t="s">
        <v>728</v>
      </c>
      <c r="I28">
        <v>5</v>
      </c>
      <c r="P28">
        <v>22</v>
      </c>
      <c r="Q28">
        <f t="shared" si="3"/>
        <v>1.6923076923076923E-2</v>
      </c>
      <c r="R28">
        <f t="shared" si="1"/>
        <v>9.9590011049328797E-2</v>
      </c>
    </row>
    <row r="29" spans="1:18" x14ac:dyDescent="0.25">
      <c r="F29">
        <v>8</v>
      </c>
      <c r="G29">
        <f t="shared" si="2"/>
        <v>3</v>
      </c>
      <c r="H29" s="9" t="s">
        <v>733</v>
      </c>
      <c r="M29">
        <v>3</v>
      </c>
      <c r="P29">
        <v>18</v>
      </c>
      <c r="Q29">
        <f t="shared" si="3"/>
        <v>1.3846153846153847E-2</v>
      </c>
      <c r="R29">
        <f t="shared" si="1"/>
        <v>8.5491289474248527E-2</v>
      </c>
    </row>
    <row r="30" spans="1:18" x14ac:dyDescent="0.25">
      <c r="G30">
        <f t="shared" si="2"/>
        <v>0</v>
      </c>
      <c r="H30" s="9" t="s">
        <v>742</v>
      </c>
      <c r="P30">
        <v>17</v>
      </c>
      <c r="Q30">
        <f t="shared" si="3"/>
        <v>1.3076923076923076E-2</v>
      </c>
      <c r="R30">
        <f t="shared" si="1"/>
        <v>8.1820124717933165E-2</v>
      </c>
    </row>
    <row r="31" spans="1:18" x14ac:dyDescent="0.25">
      <c r="G31">
        <f t="shared" si="2"/>
        <v>0</v>
      </c>
      <c r="H31" s="9" t="s">
        <v>748</v>
      </c>
      <c r="P31">
        <v>17</v>
      </c>
      <c r="Q31">
        <f t="shared" si="3"/>
        <v>1.3076923076923076E-2</v>
      </c>
      <c r="R31">
        <f t="shared" si="1"/>
        <v>8.1820124717933165E-2</v>
      </c>
    </row>
    <row r="32" spans="1:18" x14ac:dyDescent="0.25">
      <c r="G32">
        <f t="shared" si="2"/>
        <v>0</v>
      </c>
      <c r="H32" s="9" t="s">
        <v>760</v>
      </c>
      <c r="P32">
        <v>14</v>
      </c>
      <c r="Q32">
        <f t="shared" si="3"/>
        <v>1.0769230769230769E-2</v>
      </c>
      <c r="R32">
        <f t="shared" si="1"/>
        <v>7.0397826001549979E-2</v>
      </c>
    </row>
    <row r="33" spans="6:18" x14ac:dyDescent="0.25">
      <c r="G33">
        <f t="shared" si="2"/>
        <v>0</v>
      </c>
      <c r="H33" s="9" t="s">
        <v>789</v>
      </c>
      <c r="P33">
        <v>10</v>
      </c>
      <c r="Q33">
        <f t="shared" si="3"/>
        <v>7.6923076923076927E-3</v>
      </c>
      <c r="R33">
        <f t="shared" si="1"/>
        <v>5.4018213946372726E-2</v>
      </c>
    </row>
    <row r="34" spans="6:18" x14ac:dyDescent="0.25">
      <c r="G34">
        <f t="shared" si="2"/>
        <v>0</v>
      </c>
      <c r="H34" s="9" t="s">
        <v>793</v>
      </c>
      <c r="P34">
        <v>12</v>
      </c>
      <c r="Q34">
        <f t="shared" si="3"/>
        <v>9.2307692307692316E-3</v>
      </c>
      <c r="R34">
        <f t="shared" si="1"/>
        <v>6.2393846835643023E-2</v>
      </c>
    </row>
    <row r="35" spans="6:18" x14ac:dyDescent="0.25">
      <c r="G35">
        <f t="shared" si="2"/>
        <v>13</v>
      </c>
      <c r="H35" s="9" t="s">
        <v>806</v>
      </c>
      <c r="I35">
        <v>12</v>
      </c>
      <c r="J35">
        <v>1</v>
      </c>
      <c r="L35">
        <v>0</v>
      </c>
      <c r="M35">
        <v>0</v>
      </c>
      <c r="N35">
        <v>0</v>
      </c>
      <c r="O35">
        <v>0</v>
      </c>
      <c r="P35">
        <v>13</v>
      </c>
      <c r="Q35">
        <f t="shared" si="3"/>
        <v>0.01</v>
      </c>
      <c r="R35">
        <f t="shared" si="1"/>
        <v>6.6438561897747245E-2</v>
      </c>
    </row>
    <row r="36" spans="6:18" x14ac:dyDescent="0.25">
      <c r="G36">
        <f t="shared" si="2"/>
        <v>0</v>
      </c>
      <c r="H36" s="9" t="s">
        <v>874</v>
      </c>
      <c r="P36">
        <v>16</v>
      </c>
      <c r="Q36">
        <f t="shared" si="3"/>
        <v>1.2307692307692308E-2</v>
      </c>
      <c r="R36">
        <f t="shared" si="1"/>
        <v>7.8083641943579279E-2</v>
      </c>
    </row>
    <row r="37" spans="6:18" x14ac:dyDescent="0.25">
      <c r="G37">
        <f t="shared" si="2"/>
        <v>11</v>
      </c>
      <c r="H37" s="9" t="s">
        <v>956</v>
      </c>
      <c r="I37">
        <v>6</v>
      </c>
      <c r="J37">
        <v>0</v>
      </c>
      <c r="K37">
        <v>4</v>
      </c>
      <c r="L37">
        <v>0</v>
      </c>
      <c r="M37">
        <v>0</v>
      </c>
      <c r="N37">
        <v>0</v>
      </c>
      <c r="O37">
        <v>1</v>
      </c>
      <c r="P37">
        <v>13</v>
      </c>
      <c r="Q37">
        <f t="shared" si="3"/>
        <v>0.01</v>
      </c>
      <c r="R37">
        <f t="shared" si="1"/>
        <v>6.6438561897747245E-2</v>
      </c>
    </row>
    <row r="38" spans="6:18" x14ac:dyDescent="0.25">
      <c r="G38">
        <f t="shared" si="2"/>
        <v>0</v>
      </c>
      <c r="H38" s="9" t="s">
        <v>966</v>
      </c>
      <c r="P38">
        <v>15</v>
      </c>
      <c r="Q38">
        <f t="shared" si="3"/>
        <v>1.1538461538461539E-2</v>
      </c>
      <c r="R38">
        <f t="shared" si="1"/>
        <v>7.4277753603545757E-2</v>
      </c>
    </row>
    <row r="39" spans="6:18" x14ac:dyDescent="0.25">
      <c r="P39">
        <f>SUM(P13:P38)</f>
        <v>650</v>
      </c>
    </row>
    <row r="41" spans="6:18" x14ac:dyDescent="0.25">
      <c r="H41" t="s">
        <v>1769</v>
      </c>
      <c r="I41">
        <f>SUM(P13:P40)</f>
        <v>1300</v>
      </c>
    </row>
    <row r="47" spans="6:18" x14ac:dyDescent="0.25">
      <c r="F47" s="82" t="s">
        <v>1780</v>
      </c>
      <c r="G47" s="84"/>
      <c r="H47" s="3" t="s">
        <v>1757</v>
      </c>
      <c r="I47" s="3" t="s">
        <v>1758</v>
      </c>
      <c r="J47" s="3" t="s">
        <v>1759</v>
      </c>
      <c r="K47" s="3" t="s">
        <v>1778</v>
      </c>
      <c r="L47" s="3" t="s">
        <v>1761</v>
      </c>
      <c r="M47" s="3" t="s">
        <v>1779</v>
      </c>
      <c r="N47" s="3" t="s">
        <v>1771</v>
      </c>
      <c r="O47" s="3" t="s">
        <v>1763</v>
      </c>
    </row>
    <row r="48" spans="6:18" x14ac:dyDescent="0.25">
      <c r="F48" s="79" t="s">
        <v>12</v>
      </c>
      <c r="G48" s="79"/>
      <c r="H48" s="2">
        <v>14</v>
      </c>
      <c r="I48" s="2">
        <v>1</v>
      </c>
      <c r="J48" s="2">
        <v>11</v>
      </c>
      <c r="K48" s="2">
        <v>19</v>
      </c>
      <c r="L48" s="2">
        <v>9</v>
      </c>
      <c r="M48" s="2">
        <v>36</v>
      </c>
      <c r="N48" s="2">
        <v>1</v>
      </c>
      <c r="O48" s="2">
        <v>8</v>
      </c>
    </row>
    <row r="51" spans="5:15" x14ac:dyDescent="0.25">
      <c r="E51" s="85" t="s">
        <v>1780</v>
      </c>
      <c r="F51" s="85"/>
      <c r="G51" s="3" t="s">
        <v>1757</v>
      </c>
      <c r="H51" s="3" t="s">
        <v>1758</v>
      </c>
      <c r="I51" s="3" t="s">
        <v>1759</v>
      </c>
      <c r="J51" s="3" t="s">
        <v>1778</v>
      </c>
      <c r="K51" s="3" t="s">
        <v>1761</v>
      </c>
      <c r="L51" s="3" t="s">
        <v>1779</v>
      </c>
      <c r="M51" s="3" t="s">
        <v>1771</v>
      </c>
      <c r="N51" s="3" t="s">
        <v>1763</v>
      </c>
      <c r="O51" s="11"/>
    </row>
    <row r="52" spans="5:15" x14ac:dyDescent="0.25">
      <c r="E52" s="79" t="s">
        <v>806</v>
      </c>
      <c r="F52" s="79"/>
      <c r="G52" s="2">
        <v>12</v>
      </c>
      <c r="H52" s="2">
        <v>1</v>
      </c>
      <c r="I52" s="2"/>
      <c r="J52" s="2">
        <v>0</v>
      </c>
      <c r="K52" s="2">
        <v>0</v>
      </c>
      <c r="L52" s="2">
        <v>0</v>
      </c>
      <c r="M52" s="2">
        <v>0</v>
      </c>
      <c r="N52" s="2">
        <v>0</v>
      </c>
    </row>
    <row r="57" spans="5:15" x14ac:dyDescent="0.25">
      <c r="G57" s="3" t="s">
        <v>1782</v>
      </c>
      <c r="H57" s="3" t="s">
        <v>1783</v>
      </c>
      <c r="I57" s="3" t="s">
        <v>1755</v>
      </c>
      <c r="J57" s="3" t="s">
        <v>1768</v>
      </c>
    </row>
    <row r="58" spans="5:15" x14ac:dyDescent="0.25">
      <c r="G58" s="2" t="s">
        <v>12</v>
      </c>
      <c r="H58" s="2">
        <v>99</v>
      </c>
      <c r="I58" s="2">
        <f>(H58/$I$41)</f>
        <v>7.6153846153846155E-2</v>
      </c>
      <c r="J58" s="2">
        <f t="shared" ref="J58:J83" si="5">-1*(I58*LOG(I58,2))</f>
        <v>0.28290691499675735</v>
      </c>
    </row>
    <row r="59" spans="5:15" x14ac:dyDescent="0.25">
      <c r="G59" s="9" t="s">
        <v>20</v>
      </c>
      <c r="H59" s="2">
        <v>73</v>
      </c>
      <c r="I59" s="2">
        <f t="shared" ref="I59:I83" si="6">(H59/$I$41)</f>
        <v>5.6153846153846151E-2</v>
      </c>
      <c r="J59" s="2">
        <f t="shared" si="5"/>
        <v>0.233289544984318</v>
      </c>
    </row>
    <row r="60" spans="5:15" x14ac:dyDescent="0.25">
      <c r="G60" s="9" t="s">
        <v>72</v>
      </c>
      <c r="H60" s="2">
        <v>47</v>
      </c>
      <c r="I60" s="2">
        <f t="shared" si="6"/>
        <v>3.6153846153846154E-2</v>
      </c>
      <c r="J60" s="2">
        <f t="shared" si="5"/>
        <v>0.17316633203322651</v>
      </c>
    </row>
    <row r="61" spans="5:15" x14ac:dyDescent="0.25">
      <c r="G61" s="9" t="s">
        <v>127</v>
      </c>
      <c r="H61" s="2">
        <v>30</v>
      </c>
      <c r="I61" s="2">
        <f t="shared" si="6"/>
        <v>2.3076923076923078E-2</v>
      </c>
      <c r="J61" s="2">
        <f t="shared" si="5"/>
        <v>0.12547858413016844</v>
      </c>
    </row>
    <row r="62" spans="5:15" x14ac:dyDescent="0.25">
      <c r="G62" s="9" t="s">
        <v>166</v>
      </c>
      <c r="H62" s="2">
        <v>41</v>
      </c>
      <c r="I62" s="2">
        <f t="shared" si="6"/>
        <v>3.1538461538461536E-2</v>
      </c>
      <c r="J62" s="2">
        <f t="shared" si="5"/>
        <v>0.15727423079631314</v>
      </c>
    </row>
    <row r="63" spans="5:15" x14ac:dyDescent="0.25">
      <c r="G63" s="9" t="s">
        <v>267</v>
      </c>
      <c r="H63" s="2">
        <v>13</v>
      </c>
      <c r="I63" s="2">
        <f t="shared" si="6"/>
        <v>0.01</v>
      </c>
      <c r="J63" s="2">
        <f t="shared" si="5"/>
        <v>6.6438561897747245E-2</v>
      </c>
    </row>
    <row r="64" spans="5:15" x14ac:dyDescent="0.25">
      <c r="G64" s="9" t="s">
        <v>312</v>
      </c>
      <c r="H64" s="2">
        <v>31</v>
      </c>
      <c r="I64" s="2">
        <f t="shared" si="6"/>
        <v>2.3846153846153847E-2</v>
      </c>
      <c r="J64" s="2">
        <f t="shared" si="5"/>
        <v>0.12853314424876708</v>
      </c>
    </row>
    <row r="65" spans="7:10" x14ac:dyDescent="0.25">
      <c r="G65" s="9" t="s">
        <v>321</v>
      </c>
      <c r="H65" s="2">
        <v>20</v>
      </c>
      <c r="I65" s="2">
        <f t="shared" si="6"/>
        <v>1.5384615384615385E-2</v>
      </c>
      <c r="J65" s="2">
        <f t="shared" si="5"/>
        <v>9.2651812508130066E-2</v>
      </c>
    </row>
    <row r="66" spans="7:10" x14ac:dyDescent="0.25">
      <c r="G66" s="9" t="s">
        <v>468</v>
      </c>
      <c r="H66" s="2">
        <v>12</v>
      </c>
      <c r="I66" s="2">
        <f t="shared" si="6"/>
        <v>9.2307692307692316E-3</v>
      </c>
      <c r="J66" s="2">
        <f t="shared" si="5"/>
        <v>6.2393846835643023E-2</v>
      </c>
    </row>
    <row r="67" spans="7:10" x14ac:dyDescent="0.25">
      <c r="G67" s="9" t="s">
        <v>532</v>
      </c>
      <c r="H67" s="2">
        <v>14</v>
      </c>
      <c r="I67" s="2">
        <f t="shared" si="6"/>
        <v>1.0769230769230769E-2</v>
      </c>
      <c r="J67" s="2">
        <f t="shared" si="5"/>
        <v>7.0397826001549979E-2</v>
      </c>
    </row>
    <row r="68" spans="7:10" x14ac:dyDescent="0.25">
      <c r="G68" s="9" t="s">
        <v>433</v>
      </c>
      <c r="H68" s="2">
        <v>16</v>
      </c>
      <c r="I68" s="2">
        <f t="shared" si="6"/>
        <v>1.2307692307692308E-2</v>
      </c>
      <c r="J68" s="2">
        <f t="shared" si="5"/>
        <v>7.8083641943579279E-2</v>
      </c>
    </row>
    <row r="69" spans="7:10" x14ac:dyDescent="0.25">
      <c r="G69" s="9" t="s">
        <v>515</v>
      </c>
      <c r="H69" s="2">
        <v>24</v>
      </c>
      <c r="I69" s="2">
        <f t="shared" si="6"/>
        <v>1.8461538461538463E-2</v>
      </c>
      <c r="J69" s="2">
        <f t="shared" si="5"/>
        <v>0.1063261552097476</v>
      </c>
    </row>
    <row r="70" spans="7:10" x14ac:dyDescent="0.25">
      <c r="G70" s="9" t="s">
        <v>601</v>
      </c>
      <c r="H70" s="2">
        <v>14</v>
      </c>
      <c r="I70" s="2">
        <f t="shared" si="6"/>
        <v>1.0769230769230769E-2</v>
      </c>
      <c r="J70" s="2">
        <f t="shared" si="5"/>
        <v>7.0397826001549979E-2</v>
      </c>
    </row>
    <row r="71" spans="7:10" x14ac:dyDescent="0.25">
      <c r="G71" s="9" t="s">
        <v>619</v>
      </c>
      <c r="H71" s="2">
        <v>24</v>
      </c>
      <c r="I71" s="2">
        <f t="shared" si="6"/>
        <v>1.8461538461538463E-2</v>
      </c>
      <c r="J71" s="2">
        <f t="shared" si="5"/>
        <v>0.1063261552097476</v>
      </c>
    </row>
    <row r="72" spans="7:10" x14ac:dyDescent="0.25">
      <c r="G72" s="9" t="s">
        <v>667</v>
      </c>
      <c r="H72" s="2">
        <v>25</v>
      </c>
      <c r="I72" s="2">
        <f t="shared" si="6"/>
        <v>1.9230769230769232E-2</v>
      </c>
      <c r="J72" s="2">
        <f t="shared" si="5"/>
        <v>0.10962384073348254</v>
      </c>
    </row>
    <row r="73" spans="7:10" x14ac:dyDescent="0.25">
      <c r="G73" s="9" t="s">
        <v>728</v>
      </c>
      <c r="H73" s="2">
        <v>22</v>
      </c>
      <c r="I73" s="2">
        <f t="shared" si="6"/>
        <v>1.6923076923076923E-2</v>
      </c>
      <c r="J73" s="2">
        <f t="shared" si="5"/>
        <v>9.9590011049328797E-2</v>
      </c>
    </row>
    <row r="74" spans="7:10" x14ac:dyDescent="0.25">
      <c r="G74" s="9" t="s">
        <v>733</v>
      </c>
      <c r="H74" s="2">
        <v>18</v>
      </c>
      <c r="I74" s="2">
        <f t="shared" si="6"/>
        <v>1.3846153846153847E-2</v>
      </c>
      <c r="J74" s="2">
        <f t="shared" si="5"/>
        <v>8.5491289474248527E-2</v>
      </c>
    </row>
    <row r="75" spans="7:10" x14ac:dyDescent="0.25">
      <c r="G75" s="9" t="s">
        <v>742</v>
      </c>
      <c r="H75" s="2">
        <v>17</v>
      </c>
      <c r="I75" s="2">
        <f t="shared" si="6"/>
        <v>1.3076923076923076E-2</v>
      </c>
      <c r="J75" s="2">
        <f t="shared" si="5"/>
        <v>8.1820124717933165E-2</v>
      </c>
    </row>
    <row r="76" spans="7:10" x14ac:dyDescent="0.25">
      <c r="G76" s="9" t="s">
        <v>748</v>
      </c>
      <c r="H76" s="2">
        <v>17</v>
      </c>
      <c r="I76" s="2">
        <f t="shared" si="6"/>
        <v>1.3076923076923076E-2</v>
      </c>
      <c r="J76" s="2">
        <f t="shared" si="5"/>
        <v>8.1820124717933165E-2</v>
      </c>
    </row>
    <row r="77" spans="7:10" x14ac:dyDescent="0.25">
      <c r="G77" s="9" t="s">
        <v>760</v>
      </c>
      <c r="H77" s="2">
        <v>14</v>
      </c>
      <c r="I77" s="2">
        <f t="shared" si="6"/>
        <v>1.0769230769230769E-2</v>
      </c>
      <c r="J77" s="2">
        <f t="shared" si="5"/>
        <v>7.0397826001549979E-2</v>
      </c>
    </row>
    <row r="78" spans="7:10" x14ac:dyDescent="0.25">
      <c r="G78" s="9" t="s">
        <v>789</v>
      </c>
      <c r="H78" s="2">
        <v>10</v>
      </c>
      <c r="I78" s="2">
        <f t="shared" si="6"/>
        <v>7.6923076923076927E-3</v>
      </c>
      <c r="J78" s="2">
        <f t="shared" si="5"/>
        <v>5.4018213946372726E-2</v>
      </c>
    </row>
    <row r="79" spans="7:10" x14ac:dyDescent="0.25">
      <c r="G79" s="9" t="s">
        <v>793</v>
      </c>
      <c r="H79" s="2">
        <v>12</v>
      </c>
      <c r="I79" s="2">
        <f t="shared" si="6"/>
        <v>9.2307692307692316E-3</v>
      </c>
      <c r="J79" s="2">
        <f t="shared" si="5"/>
        <v>6.2393846835643023E-2</v>
      </c>
    </row>
    <row r="80" spans="7:10" x14ac:dyDescent="0.25">
      <c r="G80" s="9" t="s">
        <v>806</v>
      </c>
      <c r="H80" s="2">
        <v>13</v>
      </c>
      <c r="I80" s="2">
        <f t="shared" si="6"/>
        <v>0.01</v>
      </c>
      <c r="J80" s="2">
        <f t="shared" si="5"/>
        <v>6.6438561897747245E-2</v>
      </c>
    </row>
    <row r="81" spans="7:10" x14ac:dyDescent="0.25">
      <c r="G81" s="9" t="s">
        <v>874</v>
      </c>
      <c r="H81" s="2">
        <v>16</v>
      </c>
      <c r="I81" s="2">
        <f t="shared" si="6"/>
        <v>1.2307692307692308E-2</v>
      </c>
      <c r="J81" s="2">
        <f t="shared" si="5"/>
        <v>7.8083641943579279E-2</v>
      </c>
    </row>
    <row r="82" spans="7:10" x14ac:dyDescent="0.25">
      <c r="G82" s="9" t="s">
        <v>956</v>
      </c>
      <c r="H82" s="2">
        <v>13</v>
      </c>
      <c r="I82" s="2">
        <f t="shared" si="6"/>
        <v>0.01</v>
      </c>
      <c r="J82" s="2">
        <f t="shared" si="5"/>
        <v>6.6438561897747245E-2</v>
      </c>
    </row>
    <row r="83" spans="7:10" x14ac:dyDescent="0.25">
      <c r="G83" s="9" t="s">
        <v>966</v>
      </c>
      <c r="H83" s="2">
        <v>15</v>
      </c>
      <c r="I83" s="2">
        <f t="shared" si="6"/>
        <v>1.1538461538461539E-2</v>
      </c>
      <c r="J83" s="2">
        <f t="shared" si="5"/>
        <v>7.4277753603545757E-2</v>
      </c>
    </row>
    <row r="84" spans="7:10" x14ac:dyDescent="0.25">
      <c r="G84" s="12" t="s">
        <v>1748</v>
      </c>
      <c r="H84" s="2">
        <f>SUM(H58:H83)</f>
        <v>650</v>
      </c>
      <c r="I84" s="2">
        <f>SUM(I58:I83)</f>
        <v>0.49999999999999994</v>
      </c>
      <c r="J84" s="2"/>
    </row>
  </sheetData>
  <mergeCells count="6">
    <mergeCell ref="E52:F52"/>
    <mergeCell ref="B13:D13"/>
    <mergeCell ref="A17:D17"/>
    <mergeCell ref="F48:G48"/>
    <mergeCell ref="F47:G47"/>
    <mergeCell ref="E51:F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
  <sheetViews>
    <sheetView workbookViewId="0">
      <selection activeCell="G35" sqref="G35"/>
    </sheetView>
  </sheetViews>
  <sheetFormatPr baseColWidth="10" defaultRowHeight="15" x14ac:dyDescent="0.25"/>
  <cols>
    <col min="1" max="1" width="17.42578125" customWidth="1"/>
    <col min="2" max="2" width="10.85546875" bestFit="1" customWidth="1"/>
    <col min="3" max="3" width="12.28515625" bestFit="1" customWidth="1"/>
    <col min="5" max="5" width="19.140625" customWidth="1"/>
    <col min="6" max="6" width="13.7109375" bestFit="1" customWidth="1"/>
    <col min="7" max="7" width="17" bestFit="1" customWidth="1"/>
    <col min="9" max="9" width="22.140625" bestFit="1" customWidth="1"/>
  </cols>
  <sheetData>
    <row r="1" spans="1:10" x14ac:dyDescent="0.25">
      <c r="A1" s="15"/>
      <c r="B1" s="15"/>
      <c r="C1" s="15"/>
      <c r="D1" s="15"/>
      <c r="E1" s="15"/>
      <c r="F1" s="15"/>
      <c r="G1" s="15"/>
    </row>
    <row r="2" spans="1:10" x14ac:dyDescent="0.25">
      <c r="A2" s="15"/>
      <c r="B2" s="15"/>
      <c r="C2" s="15"/>
      <c r="D2" s="15"/>
      <c r="E2" s="15"/>
      <c r="F2" s="15"/>
      <c r="G2" s="15"/>
    </row>
    <row r="3" spans="1:10" ht="30" x14ac:dyDescent="0.25">
      <c r="A3" s="3" t="s">
        <v>1776</v>
      </c>
      <c r="B3" s="19" t="s">
        <v>1784</v>
      </c>
      <c r="C3" s="3" t="s">
        <v>1785</v>
      </c>
      <c r="E3" s="3" t="s">
        <v>1776</v>
      </c>
      <c r="F3" s="3" t="s">
        <v>1787</v>
      </c>
      <c r="G3" s="3" t="s">
        <v>1786</v>
      </c>
    </row>
    <row r="4" spans="1:10" x14ac:dyDescent="0.25">
      <c r="A4" s="17" t="s">
        <v>47</v>
      </c>
      <c r="B4" s="2">
        <v>91</v>
      </c>
      <c r="C4" s="2">
        <f>91/207</f>
        <v>0.43961352657004832</v>
      </c>
      <c r="D4" s="15"/>
      <c r="E4" s="17" t="s">
        <v>47</v>
      </c>
      <c r="F4" s="18">
        <v>3421</v>
      </c>
      <c r="G4" s="18">
        <f>3421/207</f>
        <v>16.526570048309178</v>
      </c>
      <c r="I4" s="3" t="s">
        <v>1777</v>
      </c>
      <c r="J4" s="3" t="s">
        <v>1748</v>
      </c>
    </row>
    <row r="5" spans="1:10" x14ac:dyDescent="0.25">
      <c r="A5" s="17" t="s">
        <v>1751</v>
      </c>
      <c r="B5" s="2">
        <v>6</v>
      </c>
      <c r="C5" s="2">
        <f>6/14</f>
        <v>0.42857142857142855</v>
      </c>
      <c r="D5" s="15"/>
      <c r="E5" s="17" t="s">
        <v>1751</v>
      </c>
      <c r="F5" s="18">
        <v>252</v>
      </c>
      <c r="G5" s="18">
        <f>252/14</f>
        <v>18</v>
      </c>
      <c r="I5" s="2" t="s">
        <v>12</v>
      </c>
      <c r="J5" s="2">
        <v>99</v>
      </c>
    </row>
    <row r="6" spans="1:10" x14ac:dyDescent="0.25">
      <c r="A6" s="17" t="s">
        <v>21</v>
      </c>
      <c r="B6" s="2">
        <v>43</v>
      </c>
      <c r="C6" s="2">
        <f>43/134</f>
        <v>0.32089552238805968</v>
      </c>
      <c r="D6" s="15"/>
      <c r="E6" s="17" t="s">
        <v>21</v>
      </c>
      <c r="F6" s="18">
        <v>1031</v>
      </c>
      <c r="G6" s="18">
        <f>1031/134</f>
        <v>7.6940298507462686</v>
      </c>
      <c r="I6" s="9" t="s">
        <v>20</v>
      </c>
      <c r="J6" s="2">
        <v>73</v>
      </c>
    </row>
    <row r="7" spans="1:10" x14ac:dyDescent="0.25">
      <c r="A7" s="17" t="s">
        <v>13</v>
      </c>
      <c r="B7" s="2">
        <v>10</v>
      </c>
      <c r="C7" s="2">
        <f>10/40</f>
        <v>0.25</v>
      </c>
      <c r="D7" s="15"/>
      <c r="E7" s="17" t="s">
        <v>13</v>
      </c>
      <c r="F7" s="18">
        <v>340</v>
      </c>
      <c r="G7" s="18">
        <f>340/40</f>
        <v>8.5</v>
      </c>
      <c r="I7" s="9" t="s">
        <v>72</v>
      </c>
      <c r="J7" s="2">
        <v>47</v>
      </c>
    </row>
    <row r="8" spans="1:10" x14ac:dyDescent="0.25">
      <c r="A8" s="17" t="s">
        <v>17</v>
      </c>
      <c r="B8" s="2">
        <v>62</v>
      </c>
      <c r="C8" s="2">
        <f>62/130</f>
        <v>0.47692307692307695</v>
      </c>
      <c r="D8" s="15"/>
      <c r="E8" s="17" t="s">
        <v>17</v>
      </c>
      <c r="F8" s="18">
        <v>1343</v>
      </c>
      <c r="G8" s="18">
        <f>1343/130</f>
        <v>10.330769230769231</v>
      </c>
      <c r="I8" s="9" t="s">
        <v>127</v>
      </c>
      <c r="J8" s="2">
        <v>30</v>
      </c>
    </row>
    <row r="9" spans="1:10" x14ac:dyDescent="0.25">
      <c r="A9" s="17" t="s">
        <v>37</v>
      </c>
      <c r="B9" s="2">
        <v>6</v>
      </c>
      <c r="C9" s="2">
        <f>6/52</f>
        <v>0.11538461538461539</v>
      </c>
      <c r="D9" s="15"/>
      <c r="E9" s="17" t="s">
        <v>37</v>
      </c>
      <c r="F9" s="18">
        <v>463</v>
      </c>
      <c r="G9" s="18">
        <f>463/52</f>
        <v>8.9038461538461533</v>
      </c>
      <c r="I9" s="9" t="s">
        <v>166</v>
      </c>
      <c r="J9" s="2">
        <v>41</v>
      </c>
    </row>
    <row r="10" spans="1:10" x14ac:dyDescent="0.25">
      <c r="A10" s="17" t="s">
        <v>273</v>
      </c>
      <c r="B10" s="2">
        <v>6</v>
      </c>
      <c r="C10" s="2">
        <f>6/13</f>
        <v>0.46153846153846156</v>
      </c>
      <c r="D10" s="15"/>
      <c r="E10" s="17" t="s">
        <v>273</v>
      </c>
      <c r="F10" s="18">
        <v>94</v>
      </c>
      <c r="G10" s="18">
        <f>94/13</f>
        <v>7.2307692307692308</v>
      </c>
      <c r="I10" s="9" t="s">
        <v>267</v>
      </c>
      <c r="J10" s="2">
        <v>13</v>
      </c>
    </row>
    <row r="11" spans="1:10" x14ac:dyDescent="0.25">
      <c r="A11" s="17" t="s">
        <v>84</v>
      </c>
      <c r="B11" s="2">
        <v>17</v>
      </c>
      <c r="C11" s="2">
        <f>17/60</f>
        <v>0.28333333333333333</v>
      </c>
      <c r="D11" s="15"/>
      <c r="E11" s="17" t="s">
        <v>84</v>
      </c>
      <c r="F11" s="18">
        <v>578</v>
      </c>
      <c r="G11" s="18">
        <f>578/60</f>
        <v>9.6333333333333329</v>
      </c>
      <c r="I11" s="9" t="s">
        <v>312</v>
      </c>
      <c r="J11" s="2">
        <v>31</v>
      </c>
    </row>
    <row r="12" spans="1:10" x14ac:dyDescent="0.25">
      <c r="A12" s="18" t="s">
        <v>1748</v>
      </c>
      <c r="B12" s="18">
        <f>SUM(B4:B11)</f>
        <v>241</v>
      </c>
      <c r="C12" s="18"/>
      <c r="D12" s="15"/>
      <c r="E12" s="18" t="s">
        <v>1748</v>
      </c>
      <c r="F12" s="18">
        <f>SUM(F4:F11)</f>
        <v>7522</v>
      </c>
      <c r="G12" s="18"/>
      <c r="I12" s="9" t="s">
        <v>321</v>
      </c>
      <c r="J12" s="2">
        <v>20</v>
      </c>
    </row>
    <row r="13" spans="1:10" x14ac:dyDescent="0.25">
      <c r="A13" s="15"/>
      <c r="B13" s="15"/>
      <c r="C13" s="15"/>
      <c r="D13" s="15"/>
      <c r="E13" s="15"/>
      <c r="F13" s="15"/>
      <c r="G13" s="15"/>
      <c r="I13" s="9" t="s">
        <v>468</v>
      </c>
      <c r="J13" s="2">
        <v>12</v>
      </c>
    </row>
    <row r="14" spans="1:10" x14ac:dyDescent="0.25">
      <c r="A14" s="15"/>
      <c r="B14" s="15"/>
      <c r="C14" s="15"/>
      <c r="D14" s="15"/>
      <c r="E14" s="15"/>
      <c r="F14" s="15"/>
      <c r="G14" s="15"/>
      <c r="I14" s="9" t="s">
        <v>532</v>
      </c>
      <c r="J14" s="2">
        <v>14</v>
      </c>
    </row>
    <row r="15" spans="1:10" x14ac:dyDescent="0.25">
      <c r="A15" s="15"/>
      <c r="B15" s="15"/>
      <c r="C15" s="15"/>
      <c r="D15" s="15"/>
      <c r="E15" s="15"/>
      <c r="F15" s="15"/>
      <c r="G15" s="15"/>
      <c r="I15" s="9" t="s">
        <v>433</v>
      </c>
      <c r="J15" s="2">
        <v>16</v>
      </c>
    </row>
    <row r="16" spans="1:10" x14ac:dyDescent="0.25">
      <c r="A16" s="15"/>
      <c r="B16" s="15"/>
      <c r="C16" s="15"/>
      <c r="D16" s="15"/>
      <c r="E16" s="15"/>
      <c r="F16" s="15"/>
      <c r="G16" s="15"/>
      <c r="I16" s="9" t="s">
        <v>515</v>
      </c>
      <c r="J16" s="2">
        <v>24</v>
      </c>
    </row>
    <row r="17" spans="1:10" x14ac:dyDescent="0.25">
      <c r="A17" s="15"/>
      <c r="B17" s="15"/>
      <c r="C17" s="15"/>
      <c r="D17" s="15"/>
      <c r="E17" s="15"/>
      <c r="F17" s="15"/>
      <c r="G17" s="15"/>
      <c r="I17" s="9" t="s">
        <v>601</v>
      </c>
      <c r="J17" s="2">
        <v>14</v>
      </c>
    </row>
    <row r="18" spans="1:10" x14ac:dyDescent="0.25">
      <c r="A18" s="15"/>
      <c r="B18" s="15"/>
      <c r="C18" s="15"/>
      <c r="D18" s="15"/>
      <c r="E18" s="15"/>
      <c r="F18" s="15"/>
      <c r="G18" s="15"/>
      <c r="I18" s="9" t="s">
        <v>619</v>
      </c>
      <c r="J18" s="2">
        <v>24</v>
      </c>
    </row>
    <row r="19" spans="1:10" x14ac:dyDescent="0.25">
      <c r="A19" s="15"/>
      <c r="B19" s="15"/>
      <c r="C19" s="15"/>
      <c r="D19" s="15"/>
      <c r="E19" s="15"/>
      <c r="F19" s="15"/>
      <c r="G19" s="15"/>
      <c r="I19" s="9" t="s">
        <v>667</v>
      </c>
      <c r="J19" s="2">
        <v>25</v>
      </c>
    </row>
    <row r="20" spans="1:10" x14ac:dyDescent="0.25">
      <c r="A20" s="15"/>
      <c r="B20" s="15"/>
      <c r="C20" s="15"/>
      <c r="D20" s="15"/>
      <c r="E20" s="15"/>
      <c r="F20" s="15"/>
      <c r="G20" s="15"/>
      <c r="I20" s="9" t="s">
        <v>728</v>
      </c>
      <c r="J20" s="2">
        <v>22</v>
      </c>
    </row>
    <row r="21" spans="1:10" x14ac:dyDescent="0.25">
      <c r="A21" s="15"/>
      <c r="B21" s="15"/>
      <c r="C21" s="15"/>
      <c r="D21" s="15"/>
      <c r="E21" s="15"/>
      <c r="F21" s="15"/>
      <c r="G21" s="15"/>
      <c r="I21" s="9" t="s">
        <v>733</v>
      </c>
      <c r="J21" s="2">
        <v>18</v>
      </c>
    </row>
    <row r="22" spans="1:10" x14ac:dyDescent="0.25">
      <c r="A22" s="15"/>
      <c r="B22" s="15"/>
      <c r="C22" s="15"/>
      <c r="D22" s="15"/>
      <c r="E22" s="15"/>
      <c r="F22" s="15"/>
      <c r="G22" s="15"/>
      <c r="I22" s="9" t="s">
        <v>742</v>
      </c>
      <c r="J22" s="2">
        <v>17</v>
      </c>
    </row>
    <row r="23" spans="1:10" x14ac:dyDescent="0.25">
      <c r="A23" s="15"/>
      <c r="B23" s="15"/>
      <c r="C23" s="15"/>
      <c r="D23" s="15"/>
      <c r="E23" s="15"/>
      <c r="F23" s="15"/>
      <c r="G23" s="15"/>
      <c r="I23" s="9" t="s">
        <v>748</v>
      </c>
      <c r="J23" s="2">
        <v>17</v>
      </c>
    </row>
    <row r="24" spans="1:10" x14ac:dyDescent="0.25">
      <c r="A24" s="15"/>
      <c r="B24" s="15"/>
      <c r="C24" s="15"/>
      <c r="D24" s="15"/>
      <c r="E24" s="15"/>
      <c r="F24" s="15"/>
      <c r="G24" s="15"/>
      <c r="I24" s="9" t="s">
        <v>760</v>
      </c>
      <c r="J24" s="2">
        <v>14</v>
      </c>
    </row>
    <row r="25" spans="1:10" x14ac:dyDescent="0.25">
      <c r="A25" s="15"/>
      <c r="B25" s="15"/>
      <c r="C25" s="15"/>
      <c r="D25" s="15"/>
      <c r="E25" s="15"/>
      <c r="F25" s="15"/>
      <c r="G25" s="15"/>
      <c r="I25" s="9" t="s">
        <v>789</v>
      </c>
      <c r="J25" s="2">
        <v>10</v>
      </c>
    </row>
    <row r="26" spans="1:10" x14ac:dyDescent="0.25">
      <c r="A26" s="15"/>
      <c r="B26" s="15"/>
      <c r="C26" s="15"/>
      <c r="D26" s="15"/>
      <c r="E26" s="15"/>
      <c r="F26" s="15"/>
      <c r="G26" s="15"/>
      <c r="I26" s="9" t="s">
        <v>793</v>
      </c>
      <c r="J26" s="2">
        <v>12</v>
      </c>
    </row>
    <row r="27" spans="1:10" x14ac:dyDescent="0.25">
      <c r="A27" s="16"/>
      <c r="B27" s="16"/>
      <c r="C27" s="16"/>
      <c r="D27" s="16"/>
      <c r="E27" s="16"/>
      <c r="F27" s="16"/>
      <c r="G27" s="16"/>
      <c r="I27" s="9" t="s">
        <v>806</v>
      </c>
      <c r="J27" s="2">
        <v>13</v>
      </c>
    </row>
    <row r="28" spans="1:10" x14ac:dyDescent="0.25">
      <c r="I28" s="9" t="s">
        <v>874</v>
      </c>
      <c r="J28" s="2">
        <v>16</v>
      </c>
    </row>
    <row r="29" spans="1:10" x14ac:dyDescent="0.25">
      <c r="I29" s="9" t="s">
        <v>956</v>
      </c>
      <c r="J29" s="2">
        <v>13</v>
      </c>
    </row>
    <row r="30" spans="1:10" x14ac:dyDescent="0.25">
      <c r="I30" s="9" t="s">
        <v>966</v>
      </c>
      <c r="J30" s="2">
        <v>15</v>
      </c>
    </row>
    <row r="31" spans="1:10" x14ac:dyDescent="0.25">
      <c r="I31" s="10" t="s">
        <v>1748</v>
      </c>
      <c r="J31" s="7">
        <f>SUM(J5:J30)</f>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651"/>
  <sheetViews>
    <sheetView topLeftCell="G1" zoomScale="85" zoomScaleNormal="85" workbookViewId="0">
      <selection activeCell="Q83" sqref="Q83:U100"/>
    </sheetView>
  </sheetViews>
  <sheetFormatPr baseColWidth="10" defaultRowHeight="15" x14ac:dyDescent="0.25"/>
  <cols>
    <col min="3" max="3" width="11.42578125" style="2"/>
    <col min="4" max="4" width="22.140625" style="2" bestFit="1" customWidth="1"/>
    <col min="5" max="6" width="22.140625" style="16" customWidth="1"/>
    <col min="7" max="7" width="22.28515625" style="16" customWidth="1"/>
    <col min="8" max="8" width="22.140625" style="16" customWidth="1"/>
    <col min="9" max="9" width="25.85546875" style="16" bestFit="1" customWidth="1"/>
    <col min="11" max="11" width="32" bestFit="1" customWidth="1"/>
    <col min="12" max="12" width="15.42578125" bestFit="1" customWidth="1"/>
    <col min="14" max="14" width="15" bestFit="1" customWidth="1"/>
    <col min="15" max="17" width="16.7109375" bestFit="1" customWidth="1"/>
    <col min="28" max="28" width="20.140625" customWidth="1"/>
  </cols>
  <sheetData>
    <row r="1" spans="1:29" x14ac:dyDescent="0.25">
      <c r="A1" s="7" t="s">
        <v>1789</v>
      </c>
      <c r="B1" s="27" t="s">
        <v>1790</v>
      </c>
      <c r="C1" s="26" t="s">
        <v>1791</v>
      </c>
      <c r="D1" s="49" t="s">
        <v>3</v>
      </c>
      <c r="E1" s="37" t="s">
        <v>1869</v>
      </c>
      <c r="F1" s="22"/>
      <c r="G1" s="37" t="s">
        <v>4</v>
      </c>
      <c r="H1" s="37" t="s">
        <v>1872</v>
      </c>
      <c r="I1" s="37" t="s">
        <v>1873</v>
      </c>
      <c r="AB1" s="8" t="s">
        <v>1</v>
      </c>
      <c r="AC1" s="8" t="s">
        <v>2</v>
      </c>
    </row>
    <row r="2" spans="1:29" x14ac:dyDescent="0.25">
      <c r="A2" s="9">
        <v>1</v>
      </c>
      <c r="B2" s="24">
        <v>2</v>
      </c>
      <c r="C2" s="2">
        <f>IF(A2=B2,1,0)</f>
        <v>0</v>
      </c>
      <c r="D2" s="8" t="s">
        <v>12</v>
      </c>
      <c r="E2" s="22">
        <f>LEN(TRIM(AB2))-LEN(SUBSTITUTE(TRIM(AB2)," ",""))+LEN(TRIM(AB2))-LEN(SUBSTITUTE(TRIM(AB2)," ",""))+2</f>
        <v>18</v>
      </c>
      <c r="F2" s="51">
        <v>1</v>
      </c>
      <c r="G2" s="50" t="s">
        <v>13</v>
      </c>
      <c r="H2" s="52">
        <f t="shared" ref="H2:H9" si="0">SUMIF(A$1:A$651,F2,E$1:E$651)</f>
        <v>966</v>
      </c>
      <c r="I2" s="52">
        <f t="shared" ref="I2:I9" si="1">H2/COUNTIF(A$1:A$651,F2)</f>
        <v>24.15</v>
      </c>
      <c r="K2" s="20" t="s">
        <v>1801</v>
      </c>
      <c r="L2" s="23" t="s">
        <v>1802</v>
      </c>
      <c r="M2" s="20" t="s">
        <v>1748</v>
      </c>
      <c r="R2" s="85" t="s">
        <v>1792</v>
      </c>
      <c r="S2" s="85"/>
      <c r="T2" s="85"/>
      <c r="U2" s="85"/>
      <c r="AB2" s="8" t="s">
        <v>10</v>
      </c>
      <c r="AC2" s="8" t="s">
        <v>11</v>
      </c>
    </row>
    <row r="3" spans="1:29" x14ac:dyDescent="0.25">
      <c r="A3" s="9">
        <v>2</v>
      </c>
      <c r="B3" s="24">
        <v>2</v>
      </c>
      <c r="C3" s="2">
        <f t="shared" ref="C3:C66" si="2">IF(A3=B3,1,0)</f>
        <v>1</v>
      </c>
      <c r="D3" s="8" t="s">
        <v>12</v>
      </c>
      <c r="E3" s="22">
        <f t="shared" ref="E3:E66" si="3">LEN(TRIM(AB3))-LEN(SUBSTITUTE(TRIM(AB3)," ",""))+LEN(TRIM(AB3))-LEN(SUBSTITUTE(TRIM(AB3)," ",""))+2</f>
        <v>14</v>
      </c>
      <c r="F3" s="51">
        <v>2</v>
      </c>
      <c r="G3" s="38" t="s">
        <v>17</v>
      </c>
      <c r="H3" s="52">
        <f t="shared" si="0"/>
        <v>2474</v>
      </c>
      <c r="I3" s="52">
        <f t="shared" si="1"/>
        <v>19.030769230769231</v>
      </c>
      <c r="K3" s="10" t="s">
        <v>1793</v>
      </c>
      <c r="L3" s="24">
        <f>COUNTIFS(A2:A649, "1", C2:C649, "1" )</f>
        <v>4</v>
      </c>
      <c r="M3" s="2">
        <v>40</v>
      </c>
      <c r="P3" s="90" t="s">
        <v>1860</v>
      </c>
      <c r="Q3" s="90"/>
      <c r="AB3" s="8" t="s">
        <v>15</v>
      </c>
      <c r="AC3" s="8" t="s">
        <v>16</v>
      </c>
    </row>
    <row r="4" spans="1:29" x14ac:dyDescent="0.25">
      <c r="A4" s="9">
        <v>7</v>
      </c>
      <c r="B4" s="24">
        <v>7</v>
      </c>
      <c r="C4" s="2">
        <f t="shared" si="2"/>
        <v>1</v>
      </c>
      <c r="D4" s="8" t="s">
        <v>20</v>
      </c>
      <c r="E4" s="22">
        <f t="shared" si="3"/>
        <v>30</v>
      </c>
      <c r="F4" s="51">
        <v>3</v>
      </c>
      <c r="G4" s="38" t="s">
        <v>273</v>
      </c>
      <c r="H4" s="53">
        <f t="shared" si="0"/>
        <v>386</v>
      </c>
      <c r="I4" s="52">
        <f t="shared" si="1"/>
        <v>29.692307692307693</v>
      </c>
      <c r="K4" s="3" t="s">
        <v>1794</v>
      </c>
      <c r="L4" s="24">
        <f>COUNTIFS(A2:A649, "2", C2:C649, "1" )</f>
        <v>23</v>
      </c>
      <c r="M4" s="2">
        <v>130</v>
      </c>
      <c r="O4" s="21" t="s">
        <v>1821</v>
      </c>
      <c r="P4" s="2" t="s">
        <v>13</v>
      </c>
      <c r="Q4" s="2" t="s">
        <v>1822</v>
      </c>
      <c r="AB4" s="8" t="s">
        <v>19</v>
      </c>
      <c r="AC4" s="8"/>
    </row>
    <row r="5" spans="1:29" x14ac:dyDescent="0.25">
      <c r="A5" s="9">
        <v>1</v>
      </c>
      <c r="B5" s="24">
        <v>4</v>
      </c>
      <c r="C5" s="2">
        <f t="shared" si="2"/>
        <v>0</v>
      </c>
      <c r="D5" s="8" t="s">
        <v>12</v>
      </c>
      <c r="E5" s="22">
        <f t="shared" si="3"/>
        <v>18</v>
      </c>
      <c r="F5" s="51">
        <v>4</v>
      </c>
      <c r="G5" s="38" t="s">
        <v>1845</v>
      </c>
      <c r="H5" s="53">
        <f t="shared" si="0"/>
        <v>322</v>
      </c>
      <c r="I5" s="52">
        <f t="shared" si="1"/>
        <v>23</v>
      </c>
      <c r="K5" s="3" t="s">
        <v>1795</v>
      </c>
      <c r="L5" s="24">
        <f>COUNTIFS(A2:A649, "3", C2:C649, "1" )</f>
        <v>1</v>
      </c>
      <c r="M5" s="2">
        <v>13</v>
      </c>
      <c r="N5" s="25"/>
      <c r="O5" s="2" t="s">
        <v>13</v>
      </c>
      <c r="P5" s="2">
        <v>4</v>
      </c>
      <c r="Q5" s="2">
        <v>36</v>
      </c>
      <c r="AB5" s="8" t="s">
        <v>23</v>
      </c>
      <c r="AC5" s="8" t="s">
        <v>24</v>
      </c>
    </row>
    <row r="6" spans="1:29" x14ac:dyDescent="0.25">
      <c r="A6" s="9">
        <v>1</v>
      </c>
      <c r="B6" s="24">
        <v>5</v>
      </c>
      <c r="C6" s="2">
        <f t="shared" si="2"/>
        <v>0</v>
      </c>
      <c r="D6" s="8" t="s">
        <v>12</v>
      </c>
      <c r="E6" s="22">
        <f t="shared" si="3"/>
        <v>20</v>
      </c>
      <c r="F6" s="51">
        <v>5</v>
      </c>
      <c r="G6" s="38" t="s">
        <v>47</v>
      </c>
      <c r="H6" s="54">
        <f t="shared" si="0"/>
        <v>4758</v>
      </c>
      <c r="I6" s="52">
        <f t="shared" si="1"/>
        <v>22.985507246376812</v>
      </c>
      <c r="K6" s="3" t="s">
        <v>1796</v>
      </c>
      <c r="L6" s="24">
        <f>COUNTIFS(A2:A649, "4", C2:C649, "1" )</f>
        <v>0</v>
      </c>
      <c r="M6" s="2">
        <v>14</v>
      </c>
      <c r="N6" s="25"/>
      <c r="O6" s="2" t="s">
        <v>1822</v>
      </c>
      <c r="P6" s="2">
        <v>22</v>
      </c>
      <c r="Q6" s="2">
        <v>588</v>
      </c>
      <c r="AB6" s="8" t="s">
        <v>26</v>
      </c>
      <c r="AC6" s="8" t="s">
        <v>27</v>
      </c>
    </row>
    <row r="7" spans="1:29" x14ac:dyDescent="0.25">
      <c r="A7" s="9">
        <v>1</v>
      </c>
      <c r="B7" s="24">
        <v>2</v>
      </c>
      <c r="C7" s="2">
        <f t="shared" si="2"/>
        <v>0</v>
      </c>
      <c r="D7" s="8" t="s">
        <v>12</v>
      </c>
      <c r="E7" s="22">
        <f t="shared" si="3"/>
        <v>20</v>
      </c>
      <c r="F7" s="51">
        <v>6</v>
      </c>
      <c r="G7" s="38" t="s">
        <v>84</v>
      </c>
      <c r="H7" s="52">
        <f t="shared" si="0"/>
        <v>1380</v>
      </c>
      <c r="I7" s="52">
        <f t="shared" si="1"/>
        <v>23</v>
      </c>
      <c r="K7" s="3" t="s">
        <v>1797</v>
      </c>
      <c r="L7" s="24">
        <f>COUNTIFS(A2:A649, "5", C2:C649, "1" )</f>
        <v>116</v>
      </c>
      <c r="M7" s="2">
        <v>207</v>
      </c>
      <c r="N7" s="25"/>
      <c r="AB7" s="8" t="s">
        <v>29</v>
      </c>
      <c r="AC7" s="8" t="s">
        <v>30</v>
      </c>
    </row>
    <row r="8" spans="1:29" x14ac:dyDescent="0.25">
      <c r="A8" s="9">
        <v>7</v>
      </c>
      <c r="B8" s="24">
        <v>7</v>
      </c>
      <c r="C8" s="2">
        <f t="shared" si="2"/>
        <v>1</v>
      </c>
      <c r="D8" s="8" t="s">
        <v>20</v>
      </c>
      <c r="E8" s="22">
        <f t="shared" si="3"/>
        <v>18</v>
      </c>
      <c r="F8" s="51">
        <v>7</v>
      </c>
      <c r="G8" s="38" t="s">
        <v>21</v>
      </c>
      <c r="H8" s="54">
        <f t="shared" si="0"/>
        <v>3610</v>
      </c>
      <c r="I8" s="52">
        <f t="shared" si="1"/>
        <v>26.940298507462686</v>
      </c>
      <c r="K8" s="3" t="s">
        <v>1798</v>
      </c>
      <c r="L8" s="24">
        <f>COUNTIFS(A2:A649, "6", C2:C649, "1" )</f>
        <v>3</v>
      </c>
      <c r="M8" s="2">
        <v>60</v>
      </c>
      <c r="N8" s="25"/>
      <c r="AB8" s="8" t="s">
        <v>32</v>
      </c>
      <c r="AC8" s="8" t="s">
        <v>33</v>
      </c>
    </row>
    <row r="9" spans="1:29" x14ac:dyDescent="0.25">
      <c r="A9" s="9">
        <v>8</v>
      </c>
      <c r="B9" s="24">
        <v>2</v>
      </c>
      <c r="C9" s="2">
        <f t="shared" si="2"/>
        <v>0</v>
      </c>
      <c r="D9" s="8" t="s">
        <v>12</v>
      </c>
      <c r="E9" s="22">
        <f t="shared" si="3"/>
        <v>14</v>
      </c>
      <c r="F9" s="51">
        <v>8</v>
      </c>
      <c r="G9" s="38" t="s">
        <v>37</v>
      </c>
      <c r="H9" s="52">
        <f t="shared" si="0"/>
        <v>1184</v>
      </c>
      <c r="I9" s="52">
        <f t="shared" si="1"/>
        <v>22.76923076923077</v>
      </c>
      <c r="K9" s="3" t="s">
        <v>1799</v>
      </c>
      <c r="L9" s="24">
        <f>COUNTIFS(A2:A649, "7", C2:C649, "1" )</f>
        <v>54</v>
      </c>
      <c r="M9" s="2">
        <v>134</v>
      </c>
      <c r="N9" s="25"/>
      <c r="P9" s="90" t="s">
        <v>1860</v>
      </c>
      <c r="Q9" s="90"/>
      <c r="AB9" s="8" t="s">
        <v>35</v>
      </c>
      <c r="AC9" s="8" t="s">
        <v>36</v>
      </c>
    </row>
    <row r="10" spans="1:29" x14ac:dyDescent="0.25">
      <c r="A10" s="9">
        <v>2</v>
      </c>
      <c r="B10" s="24">
        <v>5</v>
      </c>
      <c r="C10" s="2">
        <f t="shared" si="2"/>
        <v>0</v>
      </c>
      <c r="D10" s="8" t="s">
        <v>12</v>
      </c>
      <c r="E10" s="22">
        <f t="shared" si="3"/>
        <v>12</v>
      </c>
      <c r="F10" s="48"/>
      <c r="G10" s="48"/>
      <c r="H10" s="48"/>
      <c r="I10" s="86" t="s">
        <v>1871</v>
      </c>
      <c r="K10" s="3" t="s">
        <v>1800</v>
      </c>
      <c r="L10" s="24">
        <f>COUNTIFS(A2:A649, "8", C2:C649, "1" )</f>
        <v>4</v>
      </c>
      <c r="M10" s="2">
        <v>52</v>
      </c>
      <c r="N10" s="25"/>
      <c r="O10" s="21" t="s">
        <v>1821</v>
      </c>
      <c r="P10" s="2" t="s">
        <v>17</v>
      </c>
      <c r="Q10" s="2" t="s">
        <v>1822</v>
      </c>
      <c r="AB10" s="8" t="s">
        <v>39</v>
      </c>
      <c r="AC10" s="8" t="s">
        <v>40</v>
      </c>
    </row>
    <row r="11" spans="1:29" x14ac:dyDescent="0.25">
      <c r="A11" s="9">
        <v>2</v>
      </c>
      <c r="B11" s="24">
        <v>5</v>
      </c>
      <c r="C11" s="2">
        <f t="shared" si="2"/>
        <v>0</v>
      </c>
      <c r="D11" s="8" t="s">
        <v>20</v>
      </c>
      <c r="E11" s="22">
        <f t="shared" si="3"/>
        <v>16</v>
      </c>
      <c r="F11" s="48"/>
      <c r="G11" s="48"/>
      <c r="H11" s="48"/>
      <c r="I11" s="79"/>
      <c r="K11" s="16"/>
      <c r="L11" s="16"/>
      <c r="M11" s="2">
        <f>SUM(M3:M10)</f>
        <v>650</v>
      </c>
      <c r="N11" s="25"/>
      <c r="O11" s="2" t="s">
        <v>17</v>
      </c>
      <c r="P11" s="2">
        <v>23</v>
      </c>
      <c r="Q11" s="2">
        <v>107</v>
      </c>
      <c r="AB11" s="8" t="s">
        <v>42</v>
      </c>
      <c r="AC11" s="8" t="s">
        <v>43</v>
      </c>
    </row>
    <row r="12" spans="1:29" x14ac:dyDescent="0.25">
      <c r="A12" s="9">
        <v>5</v>
      </c>
      <c r="B12" s="24">
        <v>5</v>
      </c>
      <c r="C12" s="2">
        <f t="shared" si="2"/>
        <v>1</v>
      </c>
      <c r="D12" s="8" t="s">
        <v>12</v>
      </c>
      <c r="E12" s="22">
        <f t="shared" si="3"/>
        <v>12</v>
      </c>
      <c r="F12" s="48"/>
      <c r="G12" s="48"/>
      <c r="H12" s="48"/>
      <c r="I12" s="48"/>
      <c r="K12" s="16"/>
      <c r="L12" s="16"/>
      <c r="O12" s="2" t="s">
        <v>1822</v>
      </c>
      <c r="P12" s="2">
        <v>115</v>
      </c>
      <c r="Q12" s="2">
        <f>650-23-115-107</f>
        <v>405</v>
      </c>
      <c r="AB12" s="8" t="s">
        <v>45</v>
      </c>
      <c r="AC12" s="8" t="s">
        <v>46</v>
      </c>
    </row>
    <row r="13" spans="1:29" x14ac:dyDescent="0.25">
      <c r="A13" s="9">
        <v>1</v>
      </c>
      <c r="B13" s="24">
        <v>7</v>
      </c>
      <c r="C13" s="2">
        <f t="shared" si="2"/>
        <v>0</v>
      </c>
      <c r="D13" s="8" t="s">
        <v>12</v>
      </c>
      <c r="E13" s="22">
        <f t="shared" si="3"/>
        <v>24</v>
      </c>
      <c r="F13" s="48"/>
      <c r="G13" s="48"/>
      <c r="H13" s="48"/>
      <c r="I13" s="48"/>
      <c r="K13" s="20" t="s">
        <v>1804</v>
      </c>
      <c r="L13" s="20" t="s">
        <v>1802</v>
      </c>
      <c r="AB13" s="8" t="s">
        <v>49</v>
      </c>
      <c r="AC13" s="8" t="s">
        <v>50</v>
      </c>
    </row>
    <row r="14" spans="1:29" x14ac:dyDescent="0.25">
      <c r="A14" s="9">
        <v>2</v>
      </c>
      <c r="B14" s="24">
        <v>5</v>
      </c>
      <c r="C14" s="2">
        <f t="shared" si="2"/>
        <v>0</v>
      </c>
      <c r="D14" s="8" t="s">
        <v>12</v>
      </c>
      <c r="E14" s="22">
        <f t="shared" si="3"/>
        <v>16</v>
      </c>
      <c r="F14" s="48"/>
      <c r="G14" s="48"/>
      <c r="H14" s="48"/>
      <c r="I14" s="48"/>
      <c r="K14" s="3" t="s">
        <v>1806</v>
      </c>
      <c r="L14" s="2">
        <f>COUNTIFS(A2:A649, "1", C2:C649, "0" )</f>
        <v>36</v>
      </c>
      <c r="AB14" s="8" t="s">
        <v>52</v>
      </c>
      <c r="AC14" s="8" t="s">
        <v>53</v>
      </c>
    </row>
    <row r="15" spans="1:29" x14ac:dyDescent="0.25">
      <c r="A15" s="9">
        <v>2</v>
      </c>
      <c r="B15" s="24">
        <v>5</v>
      </c>
      <c r="C15" s="2">
        <f t="shared" si="2"/>
        <v>0</v>
      </c>
      <c r="D15" s="8" t="s">
        <v>20</v>
      </c>
      <c r="E15" s="22">
        <f t="shared" si="3"/>
        <v>28</v>
      </c>
      <c r="F15" s="48"/>
      <c r="G15" s="48"/>
      <c r="H15" s="48"/>
      <c r="I15" s="48"/>
      <c r="K15" s="3" t="s">
        <v>1807</v>
      </c>
      <c r="L15" s="2">
        <f>COUNTIFS(A2:A649, "2", C2:C649, "0" )</f>
        <v>107</v>
      </c>
      <c r="P15" s="90" t="s">
        <v>1860</v>
      </c>
      <c r="Q15" s="90"/>
      <c r="AB15" s="8" t="s">
        <v>55</v>
      </c>
      <c r="AC15" s="8"/>
    </row>
    <row r="16" spans="1:29" x14ac:dyDescent="0.25">
      <c r="A16" s="9">
        <v>2</v>
      </c>
      <c r="B16" s="24">
        <v>5</v>
      </c>
      <c r="C16" s="2">
        <f t="shared" si="2"/>
        <v>0</v>
      </c>
      <c r="D16" s="8" t="s">
        <v>12</v>
      </c>
      <c r="E16" s="22">
        <f t="shared" si="3"/>
        <v>28</v>
      </c>
      <c r="F16" s="48"/>
      <c r="G16" s="48"/>
      <c r="H16" s="48"/>
      <c r="I16" s="48"/>
      <c r="K16" s="3" t="s">
        <v>1808</v>
      </c>
      <c r="L16" s="2">
        <f>COUNTIFS(A2:A649, "3", C2:C649, "0" )</f>
        <v>12</v>
      </c>
      <c r="O16" s="21" t="s">
        <v>1821</v>
      </c>
      <c r="P16" s="2" t="s">
        <v>273</v>
      </c>
      <c r="Q16" s="2" t="s">
        <v>1822</v>
      </c>
      <c r="AB16" s="8" t="s">
        <v>57</v>
      </c>
      <c r="AC16" s="8" t="s">
        <v>58</v>
      </c>
    </row>
    <row r="17" spans="1:29" x14ac:dyDescent="0.25">
      <c r="A17" s="9">
        <v>5</v>
      </c>
      <c r="B17" s="24">
        <v>7</v>
      </c>
      <c r="C17" s="2">
        <f t="shared" si="2"/>
        <v>0</v>
      </c>
      <c r="D17" s="8" t="s">
        <v>20</v>
      </c>
      <c r="E17" s="22">
        <f t="shared" si="3"/>
        <v>50</v>
      </c>
      <c r="F17" s="48"/>
      <c r="G17" s="48"/>
      <c r="H17" s="48"/>
      <c r="I17" s="48"/>
      <c r="K17" s="3" t="s">
        <v>1809</v>
      </c>
      <c r="L17" s="2">
        <f>COUNTIFS(A2:A649, "4", C2:C649, "0" )</f>
        <v>14</v>
      </c>
      <c r="O17" s="2" t="s">
        <v>273</v>
      </c>
      <c r="P17" s="2">
        <v>1</v>
      </c>
      <c r="Q17" s="2">
        <v>12</v>
      </c>
      <c r="AB17" s="8" t="s">
        <v>60</v>
      </c>
      <c r="AC17" s="8"/>
    </row>
    <row r="18" spans="1:29" x14ac:dyDescent="0.25">
      <c r="A18" s="9">
        <v>1</v>
      </c>
      <c r="B18" s="24">
        <v>2</v>
      </c>
      <c r="C18" s="2">
        <f t="shared" si="2"/>
        <v>0</v>
      </c>
      <c r="D18" s="8" t="s">
        <v>12</v>
      </c>
      <c r="E18" s="22">
        <f t="shared" si="3"/>
        <v>22</v>
      </c>
      <c r="F18" s="48"/>
      <c r="G18" s="48"/>
      <c r="H18" s="48"/>
      <c r="I18" s="48"/>
      <c r="K18" s="3" t="s">
        <v>1810</v>
      </c>
      <c r="L18" s="2">
        <f>COUNTIFS(A2:A649, "5", C2:C649, "0" )</f>
        <v>90</v>
      </c>
      <c r="O18" s="2" t="s">
        <v>1822</v>
      </c>
      <c r="P18" s="2">
        <v>4</v>
      </c>
      <c r="Q18" s="2">
        <f>650-1-12-4</f>
        <v>633</v>
      </c>
      <c r="AB18" s="8" t="s">
        <v>62</v>
      </c>
      <c r="AC18" s="8" t="s">
        <v>63</v>
      </c>
    </row>
    <row r="19" spans="1:29" x14ac:dyDescent="0.25">
      <c r="A19" s="9">
        <v>2</v>
      </c>
      <c r="B19" s="24">
        <v>5</v>
      </c>
      <c r="C19" s="2">
        <f t="shared" si="2"/>
        <v>0</v>
      </c>
      <c r="D19" s="8" t="s">
        <v>12</v>
      </c>
      <c r="E19" s="22">
        <f t="shared" si="3"/>
        <v>16</v>
      </c>
      <c r="F19" s="48"/>
      <c r="G19" s="48"/>
      <c r="H19" s="48"/>
      <c r="I19" s="48"/>
      <c r="K19" s="3" t="s">
        <v>1811</v>
      </c>
      <c r="L19" s="2">
        <f>COUNTIFS(A2:A649, "6", C2:C649, "0" )</f>
        <v>56</v>
      </c>
      <c r="AB19" s="8" t="s">
        <v>65</v>
      </c>
      <c r="AC19" s="8" t="s">
        <v>66</v>
      </c>
    </row>
    <row r="20" spans="1:29" x14ac:dyDescent="0.25">
      <c r="A20" s="9">
        <v>2</v>
      </c>
      <c r="B20" s="24">
        <v>1</v>
      </c>
      <c r="C20" s="2">
        <f t="shared" si="2"/>
        <v>0</v>
      </c>
      <c r="D20" s="8" t="s">
        <v>12</v>
      </c>
      <c r="E20" s="22">
        <f t="shared" si="3"/>
        <v>22</v>
      </c>
      <c r="F20" s="48"/>
      <c r="G20" s="48"/>
      <c r="H20" s="48"/>
      <c r="I20" s="48"/>
      <c r="K20" s="3" t="s">
        <v>1812</v>
      </c>
      <c r="L20" s="2">
        <f>COUNTIFS(A2:A649, "7", C2:C649, "0" )</f>
        <v>80</v>
      </c>
      <c r="AB20" s="8" t="s">
        <v>68</v>
      </c>
      <c r="AC20" s="8" t="s">
        <v>69</v>
      </c>
    </row>
    <row r="21" spans="1:29" x14ac:dyDescent="0.25">
      <c r="A21" s="9">
        <v>5</v>
      </c>
      <c r="B21" s="24">
        <v>7</v>
      </c>
      <c r="C21" s="2">
        <f t="shared" si="2"/>
        <v>0</v>
      </c>
      <c r="D21" s="8" t="s">
        <v>72</v>
      </c>
      <c r="E21" s="22">
        <f t="shared" si="3"/>
        <v>12</v>
      </c>
      <c r="F21" s="48"/>
      <c r="G21" s="48"/>
      <c r="H21" s="48"/>
      <c r="I21" s="48"/>
      <c r="K21" s="3" t="s">
        <v>1813</v>
      </c>
      <c r="L21" s="2">
        <f>COUNTIFS(A2:A649, "8", C2:C649, "0" )</f>
        <v>48</v>
      </c>
      <c r="P21" s="90" t="s">
        <v>1860</v>
      </c>
      <c r="Q21" s="90"/>
      <c r="AB21" s="8" t="s">
        <v>71</v>
      </c>
      <c r="AC21" s="8"/>
    </row>
    <row r="22" spans="1:29" x14ac:dyDescent="0.25">
      <c r="A22" s="9">
        <v>5</v>
      </c>
      <c r="B22" s="24">
        <v>5</v>
      </c>
      <c r="C22" s="2">
        <f t="shared" si="2"/>
        <v>1</v>
      </c>
      <c r="D22" s="8" t="s">
        <v>72</v>
      </c>
      <c r="E22" s="22">
        <f t="shared" si="3"/>
        <v>20</v>
      </c>
      <c r="F22" s="48"/>
      <c r="G22" s="48"/>
      <c r="H22" s="48"/>
      <c r="I22" s="48"/>
      <c r="O22" s="21" t="s">
        <v>1821</v>
      </c>
      <c r="P22" s="2" t="s">
        <v>1833</v>
      </c>
      <c r="Q22" s="2" t="s">
        <v>1822</v>
      </c>
      <c r="AB22" s="8" t="s">
        <v>74</v>
      </c>
      <c r="AC22" s="8" t="s">
        <v>75</v>
      </c>
    </row>
    <row r="23" spans="1:29" x14ac:dyDescent="0.25">
      <c r="A23" s="9">
        <v>2</v>
      </c>
      <c r="B23" s="24">
        <v>2</v>
      </c>
      <c r="C23" s="2">
        <f t="shared" si="2"/>
        <v>1</v>
      </c>
      <c r="D23" s="8" t="s">
        <v>12</v>
      </c>
      <c r="E23" s="22">
        <f t="shared" si="3"/>
        <v>22</v>
      </c>
      <c r="F23" s="48"/>
      <c r="G23" s="48"/>
      <c r="H23" s="48"/>
      <c r="I23" s="48"/>
      <c r="K23" s="20" t="s">
        <v>1803</v>
      </c>
      <c r="L23" s="20" t="s">
        <v>1802</v>
      </c>
      <c r="O23" s="2" t="s">
        <v>1833</v>
      </c>
      <c r="P23" s="2">
        <v>0</v>
      </c>
      <c r="Q23" s="2">
        <v>14</v>
      </c>
      <c r="AB23" s="8" t="s">
        <v>77</v>
      </c>
      <c r="AC23" s="8"/>
    </row>
    <row r="24" spans="1:29" x14ac:dyDescent="0.25">
      <c r="A24" s="9">
        <v>5</v>
      </c>
      <c r="B24" s="24">
        <v>5</v>
      </c>
      <c r="C24" s="2">
        <f t="shared" si="2"/>
        <v>1</v>
      </c>
      <c r="D24" s="8" t="s">
        <v>72</v>
      </c>
      <c r="E24" s="22">
        <f t="shared" si="3"/>
        <v>24</v>
      </c>
      <c r="F24" s="48"/>
      <c r="G24" s="48"/>
      <c r="H24" s="48"/>
      <c r="I24" s="48"/>
      <c r="K24" s="3" t="s">
        <v>1805</v>
      </c>
      <c r="L24" s="2">
        <f>COUNTIFS(B2:B649, "1", C2:C649, "0" )</f>
        <v>22</v>
      </c>
      <c r="O24" s="2" t="s">
        <v>1822</v>
      </c>
      <c r="P24" s="2">
        <v>5</v>
      </c>
      <c r="Q24" s="2">
        <f>650-0-14-5</f>
        <v>631</v>
      </c>
      <c r="AB24" s="8" t="s">
        <v>79</v>
      </c>
      <c r="AC24" s="8" t="s">
        <v>80</v>
      </c>
    </row>
    <row r="25" spans="1:29" x14ac:dyDescent="0.25">
      <c r="A25" s="9">
        <v>6</v>
      </c>
      <c r="B25" s="24">
        <v>7</v>
      </c>
      <c r="C25" s="2">
        <f t="shared" si="2"/>
        <v>0</v>
      </c>
      <c r="D25" s="8" t="s">
        <v>12</v>
      </c>
      <c r="E25" s="22">
        <f t="shared" si="3"/>
        <v>8</v>
      </c>
      <c r="F25" s="48"/>
      <c r="G25" s="48"/>
      <c r="H25" s="48"/>
      <c r="I25" s="48"/>
      <c r="K25" s="3" t="s">
        <v>1814</v>
      </c>
      <c r="L25" s="2">
        <f>COUNTIFS(B2:B649, "2", C2:C649, "0" )</f>
        <v>115</v>
      </c>
      <c r="AB25" s="8" t="s">
        <v>82</v>
      </c>
      <c r="AC25" s="8" t="s">
        <v>83</v>
      </c>
    </row>
    <row r="26" spans="1:29" x14ac:dyDescent="0.25">
      <c r="A26" s="9">
        <v>2</v>
      </c>
      <c r="B26" s="24">
        <v>5</v>
      </c>
      <c r="C26" s="2">
        <f t="shared" si="2"/>
        <v>0</v>
      </c>
      <c r="D26" s="8" t="s">
        <v>20</v>
      </c>
      <c r="E26" s="22">
        <f t="shared" si="3"/>
        <v>14</v>
      </c>
      <c r="F26" s="48"/>
      <c r="G26" s="48"/>
      <c r="H26" s="48"/>
      <c r="I26" s="48"/>
      <c r="K26" s="3" t="s">
        <v>1815</v>
      </c>
      <c r="L26" s="2">
        <f>COUNTIFS(B2:B649, "3", C2:C649, "0" )</f>
        <v>4</v>
      </c>
      <c r="P26" s="90" t="s">
        <v>1860</v>
      </c>
      <c r="Q26" s="90"/>
      <c r="AB26" s="8" t="s">
        <v>86</v>
      </c>
      <c r="AC26" s="8"/>
    </row>
    <row r="27" spans="1:29" x14ac:dyDescent="0.25">
      <c r="A27" s="9">
        <v>2</v>
      </c>
      <c r="B27" s="24">
        <v>5</v>
      </c>
      <c r="C27" s="2">
        <f t="shared" si="2"/>
        <v>0</v>
      </c>
      <c r="D27" s="8" t="s">
        <v>12</v>
      </c>
      <c r="E27" s="22">
        <f t="shared" si="3"/>
        <v>18</v>
      </c>
      <c r="F27" s="48"/>
      <c r="G27" s="48"/>
      <c r="H27" s="48"/>
      <c r="I27" s="48"/>
      <c r="K27" s="3" t="s">
        <v>1816</v>
      </c>
      <c r="L27" s="2">
        <f>COUNTIFS(B2:B649, "4", C2:C649, "0" )</f>
        <v>5</v>
      </c>
      <c r="O27" s="21" t="s">
        <v>1821</v>
      </c>
      <c r="P27" s="2" t="s">
        <v>47</v>
      </c>
      <c r="Q27" s="2" t="s">
        <v>1822</v>
      </c>
      <c r="T27" s="90" t="s">
        <v>1860</v>
      </c>
      <c r="U27" s="90"/>
      <c r="AB27" s="8" t="s">
        <v>88</v>
      </c>
      <c r="AC27" s="8" t="s">
        <v>89</v>
      </c>
    </row>
    <row r="28" spans="1:29" x14ac:dyDescent="0.25">
      <c r="A28" s="9">
        <v>7</v>
      </c>
      <c r="B28" s="24">
        <v>7</v>
      </c>
      <c r="C28" s="2">
        <f t="shared" si="2"/>
        <v>1</v>
      </c>
      <c r="D28" s="8" t="s">
        <v>72</v>
      </c>
      <c r="E28" s="22">
        <f t="shared" si="3"/>
        <v>36</v>
      </c>
      <c r="F28" s="48"/>
      <c r="G28" s="48"/>
      <c r="H28" s="48"/>
      <c r="I28" s="48"/>
      <c r="K28" s="3" t="s">
        <v>1817</v>
      </c>
      <c r="L28" s="2">
        <f>COUNTIFS(B2:B649, "5", C2:C649, "0" )</f>
        <v>145</v>
      </c>
      <c r="O28" s="2" t="s">
        <v>47</v>
      </c>
      <c r="P28" s="2">
        <v>116</v>
      </c>
      <c r="Q28" s="2">
        <v>90</v>
      </c>
      <c r="S28" s="21" t="s">
        <v>1821</v>
      </c>
      <c r="T28" s="2" t="s">
        <v>21</v>
      </c>
      <c r="U28" s="2" t="s">
        <v>1822</v>
      </c>
      <c r="AB28" s="8" t="s">
        <v>91</v>
      </c>
      <c r="AC28" s="8" t="s">
        <v>92</v>
      </c>
    </row>
    <row r="29" spans="1:29" x14ac:dyDescent="0.25">
      <c r="A29" s="9">
        <v>1</v>
      </c>
      <c r="B29" s="24">
        <v>5</v>
      </c>
      <c r="C29" s="2">
        <f t="shared" si="2"/>
        <v>0</v>
      </c>
      <c r="D29" s="8" t="s">
        <v>12</v>
      </c>
      <c r="E29" s="22">
        <f t="shared" si="3"/>
        <v>12</v>
      </c>
      <c r="F29" s="48"/>
      <c r="G29" s="48"/>
      <c r="H29" s="48"/>
      <c r="I29" s="48"/>
      <c r="K29" s="3" t="s">
        <v>1818</v>
      </c>
      <c r="L29" s="2">
        <f>COUNTIFS(B2:B649, "6", C2:C649, "0" )</f>
        <v>35</v>
      </c>
      <c r="O29" s="2" t="s">
        <v>1822</v>
      </c>
      <c r="P29" s="2">
        <v>145</v>
      </c>
      <c r="Q29" s="2">
        <v>299</v>
      </c>
      <c r="S29" s="2" t="s">
        <v>21</v>
      </c>
      <c r="T29" s="2">
        <v>54</v>
      </c>
      <c r="U29" s="2">
        <v>80</v>
      </c>
      <c r="AB29" s="8" t="s">
        <v>94</v>
      </c>
      <c r="AC29" s="8" t="s">
        <v>95</v>
      </c>
    </row>
    <row r="30" spans="1:29" x14ac:dyDescent="0.25">
      <c r="A30" s="9">
        <v>8</v>
      </c>
      <c r="B30" s="24">
        <v>1</v>
      </c>
      <c r="C30" s="2">
        <f t="shared" si="2"/>
        <v>0</v>
      </c>
      <c r="D30" s="8" t="s">
        <v>20</v>
      </c>
      <c r="E30" s="22">
        <f t="shared" si="3"/>
        <v>20</v>
      </c>
      <c r="F30" s="48"/>
      <c r="G30" s="48"/>
      <c r="H30" s="48"/>
      <c r="I30" s="48"/>
      <c r="K30" s="3" t="s">
        <v>1819</v>
      </c>
      <c r="L30" s="2">
        <f>COUNTIFS(B2:B649, "7", C2:C649, "0" )</f>
        <v>95</v>
      </c>
      <c r="S30" s="2" t="s">
        <v>1822</v>
      </c>
      <c r="T30" s="2">
        <v>95</v>
      </c>
      <c r="U30" s="2">
        <v>421</v>
      </c>
      <c r="AB30" s="8" t="s">
        <v>97</v>
      </c>
      <c r="AC30" s="8" t="s">
        <v>98</v>
      </c>
    </row>
    <row r="31" spans="1:29" x14ac:dyDescent="0.25">
      <c r="A31" s="9">
        <v>5</v>
      </c>
      <c r="B31" s="24">
        <v>5</v>
      </c>
      <c r="C31" s="2">
        <f t="shared" si="2"/>
        <v>1</v>
      </c>
      <c r="D31" s="8" t="s">
        <v>12</v>
      </c>
      <c r="E31" s="22">
        <f t="shared" si="3"/>
        <v>14</v>
      </c>
      <c r="F31" s="48"/>
      <c r="G31" s="48"/>
      <c r="H31" s="48"/>
      <c r="I31" s="48"/>
      <c r="K31" s="3" t="s">
        <v>1820</v>
      </c>
      <c r="L31" s="2">
        <f>COUNTIFS(B2:B649, "8", C2:C649, "0" )</f>
        <v>22</v>
      </c>
      <c r="AB31" s="8" t="s">
        <v>100</v>
      </c>
      <c r="AC31" s="8" t="s">
        <v>101</v>
      </c>
    </row>
    <row r="32" spans="1:29" x14ac:dyDescent="0.25">
      <c r="A32" s="9">
        <v>7</v>
      </c>
      <c r="B32" s="24">
        <v>6</v>
      </c>
      <c r="C32" s="2">
        <f t="shared" si="2"/>
        <v>0</v>
      </c>
      <c r="D32" s="8" t="s">
        <v>12</v>
      </c>
      <c r="E32" s="22">
        <f t="shared" si="3"/>
        <v>44</v>
      </c>
      <c r="F32" s="48"/>
      <c r="G32" s="48"/>
      <c r="H32" s="48"/>
      <c r="I32" s="48"/>
      <c r="P32" s="90" t="s">
        <v>1860</v>
      </c>
      <c r="Q32" s="90"/>
      <c r="AB32" s="8" t="s">
        <v>103</v>
      </c>
      <c r="AC32" s="8" t="s">
        <v>104</v>
      </c>
    </row>
    <row r="33" spans="1:29" x14ac:dyDescent="0.25">
      <c r="A33" s="9">
        <v>2</v>
      </c>
      <c r="B33" s="24">
        <v>5</v>
      </c>
      <c r="C33" s="2">
        <f t="shared" si="2"/>
        <v>0</v>
      </c>
      <c r="D33" s="8" t="s">
        <v>12</v>
      </c>
      <c r="E33" s="22">
        <f t="shared" si="3"/>
        <v>26</v>
      </c>
      <c r="F33" s="48"/>
      <c r="G33" s="48"/>
      <c r="H33" s="48"/>
      <c r="I33" s="48"/>
      <c r="O33" s="21" t="s">
        <v>1821</v>
      </c>
      <c r="P33" s="2" t="s">
        <v>84</v>
      </c>
      <c r="Q33" s="2" t="s">
        <v>1822</v>
      </c>
      <c r="T33" s="90" t="s">
        <v>1860</v>
      </c>
      <c r="U33" s="90"/>
      <c r="AB33" s="8" t="s">
        <v>106</v>
      </c>
      <c r="AC33" s="8" t="s">
        <v>107</v>
      </c>
    </row>
    <row r="34" spans="1:29" x14ac:dyDescent="0.25">
      <c r="A34" s="9">
        <v>2</v>
      </c>
      <c r="B34" s="24">
        <v>7</v>
      </c>
      <c r="C34" s="2">
        <f t="shared" si="2"/>
        <v>0</v>
      </c>
      <c r="D34" s="8" t="s">
        <v>12</v>
      </c>
      <c r="E34" s="22">
        <f t="shared" si="3"/>
        <v>16</v>
      </c>
      <c r="F34" s="48"/>
      <c r="G34" s="48"/>
      <c r="H34" s="48"/>
      <c r="I34" s="48"/>
      <c r="K34" s="20" t="s">
        <v>1823</v>
      </c>
      <c r="L34" s="20" t="s">
        <v>1802</v>
      </c>
      <c r="O34" s="2" t="s">
        <v>84</v>
      </c>
      <c r="P34" s="2">
        <v>3</v>
      </c>
      <c r="Q34" s="2">
        <v>56</v>
      </c>
      <c r="S34" s="21" t="s">
        <v>1821</v>
      </c>
      <c r="T34" s="2" t="s">
        <v>37</v>
      </c>
      <c r="U34" s="2" t="s">
        <v>1822</v>
      </c>
      <c r="AB34" s="8" t="s">
        <v>109</v>
      </c>
      <c r="AC34" s="8"/>
    </row>
    <row r="35" spans="1:29" x14ac:dyDescent="0.25">
      <c r="A35" s="9">
        <v>1</v>
      </c>
      <c r="B35" s="24">
        <v>7</v>
      </c>
      <c r="C35" s="2">
        <f t="shared" si="2"/>
        <v>0</v>
      </c>
      <c r="D35" s="8" t="s">
        <v>20</v>
      </c>
      <c r="E35" s="22">
        <f t="shared" si="3"/>
        <v>12</v>
      </c>
      <c r="F35" s="48"/>
      <c r="G35" s="48"/>
      <c r="H35" s="48"/>
      <c r="I35" s="48"/>
      <c r="K35" s="3" t="s">
        <v>1824</v>
      </c>
      <c r="L35" s="2">
        <f t="shared" ref="L35:L42" si="4">650-L3-L14-L24</f>
        <v>588</v>
      </c>
      <c r="O35" s="2" t="s">
        <v>1822</v>
      </c>
      <c r="P35" s="2">
        <v>35</v>
      </c>
      <c r="Q35" s="2">
        <v>556</v>
      </c>
      <c r="S35" s="2" t="s">
        <v>37</v>
      </c>
      <c r="T35" s="2">
        <v>4</v>
      </c>
      <c r="U35" s="2">
        <v>48</v>
      </c>
      <c r="AB35" s="8" t="s">
        <v>111</v>
      </c>
      <c r="AC35" s="8" t="s">
        <v>112</v>
      </c>
    </row>
    <row r="36" spans="1:29" x14ac:dyDescent="0.25">
      <c r="A36" s="9">
        <v>8</v>
      </c>
      <c r="B36" s="24">
        <v>2</v>
      </c>
      <c r="C36" s="2">
        <f t="shared" si="2"/>
        <v>0</v>
      </c>
      <c r="D36" s="8" t="s">
        <v>12</v>
      </c>
      <c r="E36" s="22">
        <f t="shared" si="3"/>
        <v>14</v>
      </c>
      <c r="F36" s="48"/>
      <c r="G36" s="48"/>
      <c r="H36" s="48"/>
      <c r="I36" s="48"/>
      <c r="K36" s="3" t="s">
        <v>1825</v>
      </c>
      <c r="L36" s="2">
        <f t="shared" si="4"/>
        <v>405</v>
      </c>
      <c r="M36" s="91" t="s">
        <v>1832</v>
      </c>
      <c r="N36" s="91"/>
      <c r="O36" s="91"/>
      <c r="S36" s="2" t="s">
        <v>1822</v>
      </c>
      <c r="T36" s="2">
        <v>22</v>
      </c>
      <c r="U36" s="2">
        <v>576</v>
      </c>
      <c r="AB36" s="8" t="s">
        <v>114</v>
      </c>
      <c r="AC36" s="8"/>
    </row>
    <row r="37" spans="1:29" x14ac:dyDescent="0.25">
      <c r="A37" s="9">
        <v>5</v>
      </c>
      <c r="B37" s="24">
        <v>5</v>
      </c>
      <c r="C37" s="2">
        <f t="shared" si="2"/>
        <v>1</v>
      </c>
      <c r="D37" s="8" t="s">
        <v>12</v>
      </c>
      <c r="E37" s="22">
        <f t="shared" si="3"/>
        <v>22</v>
      </c>
      <c r="F37" s="48"/>
      <c r="G37" s="48"/>
      <c r="H37" s="48"/>
      <c r="I37" s="48"/>
      <c r="K37" s="3" t="s">
        <v>1826</v>
      </c>
      <c r="L37" s="2">
        <f t="shared" si="4"/>
        <v>633</v>
      </c>
      <c r="M37" s="91"/>
      <c r="N37" s="91"/>
      <c r="O37" s="91"/>
      <c r="AB37" s="8" t="s">
        <v>116</v>
      </c>
      <c r="AC37" s="8" t="s">
        <v>117</v>
      </c>
    </row>
    <row r="38" spans="1:29" x14ac:dyDescent="0.25">
      <c r="A38" s="9">
        <v>2</v>
      </c>
      <c r="B38" s="24">
        <v>7</v>
      </c>
      <c r="C38" s="2">
        <f t="shared" si="2"/>
        <v>0</v>
      </c>
      <c r="D38" s="8" t="s">
        <v>12</v>
      </c>
      <c r="E38" s="22">
        <f t="shared" si="3"/>
        <v>10</v>
      </c>
      <c r="F38" s="48"/>
      <c r="G38" s="48"/>
      <c r="H38" s="48"/>
      <c r="I38" s="48"/>
      <c r="K38" s="3" t="s">
        <v>1827</v>
      </c>
      <c r="L38" s="2">
        <f t="shared" si="4"/>
        <v>631</v>
      </c>
      <c r="M38" s="91"/>
      <c r="N38" s="91"/>
      <c r="O38" s="91"/>
      <c r="AB38" s="8" t="s">
        <v>119</v>
      </c>
      <c r="AC38" s="8" t="s">
        <v>120</v>
      </c>
    </row>
    <row r="39" spans="1:29" x14ac:dyDescent="0.25">
      <c r="A39" s="9">
        <v>6</v>
      </c>
      <c r="B39" s="24">
        <v>5</v>
      </c>
      <c r="C39" s="2">
        <f t="shared" si="2"/>
        <v>0</v>
      </c>
      <c r="D39" s="8" t="s">
        <v>20</v>
      </c>
      <c r="E39" s="22">
        <f t="shared" si="3"/>
        <v>14</v>
      </c>
      <c r="F39" s="48"/>
      <c r="G39" s="48"/>
      <c r="H39" s="48"/>
      <c r="I39" s="48"/>
      <c r="K39" s="3" t="s">
        <v>1828</v>
      </c>
      <c r="L39" s="2">
        <f t="shared" si="4"/>
        <v>299</v>
      </c>
      <c r="M39" s="91"/>
      <c r="N39" s="91"/>
      <c r="O39" s="91"/>
      <c r="AB39" s="8" t="s">
        <v>122</v>
      </c>
      <c r="AC39" s="8" t="s">
        <v>123</v>
      </c>
    </row>
    <row r="40" spans="1:29" x14ac:dyDescent="0.25">
      <c r="A40" s="9">
        <v>6</v>
      </c>
      <c r="B40" s="24">
        <v>5</v>
      </c>
      <c r="C40" s="2">
        <f t="shared" si="2"/>
        <v>0</v>
      </c>
      <c r="D40" s="8" t="s">
        <v>127</v>
      </c>
      <c r="E40" s="22">
        <f t="shared" si="3"/>
        <v>14</v>
      </c>
      <c r="F40" s="48"/>
      <c r="G40" s="48"/>
      <c r="H40" s="48"/>
      <c r="I40" s="48"/>
      <c r="K40" s="3" t="s">
        <v>1829</v>
      </c>
      <c r="L40" s="2">
        <f t="shared" si="4"/>
        <v>556</v>
      </c>
      <c r="AB40" s="8" t="s">
        <v>125</v>
      </c>
      <c r="AC40" s="8" t="s">
        <v>126</v>
      </c>
    </row>
    <row r="41" spans="1:29" x14ac:dyDescent="0.25">
      <c r="A41" s="9">
        <v>5</v>
      </c>
      <c r="B41" s="24">
        <v>1</v>
      </c>
      <c r="C41" s="2">
        <f t="shared" si="2"/>
        <v>0</v>
      </c>
      <c r="D41" s="8" t="s">
        <v>12</v>
      </c>
      <c r="E41" s="22">
        <f t="shared" si="3"/>
        <v>12</v>
      </c>
      <c r="F41" s="48"/>
      <c r="G41" s="48"/>
      <c r="H41" s="48"/>
      <c r="I41" s="48"/>
      <c r="K41" s="3" t="s">
        <v>1830</v>
      </c>
      <c r="L41" s="2">
        <f t="shared" si="4"/>
        <v>421</v>
      </c>
      <c r="AB41" s="8" t="s">
        <v>129</v>
      </c>
      <c r="AC41" s="8" t="s">
        <v>130</v>
      </c>
    </row>
    <row r="42" spans="1:29" x14ac:dyDescent="0.25">
      <c r="A42" s="9">
        <v>2</v>
      </c>
      <c r="B42" s="24">
        <v>7</v>
      </c>
      <c r="C42" s="2">
        <f t="shared" si="2"/>
        <v>0</v>
      </c>
      <c r="D42" s="8" t="s">
        <v>12</v>
      </c>
      <c r="E42" s="22">
        <f t="shared" si="3"/>
        <v>16</v>
      </c>
      <c r="F42" s="48"/>
      <c r="G42" s="48"/>
      <c r="H42" s="48"/>
      <c r="I42" s="48"/>
      <c r="K42" s="3" t="s">
        <v>1831</v>
      </c>
      <c r="L42" s="2">
        <f t="shared" si="4"/>
        <v>576</v>
      </c>
      <c r="S42" t="s">
        <v>1837</v>
      </c>
      <c r="AB42" s="8" t="s">
        <v>132</v>
      </c>
      <c r="AC42" s="8" t="s">
        <v>133</v>
      </c>
    </row>
    <row r="43" spans="1:29" x14ac:dyDescent="0.25">
      <c r="A43" s="9">
        <v>4</v>
      </c>
      <c r="B43" s="24">
        <v>2</v>
      </c>
      <c r="C43" s="2">
        <f t="shared" si="2"/>
        <v>0</v>
      </c>
      <c r="D43" s="8" t="s">
        <v>20</v>
      </c>
      <c r="E43" s="22">
        <f t="shared" si="3"/>
        <v>16</v>
      </c>
      <c r="F43" s="48"/>
      <c r="G43" s="48"/>
      <c r="H43" s="48"/>
      <c r="I43" s="48"/>
      <c r="Q43" s="22" t="s">
        <v>1836</v>
      </c>
      <c r="R43" s="22"/>
      <c r="S43" s="22" t="s">
        <v>1863</v>
      </c>
      <c r="T43" t="s">
        <v>1835</v>
      </c>
      <c r="AB43" s="8" t="s">
        <v>135</v>
      </c>
      <c r="AC43" s="8" t="s">
        <v>136</v>
      </c>
    </row>
    <row r="44" spans="1:29" ht="18.75" x14ac:dyDescent="0.3">
      <c r="A44" s="9">
        <v>2</v>
      </c>
      <c r="B44" s="24">
        <v>6</v>
      </c>
      <c r="C44" s="2">
        <f t="shared" si="2"/>
        <v>0</v>
      </c>
      <c r="D44" s="8" t="s">
        <v>12</v>
      </c>
      <c r="E44" s="22">
        <f t="shared" si="3"/>
        <v>16</v>
      </c>
      <c r="F44" s="48"/>
      <c r="G44" s="48"/>
      <c r="H44" s="48"/>
      <c r="I44" s="48"/>
      <c r="K44" s="88" t="s">
        <v>1834</v>
      </c>
      <c r="L44" s="88"/>
      <c r="M44" s="88"/>
      <c r="Q44" s="22">
        <v>1</v>
      </c>
      <c r="R44" s="22">
        <f>SUM(C2:C66)</f>
        <v>12</v>
      </c>
      <c r="S44" s="29">
        <f>R44/65</f>
        <v>0.18461538461538463</v>
      </c>
      <c r="T44" s="44">
        <f>1-S44</f>
        <v>0.81538461538461537</v>
      </c>
      <c r="U44" s="89" t="s">
        <v>1870</v>
      </c>
      <c r="V44" s="89"/>
      <c r="W44" s="89"/>
      <c r="AB44" s="8" t="s">
        <v>138</v>
      </c>
      <c r="AC44" s="8" t="s">
        <v>139</v>
      </c>
    </row>
    <row r="45" spans="1:29" x14ac:dyDescent="0.25">
      <c r="A45" s="9">
        <v>1</v>
      </c>
      <c r="B45" s="24">
        <v>2</v>
      </c>
      <c r="C45" s="2">
        <f t="shared" si="2"/>
        <v>0</v>
      </c>
      <c r="D45" s="8" t="s">
        <v>12</v>
      </c>
      <c r="E45" s="22">
        <f t="shared" si="3"/>
        <v>28</v>
      </c>
      <c r="F45" s="48"/>
      <c r="G45" s="48"/>
      <c r="H45" s="48"/>
      <c r="I45" s="48"/>
      <c r="Q45" s="22">
        <v>2</v>
      </c>
      <c r="R45" s="22">
        <f>SUM(C67:C129)</f>
        <v>12</v>
      </c>
      <c r="S45" s="29">
        <f t="shared" ref="S45:S53" si="5">R45/65</f>
        <v>0.18461538461538463</v>
      </c>
      <c r="T45" s="44">
        <f t="shared" ref="T45:T53" si="6">1-S45</f>
        <v>0.81538461538461537</v>
      </c>
      <c r="U45" s="89"/>
      <c r="V45" s="89"/>
      <c r="W45" s="89"/>
      <c r="AB45" s="8" t="s">
        <v>141</v>
      </c>
      <c r="AC45" s="8"/>
    </row>
    <row r="46" spans="1:29" x14ac:dyDescent="0.25">
      <c r="A46" s="9">
        <v>1</v>
      </c>
      <c r="B46" s="24">
        <v>5</v>
      </c>
      <c r="C46" s="2">
        <f t="shared" si="2"/>
        <v>0</v>
      </c>
      <c r="D46" s="8" t="s">
        <v>12</v>
      </c>
      <c r="E46" s="22">
        <f t="shared" si="3"/>
        <v>32</v>
      </c>
      <c r="F46" s="48"/>
      <c r="G46" s="48"/>
      <c r="H46" s="48"/>
      <c r="I46" s="48"/>
      <c r="K46" s="20" t="s">
        <v>1865</v>
      </c>
      <c r="L46" s="20" t="s">
        <v>1864</v>
      </c>
      <c r="M46" s="20" t="s">
        <v>1859</v>
      </c>
      <c r="N46" s="20" t="s">
        <v>1866</v>
      </c>
      <c r="Q46" s="22">
        <v>3</v>
      </c>
      <c r="R46" s="22">
        <f>SUM(C130:C194)</f>
        <v>16</v>
      </c>
      <c r="S46" s="29">
        <f t="shared" si="5"/>
        <v>0.24615384615384617</v>
      </c>
      <c r="T46" s="44">
        <f t="shared" si="6"/>
        <v>0.75384615384615383</v>
      </c>
      <c r="U46" s="89"/>
      <c r="V46" s="89"/>
      <c r="W46" s="89"/>
      <c r="AB46" s="8" t="s">
        <v>143</v>
      </c>
      <c r="AC46" s="8"/>
    </row>
    <row r="47" spans="1:29" x14ac:dyDescent="0.25">
      <c r="A47" s="9">
        <v>2</v>
      </c>
      <c r="B47" s="24">
        <v>7</v>
      </c>
      <c r="C47" s="2">
        <f t="shared" si="2"/>
        <v>0</v>
      </c>
      <c r="D47" s="8" t="s">
        <v>20</v>
      </c>
      <c r="E47" s="22">
        <f t="shared" si="3"/>
        <v>20</v>
      </c>
      <c r="F47" s="48"/>
      <c r="G47" s="48"/>
      <c r="H47" s="48"/>
      <c r="I47" s="48"/>
      <c r="K47" s="2" t="s">
        <v>12</v>
      </c>
      <c r="L47" s="2">
        <f>COUNTIFS(D2:D649," Local Businesses",C2:C649,"0")</f>
        <v>78</v>
      </c>
      <c r="M47" s="45">
        <f>L47/N47</f>
        <v>0.78787878787878785</v>
      </c>
      <c r="N47" s="2">
        <v>99</v>
      </c>
      <c r="Q47" s="22">
        <v>4</v>
      </c>
      <c r="R47" s="22">
        <f>SUM(C195:C259)</f>
        <v>20</v>
      </c>
      <c r="S47" s="29">
        <f t="shared" si="5"/>
        <v>0.30769230769230771</v>
      </c>
      <c r="T47" s="44">
        <f t="shared" si="6"/>
        <v>0.69230769230769229</v>
      </c>
      <c r="U47" s="89"/>
      <c r="V47" s="89"/>
      <c r="W47" s="89"/>
      <c r="AB47" s="8" t="s">
        <v>145</v>
      </c>
      <c r="AC47" s="8" t="s">
        <v>146</v>
      </c>
    </row>
    <row r="48" spans="1:29" x14ac:dyDescent="0.25">
      <c r="A48" s="9">
        <v>8</v>
      </c>
      <c r="B48" s="24">
        <v>5</v>
      </c>
      <c r="C48" s="2">
        <f t="shared" si="2"/>
        <v>0</v>
      </c>
      <c r="D48" s="8" t="s">
        <v>12</v>
      </c>
      <c r="E48" s="22">
        <f t="shared" si="3"/>
        <v>14</v>
      </c>
      <c r="F48" s="48"/>
      <c r="G48" s="48"/>
      <c r="H48" s="48"/>
      <c r="I48" s="48"/>
      <c r="K48" s="9" t="s">
        <v>20</v>
      </c>
      <c r="L48" s="2">
        <f>COUNTIFS(D2:D649," Dining Out",C2:C649,"0")</f>
        <v>57</v>
      </c>
      <c r="M48" s="46">
        <f t="shared" ref="M48:M72" si="7">L48/N48</f>
        <v>0.78082191780821919</v>
      </c>
      <c r="N48" s="2">
        <v>73</v>
      </c>
      <c r="Q48" s="22">
        <v>5</v>
      </c>
      <c r="R48" s="22">
        <f>SUM(C260:C324)</f>
        <v>26</v>
      </c>
      <c r="S48" s="29">
        <f t="shared" si="5"/>
        <v>0.4</v>
      </c>
      <c r="T48" s="44">
        <f t="shared" si="6"/>
        <v>0.6</v>
      </c>
      <c r="U48" s="89"/>
      <c r="V48" s="89"/>
      <c r="W48" s="89"/>
      <c r="AB48" s="8" t="s">
        <v>148</v>
      </c>
      <c r="AC48" s="8" t="s">
        <v>149</v>
      </c>
    </row>
    <row r="49" spans="1:29" x14ac:dyDescent="0.25">
      <c r="A49" s="9">
        <v>5</v>
      </c>
      <c r="B49" s="24">
        <v>5</v>
      </c>
      <c r="C49" s="2">
        <f t="shared" si="2"/>
        <v>1</v>
      </c>
      <c r="D49" s="8" t="s">
        <v>12</v>
      </c>
      <c r="E49" s="22">
        <f t="shared" si="3"/>
        <v>28</v>
      </c>
      <c r="F49" s="48"/>
      <c r="G49" s="48"/>
      <c r="H49" s="48"/>
      <c r="I49" s="48"/>
      <c r="K49" s="9" t="s">
        <v>72</v>
      </c>
      <c r="L49" s="2">
        <f>COUNTIFS(D2:D649," Travel",C2:C649,"0")</f>
        <v>31</v>
      </c>
      <c r="M49" s="2">
        <f t="shared" si="7"/>
        <v>0.65957446808510634</v>
      </c>
      <c r="N49" s="2">
        <v>47</v>
      </c>
      <c r="Q49" s="22">
        <v>6</v>
      </c>
      <c r="R49" s="22">
        <f>SUM(C325:C389)</f>
        <v>23</v>
      </c>
      <c r="S49" s="29">
        <f t="shared" si="5"/>
        <v>0.35384615384615387</v>
      </c>
      <c r="T49" s="44">
        <f t="shared" si="6"/>
        <v>0.64615384615384608</v>
      </c>
      <c r="U49" s="89"/>
      <c r="V49" s="89"/>
      <c r="W49" s="89"/>
      <c r="AB49" s="8" t="s">
        <v>151</v>
      </c>
      <c r="AC49" s="8"/>
    </row>
    <row r="50" spans="1:29" x14ac:dyDescent="0.25">
      <c r="A50" s="9">
        <v>7</v>
      </c>
      <c r="B50" s="24">
        <v>4</v>
      </c>
      <c r="C50" s="2">
        <f t="shared" si="2"/>
        <v>0</v>
      </c>
      <c r="D50" s="8" t="s">
        <v>12</v>
      </c>
      <c r="E50" s="22">
        <f t="shared" si="3"/>
        <v>34</v>
      </c>
      <c r="F50" s="48"/>
      <c r="G50" s="48"/>
      <c r="H50" s="48"/>
      <c r="I50" s="48"/>
      <c r="K50" s="9" t="s">
        <v>127</v>
      </c>
      <c r="L50" s="2">
        <f>COUNTIFS(D2:D649," Sports",C2:C649,"0")</f>
        <v>19</v>
      </c>
      <c r="M50" s="2">
        <f t="shared" si="7"/>
        <v>0.6333333333333333</v>
      </c>
      <c r="N50" s="2">
        <v>30</v>
      </c>
      <c r="Q50" s="22">
        <v>7</v>
      </c>
      <c r="R50" s="22">
        <f>SUM(C390:C454)</f>
        <v>20</v>
      </c>
      <c r="S50" s="29">
        <f t="shared" si="5"/>
        <v>0.30769230769230771</v>
      </c>
      <c r="T50" s="44">
        <f t="shared" si="6"/>
        <v>0.69230769230769229</v>
      </c>
      <c r="AB50" s="8" t="s">
        <v>153</v>
      </c>
      <c r="AC50" s="8"/>
    </row>
    <row r="51" spans="1:29" x14ac:dyDescent="0.25">
      <c r="A51" s="9">
        <v>2</v>
      </c>
      <c r="B51" s="24">
        <v>7</v>
      </c>
      <c r="C51" s="2">
        <f t="shared" si="2"/>
        <v>0</v>
      </c>
      <c r="D51" s="8" t="s">
        <v>12</v>
      </c>
      <c r="E51" s="22">
        <f t="shared" si="3"/>
        <v>16</v>
      </c>
      <c r="F51" s="48"/>
      <c r="G51" s="48"/>
      <c r="H51" s="48"/>
      <c r="I51" s="48"/>
      <c r="K51" s="9" t="s">
        <v>166</v>
      </c>
      <c r="L51" s="2">
        <f>COUNTIFS(D2:D649," Yahoo Products",C2:C649,"0")</f>
        <v>29</v>
      </c>
      <c r="M51" s="2">
        <f t="shared" si="7"/>
        <v>0.70731707317073167</v>
      </c>
      <c r="N51" s="2">
        <v>41</v>
      </c>
      <c r="Q51" s="22">
        <v>8</v>
      </c>
      <c r="R51" s="22">
        <f>SUM(C455:C519)</f>
        <v>24</v>
      </c>
      <c r="S51" s="29">
        <f t="shared" si="5"/>
        <v>0.36923076923076925</v>
      </c>
      <c r="T51" s="44">
        <f t="shared" si="6"/>
        <v>0.63076923076923075</v>
      </c>
      <c r="AB51" s="8" t="s">
        <v>155</v>
      </c>
      <c r="AC51" s="8" t="s">
        <v>156</v>
      </c>
    </row>
    <row r="52" spans="1:29" x14ac:dyDescent="0.25">
      <c r="A52" s="9">
        <v>1</v>
      </c>
      <c r="B52" s="24">
        <v>2</v>
      </c>
      <c r="C52" s="2">
        <f t="shared" si="2"/>
        <v>0</v>
      </c>
      <c r="D52" s="8" t="s">
        <v>20</v>
      </c>
      <c r="E52" s="22">
        <f t="shared" si="3"/>
        <v>38</v>
      </c>
      <c r="F52" s="48"/>
      <c r="G52" s="48"/>
      <c r="H52" s="48"/>
      <c r="I52" s="48"/>
      <c r="K52" s="9" t="s">
        <v>267</v>
      </c>
      <c r="L52" s="2">
        <f>COUNTIFS(D2:D649," Social Science",C2:C649,"0")</f>
        <v>8</v>
      </c>
      <c r="M52" s="2">
        <f t="shared" si="7"/>
        <v>0.61538461538461542</v>
      </c>
      <c r="N52" s="2">
        <v>13</v>
      </c>
      <c r="Q52" s="22">
        <v>9</v>
      </c>
      <c r="R52" s="22">
        <f>SUM(C520:C584)</f>
        <v>19</v>
      </c>
      <c r="S52" s="29">
        <f t="shared" si="5"/>
        <v>0.29230769230769232</v>
      </c>
      <c r="T52" s="44">
        <f t="shared" si="6"/>
        <v>0.70769230769230762</v>
      </c>
      <c r="AB52" s="8" t="s">
        <v>158</v>
      </c>
      <c r="AC52" s="8" t="s">
        <v>159</v>
      </c>
    </row>
    <row r="53" spans="1:29" x14ac:dyDescent="0.25">
      <c r="A53" s="9">
        <v>5</v>
      </c>
      <c r="B53" s="24">
        <v>2</v>
      </c>
      <c r="C53" s="2">
        <f t="shared" si="2"/>
        <v>0</v>
      </c>
      <c r="D53" s="8" t="s">
        <v>20</v>
      </c>
      <c r="E53" s="22">
        <f t="shared" si="3"/>
        <v>30</v>
      </c>
      <c r="F53" s="48"/>
      <c r="G53" s="48"/>
      <c r="H53" s="48"/>
      <c r="I53" s="48"/>
      <c r="K53" s="9" t="s">
        <v>312</v>
      </c>
      <c r="L53" s="2">
        <f>COUNTIFS(D2:D649," Cars &amp; Transportation",C2:C649,"0")</f>
        <v>20</v>
      </c>
      <c r="M53" s="2">
        <f t="shared" si="7"/>
        <v>0.64516129032258063</v>
      </c>
      <c r="N53" s="2">
        <v>31</v>
      </c>
      <c r="Q53" s="22">
        <v>10</v>
      </c>
      <c r="R53" s="22">
        <f>SUM(C585:C649)</f>
        <v>33</v>
      </c>
      <c r="S53" s="29">
        <f t="shared" si="5"/>
        <v>0.50769230769230766</v>
      </c>
      <c r="T53" s="44">
        <f t="shared" si="6"/>
        <v>0.49230769230769234</v>
      </c>
      <c r="AB53" s="8" t="s">
        <v>161</v>
      </c>
      <c r="AC53" s="8" t="s">
        <v>162</v>
      </c>
    </row>
    <row r="54" spans="1:29" x14ac:dyDescent="0.25">
      <c r="A54" s="9">
        <v>1</v>
      </c>
      <c r="B54" s="24">
        <v>5</v>
      </c>
      <c r="C54" s="2">
        <f t="shared" si="2"/>
        <v>0</v>
      </c>
      <c r="D54" s="8" t="s">
        <v>166</v>
      </c>
      <c r="E54" s="22">
        <f t="shared" si="3"/>
        <v>18</v>
      </c>
      <c r="F54" s="48"/>
      <c r="G54" s="48"/>
      <c r="H54" s="48"/>
      <c r="I54" s="48"/>
      <c r="K54" s="9" t="s">
        <v>321</v>
      </c>
      <c r="L54" s="2">
        <f>COUNTIFS(D2:D649," Entertainment &amp; Music",C2:C649,"0")</f>
        <v>12</v>
      </c>
      <c r="M54" s="2">
        <f t="shared" si="7"/>
        <v>0.6</v>
      </c>
      <c r="N54" s="2">
        <v>20</v>
      </c>
      <c r="AB54" s="8" t="s">
        <v>164</v>
      </c>
      <c r="AC54" s="8" t="s">
        <v>165</v>
      </c>
    </row>
    <row r="55" spans="1:29" x14ac:dyDescent="0.25">
      <c r="A55" s="9">
        <v>7</v>
      </c>
      <c r="B55" s="24">
        <v>5</v>
      </c>
      <c r="C55" s="2">
        <f t="shared" si="2"/>
        <v>0</v>
      </c>
      <c r="D55" s="8" t="s">
        <v>12</v>
      </c>
      <c r="E55" s="22">
        <f t="shared" si="3"/>
        <v>26</v>
      </c>
      <c r="F55" s="48"/>
      <c r="G55" s="48"/>
      <c r="H55" s="48"/>
      <c r="I55" s="48"/>
      <c r="K55" s="9" t="s">
        <v>468</v>
      </c>
      <c r="L55" s="2">
        <f>COUNTIFS(D2:D649," Society &amp; Culture",C2:C649,"0")</f>
        <v>7</v>
      </c>
      <c r="M55" s="2">
        <f t="shared" si="7"/>
        <v>0.58333333333333337</v>
      </c>
      <c r="N55" s="2">
        <v>12</v>
      </c>
      <c r="AB55" s="8" t="s">
        <v>168</v>
      </c>
      <c r="AC55" s="8" t="s">
        <v>169</v>
      </c>
    </row>
    <row r="56" spans="1:29" x14ac:dyDescent="0.25">
      <c r="A56" s="9">
        <v>5</v>
      </c>
      <c r="B56" s="24">
        <v>5</v>
      </c>
      <c r="C56" s="2">
        <f t="shared" si="2"/>
        <v>1</v>
      </c>
      <c r="D56" s="8" t="s">
        <v>166</v>
      </c>
      <c r="E56" s="22">
        <f t="shared" si="3"/>
        <v>12</v>
      </c>
      <c r="F56" s="48"/>
      <c r="G56" s="48"/>
      <c r="H56" s="48"/>
      <c r="I56" s="48"/>
      <c r="K56" s="9" t="s">
        <v>532</v>
      </c>
      <c r="L56" s="2">
        <f>COUNTIFS(D2:D649," Computers &amp; Internet",C2:C649,"0")</f>
        <v>10</v>
      </c>
      <c r="M56" s="2">
        <f t="shared" si="7"/>
        <v>0.7142857142857143</v>
      </c>
      <c r="N56" s="2">
        <v>14</v>
      </c>
      <c r="AB56" s="8" t="s">
        <v>171</v>
      </c>
      <c r="AC56" s="8" t="s">
        <v>172</v>
      </c>
    </row>
    <row r="57" spans="1:29" x14ac:dyDescent="0.25">
      <c r="A57" s="9">
        <v>1</v>
      </c>
      <c r="B57" s="24">
        <v>5</v>
      </c>
      <c r="C57" s="2">
        <f t="shared" si="2"/>
        <v>0</v>
      </c>
      <c r="D57" s="8" t="s">
        <v>12</v>
      </c>
      <c r="E57" s="22">
        <f t="shared" si="3"/>
        <v>14</v>
      </c>
      <c r="F57" s="48"/>
      <c r="G57" s="48"/>
      <c r="H57" s="48"/>
      <c r="I57" s="48"/>
      <c r="K57" s="9" t="s">
        <v>433</v>
      </c>
      <c r="L57" s="2">
        <f>COUNTIFS(D2:D649," Business &amp; Finance",C2:C649,"0")</f>
        <v>13</v>
      </c>
      <c r="M57" s="2">
        <f t="shared" si="7"/>
        <v>0.8125</v>
      </c>
      <c r="N57" s="2">
        <v>16</v>
      </c>
      <c r="Q57" s="30" t="s">
        <v>4</v>
      </c>
      <c r="R57" s="30" t="s">
        <v>1846</v>
      </c>
      <c r="AB57" s="8" t="s">
        <v>174</v>
      </c>
      <c r="AC57" s="8" t="s">
        <v>175</v>
      </c>
    </row>
    <row r="58" spans="1:29" x14ac:dyDescent="0.25">
      <c r="A58" s="9">
        <v>2</v>
      </c>
      <c r="B58" s="24">
        <v>7</v>
      </c>
      <c r="C58" s="2">
        <f t="shared" si="2"/>
        <v>0</v>
      </c>
      <c r="D58" s="8" t="s">
        <v>12</v>
      </c>
      <c r="E58" s="22">
        <f t="shared" si="3"/>
        <v>24</v>
      </c>
      <c r="F58" s="48"/>
      <c r="G58" s="48"/>
      <c r="H58" s="48"/>
      <c r="I58" s="48"/>
      <c r="K58" s="9" t="s">
        <v>515</v>
      </c>
      <c r="L58" s="2">
        <f>COUNTIFS(D2:D649," Politics &amp; Government",C2:C649,"0")</f>
        <v>14</v>
      </c>
      <c r="M58" s="2">
        <f t="shared" si="7"/>
        <v>0.58333333333333337</v>
      </c>
      <c r="N58" s="2">
        <v>24</v>
      </c>
      <c r="Q58" s="2" t="s">
        <v>1844</v>
      </c>
      <c r="R58" s="2">
        <v>1</v>
      </c>
      <c r="AB58" s="8" t="s">
        <v>177</v>
      </c>
      <c r="AC58" s="8" t="s">
        <v>178</v>
      </c>
    </row>
    <row r="59" spans="1:29" x14ac:dyDescent="0.25">
      <c r="A59" s="9">
        <v>7</v>
      </c>
      <c r="B59" s="24">
        <v>2</v>
      </c>
      <c r="C59" s="2">
        <f t="shared" si="2"/>
        <v>0</v>
      </c>
      <c r="D59" s="8" t="s">
        <v>72</v>
      </c>
      <c r="E59" s="22">
        <f t="shared" si="3"/>
        <v>42</v>
      </c>
      <c r="F59" s="48"/>
      <c r="G59" s="48"/>
      <c r="H59" s="48"/>
      <c r="I59" s="48"/>
      <c r="K59" s="9" t="s">
        <v>601</v>
      </c>
      <c r="L59" s="2">
        <f>COUNTIFS(D2:D649," Consumer Electronics",C2:C649,"0")</f>
        <v>11</v>
      </c>
      <c r="M59" s="46">
        <f t="shared" si="7"/>
        <v>0.7857142857142857</v>
      </c>
      <c r="N59" s="2">
        <v>14</v>
      </c>
      <c r="Q59" s="2" t="s">
        <v>17</v>
      </c>
      <c r="R59" s="2">
        <v>2</v>
      </c>
      <c r="AB59" s="8" t="s">
        <v>180</v>
      </c>
      <c r="AC59" s="8"/>
    </row>
    <row r="60" spans="1:29" x14ac:dyDescent="0.25">
      <c r="A60" s="9">
        <v>2</v>
      </c>
      <c r="B60" s="24">
        <v>5</v>
      </c>
      <c r="C60" s="2">
        <f t="shared" si="2"/>
        <v>0</v>
      </c>
      <c r="D60" s="8" t="s">
        <v>20</v>
      </c>
      <c r="E60" s="22">
        <f t="shared" si="3"/>
        <v>14</v>
      </c>
      <c r="F60" s="48"/>
      <c r="G60" s="48"/>
      <c r="H60" s="48"/>
      <c r="I60" s="48"/>
      <c r="K60" s="9" t="s">
        <v>619</v>
      </c>
      <c r="L60" s="2">
        <f>COUNTIFS(D2:D649," Environment",C2:C649,"0")</f>
        <v>19</v>
      </c>
      <c r="M60" s="46">
        <f t="shared" si="7"/>
        <v>0.79166666666666663</v>
      </c>
      <c r="N60" s="2">
        <v>24</v>
      </c>
      <c r="Q60" s="2" t="s">
        <v>273</v>
      </c>
      <c r="R60" s="2">
        <v>3</v>
      </c>
      <c r="AB60" s="8" t="s">
        <v>182</v>
      </c>
      <c r="AC60" s="8" t="s">
        <v>183</v>
      </c>
    </row>
    <row r="61" spans="1:29" x14ac:dyDescent="0.25">
      <c r="A61" s="9">
        <v>2</v>
      </c>
      <c r="B61" s="24">
        <v>5</v>
      </c>
      <c r="C61" s="2">
        <f t="shared" si="2"/>
        <v>0</v>
      </c>
      <c r="D61" s="8" t="s">
        <v>12</v>
      </c>
      <c r="E61" s="22">
        <f t="shared" si="3"/>
        <v>28</v>
      </c>
      <c r="F61" s="48"/>
      <c r="G61" s="48"/>
      <c r="H61" s="48"/>
      <c r="I61" s="48"/>
      <c r="K61" s="9" t="s">
        <v>667</v>
      </c>
      <c r="L61" s="2">
        <f>COUNTIFS(D2:D649," Games &amp; Recreation",C2:C649,"0")</f>
        <v>12</v>
      </c>
      <c r="M61" s="2">
        <f t="shared" si="7"/>
        <v>0.48</v>
      </c>
      <c r="N61" s="2">
        <v>25</v>
      </c>
      <c r="Q61" s="2" t="s">
        <v>1845</v>
      </c>
      <c r="R61" s="2">
        <v>4</v>
      </c>
      <c r="AB61" s="8" t="s">
        <v>185</v>
      </c>
      <c r="AC61" s="8" t="s">
        <v>186</v>
      </c>
    </row>
    <row r="62" spans="1:29" x14ac:dyDescent="0.25">
      <c r="A62" s="9">
        <v>2</v>
      </c>
      <c r="B62" s="24">
        <v>5</v>
      </c>
      <c r="C62" s="2">
        <f t="shared" si="2"/>
        <v>0</v>
      </c>
      <c r="D62" s="8" t="s">
        <v>72</v>
      </c>
      <c r="E62" s="22">
        <f t="shared" si="3"/>
        <v>12</v>
      </c>
      <c r="F62" s="48"/>
      <c r="G62" s="48"/>
      <c r="H62" s="48"/>
      <c r="I62" s="48"/>
      <c r="K62" s="9" t="s">
        <v>728</v>
      </c>
      <c r="L62" s="2">
        <f>COUNTIFS(D2:D649," Home &amp; Garden",C2:C649,"0")</f>
        <v>17</v>
      </c>
      <c r="M62" s="2">
        <f t="shared" si="7"/>
        <v>0.77272727272727271</v>
      </c>
      <c r="N62" s="2">
        <v>22</v>
      </c>
      <c r="Q62" s="2" t="s">
        <v>47</v>
      </c>
      <c r="R62" s="2">
        <v>5</v>
      </c>
      <c r="AB62" s="8" t="s">
        <v>188</v>
      </c>
      <c r="AC62" s="8" t="s">
        <v>189</v>
      </c>
    </row>
    <row r="63" spans="1:29" x14ac:dyDescent="0.25">
      <c r="A63" s="9">
        <v>5</v>
      </c>
      <c r="B63" s="24">
        <v>2</v>
      </c>
      <c r="C63" s="2">
        <f t="shared" si="2"/>
        <v>0</v>
      </c>
      <c r="D63" s="8" t="s">
        <v>12</v>
      </c>
      <c r="E63" s="22">
        <f t="shared" si="3"/>
        <v>10</v>
      </c>
      <c r="F63" s="48"/>
      <c r="G63" s="48"/>
      <c r="H63" s="48"/>
      <c r="I63" s="48"/>
      <c r="K63" s="9" t="s">
        <v>733</v>
      </c>
      <c r="L63" s="2">
        <f>COUNTIFS(D2:D649," Science &amp; Mathematics",C2:C649,"0")</f>
        <v>8</v>
      </c>
      <c r="M63" s="14">
        <f t="shared" si="7"/>
        <v>0.44444444444444442</v>
      </c>
      <c r="N63" s="2">
        <v>18</v>
      </c>
      <c r="Q63" s="2" t="s">
        <v>84</v>
      </c>
      <c r="R63" s="2">
        <v>6</v>
      </c>
      <c r="AB63" s="8" t="s">
        <v>191</v>
      </c>
      <c r="AC63" s="8" t="s">
        <v>192</v>
      </c>
    </row>
    <row r="64" spans="1:29" x14ac:dyDescent="0.25">
      <c r="A64" s="9">
        <v>2</v>
      </c>
      <c r="B64" s="24">
        <v>7</v>
      </c>
      <c r="C64" s="2">
        <f t="shared" si="2"/>
        <v>0</v>
      </c>
      <c r="D64" s="8" t="s">
        <v>12</v>
      </c>
      <c r="E64" s="22">
        <f t="shared" si="3"/>
        <v>28</v>
      </c>
      <c r="F64" s="48"/>
      <c r="G64" s="48"/>
      <c r="H64" s="48"/>
      <c r="I64" s="48"/>
      <c r="K64" s="9" t="s">
        <v>742</v>
      </c>
      <c r="L64" s="2">
        <f>COUNTIFS(D2:D649," Pregnancy &amp; Parenting",C2:C649,"0")</f>
        <v>14</v>
      </c>
      <c r="M64" s="46">
        <f t="shared" si="7"/>
        <v>0.82352941176470584</v>
      </c>
      <c r="N64" s="2">
        <v>17</v>
      </c>
      <c r="Q64" s="2" t="s">
        <v>21</v>
      </c>
      <c r="R64" s="2">
        <v>7</v>
      </c>
      <c r="AB64" s="8" t="s">
        <v>194</v>
      </c>
      <c r="AC64" s="8" t="s">
        <v>195</v>
      </c>
    </row>
    <row r="65" spans="1:29" x14ac:dyDescent="0.25">
      <c r="A65" s="9">
        <v>2</v>
      </c>
      <c r="B65" s="24">
        <v>7</v>
      </c>
      <c r="C65" s="2">
        <f t="shared" si="2"/>
        <v>0</v>
      </c>
      <c r="D65" s="8" t="s">
        <v>12</v>
      </c>
      <c r="E65" s="22">
        <f t="shared" si="3"/>
        <v>42</v>
      </c>
      <c r="F65" s="48"/>
      <c r="G65" s="48"/>
      <c r="H65" s="48"/>
      <c r="I65" s="48"/>
      <c r="K65" s="9" t="s">
        <v>748</v>
      </c>
      <c r="L65" s="2">
        <f>COUNTIFS(D2:D649," Education &amp; Reference",C2:C649,"0")</f>
        <v>11</v>
      </c>
      <c r="M65" s="2">
        <f t="shared" si="7"/>
        <v>0.6470588235294118</v>
      </c>
      <c r="N65" s="2">
        <v>17</v>
      </c>
      <c r="Q65" s="2" t="s">
        <v>37</v>
      </c>
      <c r="R65" s="2">
        <v>8</v>
      </c>
      <c r="AB65" s="8" t="s">
        <v>197</v>
      </c>
      <c r="AC65" s="8"/>
    </row>
    <row r="66" spans="1:29" x14ac:dyDescent="0.25">
      <c r="A66" s="9">
        <v>8</v>
      </c>
      <c r="B66" s="24">
        <v>2</v>
      </c>
      <c r="C66" s="2">
        <f t="shared" si="2"/>
        <v>0</v>
      </c>
      <c r="D66" s="8" t="s">
        <v>12</v>
      </c>
      <c r="E66" s="22">
        <f t="shared" si="3"/>
        <v>30</v>
      </c>
      <c r="F66" s="48"/>
      <c r="G66" s="48"/>
      <c r="H66" s="48"/>
      <c r="I66" s="48"/>
      <c r="K66" s="9" t="s">
        <v>760</v>
      </c>
      <c r="L66" s="2">
        <f>COUNTIFS(D2:D649," Food &amp; Drink",C2:C649,"0")</f>
        <v>9</v>
      </c>
      <c r="M66" s="2">
        <f t="shared" si="7"/>
        <v>0.6428571428571429</v>
      </c>
      <c r="N66" s="2">
        <v>14</v>
      </c>
      <c r="O66" s="47"/>
      <c r="AB66" s="8" t="s">
        <v>199</v>
      </c>
      <c r="AC66" s="8"/>
    </row>
    <row r="67" spans="1:29" x14ac:dyDescent="0.25">
      <c r="A67" s="9">
        <v>2</v>
      </c>
      <c r="B67" s="24">
        <v>2</v>
      </c>
      <c r="C67" s="2">
        <f t="shared" ref="C67:C128" si="8">IF(A67=B67,1,0)</f>
        <v>1</v>
      </c>
      <c r="D67" s="8" t="s">
        <v>12</v>
      </c>
      <c r="E67" s="22">
        <f t="shared" ref="E67:E130" si="9">LEN(TRIM(AB67))-LEN(SUBSTITUTE(TRIM(AB67)," ",""))+LEN(TRIM(AB67))-LEN(SUBSTITUTE(TRIM(AB67)," ",""))+2</f>
        <v>16</v>
      </c>
      <c r="F67" s="48"/>
      <c r="G67" s="48"/>
      <c r="H67" s="48"/>
      <c r="I67" s="48"/>
      <c r="K67" s="9" t="s">
        <v>789</v>
      </c>
      <c r="L67" s="2">
        <f>COUNTIFS(D2:D649," Arts &amp; Humanities",C2:C649,"0")</f>
        <v>7</v>
      </c>
      <c r="M67" s="2">
        <f t="shared" si="7"/>
        <v>0.7</v>
      </c>
      <c r="N67" s="2">
        <v>10</v>
      </c>
      <c r="AB67" s="8" t="s">
        <v>201</v>
      </c>
      <c r="AC67" s="8" t="s">
        <v>202</v>
      </c>
    </row>
    <row r="68" spans="1:29" x14ac:dyDescent="0.25">
      <c r="A68" s="9">
        <v>8</v>
      </c>
      <c r="B68" s="24">
        <v>6</v>
      </c>
      <c r="C68" s="2">
        <f t="shared" si="8"/>
        <v>0</v>
      </c>
      <c r="D68" s="8" t="s">
        <v>12</v>
      </c>
      <c r="E68" s="22">
        <f t="shared" si="9"/>
        <v>18</v>
      </c>
      <c r="F68" s="48"/>
      <c r="G68" s="48"/>
      <c r="H68" s="48"/>
      <c r="I68" s="48"/>
      <c r="K68" s="9" t="s">
        <v>793</v>
      </c>
      <c r="L68" s="2">
        <f>COUNTIFS(D2:D649," Beauty &amp; Style",C2:C649,"0")</f>
        <v>4</v>
      </c>
      <c r="M68" s="3">
        <f t="shared" si="7"/>
        <v>0.33333333333333331</v>
      </c>
      <c r="N68" s="2">
        <v>12</v>
      </c>
      <c r="AB68" s="8" t="s">
        <v>204</v>
      </c>
      <c r="AC68" s="8" t="s">
        <v>205</v>
      </c>
    </row>
    <row r="69" spans="1:29" ht="15.75" x14ac:dyDescent="0.25">
      <c r="A69" s="9">
        <v>6</v>
      </c>
      <c r="B69" s="24">
        <v>2</v>
      </c>
      <c r="C69" s="2">
        <f t="shared" si="8"/>
        <v>0</v>
      </c>
      <c r="D69" s="8" t="s">
        <v>166</v>
      </c>
      <c r="E69" s="22">
        <f t="shared" si="9"/>
        <v>16</v>
      </c>
      <c r="F69" s="48"/>
      <c r="G69" s="48"/>
      <c r="H69" s="48"/>
      <c r="I69" s="48"/>
      <c r="K69" s="9" t="s">
        <v>806</v>
      </c>
      <c r="L69" s="2">
        <f>COUNTIFS(D2:D649," Family &amp; Relationships",C2:C649,"0")</f>
        <v>6</v>
      </c>
      <c r="M69" s="14">
        <f t="shared" si="7"/>
        <v>0.46153846153846156</v>
      </c>
      <c r="N69" s="2">
        <v>13</v>
      </c>
      <c r="P69" s="87" t="s">
        <v>1858</v>
      </c>
      <c r="Q69" s="87"/>
      <c r="AB69" s="8" t="s">
        <v>207</v>
      </c>
      <c r="AC69" s="8"/>
    </row>
    <row r="70" spans="1:29" x14ac:dyDescent="0.25">
      <c r="A70" s="9">
        <v>5</v>
      </c>
      <c r="B70" s="24">
        <v>5</v>
      </c>
      <c r="C70" s="2">
        <f t="shared" si="8"/>
        <v>1</v>
      </c>
      <c r="D70" s="8" t="s">
        <v>20</v>
      </c>
      <c r="E70" s="22">
        <f t="shared" si="9"/>
        <v>22</v>
      </c>
      <c r="F70" s="48"/>
      <c r="G70" s="48"/>
      <c r="H70" s="48"/>
      <c r="I70" s="48"/>
      <c r="K70" s="9" t="s">
        <v>874</v>
      </c>
      <c r="L70" s="2">
        <f>COUNTIFS(D2:D649," Health",C2:C649,"0")</f>
        <v>4</v>
      </c>
      <c r="M70" s="3">
        <f>L70/N70</f>
        <v>0.25</v>
      </c>
      <c r="N70" s="2">
        <v>16</v>
      </c>
      <c r="P70" s="41" t="s">
        <v>1857</v>
      </c>
      <c r="Q70" s="41" t="s">
        <v>1859</v>
      </c>
      <c r="AB70" s="8" t="s">
        <v>209</v>
      </c>
      <c r="AC70" s="8" t="s">
        <v>210</v>
      </c>
    </row>
    <row r="71" spans="1:29" x14ac:dyDescent="0.25">
      <c r="A71" s="9">
        <v>2</v>
      </c>
      <c r="B71" s="24">
        <v>5</v>
      </c>
      <c r="C71" s="2">
        <f t="shared" si="8"/>
        <v>0</v>
      </c>
      <c r="D71" s="8" t="s">
        <v>12</v>
      </c>
      <c r="E71" s="22">
        <f t="shared" si="9"/>
        <v>42</v>
      </c>
      <c r="F71" s="48"/>
      <c r="G71" s="48"/>
      <c r="H71" s="48"/>
      <c r="I71" s="48"/>
      <c r="K71" s="9" t="s">
        <v>956</v>
      </c>
      <c r="L71" s="2">
        <f>COUNTIFS(D2:D649," Pets",C2:C649,"0")</f>
        <v>11</v>
      </c>
      <c r="M71" s="45">
        <f t="shared" si="7"/>
        <v>0.84615384615384615</v>
      </c>
      <c r="N71" s="2">
        <v>13</v>
      </c>
      <c r="P71" s="42" t="s">
        <v>1847</v>
      </c>
      <c r="Q71" s="43">
        <v>81.538499999999999</v>
      </c>
      <c r="AB71" s="8" t="s">
        <v>212</v>
      </c>
      <c r="AC71" s="8" t="s">
        <v>213</v>
      </c>
    </row>
    <row r="72" spans="1:29" x14ac:dyDescent="0.25">
      <c r="A72" s="9">
        <v>2</v>
      </c>
      <c r="B72" s="24">
        <v>5</v>
      </c>
      <c r="C72" s="2">
        <f t="shared" si="8"/>
        <v>0</v>
      </c>
      <c r="D72" s="8" t="s">
        <v>72</v>
      </c>
      <c r="E72" s="22">
        <f t="shared" si="9"/>
        <v>14</v>
      </c>
      <c r="F72" s="48"/>
      <c r="G72" s="48"/>
      <c r="H72" s="48"/>
      <c r="I72" s="48"/>
      <c r="K72" s="9" t="s">
        <v>966</v>
      </c>
      <c r="L72" s="2">
        <f>COUNTIFS(D2:D649," News &amp; Events",C2:C649,"0")</f>
        <v>12</v>
      </c>
      <c r="M72" s="46">
        <f t="shared" si="7"/>
        <v>0.8</v>
      </c>
      <c r="N72" s="2">
        <v>15</v>
      </c>
      <c r="P72" s="42" t="s">
        <v>1848</v>
      </c>
      <c r="Q72" s="43">
        <v>81.538499999999999</v>
      </c>
      <c r="AB72" s="8" t="s">
        <v>215</v>
      </c>
      <c r="AC72" s="8" t="s">
        <v>216</v>
      </c>
    </row>
    <row r="73" spans="1:29" x14ac:dyDescent="0.25">
      <c r="A73" s="9">
        <v>1</v>
      </c>
      <c r="B73" s="24">
        <v>5</v>
      </c>
      <c r="C73" s="2">
        <f t="shared" si="8"/>
        <v>0</v>
      </c>
      <c r="D73" s="8" t="s">
        <v>72</v>
      </c>
      <c r="E73" s="22">
        <f t="shared" si="9"/>
        <v>16</v>
      </c>
      <c r="F73" s="48"/>
      <c r="G73" s="48"/>
      <c r="H73" s="48"/>
      <c r="I73" s="48"/>
      <c r="P73" s="40" t="s">
        <v>1849</v>
      </c>
      <c r="Q73" s="39">
        <v>75.384600000000006</v>
      </c>
      <c r="AB73" s="8" t="s">
        <v>218</v>
      </c>
      <c r="AC73" s="8" t="s">
        <v>219</v>
      </c>
    </row>
    <row r="74" spans="1:29" x14ac:dyDescent="0.25">
      <c r="A74" s="9">
        <v>2</v>
      </c>
      <c r="B74" s="24">
        <v>7</v>
      </c>
      <c r="C74" s="2">
        <f t="shared" si="8"/>
        <v>0</v>
      </c>
      <c r="D74" s="8" t="s">
        <v>20</v>
      </c>
      <c r="E74" s="22">
        <f t="shared" si="9"/>
        <v>12</v>
      </c>
      <c r="F74" s="48"/>
      <c r="G74" s="48"/>
      <c r="H74" s="48"/>
      <c r="I74" s="48"/>
      <c r="P74" s="40" t="s">
        <v>1850</v>
      </c>
      <c r="Q74" s="39">
        <v>69.230800000000002</v>
      </c>
      <c r="AB74" s="8" t="s">
        <v>221</v>
      </c>
      <c r="AC74" s="8" t="s">
        <v>222</v>
      </c>
    </row>
    <row r="75" spans="1:29" x14ac:dyDescent="0.25">
      <c r="A75" s="9">
        <v>1</v>
      </c>
      <c r="B75" s="24">
        <v>2</v>
      </c>
      <c r="C75" s="2">
        <f t="shared" si="8"/>
        <v>0</v>
      </c>
      <c r="D75" s="8" t="s">
        <v>12</v>
      </c>
      <c r="E75" s="22">
        <f t="shared" si="9"/>
        <v>42</v>
      </c>
      <c r="F75" s="48"/>
      <c r="G75" s="48"/>
      <c r="H75" s="48"/>
      <c r="I75" s="48"/>
      <c r="P75" s="40" t="s">
        <v>1851</v>
      </c>
      <c r="Q75" s="39">
        <v>56.923099999999998</v>
      </c>
      <c r="AB75" s="8" t="s">
        <v>224</v>
      </c>
      <c r="AC75" s="8" t="s">
        <v>225</v>
      </c>
    </row>
    <row r="76" spans="1:29" x14ac:dyDescent="0.25">
      <c r="A76" s="9">
        <v>2</v>
      </c>
      <c r="B76" s="24">
        <v>7</v>
      </c>
      <c r="C76" s="2">
        <f t="shared" si="8"/>
        <v>0</v>
      </c>
      <c r="D76" s="8" t="s">
        <v>72</v>
      </c>
      <c r="E76" s="22">
        <f t="shared" si="9"/>
        <v>12</v>
      </c>
      <c r="F76" s="48"/>
      <c r="G76" s="48"/>
      <c r="H76" s="48"/>
      <c r="I76" s="48"/>
      <c r="K76" s="7" t="s">
        <v>1776</v>
      </c>
      <c r="L76" s="7" t="s">
        <v>1773</v>
      </c>
      <c r="M76" s="81" t="s">
        <v>1861</v>
      </c>
      <c r="N76" s="81"/>
      <c r="P76" s="40" t="s">
        <v>1852</v>
      </c>
      <c r="Q76" s="39">
        <v>67.692300000000003</v>
      </c>
      <c r="AB76" s="8" t="s">
        <v>227</v>
      </c>
      <c r="AC76" s="8" t="s">
        <v>228</v>
      </c>
    </row>
    <row r="77" spans="1:29" x14ac:dyDescent="0.25">
      <c r="A77" s="9">
        <v>8</v>
      </c>
      <c r="B77" s="24">
        <v>1</v>
      </c>
      <c r="C77" s="2">
        <f t="shared" si="8"/>
        <v>0</v>
      </c>
      <c r="D77" s="8" t="s">
        <v>72</v>
      </c>
      <c r="E77" s="22">
        <f t="shared" si="9"/>
        <v>30</v>
      </c>
      <c r="F77" s="48"/>
      <c r="G77" s="48"/>
      <c r="H77" s="48"/>
      <c r="I77" s="48"/>
      <c r="K77" s="2" t="s">
        <v>47</v>
      </c>
      <c r="L77" s="2">
        <v>207</v>
      </c>
      <c r="M77" s="2">
        <f>P28/L77</f>
        <v>0.56038647342995174</v>
      </c>
      <c r="P77" s="40" t="s">
        <v>1853</v>
      </c>
      <c r="Q77" s="39">
        <v>69.230800000000002</v>
      </c>
      <c r="AB77" s="8" t="s">
        <v>230</v>
      </c>
      <c r="AC77" s="8" t="s">
        <v>231</v>
      </c>
    </row>
    <row r="78" spans="1:29" x14ac:dyDescent="0.25">
      <c r="A78" s="9">
        <v>2</v>
      </c>
      <c r="B78" s="24">
        <v>2</v>
      </c>
      <c r="C78" s="2">
        <f t="shared" si="8"/>
        <v>1</v>
      </c>
      <c r="D78" s="8" t="s">
        <v>72</v>
      </c>
      <c r="E78" s="22">
        <f t="shared" si="9"/>
        <v>10</v>
      </c>
      <c r="F78" s="48"/>
      <c r="G78" s="48"/>
      <c r="H78" s="48"/>
      <c r="I78" s="48"/>
      <c r="K78" s="2" t="s">
        <v>1751</v>
      </c>
      <c r="L78" s="2">
        <v>14</v>
      </c>
      <c r="M78" s="2">
        <f>P23/14</f>
        <v>0</v>
      </c>
      <c r="P78" s="40" t="s">
        <v>1854</v>
      </c>
      <c r="Q78" s="39">
        <v>61.538499999999999</v>
      </c>
      <c r="AB78" s="8" t="s">
        <v>233</v>
      </c>
      <c r="AC78" s="8" t="s">
        <v>234</v>
      </c>
    </row>
    <row r="79" spans="1:29" x14ac:dyDescent="0.25">
      <c r="A79" s="9">
        <v>5</v>
      </c>
      <c r="B79" s="24">
        <v>2</v>
      </c>
      <c r="C79" s="2">
        <f t="shared" si="8"/>
        <v>0</v>
      </c>
      <c r="D79" s="8" t="s">
        <v>72</v>
      </c>
      <c r="E79" s="22">
        <f t="shared" si="9"/>
        <v>18</v>
      </c>
      <c r="F79" s="48"/>
      <c r="G79" s="48"/>
      <c r="H79" s="48"/>
      <c r="I79" s="48"/>
      <c r="K79" s="2" t="s">
        <v>21</v>
      </c>
      <c r="L79" s="2">
        <v>134</v>
      </c>
      <c r="M79" s="2">
        <f>T29/L79</f>
        <v>0.40298507462686567</v>
      </c>
      <c r="P79" s="40" t="s">
        <v>1855</v>
      </c>
      <c r="Q79" s="39">
        <v>72.307699999999997</v>
      </c>
      <c r="AB79" s="8" t="s">
        <v>236</v>
      </c>
      <c r="AC79" s="8"/>
    </row>
    <row r="80" spans="1:29" x14ac:dyDescent="0.25">
      <c r="A80" s="9">
        <v>8</v>
      </c>
      <c r="B80" s="24">
        <v>5</v>
      </c>
      <c r="C80" s="2">
        <f t="shared" si="8"/>
        <v>0</v>
      </c>
      <c r="D80" s="8" t="s">
        <v>20</v>
      </c>
      <c r="E80" s="22">
        <f t="shared" si="9"/>
        <v>20</v>
      </c>
      <c r="F80" s="48"/>
      <c r="G80" s="48"/>
      <c r="H80" s="48"/>
      <c r="I80" s="48"/>
      <c r="K80" s="2" t="s">
        <v>1749</v>
      </c>
      <c r="L80" s="2">
        <v>40</v>
      </c>
      <c r="M80" s="2">
        <f>P5/40</f>
        <v>0.1</v>
      </c>
      <c r="P80" s="42" t="s">
        <v>1856</v>
      </c>
      <c r="Q80" s="43">
        <v>49.230800000000002</v>
      </c>
      <c r="AB80" s="8" t="s">
        <v>238</v>
      </c>
      <c r="AC80" s="8" t="s">
        <v>239</v>
      </c>
    </row>
    <row r="81" spans="1:29" x14ac:dyDescent="0.25">
      <c r="A81" s="9">
        <v>6</v>
      </c>
      <c r="B81" s="24">
        <v>2</v>
      </c>
      <c r="C81" s="2">
        <f t="shared" si="8"/>
        <v>0</v>
      </c>
      <c r="D81" s="8" t="s">
        <v>20</v>
      </c>
      <c r="E81" s="22">
        <f t="shared" si="9"/>
        <v>22</v>
      </c>
      <c r="F81" s="48"/>
      <c r="G81" s="48"/>
      <c r="H81" s="48"/>
      <c r="I81" s="48"/>
      <c r="K81" s="2" t="s">
        <v>1750</v>
      </c>
      <c r="L81" s="2">
        <v>52</v>
      </c>
      <c r="M81" s="2">
        <f>T35/L81</f>
        <v>7.6923076923076927E-2</v>
      </c>
      <c r="AB81" s="8" t="s">
        <v>241</v>
      </c>
      <c r="AC81" s="8"/>
    </row>
    <row r="82" spans="1:29" x14ac:dyDescent="0.25">
      <c r="A82" s="9">
        <v>1</v>
      </c>
      <c r="B82" s="24">
        <v>1</v>
      </c>
      <c r="C82" s="2">
        <f t="shared" si="8"/>
        <v>1</v>
      </c>
      <c r="D82" s="8" t="s">
        <v>20</v>
      </c>
      <c r="E82" s="22">
        <f t="shared" si="9"/>
        <v>26</v>
      </c>
      <c r="F82" s="48"/>
      <c r="G82" s="48"/>
      <c r="H82" s="48"/>
      <c r="I82" s="48"/>
      <c r="K82" s="2" t="s">
        <v>17</v>
      </c>
      <c r="L82" s="2">
        <v>130</v>
      </c>
      <c r="M82" s="2">
        <f>P11/L82</f>
        <v>0.17692307692307693</v>
      </c>
      <c r="AB82" s="8" t="s">
        <v>243</v>
      </c>
      <c r="AC82" s="8" t="s">
        <v>244</v>
      </c>
    </row>
    <row r="83" spans="1:29" x14ac:dyDescent="0.25">
      <c r="A83" s="9">
        <v>1</v>
      </c>
      <c r="B83" s="24">
        <v>8</v>
      </c>
      <c r="C83" s="2">
        <f t="shared" si="8"/>
        <v>0</v>
      </c>
      <c r="D83" s="8" t="s">
        <v>12</v>
      </c>
      <c r="E83" s="22">
        <f t="shared" si="9"/>
        <v>18</v>
      </c>
      <c r="F83" s="48"/>
      <c r="G83" s="48"/>
      <c r="H83" s="48"/>
      <c r="I83" s="48"/>
      <c r="K83" s="13" t="s">
        <v>1774</v>
      </c>
      <c r="L83" s="13">
        <v>170</v>
      </c>
      <c r="M83" s="2"/>
      <c r="Q83" s="3" t="s">
        <v>13</v>
      </c>
      <c r="T83" s="3" t="s">
        <v>47</v>
      </c>
      <c r="AB83" s="8" t="s">
        <v>246</v>
      </c>
      <c r="AC83" s="8"/>
    </row>
    <row r="84" spans="1:29" x14ac:dyDescent="0.25">
      <c r="A84" s="9">
        <v>1</v>
      </c>
      <c r="B84" s="24">
        <v>2</v>
      </c>
      <c r="C84" s="2">
        <f t="shared" si="8"/>
        <v>0</v>
      </c>
      <c r="D84" s="8" t="s">
        <v>72</v>
      </c>
      <c r="E84" s="22">
        <f t="shared" si="9"/>
        <v>14</v>
      </c>
      <c r="F84" s="48"/>
      <c r="G84" s="48"/>
      <c r="H84" s="48"/>
      <c r="I84" s="48"/>
      <c r="K84" s="13" t="s">
        <v>1775</v>
      </c>
      <c r="L84" s="13">
        <v>182</v>
      </c>
      <c r="M84" s="2"/>
      <c r="Q84" s="2" t="s">
        <v>1867</v>
      </c>
      <c r="R84" s="2">
        <f>(P5+Q6)/SUM(P5:Q6)</f>
        <v>0.91076923076923078</v>
      </c>
      <c r="T84" s="2" t="s">
        <v>1867</v>
      </c>
      <c r="U84" s="2">
        <f>((P28+Q29)/SUM(P28:Q29))</f>
        <v>0.63846153846153841</v>
      </c>
      <c r="AB84" s="8" t="s">
        <v>248</v>
      </c>
      <c r="AC84" s="8"/>
    </row>
    <row r="85" spans="1:29" x14ac:dyDescent="0.25">
      <c r="A85" s="9">
        <v>7</v>
      </c>
      <c r="B85" s="24">
        <v>7</v>
      </c>
      <c r="C85" s="2">
        <f t="shared" si="8"/>
        <v>1</v>
      </c>
      <c r="D85" s="8" t="s">
        <v>12</v>
      </c>
      <c r="E85" s="22">
        <f t="shared" si="9"/>
        <v>48</v>
      </c>
      <c r="F85" s="48"/>
      <c r="G85" s="48"/>
      <c r="H85" s="48"/>
      <c r="I85" s="48"/>
      <c r="K85" s="2" t="s">
        <v>273</v>
      </c>
      <c r="L85" s="2">
        <v>13</v>
      </c>
      <c r="M85" s="2">
        <f>P17/L85</f>
        <v>7.6923076923076927E-2</v>
      </c>
      <c r="Q85" s="2" t="s">
        <v>1868</v>
      </c>
      <c r="R85" s="2">
        <f>(P5/SUM(P5:P6))</f>
        <v>0.15384615384615385</v>
      </c>
      <c r="T85" s="2" t="s">
        <v>1868</v>
      </c>
      <c r="U85" s="2">
        <f>P28/SUM(P28:P29)</f>
        <v>0.44444444444444442</v>
      </c>
      <c r="AB85" s="8" t="s">
        <v>250</v>
      </c>
      <c r="AC85" s="8"/>
    </row>
    <row r="86" spans="1:29" x14ac:dyDescent="0.25">
      <c r="A86" s="9">
        <v>6</v>
      </c>
      <c r="B86" s="24">
        <v>2</v>
      </c>
      <c r="C86" s="2">
        <f t="shared" si="8"/>
        <v>0</v>
      </c>
      <c r="D86" s="8" t="s">
        <v>20</v>
      </c>
      <c r="E86" s="22">
        <f t="shared" si="9"/>
        <v>26</v>
      </c>
      <c r="F86" s="48"/>
      <c r="G86" s="48"/>
      <c r="H86" s="48"/>
      <c r="I86" s="48"/>
      <c r="K86" s="2" t="s">
        <v>84</v>
      </c>
      <c r="L86" s="2">
        <v>60</v>
      </c>
      <c r="M86" s="2">
        <f>P34/L86</f>
        <v>0.05</v>
      </c>
      <c r="AB86" s="8" t="s">
        <v>252</v>
      </c>
      <c r="AC86" s="8"/>
    </row>
    <row r="87" spans="1:29" x14ac:dyDescent="0.25">
      <c r="A87" s="9">
        <v>6</v>
      </c>
      <c r="B87" s="24">
        <v>5</v>
      </c>
      <c r="C87" s="2">
        <f t="shared" si="8"/>
        <v>0</v>
      </c>
      <c r="D87" s="8" t="s">
        <v>20</v>
      </c>
      <c r="E87" s="22">
        <f t="shared" si="9"/>
        <v>20</v>
      </c>
      <c r="F87" s="48"/>
      <c r="G87" s="48"/>
      <c r="H87" s="48"/>
      <c r="I87" s="48"/>
      <c r="AB87" s="8" t="s">
        <v>254</v>
      </c>
      <c r="AC87" s="8" t="s">
        <v>255</v>
      </c>
    </row>
    <row r="88" spans="1:29" x14ac:dyDescent="0.25">
      <c r="A88" s="9">
        <v>5</v>
      </c>
      <c r="B88" s="24">
        <v>2</v>
      </c>
      <c r="C88" s="2">
        <f t="shared" si="8"/>
        <v>0</v>
      </c>
      <c r="D88" s="8" t="s">
        <v>20</v>
      </c>
      <c r="E88" s="22">
        <f t="shared" si="9"/>
        <v>18</v>
      </c>
      <c r="F88" s="48"/>
      <c r="G88" s="48"/>
      <c r="H88" s="48"/>
      <c r="I88" s="48"/>
      <c r="L88" s="81" t="s">
        <v>1862</v>
      </c>
      <c r="M88" s="81"/>
      <c r="N88" s="81"/>
      <c r="O88" s="81"/>
      <c r="Q88" s="3" t="s">
        <v>17</v>
      </c>
      <c r="T88" s="3" t="s">
        <v>84</v>
      </c>
      <c r="AB88" s="8" t="s">
        <v>257</v>
      </c>
      <c r="AC88" s="8"/>
    </row>
    <row r="89" spans="1:29" x14ac:dyDescent="0.25">
      <c r="A89" s="9">
        <v>2</v>
      </c>
      <c r="B89" s="24">
        <v>5</v>
      </c>
      <c r="C89" s="2">
        <f t="shared" si="8"/>
        <v>0</v>
      </c>
      <c r="D89" s="8" t="s">
        <v>20</v>
      </c>
      <c r="E89" s="22">
        <f t="shared" si="9"/>
        <v>6</v>
      </c>
      <c r="F89" s="48"/>
      <c r="G89" s="48"/>
      <c r="H89" s="48"/>
      <c r="I89" s="48"/>
      <c r="L89" s="81"/>
      <c r="M89" s="81"/>
      <c r="N89" s="81"/>
      <c r="O89" s="81"/>
      <c r="Q89" s="2" t="s">
        <v>1867</v>
      </c>
      <c r="R89" s="2">
        <f>((P11+Q12)/SUM(P11:Q12))</f>
        <v>0.65846153846153843</v>
      </c>
      <c r="T89" s="2" t="s">
        <v>1867</v>
      </c>
      <c r="U89" s="2">
        <f>((P34+Q35)/SUM(P34:Q35))</f>
        <v>0.86</v>
      </c>
      <c r="AB89" s="8" t="s">
        <v>259</v>
      </c>
      <c r="AC89" s="8" t="s">
        <v>260</v>
      </c>
    </row>
    <row r="90" spans="1:29" x14ac:dyDescent="0.25">
      <c r="A90" s="9">
        <v>8</v>
      </c>
      <c r="B90" s="24">
        <v>2</v>
      </c>
      <c r="C90" s="2">
        <f t="shared" si="8"/>
        <v>0</v>
      </c>
      <c r="D90" s="8" t="s">
        <v>20</v>
      </c>
      <c r="E90" s="22">
        <f t="shared" si="9"/>
        <v>22</v>
      </c>
      <c r="F90" s="48"/>
      <c r="G90" s="48"/>
      <c r="H90" s="48"/>
      <c r="I90" s="48"/>
      <c r="L90" s="81"/>
      <c r="M90" s="81"/>
      <c r="N90" s="81"/>
      <c r="O90" s="81"/>
      <c r="Q90" s="2" t="s">
        <v>1868</v>
      </c>
      <c r="R90" s="2">
        <f>(P11/SUM(P11:P12))</f>
        <v>0.16666666666666666</v>
      </c>
      <c r="T90" s="2" t="s">
        <v>1868</v>
      </c>
      <c r="U90" s="2">
        <f>(P34/SUM(P34:P35))</f>
        <v>7.8947368421052627E-2</v>
      </c>
      <c r="AB90" s="8" t="s">
        <v>262</v>
      </c>
      <c r="AC90" s="8"/>
    </row>
    <row r="91" spans="1:29" x14ac:dyDescent="0.25">
      <c r="A91" s="9">
        <v>7</v>
      </c>
      <c r="B91" s="24">
        <v>2</v>
      </c>
      <c r="C91" s="2">
        <f t="shared" si="8"/>
        <v>0</v>
      </c>
      <c r="D91" s="8" t="s">
        <v>12</v>
      </c>
      <c r="E91" s="22">
        <f t="shared" si="9"/>
        <v>16</v>
      </c>
      <c r="F91" s="48"/>
      <c r="G91" s="48"/>
      <c r="H91" s="48"/>
      <c r="I91" s="48"/>
      <c r="AB91" s="8" t="s">
        <v>264</v>
      </c>
      <c r="AC91" s="8"/>
    </row>
    <row r="92" spans="1:29" x14ac:dyDescent="0.25">
      <c r="A92" s="9">
        <v>8</v>
      </c>
      <c r="B92" s="24">
        <v>8</v>
      </c>
      <c r="C92" s="2">
        <f t="shared" si="8"/>
        <v>1</v>
      </c>
      <c r="D92" s="8" t="s">
        <v>267</v>
      </c>
      <c r="E92" s="22">
        <f t="shared" si="9"/>
        <v>32</v>
      </c>
      <c r="F92" s="48"/>
      <c r="G92" s="48"/>
      <c r="H92" s="48"/>
      <c r="I92" s="48"/>
      <c r="AB92" s="8" t="s">
        <v>266</v>
      </c>
      <c r="AC92" s="8"/>
    </row>
    <row r="93" spans="1:29" x14ac:dyDescent="0.25">
      <c r="A93" s="9">
        <v>8</v>
      </c>
      <c r="B93" s="24">
        <v>2</v>
      </c>
      <c r="C93" s="2">
        <f t="shared" si="8"/>
        <v>0</v>
      </c>
      <c r="D93" s="8" t="s">
        <v>12</v>
      </c>
      <c r="E93" s="22">
        <f t="shared" si="9"/>
        <v>16</v>
      </c>
      <c r="F93" s="48"/>
      <c r="G93" s="48"/>
      <c r="H93" s="48"/>
      <c r="I93" s="48"/>
      <c r="Q93" s="3" t="s">
        <v>273</v>
      </c>
      <c r="T93" s="3" t="s">
        <v>21</v>
      </c>
      <c r="AB93" s="8" t="s">
        <v>269</v>
      </c>
      <c r="AC93" s="8"/>
    </row>
    <row r="94" spans="1:29" x14ac:dyDescent="0.25">
      <c r="A94" s="9">
        <v>3</v>
      </c>
      <c r="B94" s="24">
        <v>2</v>
      </c>
      <c r="C94" s="2">
        <f t="shared" si="8"/>
        <v>0</v>
      </c>
      <c r="D94" s="8" t="s">
        <v>72</v>
      </c>
      <c r="E94" s="22">
        <f t="shared" si="9"/>
        <v>40</v>
      </c>
      <c r="F94" s="48"/>
      <c r="G94" s="48"/>
      <c r="H94" s="48"/>
      <c r="I94" s="48"/>
      <c r="Q94" s="2" t="s">
        <v>1867</v>
      </c>
      <c r="R94" s="2">
        <f>((P17+Q18)/SUM(P17:Q18))</f>
        <v>0.97538461538461541</v>
      </c>
      <c r="T94" s="2" t="s">
        <v>1867</v>
      </c>
      <c r="U94" s="2">
        <f>((T29+U30)/SUM(T29:U30))</f>
        <v>0.73076923076923073</v>
      </c>
      <c r="AB94" s="8" t="s">
        <v>271</v>
      </c>
      <c r="AC94" s="8" t="s">
        <v>272</v>
      </c>
    </row>
    <row r="95" spans="1:29" x14ac:dyDescent="0.25">
      <c r="A95" s="9">
        <v>6</v>
      </c>
      <c r="B95" s="24">
        <v>7</v>
      </c>
      <c r="C95" s="2">
        <f t="shared" si="8"/>
        <v>0</v>
      </c>
      <c r="D95" s="8" t="s">
        <v>12</v>
      </c>
      <c r="E95" s="22">
        <f t="shared" si="9"/>
        <v>6</v>
      </c>
      <c r="F95" s="48"/>
      <c r="G95" s="48"/>
      <c r="H95" s="48"/>
      <c r="I95" s="48"/>
      <c r="K95" s="7" t="s">
        <v>1776</v>
      </c>
      <c r="L95" s="7" t="s">
        <v>1773</v>
      </c>
      <c r="Q95" s="2" t="s">
        <v>1868</v>
      </c>
      <c r="R95" s="2">
        <f>(P17/SUM(P17:P18))</f>
        <v>0.2</v>
      </c>
      <c r="T95" s="2" t="s">
        <v>1868</v>
      </c>
      <c r="U95" s="2">
        <f>T29/SUM(T29:T30)</f>
        <v>0.36241610738255031</v>
      </c>
      <c r="AB95" s="8" t="s">
        <v>275</v>
      </c>
      <c r="AC95" s="8" t="s">
        <v>276</v>
      </c>
    </row>
    <row r="96" spans="1:29" x14ac:dyDescent="0.25">
      <c r="A96" s="9">
        <v>2</v>
      </c>
      <c r="B96" s="24">
        <v>7</v>
      </c>
      <c r="C96" s="2">
        <f t="shared" si="8"/>
        <v>0</v>
      </c>
      <c r="D96" s="8" t="s">
        <v>12</v>
      </c>
      <c r="E96" s="22">
        <f t="shared" si="9"/>
        <v>14</v>
      </c>
      <c r="F96" s="48"/>
      <c r="G96" s="48"/>
      <c r="H96" s="48"/>
      <c r="I96" s="48"/>
      <c r="K96" s="2" t="s">
        <v>47</v>
      </c>
      <c r="L96" s="2">
        <v>207</v>
      </c>
      <c r="AB96" s="8" t="s">
        <v>278</v>
      </c>
      <c r="AC96" s="8" t="s">
        <v>279</v>
      </c>
    </row>
    <row r="97" spans="1:29" x14ac:dyDescent="0.25">
      <c r="A97" s="9">
        <v>2</v>
      </c>
      <c r="B97" s="24">
        <v>5</v>
      </c>
      <c r="C97" s="2">
        <f t="shared" si="8"/>
        <v>0</v>
      </c>
      <c r="D97" s="8" t="s">
        <v>20</v>
      </c>
      <c r="E97" s="22">
        <f t="shared" si="9"/>
        <v>26</v>
      </c>
      <c r="F97" s="48"/>
      <c r="G97" s="48"/>
      <c r="H97" s="48"/>
      <c r="I97" s="48"/>
      <c r="K97" s="2" t="s">
        <v>1751</v>
      </c>
      <c r="L97" s="2">
        <v>14</v>
      </c>
      <c r="AB97" s="8" t="s">
        <v>281</v>
      </c>
      <c r="AC97" s="8" t="s">
        <v>282</v>
      </c>
    </row>
    <row r="98" spans="1:29" x14ac:dyDescent="0.25">
      <c r="A98" s="9">
        <v>6</v>
      </c>
      <c r="B98" s="24">
        <v>7</v>
      </c>
      <c r="C98" s="2">
        <f t="shared" si="8"/>
        <v>0</v>
      </c>
      <c r="D98" s="8" t="s">
        <v>20</v>
      </c>
      <c r="E98" s="22">
        <f t="shared" si="9"/>
        <v>14</v>
      </c>
      <c r="F98" s="48"/>
      <c r="G98" s="48"/>
      <c r="H98" s="48"/>
      <c r="I98" s="48"/>
      <c r="K98" s="2" t="s">
        <v>21</v>
      </c>
      <c r="L98" s="2">
        <v>134</v>
      </c>
      <c r="Q98" s="3" t="s">
        <v>1833</v>
      </c>
      <c r="T98" s="3" t="s">
        <v>37</v>
      </c>
      <c r="AB98" s="8" t="s">
        <v>284</v>
      </c>
      <c r="AC98" s="8"/>
    </row>
    <row r="99" spans="1:29" x14ac:dyDescent="0.25">
      <c r="A99" s="9">
        <v>8</v>
      </c>
      <c r="B99" s="24">
        <v>7</v>
      </c>
      <c r="C99" s="2">
        <f t="shared" si="8"/>
        <v>0</v>
      </c>
      <c r="D99" s="8" t="s">
        <v>20</v>
      </c>
      <c r="E99" s="22">
        <f t="shared" si="9"/>
        <v>50</v>
      </c>
      <c r="F99" s="48"/>
      <c r="G99" s="48"/>
      <c r="H99" s="48"/>
      <c r="I99" s="48"/>
      <c r="K99" s="2" t="s">
        <v>13</v>
      </c>
      <c r="L99" s="2">
        <v>40</v>
      </c>
      <c r="Q99" s="2" t="s">
        <v>1867</v>
      </c>
      <c r="R99" s="2">
        <f>((P23+Q24)/SUM(P23:Q24))</f>
        <v>0.97076923076923072</v>
      </c>
      <c r="T99" s="2" t="s">
        <v>1867</v>
      </c>
      <c r="U99" s="2">
        <f>((T35+U36)/SUM(T35:U36))</f>
        <v>0.89230769230769236</v>
      </c>
      <c r="AB99" s="8" t="s">
        <v>286</v>
      </c>
      <c r="AC99" s="8"/>
    </row>
    <row r="100" spans="1:29" x14ac:dyDescent="0.25">
      <c r="A100" s="9">
        <v>2</v>
      </c>
      <c r="B100" s="24">
        <v>7</v>
      </c>
      <c r="C100" s="2">
        <f t="shared" si="8"/>
        <v>0</v>
      </c>
      <c r="D100" s="8" t="s">
        <v>12</v>
      </c>
      <c r="E100" s="22">
        <f t="shared" si="9"/>
        <v>10</v>
      </c>
      <c r="F100" s="48"/>
      <c r="G100" s="48"/>
      <c r="H100" s="48"/>
      <c r="I100" s="48"/>
      <c r="K100" s="2" t="s">
        <v>37</v>
      </c>
      <c r="L100" s="2">
        <v>52</v>
      </c>
      <c r="Q100" s="2" t="s">
        <v>1868</v>
      </c>
      <c r="R100" s="2">
        <f>P23/SUM(P23:P24)</f>
        <v>0</v>
      </c>
      <c r="T100" s="2" t="s">
        <v>1868</v>
      </c>
      <c r="U100" s="2">
        <f>T35/SUM(T35:T36)</f>
        <v>0.15384615384615385</v>
      </c>
      <c r="AB100" s="8" t="s">
        <v>288</v>
      </c>
      <c r="AC100" s="8" t="s">
        <v>289</v>
      </c>
    </row>
    <row r="101" spans="1:29" x14ac:dyDescent="0.25">
      <c r="A101" s="9">
        <v>8</v>
      </c>
      <c r="B101" s="24">
        <v>2</v>
      </c>
      <c r="C101" s="2">
        <f t="shared" si="8"/>
        <v>0</v>
      </c>
      <c r="D101" s="8" t="s">
        <v>20</v>
      </c>
      <c r="E101" s="22">
        <f t="shared" si="9"/>
        <v>16</v>
      </c>
      <c r="F101" s="48"/>
      <c r="G101" s="48"/>
      <c r="H101" s="48"/>
      <c r="I101" s="48"/>
      <c r="K101" s="2" t="s">
        <v>17</v>
      </c>
      <c r="L101" s="2">
        <v>130</v>
      </c>
      <c r="AB101" s="8" t="s">
        <v>291</v>
      </c>
      <c r="AC101" s="8" t="s">
        <v>292</v>
      </c>
    </row>
    <row r="102" spans="1:29" x14ac:dyDescent="0.25">
      <c r="A102" s="9">
        <v>2</v>
      </c>
      <c r="B102" s="24">
        <v>2</v>
      </c>
      <c r="C102" s="2">
        <f t="shared" si="8"/>
        <v>1</v>
      </c>
      <c r="D102" s="8" t="s">
        <v>72</v>
      </c>
      <c r="E102" s="22">
        <f t="shared" si="9"/>
        <v>16</v>
      </c>
      <c r="F102" s="48"/>
      <c r="G102" s="48"/>
      <c r="H102" s="48"/>
      <c r="I102" s="48"/>
      <c r="K102" s="2" t="s">
        <v>273</v>
      </c>
      <c r="L102" s="2">
        <v>13</v>
      </c>
      <c r="AB102" s="8" t="s">
        <v>294</v>
      </c>
      <c r="AC102" s="8" t="s">
        <v>295</v>
      </c>
    </row>
    <row r="103" spans="1:29" x14ac:dyDescent="0.25">
      <c r="A103" s="9">
        <v>8</v>
      </c>
      <c r="B103" s="24">
        <v>5</v>
      </c>
      <c r="C103" s="2">
        <f t="shared" si="8"/>
        <v>0</v>
      </c>
      <c r="D103" s="8" t="s">
        <v>20</v>
      </c>
      <c r="E103" s="22">
        <f t="shared" si="9"/>
        <v>20</v>
      </c>
      <c r="F103" s="48"/>
      <c r="G103" s="48"/>
      <c r="H103" s="48"/>
      <c r="I103" s="48"/>
      <c r="K103" s="2" t="s">
        <v>84</v>
      </c>
      <c r="L103" s="2">
        <v>60</v>
      </c>
      <c r="AB103" s="8" t="s">
        <v>297</v>
      </c>
      <c r="AC103" s="8"/>
    </row>
    <row r="104" spans="1:29" x14ac:dyDescent="0.25">
      <c r="A104" s="9">
        <v>8</v>
      </c>
      <c r="B104" s="24">
        <v>5</v>
      </c>
      <c r="C104" s="2">
        <f t="shared" si="8"/>
        <v>0</v>
      </c>
      <c r="D104" s="8" t="s">
        <v>166</v>
      </c>
      <c r="E104" s="22">
        <f t="shared" si="9"/>
        <v>26</v>
      </c>
      <c r="F104" s="48"/>
      <c r="G104" s="48"/>
      <c r="H104" s="48"/>
      <c r="I104" s="48"/>
      <c r="L104" s="2">
        <f>SUM(L96:L103)</f>
        <v>650</v>
      </c>
      <c r="AB104" s="8" t="s">
        <v>299</v>
      </c>
      <c r="AC104" s="8" t="s">
        <v>300</v>
      </c>
    </row>
    <row r="105" spans="1:29" x14ac:dyDescent="0.25">
      <c r="A105" s="9">
        <v>1</v>
      </c>
      <c r="B105" s="24">
        <v>2</v>
      </c>
      <c r="C105" s="2">
        <f t="shared" si="8"/>
        <v>0</v>
      </c>
      <c r="D105" s="8" t="s">
        <v>20</v>
      </c>
      <c r="E105" s="22">
        <f t="shared" si="9"/>
        <v>22</v>
      </c>
      <c r="F105" s="48"/>
      <c r="G105" s="48"/>
      <c r="H105" s="48"/>
      <c r="I105" s="48"/>
      <c r="AB105" s="8" t="s">
        <v>302</v>
      </c>
      <c r="AC105" s="8" t="s">
        <v>303</v>
      </c>
    </row>
    <row r="106" spans="1:29" x14ac:dyDescent="0.25">
      <c r="A106" s="9">
        <v>5</v>
      </c>
      <c r="B106" s="24">
        <v>2</v>
      </c>
      <c r="C106" s="2">
        <f t="shared" si="8"/>
        <v>0</v>
      </c>
      <c r="D106" s="8" t="s">
        <v>12</v>
      </c>
      <c r="E106" s="22">
        <f t="shared" si="9"/>
        <v>16</v>
      </c>
      <c r="F106" s="48"/>
      <c r="G106" s="48"/>
      <c r="H106" s="48"/>
      <c r="I106" s="48"/>
      <c r="AB106" s="8" t="s">
        <v>305</v>
      </c>
      <c r="AC106" s="8" t="s">
        <v>306</v>
      </c>
    </row>
    <row r="107" spans="1:29" x14ac:dyDescent="0.25">
      <c r="A107" s="9">
        <v>2</v>
      </c>
      <c r="B107" s="24">
        <v>5</v>
      </c>
      <c r="C107" s="2">
        <f t="shared" si="8"/>
        <v>0</v>
      </c>
      <c r="D107" s="8" t="s">
        <v>20</v>
      </c>
      <c r="E107" s="22">
        <f t="shared" si="9"/>
        <v>12</v>
      </c>
      <c r="F107" s="48"/>
      <c r="G107" s="48"/>
      <c r="H107" s="48"/>
      <c r="I107" s="48"/>
      <c r="AB107" s="8" t="s">
        <v>308</v>
      </c>
      <c r="AC107" s="8"/>
    </row>
    <row r="108" spans="1:29" x14ac:dyDescent="0.25">
      <c r="A108" s="9">
        <v>1</v>
      </c>
      <c r="B108" s="24">
        <v>7</v>
      </c>
      <c r="C108" s="2">
        <f t="shared" si="8"/>
        <v>0</v>
      </c>
      <c r="D108" s="8" t="s">
        <v>312</v>
      </c>
      <c r="E108" s="22">
        <f t="shared" si="9"/>
        <v>30</v>
      </c>
      <c r="F108" s="48"/>
      <c r="G108" s="48"/>
      <c r="H108" s="48"/>
      <c r="I108" s="48"/>
      <c r="AB108" s="8" t="s">
        <v>310</v>
      </c>
      <c r="AC108" s="8" t="s">
        <v>311</v>
      </c>
    </row>
    <row r="109" spans="1:29" x14ac:dyDescent="0.25">
      <c r="A109" s="9">
        <v>2</v>
      </c>
      <c r="B109" s="24">
        <v>8</v>
      </c>
      <c r="C109" s="2">
        <f t="shared" si="8"/>
        <v>0</v>
      </c>
      <c r="D109" s="8" t="s">
        <v>12</v>
      </c>
      <c r="E109" s="22">
        <f t="shared" si="9"/>
        <v>14</v>
      </c>
      <c r="F109" s="48"/>
      <c r="G109" s="48"/>
      <c r="H109" s="48"/>
      <c r="I109" s="48"/>
      <c r="AB109" s="8" t="s">
        <v>314</v>
      </c>
      <c r="AC109" s="8" t="s">
        <v>315</v>
      </c>
    </row>
    <row r="110" spans="1:29" x14ac:dyDescent="0.25">
      <c r="A110" s="9">
        <v>5</v>
      </c>
      <c r="B110" s="24">
        <v>2</v>
      </c>
      <c r="C110" s="2">
        <f t="shared" si="8"/>
        <v>0</v>
      </c>
      <c r="D110" s="8" t="s">
        <v>20</v>
      </c>
      <c r="E110" s="22">
        <f t="shared" si="9"/>
        <v>22</v>
      </c>
      <c r="F110" s="48"/>
      <c r="G110" s="48"/>
      <c r="H110" s="48"/>
      <c r="I110" s="48"/>
      <c r="AB110" s="8" t="s">
        <v>317</v>
      </c>
      <c r="AC110" s="8"/>
    </row>
    <row r="111" spans="1:29" x14ac:dyDescent="0.25">
      <c r="A111" s="9">
        <v>4</v>
      </c>
      <c r="B111" s="24">
        <v>2</v>
      </c>
      <c r="C111" s="2">
        <f t="shared" si="8"/>
        <v>0</v>
      </c>
      <c r="D111" s="8" t="s">
        <v>321</v>
      </c>
      <c r="E111" s="22">
        <f t="shared" si="9"/>
        <v>12</v>
      </c>
      <c r="F111" s="48"/>
      <c r="G111" s="48"/>
      <c r="H111" s="48"/>
      <c r="I111" s="48"/>
      <c r="AB111" s="8" t="s">
        <v>319</v>
      </c>
      <c r="AC111" s="8" t="s">
        <v>320</v>
      </c>
    </row>
    <row r="112" spans="1:29" x14ac:dyDescent="0.25">
      <c r="A112" s="9">
        <v>2</v>
      </c>
      <c r="B112" s="24">
        <v>2</v>
      </c>
      <c r="C112" s="2">
        <f t="shared" si="8"/>
        <v>1</v>
      </c>
      <c r="D112" s="8" t="s">
        <v>12</v>
      </c>
      <c r="E112" s="22">
        <f t="shared" si="9"/>
        <v>22</v>
      </c>
      <c r="F112" s="48"/>
      <c r="G112" s="48"/>
      <c r="H112" s="48"/>
      <c r="I112" s="48"/>
      <c r="AB112" s="8" t="s">
        <v>323</v>
      </c>
      <c r="AC112" s="8" t="s">
        <v>324</v>
      </c>
    </row>
    <row r="113" spans="1:29" x14ac:dyDescent="0.25">
      <c r="A113" s="9">
        <v>5</v>
      </c>
      <c r="B113" s="24">
        <v>5</v>
      </c>
      <c r="C113" s="2">
        <f t="shared" si="8"/>
        <v>1</v>
      </c>
      <c r="D113" s="8" t="s">
        <v>72</v>
      </c>
      <c r="E113" s="22">
        <f t="shared" si="9"/>
        <v>8</v>
      </c>
      <c r="F113" s="48"/>
      <c r="G113" s="48"/>
      <c r="H113" s="48"/>
      <c r="I113" s="48"/>
      <c r="AB113" s="8" t="s">
        <v>326</v>
      </c>
      <c r="AC113" s="8" t="s">
        <v>327</v>
      </c>
    </row>
    <row r="114" spans="1:29" x14ac:dyDescent="0.25">
      <c r="A114" s="9">
        <v>5</v>
      </c>
      <c r="B114" s="24">
        <v>5</v>
      </c>
      <c r="C114" s="2">
        <f t="shared" si="8"/>
        <v>1</v>
      </c>
      <c r="D114" s="8" t="s">
        <v>20</v>
      </c>
      <c r="E114" s="22">
        <f t="shared" si="9"/>
        <v>18</v>
      </c>
      <c r="F114" s="48"/>
      <c r="G114" s="48"/>
      <c r="H114" s="48"/>
      <c r="I114" s="48"/>
      <c r="AB114" s="8" t="s">
        <v>329</v>
      </c>
      <c r="AC114" s="8"/>
    </row>
    <row r="115" spans="1:29" x14ac:dyDescent="0.25">
      <c r="A115" s="9">
        <v>2</v>
      </c>
      <c r="B115" s="24">
        <v>8</v>
      </c>
      <c r="C115" s="2">
        <f t="shared" si="8"/>
        <v>0</v>
      </c>
      <c r="D115" s="8" t="s">
        <v>20</v>
      </c>
      <c r="E115" s="22">
        <f t="shared" si="9"/>
        <v>26</v>
      </c>
      <c r="F115" s="48"/>
      <c r="G115" s="48"/>
      <c r="H115" s="48"/>
      <c r="I115" s="48"/>
      <c r="AB115" s="8" t="s">
        <v>331</v>
      </c>
      <c r="AC115" s="8" t="s">
        <v>332</v>
      </c>
    </row>
    <row r="116" spans="1:29" x14ac:dyDescent="0.25">
      <c r="A116" s="9">
        <v>6</v>
      </c>
      <c r="B116" s="24">
        <v>1</v>
      </c>
      <c r="C116" s="2">
        <f t="shared" si="8"/>
        <v>0</v>
      </c>
      <c r="D116" s="8" t="s">
        <v>12</v>
      </c>
      <c r="E116" s="22">
        <f t="shared" si="9"/>
        <v>4</v>
      </c>
      <c r="F116" s="48"/>
      <c r="G116" s="48"/>
      <c r="H116" s="48"/>
      <c r="I116" s="48"/>
      <c r="AB116" s="8" t="s">
        <v>334</v>
      </c>
      <c r="AC116" s="8"/>
    </row>
    <row r="117" spans="1:29" x14ac:dyDescent="0.25">
      <c r="A117" s="9">
        <v>6</v>
      </c>
      <c r="B117" s="24">
        <v>5</v>
      </c>
      <c r="C117" s="2">
        <f t="shared" si="8"/>
        <v>0</v>
      </c>
      <c r="D117" s="8" t="s">
        <v>20</v>
      </c>
      <c r="E117" s="22">
        <f t="shared" si="9"/>
        <v>20</v>
      </c>
      <c r="F117" s="48"/>
      <c r="G117" s="48"/>
      <c r="H117" s="48"/>
      <c r="I117" s="48"/>
      <c r="AB117" s="8" t="s">
        <v>336</v>
      </c>
      <c r="AC117" s="8"/>
    </row>
    <row r="118" spans="1:29" x14ac:dyDescent="0.25">
      <c r="A118" s="9">
        <v>1</v>
      </c>
      <c r="B118" s="24">
        <v>2</v>
      </c>
      <c r="C118" s="2">
        <f t="shared" si="8"/>
        <v>0</v>
      </c>
      <c r="D118" s="8" t="s">
        <v>72</v>
      </c>
      <c r="E118" s="22">
        <f t="shared" si="9"/>
        <v>14</v>
      </c>
      <c r="F118" s="48"/>
      <c r="G118" s="48"/>
      <c r="H118" s="48"/>
      <c r="I118" s="48"/>
      <c r="AB118" s="8" t="s">
        <v>338</v>
      </c>
      <c r="AC118" s="8"/>
    </row>
    <row r="119" spans="1:29" x14ac:dyDescent="0.25">
      <c r="A119" s="9">
        <v>7</v>
      </c>
      <c r="B119" s="24">
        <v>2</v>
      </c>
      <c r="C119" s="2">
        <f t="shared" si="8"/>
        <v>0</v>
      </c>
      <c r="D119" s="8" t="s">
        <v>12</v>
      </c>
      <c r="E119" s="22">
        <f t="shared" si="9"/>
        <v>12</v>
      </c>
      <c r="F119" s="48"/>
      <c r="G119" s="48"/>
      <c r="H119" s="48"/>
      <c r="I119" s="48"/>
      <c r="AB119" s="8" t="s">
        <v>340</v>
      </c>
      <c r="AC119" s="8" t="s">
        <v>341</v>
      </c>
    </row>
    <row r="120" spans="1:29" x14ac:dyDescent="0.25">
      <c r="A120" s="9">
        <v>7</v>
      </c>
      <c r="B120" s="24">
        <v>7</v>
      </c>
      <c r="C120" s="2">
        <f t="shared" si="8"/>
        <v>1</v>
      </c>
      <c r="D120" s="8" t="s">
        <v>312</v>
      </c>
      <c r="E120" s="22">
        <f t="shared" si="9"/>
        <v>52</v>
      </c>
      <c r="F120" s="48"/>
      <c r="G120" s="48"/>
      <c r="H120" s="48"/>
      <c r="I120" s="48"/>
      <c r="AB120" s="8" t="s">
        <v>343</v>
      </c>
      <c r="AC120" s="8"/>
    </row>
    <row r="121" spans="1:29" x14ac:dyDescent="0.25">
      <c r="A121" s="9">
        <v>7</v>
      </c>
      <c r="B121" s="24">
        <v>7</v>
      </c>
      <c r="C121" s="2">
        <f t="shared" si="8"/>
        <v>1</v>
      </c>
      <c r="D121" s="8" t="s">
        <v>312</v>
      </c>
      <c r="E121" s="22">
        <f t="shared" si="9"/>
        <v>24</v>
      </c>
      <c r="F121" s="48"/>
      <c r="G121" s="48"/>
      <c r="H121" s="48"/>
      <c r="I121" s="48"/>
      <c r="AB121" s="8" t="s">
        <v>345</v>
      </c>
      <c r="AC121" s="8"/>
    </row>
    <row r="122" spans="1:29" x14ac:dyDescent="0.25">
      <c r="A122" s="9">
        <v>8</v>
      </c>
      <c r="B122" s="24">
        <v>1</v>
      </c>
      <c r="C122" s="2">
        <f t="shared" si="8"/>
        <v>0</v>
      </c>
      <c r="D122" s="8" t="s">
        <v>20</v>
      </c>
      <c r="E122" s="22">
        <f t="shared" si="9"/>
        <v>16</v>
      </c>
      <c r="F122" s="48"/>
      <c r="G122" s="48"/>
      <c r="H122" s="48"/>
      <c r="I122" s="48"/>
      <c r="AB122" s="8" t="s">
        <v>347</v>
      </c>
      <c r="AC122" s="8"/>
    </row>
    <row r="123" spans="1:29" x14ac:dyDescent="0.25">
      <c r="A123" s="9">
        <v>7</v>
      </c>
      <c r="B123" s="24">
        <v>5</v>
      </c>
      <c r="C123" s="2">
        <f t="shared" si="8"/>
        <v>0</v>
      </c>
      <c r="D123" s="8" t="s">
        <v>312</v>
      </c>
      <c r="E123" s="22">
        <f t="shared" si="9"/>
        <v>18</v>
      </c>
      <c r="F123" s="48"/>
      <c r="G123" s="48"/>
      <c r="H123" s="48"/>
      <c r="I123" s="48"/>
      <c r="AB123" s="8" t="s">
        <v>349</v>
      </c>
      <c r="AC123" s="8" t="s">
        <v>350</v>
      </c>
    </row>
    <row r="124" spans="1:29" x14ac:dyDescent="0.25">
      <c r="A124" s="9">
        <v>7</v>
      </c>
      <c r="B124" s="24">
        <v>1</v>
      </c>
      <c r="C124" s="2">
        <f t="shared" si="8"/>
        <v>0</v>
      </c>
      <c r="D124" s="8" t="s">
        <v>20</v>
      </c>
      <c r="E124" s="22">
        <f t="shared" si="9"/>
        <v>32</v>
      </c>
      <c r="F124" s="48"/>
      <c r="G124" s="48"/>
      <c r="H124" s="48"/>
      <c r="I124" s="48"/>
      <c r="AB124" s="8" t="s">
        <v>352</v>
      </c>
      <c r="AC124" s="8"/>
    </row>
    <row r="125" spans="1:29" x14ac:dyDescent="0.25">
      <c r="A125" s="9">
        <v>7</v>
      </c>
      <c r="B125" s="24">
        <v>2</v>
      </c>
      <c r="C125" s="2">
        <f t="shared" si="8"/>
        <v>0</v>
      </c>
      <c r="D125" s="8" t="s">
        <v>20</v>
      </c>
      <c r="E125" s="22">
        <f t="shared" si="9"/>
        <v>16</v>
      </c>
      <c r="F125" s="48"/>
      <c r="G125" s="48"/>
      <c r="H125" s="48"/>
      <c r="I125" s="48"/>
      <c r="AB125" s="8" t="s">
        <v>354</v>
      </c>
      <c r="AC125" s="8"/>
    </row>
    <row r="126" spans="1:29" x14ac:dyDescent="0.25">
      <c r="A126" s="9">
        <v>2</v>
      </c>
      <c r="B126" s="24">
        <v>7</v>
      </c>
      <c r="C126" s="2">
        <f t="shared" si="8"/>
        <v>0</v>
      </c>
      <c r="D126" s="8" t="s">
        <v>20</v>
      </c>
      <c r="E126" s="22">
        <f t="shared" si="9"/>
        <v>30</v>
      </c>
      <c r="F126" s="48"/>
      <c r="G126" s="48"/>
      <c r="H126" s="48"/>
      <c r="I126" s="48"/>
      <c r="AB126" s="8" t="s">
        <v>356</v>
      </c>
      <c r="AC126" s="8"/>
    </row>
    <row r="127" spans="1:29" x14ac:dyDescent="0.25">
      <c r="A127" s="9">
        <v>1</v>
      </c>
      <c r="B127" s="24">
        <v>2</v>
      </c>
      <c r="C127" s="2">
        <f t="shared" si="8"/>
        <v>0</v>
      </c>
      <c r="D127" s="8" t="s">
        <v>12</v>
      </c>
      <c r="E127" s="22">
        <f t="shared" si="9"/>
        <v>40</v>
      </c>
      <c r="F127" s="48"/>
      <c r="G127" s="48"/>
      <c r="H127" s="48"/>
      <c r="I127" s="48"/>
      <c r="AB127" s="8" t="s">
        <v>358</v>
      </c>
      <c r="AC127" s="8"/>
    </row>
    <row r="128" spans="1:29" x14ac:dyDescent="0.25">
      <c r="A128" s="9">
        <v>3</v>
      </c>
      <c r="B128" s="24">
        <v>8</v>
      </c>
      <c r="C128" s="2">
        <f t="shared" si="8"/>
        <v>0</v>
      </c>
      <c r="D128" s="8" t="s">
        <v>72</v>
      </c>
      <c r="E128" s="22">
        <f t="shared" si="9"/>
        <v>16</v>
      </c>
      <c r="F128" s="48"/>
      <c r="G128" s="48"/>
      <c r="H128" s="48"/>
      <c r="I128" s="48"/>
      <c r="AB128" s="8" t="s">
        <v>360</v>
      </c>
      <c r="AC128" s="8" t="s">
        <v>361</v>
      </c>
    </row>
    <row r="129" spans="1:29" x14ac:dyDescent="0.25">
      <c r="A129" s="9">
        <v>8</v>
      </c>
      <c r="B129" s="24">
        <v>2</v>
      </c>
      <c r="C129" s="2">
        <f t="shared" ref="C129:C192" si="10">IF(A129=B129,1,0)</f>
        <v>0</v>
      </c>
      <c r="D129" s="8" t="s">
        <v>20</v>
      </c>
      <c r="E129" s="22">
        <f t="shared" si="9"/>
        <v>18</v>
      </c>
      <c r="F129" s="48"/>
      <c r="G129" s="48"/>
      <c r="H129" s="48"/>
      <c r="I129" s="48"/>
      <c r="AB129" s="8" t="s">
        <v>363</v>
      </c>
      <c r="AC129" s="8"/>
    </row>
    <row r="130" spans="1:29" x14ac:dyDescent="0.25">
      <c r="A130" s="9">
        <v>5</v>
      </c>
      <c r="B130" s="24">
        <v>2</v>
      </c>
      <c r="C130" s="2">
        <f t="shared" si="10"/>
        <v>0</v>
      </c>
      <c r="D130" s="8" t="s">
        <v>72</v>
      </c>
      <c r="E130" s="22">
        <f t="shared" si="9"/>
        <v>8</v>
      </c>
      <c r="F130" s="48"/>
      <c r="G130" s="48"/>
      <c r="H130" s="48"/>
      <c r="I130" s="48"/>
      <c r="AB130" s="8" t="s">
        <v>365</v>
      </c>
      <c r="AC130" s="8" t="s">
        <v>366</v>
      </c>
    </row>
    <row r="131" spans="1:29" x14ac:dyDescent="0.25">
      <c r="A131" s="9">
        <v>7</v>
      </c>
      <c r="B131" s="24">
        <v>2</v>
      </c>
      <c r="C131" s="2">
        <f t="shared" si="10"/>
        <v>0</v>
      </c>
      <c r="D131" s="8" t="s">
        <v>20</v>
      </c>
      <c r="E131" s="22">
        <f t="shared" ref="E131:E194" si="11">LEN(TRIM(AB131))-LEN(SUBSTITUTE(TRIM(AB131)," ",""))+LEN(TRIM(AB131))-LEN(SUBSTITUTE(TRIM(AB131)," ",""))+2</f>
        <v>12</v>
      </c>
      <c r="F131" s="48"/>
      <c r="G131" s="48"/>
      <c r="H131" s="48"/>
      <c r="I131" s="48"/>
      <c r="AB131" s="8" t="s">
        <v>368</v>
      </c>
      <c r="AC131" s="8"/>
    </row>
    <row r="132" spans="1:29" x14ac:dyDescent="0.25">
      <c r="A132" s="9">
        <v>2</v>
      </c>
      <c r="B132" s="24">
        <v>2</v>
      </c>
      <c r="C132" s="2">
        <f t="shared" si="10"/>
        <v>1</v>
      </c>
      <c r="D132" s="8" t="s">
        <v>12</v>
      </c>
      <c r="E132" s="22">
        <f t="shared" si="11"/>
        <v>20</v>
      </c>
      <c r="F132" s="48"/>
      <c r="G132" s="48"/>
      <c r="H132" s="48"/>
      <c r="I132" s="48"/>
      <c r="AB132" s="8" t="s">
        <v>370</v>
      </c>
      <c r="AC132" s="8" t="s">
        <v>371</v>
      </c>
    </row>
    <row r="133" spans="1:29" x14ac:dyDescent="0.25">
      <c r="A133" s="9">
        <v>7</v>
      </c>
      <c r="B133" s="24">
        <v>7</v>
      </c>
      <c r="C133" s="2">
        <f t="shared" si="10"/>
        <v>1</v>
      </c>
      <c r="D133" s="8" t="s">
        <v>12</v>
      </c>
      <c r="E133" s="22">
        <f t="shared" si="11"/>
        <v>28</v>
      </c>
      <c r="F133" s="48"/>
      <c r="G133" s="48"/>
      <c r="H133" s="48"/>
      <c r="I133" s="48"/>
      <c r="AB133" s="8" t="s">
        <v>373</v>
      </c>
      <c r="AC133" s="8" t="s">
        <v>374</v>
      </c>
    </row>
    <row r="134" spans="1:29" x14ac:dyDescent="0.25">
      <c r="A134" s="9">
        <v>8</v>
      </c>
      <c r="B134" s="24">
        <v>2</v>
      </c>
      <c r="C134" s="2">
        <f t="shared" si="10"/>
        <v>0</v>
      </c>
      <c r="D134" s="8" t="s">
        <v>12</v>
      </c>
      <c r="E134" s="22">
        <f t="shared" si="11"/>
        <v>8</v>
      </c>
      <c r="F134" s="48"/>
      <c r="G134" s="48"/>
      <c r="H134" s="48"/>
      <c r="I134" s="48"/>
      <c r="AB134" s="8" t="s">
        <v>376</v>
      </c>
      <c r="AC134" s="8"/>
    </row>
    <row r="135" spans="1:29" x14ac:dyDescent="0.25">
      <c r="A135" s="9">
        <v>6</v>
      </c>
      <c r="B135" s="24">
        <v>7</v>
      </c>
      <c r="C135" s="2">
        <f t="shared" si="10"/>
        <v>0</v>
      </c>
      <c r="D135" s="8" t="s">
        <v>12</v>
      </c>
      <c r="E135" s="22">
        <f t="shared" si="11"/>
        <v>24</v>
      </c>
      <c r="F135" s="48"/>
      <c r="G135" s="48"/>
      <c r="H135" s="48"/>
      <c r="I135" s="48"/>
      <c r="AB135" s="8" t="s">
        <v>378</v>
      </c>
      <c r="AC135" s="8" t="s">
        <v>379</v>
      </c>
    </row>
    <row r="136" spans="1:29" x14ac:dyDescent="0.25">
      <c r="A136" s="9">
        <v>5</v>
      </c>
      <c r="B136" s="24">
        <v>5</v>
      </c>
      <c r="C136" s="2">
        <f t="shared" si="10"/>
        <v>1</v>
      </c>
      <c r="D136" s="8" t="s">
        <v>12</v>
      </c>
      <c r="E136" s="22">
        <f t="shared" si="11"/>
        <v>16</v>
      </c>
      <c r="F136" s="48"/>
      <c r="G136" s="48"/>
      <c r="H136" s="48"/>
      <c r="I136" s="48"/>
      <c r="AB136" s="8" t="s">
        <v>381</v>
      </c>
      <c r="AC136" s="8"/>
    </row>
    <row r="137" spans="1:29" x14ac:dyDescent="0.25">
      <c r="A137" s="9">
        <v>7</v>
      </c>
      <c r="B137" s="24">
        <v>7</v>
      </c>
      <c r="C137" s="2">
        <f t="shared" si="10"/>
        <v>1</v>
      </c>
      <c r="D137" s="8" t="s">
        <v>12</v>
      </c>
      <c r="E137" s="22">
        <f t="shared" si="11"/>
        <v>16</v>
      </c>
      <c r="F137" s="48"/>
      <c r="G137" s="48"/>
      <c r="H137" s="48"/>
      <c r="I137" s="48"/>
      <c r="AB137" s="8" t="s">
        <v>383</v>
      </c>
      <c r="AC137" s="8" t="s">
        <v>384</v>
      </c>
    </row>
    <row r="138" spans="1:29" x14ac:dyDescent="0.25">
      <c r="A138" s="9">
        <v>5</v>
      </c>
      <c r="B138" s="24">
        <v>5</v>
      </c>
      <c r="C138" s="2">
        <f t="shared" si="10"/>
        <v>1</v>
      </c>
      <c r="D138" s="8" t="s">
        <v>12</v>
      </c>
      <c r="E138" s="22">
        <f t="shared" si="11"/>
        <v>22</v>
      </c>
      <c r="F138" s="48"/>
      <c r="G138" s="48"/>
      <c r="H138" s="48"/>
      <c r="I138" s="48"/>
      <c r="AB138" s="8" t="s">
        <v>386</v>
      </c>
      <c r="AC138" s="8"/>
    </row>
    <row r="139" spans="1:29" x14ac:dyDescent="0.25">
      <c r="A139" s="9">
        <v>2</v>
      </c>
      <c r="B139" s="24">
        <v>5</v>
      </c>
      <c r="C139" s="2">
        <f t="shared" si="10"/>
        <v>0</v>
      </c>
      <c r="D139" s="8" t="s">
        <v>20</v>
      </c>
      <c r="E139" s="22">
        <f t="shared" si="11"/>
        <v>12</v>
      </c>
      <c r="F139" s="48"/>
      <c r="G139" s="48"/>
      <c r="H139" s="48"/>
      <c r="I139" s="48"/>
      <c r="AB139" s="8" t="s">
        <v>388</v>
      </c>
      <c r="AC139" s="8" t="s">
        <v>389</v>
      </c>
    </row>
    <row r="140" spans="1:29" x14ac:dyDescent="0.25">
      <c r="A140" s="9">
        <v>5</v>
      </c>
      <c r="B140" s="24">
        <v>5</v>
      </c>
      <c r="C140" s="2">
        <f t="shared" si="10"/>
        <v>1</v>
      </c>
      <c r="D140" s="8" t="s">
        <v>20</v>
      </c>
      <c r="E140" s="22">
        <f t="shared" si="11"/>
        <v>14</v>
      </c>
      <c r="F140" s="48"/>
      <c r="G140" s="48"/>
      <c r="H140" s="48"/>
      <c r="I140" s="48"/>
      <c r="AB140" s="8" t="s">
        <v>391</v>
      </c>
      <c r="AC140" s="8" t="s">
        <v>392</v>
      </c>
    </row>
    <row r="141" spans="1:29" x14ac:dyDescent="0.25">
      <c r="A141" s="9">
        <v>7</v>
      </c>
      <c r="B141" s="24">
        <v>8</v>
      </c>
      <c r="C141" s="2">
        <f t="shared" si="10"/>
        <v>0</v>
      </c>
      <c r="D141" s="8" t="s">
        <v>312</v>
      </c>
      <c r="E141" s="22">
        <f t="shared" si="11"/>
        <v>32</v>
      </c>
      <c r="F141" s="48"/>
      <c r="G141" s="48"/>
      <c r="H141" s="48"/>
      <c r="I141" s="48"/>
      <c r="AB141" s="8" t="s">
        <v>394</v>
      </c>
      <c r="AC141" s="8"/>
    </row>
    <row r="142" spans="1:29" x14ac:dyDescent="0.25">
      <c r="A142" s="9">
        <v>7</v>
      </c>
      <c r="B142" s="24">
        <v>1</v>
      </c>
      <c r="C142" s="2">
        <f t="shared" si="10"/>
        <v>0</v>
      </c>
      <c r="D142" s="8" t="s">
        <v>20</v>
      </c>
      <c r="E142" s="22">
        <f t="shared" si="11"/>
        <v>24</v>
      </c>
      <c r="F142" s="48"/>
      <c r="G142" s="48"/>
      <c r="H142" s="48"/>
      <c r="I142" s="48"/>
      <c r="AB142" s="8" t="s">
        <v>396</v>
      </c>
      <c r="AC142" s="8"/>
    </row>
    <row r="143" spans="1:29" x14ac:dyDescent="0.25">
      <c r="A143" s="9">
        <v>5</v>
      </c>
      <c r="B143" s="24">
        <v>5</v>
      </c>
      <c r="C143" s="2">
        <f t="shared" si="10"/>
        <v>1</v>
      </c>
      <c r="D143" s="8" t="s">
        <v>20</v>
      </c>
      <c r="E143" s="22">
        <f t="shared" si="11"/>
        <v>18</v>
      </c>
      <c r="F143" s="48"/>
      <c r="G143" s="48"/>
      <c r="H143" s="48"/>
      <c r="I143" s="48"/>
      <c r="AB143" s="8" t="s">
        <v>398</v>
      </c>
      <c r="AC143" s="8"/>
    </row>
    <row r="144" spans="1:29" x14ac:dyDescent="0.25">
      <c r="A144" s="9">
        <v>1</v>
      </c>
      <c r="B144" s="24">
        <v>5</v>
      </c>
      <c r="C144" s="2">
        <f t="shared" si="10"/>
        <v>0</v>
      </c>
      <c r="D144" s="8" t="s">
        <v>72</v>
      </c>
      <c r="E144" s="22">
        <f t="shared" si="11"/>
        <v>24</v>
      </c>
      <c r="F144" s="48"/>
      <c r="G144" s="48"/>
      <c r="H144" s="48"/>
      <c r="I144" s="48"/>
      <c r="AB144" s="8" t="s">
        <v>400</v>
      </c>
      <c r="AC144" s="8"/>
    </row>
    <row r="145" spans="1:29" x14ac:dyDescent="0.25">
      <c r="A145" s="9">
        <v>7</v>
      </c>
      <c r="B145" s="24">
        <v>2</v>
      </c>
      <c r="C145" s="2">
        <f t="shared" si="10"/>
        <v>0</v>
      </c>
      <c r="D145" s="8" t="s">
        <v>12</v>
      </c>
      <c r="E145" s="22">
        <f t="shared" si="11"/>
        <v>56</v>
      </c>
      <c r="F145" s="48"/>
      <c r="G145" s="48"/>
      <c r="H145" s="48"/>
      <c r="I145" s="48"/>
      <c r="AB145" s="8" t="s">
        <v>402</v>
      </c>
      <c r="AC145" s="8" t="s">
        <v>403</v>
      </c>
    </row>
    <row r="146" spans="1:29" x14ac:dyDescent="0.25">
      <c r="A146" s="9">
        <v>3</v>
      </c>
      <c r="B146" s="24">
        <v>2</v>
      </c>
      <c r="C146" s="2">
        <f t="shared" si="10"/>
        <v>0</v>
      </c>
      <c r="D146" s="8" t="s">
        <v>20</v>
      </c>
      <c r="E146" s="22">
        <f t="shared" si="11"/>
        <v>50</v>
      </c>
      <c r="F146" s="48"/>
      <c r="G146" s="48"/>
      <c r="H146" s="48"/>
      <c r="I146" s="48"/>
      <c r="AB146" s="8" t="s">
        <v>405</v>
      </c>
      <c r="AC146" s="8" t="s">
        <v>406</v>
      </c>
    </row>
    <row r="147" spans="1:29" x14ac:dyDescent="0.25">
      <c r="A147" s="9">
        <v>7</v>
      </c>
      <c r="B147" s="24">
        <v>7</v>
      </c>
      <c r="C147" s="2">
        <f t="shared" si="10"/>
        <v>1</v>
      </c>
      <c r="D147" s="8" t="s">
        <v>166</v>
      </c>
      <c r="E147" s="22">
        <f t="shared" si="11"/>
        <v>12</v>
      </c>
      <c r="F147" s="48"/>
      <c r="G147" s="48"/>
      <c r="H147" s="48"/>
      <c r="I147" s="48"/>
      <c r="AB147" s="8" t="s">
        <v>408</v>
      </c>
      <c r="AC147" s="8"/>
    </row>
    <row r="148" spans="1:29" x14ac:dyDescent="0.25">
      <c r="A148" s="9">
        <v>8</v>
      </c>
      <c r="B148" s="24">
        <v>2</v>
      </c>
      <c r="C148" s="2">
        <f t="shared" si="10"/>
        <v>0</v>
      </c>
      <c r="D148" s="8" t="s">
        <v>20</v>
      </c>
      <c r="E148" s="22">
        <f t="shared" si="11"/>
        <v>16</v>
      </c>
      <c r="F148" s="48"/>
      <c r="G148" s="48"/>
      <c r="H148" s="48"/>
      <c r="I148" s="48"/>
      <c r="AB148" s="8" t="s">
        <v>410</v>
      </c>
      <c r="AC148" s="8" t="s">
        <v>411</v>
      </c>
    </row>
    <row r="149" spans="1:29" x14ac:dyDescent="0.25">
      <c r="A149" s="9">
        <v>2</v>
      </c>
      <c r="B149" s="24">
        <v>2</v>
      </c>
      <c r="C149" s="2">
        <f t="shared" si="10"/>
        <v>1</v>
      </c>
      <c r="D149" s="8" t="s">
        <v>12</v>
      </c>
      <c r="E149" s="22">
        <f t="shared" si="11"/>
        <v>20</v>
      </c>
      <c r="F149" s="48"/>
      <c r="G149" s="48"/>
      <c r="H149" s="48"/>
      <c r="I149" s="48"/>
      <c r="AB149" s="8" t="s">
        <v>413</v>
      </c>
      <c r="AC149" s="8"/>
    </row>
    <row r="150" spans="1:29" x14ac:dyDescent="0.25">
      <c r="A150" s="9">
        <v>2</v>
      </c>
      <c r="B150" s="24">
        <v>6</v>
      </c>
      <c r="C150" s="2">
        <f t="shared" si="10"/>
        <v>0</v>
      </c>
      <c r="D150" s="8" t="s">
        <v>12</v>
      </c>
      <c r="E150" s="22">
        <f t="shared" si="11"/>
        <v>20</v>
      </c>
      <c r="F150" s="48"/>
      <c r="G150" s="48"/>
      <c r="H150" s="48"/>
      <c r="I150" s="48"/>
      <c r="AB150" s="8" t="s">
        <v>415</v>
      </c>
      <c r="AC150" s="8"/>
    </row>
    <row r="151" spans="1:29" x14ac:dyDescent="0.25">
      <c r="A151" s="9">
        <v>2</v>
      </c>
      <c r="B151" s="24">
        <v>5</v>
      </c>
      <c r="C151" s="2">
        <f t="shared" si="10"/>
        <v>0</v>
      </c>
      <c r="D151" s="8" t="s">
        <v>12</v>
      </c>
      <c r="E151" s="22">
        <f t="shared" si="11"/>
        <v>20</v>
      </c>
      <c r="F151" s="48"/>
      <c r="G151" s="48"/>
      <c r="H151" s="48"/>
      <c r="I151" s="48"/>
      <c r="AB151" s="8" t="s">
        <v>417</v>
      </c>
      <c r="AC151" s="8"/>
    </row>
    <row r="152" spans="1:29" x14ac:dyDescent="0.25">
      <c r="A152" s="9">
        <v>2</v>
      </c>
      <c r="B152" s="24">
        <v>2</v>
      </c>
      <c r="C152" s="2">
        <f t="shared" si="10"/>
        <v>1</v>
      </c>
      <c r="D152" s="8" t="s">
        <v>166</v>
      </c>
      <c r="E152" s="22">
        <f t="shared" si="11"/>
        <v>18</v>
      </c>
      <c r="F152" s="48"/>
      <c r="G152" s="48"/>
      <c r="H152" s="48"/>
      <c r="I152" s="48"/>
      <c r="AB152" s="8" t="s">
        <v>419</v>
      </c>
      <c r="AC152" s="8"/>
    </row>
    <row r="153" spans="1:29" x14ac:dyDescent="0.25">
      <c r="A153" s="9">
        <v>7</v>
      </c>
      <c r="B153" s="24">
        <v>5</v>
      </c>
      <c r="C153" s="2">
        <f t="shared" si="10"/>
        <v>0</v>
      </c>
      <c r="D153" s="8" t="s">
        <v>72</v>
      </c>
      <c r="E153" s="22">
        <f t="shared" si="11"/>
        <v>14</v>
      </c>
      <c r="F153" s="48"/>
      <c r="G153" s="48"/>
      <c r="H153" s="48"/>
      <c r="I153" s="48"/>
      <c r="AB153" s="8" t="s">
        <v>421</v>
      </c>
      <c r="AC153" s="8" t="s">
        <v>422</v>
      </c>
    </row>
    <row r="154" spans="1:29" x14ac:dyDescent="0.25">
      <c r="A154" s="9">
        <v>7</v>
      </c>
      <c r="B154" s="24">
        <v>5</v>
      </c>
      <c r="C154" s="2">
        <f t="shared" si="10"/>
        <v>0</v>
      </c>
      <c r="D154" s="8" t="s">
        <v>20</v>
      </c>
      <c r="E154" s="22">
        <f t="shared" si="11"/>
        <v>16</v>
      </c>
      <c r="F154" s="48"/>
      <c r="G154" s="48"/>
      <c r="H154" s="48"/>
      <c r="I154" s="48"/>
      <c r="AB154" s="8" t="s">
        <v>424</v>
      </c>
      <c r="AC154" s="8" t="s">
        <v>425</v>
      </c>
    </row>
    <row r="155" spans="1:29" x14ac:dyDescent="0.25">
      <c r="A155" s="9">
        <v>1</v>
      </c>
      <c r="B155" s="24">
        <v>2</v>
      </c>
      <c r="C155" s="2">
        <f t="shared" si="10"/>
        <v>0</v>
      </c>
      <c r="D155" s="8" t="s">
        <v>12</v>
      </c>
      <c r="E155" s="22">
        <f t="shared" si="11"/>
        <v>44</v>
      </c>
      <c r="F155" s="48"/>
      <c r="G155" s="48"/>
      <c r="H155" s="48"/>
      <c r="I155" s="48"/>
      <c r="AB155" s="8" t="s">
        <v>427</v>
      </c>
      <c r="AC155" s="8"/>
    </row>
    <row r="156" spans="1:29" x14ac:dyDescent="0.25">
      <c r="A156" s="9">
        <v>1</v>
      </c>
      <c r="B156" s="24">
        <v>7</v>
      </c>
      <c r="C156" s="2">
        <f t="shared" si="10"/>
        <v>0</v>
      </c>
      <c r="D156" s="8" t="s">
        <v>20</v>
      </c>
      <c r="E156" s="22">
        <f t="shared" si="11"/>
        <v>38</v>
      </c>
      <c r="F156" s="48"/>
      <c r="G156" s="48"/>
      <c r="H156" s="48"/>
      <c r="I156" s="48"/>
      <c r="AB156" s="8" t="s">
        <v>429</v>
      </c>
      <c r="AC156" s="8"/>
    </row>
    <row r="157" spans="1:29" x14ac:dyDescent="0.25">
      <c r="A157" s="9">
        <v>2</v>
      </c>
      <c r="B157" s="24">
        <v>5</v>
      </c>
      <c r="C157" s="2">
        <f t="shared" si="10"/>
        <v>0</v>
      </c>
      <c r="D157" s="8" t="s">
        <v>433</v>
      </c>
      <c r="E157" s="22">
        <f t="shared" si="11"/>
        <v>24</v>
      </c>
      <c r="F157" s="48"/>
      <c r="G157" s="48"/>
      <c r="H157" s="48"/>
      <c r="I157" s="48"/>
      <c r="AB157" s="8" t="s">
        <v>431</v>
      </c>
      <c r="AC157" s="8" t="s">
        <v>432</v>
      </c>
    </row>
    <row r="158" spans="1:29" x14ac:dyDescent="0.25">
      <c r="A158" s="9">
        <v>2</v>
      </c>
      <c r="B158" s="24">
        <v>5</v>
      </c>
      <c r="C158" s="2">
        <f t="shared" si="10"/>
        <v>0</v>
      </c>
      <c r="D158" s="8" t="s">
        <v>127</v>
      </c>
      <c r="E158" s="22">
        <f t="shared" si="11"/>
        <v>10</v>
      </c>
      <c r="F158" s="48"/>
      <c r="G158" s="48"/>
      <c r="H158" s="48"/>
      <c r="I158" s="48"/>
      <c r="AB158" s="8" t="s">
        <v>435</v>
      </c>
      <c r="AC158" s="8"/>
    </row>
    <row r="159" spans="1:29" x14ac:dyDescent="0.25">
      <c r="A159" s="9">
        <v>2</v>
      </c>
      <c r="B159" s="24">
        <v>5</v>
      </c>
      <c r="C159" s="2">
        <f t="shared" si="10"/>
        <v>0</v>
      </c>
      <c r="D159" s="8" t="s">
        <v>12</v>
      </c>
      <c r="E159" s="22">
        <f t="shared" si="11"/>
        <v>10</v>
      </c>
      <c r="F159" s="48"/>
      <c r="G159" s="48"/>
      <c r="H159" s="48"/>
      <c r="I159" s="48"/>
      <c r="AB159" s="8" t="s">
        <v>437</v>
      </c>
      <c r="AC159" s="8" t="s">
        <v>438</v>
      </c>
    </row>
    <row r="160" spans="1:29" x14ac:dyDescent="0.25">
      <c r="A160" s="9">
        <v>1</v>
      </c>
      <c r="B160" s="24">
        <v>2</v>
      </c>
      <c r="C160" s="2">
        <f t="shared" si="10"/>
        <v>0</v>
      </c>
      <c r="D160" s="8" t="s">
        <v>72</v>
      </c>
      <c r="E160" s="22">
        <f t="shared" si="11"/>
        <v>16</v>
      </c>
      <c r="F160" s="48"/>
      <c r="G160" s="48"/>
      <c r="H160" s="48"/>
      <c r="I160" s="48"/>
      <c r="AB160" s="8" t="s">
        <v>440</v>
      </c>
      <c r="AC160" s="8" t="s">
        <v>441</v>
      </c>
    </row>
    <row r="161" spans="1:29" x14ac:dyDescent="0.25">
      <c r="A161" s="9">
        <v>8</v>
      </c>
      <c r="B161" s="24">
        <v>2</v>
      </c>
      <c r="C161" s="2">
        <f t="shared" si="10"/>
        <v>0</v>
      </c>
      <c r="D161" s="8" t="s">
        <v>12</v>
      </c>
      <c r="E161" s="22">
        <f t="shared" si="11"/>
        <v>18</v>
      </c>
      <c r="F161" s="48"/>
      <c r="G161" s="48"/>
      <c r="H161" s="48"/>
      <c r="I161" s="48"/>
      <c r="AB161" s="8" t="s">
        <v>443</v>
      </c>
      <c r="AC161" s="8"/>
    </row>
    <row r="162" spans="1:29" x14ac:dyDescent="0.25">
      <c r="A162" s="9">
        <v>4</v>
      </c>
      <c r="B162" s="24">
        <v>5</v>
      </c>
      <c r="C162" s="2">
        <f t="shared" si="10"/>
        <v>0</v>
      </c>
      <c r="D162" s="8" t="s">
        <v>12</v>
      </c>
      <c r="E162" s="22">
        <f t="shared" si="11"/>
        <v>6</v>
      </c>
      <c r="F162" s="48"/>
      <c r="G162" s="48"/>
      <c r="H162" s="48"/>
      <c r="I162" s="48"/>
      <c r="AB162" s="8" t="s">
        <v>445</v>
      </c>
      <c r="AC162" s="8" t="s">
        <v>446</v>
      </c>
    </row>
    <row r="163" spans="1:29" ht="75" x14ac:dyDescent="0.25">
      <c r="A163" s="9">
        <v>2</v>
      </c>
      <c r="B163" s="24">
        <v>7</v>
      </c>
      <c r="C163" s="2">
        <f t="shared" si="10"/>
        <v>0</v>
      </c>
      <c r="D163" s="8" t="s">
        <v>166</v>
      </c>
      <c r="E163" s="22">
        <f t="shared" si="11"/>
        <v>14</v>
      </c>
      <c r="F163" s="48"/>
      <c r="G163" s="48"/>
      <c r="H163" s="48"/>
      <c r="I163" s="48"/>
      <c r="AB163" s="1" t="s">
        <v>448</v>
      </c>
      <c r="AC163" s="8" t="s">
        <v>449</v>
      </c>
    </row>
    <row r="164" spans="1:29" x14ac:dyDescent="0.25">
      <c r="A164" s="9">
        <v>6</v>
      </c>
      <c r="B164" s="24">
        <v>5</v>
      </c>
      <c r="C164" s="2">
        <f t="shared" si="10"/>
        <v>0</v>
      </c>
      <c r="D164" s="8" t="s">
        <v>166</v>
      </c>
      <c r="E164" s="22">
        <f t="shared" si="11"/>
        <v>30</v>
      </c>
      <c r="F164" s="48"/>
      <c r="G164" s="48"/>
      <c r="H164" s="48"/>
      <c r="I164" s="48"/>
      <c r="AB164" s="8" t="s">
        <v>451</v>
      </c>
      <c r="AC164" s="8" t="s">
        <v>452</v>
      </c>
    </row>
    <row r="165" spans="1:29" x14ac:dyDescent="0.25">
      <c r="A165" s="9">
        <v>6</v>
      </c>
      <c r="B165" s="24">
        <v>7</v>
      </c>
      <c r="C165" s="2">
        <f t="shared" si="10"/>
        <v>0</v>
      </c>
      <c r="D165" s="8" t="s">
        <v>166</v>
      </c>
      <c r="E165" s="22">
        <f t="shared" si="11"/>
        <v>32</v>
      </c>
      <c r="F165" s="48"/>
      <c r="G165" s="48"/>
      <c r="H165" s="48"/>
      <c r="I165" s="48"/>
      <c r="AB165" s="8" t="s">
        <v>454</v>
      </c>
      <c r="AC165" s="8"/>
    </row>
    <row r="166" spans="1:29" x14ac:dyDescent="0.25">
      <c r="A166" s="9">
        <v>5</v>
      </c>
      <c r="B166" s="24">
        <v>5</v>
      </c>
      <c r="C166" s="2">
        <f t="shared" si="10"/>
        <v>1</v>
      </c>
      <c r="D166" s="8" t="s">
        <v>127</v>
      </c>
      <c r="E166" s="22">
        <f t="shared" si="11"/>
        <v>46</v>
      </c>
      <c r="F166" s="48"/>
      <c r="G166" s="48"/>
      <c r="H166" s="48"/>
      <c r="I166" s="48"/>
      <c r="AB166" s="8" t="s">
        <v>456</v>
      </c>
      <c r="AC166" s="8" t="s">
        <v>457</v>
      </c>
    </row>
    <row r="167" spans="1:29" x14ac:dyDescent="0.25">
      <c r="A167" s="9">
        <v>1</v>
      </c>
      <c r="B167" s="24">
        <v>5</v>
      </c>
      <c r="C167" s="2">
        <f t="shared" si="10"/>
        <v>0</v>
      </c>
      <c r="D167" s="8" t="s">
        <v>12</v>
      </c>
      <c r="E167" s="22">
        <f t="shared" si="11"/>
        <v>12</v>
      </c>
      <c r="F167" s="48"/>
      <c r="G167" s="48"/>
      <c r="H167" s="48"/>
      <c r="I167" s="48"/>
      <c r="AB167" s="8" t="s">
        <v>459</v>
      </c>
      <c r="AC167" s="8"/>
    </row>
    <row r="168" spans="1:29" x14ac:dyDescent="0.25">
      <c r="A168" s="9">
        <v>5</v>
      </c>
      <c r="B168" s="24">
        <v>6</v>
      </c>
      <c r="C168" s="2">
        <f t="shared" si="10"/>
        <v>0</v>
      </c>
      <c r="D168" s="8" t="s">
        <v>20</v>
      </c>
      <c r="E168" s="22">
        <f t="shared" si="11"/>
        <v>24</v>
      </c>
      <c r="F168" s="48"/>
      <c r="G168" s="48"/>
      <c r="H168" s="48"/>
      <c r="I168" s="48"/>
      <c r="AB168" s="8" t="s">
        <v>461</v>
      </c>
      <c r="AC168" s="8"/>
    </row>
    <row r="169" spans="1:29" x14ac:dyDescent="0.25">
      <c r="A169" s="9">
        <v>1</v>
      </c>
      <c r="B169" s="24">
        <v>8</v>
      </c>
      <c r="C169" s="2">
        <f t="shared" si="10"/>
        <v>0</v>
      </c>
      <c r="D169" s="8" t="s">
        <v>12</v>
      </c>
      <c r="E169" s="22">
        <f t="shared" si="11"/>
        <v>24</v>
      </c>
      <c r="F169" s="48"/>
      <c r="G169" s="48"/>
      <c r="H169" s="48"/>
      <c r="I169" s="48"/>
      <c r="AB169" s="8" t="s">
        <v>463</v>
      </c>
      <c r="AC169" s="8"/>
    </row>
    <row r="170" spans="1:29" x14ac:dyDescent="0.25">
      <c r="A170" s="9">
        <v>7</v>
      </c>
      <c r="B170" s="24">
        <v>7</v>
      </c>
      <c r="C170" s="2">
        <f t="shared" si="10"/>
        <v>1</v>
      </c>
      <c r="D170" s="8" t="s">
        <v>166</v>
      </c>
      <c r="E170" s="22">
        <f t="shared" si="11"/>
        <v>28</v>
      </c>
      <c r="F170" s="48"/>
      <c r="G170" s="48"/>
      <c r="H170" s="48"/>
      <c r="I170" s="48"/>
      <c r="AB170" s="8" t="s">
        <v>465</v>
      </c>
      <c r="AC170" s="8"/>
    </row>
    <row r="171" spans="1:29" x14ac:dyDescent="0.25">
      <c r="A171" s="9">
        <v>2</v>
      </c>
      <c r="B171" s="24">
        <v>2</v>
      </c>
      <c r="C171" s="2">
        <f t="shared" si="10"/>
        <v>1</v>
      </c>
      <c r="D171" s="8" t="s">
        <v>468</v>
      </c>
      <c r="E171" s="22">
        <f t="shared" si="11"/>
        <v>42</v>
      </c>
      <c r="F171" s="48"/>
      <c r="G171" s="48"/>
      <c r="H171" s="48"/>
      <c r="I171" s="48"/>
      <c r="AB171" s="8" t="s">
        <v>467</v>
      </c>
      <c r="AC171" s="8"/>
    </row>
    <row r="172" spans="1:29" x14ac:dyDescent="0.25">
      <c r="A172" s="9">
        <v>6</v>
      </c>
      <c r="B172" s="24">
        <v>2</v>
      </c>
      <c r="C172" s="2">
        <f t="shared" si="10"/>
        <v>0</v>
      </c>
      <c r="D172" s="8" t="s">
        <v>12</v>
      </c>
      <c r="E172" s="22">
        <f t="shared" si="11"/>
        <v>40</v>
      </c>
      <c r="F172" s="48"/>
      <c r="G172" s="48"/>
      <c r="H172" s="48"/>
      <c r="I172" s="48"/>
      <c r="AB172" s="8" t="s">
        <v>470</v>
      </c>
      <c r="AC172" s="8"/>
    </row>
    <row r="173" spans="1:29" x14ac:dyDescent="0.25">
      <c r="A173" s="9">
        <v>8</v>
      </c>
      <c r="B173" s="24">
        <v>2</v>
      </c>
      <c r="C173" s="2">
        <f t="shared" si="10"/>
        <v>0</v>
      </c>
      <c r="D173" s="8" t="s">
        <v>12</v>
      </c>
      <c r="E173" s="22">
        <f t="shared" si="11"/>
        <v>12</v>
      </c>
      <c r="F173" s="48"/>
      <c r="G173" s="48"/>
      <c r="H173" s="48"/>
      <c r="I173" s="48"/>
      <c r="AB173" s="8" t="s">
        <v>472</v>
      </c>
      <c r="AC173" s="8"/>
    </row>
    <row r="174" spans="1:29" x14ac:dyDescent="0.25">
      <c r="A174" s="9">
        <v>5</v>
      </c>
      <c r="B174" s="24">
        <v>2</v>
      </c>
      <c r="C174" s="2">
        <f t="shared" si="10"/>
        <v>0</v>
      </c>
      <c r="D174" s="8" t="s">
        <v>12</v>
      </c>
      <c r="E174" s="22">
        <f t="shared" si="11"/>
        <v>62</v>
      </c>
      <c r="F174" s="48"/>
      <c r="G174" s="48"/>
      <c r="H174" s="48"/>
      <c r="I174" s="48"/>
      <c r="AB174" s="8" t="s">
        <v>474</v>
      </c>
      <c r="AC174" s="8" t="s">
        <v>475</v>
      </c>
    </row>
    <row r="175" spans="1:29" x14ac:dyDescent="0.25">
      <c r="A175" s="9">
        <v>2</v>
      </c>
      <c r="B175" s="24">
        <v>5</v>
      </c>
      <c r="C175" s="2">
        <f t="shared" si="10"/>
        <v>0</v>
      </c>
      <c r="D175" s="8" t="s">
        <v>72</v>
      </c>
      <c r="E175" s="22">
        <f t="shared" si="11"/>
        <v>24</v>
      </c>
      <c r="F175" s="48"/>
      <c r="G175" s="48"/>
      <c r="H175" s="48"/>
      <c r="I175" s="48"/>
      <c r="AB175" s="8" t="s">
        <v>477</v>
      </c>
      <c r="AC175" s="8"/>
    </row>
    <row r="176" spans="1:29" x14ac:dyDescent="0.25">
      <c r="A176" s="9">
        <v>5</v>
      </c>
      <c r="B176" s="24">
        <v>2</v>
      </c>
      <c r="C176" s="2">
        <f t="shared" si="10"/>
        <v>0</v>
      </c>
      <c r="D176" s="8" t="s">
        <v>166</v>
      </c>
      <c r="E176" s="22">
        <f t="shared" si="11"/>
        <v>16</v>
      </c>
      <c r="F176" s="48"/>
      <c r="G176" s="48"/>
      <c r="H176" s="48"/>
      <c r="I176" s="48"/>
      <c r="AB176" s="8" t="s">
        <v>479</v>
      </c>
      <c r="AC176" s="8" t="s">
        <v>480</v>
      </c>
    </row>
    <row r="177" spans="1:29" x14ac:dyDescent="0.25">
      <c r="A177" s="9">
        <v>2</v>
      </c>
      <c r="B177" s="24">
        <v>5</v>
      </c>
      <c r="C177" s="2">
        <f t="shared" si="10"/>
        <v>0</v>
      </c>
      <c r="D177" s="8" t="s">
        <v>127</v>
      </c>
      <c r="E177" s="22">
        <f t="shared" si="11"/>
        <v>12</v>
      </c>
      <c r="F177" s="48"/>
      <c r="G177" s="48"/>
      <c r="H177" s="48"/>
      <c r="I177" s="48"/>
      <c r="AB177" s="8" t="s">
        <v>482</v>
      </c>
      <c r="AC177" s="8" t="s">
        <v>483</v>
      </c>
    </row>
    <row r="178" spans="1:29" x14ac:dyDescent="0.25">
      <c r="A178" s="9">
        <v>3</v>
      </c>
      <c r="B178" s="24">
        <v>5</v>
      </c>
      <c r="C178" s="2">
        <f t="shared" si="10"/>
        <v>0</v>
      </c>
      <c r="D178" s="8" t="s">
        <v>12</v>
      </c>
      <c r="E178" s="22">
        <f t="shared" si="11"/>
        <v>28</v>
      </c>
      <c r="F178" s="48"/>
      <c r="G178" s="48"/>
      <c r="H178" s="48"/>
      <c r="I178" s="48"/>
      <c r="AB178" s="8" t="s">
        <v>485</v>
      </c>
      <c r="AC178" s="8"/>
    </row>
    <row r="179" spans="1:29" x14ac:dyDescent="0.25">
      <c r="A179" s="9">
        <v>2</v>
      </c>
      <c r="B179" s="24">
        <v>7</v>
      </c>
      <c r="C179" s="2">
        <f t="shared" si="10"/>
        <v>0</v>
      </c>
      <c r="D179" s="8" t="s">
        <v>72</v>
      </c>
      <c r="E179" s="22">
        <f t="shared" si="11"/>
        <v>30</v>
      </c>
      <c r="F179" s="48"/>
      <c r="G179" s="48"/>
      <c r="H179" s="48"/>
      <c r="I179" s="48"/>
      <c r="AB179" s="8" t="s">
        <v>487</v>
      </c>
      <c r="AC179" s="8" t="s">
        <v>488</v>
      </c>
    </row>
    <row r="180" spans="1:29" x14ac:dyDescent="0.25">
      <c r="A180" s="9">
        <v>1</v>
      </c>
      <c r="B180" s="24">
        <v>7</v>
      </c>
      <c r="C180" s="2">
        <f t="shared" si="10"/>
        <v>0</v>
      </c>
      <c r="D180" s="8" t="s">
        <v>12</v>
      </c>
      <c r="E180" s="22">
        <f t="shared" si="11"/>
        <v>40</v>
      </c>
      <c r="F180" s="48"/>
      <c r="G180" s="48"/>
      <c r="H180" s="48"/>
      <c r="I180" s="48"/>
      <c r="AB180" s="8" t="s">
        <v>490</v>
      </c>
      <c r="AC180" s="8"/>
    </row>
    <row r="181" spans="1:29" x14ac:dyDescent="0.25">
      <c r="A181" s="9">
        <v>5</v>
      </c>
      <c r="B181" s="24">
        <v>6</v>
      </c>
      <c r="C181" s="2">
        <f t="shared" si="10"/>
        <v>0</v>
      </c>
      <c r="D181" s="8" t="s">
        <v>12</v>
      </c>
      <c r="E181" s="22">
        <f t="shared" si="11"/>
        <v>16</v>
      </c>
      <c r="F181" s="48"/>
      <c r="G181" s="48"/>
      <c r="H181" s="48"/>
      <c r="I181" s="48"/>
      <c r="AB181" s="8" t="s">
        <v>492</v>
      </c>
      <c r="AC181" s="8" t="s">
        <v>493</v>
      </c>
    </row>
    <row r="182" spans="1:29" x14ac:dyDescent="0.25">
      <c r="A182" s="9">
        <v>6</v>
      </c>
      <c r="B182" s="24">
        <v>5</v>
      </c>
      <c r="C182" s="2">
        <f t="shared" si="10"/>
        <v>0</v>
      </c>
      <c r="D182" s="8" t="s">
        <v>12</v>
      </c>
      <c r="E182" s="22">
        <f t="shared" si="11"/>
        <v>8</v>
      </c>
      <c r="F182" s="48"/>
      <c r="G182" s="48"/>
      <c r="H182" s="48"/>
      <c r="I182" s="48"/>
      <c r="AB182" s="8" t="s">
        <v>495</v>
      </c>
      <c r="AC182" s="8" t="s">
        <v>496</v>
      </c>
    </row>
    <row r="183" spans="1:29" x14ac:dyDescent="0.25">
      <c r="A183" s="9">
        <v>6</v>
      </c>
      <c r="B183" s="24">
        <v>7</v>
      </c>
      <c r="C183" s="2">
        <f t="shared" si="10"/>
        <v>0</v>
      </c>
      <c r="D183" s="8" t="s">
        <v>166</v>
      </c>
      <c r="E183" s="22">
        <f t="shared" si="11"/>
        <v>20</v>
      </c>
      <c r="F183" s="48"/>
      <c r="G183" s="48"/>
      <c r="H183" s="48"/>
      <c r="I183" s="48"/>
      <c r="AB183" s="8" t="s">
        <v>498</v>
      </c>
      <c r="AC183" s="8"/>
    </row>
    <row r="184" spans="1:29" x14ac:dyDescent="0.25">
      <c r="A184" s="9">
        <v>2</v>
      </c>
      <c r="B184" s="24">
        <v>2</v>
      </c>
      <c r="C184" s="2">
        <f t="shared" si="10"/>
        <v>1</v>
      </c>
      <c r="D184" s="8" t="s">
        <v>20</v>
      </c>
      <c r="E184" s="22">
        <f t="shared" si="11"/>
        <v>18</v>
      </c>
      <c r="F184" s="48"/>
      <c r="G184" s="48"/>
      <c r="H184" s="48"/>
      <c r="I184" s="48"/>
      <c r="AB184" s="8" t="s">
        <v>500</v>
      </c>
      <c r="AC184" s="8"/>
    </row>
    <row r="185" spans="1:29" x14ac:dyDescent="0.25">
      <c r="A185" s="9">
        <v>2</v>
      </c>
      <c r="B185" s="24">
        <v>2</v>
      </c>
      <c r="C185" s="2">
        <f t="shared" si="10"/>
        <v>1</v>
      </c>
      <c r="D185" s="8" t="s">
        <v>72</v>
      </c>
      <c r="E185" s="22">
        <f t="shared" si="11"/>
        <v>14</v>
      </c>
      <c r="F185" s="48"/>
      <c r="G185" s="48"/>
      <c r="H185" s="48"/>
      <c r="I185" s="48"/>
      <c r="AB185" s="8" t="s">
        <v>502</v>
      </c>
      <c r="AC185" s="8" t="s">
        <v>503</v>
      </c>
    </row>
    <row r="186" spans="1:29" x14ac:dyDescent="0.25">
      <c r="A186" s="9">
        <v>2</v>
      </c>
      <c r="B186" s="24">
        <v>7</v>
      </c>
      <c r="C186" s="2">
        <f t="shared" si="10"/>
        <v>0</v>
      </c>
      <c r="D186" s="8" t="s">
        <v>12</v>
      </c>
      <c r="E186" s="22">
        <f t="shared" si="11"/>
        <v>10</v>
      </c>
      <c r="F186" s="48"/>
      <c r="G186" s="48"/>
      <c r="H186" s="48"/>
      <c r="I186" s="48"/>
      <c r="AB186" s="8" t="s">
        <v>505</v>
      </c>
      <c r="AC186" s="8" t="s">
        <v>506</v>
      </c>
    </row>
    <row r="187" spans="1:29" x14ac:dyDescent="0.25">
      <c r="A187" s="9">
        <v>2</v>
      </c>
      <c r="B187" s="24">
        <v>7</v>
      </c>
      <c r="C187" s="2">
        <f t="shared" si="10"/>
        <v>0</v>
      </c>
      <c r="D187" s="8" t="s">
        <v>20</v>
      </c>
      <c r="E187" s="22">
        <f t="shared" si="11"/>
        <v>18</v>
      </c>
      <c r="F187" s="48"/>
      <c r="G187" s="48"/>
      <c r="H187" s="48"/>
      <c r="I187" s="48"/>
      <c r="AB187" s="8" t="s">
        <v>508</v>
      </c>
      <c r="AC187" s="8" t="s">
        <v>509</v>
      </c>
    </row>
    <row r="188" spans="1:29" x14ac:dyDescent="0.25">
      <c r="A188" s="9">
        <v>6</v>
      </c>
      <c r="B188" s="24">
        <v>7</v>
      </c>
      <c r="C188" s="2">
        <f t="shared" si="10"/>
        <v>0</v>
      </c>
      <c r="D188" s="8" t="s">
        <v>12</v>
      </c>
      <c r="E188" s="22">
        <f t="shared" si="11"/>
        <v>24</v>
      </c>
      <c r="F188" s="48"/>
      <c r="G188" s="48"/>
      <c r="H188" s="48"/>
      <c r="I188" s="48"/>
      <c r="AB188" s="8" t="s">
        <v>511</v>
      </c>
      <c r="AC188" s="8"/>
    </row>
    <row r="189" spans="1:29" x14ac:dyDescent="0.25">
      <c r="A189" s="9">
        <v>8</v>
      </c>
      <c r="B189" s="24">
        <v>4</v>
      </c>
      <c r="C189" s="2">
        <f t="shared" si="10"/>
        <v>0</v>
      </c>
      <c r="D189" s="8" t="s">
        <v>515</v>
      </c>
      <c r="E189" s="22">
        <f t="shared" si="11"/>
        <v>30</v>
      </c>
      <c r="F189" s="48"/>
      <c r="G189" s="48"/>
      <c r="H189" s="48"/>
      <c r="I189" s="48"/>
      <c r="AB189" s="8" t="s">
        <v>513</v>
      </c>
      <c r="AC189" s="8" t="s">
        <v>514</v>
      </c>
    </row>
    <row r="190" spans="1:29" x14ac:dyDescent="0.25">
      <c r="A190" s="9">
        <v>7</v>
      </c>
      <c r="B190" s="24">
        <v>5</v>
      </c>
      <c r="C190" s="2">
        <f t="shared" si="10"/>
        <v>0</v>
      </c>
      <c r="D190" s="8" t="s">
        <v>72</v>
      </c>
      <c r="E190" s="22">
        <f t="shared" si="11"/>
        <v>44</v>
      </c>
      <c r="F190" s="48"/>
      <c r="G190" s="48"/>
      <c r="H190" s="48"/>
      <c r="I190" s="48"/>
      <c r="AB190" s="8" t="s">
        <v>517</v>
      </c>
      <c r="AC190" s="8"/>
    </row>
    <row r="191" spans="1:29" x14ac:dyDescent="0.25">
      <c r="A191" s="9">
        <v>5</v>
      </c>
      <c r="B191" s="24">
        <v>5</v>
      </c>
      <c r="C191" s="2">
        <f t="shared" si="10"/>
        <v>1</v>
      </c>
      <c r="D191" s="8" t="s">
        <v>20</v>
      </c>
      <c r="E191" s="22">
        <f t="shared" si="11"/>
        <v>38</v>
      </c>
      <c r="F191" s="48"/>
      <c r="G191" s="48"/>
      <c r="H191" s="48"/>
      <c r="I191" s="48"/>
      <c r="AB191" s="8" t="s">
        <v>519</v>
      </c>
      <c r="AC191" s="8"/>
    </row>
    <row r="192" spans="1:29" x14ac:dyDescent="0.25">
      <c r="A192" s="9">
        <v>7</v>
      </c>
      <c r="B192" s="24">
        <v>6</v>
      </c>
      <c r="C192" s="2">
        <f t="shared" si="10"/>
        <v>0</v>
      </c>
      <c r="D192" s="8" t="s">
        <v>166</v>
      </c>
      <c r="E192" s="22">
        <f t="shared" si="11"/>
        <v>40</v>
      </c>
      <c r="F192" s="48"/>
      <c r="G192" s="48"/>
      <c r="H192" s="48"/>
      <c r="I192" s="48"/>
      <c r="AB192" s="8" t="s">
        <v>521</v>
      </c>
      <c r="AC192" s="8" t="s">
        <v>522</v>
      </c>
    </row>
    <row r="193" spans="1:29" x14ac:dyDescent="0.25">
      <c r="A193" s="9">
        <v>7</v>
      </c>
      <c r="B193" s="24">
        <v>2</v>
      </c>
      <c r="C193" s="2">
        <f t="shared" ref="C193:C256" si="12">IF(A193=B193,1,0)</f>
        <v>0</v>
      </c>
      <c r="D193" s="8" t="s">
        <v>166</v>
      </c>
      <c r="E193" s="22">
        <f t="shared" si="11"/>
        <v>34</v>
      </c>
      <c r="F193" s="48"/>
      <c r="G193" s="48"/>
      <c r="H193" s="48"/>
      <c r="I193" s="48"/>
      <c r="AB193" s="8" t="s">
        <v>524</v>
      </c>
      <c r="AC193" s="8" t="s">
        <v>525</v>
      </c>
    </row>
    <row r="194" spans="1:29" x14ac:dyDescent="0.25">
      <c r="A194" s="9">
        <v>2</v>
      </c>
      <c r="B194" s="24">
        <v>5</v>
      </c>
      <c r="C194" s="2">
        <f t="shared" si="12"/>
        <v>0</v>
      </c>
      <c r="D194" s="8" t="s">
        <v>12</v>
      </c>
      <c r="E194" s="22">
        <f t="shared" si="11"/>
        <v>22</v>
      </c>
      <c r="F194" s="48"/>
      <c r="G194" s="48"/>
      <c r="H194" s="48"/>
      <c r="I194" s="48"/>
      <c r="AB194" s="8" t="s">
        <v>527</v>
      </c>
      <c r="AC194" s="8" t="s">
        <v>528</v>
      </c>
    </row>
    <row r="195" spans="1:29" x14ac:dyDescent="0.25">
      <c r="A195" s="9">
        <v>2</v>
      </c>
      <c r="B195" s="24">
        <v>5</v>
      </c>
      <c r="C195" s="2">
        <f t="shared" si="12"/>
        <v>0</v>
      </c>
      <c r="D195" s="8" t="s">
        <v>532</v>
      </c>
      <c r="E195" s="22">
        <f t="shared" ref="E195:E258" si="13">LEN(TRIM(AB195))-LEN(SUBSTITUTE(TRIM(AB195)," ",""))+LEN(TRIM(AB195))-LEN(SUBSTITUTE(TRIM(AB195)," ",""))+2</f>
        <v>26</v>
      </c>
      <c r="F195" s="48"/>
      <c r="G195" s="48"/>
      <c r="H195" s="48"/>
      <c r="I195" s="48"/>
      <c r="AB195" s="8" t="s">
        <v>530</v>
      </c>
      <c r="AC195" s="8" t="s">
        <v>531</v>
      </c>
    </row>
    <row r="196" spans="1:29" x14ac:dyDescent="0.25">
      <c r="A196" s="9">
        <v>2</v>
      </c>
      <c r="B196" s="24">
        <v>7</v>
      </c>
      <c r="C196" s="2">
        <f t="shared" si="12"/>
        <v>0</v>
      </c>
      <c r="D196" s="8" t="s">
        <v>12</v>
      </c>
      <c r="E196" s="22">
        <f t="shared" si="13"/>
        <v>20</v>
      </c>
      <c r="F196" s="48"/>
      <c r="G196" s="48"/>
      <c r="H196" s="48"/>
      <c r="I196" s="48"/>
      <c r="AB196" s="8" t="s">
        <v>534</v>
      </c>
      <c r="AC196" s="8" t="s">
        <v>535</v>
      </c>
    </row>
    <row r="197" spans="1:29" x14ac:dyDescent="0.25">
      <c r="A197" s="9">
        <v>5</v>
      </c>
      <c r="B197" s="24">
        <v>5</v>
      </c>
      <c r="C197" s="2">
        <f t="shared" si="12"/>
        <v>1</v>
      </c>
      <c r="D197" s="8" t="s">
        <v>12</v>
      </c>
      <c r="E197" s="22">
        <f t="shared" si="13"/>
        <v>24</v>
      </c>
      <c r="F197" s="48"/>
      <c r="G197" s="48"/>
      <c r="H197" s="48"/>
      <c r="I197" s="48"/>
      <c r="AB197" s="8" t="s">
        <v>537</v>
      </c>
      <c r="AC197" s="8"/>
    </row>
    <row r="198" spans="1:29" x14ac:dyDescent="0.25">
      <c r="A198" s="9">
        <v>5</v>
      </c>
      <c r="B198" s="24">
        <v>5</v>
      </c>
      <c r="C198" s="2">
        <f t="shared" si="12"/>
        <v>1</v>
      </c>
      <c r="D198" s="8" t="s">
        <v>20</v>
      </c>
      <c r="E198" s="22">
        <f t="shared" si="13"/>
        <v>18</v>
      </c>
      <c r="F198" s="48"/>
      <c r="G198" s="48"/>
      <c r="H198" s="48"/>
      <c r="I198" s="48"/>
      <c r="AB198" s="8" t="s">
        <v>539</v>
      </c>
      <c r="AC198" s="8"/>
    </row>
    <row r="199" spans="1:29" x14ac:dyDescent="0.25">
      <c r="A199" s="9">
        <v>6</v>
      </c>
      <c r="B199" s="24">
        <v>5</v>
      </c>
      <c r="C199" s="2">
        <f t="shared" si="12"/>
        <v>0</v>
      </c>
      <c r="D199" s="8" t="s">
        <v>321</v>
      </c>
      <c r="E199" s="22">
        <f t="shared" si="13"/>
        <v>20</v>
      </c>
      <c r="F199" s="48"/>
      <c r="G199" s="48"/>
      <c r="H199" s="48"/>
      <c r="I199" s="48"/>
      <c r="AB199" s="8" t="s">
        <v>541</v>
      </c>
      <c r="AC199" s="8" t="s">
        <v>542</v>
      </c>
    </row>
    <row r="200" spans="1:29" x14ac:dyDescent="0.25">
      <c r="A200" s="9">
        <v>2</v>
      </c>
      <c r="B200" s="24">
        <v>5</v>
      </c>
      <c r="C200" s="2">
        <f t="shared" si="12"/>
        <v>0</v>
      </c>
      <c r="D200" s="8" t="s">
        <v>72</v>
      </c>
      <c r="E200" s="22">
        <f t="shared" si="13"/>
        <v>12</v>
      </c>
      <c r="F200" s="48"/>
      <c r="G200" s="48"/>
      <c r="H200" s="48"/>
      <c r="I200" s="48"/>
      <c r="AB200" s="8" t="s">
        <v>544</v>
      </c>
      <c r="AC200" s="8" t="s">
        <v>545</v>
      </c>
    </row>
    <row r="201" spans="1:29" x14ac:dyDescent="0.25">
      <c r="A201" s="9">
        <v>8</v>
      </c>
      <c r="B201" s="24">
        <v>2</v>
      </c>
      <c r="C201" s="2">
        <f t="shared" si="12"/>
        <v>0</v>
      </c>
      <c r="D201" s="8" t="s">
        <v>20</v>
      </c>
      <c r="E201" s="22">
        <f t="shared" si="13"/>
        <v>26</v>
      </c>
      <c r="F201" s="48"/>
      <c r="G201" s="48"/>
      <c r="H201" s="48"/>
      <c r="I201" s="48"/>
      <c r="AB201" s="8" t="s">
        <v>547</v>
      </c>
      <c r="AC201" s="8"/>
    </row>
    <row r="202" spans="1:29" x14ac:dyDescent="0.25">
      <c r="A202" s="9">
        <v>5</v>
      </c>
      <c r="B202" s="24">
        <v>5</v>
      </c>
      <c r="C202" s="2">
        <f t="shared" si="12"/>
        <v>1</v>
      </c>
      <c r="D202" s="8" t="s">
        <v>12</v>
      </c>
      <c r="E202" s="22">
        <f t="shared" si="13"/>
        <v>34</v>
      </c>
      <c r="F202" s="48"/>
      <c r="G202" s="48"/>
      <c r="H202" s="48"/>
      <c r="I202" s="48"/>
      <c r="AB202" s="8" t="s">
        <v>549</v>
      </c>
      <c r="AC202" s="8"/>
    </row>
    <row r="203" spans="1:29" x14ac:dyDescent="0.25">
      <c r="A203" s="9">
        <v>5</v>
      </c>
      <c r="B203" s="24">
        <v>5</v>
      </c>
      <c r="C203" s="2">
        <f t="shared" si="12"/>
        <v>1</v>
      </c>
      <c r="D203" s="8" t="s">
        <v>12</v>
      </c>
      <c r="E203" s="22">
        <f t="shared" si="13"/>
        <v>28</v>
      </c>
      <c r="F203" s="48"/>
      <c r="G203" s="48"/>
      <c r="H203" s="48"/>
      <c r="I203" s="48"/>
      <c r="AB203" s="8" t="s">
        <v>551</v>
      </c>
      <c r="AC203" s="8" t="s">
        <v>552</v>
      </c>
    </row>
    <row r="204" spans="1:29" x14ac:dyDescent="0.25">
      <c r="A204" s="9">
        <v>8</v>
      </c>
      <c r="B204" s="24">
        <v>3</v>
      </c>
      <c r="C204" s="2">
        <f t="shared" si="12"/>
        <v>0</v>
      </c>
      <c r="D204" s="8" t="s">
        <v>166</v>
      </c>
      <c r="E204" s="22">
        <f t="shared" si="13"/>
        <v>36</v>
      </c>
      <c r="F204" s="48"/>
      <c r="G204" s="48"/>
      <c r="H204" s="48"/>
      <c r="I204" s="48"/>
      <c r="AB204" s="8" t="s">
        <v>554</v>
      </c>
      <c r="AC204" s="8"/>
    </row>
    <row r="205" spans="1:29" x14ac:dyDescent="0.25">
      <c r="A205" s="9">
        <v>6</v>
      </c>
      <c r="B205" s="24">
        <v>5</v>
      </c>
      <c r="C205" s="2">
        <f t="shared" si="12"/>
        <v>0</v>
      </c>
      <c r="D205" s="8" t="s">
        <v>20</v>
      </c>
      <c r="E205" s="22">
        <f t="shared" si="13"/>
        <v>4</v>
      </c>
      <c r="F205" s="48"/>
      <c r="G205" s="48"/>
      <c r="H205" s="48"/>
      <c r="I205" s="48"/>
      <c r="AB205" s="8" t="s">
        <v>556</v>
      </c>
      <c r="AC205" s="8" t="s">
        <v>557</v>
      </c>
    </row>
    <row r="206" spans="1:29" x14ac:dyDescent="0.25">
      <c r="A206" s="9">
        <v>1</v>
      </c>
      <c r="B206" s="24">
        <v>5</v>
      </c>
      <c r="C206" s="2">
        <f t="shared" si="12"/>
        <v>0</v>
      </c>
      <c r="D206" s="8" t="s">
        <v>12</v>
      </c>
      <c r="E206" s="22">
        <f t="shared" si="13"/>
        <v>14</v>
      </c>
      <c r="F206" s="48"/>
      <c r="G206" s="48"/>
      <c r="H206" s="48"/>
      <c r="I206" s="48"/>
      <c r="AB206" s="8" t="s">
        <v>559</v>
      </c>
      <c r="AC206" s="8" t="s">
        <v>560</v>
      </c>
    </row>
    <row r="207" spans="1:29" x14ac:dyDescent="0.25">
      <c r="A207" s="9">
        <v>5</v>
      </c>
      <c r="B207" s="24">
        <v>5</v>
      </c>
      <c r="C207" s="2">
        <f t="shared" si="12"/>
        <v>1</v>
      </c>
      <c r="D207" s="8" t="s">
        <v>312</v>
      </c>
      <c r="E207" s="22">
        <f t="shared" si="13"/>
        <v>20</v>
      </c>
      <c r="F207" s="48"/>
      <c r="G207" s="48"/>
      <c r="H207" s="48"/>
      <c r="I207" s="48"/>
      <c r="AB207" s="8" t="s">
        <v>562</v>
      </c>
      <c r="AC207" s="8" t="s">
        <v>563</v>
      </c>
    </row>
    <row r="208" spans="1:29" x14ac:dyDescent="0.25">
      <c r="A208" s="9">
        <v>5</v>
      </c>
      <c r="B208" s="24">
        <v>5</v>
      </c>
      <c r="C208" s="2">
        <f t="shared" si="12"/>
        <v>1</v>
      </c>
      <c r="D208" s="8" t="s">
        <v>20</v>
      </c>
      <c r="E208" s="22">
        <f t="shared" si="13"/>
        <v>26</v>
      </c>
      <c r="F208" s="48"/>
      <c r="G208" s="48"/>
      <c r="H208" s="48"/>
      <c r="I208" s="48"/>
      <c r="AB208" s="8" t="s">
        <v>565</v>
      </c>
      <c r="AC208" s="8" t="s">
        <v>566</v>
      </c>
    </row>
    <row r="209" spans="1:29" x14ac:dyDescent="0.25">
      <c r="A209" s="9">
        <v>6</v>
      </c>
      <c r="B209" s="24">
        <v>5</v>
      </c>
      <c r="C209" s="2">
        <f t="shared" si="12"/>
        <v>0</v>
      </c>
      <c r="D209" s="8" t="s">
        <v>166</v>
      </c>
      <c r="E209" s="22">
        <f t="shared" si="13"/>
        <v>10</v>
      </c>
      <c r="F209" s="48"/>
      <c r="G209" s="48"/>
      <c r="H209" s="48"/>
      <c r="I209" s="48"/>
      <c r="AB209" s="8" t="s">
        <v>568</v>
      </c>
      <c r="AC209" s="8" t="s">
        <v>569</v>
      </c>
    </row>
    <row r="210" spans="1:29" x14ac:dyDescent="0.25">
      <c r="A210" s="9">
        <v>6</v>
      </c>
      <c r="B210" s="24">
        <v>5</v>
      </c>
      <c r="C210" s="2">
        <f t="shared" si="12"/>
        <v>0</v>
      </c>
      <c r="D210" s="8" t="s">
        <v>20</v>
      </c>
      <c r="E210" s="22">
        <f t="shared" si="13"/>
        <v>22</v>
      </c>
      <c r="F210" s="48"/>
      <c r="G210" s="48"/>
      <c r="H210" s="48"/>
      <c r="I210" s="48"/>
      <c r="AB210" s="8" t="s">
        <v>571</v>
      </c>
      <c r="AC210" s="8"/>
    </row>
    <row r="211" spans="1:29" x14ac:dyDescent="0.25">
      <c r="A211" s="9">
        <v>6</v>
      </c>
      <c r="B211" s="24">
        <v>7</v>
      </c>
      <c r="C211" s="2">
        <f t="shared" si="12"/>
        <v>0</v>
      </c>
      <c r="D211" s="8" t="s">
        <v>20</v>
      </c>
      <c r="E211" s="22">
        <f t="shared" si="13"/>
        <v>14</v>
      </c>
      <c r="F211" s="48"/>
      <c r="G211" s="48"/>
      <c r="H211" s="48"/>
      <c r="I211" s="48"/>
      <c r="AB211" s="8" t="s">
        <v>573</v>
      </c>
      <c r="AC211" s="8" t="s">
        <v>574</v>
      </c>
    </row>
    <row r="212" spans="1:29" x14ac:dyDescent="0.25">
      <c r="A212" s="9">
        <v>8</v>
      </c>
      <c r="B212" s="24">
        <v>2</v>
      </c>
      <c r="C212" s="2">
        <f t="shared" si="12"/>
        <v>0</v>
      </c>
      <c r="D212" s="8" t="s">
        <v>20</v>
      </c>
      <c r="E212" s="22">
        <f t="shared" si="13"/>
        <v>36</v>
      </c>
      <c r="F212" s="48"/>
      <c r="G212" s="48"/>
      <c r="H212" s="48"/>
      <c r="I212" s="48"/>
      <c r="AB212" s="8" t="s">
        <v>576</v>
      </c>
      <c r="AC212" s="8" t="s">
        <v>577</v>
      </c>
    </row>
    <row r="213" spans="1:29" x14ac:dyDescent="0.25">
      <c r="A213" s="9">
        <v>1</v>
      </c>
      <c r="B213" s="24">
        <v>1</v>
      </c>
      <c r="C213" s="2">
        <f t="shared" si="12"/>
        <v>1</v>
      </c>
      <c r="D213" s="8" t="s">
        <v>12</v>
      </c>
      <c r="E213" s="22">
        <f t="shared" si="13"/>
        <v>32</v>
      </c>
      <c r="F213" s="48"/>
      <c r="G213" s="48"/>
      <c r="H213" s="48"/>
      <c r="I213" s="48"/>
      <c r="AB213" s="8" t="s">
        <v>579</v>
      </c>
      <c r="AC213" s="8"/>
    </row>
    <row r="214" spans="1:29" x14ac:dyDescent="0.25">
      <c r="A214" s="9">
        <v>2</v>
      </c>
      <c r="B214" s="24">
        <v>7</v>
      </c>
      <c r="C214" s="2">
        <f t="shared" si="12"/>
        <v>0</v>
      </c>
      <c r="D214" s="8" t="s">
        <v>166</v>
      </c>
      <c r="E214" s="22">
        <f t="shared" si="13"/>
        <v>12</v>
      </c>
      <c r="F214" s="48"/>
      <c r="G214" s="48"/>
      <c r="H214" s="48"/>
      <c r="I214" s="48"/>
      <c r="AB214" s="8" t="s">
        <v>581</v>
      </c>
      <c r="AC214" s="8"/>
    </row>
    <row r="215" spans="1:29" x14ac:dyDescent="0.25">
      <c r="A215" s="9">
        <v>2</v>
      </c>
      <c r="B215" s="24">
        <v>7</v>
      </c>
      <c r="C215" s="2">
        <f t="shared" si="12"/>
        <v>0</v>
      </c>
      <c r="D215" s="8" t="s">
        <v>166</v>
      </c>
      <c r="E215" s="22">
        <f t="shared" si="13"/>
        <v>12</v>
      </c>
      <c r="F215" s="48"/>
      <c r="G215" s="48"/>
      <c r="H215" s="48"/>
      <c r="I215" s="48"/>
      <c r="AB215" s="8" t="s">
        <v>583</v>
      </c>
      <c r="AC215" s="8"/>
    </row>
    <row r="216" spans="1:29" x14ac:dyDescent="0.25">
      <c r="A216" s="9">
        <v>6</v>
      </c>
      <c r="B216" s="24">
        <v>2</v>
      </c>
      <c r="C216" s="2">
        <f t="shared" si="12"/>
        <v>0</v>
      </c>
      <c r="D216" s="8" t="s">
        <v>72</v>
      </c>
      <c r="E216" s="22">
        <f t="shared" si="13"/>
        <v>20</v>
      </c>
      <c r="F216" s="48"/>
      <c r="G216" s="48"/>
      <c r="H216" s="48"/>
      <c r="I216" s="48"/>
      <c r="AB216" s="8" t="s">
        <v>585</v>
      </c>
      <c r="AC216" s="8" t="s">
        <v>586</v>
      </c>
    </row>
    <row r="217" spans="1:29" x14ac:dyDescent="0.25">
      <c r="A217" s="9">
        <v>2</v>
      </c>
      <c r="B217" s="24">
        <v>5</v>
      </c>
      <c r="C217" s="2">
        <f t="shared" si="12"/>
        <v>0</v>
      </c>
      <c r="D217" s="8" t="s">
        <v>532</v>
      </c>
      <c r="E217" s="22">
        <f t="shared" si="13"/>
        <v>14</v>
      </c>
      <c r="F217" s="48"/>
      <c r="G217" s="48"/>
      <c r="H217" s="48"/>
      <c r="I217" s="48"/>
      <c r="AB217" s="8" t="s">
        <v>588</v>
      </c>
      <c r="AC217" s="8" t="s">
        <v>589</v>
      </c>
    </row>
    <row r="218" spans="1:29" x14ac:dyDescent="0.25">
      <c r="A218" s="9">
        <v>2</v>
      </c>
      <c r="B218" s="24">
        <v>6</v>
      </c>
      <c r="C218" s="2">
        <f t="shared" si="12"/>
        <v>0</v>
      </c>
      <c r="D218" s="8" t="s">
        <v>433</v>
      </c>
      <c r="E218" s="22">
        <f t="shared" si="13"/>
        <v>16</v>
      </c>
      <c r="F218" s="48"/>
      <c r="G218" s="48"/>
      <c r="H218" s="48"/>
      <c r="I218" s="48"/>
      <c r="AB218" s="8" t="s">
        <v>591</v>
      </c>
      <c r="AC218" s="8"/>
    </row>
    <row r="219" spans="1:29" x14ac:dyDescent="0.25">
      <c r="A219" s="9">
        <v>2</v>
      </c>
      <c r="B219" s="24">
        <v>5</v>
      </c>
      <c r="C219" s="2">
        <f t="shared" si="12"/>
        <v>0</v>
      </c>
      <c r="D219" s="8" t="s">
        <v>72</v>
      </c>
      <c r="E219" s="22">
        <f t="shared" si="13"/>
        <v>24</v>
      </c>
      <c r="F219" s="48"/>
      <c r="G219" s="48"/>
      <c r="H219" s="48"/>
      <c r="I219" s="48"/>
      <c r="AB219" s="8" t="s">
        <v>593</v>
      </c>
      <c r="AC219" s="8" t="s">
        <v>594</v>
      </c>
    </row>
    <row r="220" spans="1:29" x14ac:dyDescent="0.25">
      <c r="A220" s="9">
        <v>3</v>
      </c>
      <c r="B220" s="24">
        <v>5</v>
      </c>
      <c r="C220" s="2">
        <f t="shared" si="12"/>
        <v>0</v>
      </c>
      <c r="D220" s="8" t="s">
        <v>166</v>
      </c>
      <c r="E220" s="22">
        <f t="shared" si="13"/>
        <v>16</v>
      </c>
      <c r="F220" s="48"/>
      <c r="G220" s="48"/>
      <c r="H220" s="48"/>
      <c r="I220" s="48"/>
      <c r="AB220" s="8" t="s">
        <v>596</v>
      </c>
      <c r="AC220" s="8"/>
    </row>
    <row r="221" spans="1:29" x14ac:dyDescent="0.25">
      <c r="A221" s="9">
        <v>1</v>
      </c>
      <c r="B221" s="24">
        <v>7</v>
      </c>
      <c r="C221" s="2">
        <f t="shared" si="12"/>
        <v>0</v>
      </c>
      <c r="D221" s="8" t="s">
        <v>20</v>
      </c>
      <c r="E221" s="22">
        <f t="shared" si="13"/>
        <v>16</v>
      </c>
      <c r="F221" s="48"/>
      <c r="G221" s="48"/>
      <c r="H221" s="48"/>
      <c r="I221" s="48"/>
      <c r="AB221" s="8" t="s">
        <v>598</v>
      </c>
      <c r="AC221" s="8"/>
    </row>
    <row r="222" spans="1:29" x14ac:dyDescent="0.25">
      <c r="A222" s="9">
        <v>2</v>
      </c>
      <c r="B222" s="24">
        <v>3</v>
      </c>
      <c r="C222" s="2">
        <f t="shared" si="12"/>
        <v>0</v>
      </c>
      <c r="D222" s="8" t="s">
        <v>601</v>
      </c>
      <c r="E222" s="22">
        <f t="shared" si="13"/>
        <v>16</v>
      </c>
      <c r="F222" s="48"/>
      <c r="G222" s="48"/>
      <c r="H222" s="48"/>
      <c r="I222" s="48"/>
      <c r="AB222" s="8" t="s">
        <v>600</v>
      </c>
      <c r="AC222" s="8"/>
    </row>
    <row r="223" spans="1:29" x14ac:dyDescent="0.25">
      <c r="A223" s="9">
        <v>5</v>
      </c>
      <c r="B223" s="24">
        <v>2</v>
      </c>
      <c r="C223" s="2">
        <f t="shared" si="12"/>
        <v>0</v>
      </c>
      <c r="D223" s="8" t="s">
        <v>20</v>
      </c>
      <c r="E223" s="22">
        <f t="shared" si="13"/>
        <v>14</v>
      </c>
      <c r="F223" s="48"/>
      <c r="G223" s="48"/>
      <c r="H223" s="48"/>
      <c r="I223" s="48"/>
      <c r="AB223" s="8" t="s">
        <v>603</v>
      </c>
      <c r="AC223" s="8" t="s">
        <v>604</v>
      </c>
    </row>
    <row r="224" spans="1:29" x14ac:dyDescent="0.25">
      <c r="A224" s="9">
        <v>6</v>
      </c>
      <c r="B224" s="24">
        <v>5</v>
      </c>
      <c r="C224" s="2">
        <f t="shared" si="12"/>
        <v>0</v>
      </c>
      <c r="D224" s="8" t="s">
        <v>12</v>
      </c>
      <c r="E224" s="22">
        <f t="shared" si="13"/>
        <v>58</v>
      </c>
      <c r="F224" s="48"/>
      <c r="G224" s="48"/>
      <c r="H224" s="48"/>
      <c r="I224" s="48"/>
      <c r="AB224" s="8" t="s">
        <v>606</v>
      </c>
      <c r="AC224" s="8" t="s">
        <v>607</v>
      </c>
    </row>
    <row r="225" spans="1:29" x14ac:dyDescent="0.25">
      <c r="A225" s="9">
        <v>7</v>
      </c>
      <c r="B225" s="24">
        <v>8</v>
      </c>
      <c r="C225" s="2">
        <f t="shared" si="12"/>
        <v>0</v>
      </c>
      <c r="D225" s="8" t="s">
        <v>127</v>
      </c>
      <c r="E225" s="22">
        <f t="shared" si="13"/>
        <v>14</v>
      </c>
      <c r="F225" s="48"/>
      <c r="G225" s="48"/>
      <c r="H225" s="48"/>
      <c r="I225" s="48"/>
      <c r="AB225" s="8" t="s">
        <v>609</v>
      </c>
      <c r="AC225" s="8"/>
    </row>
    <row r="226" spans="1:29" x14ac:dyDescent="0.25">
      <c r="A226" s="9">
        <v>2</v>
      </c>
      <c r="B226" s="24">
        <v>6</v>
      </c>
      <c r="C226" s="2">
        <f t="shared" si="12"/>
        <v>0</v>
      </c>
      <c r="D226" s="8" t="s">
        <v>12</v>
      </c>
      <c r="E226" s="22">
        <f t="shared" si="13"/>
        <v>8</v>
      </c>
      <c r="F226" s="48"/>
      <c r="G226" s="48"/>
      <c r="H226" s="48"/>
      <c r="I226" s="48"/>
      <c r="AB226" s="8" t="s">
        <v>611</v>
      </c>
      <c r="AC226" s="8" t="s">
        <v>612</v>
      </c>
    </row>
    <row r="227" spans="1:29" x14ac:dyDescent="0.25">
      <c r="A227" s="9">
        <v>5</v>
      </c>
      <c r="B227" s="24">
        <v>2</v>
      </c>
      <c r="C227" s="2">
        <f t="shared" si="12"/>
        <v>0</v>
      </c>
      <c r="D227" s="8" t="s">
        <v>20</v>
      </c>
      <c r="E227" s="22">
        <f t="shared" si="13"/>
        <v>18</v>
      </c>
      <c r="F227" s="48"/>
      <c r="G227" s="48"/>
      <c r="H227" s="48"/>
      <c r="I227" s="48"/>
      <c r="AB227" s="8" t="s">
        <v>614</v>
      </c>
      <c r="AC227" s="8" t="s">
        <v>615</v>
      </c>
    </row>
    <row r="228" spans="1:29" x14ac:dyDescent="0.25">
      <c r="A228" s="9">
        <v>2</v>
      </c>
      <c r="B228" s="24">
        <v>8</v>
      </c>
      <c r="C228" s="2">
        <f t="shared" si="12"/>
        <v>0</v>
      </c>
      <c r="D228" s="8" t="s">
        <v>619</v>
      </c>
      <c r="E228" s="22">
        <f t="shared" si="13"/>
        <v>16</v>
      </c>
      <c r="F228" s="48"/>
      <c r="G228" s="48"/>
      <c r="H228" s="48"/>
      <c r="I228" s="48"/>
      <c r="AB228" s="8" t="s">
        <v>617</v>
      </c>
      <c r="AC228" s="8" t="s">
        <v>618</v>
      </c>
    </row>
    <row r="229" spans="1:29" x14ac:dyDescent="0.25">
      <c r="A229" s="9">
        <v>2</v>
      </c>
      <c r="B229" s="24">
        <v>2</v>
      </c>
      <c r="C229" s="2">
        <f t="shared" si="12"/>
        <v>1</v>
      </c>
      <c r="D229" s="8" t="s">
        <v>72</v>
      </c>
      <c r="E229" s="22">
        <f t="shared" si="13"/>
        <v>16</v>
      </c>
      <c r="F229" s="48"/>
      <c r="G229" s="48"/>
      <c r="H229" s="48"/>
      <c r="I229" s="48"/>
      <c r="AB229" s="8" t="s">
        <v>621</v>
      </c>
      <c r="AC229" s="8"/>
    </row>
    <row r="230" spans="1:29" x14ac:dyDescent="0.25">
      <c r="A230" s="9">
        <v>7</v>
      </c>
      <c r="B230" s="24">
        <v>5</v>
      </c>
      <c r="C230" s="2">
        <f t="shared" si="12"/>
        <v>0</v>
      </c>
      <c r="D230" s="8" t="s">
        <v>12</v>
      </c>
      <c r="E230" s="22">
        <f t="shared" si="13"/>
        <v>20</v>
      </c>
      <c r="F230" s="48"/>
      <c r="G230" s="48"/>
      <c r="H230" s="48"/>
      <c r="I230" s="48"/>
      <c r="AB230" s="8" t="s">
        <v>623</v>
      </c>
      <c r="AC230" s="8" t="s">
        <v>624</v>
      </c>
    </row>
    <row r="231" spans="1:29" x14ac:dyDescent="0.25">
      <c r="A231" s="9">
        <v>2</v>
      </c>
      <c r="B231" s="24">
        <v>2</v>
      </c>
      <c r="C231" s="2">
        <f t="shared" si="12"/>
        <v>1</v>
      </c>
      <c r="D231" s="8" t="s">
        <v>72</v>
      </c>
      <c r="E231" s="22">
        <f t="shared" si="13"/>
        <v>24</v>
      </c>
      <c r="F231" s="48"/>
      <c r="G231" s="48"/>
      <c r="H231" s="48"/>
      <c r="I231" s="48"/>
      <c r="AB231" s="8" t="s">
        <v>626</v>
      </c>
      <c r="AC231" s="8"/>
    </row>
    <row r="232" spans="1:29" x14ac:dyDescent="0.25">
      <c r="A232" s="9">
        <v>6</v>
      </c>
      <c r="B232" s="24">
        <v>5</v>
      </c>
      <c r="C232" s="2">
        <f t="shared" si="12"/>
        <v>0</v>
      </c>
      <c r="D232" s="8" t="s">
        <v>127</v>
      </c>
      <c r="E232" s="22">
        <f t="shared" si="13"/>
        <v>44</v>
      </c>
      <c r="F232" s="48"/>
      <c r="G232" s="48"/>
      <c r="H232" s="48"/>
      <c r="I232" s="48"/>
      <c r="AB232" s="8" t="s">
        <v>628</v>
      </c>
      <c r="AC232" s="8" t="s">
        <v>629</v>
      </c>
    </row>
    <row r="233" spans="1:29" x14ac:dyDescent="0.25">
      <c r="A233" s="9">
        <v>5</v>
      </c>
      <c r="B233" s="24">
        <v>5</v>
      </c>
      <c r="C233" s="2">
        <f t="shared" si="12"/>
        <v>1</v>
      </c>
      <c r="D233" s="8" t="s">
        <v>20</v>
      </c>
      <c r="E233" s="22">
        <f t="shared" si="13"/>
        <v>18</v>
      </c>
      <c r="F233" s="48"/>
      <c r="G233" s="48"/>
      <c r="H233" s="48"/>
      <c r="I233" s="48"/>
      <c r="AB233" s="8" t="s">
        <v>631</v>
      </c>
      <c r="AC233" s="8"/>
    </row>
    <row r="234" spans="1:29" x14ac:dyDescent="0.25">
      <c r="A234" s="9">
        <v>8</v>
      </c>
      <c r="B234" s="24">
        <v>7</v>
      </c>
      <c r="C234" s="2">
        <f t="shared" si="12"/>
        <v>0</v>
      </c>
      <c r="D234" s="8" t="s">
        <v>601</v>
      </c>
      <c r="E234" s="22">
        <f t="shared" si="13"/>
        <v>32</v>
      </c>
      <c r="F234" s="48"/>
      <c r="G234" s="48"/>
      <c r="H234" s="48"/>
      <c r="I234" s="48"/>
      <c r="AB234" s="8" t="s">
        <v>633</v>
      </c>
      <c r="AC234" s="8" t="s">
        <v>634</v>
      </c>
    </row>
    <row r="235" spans="1:29" x14ac:dyDescent="0.25">
      <c r="A235" s="9">
        <v>8</v>
      </c>
      <c r="B235" s="24">
        <v>2</v>
      </c>
      <c r="C235" s="2">
        <f t="shared" si="12"/>
        <v>0</v>
      </c>
      <c r="D235" s="8" t="s">
        <v>72</v>
      </c>
      <c r="E235" s="22">
        <f t="shared" si="13"/>
        <v>20</v>
      </c>
      <c r="F235" s="48"/>
      <c r="G235" s="48"/>
      <c r="H235" s="48"/>
      <c r="I235" s="48"/>
      <c r="AB235" s="8" t="s">
        <v>636</v>
      </c>
      <c r="AC235" s="8"/>
    </row>
    <row r="236" spans="1:29" x14ac:dyDescent="0.25">
      <c r="A236" s="9">
        <v>5</v>
      </c>
      <c r="B236" s="24">
        <v>2</v>
      </c>
      <c r="C236" s="2">
        <f t="shared" si="12"/>
        <v>0</v>
      </c>
      <c r="D236" s="8" t="s">
        <v>72</v>
      </c>
      <c r="E236" s="22">
        <f t="shared" si="13"/>
        <v>18</v>
      </c>
      <c r="F236" s="48"/>
      <c r="G236" s="48"/>
      <c r="H236" s="48"/>
      <c r="I236" s="48"/>
      <c r="AB236" s="8" t="s">
        <v>638</v>
      </c>
      <c r="AC236" s="8" t="s">
        <v>639</v>
      </c>
    </row>
    <row r="237" spans="1:29" x14ac:dyDescent="0.25">
      <c r="A237" s="9">
        <v>7</v>
      </c>
      <c r="B237" s="24">
        <v>5</v>
      </c>
      <c r="C237" s="2">
        <f t="shared" si="12"/>
        <v>0</v>
      </c>
      <c r="D237" s="8" t="s">
        <v>312</v>
      </c>
      <c r="E237" s="22">
        <f t="shared" si="13"/>
        <v>46</v>
      </c>
      <c r="F237" s="48"/>
      <c r="G237" s="48"/>
      <c r="H237" s="48"/>
      <c r="I237" s="48"/>
      <c r="AB237" s="8" t="s">
        <v>641</v>
      </c>
      <c r="AC237" s="8" t="s">
        <v>642</v>
      </c>
    </row>
    <row r="238" spans="1:29" x14ac:dyDescent="0.25">
      <c r="A238" s="9">
        <v>2</v>
      </c>
      <c r="B238" s="24">
        <v>5</v>
      </c>
      <c r="C238" s="2">
        <f t="shared" si="12"/>
        <v>0</v>
      </c>
      <c r="D238" s="8" t="s">
        <v>321</v>
      </c>
      <c r="E238" s="22">
        <f t="shared" si="13"/>
        <v>18</v>
      </c>
      <c r="F238" s="48"/>
      <c r="G238" s="48"/>
      <c r="H238" s="48"/>
      <c r="I238" s="48"/>
      <c r="AB238" s="8" t="s">
        <v>644</v>
      </c>
      <c r="AC238" s="8"/>
    </row>
    <row r="239" spans="1:29" x14ac:dyDescent="0.25">
      <c r="A239" s="9">
        <v>2</v>
      </c>
      <c r="B239" s="24">
        <v>2</v>
      </c>
      <c r="C239" s="2">
        <f t="shared" si="12"/>
        <v>1</v>
      </c>
      <c r="D239" s="8" t="s">
        <v>72</v>
      </c>
      <c r="E239" s="22">
        <f t="shared" si="13"/>
        <v>14</v>
      </c>
      <c r="F239" s="48"/>
      <c r="G239" s="48"/>
      <c r="H239" s="48"/>
      <c r="I239" s="48"/>
      <c r="AB239" s="8" t="s">
        <v>646</v>
      </c>
      <c r="AC239" s="8"/>
    </row>
    <row r="240" spans="1:29" x14ac:dyDescent="0.25">
      <c r="A240" s="9">
        <v>1</v>
      </c>
      <c r="B240" s="24">
        <v>2</v>
      </c>
      <c r="C240" s="2">
        <f t="shared" si="12"/>
        <v>0</v>
      </c>
      <c r="D240" s="8" t="s">
        <v>72</v>
      </c>
      <c r="E240" s="22">
        <f t="shared" si="13"/>
        <v>16</v>
      </c>
      <c r="F240" s="48"/>
      <c r="G240" s="48"/>
      <c r="H240" s="48"/>
      <c r="I240" s="48"/>
      <c r="AB240" s="8" t="s">
        <v>648</v>
      </c>
      <c r="AC240" s="8"/>
    </row>
    <row r="241" spans="1:29" x14ac:dyDescent="0.25">
      <c r="A241" s="9">
        <v>2</v>
      </c>
      <c r="B241" s="24">
        <v>2</v>
      </c>
      <c r="C241" s="2">
        <f t="shared" si="12"/>
        <v>1</v>
      </c>
      <c r="D241" s="8" t="s">
        <v>12</v>
      </c>
      <c r="E241" s="22">
        <f t="shared" si="13"/>
        <v>36</v>
      </c>
      <c r="F241" s="48"/>
      <c r="G241" s="48"/>
      <c r="H241" s="48"/>
      <c r="I241" s="48"/>
      <c r="AB241" s="8" t="s">
        <v>650</v>
      </c>
      <c r="AC241" s="8"/>
    </row>
    <row r="242" spans="1:29" x14ac:dyDescent="0.25">
      <c r="A242" s="9">
        <v>6</v>
      </c>
      <c r="B242" s="24">
        <v>2</v>
      </c>
      <c r="C242" s="2">
        <f t="shared" si="12"/>
        <v>0</v>
      </c>
      <c r="D242" s="8" t="s">
        <v>72</v>
      </c>
      <c r="E242" s="22">
        <f t="shared" si="13"/>
        <v>34</v>
      </c>
      <c r="F242" s="48"/>
      <c r="G242" s="48"/>
      <c r="H242" s="48"/>
      <c r="I242" s="48"/>
      <c r="AB242" s="8" t="s">
        <v>652</v>
      </c>
      <c r="AC242" s="8" t="s">
        <v>653</v>
      </c>
    </row>
    <row r="243" spans="1:29" x14ac:dyDescent="0.25">
      <c r="A243" s="9">
        <v>8</v>
      </c>
      <c r="B243" s="24">
        <v>8</v>
      </c>
      <c r="C243" s="2">
        <f t="shared" si="12"/>
        <v>1</v>
      </c>
      <c r="D243" s="8" t="s">
        <v>127</v>
      </c>
      <c r="E243" s="22">
        <f t="shared" si="13"/>
        <v>26</v>
      </c>
      <c r="F243" s="48"/>
      <c r="G243" s="48"/>
      <c r="H243" s="48"/>
      <c r="I243" s="48"/>
      <c r="AB243" s="8" t="s">
        <v>655</v>
      </c>
      <c r="AC243" s="8" t="s">
        <v>656</v>
      </c>
    </row>
    <row r="244" spans="1:29" x14ac:dyDescent="0.25">
      <c r="A244" s="9">
        <v>6</v>
      </c>
      <c r="B244" s="24">
        <v>5</v>
      </c>
      <c r="C244" s="2">
        <f t="shared" si="12"/>
        <v>0</v>
      </c>
      <c r="D244" s="8" t="s">
        <v>20</v>
      </c>
      <c r="E244" s="22">
        <f t="shared" si="13"/>
        <v>30</v>
      </c>
      <c r="F244" s="48"/>
      <c r="G244" s="48"/>
      <c r="H244" s="48"/>
      <c r="I244" s="48"/>
      <c r="AB244" s="8" t="s">
        <v>658</v>
      </c>
      <c r="AC244" s="8"/>
    </row>
    <row r="245" spans="1:29" x14ac:dyDescent="0.25">
      <c r="A245" s="9">
        <v>7</v>
      </c>
      <c r="B245" s="24">
        <v>8</v>
      </c>
      <c r="C245" s="2">
        <f t="shared" si="12"/>
        <v>0</v>
      </c>
      <c r="D245" s="8" t="s">
        <v>312</v>
      </c>
      <c r="E245" s="22">
        <f t="shared" si="13"/>
        <v>30</v>
      </c>
      <c r="F245" s="48"/>
      <c r="G245" s="48"/>
      <c r="H245" s="48"/>
      <c r="I245" s="48"/>
      <c r="AB245" s="8" t="s">
        <v>660</v>
      </c>
      <c r="AC245" s="8"/>
    </row>
    <row r="246" spans="1:29" x14ac:dyDescent="0.25">
      <c r="A246" s="9">
        <v>5</v>
      </c>
      <c r="B246" s="24">
        <v>5</v>
      </c>
      <c r="C246" s="2">
        <f t="shared" si="12"/>
        <v>1</v>
      </c>
      <c r="D246" s="8" t="s">
        <v>166</v>
      </c>
      <c r="E246" s="22">
        <f t="shared" si="13"/>
        <v>40</v>
      </c>
      <c r="F246" s="48"/>
      <c r="G246" s="48"/>
      <c r="H246" s="48"/>
      <c r="I246" s="48"/>
      <c r="AB246" s="8" t="s">
        <v>662</v>
      </c>
      <c r="AC246" s="8"/>
    </row>
    <row r="247" spans="1:29" x14ac:dyDescent="0.25">
      <c r="A247" s="9">
        <v>5</v>
      </c>
      <c r="B247" s="24">
        <v>2</v>
      </c>
      <c r="C247" s="2">
        <f t="shared" si="12"/>
        <v>0</v>
      </c>
      <c r="D247" s="8" t="s">
        <v>127</v>
      </c>
      <c r="E247" s="22">
        <f t="shared" si="13"/>
        <v>30</v>
      </c>
      <c r="F247" s="48"/>
      <c r="G247" s="48"/>
      <c r="H247" s="48"/>
      <c r="I247" s="48"/>
      <c r="AB247" s="8" t="s">
        <v>664</v>
      </c>
      <c r="AC247" s="8"/>
    </row>
    <row r="248" spans="1:29" x14ac:dyDescent="0.25">
      <c r="A248" s="9">
        <v>7</v>
      </c>
      <c r="B248" s="24">
        <v>7</v>
      </c>
      <c r="C248" s="2">
        <f t="shared" si="12"/>
        <v>1</v>
      </c>
      <c r="D248" s="8" t="s">
        <v>667</v>
      </c>
      <c r="E248" s="22">
        <f t="shared" si="13"/>
        <v>44</v>
      </c>
      <c r="F248" s="48"/>
      <c r="G248" s="48"/>
      <c r="H248" s="48"/>
      <c r="I248" s="48"/>
      <c r="AB248" s="8" t="s">
        <v>666</v>
      </c>
      <c r="AC248" s="8"/>
    </row>
    <row r="249" spans="1:29" x14ac:dyDescent="0.25">
      <c r="A249" s="9">
        <v>6</v>
      </c>
      <c r="B249" s="24">
        <v>7</v>
      </c>
      <c r="C249" s="2">
        <f t="shared" si="12"/>
        <v>0</v>
      </c>
      <c r="D249" s="8" t="s">
        <v>166</v>
      </c>
      <c r="E249" s="22">
        <f t="shared" si="13"/>
        <v>14</v>
      </c>
      <c r="F249" s="48"/>
      <c r="G249" s="48"/>
      <c r="H249" s="48"/>
      <c r="I249" s="48"/>
      <c r="AB249" s="8" t="s">
        <v>669</v>
      </c>
      <c r="AC249" s="8"/>
    </row>
    <row r="250" spans="1:29" x14ac:dyDescent="0.25">
      <c r="A250" s="9">
        <v>6</v>
      </c>
      <c r="B250" s="24">
        <v>7</v>
      </c>
      <c r="C250" s="2">
        <f t="shared" si="12"/>
        <v>0</v>
      </c>
      <c r="D250" s="8" t="s">
        <v>312</v>
      </c>
      <c r="E250" s="22">
        <f t="shared" si="13"/>
        <v>32</v>
      </c>
      <c r="F250" s="48"/>
      <c r="G250" s="48"/>
      <c r="H250" s="48"/>
      <c r="I250" s="48"/>
      <c r="AB250" s="8" t="s">
        <v>671</v>
      </c>
      <c r="AC250" s="8"/>
    </row>
    <row r="251" spans="1:29" x14ac:dyDescent="0.25">
      <c r="A251" s="9">
        <v>5</v>
      </c>
      <c r="B251" s="24">
        <v>5</v>
      </c>
      <c r="C251" s="2">
        <f t="shared" si="12"/>
        <v>1</v>
      </c>
      <c r="D251" s="8" t="s">
        <v>601</v>
      </c>
      <c r="E251" s="22">
        <f t="shared" si="13"/>
        <v>14</v>
      </c>
      <c r="F251" s="48"/>
      <c r="G251" s="48"/>
      <c r="H251" s="48"/>
      <c r="I251" s="48"/>
      <c r="AB251" s="8" t="s">
        <v>673</v>
      </c>
      <c r="AC251" s="8"/>
    </row>
    <row r="252" spans="1:29" x14ac:dyDescent="0.25">
      <c r="A252" s="9">
        <v>2</v>
      </c>
      <c r="B252" s="24">
        <v>2</v>
      </c>
      <c r="C252" s="2">
        <f t="shared" si="12"/>
        <v>1</v>
      </c>
      <c r="D252" s="8" t="s">
        <v>619</v>
      </c>
      <c r="E252" s="22">
        <f t="shared" si="13"/>
        <v>14</v>
      </c>
      <c r="F252" s="48"/>
      <c r="G252" s="48"/>
      <c r="H252" s="48"/>
      <c r="I252" s="48"/>
      <c r="AB252" s="8" t="s">
        <v>675</v>
      </c>
      <c r="AC252" s="8" t="s">
        <v>676</v>
      </c>
    </row>
    <row r="253" spans="1:29" x14ac:dyDescent="0.25">
      <c r="A253" s="9">
        <v>3</v>
      </c>
      <c r="B253" s="24">
        <v>7</v>
      </c>
      <c r="C253" s="2">
        <f t="shared" si="12"/>
        <v>0</v>
      </c>
      <c r="D253" s="8" t="s">
        <v>312</v>
      </c>
      <c r="E253" s="22">
        <f t="shared" si="13"/>
        <v>16</v>
      </c>
      <c r="F253" s="48"/>
      <c r="G253" s="48"/>
      <c r="H253" s="48"/>
      <c r="I253" s="48"/>
      <c r="AB253" s="8" t="s">
        <v>678</v>
      </c>
      <c r="AC253" s="8" t="s">
        <v>679</v>
      </c>
    </row>
    <row r="254" spans="1:29" x14ac:dyDescent="0.25">
      <c r="A254" s="9">
        <v>6</v>
      </c>
      <c r="B254" s="24">
        <v>5</v>
      </c>
      <c r="C254" s="2">
        <f t="shared" si="12"/>
        <v>0</v>
      </c>
      <c r="D254" s="8" t="s">
        <v>619</v>
      </c>
      <c r="E254" s="22">
        <f t="shared" si="13"/>
        <v>48</v>
      </c>
      <c r="F254" s="48"/>
      <c r="G254" s="48"/>
      <c r="H254" s="48"/>
      <c r="I254" s="48"/>
      <c r="AB254" s="8" t="s">
        <v>681</v>
      </c>
      <c r="AC254" s="8" t="s">
        <v>682</v>
      </c>
    </row>
    <row r="255" spans="1:29" x14ac:dyDescent="0.25">
      <c r="A255" s="9">
        <v>6</v>
      </c>
      <c r="B255" s="24">
        <v>2</v>
      </c>
      <c r="C255" s="2">
        <f t="shared" si="12"/>
        <v>0</v>
      </c>
      <c r="D255" s="8" t="s">
        <v>166</v>
      </c>
      <c r="E255" s="22">
        <f t="shared" si="13"/>
        <v>26</v>
      </c>
      <c r="F255" s="48"/>
      <c r="G255" s="48"/>
      <c r="H255" s="48"/>
      <c r="I255" s="48"/>
      <c r="AB255" s="8" t="s">
        <v>684</v>
      </c>
      <c r="AC255" s="8"/>
    </row>
    <row r="256" spans="1:29" x14ac:dyDescent="0.25">
      <c r="A256" s="9">
        <v>8</v>
      </c>
      <c r="B256" s="24">
        <v>7</v>
      </c>
      <c r="C256" s="2">
        <f t="shared" si="12"/>
        <v>0</v>
      </c>
      <c r="D256" s="8" t="s">
        <v>166</v>
      </c>
      <c r="E256" s="22">
        <f t="shared" si="13"/>
        <v>32</v>
      </c>
      <c r="F256" s="48"/>
      <c r="G256" s="48"/>
      <c r="H256" s="48"/>
      <c r="I256" s="48"/>
      <c r="AB256" s="8" t="s">
        <v>686</v>
      </c>
      <c r="AC256" s="8"/>
    </row>
    <row r="257" spans="1:29" x14ac:dyDescent="0.25">
      <c r="A257" s="9">
        <v>5</v>
      </c>
      <c r="B257" s="24">
        <v>5</v>
      </c>
      <c r="C257" s="2">
        <f t="shared" ref="C257:C320" si="14">IF(A257=B257,1,0)</f>
        <v>1</v>
      </c>
      <c r="D257" s="8" t="s">
        <v>166</v>
      </c>
      <c r="E257" s="22">
        <f t="shared" si="13"/>
        <v>56</v>
      </c>
      <c r="F257" s="48"/>
      <c r="G257" s="48"/>
      <c r="H257" s="48"/>
      <c r="I257" s="48"/>
      <c r="AB257" s="8" t="s">
        <v>688</v>
      </c>
      <c r="AC257" s="8" t="s">
        <v>689</v>
      </c>
    </row>
    <row r="258" spans="1:29" x14ac:dyDescent="0.25">
      <c r="A258" s="9">
        <v>5</v>
      </c>
      <c r="B258" s="24">
        <v>5</v>
      </c>
      <c r="C258" s="2">
        <f t="shared" si="14"/>
        <v>1</v>
      </c>
      <c r="D258" s="8" t="s">
        <v>127</v>
      </c>
      <c r="E258" s="22">
        <f t="shared" si="13"/>
        <v>14</v>
      </c>
      <c r="F258" s="48"/>
      <c r="G258" s="48"/>
      <c r="H258" s="48"/>
      <c r="I258" s="48"/>
      <c r="AB258" s="8" t="s">
        <v>691</v>
      </c>
      <c r="AC258" s="8" t="s">
        <v>692</v>
      </c>
    </row>
    <row r="259" spans="1:29" x14ac:dyDescent="0.25">
      <c r="A259" s="9">
        <v>5</v>
      </c>
      <c r="B259" s="24">
        <v>5</v>
      </c>
      <c r="C259" s="2">
        <f t="shared" si="14"/>
        <v>1</v>
      </c>
      <c r="D259" s="8" t="s">
        <v>601</v>
      </c>
      <c r="E259" s="22">
        <f t="shared" ref="E259:E322" si="15">LEN(TRIM(AB259))-LEN(SUBSTITUTE(TRIM(AB259)," ",""))+LEN(TRIM(AB259))-LEN(SUBSTITUTE(TRIM(AB259)," ",""))+2</f>
        <v>20</v>
      </c>
      <c r="F259" s="48"/>
      <c r="G259" s="48"/>
      <c r="H259" s="48"/>
      <c r="I259" s="48"/>
      <c r="AB259" s="8" t="s">
        <v>694</v>
      </c>
      <c r="AC259" s="8"/>
    </row>
    <row r="260" spans="1:29" x14ac:dyDescent="0.25">
      <c r="A260" s="9">
        <v>5</v>
      </c>
      <c r="B260" s="24">
        <v>1</v>
      </c>
      <c r="C260" s="2">
        <f t="shared" si="14"/>
        <v>0</v>
      </c>
      <c r="D260" s="8" t="s">
        <v>312</v>
      </c>
      <c r="E260" s="22">
        <f t="shared" si="15"/>
        <v>12</v>
      </c>
      <c r="F260" s="48"/>
      <c r="G260" s="48"/>
      <c r="H260" s="48"/>
      <c r="I260" s="48"/>
      <c r="AB260" s="8" t="s">
        <v>696</v>
      </c>
      <c r="AC260" s="8" t="s">
        <v>697</v>
      </c>
    </row>
    <row r="261" spans="1:29" x14ac:dyDescent="0.25">
      <c r="A261" s="9">
        <v>7</v>
      </c>
      <c r="B261" s="24">
        <v>8</v>
      </c>
      <c r="C261" s="2">
        <f t="shared" si="14"/>
        <v>0</v>
      </c>
      <c r="D261" s="8" t="s">
        <v>619</v>
      </c>
      <c r="E261" s="22">
        <f t="shared" si="15"/>
        <v>34</v>
      </c>
      <c r="F261" s="48"/>
      <c r="G261" s="48"/>
      <c r="H261" s="48"/>
      <c r="I261" s="48"/>
      <c r="AB261" s="8" t="s">
        <v>699</v>
      </c>
      <c r="AC261" s="8" t="s">
        <v>700</v>
      </c>
    </row>
    <row r="262" spans="1:29" x14ac:dyDescent="0.25">
      <c r="A262" s="9">
        <v>5</v>
      </c>
      <c r="B262" s="24">
        <v>5</v>
      </c>
      <c r="C262" s="2">
        <f t="shared" si="14"/>
        <v>1</v>
      </c>
      <c r="D262" s="8" t="s">
        <v>72</v>
      </c>
      <c r="E262" s="22">
        <f t="shared" si="15"/>
        <v>26</v>
      </c>
      <c r="F262" s="48"/>
      <c r="G262" s="48"/>
      <c r="H262" s="48"/>
      <c r="I262" s="48"/>
      <c r="AB262" s="8" t="s">
        <v>702</v>
      </c>
      <c r="AC262" s="8"/>
    </row>
    <row r="263" spans="1:29" x14ac:dyDescent="0.25">
      <c r="A263" s="9">
        <v>2</v>
      </c>
      <c r="B263" s="24">
        <v>5</v>
      </c>
      <c r="C263" s="2">
        <f t="shared" si="14"/>
        <v>0</v>
      </c>
      <c r="D263" s="8" t="s">
        <v>667</v>
      </c>
      <c r="E263" s="22">
        <f t="shared" si="15"/>
        <v>18</v>
      </c>
      <c r="F263" s="48"/>
      <c r="G263" s="48"/>
      <c r="H263" s="48"/>
      <c r="I263" s="48"/>
      <c r="AB263" s="8" t="s">
        <v>704</v>
      </c>
      <c r="AC263" s="8" t="s">
        <v>705</v>
      </c>
    </row>
    <row r="264" spans="1:29" x14ac:dyDescent="0.25">
      <c r="A264" s="9">
        <v>2</v>
      </c>
      <c r="B264" s="24">
        <v>7</v>
      </c>
      <c r="C264" s="2">
        <f t="shared" si="14"/>
        <v>0</v>
      </c>
      <c r="D264" s="8" t="s">
        <v>667</v>
      </c>
      <c r="E264" s="22">
        <f t="shared" si="15"/>
        <v>14</v>
      </c>
      <c r="F264" s="48"/>
      <c r="G264" s="48"/>
      <c r="H264" s="48"/>
      <c r="I264" s="48"/>
      <c r="AB264" s="8" t="s">
        <v>707</v>
      </c>
      <c r="AC264" s="8"/>
    </row>
    <row r="265" spans="1:29" x14ac:dyDescent="0.25">
      <c r="A265" s="9">
        <v>2</v>
      </c>
      <c r="B265" s="24">
        <v>5</v>
      </c>
      <c r="C265" s="2">
        <f t="shared" si="14"/>
        <v>0</v>
      </c>
      <c r="D265" s="8" t="s">
        <v>312</v>
      </c>
      <c r="E265" s="22">
        <f t="shared" si="15"/>
        <v>18</v>
      </c>
      <c r="F265" s="48"/>
      <c r="G265" s="48"/>
      <c r="H265" s="48"/>
      <c r="I265" s="48"/>
      <c r="AB265" s="8" t="s">
        <v>709</v>
      </c>
      <c r="AC265" s="8" t="s">
        <v>710</v>
      </c>
    </row>
    <row r="266" spans="1:29" x14ac:dyDescent="0.25">
      <c r="A266" s="9">
        <v>6</v>
      </c>
      <c r="B266" s="24">
        <v>5</v>
      </c>
      <c r="C266" s="2">
        <f t="shared" si="14"/>
        <v>0</v>
      </c>
      <c r="D266" s="8" t="s">
        <v>667</v>
      </c>
      <c r="E266" s="22">
        <f t="shared" si="15"/>
        <v>18</v>
      </c>
      <c r="F266" s="48"/>
      <c r="G266" s="48"/>
      <c r="H266" s="48"/>
      <c r="I266" s="48"/>
      <c r="AB266" s="8" t="s">
        <v>712</v>
      </c>
      <c r="AC266" s="8" t="s">
        <v>713</v>
      </c>
    </row>
    <row r="267" spans="1:29" x14ac:dyDescent="0.25">
      <c r="A267" s="9">
        <v>5</v>
      </c>
      <c r="B267" s="24">
        <v>5</v>
      </c>
      <c r="C267" s="2">
        <f t="shared" si="14"/>
        <v>1</v>
      </c>
      <c r="D267" s="8" t="s">
        <v>468</v>
      </c>
      <c r="E267" s="22">
        <f t="shared" si="15"/>
        <v>24</v>
      </c>
      <c r="F267" s="48"/>
      <c r="G267" s="48"/>
      <c r="H267" s="48"/>
      <c r="I267" s="48"/>
      <c r="AB267" s="8" t="s">
        <v>537</v>
      </c>
      <c r="AC267" s="8"/>
    </row>
    <row r="268" spans="1:29" x14ac:dyDescent="0.25">
      <c r="A268" s="9">
        <v>5</v>
      </c>
      <c r="B268" s="24">
        <v>5</v>
      </c>
      <c r="C268" s="2">
        <f t="shared" si="14"/>
        <v>1</v>
      </c>
      <c r="D268" s="8" t="s">
        <v>312</v>
      </c>
      <c r="E268" s="22">
        <f t="shared" si="15"/>
        <v>12</v>
      </c>
      <c r="F268" s="48"/>
      <c r="G268" s="48"/>
      <c r="H268" s="48"/>
      <c r="I268" s="48"/>
      <c r="AB268" s="8" t="s">
        <v>716</v>
      </c>
      <c r="AC268" s="8" t="s">
        <v>717</v>
      </c>
    </row>
    <row r="269" spans="1:29" x14ac:dyDescent="0.25">
      <c r="A269" s="9">
        <v>7</v>
      </c>
      <c r="B269" s="24">
        <v>5</v>
      </c>
      <c r="C269" s="2">
        <f t="shared" si="14"/>
        <v>0</v>
      </c>
      <c r="D269" s="8" t="s">
        <v>601</v>
      </c>
      <c r="E269" s="22">
        <f t="shared" si="15"/>
        <v>20</v>
      </c>
      <c r="F269" s="48"/>
      <c r="G269" s="48"/>
      <c r="H269" s="48"/>
      <c r="I269" s="48"/>
      <c r="AB269" s="8" t="s">
        <v>719</v>
      </c>
      <c r="AC269" s="8"/>
    </row>
    <row r="270" spans="1:29" x14ac:dyDescent="0.25">
      <c r="A270" s="9">
        <v>3</v>
      </c>
      <c r="B270" s="24">
        <v>3</v>
      </c>
      <c r="C270" s="2">
        <f t="shared" si="14"/>
        <v>1</v>
      </c>
      <c r="D270" s="8" t="s">
        <v>667</v>
      </c>
      <c r="E270" s="22">
        <f t="shared" si="15"/>
        <v>36</v>
      </c>
      <c r="F270" s="48"/>
      <c r="G270" s="48"/>
      <c r="H270" s="48"/>
      <c r="I270" s="48"/>
      <c r="AB270" s="8" t="s">
        <v>721</v>
      </c>
      <c r="AC270" s="8"/>
    </row>
    <row r="271" spans="1:29" x14ac:dyDescent="0.25">
      <c r="A271" s="9">
        <v>8</v>
      </c>
      <c r="B271" s="24">
        <v>1</v>
      </c>
      <c r="C271" s="2">
        <f t="shared" si="14"/>
        <v>0</v>
      </c>
      <c r="D271" s="8" t="s">
        <v>619</v>
      </c>
      <c r="E271" s="22">
        <f t="shared" si="15"/>
        <v>14</v>
      </c>
      <c r="F271" s="48"/>
      <c r="G271" s="48"/>
      <c r="H271" s="48"/>
      <c r="I271" s="48"/>
      <c r="AB271" s="8" t="s">
        <v>723</v>
      </c>
      <c r="AC271" s="8"/>
    </row>
    <row r="272" spans="1:29" x14ac:dyDescent="0.25">
      <c r="A272" s="9">
        <v>8</v>
      </c>
      <c r="B272" s="24">
        <v>2</v>
      </c>
      <c r="C272" s="2">
        <f t="shared" si="14"/>
        <v>0</v>
      </c>
      <c r="D272" s="8" t="s">
        <v>312</v>
      </c>
      <c r="E272" s="22">
        <f t="shared" si="15"/>
        <v>22</v>
      </c>
      <c r="F272" s="48"/>
      <c r="G272" s="48"/>
      <c r="H272" s="48"/>
      <c r="I272" s="48"/>
      <c r="AB272" s="8" t="s">
        <v>725</v>
      </c>
      <c r="AC272" s="8"/>
    </row>
    <row r="273" spans="1:29" x14ac:dyDescent="0.25">
      <c r="A273" s="9">
        <v>7</v>
      </c>
      <c r="B273" s="24">
        <v>5</v>
      </c>
      <c r="C273" s="2">
        <f t="shared" si="14"/>
        <v>0</v>
      </c>
      <c r="D273" s="8" t="s">
        <v>728</v>
      </c>
      <c r="E273" s="22">
        <f t="shared" si="15"/>
        <v>12</v>
      </c>
      <c r="F273" s="48"/>
      <c r="G273" s="48"/>
      <c r="H273" s="48"/>
      <c r="I273" s="48"/>
      <c r="AB273" s="8" t="s">
        <v>727</v>
      </c>
      <c r="AC273" s="8"/>
    </row>
    <row r="274" spans="1:29" x14ac:dyDescent="0.25">
      <c r="A274" s="9">
        <v>8</v>
      </c>
      <c r="B274" s="24">
        <v>7</v>
      </c>
      <c r="C274" s="2">
        <f t="shared" si="14"/>
        <v>0</v>
      </c>
      <c r="D274" s="8" t="s">
        <v>312</v>
      </c>
      <c r="E274" s="22">
        <f t="shared" si="15"/>
        <v>36</v>
      </c>
      <c r="F274" s="48"/>
      <c r="G274" s="48"/>
      <c r="H274" s="48"/>
      <c r="I274" s="48"/>
      <c r="AB274" s="8" t="s">
        <v>730</v>
      </c>
      <c r="AC274" s="8"/>
    </row>
    <row r="275" spans="1:29" x14ac:dyDescent="0.25">
      <c r="A275" s="9">
        <v>2</v>
      </c>
      <c r="B275" s="24">
        <v>7</v>
      </c>
      <c r="C275" s="2">
        <f t="shared" si="14"/>
        <v>0</v>
      </c>
      <c r="D275" s="8" t="s">
        <v>733</v>
      </c>
      <c r="E275" s="22">
        <f t="shared" si="15"/>
        <v>20</v>
      </c>
      <c r="F275" s="48"/>
      <c r="G275" s="48"/>
      <c r="H275" s="48"/>
      <c r="I275" s="48"/>
      <c r="AB275" s="8" t="s">
        <v>732</v>
      </c>
      <c r="AC275" s="8"/>
    </row>
    <row r="276" spans="1:29" x14ac:dyDescent="0.25">
      <c r="A276" s="9">
        <v>7</v>
      </c>
      <c r="B276" s="24">
        <v>7</v>
      </c>
      <c r="C276" s="2">
        <f t="shared" si="14"/>
        <v>1</v>
      </c>
      <c r="D276" s="8" t="s">
        <v>312</v>
      </c>
      <c r="E276" s="22">
        <f t="shared" si="15"/>
        <v>48</v>
      </c>
      <c r="F276" s="48"/>
      <c r="G276" s="48"/>
      <c r="H276" s="48"/>
      <c r="I276" s="48"/>
      <c r="AB276" s="8" t="s">
        <v>735</v>
      </c>
      <c r="AC276" s="8"/>
    </row>
    <row r="277" spans="1:29" x14ac:dyDescent="0.25">
      <c r="A277" s="9">
        <v>5</v>
      </c>
      <c r="B277" s="24">
        <v>5</v>
      </c>
      <c r="C277" s="2">
        <f t="shared" si="14"/>
        <v>1</v>
      </c>
      <c r="D277" s="8" t="s">
        <v>515</v>
      </c>
      <c r="E277" s="22">
        <f t="shared" si="15"/>
        <v>48</v>
      </c>
      <c r="F277" s="48"/>
      <c r="G277" s="48"/>
      <c r="H277" s="48"/>
      <c r="I277" s="48"/>
      <c r="AB277" s="8" t="s">
        <v>737</v>
      </c>
      <c r="AC277" s="8" t="s">
        <v>738</v>
      </c>
    </row>
    <row r="278" spans="1:29" x14ac:dyDescent="0.25">
      <c r="A278" s="9">
        <v>7</v>
      </c>
      <c r="B278" s="24">
        <v>2</v>
      </c>
      <c r="C278" s="2">
        <f t="shared" si="14"/>
        <v>0</v>
      </c>
      <c r="D278" s="8" t="s">
        <v>742</v>
      </c>
      <c r="E278" s="22">
        <f t="shared" si="15"/>
        <v>8</v>
      </c>
      <c r="F278" s="48"/>
      <c r="G278" s="48"/>
      <c r="H278" s="48"/>
      <c r="I278" s="48"/>
      <c r="AB278" s="8" t="s">
        <v>740</v>
      </c>
      <c r="AC278" s="8" t="s">
        <v>741</v>
      </c>
    </row>
    <row r="279" spans="1:29" x14ac:dyDescent="0.25">
      <c r="A279" s="9">
        <v>5</v>
      </c>
      <c r="B279" s="24">
        <v>5</v>
      </c>
      <c r="C279" s="2">
        <f t="shared" si="14"/>
        <v>1</v>
      </c>
      <c r="D279" s="8" t="s">
        <v>515</v>
      </c>
      <c r="E279" s="22">
        <f t="shared" si="15"/>
        <v>10</v>
      </c>
      <c r="F279" s="48"/>
      <c r="G279" s="48"/>
      <c r="H279" s="48"/>
      <c r="I279" s="48"/>
      <c r="AB279" s="8" t="s">
        <v>744</v>
      </c>
      <c r="AC279" s="8" t="s">
        <v>745</v>
      </c>
    </row>
    <row r="280" spans="1:29" x14ac:dyDescent="0.25">
      <c r="A280" s="9">
        <v>5</v>
      </c>
      <c r="B280" s="24">
        <v>5</v>
      </c>
      <c r="C280" s="2">
        <f t="shared" si="14"/>
        <v>1</v>
      </c>
      <c r="D280" s="8" t="s">
        <v>748</v>
      </c>
      <c r="E280" s="22">
        <f t="shared" si="15"/>
        <v>48</v>
      </c>
      <c r="F280" s="48"/>
      <c r="G280" s="48"/>
      <c r="H280" s="48"/>
      <c r="I280" s="48"/>
      <c r="AB280" s="8" t="s">
        <v>747</v>
      </c>
      <c r="AC280" s="8"/>
    </row>
    <row r="281" spans="1:29" x14ac:dyDescent="0.25">
      <c r="A281" s="9">
        <v>5</v>
      </c>
      <c r="B281" s="24">
        <v>2</v>
      </c>
      <c r="C281" s="2">
        <f t="shared" si="14"/>
        <v>0</v>
      </c>
      <c r="D281" s="8" t="s">
        <v>748</v>
      </c>
      <c r="E281" s="22">
        <f t="shared" si="15"/>
        <v>32</v>
      </c>
      <c r="F281" s="48"/>
      <c r="G281" s="48"/>
      <c r="H281" s="48"/>
      <c r="I281" s="48"/>
      <c r="AB281" s="8" t="s">
        <v>750</v>
      </c>
      <c r="AC281" s="8" t="s">
        <v>751</v>
      </c>
    </row>
    <row r="282" spans="1:29" x14ac:dyDescent="0.25">
      <c r="A282" s="9">
        <v>5</v>
      </c>
      <c r="B282" s="24">
        <v>5</v>
      </c>
      <c r="C282" s="2">
        <f t="shared" si="14"/>
        <v>1</v>
      </c>
      <c r="D282" s="8" t="s">
        <v>667</v>
      </c>
      <c r="E282" s="22">
        <f t="shared" si="15"/>
        <v>10</v>
      </c>
      <c r="F282" s="48"/>
      <c r="G282" s="48"/>
      <c r="H282" s="48"/>
      <c r="I282" s="48"/>
      <c r="AB282" s="8" t="s">
        <v>753</v>
      </c>
      <c r="AC282" s="8" t="s">
        <v>754</v>
      </c>
    </row>
    <row r="283" spans="1:29" x14ac:dyDescent="0.25">
      <c r="A283" s="9">
        <v>8</v>
      </c>
      <c r="B283" s="24">
        <v>5</v>
      </c>
      <c r="C283" s="2">
        <f t="shared" si="14"/>
        <v>0</v>
      </c>
      <c r="D283" s="8" t="s">
        <v>667</v>
      </c>
      <c r="E283" s="22">
        <f t="shared" si="15"/>
        <v>20</v>
      </c>
      <c r="F283" s="48"/>
      <c r="G283" s="48"/>
      <c r="H283" s="48"/>
      <c r="I283" s="48"/>
      <c r="AB283" s="8" t="s">
        <v>756</v>
      </c>
      <c r="AC283" s="8" t="s">
        <v>757</v>
      </c>
    </row>
    <row r="284" spans="1:29" x14ac:dyDescent="0.25">
      <c r="A284" s="9">
        <v>5</v>
      </c>
      <c r="B284" s="24">
        <v>5</v>
      </c>
      <c r="C284" s="2">
        <f t="shared" si="14"/>
        <v>1</v>
      </c>
      <c r="D284" s="8" t="s">
        <v>760</v>
      </c>
      <c r="E284" s="22">
        <f t="shared" si="15"/>
        <v>16</v>
      </c>
      <c r="F284" s="48"/>
      <c r="G284" s="48"/>
      <c r="H284" s="48"/>
      <c r="I284" s="48"/>
      <c r="AB284" s="8" t="s">
        <v>759</v>
      </c>
      <c r="AC284" s="8"/>
    </row>
    <row r="285" spans="1:29" x14ac:dyDescent="0.25">
      <c r="A285" s="9">
        <v>5</v>
      </c>
      <c r="B285" s="24">
        <v>5</v>
      </c>
      <c r="C285" s="2">
        <f t="shared" si="14"/>
        <v>1</v>
      </c>
      <c r="D285" s="8" t="s">
        <v>667</v>
      </c>
      <c r="E285" s="22">
        <f t="shared" si="15"/>
        <v>18</v>
      </c>
      <c r="F285" s="48"/>
      <c r="G285" s="48"/>
      <c r="H285" s="48"/>
      <c r="I285" s="48"/>
      <c r="AB285" s="8" t="s">
        <v>762</v>
      </c>
      <c r="AC285" s="8"/>
    </row>
    <row r="286" spans="1:29" x14ac:dyDescent="0.25">
      <c r="A286" s="9">
        <v>8</v>
      </c>
      <c r="B286" s="24">
        <v>5</v>
      </c>
      <c r="C286" s="2">
        <f t="shared" si="14"/>
        <v>0</v>
      </c>
      <c r="D286" s="8" t="s">
        <v>667</v>
      </c>
      <c r="E286" s="22">
        <f t="shared" si="15"/>
        <v>20</v>
      </c>
      <c r="F286" s="48"/>
      <c r="G286" s="48"/>
      <c r="H286" s="48"/>
      <c r="I286" s="48"/>
      <c r="AB286" s="8" t="s">
        <v>764</v>
      </c>
      <c r="AC286" s="8" t="s">
        <v>765</v>
      </c>
    </row>
    <row r="287" spans="1:29" x14ac:dyDescent="0.25">
      <c r="A287" s="9">
        <v>5</v>
      </c>
      <c r="B287" s="24">
        <v>5</v>
      </c>
      <c r="C287" s="2">
        <f t="shared" si="14"/>
        <v>1</v>
      </c>
      <c r="D287" s="8" t="s">
        <v>667</v>
      </c>
      <c r="E287" s="22">
        <f t="shared" si="15"/>
        <v>28</v>
      </c>
      <c r="F287" s="48"/>
      <c r="G287" s="48"/>
      <c r="H287" s="48"/>
      <c r="I287" s="48"/>
      <c r="AB287" s="8" t="s">
        <v>767</v>
      </c>
      <c r="AC287" s="8"/>
    </row>
    <row r="288" spans="1:29" x14ac:dyDescent="0.25">
      <c r="A288" s="9">
        <v>8</v>
      </c>
      <c r="B288" s="24">
        <v>7</v>
      </c>
      <c r="C288" s="2">
        <f t="shared" si="14"/>
        <v>0</v>
      </c>
      <c r="D288" s="8" t="s">
        <v>667</v>
      </c>
      <c r="E288" s="22">
        <f t="shared" si="15"/>
        <v>26</v>
      </c>
      <c r="F288" s="48"/>
      <c r="G288" s="48"/>
      <c r="H288" s="48"/>
      <c r="I288" s="48"/>
      <c r="AB288" s="8" t="s">
        <v>769</v>
      </c>
      <c r="AC288" s="8" t="s">
        <v>770</v>
      </c>
    </row>
    <row r="289" spans="1:29" x14ac:dyDescent="0.25">
      <c r="A289" s="9">
        <v>2</v>
      </c>
      <c r="B289" s="24">
        <v>5</v>
      </c>
      <c r="C289" s="2">
        <f t="shared" si="14"/>
        <v>0</v>
      </c>
      <c r="D289" s="8" t="s">
        <v>742</v>
      </c>
      <c r="E289" s="22">
        <f t="shared" si="15"/>
        <v>40</v>
      </c>
      <c r="F289" s="48"/>
      <c r="G289" s="48"/>
      <c r="H289" s="48"/>
      <c r="I289" s="48"/>
      <c r="AB289" s="8" t="s">
        <v>772</v>
      </c>
      <c r="AC289" s="8"/>
    </row>
    <row r="290" spans="1:29" x14ac:dyDescent="0.25">
      <c r="A290" s="9">
        <v>7</v>
      </c>
      <c r="B290" s="24">
        <v>7</v>
      </c>
      <c r="C290" s="2">
        <f t="shared" si="14"/>
        <v>1</v>
      </c>
      <c r="D290" s="8" t="s">
        <v>312</v>
      </c>
      <c r="E290" s="22">
        <f t="shared" si="15"/>
        <v>24</v>
      </c>
      <c r="F290" s="48"/>
      <c r="G290" s="48"/>
      <c r="H290" s="48"/>
      <c r="I290" s="48"/>
      <c r="AB290" s="8" t="s">
        <v>774</v>
      </c>
      <c r="AC290" s="8"/>
    </row>
    <row r="291" spans="1:29" x14ac:dyDescent="0.25">
      <c r="A291" s="9">
        <v>5</v>
      </c>
      <c r="B291" s="24">
        <v>5</v>
      </c>
      <c r="C291" s="2">
        <f t="shared" si="14"/>
        <v>1</v>
      </c>
      <c r="D291" s="8" t="s">
        <v>321</v>
      </c>
      <c r="E291" s="22">
        <f t="shared" si="15"/>
        <v>22</v>
      </c>
      <c r="F291" s="48"/>
      <c r="G291" s="48"/>
      <c r="H291" s="48"/>
      <c r="I291" s="48"/>
      <c r="AB291" s="8" t="s">
        <v>776</v>
      </c>
      <c r="AC291" s="8" t="s">
        <v>777</v>
      </c>
    </row>
    <row r="292" spans="1:29" x14ac:dyDescent="0.25">
      <c r="A292" s="9">
        <v>5</v>
      </c>
      <c r="B292" s="24">
        <v>5</v>
      </c>
      <c r="C292" s="2">
        <f t="shared" si="14"/>
        <v>1</v>
      </c>
      <c r="D292" s="8" t="s">
        <v>72</v>
      </c>
      <c r="E292" s="22">
        <f t="shared" si="15"/>
        <v>18</v>
      </c>
      <c r="F292" s="48"/>
      <c r="G292" s="48"/>
      <c r="H292" s="48"/>
      <c r="I292" s="48"/>
      <c r="AB292" s="8" t="s">
        <v>779</v>
      </c>
      <c r="AC292" s="8" t="s">
        <v>780</v>
      </c>
    </row>
    <row r="293" spans="1:29" x14ac:dyDescent="0.25">
      <c r="A293" s="9">
        <v>5</v>
      </c>
      <c r="B293" s="24">
        <v>5</v>
      </c>
      <c r="C293" s="2">
        <f t="shared" si="14"/>
        <v>1</v>
      </c>
      <c r="D293" s="8" t="s">
        <v>72</v>
      </c>
      <c r="E293" s="22">
        <f t="shared" si="15"/>
        <v>54</v>
      </c>
      <c r="F293" s="48"/>
      <c r="G293" s="48"/>
      <c r="H293" s="48"/>
      <c r="I293" s="48"/>
      <c r="AB293" s="8" t="s">
        <v>782</v>
      </c>
      <c r="AC293" s="8"/>
    </row>
    <row r="294" spans="1:29" x14ac:dyDescent="0.25">
      <c r="A294" s="9">
        <v>2</v>
      </c>
      <c r="B294" s="24">
        <v>5</v>
      </c>
      <c r="C294" s="2">
        <f t="shared" si="14"/>
        <v>0</v>
      </c>
      <c r="D294" s="8" t="s">
        <v>748</v>
      </c>
      <c r="E294" s="22">
        <f t="shared" si="15"/>
        <v>18</v>
      </c>
      <c r="F294" s="48"/>
      <c r="G294" s="48"/>
      <c r="H294" s="48"/>
      <c r="I294" s="48"/>
      <c r="AB294" s="8" t="s">
        <v>784</v>
      </c>
      <c r="AC294" s="8" t="s">
        <v>785</v>
      </c>
    </row>
    <row r="295" spans="1:29" x14ac:dyDescent="0.25">
      <c r="A295" s="9">
        <v>5</v>
      </c>
      <c r="B295" s="24">
        <v>5</v>
      </c>
      <c r="C295" s="2">
        <f t="shared" si="14"/>
        <v>1</v>
      </c>
      <c r="D295" s="8" t="s">
        <v>789</v>
      </c>
      <c r="E295" s="22">
        <f t="shared" si="15"/>
        <v>18</v>
      </c>
      <c r="F295" s="48"/>
      <c r="G295" s="48"/>
      <c r="H295" s="48"/>
      <c r="I295" s="48"/>
      <c r="AB295" s="8" t="s">
        <v>787</v>
      </c>
      <c r="AC295" s="8" t="s">
        <v>788</v>
      </c>
    </row>
    <row r="296" spans="1:29" x14ac:dyDescent="0.25">
      <c r="A296" s="9">
        <v>5</v>
      </c>
      <c r="B296" s="24">
        <v>5</v>
      </c>
      <c r="C296" s="2">
        <f t="shared" si="14"/>
        <v>1</v>
      </c>
      <c r="D296" s="8" t="s">
        <v>793</v>
      </c>
      <c r="E296" s="22">
        <f t="shared" si="15"/>
        <v>8</v>
      </c>
      <c r="F296" s="48"/>
      <c r="G296" s="48"/>
      <c r="H296" s="48"/>
      <c r="I296" s="48"/>
      <c r="AB296" s="8" t="s">
        <v>791</v>
      </c>
      <c r="AC296" s="8" t="s">
        <v>792</v>
      </c>
    </row>
    <row r="297" spans="1:29" x14ac:dyDescent="0.25">
      <c r="A297" s="9">
        <v>5</v>
      </c>
      <c r="B297" s="24">
        <v>5</v>
      </c>
      <c r="C297" s="2">
        <f t="shared" si="14"/>
        <v>1</v>
      </c>
      <c r="D297" s="8" t="s">
        <v>760</v>
      </c>
      <c r="E297" s="22">
        <f t="shared" si="15"/>
        <v>16</v>
      </c>
      <c r="F297" s="48"/>
      <c r="G297" s="48"/>
      <c r="H297" s="48"/>
      <c r="I297" s="48"/>
      <c r="AB297" s="8" t="s">
        <v>795</v>
      </c>
      <c r="AC297" s="8"/>
    </row>
    <row r="298" spans="1:29" x14ac:dyDescent="0.25">
      <c r="A298" s="9">
        <v>5</v>
      </c>
      <c r="B298" s="24">
        <v>6</v>
      </c>
      <c r="C298" s="2">
        <f t="shared" si="14"/>
        <v>0</v>
      </c>
      <c r="D298" s="8" t="s">
        <v>127</v>
      </c>
      <c r="E298" s="22">
        <f t="shared" si="15"/>
        <v>22</v>
      </c>
      <c r="F298" s="48"/>
      <c r="G298" s="48"/>
      <c r="H298" s="48"/>
      <c r="I298" s="48"/>
      <c r="AB298" s="8" t="s">
        <v>797</v>
      </c>
      <c r="AC298" s="8" t="s">
        <v>798</v>
      </c>
    </row>
    <row r="299" spans="1:29" x14ac:dyDescent="0.25">
      <c r="A299" s="9">
        <v>5</v>
      </c>
      <c r="B299" s="24">
        <v>5</v>
      </c>
      <c r="C299" s="2">
        <f t="shared" si="14"/>
        <v>1</v>
      </c>
      <c r="D299" s="8" t="s">
        <v>321</v>
      </c>
      <c r="E299" s="22">
        <f t="shared" si="15"/>
        <v>16</v>
      </c>
      <c r="F299" s="48"/>
      <c r="G299" s="48"/>
      <c r="H299" s="48"/>
      <c r="I299" s="48"/>
      <c r="AB299" s="8" t="s">
        <v>800</v>
      </c>
      <c r="AC299" s="8"/>
    </row>
    <row r="300" spans="1:29" x14ac:dyDescent="0.25">
      <c r="A300" s="9">
        <v>8</v>
      </c>
      <c r="B300" s="24">
        <v>2</v>
      </c>
      <c r="C300" s="2">
        <f t="shared" si="14"/>
        <v>0</v>
      </c>
      <c r="D300" s="8" t="s">
        <v>321</v>
      </c>
      <c r="E300" s="22">
        <f t="shared" si="15"/>
        <v>20</v>
      </c>
      <c r="F300" s="48"/>
      <c r="G300" s="48"/>
      <c r="H300" s="48"/>
      <c r="I300" s="48"/>
      <c r="AB300" s="8" t="s">
        <v>802</v>
      </c>
      <c r="AC300" s="8" t="s">
        <v>803</v>
      </c>
    </row>
    <row r="301" spans="1:29" x14ac:dyDescent="0.25">
      <c r="A301" s="9">
        <v>5</v>
      </c>
      <c r="B301" s="24">
        <v>5</v>
      </c>
      <c r="C301" s="2">
        <f t="shared" si="14"/>
        <v>1</v>
      </c>
      <c r="D301" s="8" t="s">
        <v>806</v>
      </c>
      <c r="E301" s="22">
        <f t="shared" si="15"/>
        <v>24</v>
      </c>
      <c r="F301" s="48"/>
      <c r="G301" s="48"/>
      <c r="H301" s="48"/>
      <c r="I301" s="48"/>
      <c r="AB301" s="8" t="s">
        <v>805</v>
      </c>
      <c r="AC301" s="8"/>
    </row>
    <row r="302" spans="1:29" x14ac:dyDescent="0.25">
      <c r="A302" s="9">
        <v>2</v>
      </c>
      <c r="B302" s="24">
        <v>5</v>
      </c>
      <c r="C302" s="2">
        <f t="shared" si="14"/>
        <v>0</v>
      </c>
      <c r="D302" s="8" t="s">
        <v>127</v>
      </c>
      <c r="E302" s="22">
        <f t="shared" si="15"/>
        <v>20</v>
      </c>
      <c r="F302" s="48"/>
      <c r="G302" s="48"/>
      <c r="H302" s="48"/>
      <c r="I302" s="48"/>
      <c r="AB302" s="8" t="s">
        <v>808</v>
      </c>
      <c r="AC302" s="8" t="s">
        <v>809</v>
      </c>
    </row>
    <row r="303" spans="1:29" x14ac:dyDescent="0.25">
      <c r="A303" s="9">
        <v>2</v>
      </c>
      <c r="B303" s="24">
        <v>5</v>
      </c>
      <c r="C303" s="2">
        <f t="shared" si="14"/>
        <v>0</v>
      </c>
      <c r="D303" s="8" t="s">
        <v>468</v>
      </c>
      <c r="E303" s="22">
        <f t="shared" si="15"/>
        <v>44</v>
      </c>
      <c r="F303" s="48"/>
      <c r="G303" s="48"/>
      <c r="H303" s="48"/>
      <c r="I303" s="48"/>
      <c r="AB303" s="8" t="s">
        <v>811</v>
      </c>
      <c r="AC303" s="8"/>
    </row>
    <row r="304" spans="1:29" x14ac:dyDescent="0.25">
      <c r="A304" s="9">
        <v>2</v>
      </c>
      <c r="B304" s="24">
        <v>5</v>
      </c>
      <c r="C304" s="2">
        <f t="shared" si="14"/>
        <v>0</v>
      </c>
      <c r="D304" s="8" t="s">
        <v>72</v>
      </c>
      <c r="E304" s="22">
        <f t="shared" si="15"/>
        <v>18</v>
      </c>
      <c r="F304" s="48"/>
      <c r="G304" s="48"/>
      <c r="H304" s="48"/>
      <c r="I304" s="48"/>
      <c r="AB304" s="8" t="s">
        <v>813</v>
      </c>
      <c r="AC304" s="8" t="s">
        <v>814</v>
      </c>
    </row>
    <row r="305" spans="1:29" x14ac:dyDescent="0.25">
      <c r="A305" s="9">
        <v>5</v>
      </c>
      <c r="B305" s="24">
        <v>5</v>
      </c>
      <c r="C305" s="2">
        <f t="shared" si="14"/>
        <v>1</v>
      </c>
      <c r="D305" s="8" t="s">
        <v>760</v>
      </c>
      <c r="E305" s="22">
        <f t="shared" si="15"/>
        <v>20</v>
      </c>
      <c r="F305" s="48"/>
      <c r="G305" s="48"/>
      <c r="H305" s="48"/>
      <c r="I305" s="48"/>
      <c r="AB305" s="8" t="s">
        <v>816</v>
      </c>
      <c r="AC305" s="8"/>
    </row>
    <row r="306" spans="1:29" x14ac:dyDescent="0.25">
      <c r="A306" s="9">
        <v>5</v>
      </c>
      <c r="B306" s="24">
        <v>6</v>
      </c>
      <c r="C306" s="2">
        <f t="shared" si="14"/>
        <v>0</v>
      </c>
      <c r="D306" s="8" t="s">
        <v>728</v>
      </c>
      <c r="E306" s="22">
        <f t="shared" si="15"/>
        <v>18</v>
      </c>
      <c r="F306" s="48"/>
      <c r="G306" s="48"/>
      <c r="H306" s="48"/>
      <c r="I306" s="48"/>
      <c r="AB306" s="8" t="s">
        <v>818</v>
      </c>
      <c r="AC306" s="8" t="s">
        <v>819</v>
      </c>
    </row>
    <row r="307" spans="1:29" x14ac:dyDescent="0.25">
      <c r="A307" s="9">
        <v>4</v>
      </c>
      <c r="B307" s="24">
        <v>7</v>
      </c>
      <c r="C307" s="2">
        <f t="shared" si="14"/>
        <v>0</v>
      </c>
      <c r="D307" s="8" t="s">
        <v>601</v>
      </c>
      <c r="E307" s="22">
        <f t="shared" si="15"/>
        <v>54</v>
      </c>
      <c r="F307" s="48"/>
      <c r="G307" s="48"/>
      <c r="H307" s="48"/>
      <c r="I307" s="48"/>
      <c r="AB307" s="8" t="s">
        <v>821</v>
      </c>
      <c r="AC307" s="8"/>
    </row>
    <row r="308" spans="1:29" x14ac:dyDescent="0.25">
      <c r="A308" s="9">
        <v>7</v>
      </c>
      <c r="B308" s="24">
        <v>2</v>
      </c>
      <c r="C308" s="2">
        <f t="shared" si="14"/>
        <v>0</v>
      </c>
      <c r="D308" s="8" t="s">
        <v>312</v>
      </c>
      <c r="E308" s="22">
        <f t="shared" si="15"/>
        <v>60</v>
      </c>
      <c r="F308" s="48"/>
      <c r="G308" s="48"/>
      <c r="H308" s="48"/>
      <c r="I308" s="48"/>
      <c r="AB308" s="8" t="s">
        <v>823</v>
      </c>
      <c r="AC308" s="8" t="s">
        <v>824</v>
      </c>
    </row>
    <row r="309" spans="1:29" x14ac:dyDescent="0.25">
      <c r="A309" s="9">
        <v>5</v>
      </c>
      <c r="B309" s="24">
        <v>2</v>
      </c>
      <c r="C309" s="2">
        <f t="shared" si="14"/>
        <v>0</v>
      </c>
      <c r="D309" s="8" t="s">
        <v>742</v>
      </c>
      <c r="E309" s="22">
        <f t="shared" si="15"/>
        <v>14</v>
      </c>
      <c r="F309" s="48"/>
      <c r="G309" s="48"/>
      <c r="H309" s="48"/>
      <c r="I309" s="48"/>
      <c r="AB309" s="8" t="s">
        <v>826</v>
      </c>
      <c r="AC309" s="8" t="s">
        <v>827</v>
      </c>
    </row>
    <row r="310" spans="1:29" x14ac:dyDescent="0.25">
      <c r="A310" s="9">
        <v>2</v>
      </c>
      <c r="B310" s="24">
        <v>6</v>
      </c>
      <c r="C310" s="2">
        <f t="shared" si="14"/>
        <v>0</v>
      </c>
      <c r="D310" s="8" t="s">
        <v>601</v>
      </c>
      <c r="E310" s="22">
        <f t="shared" si="15"/>
        <v>28</v>
      </c>
      <c r="F310" s="48"/>
      <c r="G310" s="48"/>
      <c r="H310" s="48"/>
      <c r="I310" s="48"/>
      <c r="AB310" s="8" t="s">
        <v>829</v>
      </c>
      <c r="AC310" s="8"/>
    </row>
    <row r="311" spans="1:29" x14ac:dyDescent="0.25">
      <c r="A311" s="9">
        <v>5</v>
      </c>
      <c r="B311" s="24">
        <v>5</v>
      </c>
      <c r="C311" s="2">
        <f t="shared" si="14"/>
        <v>1</v>
      </c>
      <c r="D311" s="8" t="s">
        <v>667</v>
      </c>
      <c r="E311" s="22">
        <f t="shared" si="15"/>
        <v>18</v>
      </c>
      <c r="F311" s="48"/>
      <c r="G311" s="48"/>
      <c r="H311" s="48"/>
      <c r="I311" s="48"/>
      <c r="AB311" s="8" t="s">
        <v>831</v>
      </c>
      <c r="AC311" s="8"/>
    </row>
    <row r="312" spans="1:29" x14ac:dyDescent="0.25">
      <c r="A312" s="9">
        <v>8</v>
      </c>
      <c r="B312" s="24">
        <v>8</v>
      </c>
      <c r="C312" s="2">
        <f t="shared" si="14"/>
        <v>1</v>
      </c>
      <c r="D312" s="8" t="s">
        <v>433</v>
      </c>
      <c r="E312" s="22">
        <f t="shared" si="15"/>
        <v>14</v>
      </c>
      <c r="F312" s="48"/>
      <c r="G312" s="48"/>
      <c r="H312" s="48"/>
      <c r="I312" s="48"/>
      <c r="AB312" s="8" t="s">
        <v>833</v>
      </c>
      <c r="AC312" s="8" t="s">
        <v>834</v>
      </c>
    </row>
    <row r="313" spans="1:29" x14ac:dyDescent="0.25">
      <c r="A313" s="9">
        <v>8</v>
      </c>
      <c r="B313" s="24">
        <v>6</v>
      </c>
      <c r="C313" s="2">
        <f t="shared" si="14"/>
        <v>0</v>
      </c>
      <c r="D313" s="8" t="s">
        <v>789</v>
      </c>
      <c r="E313" s="22">
        <f t="shared" si="15"/>
        <v>18</v>
      </c>
      <c r="F313" s="48"/>
      <c r="G313" s="48"/>
      <c r="H313" s="48"/>
      <c r="I313" s="48"/>
      <c r="AB313" s="8" t="s">
        <v>836</v>
      </c>
      <c r="AC313" s="8" t="s">
        <v>837</v>
      </c>
    </row>
    <row r="314" spans="1:29" x14ac:dyDescent="0.25">
      <c r="A314" s="9">
        <v>8</v>
      </c>
      <c r="B314" s="24">
        <v>8</v>
      </c>
      <c r="C314" s="2">
        <f t="shared" si="14"/>
        <v>1</v>
      </c>
      <c r="D314" s="8" t="s">
        <v>468</v>
      </c>
      <c r="E314" s="22">
        <f t="shared" si="15"/>
        <v>18</v>
      </c>
      <c r="F314" s="48"/>
      <c r="G314" s="48"/>
      <c r="H314" s="48"/>
      <c r="I314" s="48"/>
      <c r="AB314" s="8" t="s">
        <v>839</v>
      </c>
      <c r="AC314" s="8" t="s">
        <v>840</v>
      </c>
    </row>
    <row r="315" spans="1:29" x14ac:dyDescent="0.25">
      <c r="A315" s="9">
        <v>8</v>
      </c>
      <c r="B315" s="24">
        <v>6</v>
      </c>
      <c r="C315" s="2">
        <f t="shared" si="14"/>
        <v>0</v>
      </c>
      <c r="D315" s="8" t="s">
        <v>733</v>
      </c>
      <c r="E315" s="22">
        <f t="shared" si="15"/>
        <v>12</v>
      </c>
      <c r="F315" s="48"/>
      <c r="G315" s="48"/>
      <c r="H315" s="48"/>
      <c r="I315" s="48"/>
      <c r="AB315" s="8" t="s">
        <v>842</v>
      </c>
      <c r="AC315" s="8"/>
    </row>
    <row r="316" spans="1:29" x14ac:dyDescent="0.25">
      <c r="A316" s="9">
        <v>5</v>
      </c>
      <c r="B316" s="24">
        <v>2</v>
      </c>
      <c r="C316" s="2">
        <f t="shared" si="14"/>
        <v>0</v>
      </c>
      <c r="D316" s="8" t="s">
        <v>742</v>
      </c>
      <c r="E316" s="22">
        <f t="shared" si="15"/>
        <v>24</v>
      </c>
      <c r="F316" s="48"/>
      <c r="G316" s="48"/>
      <c r="H316" s="48"/>
      <c r="I316" s="48"/>
      <c r="AB316" s="8" t="s">
        <v>844</v>
      </c>
      <c r="AC316" s="8" t="s">
        <v>845</v>
      </c>
    </row>
    <row r="317" spans="1:29" x14ac:dyDescent="0.25">
      <c r="A317" s="9">
        <v>7</v>
      </c>
      <c r="B317" s="24">
        <v>5</v>
      </c>
      <c r="C317" s="2">
        <f t="shared" si="14"/>
        <v>0</v>
      </c>
      <c r="D317" s="8" t="s">
        <v>728</v>
      </c>
      <c r="E317" s="22">
        <f t="shared" si="15"/>
        <v>62</v>
      </c>
      <c r="F317" s="48"/>
      <c r="G317" s="48"/>
      <c r="H317" s="48"/>
      <c r="I317" s="48"/>
      <c r="AB317" s="8" t="s">
        <v>847</v>
      </c>
      <c r="AC317" s="8"/>
    </row>
    <row r="318" spans="1:29" x14ac:dyDescent="0.25">
      <c r="A318" s="9">
        <v>8</v>
      </c>
      <c r="B318" s="24">
        <v>2</v>
      </c>
      <c r="C318" s="2">
        <f t="shared" si="14"/>
        <v>0</v>
      </c>
      <c r="D318" s="8" t="s">
        <v>601</v>
      </c>
      <c r="E318" s="22">
        <f t="shared" si="15"/>
        <v>14</v>
      </c>
      <c r="F318" s="48"/>
      <c r="G318" s="48"/>
      <c r="H318" s="48"/>
      <c r="I318" s="48"/>
      <c r="AB318" s="8" t="s">
        <v>849</v>
      </c>
      <c r="AC318" s="8" t="s">
        <v>850</v>
      </c>
    </row>
    <row r="319" spans="1:29" x14ac:dyDescent="0.25">
      <c r="A319" s="9">
        <v>6</v>
      </c>
      <c r="B319" s="24">
        <v>5</v>
      </c>
      <c r="C319" s="2">
        <f t="shared" si="14"/>
        <v>0</v>
      </c>
      <c r="D319" s="8" t="s">
        <v>789</v>
      </c>
      <c r="E319" s="22">
        <f t="shared" si="15"/>
        <v>56</v>
      </c>
      <c r="F319" s="48"/>
      <c r="G319" s="48"/>
      <c r="H319" s="48"/>
      <c r="I319" s="48"/>
      <c r="AB319" s="8" t="s">
        <v>852</v>
      </c>
      <c r="AC319" s="8" t="s">
        <v>853</v>
      </c>
    </row>
    <row r="320" spans="1:29" x14ac:dyDescent="0.25">
      <c r="A320" s="9">
        <v>7</v>
      </c>
      <c r="B320" s="24">
        <v>5</v>
      </c>
      <c r="C320" s="2">
        <f t="shared" si="14"/>
        <v>0</v>
      </c>
      <c r="D320" s="8" t="s">
        <v>532</v>
      </c>
      <c r="E320" s="22">
        <f t="shared" si="15"/>
        <v>22</v>
      </c>
      <c r="F320" s="48"/>
      <c r="G320" s="48"/>
      <c r="H320" s="48"/>
      <c r="I320" s="48"/>
      <c r="AB320" s="8" t="s">
        <v>855</v>
      </c>
      <c r="AC320" s="8" t="s">
        <v>856</v>
      </c>
    </row>
    <row r="321" spans="1:29" x14ac:dyDescent="0.25">
      <c r="A321" s="9">
        <v>1</v>
      </c>
      <c r="B321" s="24">
        <v>5</v>
      </c>
      <c r="C321" s="2">
        <f t="shared" ref="C321:C384" si="16">IF(A321=B321,1,0)</f>
        <v>0</v>
      </c>
      <c r="D321" s="8" t="s">
        <v>619</v>
      </c>
      <c r="E321" s="22">
        <f t="shared" si="15"/>
        <v>20</v>
      </c>
      <c r="F321" s="48"/>
      <c r="G321" s="48"/>
      <c r="H321" s="48"/>
      <c r="I321" s="48"/>
      <c r="AB321" s="8" t="s">
        <v>858</v>
      </c>
      <c r="AC321" s="8" t="s">
        <v>859</v>
      </c>
    </row>
    <row r="322" spans="1:29" x14ac:dyDescent="0.25">
      <c r="A322" s="9">
        <v>2</v>
      </c>
      <c r="B322" s="24">
        <v>8</v>
      </c>
      <c r="C322" s="2">
        <f t="shared" si="16"/>
        <v>0</v>
      </c>
      <c r="D322" s="8" t="s">
        <v>748</v>
      </c>
      <c r="E322" s="22">
        <f t="shared" si="15"/>
        <v>14</v>
      </c>
      <c r="F322" s="48"/>
      <c r="G322" s="48"/>
      <c r="H322" s="48"/>
      <c r="I322" s="48"/>
      <c r="AB322" s="8" t="s">
        <v>861</v>
      </c>
      <c r="AC322" s="8" t="s">
        <v>862</v>
      </c>
    </row>
    <row r="323" spans="1:29" x14ac:dyDescent="0.25">
      <c r="A323" s="9">
        <v>2</v>
      </c>
      <c r="B323" s="24">
        <v>5</v>
      </c>
      <c r="C323" s="2">
        <f t="shared" si="16"/>
        <v>0</v>
      </c>
      <c r="D323" s="8" t="s">
        <v>619</v>
      </c>
      <c r="E323" s="22">
        <f t="shared" ref="E323:E386" si="17">LEN(TRIM(AB323))-LEN(SUBSTITUTE(TRIM(AB323)," ",""))+LEN(TRIM(AB323))-LEN(SUBSTITUTE(TRIM(AB323)," ",""))+2</f>
        <v>12</v>
      </c>
      <c r="F323" s="48"/>
      <c r="G323" s="48"/>
      <c r="H323" s="48"/>
      <c r="I323" s="48"/>
      <c r="AB323" s="8" t="s">
        <v>864</v>
      </c>
      <c r="AC323" s="8" t="s">
        <v>865</v>
      </c>
    </row>
    <row r="324" spans="1:29" x14ac:dyDescent="0.25">
      <c r="A324" s="9">
        <v>5</v>
      </c>
      <c r="B324" s="24">
        <v>5</v>
      </c>
      <c r="C324" s="2">
        <f t="shared" si="16"/>
        <v>1</v>
      </c>
      <c r="D324" s="8" t="s">
        <v>321</v>
      </c>
      <c r="E324" s="22">
        <f t="shared" si="17"/>
        <v>20</v>
      </c>
      <c r="F324" s="48"/>
      <c r="G324" s="48"/>
      <c r="H324" s="48"/>
      <c r="I324" s="48"/>
      <c r="AB324" s="8" t="s">
        <v>867</v>
      </c>
      <c r="AC324" s="8"/>
    </row>
    <row r="325" spans="1:29" x14ac:dyDescent="0.25">
      <c r="A325" s="9">
        <v>7</v>
      </c>
      <c r="B325" s="24">
        <v>7</v>
      </c>
      <c r="C325" s="2">
        <f t="shared" si="16"/>
        <v>1</v>
      </c>
      <c r="D325" s="8" t="s">
        <v>312</v>
      </c>
      <c r="E325" s="22">
        <f t="shared" si="17"/>
        <v>20</v>
      </c>
      <c r="F325" s="48"/>
      <c r="G325" s="48"/>
      <c r="H325" s="48"/>
      <c r="I325" s="48"/>
      <c r="AB325" s="8" t="s">
        <v>869</v>
      </c>
      <c r="AC325" s="8" t="s">
        <v>870</v>
      </c>
    </row>
    <row r="326" spans="1:29" x14ac:dyDescent="0.25">
      <c r="A326" s="9">
        <v>7</v>
      </c>
      <c r="B326" s="24">
        <v>7</v>
      </c>
      <c r="C326" s="2">
        <f t="shared" si="16"/>
        <v>1</v>
      </c>
      <c r="D326" s="8" t="s">
        <v>874</v>
      </c>
      <c r="E326" s="22">
        <f t="shared" si="17"/>
        <v>8</v>
      </c>
      <c r="F326" s="48"/>
      <c r="G326" s="48"/>
      <c r="H326" s="48"/>
      <c r="I326" s="48"/>
      <c r="AB326" s="8" t="s">
        <v>872</v>
      </c>
      <c r="AC326" s="8" t="s">
        <v>873</v>
      </c>
    </row>
    <row r="327" spans="1:29" x14ac:dyDescent="0.25">
      <c r="A327" s="9">
        <v>7</v>
      </c>
      <c r="B327" s="24">
        <v>7</v>
      </c>
      <c r="C327" s="2">
        <f t="shared" si="16"/>
        <v>1</v>
      </c>
      <c r="D327" s="8" t="s">
        <v>312</v>
      </c>
      <c r="E327" s="22">
        <f t="shared" si="17"/>
        <v>12</v>
      </c>
      <c r="F327" s="48"/>
      <c r="G327" s="48"/>
      <c r="H327" s="48"/>
      <c r="I327" s="48"/>
      <c r="AB327" s="8" t="s">
        <v>876</v>
      </c>
      <c r="AC327" s="8" t="s">
        <v>877</v>
      </c>
    </row>
    <row r="328" spans="1:29" x14ac:dyDescent="0.25">
      <c r="A328" s="9">
        <v>5</v>
      </c>
      <c r="B328" s="24">
        <v>7</v>
      </c>
      <c r="C328" s="2">
        <f t="shared" si="16"/>
        <v>0</v>
      </c>
      <c r="D328" s="8" t="s">
        <v>312</v>
      </c>
      <c r="E328" s="22">
        <f t="shared" si="17"/>
        <v>24</v>
      </c>
      <c r="F328" s="48"/>
      <c r="G328" s="48"/>
      <c r="H328" s="48"/>
      <c r="I328" s="48"/>
      <c r="AB328" s="8" t="s">
        <v>879</v>
      </c>
      <c r="AC328" s="8" t="s">
        <v>880</v>
      </c>
    </row>
    <row r="329" spans="1:29" x14ac:dyDescent="0.25">
      <c r="A329" s="9">
        <v>7</v>
      </c>
      <c r="B329" s="24">
        <v>5</v>
      </c>
      <c r="C329" s="2">
        <f t="shared" si="16"/>
        <v>0</v>
      </c>
      <c r="D329" s="8" t="s">
        <v>127</v>
      </c>
      <c r="E329" s="22">
        <f t="shared" si="17"/>
        <v>60</v>
      </c>
      <c r="F329" s="48"/>
      <c r="G329" s="48"/>
      <c r="H329" s="48"/>
      <c r="I329" s="48"/>
      <c r="AB329" s="8" t="s">
        <v>882</v>
      </c>
      <c r="AC329" s="8"/>
    </row>
    <row r="330" spans="1:29" x14ac:dyDescent="0.25">
      <c r="A330" s="9">
        <v>5</v>
      </c>
      <c r="B330" s="24">
        <v>5</v>
      </c>
      <c r="C330" s="2">
        <f t="shared" si="16"/>
        <v>1</v>
      </c>
      <c r="D330" s="8" t="s">
        <v>20</v>
      </c>
      <c r="E330" s="22">
        <f t="shared" si="17"/>
        <v>10</v>
      </c>
      <c r="F330" s="48"/>
      <c r="G330" s="48"/>
      <c r="H330" s="48"/>
      <c r="I330" s="48"/>
      <c r="AB330" s="8" t="s">
        <v>884</v>
      </c>
      <c r="AC330" s="8"/>
    </row>
    <row r="331" spans="1:29" x14ac:dyDescent="0.25">
      <c r="A331" s="9">
        <v>5</v>
      </c>
      <c r="B331" s="24">
        <v>6</v>
      </c>
      <c r="C331" s="2">
        <f t="shared" si="16"/>
        <v>0</v>
      </c>
      <c r="D331" s="8" t="s">
        <v>793</v>
      </c>
      <c r="E331" s="22">
        <f t="shared" si="17"/>
        <v>26</v>
      </c>
      <c r="F331" s="48"/>
      <c r="G331" s="48"/>
      <c r="H331" s="48"/>
      <c r="I331" s="48"/>
      <c r="AB331" s="8" t="s">
        <v>886</v>
      </c>
      <c r="AC331" s="8" t="s">
        <v>887</v>
      </c>
    </row>
    <row r="332" spans="1:29" x14ac:dyDescent="0.25">
      <c r="A332" s="9">
        <v>2</v>
      </c>
      <c r="B332" s="24">
        <v>5</v>
      </c>
      <c r="C332" s="2">
        <f t="shared" si="16"/>
        <v>0</v>
      </c>
      <c r="D332" s="8" t="s">
        <v>728</v>
      </c>
      <c r="E332" s="22">
        <f t="shared" si="17"/>
        <v>26</v>
      </c>
      <c r="F332" s="48"/>
      <c r="G332" s="48"/>
      <c r="H332" s="48"/>
      <c r="I332" s="48"/>
      <c r="AB332" s="8" t="s">
        <v>889</v>
      </c>
      <c r="AC332" s="8" t="s">
        <v>890</v>
      </c>
    </row>
    <row r="333" spans="1:29" x14ac:dyDescent="0.25">
      <c r="A333" s="9">
        <v>5</v>
      </c>
      <c r="B333" s="24">
        <v>2</v>
      </c>
      <c r="C333" s="2">
        <f t="shared" si="16"/>
        <v>0</v>
      </c>
      <c r="D333" s="8" t="s">
        <v>619</v>
      </c>
      <c r="E333" s="22">
        <f t="shared" si="17"/>
        <v>28</v>
      </c>
      <c r="F333" s="48"/>
      <c r="G333" s="48"/>
      <c r="H333" s="48"/>
      <c r="I333" s="48"/>
      <c r="AB333" s="8" t="s">
        <v>892</v>
      </c>
      <c r="AC333" s="8" t="s">
        <v>893</v>
      </c>
    </row>
    <row r="334" spans="1:29" x14ac:dyDescent="0.25">
      <c r="A334" s="9">
        <v>2</v>
      </c>
      <c r="B334" s="24">
        <v>7</v>
      </c>
      <c r="C334" s="2">
        <f t="shared" si="16"/>
        <v>0</v>
      </c>
      <c r="D334" s="8" t="s">
        <v>760</v>
      </c>
      <c r="E334" s="22">
        <f t="shared" si="17"/>
        <v>20</v>
      </c>
      <c r="F334" s="48"/>
      <c r="G334" s="48"/>
      <c r="H334" s="48"/>
      <c r="I334" s="48"/>
      <c r="AB334" s="8" t="s">
        <v>895</v>
      </c>
      <c r="AC334" s="8" t="s">
        <v>896</v>
      </c>
    </row>
    <row r="335" spans="1:29" x14ac:dyDescent="0.25">
      <c r="A335" s="9">
        <v>7</v>
      </c>
      <c r="B335" s="24">
        <v>7</v>
      </c>
      <c r="C335" s="2">
        <f t="shared" si="16"/>
        <v>1</v>
      </c>
      <c r="D335" s="8" t="s">
        <v>728</v>
      </c>
      <c r="E335" s="22">
        <f t="shared" si="17"/>
        <v>42</v>
      </c>
      <c r="F335" s="48"/>
      <c r="G335" s="48"/>
      <c r="H335" s="48"/>
      <c r="I335" s="48"/>
      <c r="AB335" s="8" t="s">
        <v>898</v>
      </c>
      <c r="AC335" s="8"/>
    </row>
    <row r="336" spans="1:29" x14ac:dyDescent="0.25">
      <c r="A336" s="9">
        <v>5</v>
      </c>
      <c r="B336" s="24">
        <v>7</v>
      </c>
      <c r="C336" s="2">
        <f t="shared" si="16"/>
        <v>0</v>
      </c>
      <c r="D336" s="8" t="s">
        <v>742</v>
      </c>
      <c r="E336" s="22">
        <f t="shared" si="17"/>
        <v>22</v>
      </c>
      <c r="F336" s="48"/>
      <c r="G336" s="48"/>
      <c r="H336" s="48"/>
      <c r="I336" s="48"/>
      <c r="AB336" s="8" t="s">
        <v>900</v>
      </c>
      <c r="AC336" s="8" t="s">
        <v>901</v>
      </c>
    </row>
    <row r="337" spans="1:29" x14ac:dyDescent="0.25">
      <c r="A337" s="9">
        <v>5</v>
      </c>
      <c r="B337" s="24">
        <v>7</v>
      </c>
      <c r="C337" s="2">
        <f t="shared" si="16"/>
        <v>0</v>
      </c>
      <c r="D337" s="8" t="s">
        <v>742</v>
      </c>
      <c r="E337" s="22">
        <f t="shared" si="17"/>
        <v>18</v>
      </c>
      <c r="F337" s="48"/>
      <c r="G337" s="48"/>
      <c r="H337" s="48"/>
      <c r="I337" s="48"/>
      <c r="AB337" s="8" t="s">
        <v>903</v>
      </c>
      <c r="AC337" s="8" t="s">
        <v>904</v>
      </c>
    </row>
    <row r="338" spans="1:29" x14ac:dyDescent="0.25">
      <c r="A338" s="9">
        <v>5</v>
      </c>
      <c r="B338" s="24">
        <v>8</v>
      </c>
      <c r="C338" s="2">
        <f t="shared" si="16"/>
        <v>0</v>
      </c>
      <c r="D338" s="8" t="s">
        <v>532</v>
      </c>
      <c r="E338" s="22">
        <f t="shared" si="17"/>
        <v>28</v>
      </c>
      <c r="F338" s="48"/>
      <c r="G338" s="48"/>
      <c r="H338" s="48"/>
      <c r="I338" s="48"/>
      <c r="AB338" s="8" t="s">
        <v>906</v>
      </c>
      <c r="AC338" s="8" t="s">
        <v>907</v>
      </c>
    </row>
    <row r="339" spans="1:29" x14ac:dyDescent="0.25">
      <c r="A339" s="9">
        <v>2</v>
      </c>
      <c r="B339" s="24">
        <v>5</v>
      </c>
      <c r="C339" s="2">
        <f t="shared" si="16"/>
        <v>0</v>
      </c>
      <c r="D339" s="8" t="s">
        <v>312</v>
      </c>
      <c r="E339" s="22">
        <f t="shared" si="17"/>
        <v>18</v>
      </c>
      <c r="F339" s="48"/>
      <c r="G339" s="48"/>
      <c r="H339" s="48"/>
      <c r="I339" s="48"/>
      <c r="AB339" s="8" t="s">
        <v>909</v>
      </c>
      <c r="AC339" s="8"/>
    </row>
    <row r="340" spans="1:29" x14ac:dyDescent="0.25">
      <c r="A340" s="9">
        <v>5</v>
      </c>
      <c r="B340" s="24">
        <v>5</v>
      </c>
      <c r="C340" s="2">
        <f t="shared" si="16"/>
        <v>1</v>
      </c>
      <c r="D340" s="8" t="s">
        <v>760</v>
      </c>
      <c r="E340" s="22">
        <f t="shared" si="17"/>
        <v>24</v>
      </c>
      <c r="F340" s="48"/>
      <c r="G340" s="48"/>
      <c r="H340" s="48"/>
      <c r="I340" s="48"/>
      <c r="AB340" s="8" t="s">
        <v>911</v>
      </c>
      <c r="AC340" s="8"/>
    </row>
    <row r="341" spans="1:29" x14ac:dyDescent="0.25">
      <c r="A341" s="9">
        <v>7</v>
      </c>
      <c r="B341" s="24">
        <v>2</v>
      </c>
      <c r="C341" s="2">
        <f t="shared" si="16"/>
        <v>0</v>
      </c>
      <c r="D341" s="8" t="s">
        <v>619</v>
      </c>
      <c r="E341" s="22">
        <f t="shared" si="17"/>
        <v>18</v>
      </c>
      <c r="F341" s="48"/>
      <c r="G341" s="48"/>
      <c r="H341" s="48"/>
      <c r="I341" s="48"/>
      <c r="AB341" s="8" t="s">
        <v>913</v>
      </c>
      <c r="AC341" s="8"/>
    </row>
    <row r="342" spans="1:29" x14ac:dyDescent="0.25">
      <c r="A342" s="9">
        <v>5</v>
      </c>
      <c r="B342" s="24">
        <v>2</v>
      </c>
      <c r="C342" s="2">
        <f t="shared" si="16"/>
        <v>0</v>
      </c>
      <c r="D342" s="8" t="s">
        <v>806</v>
      </c>
      <c r="E342" s="22">
        <f t="shared" si="17"/>
        <v>14</v>
      </c>
      <c r="F342" s="48"/>
      <c r="G342" s="48"/>
      <c r="H342" s="48"/>
      <c r="I342" s="48"/>
      <c r="AB342" s="8" t="s">
        <v>915</v>
      </c>
      <c r="AC342" s="8" t="s">
        <v>916</v>
      </c>
    </row>
    <row r="343" spans="1:29" x14ac:dyDescent="0.25">
      <c r="A343" s="9">
        <v>5</v>
      </c>
      <c r="B343" s="24">
        <v>5</v>
      </c>
      <c r="C343" s="2">
        <f t="shared" si="16"/>
        <v>1</v>
      </c>
      <c r="D343" s="8" t="s">
        <v>793</v>
      </c>
      <c r="E343" s="22">
        <f t="shared" si="17"/>
        <v>14</v>
      </c>
      <c r="F343" s="48"/>
      <c r="G343" s="48"/>
      <c r="H343" s="48"/>
      <c r="I343" s="48"/>
      <c r="AB343" s="8" t="s">
        <v>918</v>
      </c>
      <c r="AC343" s="8"/>
    </row>
    <row r="344" spans="1:29" x14ac:dyDescent="0.25">
      <c r="A344" s="9">
        <v>5</v>
      </c>
      <c r="B344" s="24">
        <v>2</v>
      </c>
      <c r="C344" s="2">
        <f t="shared" si="16"/>
        <v>0</v>
      </c>
      <c r="D344" s="8" t="s">
        <v>468</v>
      </c>
      <c r="E344" s="22">
        <f t="shared" si="17"/>
        <v>24</v>
      </c>
      <c r="F344" s="48"/>
      <c r="G344" s="48"/>
      <c r="H344" s="48"/>
      <c r="I344" s="48"/>
      <c r="AB344" s="8" t="s">
        <v>920</v>
      </c>
      <c r="AC344" s="8" t="s">
        <v>921</v>
      </c>
    </row>
    <row r="345" spans="1:29" x14ac:dyDescent="0.25">
      <c r="A345" s="9">
        <v>5</v>
      </c>
      <c r="B345" s="24">
        <v>7</v>
      </c>
      <c r="C345" s="2">
        <f t="shared" si="16"/>
        <v>0</v>
      </c>
      <c r="D345" s="8" t="s">
        <v>601</v>
      </c>
      <c r="E345" s="22">
        <f t="shared" si="17"/>
        <v>36</v>
      </c>
      <c r="F345" s="48"/>
      <c r="G345" s="48"/>
      <c r="H345" s="48"/>
      <c r="I345" s="48"/>
      <c r="AB345" s="8" t="s">
        <v>923</v>
      </c>
      <c r="AC345" s="8" t="s">
        <v>924</v>
      </c>
    </row>
    <row r="346" spans="1:29" x14ac:dyDescent="0.25">
      <c r="A346" s="9">
        <v>5</v>
      </c>
      <c r="B346" s="24">
        <v>7</v>
      </c>
      <c r="C346" s="2">
        <f t="shared" si="16"/>
        <v>0</v>
      </c>
      <c r="D346" s="8" t="s">
        <v>20</v>
      </c>
      <c r="E346" s="22">
        <f t="shared" si="17"/>
        <v>14</v>
      </c>
      <c r="F346" s="48"/>
      <c r="G346" s="48"/>
      <c r="H346" s="48"/>
      <c r="I346" s="48"/>
      <c r="AB346" s="8" t="s">
        <v>926</v>
      </c>
      <c r="AC346" s="8" t="s">
        <v>927</v>
      </c>
    </row>
    <row r="347" spans="1:29" x14ac:dyDescent="0.25">
      <c r="A347" s="9">
        <v>5</v>
      </c>
      <c r="B347" s="24">
        <v>5</v>
      </c>
      <c r="C347" s="2">
        <f t="shared" si="16"/>
        <v>1</v>
      </c>
      <c r="D347" s="8" t="s">
        <v>748</v>
      </c>
      <c r="E347" s="22">
        <f t="shared" si="17"/>
        <v>16</v>
      </c>
      <c r="F347" s="48"/>
      <c r="G347" s="48"/>
      <c r="H347" s="48"/>
      <c r="I347" s="48"/>
      <c r="AB347" s="8" t="s">
        <v>929</v>
      </c>
      <c r="AC347" s="8"/>
    </row>
    <row r="348" spans="1:29" x14ac:dyDescent="0.25">
      <c r="A348" s="9">
        <v>1</v>
      </c>
      <c r="B348" s="24">
        <v>1</v>
      </c>
      <c r="C348" s="2">
        <f t="shared" si="16"/>
        <v>1</v>
      </c>
      <c r="D348" s="8" t="s">
        <v>619</v>
      </c>
      <c r="E348" s="22">
        <f t="shared" si="17"/>
        <v>32</v>
      </c>
      <c r="F348" s="48"/>
      <c r="G348" s="48"/>
      <c r="H348" s="48"/>
      <c r="I348" s="48"/>
      <c r="AB348" s="8" t="s">
        <v>931</v>
      </c>
      <c r="AC348" s="8" t="s">
        <v>932</v>
      </c>
    </row>
    <row r="349" spans="1:29" x14ac:dyDescent="0.25">
      <c r="A349" s="9">
        <v>7</v>
      </c>
      <c r="B349" s="24">
        <v>7</v>
      </c>
      <c r="C349" s="2">
        <f t="shared" si="16"/>
        <v>1</v>
      </c>
      <c r="D349" s="8" t="s">
        <v>733</v>
      </c>
      <c r="E349" s="22">
        <f t="shared" si="17"/>
        <v>10</v>
      </c>
      <c r="F349" s="48"/>
      <c r="G349" s="48"/>
      <c r="H349" s="48"/>
      <c r="I349" s="48"/>
      <c r="AB349" s="8" t="s">
        <v>934</v>
      </c>
      <c r="AC349" s="8" t="s">
        <v>935</v>
      </c>
    </row>
    <row r="350" spans="1:29" x14ac:dyDescent="0.25">
      <c r="A350" s="9">
        <v>7</v>
      </c>
      <c r="B350" s="24">
        <v>7</v>
      </c>
      <c r="C350" s="2">
        <f t="shared" si="16"/>
        <v>1</v>
      </c>
      <c r="D350" s="8" t="s">
        <v>793</v>
      </c>
      <c r="E350" s="22">
        <f t="shared" si="17"/>
        <v>10</v>
      </c>
      <c r="F350" s="48"/>
      <c r="G350" s="48"/>
      <c r="H350" s="48"/>
      <c r="I350" s="48"/>
      <c r="AB350" s="8" t="s">
        <v>937</v>
      </c>
      <c r="AC350" s="8" t="s">
        <v>938</v>
      </c>
    </row>
    <row r="351" spans="1:29" x14ac:dyDescent="0.25">
      <c r="A351" s="9">
        <v>7</v>
      </c>
      <c r="B351" s="24">
        <v>5</v>
      </c>
      <c r="C351" s="2">
        <f t="shared" si="16"/>
        <v>0</v>
      </c>
      <c r="D351" s="8" t="s">
        <v>742</v>
      </c>
      <c r="E351" s="22">
        <f t="shared" si="17"/>
        <v>22</v>
      </c>
      <c r="F351" s="48"/>
      <c r="G351" s="48"/>
      <c r="H351" s="48"/>
      <c r="I351" s="48"/>
      <c r="AB351" s="8" t="s">
        <v>940</v>
      </c>
      <c r="AC351" s="8" t="s">
        <v>941</v>
      </c>
    </row>
    <row r="352" spans="1:29" x14ac:dyDescent="0.25">
      <c r="A352" s="9">
        <v>1</v>
      </c>
      <c r="B352" s="24">
        <v>6</v>
      </c>
      <c r="C352" s="2">
        <f t="shared" si="16"/>
        <v>0</v>
      </c>
      <c r="D352" s="8" t="s">
        <v>748</v>
      </c>
      <c r="E352" s="22">
        <f t="shared" si="17"/>
        <v>24</v>
      </c>
      <c r="F352" s="48"/>
      <c r="G352" s="48"/>
      <c r="H352" s="48"/>
      <c r="I352" s="48"/>
      <c r="AB352" s="8" t="s">
        <v>943</v>
      </c>
      <c r="AC352" s="8" t="s">
        <v>944</v>
      </c>
    </row>
    <row r="353" spans="1:29" x14ac:dyDescent="0.25">
      <c r="A353" s="9">
        <v>7</v>
      </c>
      <c r="B353" s="24">
        <v>7</v>
      </c>
      <c r="C353" s="2">
        <f t="shared" si="16"/>
        <v>1</v>
      </c>
      <c r="D353" s="8" t="s">
        <v>532</v>
      </c>
      <c r="E353" s="22">
        <f t="shared" si="17"/>
        <v>16</v>
      </c>
      <c r="F353" s="48"/>
      <c r="G353" s="48"/>
      <c r="H353" s="48"/>
      <c r="I353" s="48"/>
      <c r="AB353" s="8" t="s">
        <v>946</v>
      </c>
      <c r="AC353" s="8" t="s">
        <v>947</v>
      </c>
    </row>
    <row r="354" spans="1:29" x14ac:dyDescent="0.25">
      <c r="A354" s="9">
        <v>5</v>
      </c>
      <c r="B354" s="24">
        <v>7</v>
      </c>
      <c r="C354" s="2">
        <f t="shared" si="16"/>
        <v>0</v>
      </c>
      <c r="D354" s="8" t="s">
        <v>874</v>
      </c>
      <c r="E354" s="22">
        <f t="shared" si="17"/>
        <v>44</v>
      </c>
      <c r="F354" s="48"/>
      <c r="G354" s="48"/>
      <c r="H354" s="48"/>
      <c r="I354" s="48"/>
      <c r="AB354" s="8" t="s">
        <v>949</v>
      </c>
      <c r="AC354" s="8" t="s">
        <v>950</v>
      </c>
    </row>
    <row r="355" spans="1:29" x14ac:dyDescent="0.25">
      <c r="A355" s="9">
        <v>5</v>
      </c>
      <c r="B355" s="24">
        <v>2</v>
      </c>
      <c r="C355" s="2">
        <f t="shared" si="16"/>
        <v>0</v>
      </c>
      <c r="D355" s="8" t="s">
        <v>312</v>
      </c>
      <c r="E355" s="22">
        <f t="shared" si="17"/>
        <v>14</v>
      </c>
      <c r="F355" s="48"/>
      <c r="G355" s="48"/>
      <c r="H355" s="48"/>
      <c r="I355" s="48"/>
      <c r="AB355" s="8" t="s">
        <v>952</v>
      </c>
      <c r="AC355" s="8"/>
    </row>
    <row r="356" spans="1:29" x14ac:dyDescent="0.25">
      <c r="A356" s="9">
        <v>5</v>
      </c>
      <c r="B356" s="24">
        <v>5</v>
      </c>
      <c r="C356" s="2">
        <f t="shared" si="16"/>
        <v>1</v>
      </c>
      <c r="D356" s="8" t="s">
        <v>956</v>
      </c>
      <c r="E356" s="22">
        <f t="shared" si="17"/>
        <v>30</v>
      </c>
      <c r="F356" s="48"/>
      <c r="G356" s="48"/>
      <c r="H356" s="48"/>
      <c r="I356" s="48"/>
      <c r="AB356" s="8" t="s">
        <v>954</v>
      </c>
      <c r="AC356" s="8" t="s">
        <v>955</v>
      </c>
    </row>
    <row r="357" spans="1:29" x14ac:dyDescent="0.25">
      <c r="A357" s="9">
        <v>5</v>
      </c>
      <c r="B357" s="24">
        <v>2</v>
      </c>
      <c r="C357" s="2">
        <f t="shared" si="16"/>
        <v>0</v>
      </c>
      <c r="D357" s="8" t="s">
        <v>127</v>
      </c>
      <c r="E357" s="22">
        <f t="shared" si="17"/>
        <v>20</v>
      </c>
      <c r="F357" s="48"/>
      <c r="G357" s="48"/>
      <c r="H357" s="48"/>
      <c r="I357" s="48"/>
      <c r="AB357" s="8" t="s">
        <v>958</v>
      </c>
      <c r="AC357" s="8" t="s">
        <v>959</v>
      </c>
    </row>
    <row r="358" spans="1:29" x14ac:dyDescent="0.25">
      <c r="A358" s="9">
        <v>5</v>
      </c>
      <c r="B358" s="24">
        <v>7</v>
      </c>
      <c r="C358" s="2">
        <f t="shared" si="16"/>
        <v>0</v>
      </c>
      <c r="D358" s="8" t="s">
        <v>748</v>
      </c>
      <c r="E358" s="22">
        <f t="shared" si="17"/>
        <v>22</v>
      </c>
      <c r="F358" s="48"/>
      <c r="G358" s="48"/>
      <c r="H358" s="48"/>
      <c r="I358" s="48"/>
      <c r="AB358" s="8" t="s">
        <v>961</v>
      </c>
      <c r="AC358" s="8" t="s">
        <v>962</v>
      </c>
    </row>
    <row r="359" spans="1:29" x14ac:dyDescent="0.25">
      <c r="A359" s="9">
        <v>5</v>
      </c>
      <c r="B359" s="24">
        <v>2</v>
      </c>
      <c r="C359" s="2">
        <f t="shared" si="16"/>
        <v>0</v>
      </c>
      <c r="D359" s="8" t="s">
        <v>966</v>
      </c>
      <c r="E359" s="22">
        <f t="shared" si="17"/>
        <v>34</v>
      </c>
      <c r="F359" s="48"/>
      <c r="G359" s="48"/>
      <c r="H359" s="48"/>
      <c r="I359" s="48"/>
      <c r="AB359" s="8" t="s">
        <v>964</v>
      </c>
      <c r="AC359" s="8" t="s">
        <v>965</v>
      </c>
    </row>
    <row r="360" spans="1:29" x14ac:dyDescent="0.25">
      <c r="A360" s="9">
        <v>5</v>
      </c>
      <c r="B360" s="24">
        <v>7</v>
      </c>
      <c r="C360" s="2">
        <f t="shared" si="16"/>
        <v>0</v>
      </c>
      <c r="D360" s="8" t="s">
        <v>321</v>
      </c>
      <c r="E360" s="22">
        <f t="shared" si="17"/>
        <v>14</v>
      </c>
      <c r="F360" s="48"/>
      <c r="G360" s="48"/>
      <c r="H360" s="48"/>
      <c r="I360" s="48"/>
      <c r="AB360" s="8" t="s">
        <v>968</v>
      </c>
      <c r="AC360" s="8" t="s">
        <v>969</v>
      </c>
    </row>
    <row r="361" spans="1:29" x14ac:dyDescent="0.25">
      <c r="A361" s="9">
        <v>5</v>
      </c>
      <c r="B361" s="24">
        <v>6</v>
      </c>
      <c r="C361" s="2">
        <f t="shared" si="16"/>
        <v>0</v>
      </c>
      <c r="D361" s="8" t="s">
        <v>806</v>
      </c>
      <c r="E361" s="22">
        <f t="shared" si="17"/>
        <v>38</v>
      </c>
      <c r="F361" s="48"/>
      <c r="G361" s="48"/>
      <c r="H361" s="48"/>
      <c r="I361" s="48"/>
      <c r="AB361" s="8" t="s">
        <v>971</v>
      </c>
      <c r="AC361" s="8" t="s">
        <v>972</v>
      </c>
    </row>
    <row r="362" spans="1:29" x14ac:dyDescent="0.25">
      <c r="A362" s="9">
        <v>7</v>
      </c>
      <c r="B362" s="24">
        <v>5</v>
      </c>
      <c r="C362" s="2">
        <f t="shared" si="16"/>
        <v>0</v>
      </c>
      <c r="D362" s="8" t="s">
        <v>874</v>
      </c>
      <c r="E362" s="22">
        <f t="shared" si="17"/>
        <v>38</v>
      </c>
      <c r="F362" s="48"/>
      <c r="G362" s="48"/>
      <c r="H362" s="48"/>
      <c r="I362" s="48"/>
      <c r="AB362" s="8" t="s">
        <v>974</v>
      </c>
      <c r="AC362" s="8"/>
    </row>
    <row r="363" spans="1:29" x14ac:dyDescent="0.25">
      <c r="A363" s="9">
        <v>8</v>
      </c>
      <c r="B363" s="24">
        <v>6</v>
      </c>
      <c r="C363" s="2">
        <f t="shared" si="16"/>
        <v>0</v>
      </c>
      <c r="D363" s="8" t="s">
        <v>127</v>
      </c>
      <c r="E363" s="22">
        <f t="shared" si="17"/>
        <v>32</v>
      </c>
      <c r="F363" s="48"/>
      <c r="G363" s="48"/>
      <c r="H363" s="48"/>
      <c r="I363" s="48"/>
      <c r="AB363" s="8" t="s">
        <v>976</v>
      </c>
      <c r="AC363" s="8" t="s">
        <v>977</v>
      </c>
    </row>
    <row r="364" spans="1:29" x14ac:dyDescent="0.25">
      <c r="A364" s="9">
        <v>5</v>
      </c>
      <c r="B364" s="24">
        <v>5</v>
      </c>
      <c r="C364" s="2">
        <f t="shared" si="16"/>
        <v>1</v>
      </c>
      <c r="D364" s="8" t="s">
        <v>267</v>
      </c>
      <c r="E364" s="22">
        <f t="shared" si="17"/>
        <v>26</v>
      </c>
      <c r="F364" s="48"/>
      <c r="G364" s="48"/>
      <c r="H364" s="48"/>
      <c r="I364" s="48"/>
      <c r="AB364" s="8" t="s">
        <v>979</v>
      </c>
      <c r="AC364" s="8"/>
    </row>
    <row r="365" spans="1:29" x14ac:dyDescent="0.25">
      <c r="A365" s="9">
        <v>7</v>
      </c>
      <c r="B365" s="24">
        <v>5</v>
      </c>
      <c r="C365" s="2">
        <f t="shared" si="16"/>
        <v>0</v>
      </c>
      <c r="D365" s="8" t="s">
        <v>793</v>
      </c>
      <c r="E365" s="22">
        <f t="shared" si="17"/>
        <v>26</v>
      </c>
      <c r="F365" s="48"/>
      <c r="G365" s="48"/>
      <c r="H365" s="48"/>
      <c r="I365" s="48"/>
      <c r="AB365" s="8" t="s">
        <v>981</v>
      </c>
      <c r="AC365" s="8" t="s">
        <v>982</v>
      </c>
    </row>
    <row r="366" spans="1:29" x14ac:dyDescent="0.25">
      <c r="A366" s="9">
        <v>5</v>
      </c>
      <c r="B366" s="24">
        <v>5</v>
      </c>
      <c r="C366" s="2">
        <f t="shared" si="16"/>
        <v>1</v>
      </c>
      <c r="D366" s="8" t="s">
        <v>601</v>
      </c>
      <c r="E366" s="22">
        <f t="shared" si="17"/>
        <v>18</v>
      </c>
      <c r="F366" s="48"/>
      <c r="G366" s="48"/>
      <c r="H366" s="48"/>
      <c r="I366" s="48"/>
      <c r="AB366" s="8" t="s">
        <v>984</v>
      </c>
      <c r="AC366" s="8" t="s">
        <v>985</v>
      </c>
    </row>
    <row r="367" spans="1:29" x14ac:dyDescent="0.25">
      <c r="A367" s="9">
        <v>5</v>
      </c>
      <c r="B367" s="24">
        <v>5</v>
      </c>
      <c r="C367" s="2">
        <f t="shared" si="16"/>
        <v>1</v>
      </c>
      <c r="D367" s="8" t="s">
        <v>793</v>
      </c>
      <c r="E367" s="22">
        <f t="shared" si="17"/>
        <v>12</v>
      </c>
      <c r="F367" s="48"/>
      <c r="G367" s="48"/>
      <c r="H367" s="48"/>
      <c r="I367" s="48"/>
      <c r="AB367" s="8" t="s">
        <v>987</v>
      </c>
      <c r="AC367" s="8" t="s">
        <v>988</v>
      </c>
    </row>
    <row r="368" spans="1:29" x14ac:dyDescent="0.25">
      <c r="A368" s="9">
        <v>7</v>
      </c>
      <c r="B368" s="24">
        <v>7</v>
      </c>
      <c r="C368" s="2">
        <f t="shared" si="16"/>
        <v>1</v>
      </c>
      <c r="D368" s="8" t="s">
        <v>733</v>
      </c>
      <c r="E368" s="22">
        <f t="shared" si="17"/>
        <v>10</v>
      </c>
      <c r="F368" s="48"/>
      <c r="G368" s="48"/>
      <c r="H368" s="48"/>
      <c r="I368" s="48"/>
      <c r="AB368" s="8" t="s">
        <v>990</v>
      </c>
      <c r="AC368" s="8" t="s">
        <v>991</v>
      </c>
    </row>
    <row r="369" spans="1:29" x14ac:dyDescent="0.25">
      <c r="A369" s="9">
        <v>7</v>
      </c>
      <c r="B369" s="24">
        <v>7</v>
      </c>
      <c r="C369" s="2">
        <f t="shared" si="16"/>
        <v>1</v>
      </c>
      <c r="D369" s="8" t="s">
        <v>433</v>
      </c>
      <c r="E369" s="22">
        <f t="shared" si="17"/>
        <v>24</v>
      </c>
      <c r="F369" s="48"/>
      <c r="G369" s="48"/>
      <c r="H369" s="48"/>
      <c r="I369" s="48"/>
      <c r="AB369" s="8" t="s">
        <v>993</v>
      </c>
      <c r="AC369" s="8" t="s">
        <v>994</v>
      </c>
    </row>
    <row r="370" spans="1:29" x14ac:dyDescent="0.25">
      <c r="A370" s="9">
        <v>7</v>
      </c>
      <c r="B370" s="24">
        <v>7</v>
      </c>
      <c r="C370" s="2">
        <f t="shared" si="16"/>
        <v>1</v>
      </c>
      <c r="D370" s="8" t="s">
        <v>515</v>
      </c>
      <c r="E370" s="22">
        <f t="shared" si="17"/>
        <v>38</v>
      </c>
      <c r="F370" s="48"/>
      <c r="G370" s="48"/>
      <c r="H370" s="48"/>
      <c r="I370" s="48"/>
      <c r="AB370" s="8" t="s">
        <v>996</v>
      </c>
      <c r="AC370" s="8" t="s">
        <v>997</v>
      </c>
    </row>
    <row r="371" spans="1:29" x14ac:dyDescent="0.25">
      <c r="A371" s="9">
        <v>5</v>
      </c>
      <c r="B371" s="24">
        <v>5</v>
      </c>
      <c r="C371" s="2">
        <f t="shared" si="16"/>
        <v>1</v>
      </c>
      <c r="D371" s="8" t="s">
        <v>321</v>
      </c>
      <c r="E371" s="22">
        <f t="shared" si="17"/>
        <v>8</v>
      </c>
      <c r="F371" s="48"/>
      <c r="G371" s="48"/>
      <c r="H371" s="48"/>
      <c r="I371" s="48"/>
      <c r="AB371" s="8" t="s">
        <v>999</v>
      </c>
      <c r="AC371" s="8" t="s">
        <v>1000</v>
      </c>
    </row>
    <row r="372" spans="1:29" x14ac:dyDescent="0.25">
      <c r="A372" s="9">
        <v>5</v>
      </c>
      <c r="B372" s="24">
        <v>5</v>
      </c>
      <c r="C372" s="2">
        <f t="shared" si="16"/>
        <v>1</v>
      </c>
      <c r="D372" s="8" t="s">
        <v>742</v>
      </c>
      <c r="E372" s="22">
        <f t="shared" si="17"/>
        <v>26</v>
      </c>
      <c r="F372" s="48"/>
      <c r="G372" s="48"/>
      <c r="H372" s="48"/>
      <c r="I372" s="48"/>
      <c r="AB372" s="8" t="s">
        <v>1002</v>
      </c>
      <c r="AC372" s="8"/>
    </row>
    <row r="373" spans="1:29" x14ac:dyDescent="0.25">
      <c r="A373" s="9">
        <v>6</v>
      </c>
      <c r="B373" s="24">
        <v>5</v>
      </c>
      <c r="C373" s="2">
        <f t="shared" si="16"/>
        <v>0</v>
      </c>
      <c r="D373" s="8" t="s">
        <v>433</v>
      </c>
      <c r="E373" s="22">
        <f t="shared" si="17"/>
        <v>10</v>
      </c>
      <c r="F373" s="48"/>
      <c r="G373" s="48"/>
      <c r="H373" s="48"/>
      <c r="I373" s="48"/>
      <c r="AB373" s="8" t="s">
        <v>1004</v>
      </c>
      <c r="AC373" s="8"/>
    </row>
    <row r="374" spans="1:29" x14ac:dyDescent="0.25">
      <c r="A374" s="9">
        <v>7</v>
      </c>
      <c r="B374" s="24">
        <v>2</v>
      </c>
      <c r="C374" s="2">
        <f t="shared" si="16"/>
        <v>0</v>
      </c>
      <c r="D374" s="8" t="s">
        <v>619</v>
      </c>
      <c r="E374" s="22">
        <f t="shared" si="17"/>
        <v>26</v>
      </c>
      <c r="F374" s="48"/>
      <c r="G374" s="48"/>
      <c r="H374" s="48"/>
      <c r="I374" s="48"/>
      <c r="AB374" s="8" t="s">
        <v>1006</v>
      </c>
      <c r="AC374" s="8" t="s">
        <v>1007</v>
      </c>
    </row>
    <row r="375" spans="1:29" x14ac:dyDescent="0.25">
      <c r="A375" s="9">
        <v>5</v>
      </c>
      <c r="B375" s="24">
        <v>5</v>
      </c>
      <c r="C375" s="2">
        <f t="shared" si="16"/>
        <v>1</v>
      </c>
      <c r="D375" s="8" t="s">
        <v>127</v>
      </c>
      <c r="E375" s="22">
        <f t="shared" si="17"/>
        <v>14</v>
      </c>
      <c r="F375" s="48"/>
      <c r="G375" s="48"/>
      <c r="H375" s="48"/>
      <c r="I375" s="48"/>
      <c r="AB375" s="8" t="s">
        <v>1009</v>
      </c>
      <c r="AC375" s="8"/>
    </row>
    <row r="376" spans="1:29" x14ac:dyDescent="0.25">
      <c r="A376" s="9">
        <v>7</v>
      </c>
      <c r="B376" s="24">
        <v>5</v>
      </c>
      <c r="C376" s="2">
        <f t="shared" si="16"/>
        <v>0</v>
      </c>
      <c r="D376" s="8" t="s">
        <v>72</v>
      </c>
      <c r="E376" s="22">
        <f t="shared" si="17"/>
        <v>38</v>
      </c>
      <c r="F376" s="48"/>
      <c r="G376" s="48"/>
      <c r="H376" s="48"/>
      <c r="I376" s="48"/>
      <c r="AB376" s="8" t="s">
        <v>1011</v>
      </c>
      <c r="AC376" s="8"/>
    </row>
    <row r="377" spans="1:29" x14ac:dyDescent="0.25">
      <c r="A377" s="9">
        <v>5</v>
      </c>
      <c r="B377" s="24">
        <v>5</v>
      </c>
      <c r="C377" s="2">
        <f t="shared" si="16"/>
        <v>1</v>
      </c>
      <c r="D377" s="8" t="s">
        <v>789</v>
      </c>
      <c r="E377" s="22">
        <f t="shared" si="17"/>
        <v>14</v>
      </c>
      <c r="F377" s="48"/>
      <c r="G377" s="48"/>
      <c r="H377" s="48"/>
      <c r="I377" s="48"/>
      <c r="AB377" s="8" t="s">
        <v>1013</v>
      </c>
      <c r="AC377" s="8" t="s">
        <v>1014</v>
      </c>
    </row>
    <row r="378" spans="1:29" x14ac:dyDescent="0.25">
      <c r="A378" s="9">
        <v>7</v>
      </c>
      <c r="B378" s="24">
        <v>5</v>
      </c>
      <c r="C378" s="2">
        <f t="shared" si="16"/>
        <v>0</v>
      </c>
      <c r="D378" s="8" t="s">
        <v>728</v>
      </c>
      <c r="E378" s="22">
        <f t="shared" si="17"/>
        <v>10</v>
      </c>
      <c r="F378" s="48"/>
      <c r="G378" s="48"/>
      <c r="H378" s="48"/>
      <c r="I378" s="48"/>
      <c r="AB378" s="8" t="s">
        <v>1016</v>
      </c>
      <c r="AC378" s="8" t="s">
        <v>1017</v>
      </c>
    </row>
    <row r="379" spans="1:29" x14ac:dyDescent="0.25">
      <c r="A379" s="9">
        <v>5</v>
      </c>
      <c r="B379" s="24">
        <v>7</v>
      </c>
      <c r="C379" s="2">
        <f t="shared" si="16"/>
        <v>0</v>
      </c>
      <c r="D379" s="8" t="s">
        <v>760</v>
      </c>
      <c r="E379" s="22">
        <f t="shared" si="17"/>
        <v>42</v>
      </c>
      <c r="F379" s="48"/>
      <c r="G379" s="48"/>
      <c r="H379" s="48"/>
      <c r="I379" s="48"/>
      <c r="AB379" s="8" t="s">
        <v>1019</v>
      </c>
      <c r="AC379" s="8"/>
    </row>
    <row r="380" spans="1:29" x14ac:dyDescent="0.25">
      <c r="A380" s="9">
        <v>6</v>
      </c>
      <c r="B380" s="24">
        <v>2</v>
      </c>
      <c r="C380" s="2">
        <f t="shared" si="16"/>
        <v>0</v>
      </c>
      <c r="D380" s="8" t="s">
        <v>321</v>
      </c>
      <c r="E380" s="22">
        <f t="shared" si="17"/>
        <v>36</v>
      </c>
      <c r="F380" s="48"/>
      <c r="G380" s="48"/>
      <c r="H380" s="48"/>
      <c r="I380" s="48"/>
      <c r="AB380" s="8" t="s">
        <v>1021</v>
      </c>
      <c r="AC380" s="8" t="s">
        <v>1022</v>
      </c>
    </row>
    <row r="381" spans="1:29" x14ac:dyDescent="0.25">
      <c r="A381" s="9">
        <v>8</v>
      </c>
      <c r="B381" s="24">
        <v>7</v>
      </c>
      <c r="C381" s="2">
        <f t="shared" si="16"/>
        <v>0</v>
      </c>
      <c r="D381" s="8" t="s">
        <v>728</v>
      </c>
      <c r="E381" s="22">
        <f t="shared" si="17"/>
        <v>16</v>
      </c>
      <c r="F381" s="48"/>
      <c r="G381" s="48"/>
      <c r="H381" s="48"/>
      <c r="I381" s="48"/>
      <c r="AB381" s="8" t="s">
        <v>1024</v>
      </c>
      <c r="AC381" s="8"/>
    </row>
    <row r="382" spans="1:29" x14ac:dyDescent="0.25">
      <c r="A382" s="9">
        <v>7</v>
      </c>
      <c r="B382" s="24">
        <v>6</v>
      </c>
      <c r="C382" s="2">
        <f t="shared" si="16"/>
        <v>0</v>
      </c>
      <c r="D382" s="8" t="s">
        <v>433</v>
      </c>
      <c r="E382" s="22">
        <f t="shared" si="17"/>
        <v>10</v>
      </c>
      <c r="F382" s="48"/>
      <c r="G382" s="48"/>
      <c r="H382" s="48"/>
      <c r="I382" s="48"/>
      <c r="AB382" s="8" t="s">
        <v>1026</v>
      </c>
      <c r="AC382" s="8" t="s">
        <v>1027</v>
      </c>
    </row>
    <row r="383" spans="1:29" x14ac:dyDescent="0.25">
      <c r="A383" s="9">
        <v>7</v>
      </c>
      <c r="B383" s="24">
        <v>5</v>
      </c>
      <c r="C383" s="2">
        <f t="shared" si="16"/>
        <v>0</v>
      </c>
      <c r="D383" s="8" t="s">
        <v>728</v>
      </c>
      <c r="E383" s="22">
        <f t="shared" si="17"/>
        <v>18</v>
      </c>
      <c r="F383" s="48"/>
      <c r="G383" s="48"/>
      <c r="H383" s="48"/>
      <c r="I383" s="48"/>
      <c r="AB383" s="8" t="s">
        <v>1029</v>
      </c>
      <c r="AC383" s="8" t="s">
        <v>1030</v>
      </c>
    </row>
    <row r="384" spans="1:29" x14ac:dyDescent="0.25">
      <c r="A384" s="9">
        <v>7</v>
      </c>
      <c r="B384" s="24">
        <v>5</v>
      </c>
      <c r="C384" s="2">
        <f t="shared" si="16"/>
        <v>0</v>
      </c>
      <c r="D384" s="8" t="s">
        <v>433</v>
      </c>
      <c r="E384" s="22">
        <f t="shared" si="17"/>
        <v>38</v>
      </c>
      <c r="F384" s="48"/>
      <c r="G384" s="48"/>
      <c r="H384" s="48"/>
      <c r="I384" s="48"/>
      <c r="AB384" s="8" t="s">
        <v>1032</v>
      </c>
      <c r="AC384" s="8" t="s">
        <v>1033</v>
      </c>
    </row>
    <row r="385" spans="1:29" x14ac:dyDescent="0.25">
      <c r="A385" s="9">
        <v>5</v>
      </c>
      <c r="B385" s="24">
        <v>2</v>
      </c>
      <c r="C385" s="2">
        <f t="shared" ref="C385:C448" si="18">IF(A385=B385,1,0)</f>
        <v>0</v>
      </c>
      <c r="D385" s="8" t="s">
        <v>312</v>
      </c>
      <c r="E385" s="22">
        <f t="shared" si="17"/>
        <v>16</v>
      </c>
      <c r="F385" s="48"/>
      <c r="G385" s="48"/>
      <c r="H385" s="48"/>
      <c r="I385" s="48"/>
      <c r="AB385" s="8" t="s">
        <v>1035</v>
      </c>
      <c r="AC385" s="8" t="s">
        <v>1036</v>
      </c>
    </row>
    <row r="386" spans="1:29" x14ac:dyDescent="0.25">
      <c r="A386" s="9">
        <v>2</v>
      </c>
      <c r="B386" s="24">
        <v>6</v>
      </c>
      <c r="C386" s="2">
        <f t="shared" si="18"/>
        <v>0</v>
      </c>
      <c r="D386" s="8" t="s">
        <v>619</v>
      </c>
      <c r="E386" s="22">
        <f t="shared" si="17"/>
        <v>38</v>
      </c>
      <c r="F386" s="48"/>
      <c r="G386" s="48"/>
      <c r="H386" s="48"/>
      <c r="I386" s="48"/>
      <c r="AB386" s="8" t="s">
        <v>1038</v>
      </c>
      <c r="AC386" s="8" t="s">
        <v>1039</v>
      </c>
    </row>
    <row r="387" spans="1:29" x14ac:dyDescent="0.25">
      <c r="A387" s="9">
        <v>7</v>
      </c>
      <c r="B387" s="24">
        <v>2</v>
      </c>
      <c r="C387" s="2">
        <f t="shared" si="18"/>
        <v>0</v>
      </c>
      <c r="D387" s="8" t="s">
        <v>433</v>
      </c>
      <c r="E387" s="22">
        <f t="shared" ref="E387:E450" si="19">LEN(TRIM(AB387))-LEN(SUBSTITUTE(TRIM(AB387)," ",""))+LEN(TRIM(AB387))-LEN(SUBSTITUTE(TRIM(AB387)," ",""))+2</f>
        <v>40</v>
      </c>
      <c r="F387" s="48"/>
      <c r="G387" s="48"/>
      <c r="H387" s="48"/>
      <c r="I387" s="48"/>
      <c r="AB387" s="8" t="s">
        <v>1041</v>
      </c>
      <c r="AC387" s="8"/>
    </row>
    <row r="388" spans="1:29" x14ac:dyDescent="0.25">
      <c r="A388" s="9">
        <v>7</v>
      </c>
      <c r="B388" s="24">
        <v>1</v>
      </c>
      <c r="C388" s="2">
        <f t="shared" si="18"/>
        <v>0</v>
      </c>
      <c r="D388" s="8" t="s">
        <v>728</v>
      </c>
      <c r="E388" s="22">
        <f t="shared" si="19"/>
        <v>32</v>
      </c>
      <c r="F388" s="48"/>
      <c r="G388" s="48"/>
      <c r="H388" s="48"/>
      <c r="I388" s="48"/>
      <c r="AB388" s="8" t="s">
        <v>1043</v>
      </c>
      <c r="AC388" s="8"/>
    </row>
    <row r="389" spans="1:29" x14ac:dyDescent="0.25">
      <c r="A389" s="9">
        <v>7</v>
      </c>
      <c r="B389" s="24">
        <v>5</v>
      </c>
      <c r="C389" s="2">
        <f t="shared" si="18"/>
        <v>0</v>
      </c>
      <c r="D389" s="8" t="s">
        <v>515</v>
      </c>
      <c r="E389" s="22">
        <f t="shared" si="19"/>
        <v>16</v>
      </c>
      <c r="F389" s="48"/>
      <c r="G389" s="48"/>
      <c r="H389" s="48"/>
      <c r="I389" s="48"/>
      <c r="AB389" s="8" t="s">
        <v>1045</v>
      </c>
      <c r="AC389" s="8" t="s">
        <v>1046</v>
      </c>
    </row>
    <row r="390" spans="1:29" x14ac:dyDescent="0.25">
      <c r="A390" s="9">
        <v>5</v>
      </c>
      <c r="B390" s="24">
        <v>2</v>
      </c>
      <c r="C390" s="2">
        <f t="shared" si="18"/>
        <v>0</v>
      </c>
      <c r="D390" s="8" t="s">
        <v>742</v>
      </c>
      <c r="E390" s="22">
        <f t="shared" si="19"/>
        <v>24</v>
      </c>
      <c r="F390" s="48"/>
      <c r="G390" s="48"/>
      <c r="H390" s="48"/>
      <c r="I390" s="48"/>
      <c r="AB390" s="8" t="s">
        <v>1048</v>
      </c>
      <c r="AC390" s="8" t="s">
        <v>1049</v>
      </c>
    </row>
    <row r="391" spans="1:29" x14ac:dyDescent="0.25">
      <c r="A391" s="9">
        <v>7</v>
      </c>
      <c r="B391" s="24">
        <v>8</v>
      </c>
      <c r="C391" s="2">
        <f t="shared" si="18"/>
        <v>0</v>
      </c>
      <c r="D391" s="8" t="s">
        <v>728</v>
      </c>
      <c r="E391" s="22">
        <f t="shared" si="19"/>
        <v>8</v>
      </c>
      <c r="F391" s="48"/>
      <c r="G391" s="48"/>
      <c r="H391" s="48"/>
      <c r="I391" s="48"/>
      <c r="AB391" s="8" t="s">
        <v>1051</v>
      </c>
      <c r="AC391" s="8" t="s">
        <v>1052</v>
      </c>
    </row>
    <row r="392" spans="1:29" x14ac:dyDescent="0.25">
      <c r="A392" s="9">
        <v>5</v>
      </c>
      <c r="B392" s="24">
        <v>5</v>
      </c>
      <c r="C392" s="2">
        <f t="shared" si="18"/>
        <v>1</v>
      </c>
      <c r="D392" s="8" t="s">
        <v>433</v>
      </c>
      <c r="E392" s="22">
        <f t="shared" si="19"/>
        <v>24</v>
      </c>
      <c r="F392" s="48"/>
      <c r="G392" s="48"/>
      <c r="H392" s="48"/>
      <c r="I392" s="48"/>
      <c r="AB392" s="8" t="s">
        <v>1054</v>
      </c>
      <c r="AC392" s="8" t="s">
        <v>1055</v>
      </c>
    </row>
    <row r="393" spans="1:29" x14ac:dyDescent="0.25">
      <c r="A393" s="9">
        <v>5</v>
      </c>
      <c r="B393" s="24">
        <v>7</v>
      </c>
      <c r="C393" s="2">
        <f t="shared" si="18"/>
        <v>0</v>
      </c>
      <c r="D393" s="8" t="s">
        <v>806</v>
      </c>
      <c r="E393" s="22">
        <f t="shared" si="19"/>
        <v>54</v>
      </c>
      <c r="F393" s="48"/>
      <c r="G393" s="48"/>
      <c r="H393" s="48"/>
      <c r="I393" s="48"/>
      <c r="AB393" s="8" t="s">
        <v>1057</v>
      </c>
      <c r="AC393" s="8" t="s">
        <v>1058</v>
      </c>
    </row>
    <row r="394" spans="1:29" x14ac:dyDescent="0.25">
      <c r="A394" s="9">
        <v>5</v>
      </c>
      <c r="B394" s="24">
        <v>2</v>
      </c>
      <c r="C394" s="2">
        <f t="shared" si="18"/>
        <v>0</v>
      </c>
      <c r="D394" s="8" t="s">
        <v>956</v>
      </c>
      <c r="E394" s="22">
        <f t="shared" si="19"/>
        <v>16</v>
      </c>
      <c r="F394" s="48"/>
      <c r="G394" s="48"/>
      <c r="H394" s="48"/>
      <c r="I394" s="48"/>
      <c r="AB394" s="8" t="s">
        <v>1060</v>
      </c>
      <c r="AC394" s="8" t="s">
        <v>1061</v>
      </c>
    </row>
    <row r="395" spans="1:29" x14ac:dyDescent="0.25">
      <c r="A395" s="9">
        <v>7</v>
      </c>
      <c r="B395" s="24">
        <v>5</v>
      </c>
      <c r="C395" s="2">
        <f t="shared" si="18"/>
        <v>0</v>
      </c>
      <c r="D395" s="8" t="s">
        <v>956</v>
      </c>
      <c r="E395" s="22">
        <f t="shared" si="19"/>
        <v>18</v>
      </c>
      <c r="F395" s="48"/>
      <c r="G395" s="48"/>
      <c r="H395" s="48"/>
      <c r="I395" s="48"/>
      <c r="AB395" s="8" t="s">
        <v>1063</v>
      </c>
      <c r="AC395" s="8" t="s">
        <v>1064</v>
      </c>
    </row>
    <row r="396" spans="1:29" x14ac:dyDescent="0.25">
      <c r="A396" s="9">
        <v>7</v>
      </c>
      <c r="B396" s="24">
        <v>7</v>
      </c>
      <c r="C396" s="2">
        <f t="shared" si="18"/>
        <v>1</v>
      </c>
      <c r="D396" s="8" t="s">
        <v>733</v>
      </c>
      <c r="E396" s="22">
        <f t="shared" si="19"/>
        <v>22</v>
      </c>
      <c r="F396" s="48"/>
      <c r="G396" s="48"/>
      <c r="H396" s="48"/>
      <c r="I396" s="48"/>
      <c r="AB396" s="8" t="s">
        <v>1066</v>
      </c>
      <c r="AC396" s="8"/>
    </row>
    <row r="397" spans="1:29" x14ac:dyDescent="0.25">
      <c r="A397" s="9">
        <v>7</v>
      </c>
      <c r="B397" s="24">
        <v>7</v>
      </c>
      <c r="C397" s="2">
        <f t="shared" si="18"/>
        <v>1</v>
      </c>
      <c r="D397" s="8" t="s">
        <v>874</v>
      </c>
      <c r="E397" s="22">
        <f t="shared" si="19"/>
        <v>22</v>
      </c>
      <c r="F397" s="48"/>
      <c r="G397" s="48"/>
      <c r="H397" s="48"/>
      <c r="I397" s="48"/>
      <c r="AB397" s="8" t="s">
        <v>1068</v>
      </c>
      <c r="AC397" s="8" t="s">
        <v>1069</v>
      </c>
    </row>
    <row r="398" spans="1:29" x14ac:dyDescent="0.25">
      <c r="A398" s="9">
        <v>7</v>
      </c>
      <c r="B398" s="24">
        <v>5</v>
      </c>
      <c r="C398" s="2">
        <f t="shared" si="18"/>
        <v>0</v>
      </c>
      <c r="D398" s="8" t="s">
        <v>127</v>
      </c>
      <c r="E398" s="22">
        <f t="shared" si="19"/>
        <v>42</v>
      </c>
      <c r="F398" s="48"/>
      <c r="G398" s="48"/>
      <c r="H398" s="48"/>
      <c r="I398" s="48"/>
      <c r="AB398" s="8" t="s">
        <v>1071</v>
      </c>
      <c r="AC398" s="8" t="s">
        <v>1072</v>
      </c>
    </row>
    <row r="399" spans="1:29" x14ac:dyDescent="0.25">
      <c r="A399" s="9">
        <v>5</v>
      </c>
      <c r="B399" s="24">
        <v>7</v>
      </c>
      <c r="C399" s="2">
        <f t="shared" si="18"/>
        <v>0</v>
      </c>
      <c r="D399" s="8" t="s">
        <v>748</v>
      </c>
      <c r="E399" s="22">
        <f t="shared" si="19"/>
        <v>60</v>
      </c>
      <c r="F399" s="48"/>
      <c r="G399" s="48"/>
      <c r="H399" s="48"/>
      <c r="I399" s="48"/>
      <c r="AB399" s="8" t="s">
        <v>1074</v>
      </c>
      <c r="AC399" s="8"/>
    </row>
    <row r="400" spans="1:29" x14ac:dyDescent="0.25">
      <c r="A400" s="9">
        <v>1</v>
      </c>
      <c r="B400" s="24">
        <v>6</v>
      </c>
      <c r="C400" s="2">
        <f t="shared" si="18"/>
        <v>0</v>
      </c>
      <c r="D400" s="8" t="s">
        <v>667</v>
      </c>
      <c r="E400" s="22">
        <f t="shared" si="19"/>
        <v>14</v>
      </c>
      <c r="F400" s="48"/>
      <c r="G400" s="48"/>
      <c r="H400" s="48"/>
      <c r="I400" s="48"/>
      <c r="AB400" s="8" t="s">
        <v>1076</v>
      </c>
      <c r="AC400" s="8" t="s">
        <v>1077</v>
      </c>
    </row>
    <row r="401" spans="1:29" x14ac:dyDescent="0.25">
      <c r="A401" s="9">
        <v>5</v>
      </c>
      <c r="B401" s="24">
        <v>8</v>
      </c>
      <c r="C401" s="2">
        <f t="shared" si="18"/>
        <v>0</v>
      </c>
      <c r="D401" s="8" t="s">
        <v>956</v>
      </c>
      <c r="E401" s="22">
        <f t="shared" si="19"/>
        <v>10</v>
      </c>
      <c r="F401" s="48"/>
      <c r="G401" s="48"/>
      <c r="H401" s="48"/>
      <c r="I401" s="48"/>
      <c r="AB401" s="8" t="s">
        <v>1079</v>
      </c>
      <c r="AC401" s="8" t="s">
        <v>1080</v>
      </c>
    </row>
    <row r="402" spans="1:29" x14ac:dyDescent="0.25">
      <c r="A402" s="9">
        <v>5</v>
      </c>
      <c r="B402" s="24">
        <v>5</v>
      </c>
      <c r="C402" s="2">
        <f t="shared" si="18"/>
        <v>1</v>
      </c>
      <c r="D402" s="8" t="s">
        <v>515</v>
      </c>
      <c r="E402" s="22">
        <f t="shared" si="19"/>
        <v>24</v>
      </c>
      <c r="F402" s="48"/>
      <c r="G402" s="48"/>
      <c r="H402" s="48"/>
      <c r="I402" s="48"/>
      <c r="AB402" s="8" t="s">
        <v>1082</v>
      </c>
      <c r="AC402" s="8" t="s">
        <v>1083</v>
      </c>
    </row>
    <row r="403" spans="1:29" x14ac:dyDescent="0.25">
      <c r="A403" s="9">
        <v>5</v>
      </c>
      <c r="B403" s="24">
        <v>5</v>
      </c>
      <c r="C403" s="2">
        <f t="shared" si="18"/>
        <v>1</v>
      </c>
      <c r="D403" s="8" t="s">
        <v>127</v>
      </c>
      <c r="E403" s="22">
        <f t="shared" si="19"/>
        <v>20</v>
      </c>
      <c r="F403" s="48"/>
      <c r="G403" s="48"/>
      <c r="H403" s="48"/>
      <c r="I403" s="48"/>
      <c r="AB403" s="8" t="s">
        <v>1085</v>
      </c>
      <c r="AC403" s="8" t="s">
        <v>1086</v>
      </c>
    </row>
    <row r="404" spans="1:29" x14ac:dyDescent="0.25">
      <c r="A404" s="9">
        <v>5</v>
      </c>
      <c r="B404" s="24">
        <v>2</v>
      </c>
      <c r="C404" s="2">
        <f t="shared" si="18"/>
        <v>0</v>
      </c>
      <c r="D404" s="8" t="s">
        <v>728</v>
      </c>
      <c r="E404" s="22">
        <f t="shared" si="19"/>
        <v>50</v>
      </c>
      <c r="F404" s="48"/>
      <c r="G404" s="48"/>
      <c r="H404" s="48"/>
      <c r="I404" s="48"/>
      <c r="AB404" s="8" t="s">
        <v>1088</v>
      </c>
      <c r="AC404" s="8" t="s">
        <v>1089</v>
      </c>
    </row>
    <row r="405" spans="1:29" x14ac:dyDescent="0.25">
      <c r="A405" s="9">
        <v>2</v>
      </c>
      <c r="B405" s="24">
        <v>7</v>
      </c>
      <c r="C405" s="2">
        <f t="shared" si="18"/>
        <v>0</v>
      </c>
      <c r="D405" s="8" t="s">
        <v>532</v>
      </c>
      <c r="E405" s="22">
        <f t="shared" si="19"/>
        <v>20</v>
      </c>
      <c r="F405" s="48"/>
      <c r="G405" s="48"/>
      <c r="H405" s="48"/>
      <c r="I405" s="48"/>
      <c r="AB405" s="8" t="s">
        <v>1091</v>
      </c>
      <c r="AC405" s="8" t="s">
        <v>1092</v>
      </c>
    </row>
    <row r="406" spans="1:29" x14ac:dyDescent="0.25">
      <c r="A406" s="9">
        <v>7</v>
      </c>
      <c r="B406" s="24">
        <v>5</v>
      </c>
      <c r="C406" s="2">
        <f t="shared" si="18"/>
        <v>0</v>
      </c>
      <c r="D406" s="8" t="s">
        <v>127</v>
      </c>
      <c r="E406" s="22">
        <f t="shared" si="19"/>
        <v>36</v>
      </c>
      <c r="F406" s="48"/>
      <c r="G406" s="48"/>
      <c r="H406" s="48"/>
      <c r="I406" s="48"/>
      <c r="AB406" s="8" t="s">
        <v>1094</v>
      </c>
      <c r="AC406" s="8" t="s">
        <v>1095</v>
      </c>
    </row>
    <row r="407" spans="1:29" x14ac:dyDescent="0.25">
      <c r="A407" s="9">
        <v>2</v>
      </c>
      <c r="B407" s="24">
        <v>5</v>
      </c>
      <c r="C407" s="2">
        <f t="shared" si="18"/>
        <v>0</v>
      </c>
      <c r="D407" s="8" t="s">
        <v>793</v>
      </c>
      <c r="E407" s="22">
        <f t="shared" si="19"/>
        <v>22</v>
      </c>
      <c r="F407" s="48"/>
      <c r="G407" s="48"/>
      <c r="H407" s="48"/>
      <c r="I407" s="48"/>
      <c r="AB407" s="8" t="s">
        <v>1097</v>
      </c>
      <c r="AC407" s="8" t="s">
        <v>1098</v>
      </c>
    </row>
    <row r="408" spans="1:29" x14ac:dyDescent="0.25">
      <c r="A408" s="9">
        <v>5</v>
      </c>
      <c r="B408" s="24">
        <v>7</v>
      </c>
      <c r="C408" s="2">
        <f t="shared" si="18"/>
        <v>0</v>
      </c>
      <c r="D408" s="8" t="s">
        <v>127</v>
      </c>
      <c r="E408" s="22">
        <f t="shared" si="19"/>
        <v>14</v>
      </c>
      <c r="F408" s="48"/>
      <c r="G408" s="48"/>
      <c r="H408" s="48"/>
      <c r="I408" s="48"/>
      <c r="AB408" s="8" t="s">
        <v>1100</v>
      </c>
      <c r="AC408" s="8" t="s">
        <v>1101</v>
      </c>
    </row>
    <row r="409" spans="1:29" x14ac:dyDescent="0.25">
      <c r="A409" s="9">
        <v>5</v>
      </c>
      <c r="B409" s="24">
        <v>5</v>
      </c>
      <c r="C409" s="2">
        <f t="shared" si="18"/>
        <v>1</v>
      </c>
      <c r="D409" s="8" t="s">
        <v>515</v>
      </c>
      <c r="E409" s="22">
        <f t="shared" si="19"/>
        <v>42</v>
      </c>
      <c r="F409" s="48"/>
      <c r="G409" s="48"/>
      <c r="H409" s="48"/>
      <c r="I409" s="48"/>
      <c r="AB409" s="8" t="s">
        <v>1103</v>
      </c>
      <c r="AC409" s="8" t="s">
        <v>1104</v>
      </c>
    </row>
    <row r="410" spans="1:29" x14ac:dyDescent="0.25">
      <c r="A410" s="9">
        <v>3</v>
      </c>
      <c r="B410" s="24">
        <v>8</v>
      </c>
      <c r="C410" s="2">
        <f t="shared" si="18"/>
        <v>0</v>
      </c>
      <c r="D410" s="8" t="s">
        <v>267</v>
      </c>
      <c r="E410" s="22">
        <f t="shared" si="19"/>
        <v>24</v>
      </c>
      <c r="F410" s="48"/>
      <c r="G410" s="48"/>
      <c r="H410" s="48"/>
      <c r="I410" s="48"/>
      <c r="AB410" s="8" t="s">
        <v>1106</v>
      </c>
      <c r="AC410" s="8"/>
    </row>
    <row r="411" spans="1:29" x14ac:dyDescent="0.25">
      <c r="A411" s="9">
        <v>4</v>
      </c>
      <c r="B411" s="24">
        <v>5</v>
      </c>
      <c r="C411" s="2">
        <f t="shared" si="18"/>
        <v>0</v>
      </c>
      <c r="D411" s="8" t="s">
        <v>806</v>
      </c>
      <c r="E411" s="22">
        <f t="shared" si="19"/>
        <v>22</v>
      </c>
      <c r="F411" s="48"/>
      <c r="G411" s="48"/>
      <c r="H411" s="48"/>
      <c r="I411" s="48"/>
      <c r="AB411" s="8" t="s">
        <v>1108</v>
      </c>
      <c r="AC411" s="8" t="s">
        <v>1109</v>
      </c>
    </row>
    <row r="412" spans="1:29" x14ac:dyDescent="0.25">
      <c r="A412" s="9">
        <v>2</v>
      </c>
      <c r="B412" s="24">
        <v>5</v>
      </c>
      <c r="C412" s="2">
        <f t="shared" si="18"/>
        <v>0</v>
      </c>
      <c r="D412" s="8" t="s">
        <v>127</v>
      </c>
      <c r="E412" s="22">
        <f t="shared" si="19"/>
        <v>16</v>
      </c>
      <c r="F412" s="48"/>
      <c r="G412" s="48"/>
      <c r="H412" s="48"/>
      <c r="I412" s="48"/>
      <c r="AB412" s="8" t="s">
        <v>1111</v>
      </c>
      <c r="AC412" s="8"/>
    </row>
    <row r="413" spans="1:29" x14ac:dyDescent="0.25">
      <c r="A413" s="9">
        <v>5</v>
      </c>
      <c r="B413" s="24">
        <v>2</v>
      </c>
      <c r="C413" s="2">
        <f t="shared" si="18"/>
        <v>0</v>
      </c>
      <c r="D413" s="8" t="s">
        <v>789</v>
      </c>
      <c r="E413" s="22">
        <f t="shared" si="19"/>
        <v>16</v>
      </c>
      <c r="F413" s="48"/>
      <c r="G413" s="48"/>
      <c r="H413" s="48"/>
      <c r="I413" s="48"/>
      <c r="AB413" s="8" t="s">
        <v>1113</v>
      </c>
      <c r="AC413" s="8" t="s">
        <v>1114</v>
      </c>
    </row>
    <row r="414" spans="1:29" x14ac:dyDescent="0.25">
      <c r="A414" s="9">
        <v>5</v>
      </c>
      <c r="B414" s="24">
        <v>5</v>
      </c>
      <c r="C414" s="2">
        <f t="shared" si="18"/>
        <v>1</v>
      </c>
      <c r="D414" s="8" t="s">
        <v>806</v>
      </c>
      <c r="E414" s="22">
        <f t="shared" si="19"/>
        <v>12</v>
      </c>
      <c r="F414" s="48"/>
      <c r="G414" s="48"/>
      <c r="H414" s="48"/>
      <c r="I414" s="48"/>
      <c r="AB414" s="8" t="s">
        <v>1116</v>
      </c>
      <c r="AC414" s="8"/>
    </row>
    <row r="415" spans="1:29" x14ac:dyDescent="0.25">
      <c r="A415" s="9">
        <v>5</v>
      </c>
      <c r="B415" s="24">
        <v>1</v>
      </c>
      <c r="C415" s="2">
        <f t="shared" si="18"/>
        <v>0</v>
      </c>
      <c r="D415" s="8" t="s">
        <v>515</v>
      </c>
      <c r="E415" s="22">
        <f t="shared" si="19"/>
        <v>26</v>
      </c>
      <c r="F415" s="48"/>
      <c r="G415" s="48"/>
      <c r="H415" s="48"/>
      <c r="I415" s="48"/>
      <c r="AB415" s="8" t="s">
        <v>1118</v>
      </c>
      <c r="AC415" s="8" t="s">
        <v>1119</v>
      </c>
    </row>
    <row r="416" spans="1:29" x14ac:dyDescent="0.25">
      <c r="A416" s="9">
        <v>5</v>
      </c>
      <c r="B416" s="24">
        <v>7</v>
      </c>
      <c r="C416" s="2">
        <f t="shared" si="18"/>
        <v>0</v>
      </c>
      <c r="D416" s="8" t="s">
        <v>619</v>
      </c>
      <c r="E416" s="22">
        <f t="shared" si="19"/>
        <v>22</v>
      </c>
      <c r="F416" s="48"/>
      <c r="G416" s="48"/>
      <c r="H416" s="48"/>
      <c r="I416" s="48"/>
      <c r="AB416" s="8" t="s">
        <v>1121</v>
      </c>
      <c r="AC416" s="8" t="s">
        <v>1122</v>
      </c>
    </row>
    <row r="417" spans="1:29" x14ac:dyDescent="0.25">
      <c r="A417" s="9">
        <v>5</v>
      </c>
      <c r="B417" s="24">
        <v>7</v>
      </c>
      <c r="C417" s="2">
        <f t="shared" si="18"/>
        <v>0</v>
      </c>
      <c r="D417" s="8" t="s">
        <v>433</v>
      </c>
      <c r="E417" s="22">
        <f t="shared" si="19"/>
        <v>22</v>
      </c>
      <c r="F417" s="48"/>
      <c r="G417" s="48"/>
      <c r="H417" s="48"/>
      <c r="I417" s="48"/>
      <c r="AB417" s="8" t="s">
        <v>1124</v>
      </c>
      <c r="AC417" s="8" t="s">
        <v>1125</v>
      </c>
    </row>
    <row r="418" spans="1:29" x14ac:dyDescent="0.25">
      <c r="A418" s="9">
        <v>7</v>
      </c>
      <c r="B418" s="24">
        <v>5</v>
      </c>
      <c r="C418" s="2">
        <f t="shared" si="18"/>
        <v>0</v>
      </c>
      <c r="D418" s="8" t="s">
        <v>515</v>
      </c>
      <c r="E418" s="22">
        <f t="shared" si="19"/>
        <v>18</v>
      </c>
      <c r="F418" s="48"/>
      <c r="G418" s="48"/>
      <c r="H418" s="48"/>
      <c r="I418" s="48"/>
      <c r="AB418" s="8" t="s">
        <v>1127</v>
      </c>
      <c r="AC418" s="8" t="s">
        <v>1128</v>
      </c>
    </row>
    <row r="419" spans="1:29" x14ac:dyDescent="0.25">
      <c r="A419" s="9">
        <v>2</v>
      </c>
      <c r="B419" s="24">
        <v>5</v>
      </c>
      <c r="C419" s="2">
        <f t="shared" si="18"/>
        <v>0</v>
      </c>
      <c r="D419" s="8" t="s">
        <v>601</v>
      </c>
      <c r="E419" s="22">
        <f t="shared" si="19"/>
        <v>22</v>
      </c>
      <c r="F419" s="48"/>
      <c r="G419" s="48"/>
      <c r="H419" s="48"/>
      <c r="I419" s="48"/>
      <c r="AB419" s="8" t="s">
        <v>1130</v>
      </c>
      <c r="AC419" s="8" t="s">
        <v>1131</v>
      </c>
    </row>
    <row r="420" spans="1:29" x14ac:dyDescent="0.25">
      <c r="A420" s="9">
        <v>6</v>
      </c>
      <c r="B420" s="24">
        <v>1</v>
      </c>
      <c r="C420" s="2">
        <f t="shared" si="18"/>
        <v>0</v>
      </c>
      <c r="D420" s="8" t="s">
        <v>956</v>
      </c>
      <c r="E420" s="22">
        <f t="shared" si="19"/>
        <v>24</v>
      </c>
      <c r="F420" s="48"/>
      <c r="G420" s="48"/>
      <c r="H420" s="48"/>
      <c r="I420" s="48"/>
      <c r="AB420" s="8" t="s">
        <v>1133</v>
      </c>
      <c r="AC420" s="8" t="s">
        <v>1134</v>
      </c>
    </row>
    <row r="421" spans="1:29" x14ac:dyDescent="0.25">
      <c r="A421" s="9">
        <v>5</v>
      </c>
      <c r="B421" s="24">
        <v>5</v>
      </c>
      <c r="C421" s="2">
        <f t="shared" si="18"/>
        <v>1</v>
      </c>
      <c r="D421" s="8" t="s">
        <v>667</v>
      </c>
      <c r="E421" s="22">
        <f t="shared" si="19"/>
        <v>18</v>
      </c>
      <c r="F421" s="48"/>
      <c r="G421" s="48"/>
      <c r="H421" s="48"/>
      <c r="I421" s="48"/>
      <c r="AB421" s="8" t="s">
        <v>1136</v>
      </c>
      <c r="AC421" s="8"/>
    </row>
    <row r="422" spans="1:29" x14ac:dyDescent="0.25">
      <c r="A422" s="9">
        <v>2</v>
      </c>
      <c r="B422" s="24">
        <v>1</v>
      </c>
      <c r="C422" s="2">
        <f t="shared" si="18"/>
        <v>0</v>
      </c>
      <c r="D422" s="8" t="s">
        <v>312</v>
      </c>
      <c r="E422" s="22">
        <f t="shared" si="19"/>
        <v>26</v>
      </c>
      <c r="F422" s="48"/>
      <c r="G422" s="48"/>
      <c r="H422" s="48"/>
      <c r="I422" s="48"/>
      <c r="AB422" s="8" t="s">
        <v>1138</v>
      </c>
      <c r="AC422" s="8" t="s">
        <v>1139</v>
      </c>
    </row>
    <row r="423" spans="1:29" x14ac:dyDescent="0.25">
      <c r="A423" s="9">
        <v>3</v>
      </c>
      <c r="B423" s="24">
        <v>7</v>
      </c>
      <c r="C423" s="2">
        <f t="shared" si="18"/>
        <v>0</v>
      </c>
      <c r="D423" s="8" t="s">
        <v>532</v>
      </c>
      <c r="E423" s="22">
        <f t="shared" si="19"/>
        <v>48</v>
      </c>
      <c r="F423" s="48"/>
      <c r="G423" s="48"/>
      <c r="H423" s="48"/>
      <c r="I423" s="48"/>
      <c r="AB423" s="8" t="s">
        <v>1141</v>
      </c>
      <c r="AC423" s="8" t="s">
        <v>1142</v>
      </c>
    </row>
    <row r="424" spans="1:29" x14ac:dyDescent="0.25">
      <c r="A424" s="9">
        <v>8</v>
      </c>
      <c r="B424" s="24">
        <v>7</v>
      </c>
      <c r="C424" s="2">
        <f t="shared" si="18"/>
        <v>0</v>
      </c>
      <c r="D424" s="8" t="s">
        <v>267</v>
      </c>
      <c r="E424" s="22">
        <f t="shared" si="19"/>
        <v>26</v>
      </c>
      <c r="F424" s="48"/>
      <c r="G424" s="48"/>
      <c r="H424" s="48"/>
      <c r="I424" s="48"/>
      <c r="AB424" s="8" t="s">
        <v>1144</v>
      </c>
      <c r="AC424" s="8"/>
    </row>
    <row r="425" spans="1:29" x14ac:dyDescent="0.25">
      <c r="A425" s="9">
        <v>6</v>
      </c>
      <c r="B425" s="24">
        <v>2</v>
      </c>
      <c r="C425" s="2">
        <f t="shared" si="18"/>
        <v>0</v>
      </c>
      <c r="D425" s="8" t="s">
        <v>515</v>
      </c>
      <c r="E425" s="22">
        <f t="shared" si="19"/>
        <v>44</v>
      </c>
      <c r="F425" s="48"/>
      <c r="G425" s="48"/>
      <c r="H425" s="48"/>
      <c r="I425" s="48"/>
      <c r="AB425" s="8" t="s">
        <v>1146</v>
      </c>
      <c r="AC425" s="8" t="s">
        <v>1147</v>
      </c>
    </row>
    <row r="426" spans="1:29" x14ac:dyDescent="0.25">
      <c r="A426" s="9">
        <v>2</v>
      </c>
      <c r="B426" s="24">
        <v>7</v>
      </c>
      <c r="C426" s="2">
        <f t="shared" si="18"/>
        <v>0</v>
      </c>
      <c r="D426" s="8" t="s">
        <v>312</v>
      </c>
      <c r="E426" s="22">
        <f t="shared" si="19"/>
        <v>22</v>
      </c>
      <c r="F426" s="48"/>
      <c r="G426" s="48"/>
      <c r="H426" s="48"/>
      <c r="I426" s="48"/>
      <c r="AB426" s="8" t="s">
        <v>1149</v>
      </c>
      <c r="AC426" s="8" t="s">
        <v>1150</v>
      </c>
    </row>
    <row r="427" spans="1:29" x14ac:dyDescent="0.25">
      <c r="A427" s="9">
        <v>3</v>
      </c>
      <c r="B427" s="24">
        <v>2</v>
      </c>
      <c r="C427" s="2">
        <f t="shared" si="18"/>
        <v>0</v>
      </c>
      <c r="D427" s="8" t="s">
        <v>312</v>
      </c>
      <c r="E427" s="22">
        <f t="shared" si="19"/>
        <v>44</v>
      </c>
      <c r="F427" s="48"/>
      <c r="G427" s="48"/>
      <c r="H427" s="48"/>
      <c r="I427" s="48"/>
      <c r="AB427" s="8" t="s">
        <v>1152</v>
      </c>
      <c r="AC427" s="8" t="s">
        <v>1153</v>
      </c>
    </row>
    <row r="428" spans="1:29" x14ac:dyDescent="0.25">
      <c r="A428" s="9">
        <v>7</v>
      </c>
      <c r="B428" s="24">
        <v>7</v>
      </c>
      <c r="C428" s="2">
        <f t="shared" si="18"/>
        <v>1</v>
      </c>
      <c r="D428" s="8" t="s">
        <v>733</v>
      </c>
      <c r="E428" s="22">
        <f t="shared" si="19"/>
        <v>18</v>
      </c>
      <c r="F428" s="48"/>
      <c r="G428" s="48"/>
      <c r="H428" s="48"/>
      <c r="I428" s="48"/>
      <c r="AB428" s="8" t="s">
        <v>1155</v>
      </c>
      <c r="AC428" s="8"/>
    </row>
    <row r="429" spans="1:29" x14ac:dyDescent="0.25">
      <c r="A429" s="9">
        <v>5</v>
      </c>
      <c r="B429" s="24">
        <v>8</v>
      </c>
      <c r="C429" s="2">
        <f t="shared" si="18"/>
        <v>0</v>
      </c>
      <c r="D429" s="8" t="s">
        <v>966</v>
      </c>
      <c r="E429" s="22">
        <f t="shared" si="19"/>
        <v>24</v>
      </c>
      <c r="F429" s="48"/>
      <c r="G429" s="48"/>
      <c r="H429" s="48"/>
      <c r="I429" s="48"/>
      <c r="AB429" s="8" t="s">
        <v>1157</v>
      </c>
      <c r="AC429" s="8" t="s">
        <v>1158</v>
      </c>
    </row>
    <row r="430" spans="1:29" x14ac:dyDescent="0.25">
      <c r="A430" s="9">
        <v>5</v>
      </c>
      <c r="B430" s="24">
        <v>7</v>
      </c>
      <c r="C430" s="2">
        <f t="shared" si="18"/>
        <v>0</v>
      </c>
      <c r="D430" s="8" t="s">
        <v>806</v>
      </c>
      <c r="E430" s="22">
        <f t="shared" si="19"/>
        <v>32</v>
      </c>
      <c r="F430" s="48"/>
      <c r="G430" s="48"/>
      <c r="H430" s="48"/>
      <c r="I430" s="48"/>
      <c r="AB430" s="8" t="s">
        <v>1160</v>
      </c>
      <c r="AC430" s="8" t="s">
        <v>1161</v>
      </c>
    </row>
    <row r="431" spans="1:29" x14ac:dyDescent="0.25">
      <c r="A431" s="9">
        <v>5</v>
      </c>
      <c r="B431" s="24">
        <v>5</v>
      </c>
      <c r="C431" s="2">
        <f t="shared" si="18"/>
        <v>1</v>
      </c>
      <c r="D431" s="8" t="s">
        <v>793</v>
      </c>
      <c r="E431" s="22">
        <f t="shared" si="19"/>
        <v>10</v>
      </c>
      <c r="F431" s="48"/>
      <c r="G431" s="48"/>
      <c r="H431" s="48"/>
      <c r="I431" s="48"/>
      <c r="AB431" s="8" t="s">
        <v>1163</v>
      </c>
      <c r="AC431" s="8" t="s">
        <v>1164</v>
      </c>
    </row>
    <row r="432" spans="1:29" x14ac:dyDescent="0.25">
      <c r="A432" s="9">
        <v>7</v>
      </c>
      <c r="B432" s="24">
        <v>5</v>
      </c>
      <c r="C432" s="2">
        <f t="shared" si="18"/>
        <v>0</v>
      </c>
      <c r="D432" s="8" t="s">
        <v>12</v>
      </c>
      <c r="E432" s="22">
        <f t="shared" si="19"/>
        <v>18</v>
      </c>
      <c r="F432" s="48"/>
      <c r="G432" s="48"/>
      <c r="H432" s="48"/>
      <c r="I432" s="48"/>
      <c r="AB432" s="8" t="s">
        <v>1166</v>
      </c>
      <c r="AC432" s="8" t="s">
        <v>1167</v>
      </c>
    </row>
    <row r="433" spans="1:29" x14ac:dyDescent="0.25">
      <c r="A433" s="9">
        <v>5</v>
      </c>
      <c r="B433" s="24">
        <v>5</v>
      </c>
      <c r="C433" s="2">
        <f t="shared" si="18"/>
        <v>1</v>
      </c>
      <c r="D433" s="8" t="s">
        <v>667</v>
      </c>
      <c r="E433" s="22">
        <f t="shared" si="19"/>
        <v>22</v>
      </c>
      <c r="F433" s="48"/>
      <c r="G433" s="48"/>
      <c r="H433" s="48"/>
      <c r="I433" s="48"/>
      <c r="AB433" s="8" t="s">
        <v>1169</v>
      </c>
      <c r="AC433" s="8" t="s">
        <v>1170</v>
      </c>
    </row>
    <row r="434" spans="1:29" x14ac:dyDescent="0.25">
      <c r="A434" s="9">
        <v>5</v>
      </c>
      <c r="B434" s="24">
        <v>5</v>
      </c>
      <c r="C434" s="2">
        <f t="shared" si="18"/>
        <v>1</v>
      </c>
      <c r="D434" s="8" t="s">
        <v>619</v>
      </c>
      <c r="E434" s="22">
        <f t="shared" si="19"/>
        <v>10</v>
      </c>
      <c r="F434" s="48"/>
      <c r="G434" s="48"/>
      <c r="H434" s="48"/>
      <c r="I434" s="48"/>
      <c r="AB434" s="8" t="s">
        <v>1172</v>
      </c>
      <c r="AC434" s="8"/>
    </row>
    <row r="435" spans="1:29" x14ac:dyDescent="0.25">
      <c r="A435" s="9">
        <v>7</v>
      </c>
      <c r="B435" s="24">
        <v>1</v>
      </c>
      <c r="C435" s="2">
        <f t="shared" si="18"/>
        <v>0</v>
      </c>
      <c r="D435" s="8" t="s">
        <v>515</v>
      </c>
      <c r="E435" s="22">
        <f t="shared" si="19"/>
        <v>22</v>
      </c>
      <c r="F435" s="48"/>
      <c r="G435" s="48"/>
      <c r="H435" s="48"/>
      <c r="I435" s="48"/>
      <c r="AB435" s="8" t="s">
        <v>1174</v>
      </c>
      <c r="AC435" s="8" t="s">
        <v>1175</v>
      </c>
    </row>
    <row r="436" spans="1:29" x14ac:dyDescent="0.25">
      <c r="A436" s="9">
        <v>7</v>
      </c>
      <c r="B436" s="24">
        <v>2</v>
      </c>
      <c r="C436" s="2">
        <f t="shared" si="18"/>
        <v>0</v>
      </c>
      <c r="D436" s="8" t="s">
        <v>748</v>
      </c>
      <c r="E436" s="22">
        <f t="shared" si="19"/>
        <v>28</v>
      </c>
      <c r="F436" s="48"/>
      <c r="G436" s="48"/>
      <c r="H436" s="48"/>
      <c r="I436" s="48"/>
      <c r="AB436" s="8" t="s">
        <v>1177</v>
      </c>
      <c r="AC436" s="8"/>
    </row>
    <row r="437" spans="1:29" x14ac:dyDescent="0.25">
      <c r="A437" s="9">
        <v>7</v>
      </c>
      <c r="B437" s="24">
        <v>7</v>
      </c>
      <c r="C437" s="2">
        <f t="shared" si="18"/>
        <v>1</v>
      </c>
      <c r="D437" s="8" t="s">
        <v>742</v>
      </c>
      <c r="E437" s="22">
        <f t="shared" si="19"/>
        <v>24</v>
      </c>
      <c r="F437" s="48"/>
      <c r="G437" s="48"/>
      <c r="H437" s="48"/>
      <c r="I437" s="48"/>
      <c r="AB437" s="8" t="s">
        <v>1179</v>
      </c>
      <c r="AC437" s="8" t="s">
        <v>1180</v>
      </c>
    </row>
    <row r="438" spans="1:29" x14ac:dyDescent="0.25">
      <c r="A438" s="9">
        <v>5</v>
      </c>
      <c r="B438" s="24">
        <v>5</v>
      </c>
      <c r="C438" s="2">
        <f t="shared" si="18"/>
        <v>1</v>
      </c>
      <c r="D438" s="8" t="s">
        <v>515</v>
      </c>
      <c r="E438" s="22">
        <f t="shared" si="19"/>
        <v>38</v>
      </c>
      <c r="F438" s="48"/>
      <c r="G438" s="48"/>
      <c r="H438" s="48"/>
      <c r="I438" s="48"/>
      <c r="AB438" s="8" t="s">
        <v>1182</v>
      </c>
      <c r="AC438" s="8"/>
    </row>
    <row r="439" spans="1:29" x14ac:dyDescent="0.25">
      <c r="A439" s="9">
        <v>5</v>
      </c>
      <c r="B439" s="24">
        <v>5</v>
      </c>
      <c r="C439" s="2">
        <f t="shared" si="18"/>
        <v>1</v>
      </c>
      <c r="D439" s="8" t="s">
        <v>312</v>
      </c>
      <c r="E439" s="22">
        <f t="shared" si="19"/>
        <v>34</v>
      </c>
      <c r="F439" s="48"/>
      <c r="G439" s="48"/>
      <c r="H439" s="48"/>
      <c r="I439" s="48"/>
      <c r="AB439" s="8" t="s">
        <v>1184</v>
      </c>
      <c r="AC439" s="8" t="s">
        <v>1185</v>
      </c>
    </row>
    <row r="440" spans="1:29" x14ac:dyDescent="0.25">
      <c r="A440" s="9">
        <v>8</v>
      </c>
      <c r="B440" s="24">
        <v>6</v>
      </c>
      <c r="C440" s="2">
        <f t="shared" si="18"/>
        <v>0</v>
      </c>
      <c r="D440" s="8" t="s">
        <v>733</v>
      </c>
      <c r="E440" s="22">
        <f t="shared" si="19"/>
        <v>18</v>
      </c>
      <c r="F440" s="48"/>
      <c r="G440" s="48"/>
      <c r="H440" s="48"/>
      <c r="I440" s="48"/>
      <c r="AB440" s="8" t="s">
        <v>1187</v>
      </c>
      <c r="AC440" s="8"/>
    </row>
    <row r="441" spans="1:29" x14ac:dyDescent="0.25">
      <c r="A441" s="9">
        <v>5</v>
      </c>
      <c r="B441" s="24">
        <v>5</v>
      </c>
      <c r="C441" s="2">
        <f t="shared" si="18"/>
        <v>1</v>
      </c>
      <c r="D441" s="8" t="s">
        <v>806</v>
      </c>
      <c r="E441" s="22">
        <f t="shared" si="19"/>
        <v>16</v>
      </c>
      <c r="F441" s="48"/>
      <c r="G441" s="48"/>
      <c r="H441" s="48"/>
      <c r="I441" s="48"/>
      <c r="AB441" s="8" t="s">
        <v>1189</v>
      </c>
      <c r="AC441" s="8"/>
    </row>
    <row r="442" spans="1:29" x14ac:dyDescent="0.25">
      <c r="A442" s="9">
        <v>7</v>
      </c>
      <c r="B442" s="24">
        <v>8</v>
      </c>
      <c r="C442" s="2">
        <f t="shared" si="18"/>
        <v>0</v>
      </c>
      <c r="D442" s="8" t="s">
        <v>601</v>
      </c>
      <c r="E442" s="22">
        <f t="shared" si="19"/>
        <v>30</v>
      </c>
      <c r="F442" s="48"/>
      <c r="G442" s="48"/>
      <c r="H442" s="48"/>
      <c r="I442" s="48"/>
      <c r="AB442" s="8" t="s">
        <v>1191</v>
      </c>
      <c r="AC442" s="8"/>
    </row>
    <row r="443" spans="1:29" x14ac:dyDescent="0.25">
      <c r="A443" s="9">
        <v>3</v>
      </c>
      <c r="B443" s="24">
        <v>4</v>
      </c>
      <c r="C443" s="2">
        <f t="shared" si="18"/>
        <v>0</v>
      </c>
      <c r="D443" s="8" t="s">
        <v>267</v>
      </c>
      <c r="E443" s="22">
        <f t="shared" si="19"/>
        <v>20</v>
      </c>
      <c r="F443" s="48"/>
      <c r="G443" s="48"/>
      <c r="H443" s="48"/>
      <c r="I443" s="48"/>
      <c r="AB443" s="8" t="s">
        <v>1193</v>
      </c>
      <c r="AC443" s="8"/>
    </row>
    <row r="444" spans="1:29" x14ac:dyDescent="0.25">
      <c r="A444" s="9">
        <v>5</v>
      </c>
      <c r="B444" s="24">
        <v>7</v>
      </c>
      <c r="C444" s="2">
        <f t="shared" si="18"/>
        <v>0</v>
      </c>
      <c r="D444" s="8" t="s">
        <v>728</v>
      </c>
      <c r="E444" s="22">
        <f t="shared" si="19"/>
        <v>10</v>
      </c>
      <c r="F444" s="48"/>
      <c r="G444" s="48"/>
      <c r="H444" s="48"/>
      <c r="I444" s="48"/>
      <c r="AB444" s="8" t="s">
        <v>1195</v>
      </c>
      <c r="AC444" s="8" t="s">
        <v>1196</v>
      </c>
    </row>
    <row r="445" spans="1:29" x14ac:dyDescent="0.25">
      <c r="A445" s="9">
        <v>5</v>
      </c>
      <c r="B445" s="24">
        <v>7</v>
      </c>
      <c r="C445" s="2">
        <f t="shared" si="18"/>
        <v>0</v>
      </c>
      <c r="D445" s="8" t="s">
        <v>601</v>
      </c>
      <c r="E445" s="22">
        <f t="shared" si="19"/>
        <v>10</v>
      </c>
      <c r="F445" s="48"/>
      <c r="G445" s="48"/>
      <c r="H445" s="48"/>
      <c r="I445" s="48"/>
      <c r="AB445" s="8" t="s">
        <v>1198</v>
      </c>
      <c r="AC445" s="8" t="s">
        <v>1199</v>
      </c>
    </row>
    <row r="446" spans="1:29" x14ac:dyDescent="0.25">
      <c r="A446" s="9">
        <v>5</v>
      </c>
      <c r="B446" s="24">
        <v>5</v>
      </c>
      <c r="C446" s="2">
        <f t="shared" si="18"/>
        <v>1</v>
      </c>
      <c r="D446" s="8" t="s">
        <v>532</v>
      </c>
      <c r="E446" s="22">
        <f t="shared" si="19"/>
        <v>20</v>
      </c>
      <c r="F446" s="48"/>
      <c r="G446" s="48"/>
      <c r="H446" s="48"/>
      <c r="I446" s="48"/>
      <c r="AB446" s="8" t="s">
        <v>1201</v>
      </c>
      <c r="AC446" s="8" t="s">
        <v>1202</v>
      </c>
    </row>
    <row r="447" spans="1:29" x14ac:dyDescent="0.25">
      <c r="A447" s="9">
        <v>5</v>
      </c>
      <c r="B447" s="24">
        <v>5</v>
      </c>
      <c r="C447" s="2">
        <f t="shared" si="18"/>
        <v>1</v>
      </c>
      <c r="D447" s="8" t="s">
        <v>267</v>
      </c>
      <c r="E447" s="22">
        <f t="shared" si="19"/>
        <v>12</v>
      </c>
      <c r="F447" s="48"/>
      <c r="G447" s="48"/>
      <c r="H447" s="48"/>
      <c r="I447" s="48"/>
      <c r="AB447" s="8" t="s">
        <v>1204</v>
      </c>
      <c r="AC447" s="8" t="s">
        <v>1205</v>
      </c>
    </row>
    <row r="448" spans="1:29" x14ac:dyDescent="0.25">
      <c r="A448" s="9">
        <v>2</v>
      </c>
      <c r="B448" s="24">
        <v>8</v>
      </c>
      <c r="C448" s="2">
        <f t="shared" si="18"/>
        <v>0</v>
      </c>
      <c r="D448" s="8" t="s">
        <v>667</v>
      </c>
      <c r="E448" s="22">
        <f t="shared" si="19"/>
        <v>14</v>
      </c>
      <c r="F448" s="48"/>
      <c r="G448" s="48"/>
      <c r="H448" s="48"/>
      <c r="I448" s="48"/>
      <c r="AB448" s="8" t="s">
        <v>1207</v>
      </c>
      <c r="AC448" s="8" t="s">
        <v>1208</v>
      </c>
    </row>
    <row r="449" spans="1:29" x14ac:dyDescent="0.25">
      <c r="A449" s="9">
        <v>2</v>
      </c>
      <c r="B449" s="24">
        <v>8</v>
      </c>
      <c r="C449" s="2">
        <f t="shared" ref="C449:C512" si="20">IF(A449=B449,1,0)</f>
        <v>0</v>
      </c>
      <c r="D449" s="8" t="s">
        <v>166</v>
      </c>
      <c r="E449" s="22">
        <f t="shared" si="19"/>
        <v>18</v>
      </c>
      <c r="F449" s="48"/>
      <c r="G449" s="48"/>
      <c r="H449" s="48"/>
      <c r="I449" s="48"/>
      <c r="AB449" s="8" t="s">
        <v>1210</v>
      </c>
      <c r="AC449" s="8"/>
    </row>
    <row r="450" spans="1:29" x14ac:dyDescent="0.25">
      <c r="A450" s="9">
        <v>7</v>
      </c>
      <c r="B450" s="24">
        <v>7</v>
      </c>
      <c r="C450" s="2">
        <f t="shared" si="20"/>
        <v>1</v>
      </c>
      <c r="D450" s="8" t="s">
        <v>267</v>
      </c>
      <c r="E450" s="22">
        <f t="shared" si="19"/>
        <v>36</v>
      </c>
      <c r="F450" s="48"/>
      <c r="G450" s="48"/>
      <c r="H450" s="48"/>
      <c r="I450" s="48"/>
      <c r="AB450" s="8" t="s">
        <v>1212</v>
      </c>
      <c r="AC450" s="8" t="s">
        <v>1213</v>
      </c>
    </row>
    <row r="451" spans="1:29" x14ac:dyDescent="0.25">
      <c r="A451" s="9">
        <v>6</v>
      </c>
      <c r="B451" s="24">
        <v>5</v>
      </c>
      <c r="C451" s="2">
        <f t="shared" si="20"/>
        <v>0</v>
      </c>
      <c r="D451" s="8" t="s">
        <v>312</v>
      </c>
      <c r="E451" s="22">
        <f t="shared" ref="E451:E514" si="21">LEN(TRIM(AB451))-LEN(SUBSTITUTE(TRIM(AB451)," ",""))+LEN(TRIM(AB451))-LEN(SUBSTITUTE(TRIM(AB451)," ",""))+2</f>
        <v>26</v>
      </c>
      <c r="F451" s="48"/>
      <c r="G451" s="48"/>
      <c r="H451" s="48"/>
      <c r="I451" s="48"/>
      <c r="AB451" s="8" t="s">
        <v>1215</v>
      </c>
      <c r="AC451" s="8" t="s">
        <v>1216</v>
      </c>
    </row>
    <row r="452" spans="1:29" x14ac:dyDescent="0.25">
      <c r="A452" s="9">
        <v>5</v>
      </c>
      <c r="B452" s="24">
        <v>1</v>
      </c>
      <c r="C452" s="2">
        <f t="shared" si="20"/>
        <v>0</v>
      </c>
      <c r="D452" s="8" t="s">
        <v>166</v>
      </c>
      <c r="E452" s="22">
        <f t="shared" si="21"/>
        <v>16</v>
      </c>
      <c r="F452" s="48"/>
      <c r="G452" s="48"/>
      <c r="H452" s="48"/>
      <c r="I452" s="48"/>
      <c r="AB452" s="8" t="s">
        <v>1218</v>
      </c>
      <c r="AC452" s="8"/>
    </row>
    <row r="453" spans="1:29" x14ac:dyDescent="0.25">
      <c r="A453" s="9">
        <v>5</v>
      </c>
      <c r="B453" s="24">
        <v>5</v>
      </c>
      <c r="C453" s="2">
        <f t="shared" si="20"/>
        <v>1</v>
      </c>
      <c r="D453" s="8" t="s">
        <v>748</v>
      </c>
      <c r="E453" s="22">
        <f t="shared" si="21"/>
        <v>30</v>
      </c>
      <c r="F453" s="48"/>
      <c r="G453" s="48"/>
      <c r="H453" s="48"/>
      <c r="I453" s="48"/>
      <c r="AB453" s="8" t="s">
        <v>1220</v>
      </c>
      <c r="AC453" s="8" t="s">
        <v>1221</v>
      </c>
    </row>
    <row r="454" spans="1:29" x14ac:dyDescent="0.25">
      <c r="A454" s="9">
        <v>2</v>
      </c>
      <c r="B454" s="24">
        <v>5</v>
      </c>
      <c r="C454" s="2">
        <f t="shared" si="20"/>
        <v>0</v>
      </c>
      <c r="D454" s="8" t="s">
        <v>760</v>
      </c>
      <c r="E454" s="22">
        <f t="shared" si="21"/>
        <v>28</v>
      </c>
      <c r="F454" s="48"/>
      <c r="G454" s="48"/>
      <c r="H454" s="48"/>
      <c r="I454" s="48"/>
      <c r="AB454" s="8" t="s">
        <v>1223</v>
      </c>
      <c r="AC454" s="8" t="s">
        <v>1224</v>
      </c>
    </row>
    <row r="455" spans="1:29" x14ac:dyDescent="0.25">
      <c r="A455" s="9">
        <v>6</v>
      </c>
      <c r="B455" s="24">
        <v>5</v>
      </c>
      <c r="C455" s="2">
        <f t="shared" si="20"/>
        <v>0</v>
      </c>
      <c r="D455" s="8" t="s">
        <v>601</v>
      </c>
      <c r="E455" s="22">
        <f t="shared" si="21"/>
        <v>24</v>
      </c>
      <c r="F455" s="48"/>
      <c r="G455" s="48"/>
      <c r="H455" s="48"/>
      <c r="I455" s="48"/>
      <c r="AB455" s="8" t="s">
        <v>1226</v>
      </c>
      <c r="AC455" s="8" t="s">
        <v>1227</v>
      </c>
    </row>
    <row r="456" spans="1:29" x14ac:dyDescent="0.25">
      <c r="A456" s="9">
        <v>8</v>
      </c>
      <c r="B456" s="24">
        <v>2</v>
      </c>
      <c r="C456" s="2">
        <f t="shared" si="20"/>
        <v>0</v>
      </c>
      <c r="D456" s="8" t="s">
        <v>966</v>
      </c>
      <c r="E456" s="22">
        <f t="shared" si="21"/>
        <v>24</v>
      </c>
      <c r="F456" s="48"/>
      <c r="G456" s="48"/>
      <c r="H456" s="48"/>
      <c r="I456" s="48"/>
      <c r="AB456" s="8" t="s">
        <v>1229</v>
      </c>
      <c r="AC456" s="8" t="s">
        <v>1230</v>
      </c>
    </row>
    <row r="457" spans="1:29" x14ac:dyDescent="0.25">
      <c r="A457" s="9">
        <v>5</v>
      </c>
      <c r="B457" s="24">
        <v>5</v>
      </c>
      <c r="C457" s="2">
        <f t="shared" si="20"/>
        <v>1</v>
      </c>
      <c r="D457" s="8" t="s">
        <v>748</v>
      </c>
      <c r="E457" s="22">
        <f t="shared" si="21"/>
        <v>14</v>
      </c>
      <c r="F457" s="48"/>
      <c r="G457" s="48"/>
      <c r="H457" s="48"/>
      <c r="I457" s="48"/>
      <c r="AB457" s="8" t="s">
        <v>1232</v>
      </c>
      <c r="AC457" s="8" t="s">
        <v>1233</v>
      </c>
    </row>
    <row r="458" spans="1:29" x14ac:dyDescent="0.25">
      <c r="A458" s="9">
        <v>5</v>
      </c>
      <c r="B458" s="24">
        <v>5</v>
      </c>
      <c r="C458" s="2">
        <f t="shared" si="20"/>
        <v>1</v>
      </c>
      <c r="D458" s="8" t="s">
        <v>806</v>
      </c>
      <c r="E458" s="22">
        <f t="shared" si="21"/>
        <v>34</v>
      </c>
      <c r="F458" s="48"/>
      <c r="G458" s="48"/>
      <c r="H458" s="48"/>
      <c r="I458" s="48"/>
      <c r="AB458" s="8" t="s">
        <v>1235</v>
      </c>
      <c r="AC458" s="8" t="s">
        <v>1236</v>
      </c>
    </row>
    <row r="459" spans="1:29" x14ac:dyDescent="0.25">
      <c r="A459" s="9">
        <v>2</v>
      </c>
      <c r="B459" s="24">
        <v>5</v>
      </c>
      <c r="C459" s="2">
        <f t="shared" si="20"/>
        <v>0</v>
      </c>
      <c r="D459" s="8" t="s">
        <v>12</v>
      </c>
      <c r="E459" s="22">
        <f t="shared" si="21"/>
        <v>24</v>
      </c>
      <c r="F459" s="48"/>
      <c r="G459" s="48"/>
      <c r="H459" s="48"/>
      <c r="I459" s="48"/>
      <c r="AB459" s="8" t="s">
        <v>1238</v>
      </c>
      <c r="AC459" s="8"/>
    </row>
    <row r="460" spans="1:29" x14ac:dyDescent="0.25">
      <c r="A460" s="9">
        <v>7</v>
      </c>
      <c r="B460" s="24">
        <v>7</v>
      </c>
      <c r="C460" s="2">
        <f t="shared" si="20"/>
        <v>1</v>
      </c>
      <c r="D460" s="8" t="s">
        <v>532</v>
      </c>
      <c r="E460" s="22">
        <f t="shared" si="21"/>
        <v>18</v>
      </c>
      <c r="F460" s="48"/>
      <c r="G460" s="48"/>
      <c r="H460" s="48"/>
      <c r="I460" s="48"/>
      <c r="AB460" s="8" t="s">
        <v>1240</v>
      </c>
      <c r="AC460" s="8" t="s">
        <v>1241</v>
      </c>
    </row>
    <row r="461" spans="1:29" x14ac:dyDescent="0.25">
      <c r="A461" s="9">
        <v>7</v>
      </c>
      <c r="B461" s="24">
        <v>7</v>
      </c>
      <c r="C461" s="2">
        <f t="shared" si="20"/>
        <v>1</v>
      </c>
      <c r="D461" s="8" t="s">
        <v>874</v>
      </c>
      <c r="E461" s="22">
        <f t="shared" si="21"/>
        <v>16</v>
      </c>
      <c r="F461" s="48"/>
      <c r="G461" s="48"/>
      <c r="H461" s="48"/>
      <c r="I461" s="48"/>
      <c r="AB461" s="8" t="s">
        <v>1243</v>
      </c>
      <c r="AC461" s="8" t="s">
        <v>1244</v>
      </c>
    </row>
    <row r="462" spans="1:29" x14ac:dyDescent="0.25">
      <c r="A462" s="9">
        <v>7</v>
      </c>
      <c r="B462" s="24">
        <v>5</v>
      </c>
      <c r="C462" s="2">
        <f t="shared" si="20"/>
        <v>0</v>
      </c>
      <c r="D462" s="8" t="s">
        <v>742</v>
      </c>
      <c r="E462" s="22">
        <f t="shared" si="21"/>
        <v>38</v>
      </c>
      <c r="F462" s="48"/>
      <c r="G462" s="48"/>
      <c r="H462" s="48"/>
      <c r="I462" s="48"/>
      <c r="AB462" s="8" t="s">
        <v>1246</v>
      </c>
      <c r="AC462" s="8" t="s">
        <v>1247</v>
      </c>
    </row>
    <row r="463" spans="1:29" x14ac:dyDescent="0.25">
      <c r="A463" s="9">
        <v>7</v>
      </c>
      <c r="B463" s="24">
        <v>7</v>
      </c>
      <c r="C463" s="2">
        <f t="shared" si="20"/>
        <v>1</v>
      </c>
      <c r="D463" s="8" t="s">
        <v>874</v>
      </c>
      <c r="E463" s="22">
        <f t="shared" si="21"/>
        <v>22</v>
      </c>
      <c r="F463" s="48"/>
      <c r="G463" s="48"/>
      <c r="H463" s="48"/>
      <c r="I463" s="48"/>
      <c r="AB463" s="8" t="s">
        <v>1249</v>
      </c>
      <c r="AC463" s="8" t="s">
        <v>1250</v>
      </c>
    </row>
    <row r="464" spans="1:29" x14ac:dyDescent="0.25">
      <c r="A464" s="9">
        <v>4</v>
      </c>
      <c r="B464" s="24">
        <v>3</v>
      </c>
      <c r="C464" s="2">
        <f t="shared" si="20"/>
        <v>0</v>
      </c>
      <c r="D464" s="8" t="s">
        <v>321</v>
      </c>
      <c r="E464" s="22">
        <f t="shared" si="21"/>
        <v>32</v>
      </c>
      <c r="F464" s="48"/>
      <c r="G464" s="48"/>
      <c r="H464" s="48"/>
      <c r="I464" s="48"/>
      <c r="AB464" s="8" t="s">
        <v>1252</v>
      </c>
      <c r="AC464" s="8" t="s">
        <v>1253</v>
      </c>
    </row>
    <row r="465" spans="1:29" x14ac:dyDescent="0.25">
      <c r="A465" s="9">
        <v>8</v>
      </c>
      <c r="B465" s="24">
        <v>2</v>
      </c>
      <c r="C465" s="2">
        <f t="shared" si="20"/>
        <v>0</v>
      </c>
      <c r="D465" s="8" t="s">
        <v>789</v>
      </c>
      <c r="E465" s="22">
        <f t="shared" si="21"/>
        <v>24</v>
      </c>
      <c r="F465" s="48"/>
      <c r="G465" s="48"/>
      <c r="H465" s="48"/>
      <c r="I465" s="48"/>
      <c r="AB465" s="8" t="s">
        <v>1255</v>
      </c>
      <c r="AC465" s="8" t="s">
        <v>1256</v>
      </c>
    </row>
    <row r="466" spans="1:29" x14ac:dyDescent="0.25">
      <c r="A466" s="9">
        <v>8</v>
      </c>
      <c r="B466" s="24">
        <v>2</v>
      </c>
      <c r="C466" s="2">
        <f t="shared" si="20"/>
        <v>0</v>
      </c>
      <c r="D466" s="8" t="s">
        <v>760</v>
      </c>
      <c r="E466" s="22">
        <f t="shared" si="21"/>
        <v>16</v>
      </c>
      <c r="F466" s="48"/>
      <c r="G466" s="48"/>
      <c r="H466" s="48"/>
      <c r="I466" s="48"/>
      <c r="AB466" s="8" t="s">
        <v>1258</v>
      </c>
      <c r="AC466" s="8"/>
    </row>
    <row r="467" spans="1:29" x14ac:dyDescent="0.25">
      <c r="A467" s="9">
        <v>2</v>
      </c>
      <c r="B467" s="24">
        <v>2</v>
      </c>
      <c r="C467" s="2">
        <f t="shared" si="20"/>
        <v>1</v>
      </c>
      <c r="D467" s="8" t="s">
        <v>733</v>
      </c>
      <c r="E467" s="22">
        <f t="shared" si="21"/>
        <v>18</v>
      </c>
      <c r="F467" s="48"/>
      <c r="G467" s="48"/>
      <c r="H467" s="48"/>
      <c r="I467" s="48"/>
      <c r="AB467" s="8" t="s">
        <v>1260</v>
      </c>
      <c r="AC467" s="8"/>
    </row>
    <row r="468" spans="1:29" x14ac:dyDescent="0.25">
      <c r="A468" s="9">
        <v>6</v>
      </c>
      <c r="B468" s="24">
        <v>2</v>
      </c>
      <c r="C468" s="2">
        <f t="shared" si="20"/>
        <v>0</v>
      </c>
      <c r="D468" s="8" t="s">
        <v>166</v>
      </c>
      <c r="E468" s="22">
        <f t="shared" si="21"/>
        <v>12</v>
      </c>
      <c r="F468" s="48"/>
      <c r="G468" s="48"/>
      <c r="H468" s="48"/>
      <c r="I468" s="48"/>
      <c r="AB468" s="8" t="s">
        <v>1262</v>
      </c>
      <c r="AC468" s="8"/>
    </row>
    <row r="469" spans="1:29" x14ac:dyDescent="0.25">
      <c r="A469" s="9">
        <v>6</v>
      </c>
      <c r="B469" s="24">
        <v>5</v>
      </c>
      <c r="C469" s="2">
        <f t="shared" si="20"/>
        <v>0</v>
      </c>
      <c r="D469" s="8" t="s">
        <v>166</v>
      </c>
      <c r="E469" s="22">
        <f t="shared" si="21"/>
        <v>26</v>
      </c>
      <c r="F469" s="48"/>
      <c r="G469" s="48"/>
      <c r="H469" s="48"/>
      <c r="I469" s="48"/>
      <c r="AB469" s="8" t="s">
        <v>1264</v>
      </c>
      <c r="AC469" s="8"/>
    </row>
    <row r="470" spans="1:29" x14ac:dyDescent="0.25">
      <c r="A470" s="9">
        <v>5</v>
      </c>
      <c r="B470" s="24">
        <v>5</v>
      </c>
      <c r="C470" s="2">
        <f t="shared" si="20"/>
        <v>1</v>
      </c>
      <c r="D470" s="8" t="s">
        <v>127</v>
      </c>
      <c r="E470" s="22">
        <f t="shared" si="21"/>
        <v>30</v>
      </c>
      <c r="F470" s="48"/>
      <c r="G470" s="48"/>
      <c r="H470" s="48"/>
      <c r="I470" s="48"/>
      <c r="AB470" s="8" t="s">
        <v>1266</v>
      </c>
      <c r="AC470" s="8" t="s">
        <v>1267</v>
      </c>
    </row>
    <row r="471" spans="1:29" x14ac:dyDescent="0.25">
      <c r="A471" s="9">
        <v>5</v>
      </c>
      <c r="B471" s="24">
        <v>5</v>
      </c>
      <c r="C471" s="2">
        <f t="shared" si="20"/>
        <v>1</v>
      </c>
      <c r="D471" s="8" t="s">
        <v>806</v>
      </c>
      <c r="E471" s="22">
        <f t="shared" si="21"/>
        <v>16</v>
      </c>
      <c r="F471" s="48"/>
      <c r="G471" s="48"/>
      <c r="H471" s="48"/>
      <c r="I471" s="48"/>
      <c r="AB471" s="8" t="s">
        <v>1269</v>
      </c>
      <c r="AC471" s="8" t="s">
        <v>1270</v>
      </c>
    </row>
    <row r="472" spans="1:29" x14ac:dyDescent="0.25">
      <c r="A472" s="9">
        <v>7</v>
      </c>
      <c r="B472" s="24">
        <v>7</v>
      </c>
      <c r="C472" s="2">
        <f t="shared" si="20"/>
        <v>1</v>
      </c>
      <c r="D472" s="8" t="s">
        <v>728</v>
      </c>
      <c r="E472" s="22">
        <f t="shared" si="21"/>
        <v>26</v>
      </c>
      <c r="F472" s="48"/>
      <c r="G472" s="48"/>
      <c r="H472" s="48"/>
      <c r="I472" s="48"/>
      <c r="AB472" s="8" t="s">
        <v>1272</v>
      </c>
      <c r="AC472" s="8" t="s">
        <v>1273</v>
      </c>
    </row>
    <row r="473" spans="1:29" x14ac:dyDescent="0.25">
      <c r="A473" s="9">
        <v>7</v>
      </c>
      <c r="B473" s="24">
        <v>2</v>
      </c>
      <c r="C473" s="2">
        <f t="shared" si="20"/>
        <v>0</v>
      </c>
      <c r="D473" s="8" t="s">
        <v>619</v>
      </c>
      <c r="E473" s="22">
        <f t="shared" si="21"/>
        <v>38</v>
      </c>
      <c r="F473" s="48"/>
      <c r="G473" s="48"/>
      <c r="H473" s="48"/>
      <c r="I473" s="48"/>
      <c r="AB473" s="8" t="s">
        <v>1275</v>
      </c>
      <c r="AC473" s="8"/>
    </row>
    <row r="474" spans="1:29" x14ac:dyDescent="0.25">
      <c r="A474" s="9">
        <v>6</v>
      </c>
      <c r="B474" s="24">
        <v>5</v>
      </c>
      <c r="C474" s="2">
        <f t="shared" si="20"/>
        <v>0</v>
      </c>
      <c r="D474" s="8" t="s">
        <v>166</v>
      </c>
      <c r="E474" s="22">
        <f t="shared" si="21"/>
        <v>28</v>
      </c>
      <c r="F474" s="48"/>
      <c r="G474" s="48"/>
      <c r="H474" s="48"/>
      <c r="I474" s="48"/>
      <c r="AB474" s="8" t="s">
        <v>1277</v>
      </c>
      <c r="AC474" s="8"/>
    </row>
    <row r="475" spans="1:29" x14ac:dyDescent="0.25">
      <c r="A475" s="9">
        <v>5</v>
      </c>
      <c r="B475" s="24">
        <v>5</v>
      </c>
      <c r="C475" s="2">
        <f t="shared" si="20"/>
        <v>1</v>
      </c>
      <c r="D475" s="8" t="s">
        <v>72</v>
      </c>
      <c r="E475" s="22">
        <f t="shared" si="21"/>
        <v>42</v>
      </c>
      <c r="F475" s="48"/>
      <c r="G475" s="48"/>
      <c r="H475" s="48"/>
      <c r="I475" s="48"/>
      <c r="AB475" s="8" t="s">
        <v>1279</v>
      </c>
      <c r="AC475" s="8"/>
    </row>
    <row r="476" spans="1:29" x14ac:dyDescent="0.25">
      <c r="A476" s="9">
        <v>5</v>
      </c>
      <c r="B476" s="24">
        <v>5</v>
      </c>
      <c r="C476" s="2">
        <f t="shared" si="20"/>
        <v>1</v>
      </c>
      <c r="D476" s="8" t="s">
        <v>806</v>
      </c>
      <c r="E476" s="22">
        <f t="shared" si="21"/>
        <v>20</v>
      </c>
      <c r="F476" s="48"/>
      <c r="G476" s="48"/>
      <c r="H476" s="48"/>
      <c r="I476" s="48"/>
      <c r="AB476" s="8" t="s">
        <v>1281</v>
      </c>
      <c r="AC476" s="8" t="s">
        <v>1282</v>
      </c>
    </row>
    <row r="477" spans="1:29" x14ac:dyDescent="0.25">
      <c r="A477" s="9">
        <v>5</v>
      </c>
      <c r="B477" s="24">
        <v>5</v>
      </c>
      <c r="C477" s="2">
        <f t="shared" si="20"/>
        <v>1</v>
      </c>
      <c r="D477" s="8" t="s">
        <v>748</v>
      </c>
      <c r="E477" s="22">
        <f t="shared" si="21"/>
        <v>6</v>
      </c>
      <c r="F477" s="48"/>
      <c r="G477" s="48"/>
      <c r="H477" s="48"/>
      <c r="I477" s="48"/>
      <c r="AB477" s="8" t="s">
        <v>1284</v>
      </c>
      <c r="AC477" s="8" t="s">
        <v>1285</v>
      </c>
    </row>
    <row r="478" spans="1:29" x14ac:dyDescent="0.25">
      <c r="A478" s="9">
        <v>2</v>
      </c>
      <c r="B478" s="24">
        <v>5</v>
      </c>
      <c r="C478" s="2">
        <f t="shared" si="20"/>
        <v>0</v>
      </c>
      <c r="D478" s="8" t="s">
        <v>127</v>
      </c>
      <c r="E478" s="22">
        <f t="shared" si="21"/>
        <v>14</v>
      </c>
      <c r="F478" s="48"/>
      <c r="G478" s="48"/>
      <c r="H478" s="48"/>
      <c r="I478" s="48"/>
      <c r="AB478" s="8" t="s">
        <v>1287</v>
      </c>
      <c r="AC478" s="8" t="s">
        <v>1288</v>
      </c>
    </row>
    <row r="479" spans="1:29" x14ac:dyDescent="0.25">
      <c r="A479" s="9">
        <v>2</v>
      </c>
      <c r="B479" s="24">
        <v>5</v>
      </c>
      <c r="C479" s="2">
        <f t="shared" si="20"/>
        <v>0</v>
      </c>
      <c r="D479" s="8" t="s">
        <v>321</v>
      </c>
      <c r="E479" s="22">
        <f t="shared" si="21"/>
        <v>22</v>
      </c>
      <c r="F479" s="48"/>
      <c r="G479" s="48"/>
      <c r="H479" s="48"/>
      <c r="I479" s="48"/>
      <c r="AB479" s="8" t="s">
        <v>1290</v>
      </c>
      <c r="AC479" s="8"/>
    </row>
    <row r="480" spans="1:29" x14ac:dyDescent="0.25">
      <c r="A480" s="9">
        <v>5</v>
      </c>
      <c r="B480" s="24">
        <v>2</v>
      </c>
      <c r="C480" s="2">
        <f t="shared" si="20"/>
        <v>0</v>
      </c>
      <c r="D480" s="8" t="s">
        <v>515</v>
      </c>
      <c r="E480" s="22">
        <f t="shared" si="21"/>
        <v>16</v>
      </c>
      <c r="F480" s="48"/>
      <c r="G480" s="48"/>
      <c r="H480" s="48"/>
      <c r="I480" s="48"/>
      <c r="AB480" s="8" t="s">
        <v>1292</v>
      </c>
      <c r="AC480" s="8" t="s">
        <v>1293</v>
      </c>
    </row>
    <row r="481" spans="1:29" x14ac:dyDescent="0.25">
      <c r="A481" s="9">
        <v>7</v>
      </c>
      <c r="B481" s="24">
        <v>1</v>
      </c>
      <c r="C481" s="2">
        <f t="shared" si="20"/>
        <v>0</v>
      </c>
      <c r="D481" s="8" t="s">
        <v>956</v>
      </c>
      <c r="E481" s="22">
        <f t="shared" si="21"/>
        <v>50</v>
      </c>
      <c r="F481" s="48"/>
      <c r="G481" s="48"/>
      <c r="H481" s="48"/>
      <c r="I481" s="48"/>
      <c r="AB481" s="8" t="s">
        <v>1295</v>
      </c>
      <c r="AC481" s="8"/>
    </row>
    <row r="482" spans="1:29" x14ac:dyDescent="0.25">
      <c r="A482" s="9">
        <v>7</v>
      </c>
      <c r="B482" s="24">
        <v>6</v>
      </c>
      <c r="C482" s="2">
        <f t="shared" si="20"/>
        <v>0</v>
      </c>
      <c r="D482" s="8" t="s">
        <v>760</v>
      </c>
      <c r="E482" s="22">
        <f t="shared" si="21"/>
        <v>20</v>
      </c>
      <c r="F482" s="48"/>
      <c r="G482" s="48"/>
      <c r="H482" s="48"/>
      <c r="I482" s="48"/>
      <c r="AB482" s="8" t="s">
        <v>1297</v>
      </c>
      <c r="AC482" s="8" t="s">
        <v>1298</v>
      </c>
    </row>
    <row r="483" spans="1:29" x14ac:dyDescent="0.25">
      <c r="A483" s="9">
        <v>5</v>
      </c>
      <c r="B483" s="24">
        <v>5</v>
      </c>
      <c r="C483" s="2">
        <f t="shared" si="20"/>
        <v>1</v>
      </c>
      <c r="D483" s="8" t="s">
        <v>733</v>
      </c>
      <c r="E483" s="22">
        <f t="shared" si="21"/>
        <v>22</v>
      </c>
      <c r="F483" s="48"/>
      <c r="G483" s="48"/>
      <c r="H483" s="48"/>
      <c r="I483" s="48"/>
      <c r="AB483" s="8" t="s">
        <v>1300</v>
      </c>
      <c r="AC483" s="8"/>
    </row>
    <row r="484" spans="1:29" x14ac:dyDescent="0.25">
      <c r="A484" s="9">
        <v>5</v>
      </c>
      <c r="B484" s="24">
        <v>5</v>
      </c>
      <c r="C484" s="2">
        <f t="shared" si="20"/>
        <v>1</v>
      </c>
      <c r="D484" s="8" t="s">
        <v>515</v>
      </c>
      <c r="E484" s="22">
        <f t="shared" si="21"/>
        <v>14</v>
      </c>
      <c r="F484" s="48"/>
      <c r="G484" s="48"/>
      <c r="H484" s="48"/>
      <c r="I484" s="48"/>
      <c r="AB484" s="8" t="s">
        <v>1302</v>
      </c>
      <c r="AC484" s="8" t="s">
        <v>1303</v>
      </c>
    </row>
    <row r="485" spans="1:29" x14ac:dyDescent="0.25">
      <c r="A485" s="9">
        <v>5</v>
      </c>
      <c r="B485" s="24">
        <v>6</v>
      </c>
      <c r="C485" s="2">
        <f t="shared" si="20"/>
        <v>0</v>
      </c>
      <c r="D485" s="8" t="s">
        <v>468</v>
      </c>
      <c r="E485" s="22">
        <f t="shared" si="21"/>
        <v>14</v>
      </c>
      <c r="F485" s="48"/>
      <c r="G485" s="48"/>
      <c r="H485" s="48"/>
      <c r="I485" s="48"/>
      <c r="AB485" s="8" t="s">
        <v>1305</v>
      </c>
      <c r="AC485" s="8" t="s">
        <v>1306</v>
      </c>
    </row>
    <row r="486" spans="1:29" x14ac:dyDescent="0.25">
      <c r="A486" s="9">
        <v>7</v>
      </c>
      <c r="B486" s="24">
        <v>6</v>
      </c>
      <c r="C486" s="2">
        <f t="shared" si="20"/>
        <v>0</v>
      </c>
      <c r="D486" s="8" t="s">
        <v>956</v>
      </c>
      <c r="E486" s="22">
        <f t="shared" si="21"/>
        <v>14</v>
      </c>
      <c r="F486" s="48"/>
      <c r="G486" s="48"/>
      <c r="H486" s="48"/>
      <c r="I486" s="48"/>
      <c r="AB486" s="8" t="s">
        <v>1308</v>
      </c>
      <c r="AC486" s="8" t="s">
        <v>1309</v>
      </c>
    </row>
    <row r="487" spans="1:29" x14ac:dyDescent="0.25">
      <c r="A487" s="9">
        <v>5</v>
      </c>
      <c r="B487" s="24">
        <v>5</v>
      </c>
      <c r="C487" s="2">
        <f t="shared" si="20"/>
        <v>1</v>
      </c>
      <c r="D487" s="8" t="s">
        <v>20</v>
      </c>
      <c r="E487" s="22">
        <f t="shared" si="21"/>
        <v>6</v>
      </c>
      <c r="F487" s="48"/>
      <c r="G487" s="48"/>
      <c r="H487" s="48"/>
      <c r="I487" s="48"/>
      <c r="AB487" s="8" t="s">
        <v>1311</v>
      </c>
      <c r="AC487" s="8" t="s">
        <v>1312</v>
      </c>
    </row>
    <row r="488" spans="1:29" x14ac:dyDescent="0.25">
      <c r="A488" s="9">
        <v>5</v>
      </c>
      <c r="B488" s="24">
        <v>5</v>
      </c>
      <c r="C488" s="2">
        <f t="shared" si="20"/>
        <v>1</v>
      </c>
      <c r="D488" s="8" t="s">
        <v>728</v>
      </c>
      <c r="E488" s="22">
        <f t="shared" si="21"/>
        <v>30</v>
      </c>
      <c r="F488" s="48"/>
      <c r="G488" s="48"/>
      <c r="H488" s="48"/>
      <c r="I488" s="48"/>
      <c r="AB488" s="8" t="s">
        <v>1314</v>
      </c>
      <c r="AC488" s="8" t="s">
        <v>1315</v>
      </c>
    </row>
    <row r="489" spans="1:29" x14ac:dyDescent="0.25">
      <c r="A489" s="9">
        <v>3</v>
      </c>
      <c r="B489" s="24">
        <v>5</v>
      </c>
      <c r="C489" s="2">
        <f t="shared" si="20"/>
        <v>0</v>
      </c>
      <c r="D489" s="8" t="s">
        <v>966</v>
      </c>
      <c r="E489" s="22">
        <f t="shared" si="21"/>
        <v>30</v>
      </c>
      <c r="F489" s="48"/>
      <c r="G489" s="48"/>
      <c r="H489" s="48"/>
      <c r="I489" s="48"/>
      <c r="AB489" s="8" t="s">
        <v>1317</v>
      </c>
      <c r="AC489" s="8" t="s">
        <v>1318</v>
      </c>
    </row>
    <row r="490" spans="1:29" x14ac:dyDescent="0.25">
      <c r="A490" s="9">
        <v>2</v>
      </c>
      <c r="B490" s="24">
        <v>6</v>
      </c>
      <c r="C490" s="2">
        <f t="shared" si="20"/>
        <v>0</v>
      </c>
      <c r="D490" s="8" t="s">
        <v>874</v>
      </c>
      <c r="E490" s="22">
        <f t="shared" si="21"/>
        <v>16</v>
      </c>
      <c r="F490" s="48"/>
      <c r="G490" s="48"/>
      <c r="H490" s="48"/>
      <c r="I490" s="48"/>
      <c r="AB490" s="8" t="s">
        <v>1320</v>
      </c>
      <c r="AC490" s="8" t="s">
        <v>1321</v>
      </c>
    </row>
    <row r="491" spans="1:29" x14ac:dyDescent="0.25">
      <c r="A491" s="9">
        <v>7</v>
      </c>
      <c r="B491" s="24">
        <v>5</v>
      </c>
      <c r="C491" s="2">
        <f t="shared" si="20"/>
        <v>0</v>
      </c>
      <c r="D491" s="8" t="s">
        <v>748</v>
      </c>
      <c r="E491" s="22">
        <f t="shared" si="21"/>
        <v>12</v>
      </c>
      <c r="F491" s="48"/>
      <c r="G491" s="48"/>
      <c r="H491" s="48"/>
      <c r="I491" s="48"/>
      <c r="AB491" s="8" t="s">
        <v>1323</v>
      </c>
      <c r="AC491" s="8" t="s">
        <v>1324</v>
      </c>
    </row>
    <row r="492" spans="1:29" x14ac:dyDescent="0.25">
      <c r="A492" s="9">
        <v>5</v>
      </c>
      <c r="B492" s="24">
        <v>1</v>
      </c>
      <c r="C492" s="2">
        <f t="shared" si="20"/>
        <v>0</v>
      </c>
      <c r="D492" s="8" t="s">
        <v>806</v>
      </c>
      <c r="E492" s="22">
        <f t="shared" si="21"/>
        <v>18</v>
      </c>
      <c r="F492" s="48"/>
      <c r="G492" s="48"/>
      <c r="H492" s="48"/>
      <c r="I492" s="48"/>
      <c r="AB492" s="8" t="s">
        <v>1326</v>
      </c>
      <c r="AC492" s="8" t="s">
        <v>1327</v>
      </c>
    </row>
    <row r="493" spans="1:29" x14ac:dyDescent="0.25">
      <c r="A493" s="9">
        <v>6</v>
      </c>
      <c r="B493" s="24">
        <v>5</v>
      </c>
      <c r="C493" s="2">
        <f t="shared" si="20"/>
        <v>0</v>
      </c>
      <c r="D493" s="8" t="s">
        <v>72</v>
      </c>
      <c r="E493" s="22">
        <f t="shared" si="21"/>
        <v>12</v>
      </c>
      <c r="F493" s="48"/>
      <c r="G493" s="48"/>
      <c r="H493" s="48"/>
      <c r="I493" s="48"/>
      <c r="AB493" s="8" t="s">
        <v>1329</v>
      </c>
      <c r="AC493" s="8"/>
    </row>
    <row r="494" spans="1:29" x14ac:dyDescent="0.25">
      <c r="A494" s="9">
        <v>7</v>
      </c>
      <c r="B494" s="24">
        <v>7</v>
      </c>
      <c r="C494" s="2">
        <f t="shared" si="20"/>
        <v>1</v>
      </c>
      <c r="D494" s="8" t="s">
        <v>312</v>
      </c>
      <c r="E494" s="22">
        <f t="shared" si="21"/>
        <v>56</v>
      </c>
      <c r="F494" s="48"/>
      <c r="G494" s="48"/>
      <c r="H494" s="48"/>
      <c r="I494" s="48"/>
      <c r="AB494" s="8" t="s">
        <v>1331</v>
      </c>
      <c r="AC494" s="8" t="s">
        <v>1332</v>
      </c>
    </row>
    <row r="495" spans="1:29" x14ac:dyDescent="0.25">
      <c r="A495" s="9">
        <v>5</v>
      </c>
      <c r="B495" s="24">
        <v>2</v>
      </c>
      <c r="C495" s="2">
        <f t="shared" si="20"/>
        <v>0</v>
      </c>
      <c r="D495" s="8" t="s">
        <v>793</v>
      </c>
      <c r="E495" s="22">
        <f t="shared" si="21"/>
        <v>26</v>
      </c>
      <c r="F495" s="48"/>
      <c r="G495" s="48"/>
      <c r="H495" s="48"/>
      <c r="I495" s="48"/>
      <c r="AB495" s="8" t="s">
        <v>1334</v>
      </c>
      <c r="AC495" s="8" t="s">
        <v>1335</v>
      </c>
    </row>
    <row r="496" spans="1:29" x14ac:dyDescent="0.25">
      <c r="A496" s="9">
        <v>6</v>
      </c>
      <c r="B496" s="24">
        <v>7</v>
      </c>
      <c r="C496" s="2">
        <f t="shared" si="20"/>
        <v>0</v>
      </c>
      <c r="D496" s="8" t="s">
        <v>619</v>
      </c>
      <c r="E496" s="22">
        <f t="shared" si="21"/>
        <v>14</v>
      </c>
      <c r="F496" s="48"/>
      <c r="G496" s="48"/>
      <c r="H496" s="48"/>
      <c r="I496" s="48"/>
      <c r="AB496" s="8" t="s">
        <v>1337</v>
      </c>
      <c r="AC496" s="8" t="s">
        <v>1338</v>
      </c>
    </row>
    <row r="497" spans="1:29" x14ac:dyDescent="0.25">
      <c r="A497" s="9">
        <v>7</v>
      </c>
      <c r="B497" s="24">
        <v>6</v>
      </c>
      <c r="C497" s="2">
        <f t="shared" si="20"/>
        <v>0</v>
      </c>
      <c r="D497" s="8" t="s">
        <v>433</v>
      </c>
      <c r="E497" s="22">
        <f t="shared" si="21"/>
        <v>62</v>
      </c>
      <c r="F497" s="48"/>
      <c r="G497" s="48"/>
      <c r="H497" s="48"/>
      <c r="I497" s="48"/>
      <c r="AB497" s="8" t="s">
        <v>1340</v>
      </c>
      <c r="AC497" s="8"/>
    </row>
    <row r="498" spans="1:29" x14ac:dyDescent="0.25">
      <c r="A498" s="9">
        <v>5</v>
      </c>
      <c r="B498" s="24">
        <v>5</v>
      </c>
      <c r="C498" s="2">
        <f t="shared" si="20"/>
        <v>1</v>
      </c>
      <c r="D498" s="8" t="s">
        <v>956</v>
      </c>
      <c r="E498" s="22">
        <f t="shared" si="21"/>
        <v>16</v>
      </c>
      <c r="F498" s="48"/>
      <c r="G498" s="48"/>
      <c r="H498" s="48"/>
      <c r="I498" s="48"/>
      <c r="AB498" s="8" t="s">
        <v>1342</v>
      </c>
      <c r="AC498" s="8" t="s">
        <v>1343</v>
      </c>
    </row>
    <row r="499" spans="1:29" x14ac:dyDescent="0.25">
      <c r="A499" s="9">
        <v>5</v>
      </c>
      <c r="B499" s="24">
        <v>7</v>
      </c>
      <c r="C499" s="2">
        <f t="shared" si="20"/>
        <v>0</v>
      </c>
      <c r="D499" s="8" t="s">
        <v>532</v>
      </c>
      <c r="E499" s="22">
        <f t="shared" si="21"/>
        <v>10</v>
      </c>
      <c r="F499" s="48"/>
      <c r="G499" s="48"/>
      <c r="H499" s="48"/>
      <c r="I499" s="48"/>
      <c r="AB499" s="8" t="s">
        <v>1345</v>
      </c>
      <c r="AC499" s="8" t="s">
        <v>1346</v>
      </c>
    </row>
    <row r="500" spans="1:29" x14ac:dyDescent="0.25">
      <c r="A500" s="9">
        <v>5</v>
      </c>
      <c r="B500" s="24">
        <v>7</v>
      </c>
      <c r="C500" s="2">
        <f t="shared" si="20"/>
        <v>0</v>
      </c>
      <c r="D500" s="8" t="s">
        <v>321</v>
      </c>
      <c r="E500" s="22">
        <f t="shared" si="21"/>
        <v>26</v>
      </c>
      <c r="F500" s="48"/>
      <c r="G500" s="48"/>
      <c r="H500" s="48"/>
      <c r="I500" s="48"/>
      <c r="AB500" s="8" t="s">
        <v>1348</v>
      </c>
      <c r="AC500" s="8"/>
    </row>
    <row r="501" spans="1:29" x14ac:dyDescent="0.25">
      <c r="A501" s="9">
        <v>5</v>
      </c>
      <c r="B501" s="24">
        <v>5</v>
      </c>
      <c r="C501" s="2">
        <f t="shared" si="20"/>
        <v>1</v>
      </c>
      <c r="D501" s="8" t="s">
        <v>667</v>
      </c>
      <c r="E501" s="22">
        <f t="shared" si="21"/>
        <v>10</v>
      </c>
      <c r="F501" s="48"/>
      <c r="G501" s="48"/>
      <c r="H501" s="48"/>
      <c r="I501" s="48"/>
      <c r="AB501" s="8" t="s">
        <v>1350</v>
      </c>
      <c r="AC501" s="8" t="s">
        <v>1351</v>
      </c>
    </row>
    <row r="502" spans="1:29" x14ac:dyDescent="0.25">
      <c r="A502" s="9">
        <v>7</v>
      </c>
      <c r="B502" s="24">
        <v>5</v>
      </c>
      <c r="C502" s="2">
        <f t="shared" si="20"/>
        <v>0</v>
      </c>
      <c r="D502" s="8" t="s">
        <v>748</v>
      </c>
      <c r="E502" s="22">
        <f t="shared" si="21"/>
        <v>12</v>
      </c>
      <c r="F502" s="48"/>
      <c r="G502" s="48"/>
      <c r="H502" s="48"/>
      <c r="I502" s="48"/>
      <c r="AB502" s="8" t="s">
        <v>1353</v>
      </c>
      <c r="AC502" s="8" t="s">
        <v>1354</v>
      </c>
    </row>
    <row r="503" spans="1:29" x14ac:dyDescent="0.25">
      <c r="A503" s="9">
        <v>7</v>
      </c>
      <c r="B503" s="24">
        <v>7</v>
      </c>
      <c r="C503" s="2">
        <f t="shared" si="20"/>
        <v>1</v>
      </c>
      <c r="D503" s="8" t="s">
        <v>728</v>
      </c>
      <c r="E503" s="22">
        <f t="shared" si="21"/>
        <v>22</v>
      </c>
      <c r="F503" s="48"/>
      <c r="G503" s="48"/>
      <c r="H503" s="48"/>
      <c r="I503" s="48"/>
      <c r="AB503" s="8" t="s">
        <v>1356</v>
      </c>
      <c r="AC503" s="8" t="s">
        <v>1357</v>
      </c>
    </row>
    <row r="504" spans="1:29" x14ac:dyDescent="0.25">
      <c r="A504" s="9">
        <v>7</v>
      </c>
      <c r="B504" s="24">
        <v>5</v>
      </c>
      <c r="C504" s="2">
        <f t="shared" si="20"/>
        <v>0</v>
      </c>
      <c r="D504" s="8" t="s">
        <v>742</v>
      </c>
      <c r="E504" s="22">
        <f t="shared" si="21"/>
        <v>48</v>
      </c>
      <c r="F504" s="48"/>
      <c r="G504" s="48"/>
      <c r="H504" s="48"/>
      <c r="I504" s="48"/>
      <c r="AB504" s="8" t="s">
        <v>1359</v>
      </c>
      <c r="AC504" s="8" t="s">
        <v>1360</v>
      </c>
    </row>
    <row r="505" spans="1:29" x14ac:dyDescent="0.25">
      <c r="A505" s="9">
        <v>7</v>
      </c>
      <c r="B505" s="24">
        <v>7</v>
      </c>
      <c r="C505" s="2">
        <f t="shared" si="20"/>
        <v>1</v>
      </c>
      <c r="D505" s="8" t="s">
        <v>166</v>
      </c>
      <c r="E505" s="22">
        <f t="shared" si="21"/>
        <v>14</v>
      </c>
      <c r="F505" s="48"/>
      <c r="G505" s="48"/>
      <c r="H505" s="48"/>
      <c r="I505" s="48"/>
      <c r="AB505" s="8" t="s">
        <v>1362</v>
      </c>
      <c r="AC505" s="8"/>
    </row>
    <row r="506" spans="1:29" x14ac:dyDescent="0.25">
      <c r="A506" s="9">
        <v>5</v>
      </c>
      <c r="B506" s="24">
        <v>2</v>
      </c>
      <c r="C506" s="2">
        <f t="shared" si="20"/>
        <v>0</v>
      </c>
      <c r="D506" s="8" t="s">
        <v>789</v>
      </c>
      <c r="E506" s="22">
        <f t="shared" si="21"/>
        <v>30</v>
      </c>
      <c r="F506" s="48"/>
      <c r="G506" s="48"/>
      <c r="H506" s="48"/>
      <c r="I506" s="48"/>
      <c r="AB506" s="8" t="s">
        <v>1364</v>
      </c>
      <c r="AC506" s="8"/>
    </row>
    <row r="507" spans="1:29" x14ac:dyDescent="0.25">
      <c r="A507" s="9">
        <v>4</v>
      </c>
      <c r="B507" s="24">
        <v>5</v>
      </c>
      <c r="C507" s="2">
        <f t="shared" si="20"/>
        <v>0</v>
      </c>
      <c r="D507" s="8" t="s">
        <v>789</v>
      </c>
      <c r="E507" s="22">
        <f t="shared" si="21"/>
        <v>14</v>
      </c>
      <c r="F507" s="48"/>
      <c r="G507" s="48"/>
      <c r="H507" s="48"/>
      <c r="I507" s="48"/>
      <c r="AB507" s="8" t="s">
        <v>1366</v>
      </c>
      <c r="AC507" s="8"/>
    </row>
    <row r="508" spans="1:29" x14ac:dyDescent="0.25">
      <c r="A508" s="9">
        <v>4</v>
      </c>
      <c r="B508" s="24">
        <v>7</v>
      </c>
      <c r="C508" s="2">
        <f t="shared" si="20"/>
        <v>0</v>
      </c>
      <c r="D508" s="8" t="s">
        <v>956</v>
      </c>
      <c r="E508" s="22">
        <f t="shared" si="21"/>
        <v>10</v>
      </c>
      <c r="F508" s="48"/>
      <c r="G508" s="48"/>
      <c r="H508" s="48"/>
      <c r="I508" s="48"/>
      <c r="AB508" s="8" t="s">
        <v>1368</v>
      </c>
      <c r="AC508" s="8" t="s">
        <v>1369</v>
      </c>
    </row>
    <row r="509" spans="1:29" x14ac:dyDescent="0.25">
      <c r="A509" s="9">
        <v>4</v>
      </c>
      <c r="B509" s="24">
        <v>5</v>
      </c>
      <c r="C509" s="2">
        <f t="shared" si="20"/>
        <v>0</v>
      </c>
      <c r="D509" s="8" t="s">
        <v>728</v>
      </c>
      <c r="E509" s="22">
        <f t="shared" si="21"/>
        <v>16</v>
      </c>
      <c r="F509" s="48"/>
      <c r="G509" s="48"/>
      <c r="H509" s="48"/>
      <c r="I509" s="48"/>
      <c r="AB509" s="8" t="s">
        <v>1371</v>
      </c>
      <c r="AC509" s="8" t="s">
        <v>1372</v>
      </c>
    </row>
    <row r="510" spans="1:29" x14ac:dyDescent="0.25">
      <c r="A510" s="9">
        <v>7</v>
      </c>
      <c r="B510" s="24">
        <v>5</v>
      </c>
      <c r="C510" s="2">
        <f t="shared" si="20"/>
        <v>0</v>
      </c>
      <c r="D510" s="8" t="s">
        <v>127</v>
      </c>
      <c r="E510" s="22">
        <f t="shared" si="21"/>
        <v>16</v>
      </c>
      <c r="F510" s="48"/>
      <c r="G510" s="48"/>
      <c r="H510" s="48"/>
      <c r="I510" s="48"/>
      <c r="AB510" s="8" t="s">
        <v>1374</v>
      </c>
      <c r="AC510" s="8" t="s">
        <v>1375</v>
      </c>
    </row>
    <row r="511" spans="1:29" x14ac:dyDescent="0.25">
      <c r="A511" s="9">
        <v>2</v>
      </c>
      <c r="B511" s="24">
        <v>8</v>
      </c>
      <c r="C511" s="2">
        <f t="shared" si="20"/>
        <v>0</v>
      </c>
      <c r="D511" s="8" t="s">
        <v>619</v>
      </c>
      <c r="E511" s="22">
        <f t="shared" si="21"/>
        <v>18</v>
      </c>
      <c r="F511" s="48"/>
      <c r="G511" s="48"/>
      <c r="H511" s="48"/>
      <c r="I511" s="48"/>
      <c r="AB511" s="8" t="s">
        <v>1377</v>
      </c>
      <c r="AC511" s="8" t="s">
        <v>1378</v>
      </c>
    </row>
    <row r="512" spans="1:29" x14ac:dyDescent="0.25">
      <c r="A512" s="9">
        <v>5</v>
      </c>
      <c r="B512" s="24">
        <v>2</v>
      </c>
      <c r="C512" s="2">
        <f t="shared" si="20"/>
        <v>0</v>
      </c>
      <c r="D512" s="8" t="s">
        <v>874</v>
      </c>
      <c r="E512" s="22">
        <f t="shared" si="21"/>
        <v>16</v>
      </c>
      <c r="F512" s="48"/>
      <c r="G512" s="48"/>
      <c r="H512" s="48"/>
      <c r="I512" s="48"/>
      <c r="AB512" s="8" t="s">
        <v>1380</v>
      </c>
      <c r="AC512" s="8"/>
    </row>
    <row r="513" spans="1:29" x14ac:dyDescent="0.25">
      <c r="A513" s="9">
        <v>2</v>
      </c>
      <c r="B513" s="24">
        <v>5</v>
      </c>
      <c r="C513" s="2">
        <f t="shared" ref="C513:C576" si="22">IF(A513=B513,1,0)</f>
        <v>0</v>
      </c>
      <c r="D513" s="8" t="s">
        <v>667</v>
      </c>
      <c r="E513" s="22">
        <f t="shared" si="21"/>
        <v>14</v>
      </c>
      <c r="F513" s="48"/>
      <c r="G513" s="48"/>
      <c r="H513" s="48"/>
      <c r="I513" s="48"/>
      <c r="AB513" s="8" t="s">
        <v>1382</v>
      </c>
      <c r="AC513" s="8"/>
    </row>
    <row r="514" spans="1:29" x14ac:dyDescent="0.25">
      <c r="A514" s="9">
        <v>2</v>
      </c>
      <c r="B514" s="24">
        <v>1</v>
      </c>
      <c r="C514" s="2">
        <f t="shared" si="22"/>
        <v>0</v>
      </c>
      <c r="D514" s="8" t="s">
        <v>733</v>
      </c>
      <c r="E514" s="22">
        <f t="shared" si="21"/>
        <v>26</v>
      </c>
      <c r="F514" s="48"/>
      <c r="G514" s="48"/>
      <c r="H514" s="48"/>
      <c r="I514" s="48"/>
      <c r="AB514" s="8" t="s">
        <v>1384</v>
      </c>
      <c r="AC514" s="8" t="s">
        <v>1385</v>
      </c>
    </row>
    <row r="515" spans="1:29" x14ac:dyDescent="0.25">
      <c r="A515" s="9">
        <v>6</v>
      </c>
      <c r="B515" s="24">
        <v>6</v>
      </c>
      <c r="C515" s="2">
        <f t="shared" si="22"/>
        <v>1</v>
      </c>
      <c r="D515" s="8" t="s">
        <v>619</v>
      </c>
      <c r="E515" s="22">
        <f t="shared" ref="E515:E578" si="23">LEN(TRIM(AB515))-LEN(SUBSTITUTE(TRIM(AB515)," ",""))+LEN(TRIM(AB515))-LEN(SUBSTITUTE(TRIM(AB515)," ",""))+2</f>
        <v>10</v>
      </c>
      <c r="F515" s="48"/>
      <c r="G515" s="48"/>
      <c r="H515" s="48"/>
      <c r="I515" s="48"/>
      <c r="AB515" s="8" t="s">
        <v>1387</v>
      </c>
      <c r="AC515" s="8"/>
    </row>
    <row r="516" spans="1:29" x14ac:dyDescent="0.25">
      <c r="A516" s="9">
        <v>2</v>
      </c>
      <c r="B516" s="24">
        <v>5</v>
      </c>
      <c r="C516" s="2">
        <f t="shared" si="22"/>
        <v>0</v>
      </c>
      <c r="D516" s="8" t="s">
        <v>267</v>
      </c>
      <c r="E516" s="22">
        <f t="shared" si="23"/>
        <v>10</v>
      </c>
      <c r="F516" s="48"/>
      <c r="G516" s="48"/>
      <c r="H516" s="48"/>
      <c r="I516" s="48"/>
      <c r="AB516" s="8" t="s">
        <v>1389</v>
      </c>
      <c r="AC516" s="8"/>
    </row>
    <row r="517" spans="1:29" x14ac:dyDescent="0.25">
      <c r="A517" s="9">
        <v>7</v>
      </c>
      <c r="B517" s="24">
        <v>5</v>
      </c>
      <c r="C517" s="2">
        <f t="shared" si="22"/>
        <v>0</v>
      </c>
      <c r="D517" s="8" t="s">
        <v>667</v>
      </c>
      <c r="E517" s="22">
        <f t="shared" si="23"/>
        <v>42</v>
      </c>
      <c r="F517" s="48"/>
      <c r="G517" s="48"/>
      <c r="H517" s="48"/>
      <c r="I517" s="48"/>
      <c r="AB517" s="8" t="s">
        <v>1391</v>
      </c>
      <c r="AC517" s="8"/>
    </row>
    <row r="518" spans="1:29" x14ac:dyDescent="0.25">
      <c r="A518" s="9">
        <v>7</v>
      </c>
      <c r="B518" s="24">
        <v>7</v>
      </c>
      <c r="C518" s="2">
        <f t="shared" si="22"/>
        <v>1</v>
      </c>
      <c r="D518" s="8" t="s">
        <v>760</v>
      </c>
      <c r="E518" s="22">
        <f t="shared" si="23"/>
        <v>10</v>
      </c>
      <c r="F518" s="48"/>
      <c r="G518" s="48"/>
      <c r="H518" s="48"/>
      <c r="I518" s="48"/>
      <c r="AB518" s="8" t="s">
        <v>1393</v>
      </c>
      <c r="AC518" s="8" t="s">
        <v>1394</v>
      </c>
    </row>
    <row r="519" spans="1:29" x14ac:dyDescent="0.25">
      <c r="A519" s="9">
        <v>2</v>
      </c>
      <c r="B519" s="24">
        <v>2</v>
      </c>
      <c r="C519" s="2">
        <f t="shared" si="22"/>
        <v>1</v>
      </c>
      <c r="D519" s="8" t="s">
        <v>733</v>
      </c>
      <c r="E519" s="22">
        <f t="shared" si="23"/>
        <v>12</v>
      </c>
      <c r="F519" s="48"/>
      <c r="G519" s="48"/>
      <c r="H519" s="48"/>
      <c r="I519" s="48"/>
      <c r="AB519" s="8" t="s">
        <v>1396</v>
      </c>
      <c r="AC519" s="8"/>
    </row>
    <row r="520" spans="1:29" x14ac:dyDescent="0.25">
      <c r="A520" s="9">
        <v>7</v>
      </c>
      <c r="B520" s="24">
        <v>5</v>
      </c>
      <c r="C520" s="2">
        <f t="shared" si="22"/>
        <v>0</v>
      </c>
      <c r="D520" s="8" t="s">
        <v>748</v>
      </c>
      <c r="E520" s="22">
        <f t="shared" si="23"/>
        <v>52</v>
      </c>
      <c r="F520" s="48"/>
      <c r="G520" s="48"/>
      <c r="H520" s="48"/>
      <c r="I520" s="48"/>
      <c r="AB520" s="8" t="s">
        <v>1398</v>
      </c>
      <c r="AC520" s="8"/>
    </row>
    <row r="521" spans="1:29" x14ac:dyDescent="0.25">
      <c r="A521" s="9">
        <v>5</v>
      </c>
      <c r="B521" s="24">
        <v>5</v>
      </c>
      <c r="C521" s="2">
        <f t="shared" si="22"/>
        <v>1</v>
      </c>
      <c r="D521" s="8" t="s">
        <v>667</v>
      </c>
      <c r="E521" s="22">
        <f t="shared" si="23"/>
        <v>20</v>
      </c>
      <c r="F521" s="48"/>
      <c r="G521" s="48"/>
      <c r="H521" s="48"/>
      <c r="I521" s="48"/>
      <c r="AB521" s="8" t="s">
        <v>1400</v>
      </c>
      <c r="AC521" s="8"/>
    </row>
    <row r="522" spans="1:29" x14ac:dyDescent="0.25">
      <c r="A522" s="9">
        <v>2</v>
      </c>
      <c r="B522" s="24">
        <v>6</v>
      </c>
      <c r="C522" s="2">
        <f t="shared" si="22"/>
        <v>0</v>
      </c>
      <c r="D522" s="8" t="s">
        <v>468</v>
      </c>
      <c r="E522" s="22">
        <f t="shared" si="23"/>
        <v>18</v>
      </c>
      <c r="F522" s="48"/>
      <c r="G522" s="48"/>
      <c r="H522" s="48"/>
      <c r="I522" s="48"/>
      <c r="AB522" s="8" t="s">
        <v>1402</v>
      </c>
      <c r="AC522" s="8"/>
    </row>
    <row r="523" spans="1:29" x14ac:dyDescent="0.25">
      <c r="A523" s="9">
        <v>8</v>
      </c>
      <c r="B523" s="24">
        <v>2</v>
      </c>
      <c r="C523" s="2">
        <f t="shared" si="22"/>
        <v>0</v>
      </c>
      <c r="D523" s="8" t="s">
        <v>728</v>
      </c>
      <c r="E523" s="22">
        <f t="shared" si="23"/>
        <v>20</v>
      </c>
      <c r="F523" s="48"/>
      <c r="G523" s="48"/>
      <c r="H523" s="48"/>
      <c r="I523" s="48"/>
      <c r="AB523" s="8" t="s">
        <v>1404</v>
      </c>
      <c r="AC523" s="8"/>
    </row>
    <row r="524" spans="1:29" x14ac:dyDescent="0.25">
      <c r="A524" s="9">
        <v>5</v>
      </c>
      <c r="B524" s="24">
        <v>2</v>
      </c>
      <c r="C524" s="2">
        <f t="shared" si="22"/>
        <v>0</v>
      </c>
      <c r="D524" s="8" t="s">
        <v>667</v>
      </c>
      <c r="E524" s="22">
        <f t="shared" si="23"/>
        <v>18</v>
      </c>
      <c r="F524" s="48"/>
      <c r="G524" s="48"/>
      <c r="H524" s="48"/>
      <c r="I524" s="48"/>
      <c r="AB524" s="8" t="s">
        <v>1406</v>
      </c>
      <c r="AC524" s="8" t="s">
        <v>1407</v>
      </c>
    </row>
    <row r="525" spans="1:29" x14ac:dyDescent="0.25">
      <c r="A525" s="9">
        <v>7</v>
      </c>
      <c r="B525" s="24">
        <v>7</v>
      </c>
      <c r="C525" s="2">
        <f t="shared" si="22"/>
        <v>1</v>
      </c>
      <c r="D525" s="8" t="s">
        <v>166</v>
      </c>
      <c r="E525" s="22">
        <f t="shared" si="23"/>
        <v>16</v>
      </c>
      <c r="F525" s="48"/>
      <c r="G525" s="48"/>
      <c r="H525" s="48"/>
      <c r="I525" s="48"/>
      <c r="AB525" s="8" t="s">
        <v>1409</v>
      </c>
      <c r="AC525" s="8"/>
    </row>
    <row r="526" spans="1:29" x14ac:dyDescent="0.25">
      <c r="A526" s="9">
        <v>7</v>
      </c>
      <c r="B526" s="24">
        <v>7</v>
      </c>
      <c r="C526" s="2">
        <f t="shared" si="22"/>
        <v>1</v>
      </c>
      <c r="D526" s="8" t="s">
        <v>874</v>
      </c>
      <c r="E526" s="22">
        <f t="shared" si="23"/>
        <v>8</v>
      </c>
      <c r="F526" s="48"/>
      <c r="G526" s="48"/>
      <c r="H526" s="48"/>
      <c r="I526" s="48"/>
      <c r="AB526" s="8" t="s">
        <v>1411</v>
      </c>
      <c r="AC526" s="8" t="s">
        <v>1412</v>
      </c>
    </row>
    <row r="527" spans="1:29" x14ac:dyDescent="0.25">
      <c r="A527" s="9">
        <v>5</v>
      </c>
      <c r="B527" s="24">
        <v>7</v>
      </c>
      <c r="C527" s="2">
        <f t="shared" si="22"/>
        <v>0</v>
      </c>
      <c r="D527" s="8" t="s">
        <v>433</v>
      </c>
      <c r="E527" s="22">
        <f t="shared" si="23"/>
        <v>6</v>
      </c>
      <c r="F527" s="48"/>
      <c r="G527" s="48"/>
      <c r="H527" s="48"/>
      <c r="I527" s="48"/>
      <c r="AB527" s="8" t="s">
        <v>1414</v>
      </c>
      <c r="AC527" s="8" t="s">
        <v>1415</v>
      </c>
    </row>
    <row r="528" spans="1:29" x14ac:dyDescent="0.25">
      <c r="A528" s="9">
        <v>2</v>
      </c>
      <c r="B528" s="24">
        <v>5</v>
      </c>
      <c r="C528" s="2">
        <f t="shared" si="22"/>
        <v>0</v>
      </c>
      <c r="D528" s="8" t="s">
        <v>515</v>
      </c>
      <c r="E528" s="22">
        <f t="shared" si="23"/>
        <v>14</v>
      </c>
      <c r="F528" s="48"/>
      <c r="G528" s="48"/>
      <c r="H528" s="48"/>
      <c r="I528" s="48"/>
      <c r="AB528" s="8" t="s">
        <v>1417</v>
      </c>
      <c r="AC528" s="8" t="s">
        <v>1418</v>
      </c>
    </row>
    <row r="529" spans="1:29" x14ac:dyDescent="0.25">
      <c r="A529" s="9">
        <v>2</v>
      </c>
      <c r="B529" s="24">
        <v>8</v>
      </c>
      <c r="C529" s="2">
        <f t="shared" si="22"/>
        <v>0</v>
      </c>
      <c r="D529" s="8" t="s">
        <v>733</v>
      </c>
      <c r="E529" s="22">
        <f t="shared" si="23"/>
        <v>18</v>
      </c>
      <c r="F529" s="48"/>
      <c r="G529" s="48"/>
      <c r="H529" s="48"/>
      <c r="I529" s="48"/>
      <c r="AB529" s="8" t="s">
        <v>1420</v>
      </c>
      <c r="AC529" s="8" t="s">
        <v>1421</v>
      </c>
    </row>
    <row r="530" spans="1:29" x14ac:dyDescent="0.25">
      <c r="A530" s="9">
        <v>6</v>
      </c>
      <c r="B530" s="24">
        <v>5</v>
      </c>
      <c r="C530" s="2">
        <f t="shared" si="22"/>
        <v>0</v>
      </c>
      <c r="D530" s="8" t="s">
        <v>667</v>
      </c>
      <c r="E530" s="22">
        <f t="shared" si="23"/>
        <v>10</v>
      </c>
      <c r="F530" s="48"/>
      <c r="G530" s="48"/>
      <c r="H530" s="48"/>
      <c r="I530" s="48"/>
      <c r="AB530" s="8" t="s">
        <v>1423</v>
      </c>
      <c r="AC530" s="8"/>
    </row>
    <row r="531" spans="1:29" x14ac:dyDescent="0.25">
      <c r="A531" s="9">
        <v>7</v>
      </c>
      <c r="B531" s="24">
        <v>2</v>
      </c>
      <c r="C531" s="2">
        <f t="shared" si="22"/>
        <v>0</v>
      </c>
      <c r="D531" s="8" t="s">
        <v>742</v>
      </c>
      <c r="E531" s="22">
        <f t="shared" si="23"/>
        <v>6</v>
      </c>
      <c r="F531" s="48"/>
      <c r="G531" s="48"/>
      <c r="H531" s="48"/>
      <c r="I531" s="48"/>
      <c r="AB531" s="8" t="s">
        <v>1425</v>
      </c>
      <c r="AC531" s="8" t="s">
        <v>1426</v>
      </c>
    </row>
    <row r="532" spans="1:29" x14ac:dyDescent="0.25">
      <c r="A532" s="9">
        <v>5</v>
      </c>
      <c r="B532" s="24">
        <v>7</v>
      </c>
      <c r="C532" s="2">
        <f t="shared" si="22"/>
        <v>0</v>
      </c>
      <c r="D532" s="8" t="s">
        <v>966</v>
      </c>
      <c r="E532" s="22">
        <f t="shared" si="23"/>
        <v>44</v>
      </c>
      <c r="F532" s="48"/>
      <c r="G532" s="48"/>
      <c r="H532" s="48"/>
      <c r="I532" s="48"/>
      <c r="AB532" s="8" t="s">
        <v>1428</v>
      </c>
      <c r="AC532" s="8"/>
    </row>
    <row r="533" spans="1:29" x14ac:dyDescent="0.25">
      <c r="A533" s="9">
        <v>7</v>
      </c>
      <c r="B533" s="24">
        <v>7</v>
      </c>
      <c r="C533" s="2">
        <f t="shared" si="22"/>
        <v>1</v>
      </c>
      <c r="D533" s="8" t="s">
        <v>127</v>
      </c>
      <c r="E533" s="22">
        <f t="shared" si="23"/>
        <v>14</v>
      </c>
      <c r="F533" s="48"/>
      <c r="G533" s="48"/>
      <c r="H533" s="48"/>
      <c r="I533" s="48"/>
      <c r="AB533" s="8" t="s">
        <v>1430</v>
      </c>
      <c r="AC533" s="8" t="s">
        <v>1431</v>
      </c>
    </row>
    <row r="534" spans="1:29" x14ac:dyDescent="0.25">
      <c r="A534" s="9">
        <v>7</v>
      </c>
      <c r="B534" s="24">
        <v>7</v>
      </c>
      <c r="C534" s="2">
        <f t="shared" si="22"/>
        <v>1</v>
      </c>
      <c r="D534" s="8" t="s">
        <v>166</v>
      </c>
      <c r="E534" s="22">
        <f t="shared" si="23"/>
        <v>34</v>
      </c>
      <c r="F534" s="48"/>
      <c r="G534" s="48"/>
      <c r="H534" s="48"/>
      <c r="I534" s="48"/>
      <c r="AB534" s="8" t="s">
        <v>1433</v>
      </c>
      <c r="AC534" s="8"/>
    </row>
    <row r="535" spans="1:29" x14ac:dyDescent="0.25">
      <c r="A535" s="9">
        <v>2</v>
      </c>
      <c r="B535" s="24">
        <v>7</v>
      </c>
      <c r="C535" s="2">
        <f t="shared" si="22"/>
        <v>0</v>
      </c>
      <c r="D535" s="8" t="s">
        <v>166</v>
      </c>
      <c r="E535" s="22">
        <f t="shared" si="23"/>
        <v>12</v>
      </c>
      <c r="F535" s="48"/>
      <c r="G535" s="48"/>
      <c r="H535" s="48"/>
      <c r="I535" s="48"/>
      <c r="AB535" s="8" t="s">
        <v>1435</v>
      </c>
      <c r="AC535" s="8"/>
    </row>
    <row r="536" spans="1:29" x14ac:dyDescent="0.25">
      <c r="A536" s="9">
        <v>7</v>
      </c>
      <c r="B536" s="24">
        <v>2</v>
      </c>
      <c r="C536" s="2">
        <f t="shared" si="22"/>
        <v>0</v>
      </c>
      <c r="D536" s="8" t="s">
        <v>748</v>
      </c>
      <c r="E536" s="22">
        <f t="shared" si="23"/>
        <v>18</v>
      </c>
      <c r="F536" s="48"/>
      <c r="G536" s="48"/>
      <c r="H536" s="48"/>
      <c r="I536" s="48"/>
      <c r="AB536" s="8" t="s">
        <v>1437</v>
      </c>
      <c r="AC536" s="8"/>
    </row>
    <row r="537" spans="1:29" x14ac:dyDescent="0.25">
      <c r="A537" s="9">
        <v>4</v>
      </c>
      <c r="B537" s="24">
        <v>2</v>
      </c>
      <c r="C537" s="2">
        <f t="shared" si="22"/>
        <v>0</v>
      </c>
      <c r="D537" s="8" t="s">
        <v>966</v>
      </c>
      <c r="E537" s="22">
        <f t="shared" si="23"/>
        <v>24</v>
      </c>
      <c r="F537" s="48"/>
      <c r="G537" s="48"/>
      <c r="H537" s="48"/>
      <c r="I537" s="48"/>
      <c r="AB537" s="8" t="s">
        <v>1439</v>
      </c>
      <c r="AC537" s="8" t="s">
        <v>1440</v>
      </c>
    </row>
    <row r="538" spans="1:29" x14ac:dyDescent="0.25">
      <c r="A538" s="9">
        <v>6</v>
      </c>
      <c r="B538" s="24">
        <v>2</v>
      </c>
      <c r="C538" s="2">
        <f t="shared" si="22"/>
        <v>0</v>
      </c>
      <c r="D538" s="8" t="s">
        <v>267</v>
      </c>
      <c r="E538" s="22">
        <f t="shared" si="23"/>
        <v>10</v>
      </c>
      <c r="F538" s="48"/>
      <c r="G538" s="48"/>
      <c r="H538" s="48"/>
      <c r="I538" s="48"/>
      <c r="AB538" s="8" t="s">
        <v>1442</v>
      </c>
      <c r="AC538" s="8" t="s">
        <v>1443</v>
      </c>
    </row>
    <row r="539" spans="1:29" x14ac:dyDescent="0.25">
      <c r="A539" s="9">
        <v>7</v>
      </c>
      <c r="B539" s="24">
        <v>5</v>
      </c>
      <c r="C539" s="2">
        <f t="shared" si="22"/>
        <v>0</v>
      </c>
      <c r="D539" s="8" t="s">
        <v>468</v>
      </c>
      <c r="E539" s="22">
        <f t="shared" si="23"/>
        <v>58</v>
      </c>
      <c r="F539" s="48"/>
      <c r="G539" s="48"/>
      <c r="H539" s="48"/>
      <c r="I539" s="48"/>
      <c r="AB539" s="8" t="s">
        <v>1445</v>
      </c>
      <c r="AC539" s="8" t="s">
        <v>1446</v>
      </c>
    </row>
    <row r="540" spans="1:29" x14ac:dyDescent="0.25">
      <c r="A540" s="9">
        <v>5</v>
      </c>
      <c r="B540" s="24">
        <v>7</v>
      </c>
      <c r="C540" s="2">
        <f t="shared" si="22"/>
        <v>0</v>
      </c>
      <c r="D540" s="8" t="s">
        <v>966</v>
      </c>
      <c r="E540" s="22">
        <f t="shared" si="23"/>
        <v>30</v>
      </c>
      <c r="F540" s="48"/>
      <c r="G540" s="48"/>
      <c r="H540" s="48"/>
      <c r="I540" s="48"/>
      <c r="AB540" s="8" t="s">
        <v>1448</v>
      </c>
      <c r="AC540" s="8" t="s">
        <v>1449</v>
      </c>
    </row>
    <row r="541" spans="1:29" x14ac:dyDescent="0.25">
      <c r="A541" s="9">
        <v>7</v>
      </c>
      <c r="B541" s="24">
        <v>5</v>
      </c>
      <c r="C541" s="2">
        <f t="shared" si="22"/>
        <v>0</v>
      </c>
      <c r="D541" s="8" t="s">
        <v>728</v>
      </c>
      <c r="E541" s="22">
        <f t="shared" si="23"/>
        <v>50</v>
      </c>
      <c r="F541" s="48"/>
      <c r="G541" s="48"/>
      <c r="H541" s="48"/>
      <c r="I541" s="48"/>
      <c r="AB541" s="8" t="s">
        <v>1451</v>
      </c>
      <c r="AC541" s="8" t="s">
        <v>1452</v>
      </c>
    </row>
    <row r="542" spans="1:29" x14ac:dyDescent="0.25">
      <c r="A542" s="9">
        <v>5</v>
      </c>
      <c r="B542" s="24">
        <v>2</v>
      </c>
      <c r="C542" s="2">
        <f t="shared" si="22"/>
        <v>0</v>
      </c>
      <c r="D542" s="8" t="s">
        <v>966</v>
      </c>
      <c r="E542" s="22">
        <f t="shared" si="23"/>
        <v>28</v>
      </c>
      <c r="F542" s="48"/>
      <c r="G542" s="48"/>
      <c r="H542" s="48"/>
      <c r="I542" s="48"/>
      <c r="AB542" s="8" t="s">
        <v>1454</v>
      </c>
      <c r="AC542" s="8" t="s">
        <v>1455</v>
      </c>
    </row>
    <row r="543" spans="1:29" x14ac:dyDescent="0.25">
      <c r="A543" s="9">
        <v>2</v>
      </c>
      <c r="B543" s="24">
        <v>2</v>
      </c>
      <c r="C543" s="2">
        <f t="shared" si="22"/>
        <v>1</v>
      </c>
      <c r="D543" s="8" t="s">
        <v>166</v>
      </c>
      <c r="E543" s="22">
        <f t="shared" si="23"/>
        <v>18</v>
      </c>
      <c r="F543" s="48"/>
      <c r="G543" s="48"/>
      <c r="H543" s="48"/>
      <c r="I543" s="48"/>
      <c r="AB543" s="8" t="s">
        <v>1457</v>
      </c>
      <c r="AC543" s="8" t="s">
        <v>1458</v>
      </c>
    </row>
    <row r="544" spans="1:29" x14ac:dyDescent="0.25">
      <c r="A544" s="9">
        <v>7</v>
      </c>
      <c r="B544" s="24">
        <v>5</v>
      </c>
      <c r="C544" s="2">
        <f t="shared" si="22"/>
        <v>0</v>
      </c>
      <c r="D544" s="8" t="s">
        <v>20</v>
      </c>
      <c r="E544" s="22">
        <f t="shared" si="23"/>
        <v>30</v>
      </c>
      <c r="F544" s="48"/>
      <c r="G544" s="48"/>
      <c r="H544" s="48"/>
      <c r="I544" s="48"/>
      <c r="AB544" s="8" t="s">
        <v>1460</v>
      </c>
      <c r="AC544" s="8"/>
    </row>
    <row r="545" spans="1:29" x14ac:dyDescent="0.25">
      <c r="A545" s="9">
        <v>7</v>
      </c>
      <c r="B545" s="24">
        <v>7</v>
      </c>
      <c r="C545" s="2">
        <f t="shared" si="22"/>
        <v>1</v>
      </c>
      <c r="D545" s="8" t="s">
        <v>166</v>
      </c>
      <c r="E545" s="22">
        <f t="shared" si="23"/>
        <v>42</v>
      </c>
      <c r="F545" s="48"/>
      <c r="G545" s="48"/>
      <c r="H545" s="48"/>
      <c r="I545" s="48"/>
      <c r="AB545" s="8" t="s">
        <v>1462</v>
      </c>
      <c r="AC545" s="8"/>
    </row>
    <row r="546" spans="1:29" x14ac:dyDescent="0.25">
      <c r="A546" s="9">
        <v>8</v>
      </c>
      <c r="B546" s="24">
        <v>5</v>
      </c>
      <c r="C546" s="2">
        <f t="shared" si="22"/>
        <v>0</v>
      </c>
      <c r="D546" s="8" t="s">
        <v>966</v>
      </c>
      <c r="E546" s="22">
        <f t="shared" si="23"/>
        <v>18</v>
      </c>
      <c r="F546" s="48"/>
      <c r="G546" s="48"/>
      <c r="H546" s="48"/>
      <c r="I546" s="48"/>
      <c r="AB546" s="8" t="s">
        <v>1464</v>
      </c>
      <c r="AC546" s="8"/>
    </row>
    <row r="547" spans="1:29" x14ac:dyDescent="0.25">
      <c r="A547" s="9">
        <v>1</v>
      </c>
      <c r="B547" s="24">
        <v>5</v>
      </c>
      <c r="C547" s="2">
        <f t="shared" si="22"/>
        <v>0</v>
      </c>
      <c r="D547" s="8" t="s">
        <v>72</v>
      </c>
      <c r="E547" s="22">
        <f t="shared" si="23"/>
        <v>34</v>
      </c>
      <c r="F547" s="48"/>
      <c r="G547" s="48"/>
      <c r="H547" s="48"/>
      <c r="I547" s="48"/>
      <c r="AB547" s="8" t="s">
        <v>1466</v>
      </c>
      <c r="AC547" s="8" t="s">
        <v>1467</v>
      </c>
    </row>
    <row r="548" spans="1:29" x14ac:dyDescent="0.25">
      <c r="A548" s="9">
        <v>5</v>
      </c>
      <c r="B548" s="24">
        <v>5</v>
      </c>
      <c r="C548" s="2">
        <f t="shared" si="22"/>
        <v>1</v>
      </c>
      <c r="D548" s="8" t="s">
        <v>874</v>
      </c>
      <c r="E548" s="22">
        <f t="shared" si="23"/>
        <v>22</v>
      </c>
      <c r="F548" s="48"/>
      <c r="G548" s="48"/>
      <c r="H548" s="48"/>
      <c r="I548" s="48"/>
      <c r="AB548" s="8" t="s">
        <v>1469</v>
      </c>
      <c r="AC548" s="8" t="s">
        <v>1470</v>
      </c>
    </row>
    <row r="549" spans="1:29" x14ac:dyDescent="0.25">
      <c r="A549" s="9">
        <v>2</v>
      </c>
      <c r="B549" s="24">
        <v>8</v>
      </c>
      <c r="C549" s="2">
        <f t="shared" si="22"/>
        <v>0</v>
      </c>
      <c r="D549" s="8" t="s">
        <v>966</v>
      </c>
      <c r="E549" s="22">
        <f t="shared" si="23"/>
        <v>18</v>
      </c>
      <c r="F549" s="48"/>
      <c r="G549" s="48"/>
      <c r="H549" s="48"/>
      <c r="I549" s="48"/>
      <c r="AB549" s="8" t="s">
        <v>1472</v>
      </c>
      <c r="AC549" s="8" t="s">
        <v>1473</v>
      </c>
    </row>
    <row r="550" spans="1:29" x14ac:dyDescent="0.25">
      <c r="A550" s="9">
        <v>5</v>
      </c>
      <c r="B550" s="24">
        <v>6</v>
      </c>
      <c r="C550" s="2">
        <f t="shared" si="22"/>
        <v>0</v>
      </c>
      <c r="D550" s="8" t="s">
        <v>321</v>
      </c>
      <c r="E550" s="22">
        <f t="shared" si="23"/>
        <v>42</v>
      </c>
      <c r="F550" s="48"/>
      <c r="G550" s="48"/>
      <c r="H550" s="48"/>
      <c r="I550" s="48"/>
      <c r="AB550" s="8" t="s">
        <v>1475</v>
      </c>
      <c r="AC550" s="8" t="s">
        <v>1476</v>
      </c>
    </row>
    <row r="551" spans="1:29" x14ac:dyDescent="0.25">
      <c r="A551" s="9">
        <v>5</v>
      </c>
      <c r="B551" s="24">
        <v>5</v>
      </c>
      <c r="C551" s="2">
        <f t="shared" si="22"/>
        <v>1</v>
      </c>
      <c r="D551" s="8" t="s">
        <v>72</v>
      </c>
      <c r="E551" s="22">
        <f t="shared" si="23"/>
        <v>8</v>
      </c>
      <c r="F551" s="48"/>
      <c r="G551" s="48"/>
      <c r="H551" s="48"/>
      <c r="I551" s="48"/>
      <c r="AB551" s="8" t="s">
        <v>1478</v>
      </c>
      <c r="AC551" s="8" t="s">
        <v>1479</v>
      </c>
    </row>
    <row r="552" spans="1:29" x14ac:dyDescent="0.25">
      <c r="A552" s="9">
        <v>7</v>
      </c>
      <c r="B552" s="24">
        <v>7</v>
      </c>
      <c r="C552" s="2">
        <f t="shared" si="22"/>
        <v>1</v>
      </c>
      <c r="D552" s="8" t="s">
        <v>874</v>
      </c>
      <c r="E552" s="22">
        <f t="shared" si="23"/>
        <v>12</v>
      </c>
      <c r="F552" s="48"/>
      <c r="G552" s="48"/>
      <c r="H552" s="48"/>
      <c r="I552" s="48"/>
      <c r="AB552" s="8" t="s">
        <v>1481</v>
      </c>
      <c r="AC552" s="8" t="s">
        <v>1482</v>
      </c>
    </row>
    <row r="553" spans="1:29" x14ac:dyDescent="0.25">
      <c r="A553" s="9">
        <v>5</v>
      </c>
      <c r="B553" s="24">
        <v>5</v>
      </c>
      <c r="C553" s="2">
        <f t="shared" si="22"/>
        <v>1</v>
      </c>
      <c r="D553" s="8" t="s">
        <v>733</v>
      </c>
      <c r="E553" s="22">
        <f t="shared" si="23"/>
        <v>48</v>
      </c>
      <c r="F553" s="48"/>
      <c r="G553" s="48"/>
      <c r="H553" s="48"/>
      <c r="I553" s="48"/>
      <c r="AB553" s="8" t="s">
        <v>1484</v>
      </c>
      <c r="AC553" s="8" t="s">
        <v>1485</v>
      </c>
    </row>
    <row r="554" spans="1:29" x14ac:dyDescent="0.25">
      <c r="A554" s="9">
        <v>5</v>
      </c>
      <c r="B554" s="24">
        <v>6</v>
      </c>
      <c r="C554" s="2">
        <f t="shared" si="22"/>
        <v>0</v>
      </c>
      <c r="D554" s="8" t="s">
        <v>468</v>
      </c>
      <c r="E554" s="22">
        <f t="shared" si="23"/>
        <v>42</v>
      </c>
      <c r="F554" s="48"/>
      <c r="G554" s="48"/>
      <c r="H554" s="48"/>
      <c r="I554" s="48"/>
      <c r="AB554" s="8" t="s">
        <v>1487</v>
      </c>
      <c r="AC554" s="8" t="s">
        <v>1488</v>
      </c>
    </row>
    <row r="555" spans="1:29" x14ac:dyDescent="0.25">
      <c r="A555" s="9">
        <v>7</v>
      </c>
      <c r="B555" s="24">
        <v>2</v>
      </c>
      <c r="C555" s="2">
        <f t="shared" si="22"/>
        <v>0</v>
      </c>
      <c r="D555" s="8" t="s">
        <v>166</v>
      </c>
      <c r="E555" s="22">
        <f t="shared" si="23"/>
        <v>16</v>
      </c>
      <c r="F555" s="48"/>
      <c r="G555" s="48"/>
      <c r="H555" s="48"/>
      <c r="I555" s="48"/>
      <c r="AB555" s="8" t="s">
        <v>1490</v>
      </c>
      <c r="AC555" s="8"/>
    </row>
    <row r="556" spans="1:29" x14ac:dyDescent="0.25">
      <c r="A556" s="9">
        <v>2</v>
      </c>
      <c r="B556" s="24">
        <v>2</v>
      </c>
      <c r="C556" s="2">
        <f t="shared" si="22"/>
        <v>1</v>
      </c>
      <c r="D556" s="8" t="s">
        <v>733</v>
      </c>
      <c r="E556" s="22">
        <f t="shared" si="23"/>
        <v>10</v>
      </c>
      <c r="F556" s="48"/>
      <c r="G556" s="48"/>
      <c r="H556" s="48"/>
      <c r="I556" s="48"/>
      <c r="AB556" s="8" t="s">
        <v>1492</v>
      </c>
      <c r="AC556" s="8"/>
    </row>
    <row r="557" spans="1:29" x14ac:dyDescent="0.25">
      <c r="A557" s="9">
        <v>6</v>
      </c>
      <c r="B557" s="24">
        <v>6</v>
      </c>
      <c r="C557" s="2">
        <f t="shared" si="22"/>
        <v>1</v>
      </c>
      <c r="D557" s="8" t="s">
        <v>966</v>
      </c>
      <c r="E557" s="22">
        <f t="shared" si="23"/>
        <v>24</v>
      </c>
      <c r="F557" s="48"/>
      <c r="G557" s="48"/>
      <c r="H557" s="48"/>
      <c r="I557" s="48"/>
      <c r="AB557" s="8" t="s">
        <v>1494</v>
      </c>
      <c r="AC557" s="8" t="s">
        <v>1495</v>
      </c>
    </row>
    <row r="558" spans="1:29" x14ac:dyDescent="0.25">
      <c r="A558" s="9">
        <v>5</v>
      </c>
      <c r="B558" s="24">
        <v>2</v>
      </c>
      <c r="C558" s="2">
        <f t="shared" si="22"/>
        <v>0</v>
      </c>
      <c r="D558" s="8" t="s">
        <v>267</v>
      </c>
      <c r="E558" s="22">
        <f t="shared" si="23"/>
        <v>22</v>
      </c>
      <c r="F558" s="48"/>
      <c r="G558" s="48"/>
      <c r="H558" s="48"/>
      <c r="I558" s="48"/>
      <c r="AB558" s="8" t="s">
        <v>1497</v>
      </c>
      <c r="AC558" s="8" t="s">
        <v>1498</v>
      </c>
    </row>
    <row r="559" spans="1:29" x14ac:dyDescent="0.25">
      <c r="A559" s="9">
        <v>5</v>
      </c>
      <c r="B559" s="24">
        <v>7</v>
      </c>
      <c r="C559" s="2">
        <f t="shared" si="22"/>
        <v>0</v>
      </c>
      <c r="D559" s="8" t="s">
        <v>532</v>
      </c>
      <c r="E559" s="22">
        <f t="shared" si="23"/>
        <v>28</v>
      </c>
      <c r="F559" s="48"/>
      <c r="G559" s="48"/>
      <c r="H559" s="48"/>
      <c r="I559" s="48"/>
      <c r="AB559" s="8" t="s">
        <v>1500</v>
      </c>
      <c r="AC559" s="8"/>
    </row>
    <row r="560" spans="1:29" x14ac:dyDescent="0.25">
      <c r="A560" s="9">
        <v>5</v>
      </c>
      <c r="B560" s="24">
        <v>7</v>
      </c>
      <c r="C560" s="2">
        <f t="shared" si="22"/>
        <v>0</v>
      </c>
      <c r="D560" s="8" t="s">
        <v>760</v>
      </c>
      <c r="E560" s="22">
        <f t="shared" si="23"/>
        <v>22</v>
      </c>
      <c r="F560" s="48"/>
      <c r="G560" s="48"/>
      <c r="H560" s="48"/>
      <c r="I560" s="48"/>
      <c r="AB560" s="8" t="s">
        <v>1502</v>
      </c>
      <c r="AC560" s="8"/>
    </row>
    <row r="561" spans="1:29" x14ac:dyDescent="0.25">
      <c r="A561" s="9">
        <v>6</v>
      </c>
      <c r="B561" s="24">
        <v>7</v>
      </c>
      <c r="C561" s="2">
        <f t="shared" si="22"/>
        <v>0</v>
      </c>
      <c r="D561" s="8" t="s">
        <v>532</v>
      </c>
      <c r="E561" s="22">
        <f t="shared" si="23"/>
        <v>8</v>
      </c>
      <c r="F561" s="48"/>
      <c r="G561" s="48"/>
      <c r="H561" s="48"/>
      <c r="I561" s="48"/>
      <c r="AB561" s="8" t="s">
        <v>1504</v>
      </c>
      <c r="AC561" s="8" t="s">
        <v>1505</v>
      </c>
    </row>
    <row r="562" spans="1:29" x14ac:dyDescent="0.25">
      <c r="A562" s="9">
        <v>7</v>
      </c>
      <c r="B562" s="24">
        <v>5</v>
      </c>
      <c r="C562" s="2">
        <f t="shared" si="22"/>
        <v>0</v>
      </c>
      <c r="D562" s="8" t="s">
        <v>72</v>
      </c>
      <c r="E562" s="22">
        <f t="shared" si="23"/>
        <v>42</v>
      </c>
      <c r="F562" s="48"/>
      <c r="G562" s="48"/>
      <c r="H562" s="48"/>
      <c r="I562" s="48"/>
      <c r="AB562" s="8" t="s">
        <v>1507</v>
      </c>
      <c r="AC562" s="8"/>
    </row>
    <row r="563" spans="1:29" x14ac:dyDescent="0.25">
      <c r="A563" s="9">
        <v>6</v>
      </c>
      <c r="B563" s="24">
        <v>5</v>
      </c>
      <c r="C563" s="2">
        <f t="shared" si="22"/>
        <v>0</v>
      </c>
      <c r="D563" s="8" t="s">
        <v>760</v>
      </c>
      <c r="E563" s="22">
        <f t="shared" si="23"/>
        <v>28</v>
      </c>
      <c r="F563" s="48"/>
      <c r="G563" s="48"/>
      <c r="H563" s="48"/>
      <c r="I563" s="48"/>
      <c r="AB563" s="8" t="s">
        <v>1509</v>
      </c>
      <c r="AC563" s="8"/>
    </row>
    <row r="564" spans="1:29" x14ac:dyDescent="0.25">
      <c r="A564" s="9">
        <v>6</v>
      </c>
      <c r="B564" s="24">
        <v>2</v>
      </c>
      <c r="C564" s="2">
        <f t="shared" si="22"/>
        <v>0</v>
      </c>
      <c r="D564" s="8" t="s">
        <v>619</v>
      </c>
      <c r="E564" s="22">
        <f t="shared" si="23"/>
        <v>32</v>
      </c>
      <c r="F564" s="48"/>
      <c r="G564" s="48"/>
      <c r="H564" s="48"/>
      <c r="I564" s="48"/>
      <c r="AB564" s="8" t="s">
        <v>1511</v>
      </c>
      <c r="AC564" s="8"/>
    </row>
    <row r="565" spans="1:29" x14ac:dyDescent="0.25">
      <c r="A565" s="9">
        <v>2</v>
      </c>
      <c r="B565" s="24">
        <v>5</v>
      </c>
      <c r="C565" s="2">
        <f t="shared" si="22"/>
        <v>0</v>
      </c>
      <c r="D565" s="8" t="s">
        <v>733</v>
      </c>
      <c r="E565" s="22">
        <f t="shared" si="23"/>
        <v>14</v>
      </c>
      <c r="F565" s="48"/>
      <c r="G565" s="48"/>
      <c r="H565" s="48"/>
      <c r="I565" s="48"/>
      <c r="AB565" s="8" t="s">
        <v>1513</v>
      </c>
      <c r="AC565" s="8"/>
    </row>
    <row r="566" spans="1:29" x14ac:dyDescent="0.25">
      <c r="A566" s="9">
        <v>5</v>
      </c>
      <c r="B566" s="24">
        <v>5</v>
      </c>
      <c r="C566" s="2">
        <f t="shared" si="22"/>
        <v>1</v>
      </c>
      <c r="D566" s="8" t="s">
        <v>20</v>
      </c>
      <c r="E566" s="22">
        <f t="shared" si="23"/>
        <v>12</v>
      </c>
      <c r="F566" s="48"/>
      <c r="G566" s="48"/>
      <c r="H566" s="48"/>
      <c r="I566" s="48"/>
      <c r="AB566" s="8" t="s">
        <v>1515</v>
      </c>
      <c r="AC566" s="8"/>
    </row>
    <row r="567" spans="1:29" x14ac:dyDescent="0.25">
      <c r="A567" s="9">
        <v>4</v>
      </c>
      <c r="B567" s="24">
        <v>7</v>
      </c>
      <c r="C567" s="2">
        <f t="shared" si="22"/>
        <v>0</v>
      </c>
      <c r="D567" s="8" t="s">
        <v>956</v>
      </c>
      <c r="E567" s="22">
        <f t="shared" si="23"/>
        <v>42</v>
      </c>
      <c r="F567" s="48"/>
      <c r="G567" s="48"/>
      <c r="H567" s="48"/>
      <c r="I567" s="48"/>
      <c r="AB567" s="8" t="s">
        <v>1517</v>
      </c>
      <c r="AC567" s="8"/>
    </row>
    <row r="568" spans="1:29" x14ac:dyDescent="0.25">
      <c r="A568" s="9">
        <v>4</v>
      </c>
      <c r="B568" s="24">
        <v>3</v>
      </c>
      <c r="C568" s="2">
        <f t="shared" si="22"/>
        <v>0</v>
      </c>
      <c r="D568" s="8" t="s">
        <v>127</v>
      </c>
      <c r="E568" s="22">
        <f t="shared" si="23"/>
        <v>6</v>
      </c>
      <c r="F568" s="48"/>
      <c r="G568" s="48"/>
      <c r="H568" s="48"/>
      <c r="I568" s="48"/>
      <c r="AB568" s="8" t="s">
        <v>1519</v>
      </c>
      <c r="AC568" s="8" t="s">
        <v>1520</v>
      </c>
    </row>
    <row r="569" spans="1:29" x14ac:dyDescent="0.25">
      <c r="A569" s="9">
        <v>7</v>
      </c>
      <c r="B569" s="24">
        <v>2</v>
      </c>
      <c r="C569" s="2">
        <f t="shared" si="22"/>
        <v>0</v>
      </c>
      <c r="D569" s="8" t="s">
        <v>166</v>
      </c>
      <c r="E569" s="22">
        <f t="shared" si="23"/>
        <v>34</v>
      </c>
      <c r="F569" s="48"/>
      <c r="G569" s="48"/>
      <c r="H569" s="48"/>
      <c r="I569" s="48"/>
      <c r="AB569" s="8" t="s">
        <v>1522</v>
      </c>
      <c r="AC569" s="8" t="s">
        <v>1523</v>
      </c>
    </row>
    <row r="570" spans="1:29" x14ac:dyDescent="0.25">
      <c r="A570" s="9">
        <v>1</v>
      </c>
      <c r="B570" s="24">
        <v>6</v>
      </c>
      <c r="C570" s="2">
        <f t="shared" si="22"/>
        <v>0</v>
      </c>
      <c r="D570" s="8" t="s">
        <v>166</v>
      </c>
      <c r="E570" s="22">
        <f t="shared" si="23"/>
        <v>20</v>
      </c>
      <c r="F570" s="48"/>
      <c r="G570" s="48"/>
      <c r="H570" s="48"/>
      <c r="I570" s="48"/>
      <c r="AB570" s="8" t="s">
        <v>1525</v>
      </c>
      <c r="AC570" s="8"/>
    </row>
    <row r="571" spans="1:29" x14ac:dyDescent="0.25">
      <c r="A571" s="9">
        <v>7</v>
      </c>
      <c r="B571" s="24">
        <v>2</v>
      </c>
      <c r="C571" s="2">
        <f t="shared" si="22"/>
        <v>0</v>
      </c>
      <c r="D571" s="8" t="s">
        <v>742</v>
      </c>
      <c r="E571" s="22">
        <f t="shared" si="23"/>
        <v>8</v>
      </c>
      <c r="F571" s="48"/>
      <c r="G571" s="48"/>
      <c r="H571" s="48"/>
      <c r="I571" s="48"/>
      <c r="AB571" s="8" t="s">
        <v>1527</v>
      </c>
      <c r="AC571" s="8" t="s">
        <v>1528</v>
      </c>
    </row>
    <row r="572" spans="1:29" x14ac:dyDescent="0.25">
      <c r="A572" s="9">
        <v>5</v>
      </c>
      <c r="B572" s="24">
        <v>6</v>
      </c>
      <c r="C572" s="2">
        <f t="shared" si="22"/>
        <v>0</v>
      </c>
      <c r="D572" s="8" t="s">
        <v>789</v>
      </c>
      <c r="E572" s="22">
        <f t="shared" si="23"/>
        <v>16</v>
      </c>
      <c r="F572" s="48"/>
      <c r="G572" s="48"/>
      <c r="H572" s="48"/>
      <c r="I572" s="48"/>
      <c r="AB572" s="8" t="s">
        <v>1530</v>
      </c>
      <c r="AC572" s="8" t="s">
        <v>1531</v>
      </c>
    </row>
    <row r="573" spans="1:29" x14ac:dyDescent="0.25">
      <c r="A573" s="9">
        <v>5</v>
      </c>
      <c r="B573" s="24">
        <v>5</v>
      </c>
      <c r="C573" s="2">
        <f t="shared" si="22"/>
        <v>1</v>
      </c>
      <c r="D573" s="8" t="s">
        <v>321</v>
      </c>
      <c r="E573" s="22">
        <f t="shared" si="23"/>
        <v>30</v>
      </c>
      <c r="F573" s="48"/>
      <c r="G573" s="48"/>
      <c r="H573" s="48"/>
      <c r="I573" s="48"/>
      <c r="AB573" s="8" t="s">
        <v>1533</v>
      </c>
      <c r="AC573" s="8"/>
    </row>
    <row r="574" spans="1:29" x14ac:dyDescent="0.25">
      <c r="A574" s="9">
        <v>7</v>
      </c>
      <c r="B574" s="24">
        <v>7</v>
      </c>
      <c r="C574" s="2">
        <f t="shared" si="22"/>
        <v>1</v>
      </c>
      <c r="D574" s="8" t="s">
        <v>127</v>
      </c>
      <c r="E574" s="22">
        <f t="shared" si="23"/>
        <v>28</v>
      </c>
      <c r="F574" s="48"/>
      <c r="G574" s="48"/>
      <c r="H574" s="48"/>
      <c r="I574" s="48"/>
      <c r="AB574" s="8" t="s">
        <v>1535</v>
      </c>
      <c r="AC574" s="8"/>
    </row>
    <row r="575" spans="1:29" x14ac:dyDescent="0.25">
      <c r="A575" s="9">
        <v>5</v>
      </c>
      <c r="B575" s="24">
        <v>5</v>
      </c>
      <c r="C575" s="2">
        <f t="shared" si="22"/>
        <v>1</v>
      </c>
      <c r="D575" s="8" t="s">
        <v>793</v>
      </c>
      <c r="E575" s="22">
        <f t="shared" si="23"/>
        <v>20</v>
      </c>
      <c r="F575" s="48"/>
      <c r="G575" s="48"/>
      <c r="H575" s="48"/>
      <c r="I575" s="48"/>
      <c r="AB575" s="8" t="s">
        <v>1537</v>
      </c>
      <c r="AC575" s="8" t="s">
        <v>1538</v>
      </c>
    </row>
    <row r="576" spans="1:29" x14ac:dyDescent="0.25">
      <c r="A576" s="9">
        <v>5</v>
      </c>
      <c r="B576" s="24">
        <v>7</v>
      </c>
      <c r="C576" s="2">
        <f t="shared" si="22"/>
        <v>0</v>
      </c>
      <c r="D576" s="8" t="s">
        <v>742</v>
      </c>
      <c r="E576" s="22">
        <f t="shared" si="23"/>
        <v>26</v>
      </c>
      <c r="F576" s="48"/>
      <c r="G576" s="48"/>
      <c r="H576" s="48"/>
      <c r="I576" s="48"/>
      <c r="AB576" s="8" t="s">
        <v>1540</v>
      </c>
      <c r="AC576" s="8" t="s">
        <v>1541</v>
      </c>
    </row>
    <row r="577" spans="1:29" x14ac:dyDescent="0.25">
      <c r="A577" s="9">
        <v>4</v>
      </c>
      <c r="B577" s="24">
        <v>7</v>
      </c>
      <c r="C577" s="2">
        <f t="shared" ref="C577:C640" si="24">IF(A577=B577,1,0)</f>
        <v>0</v>
      </c>
      <c r="D577" s="8" t="s">
        <v>468</v>
      </c>
      <c r="E577" s="22">
        <f t="shared" si="23"/>
        <v>56</v>
      </c>
      <c r="F577" s="48"/>
      <c r="G577" s="48"/>
      <c r="H577" s="48"/>
      <c r="I577" s="48"/>
      <c r="AB577" s="8" t="s">
        <v>1543</v>
      </c>
      <c r="AC577" s="8" t="s">
        <v>1544</v>
      </c>
    </row>
    <row r="578" spans="1:29" x14ac:dyDescent="0.25">
      <c r="A578" s="9">
        <v>2</v>
      </c>
      <c r="B578" s="24">
        <v>5</v>
      </c>
      <c r="C578" s="2">
        <f t="shared" si="24"/>
        <v>0</v>
      </c>
      <c r="D578" s="8" t="s">
        <v>433</v>
      </c>
      <c r="E578" s="22">
        <f t="shared" si="23"/>
        <v>18</v>
      </c>
      <c r="F578" s="48"/>
      <c r="G578" s="48"/>
      <c r="H578" s="48"/>
      <c r="I578" s="48"/>
      <c r="AB578" s="8" t="s">
        <v>1546</v>
      </c>
      <c r="AC578" s="8" t="s">
        <v>1547</v>
      </c>
    </row>
    <row r="579" spans="1:29" x14ac:dyDescent="0.25">
      <c r="A579" s="9">
        <v>6</v>
      </c>
      <c r="B579" s="24">
        <v>2</v>
      </c>
      <c r="C579" s="2">
        <f t="shared" si="24"/>
        <v>0</v>
      </c>
      <c r="D579" s="8" t="s">
        <v>760</v>
      </c>
      <c r="E579" s="22">
        <f t="shared" ref="E579:E642" si="25">LEN(TRIM(AB579))-LEN(SUBSTITUTE(TRIM(AB579)," ",""))+LEN(TRIM(AB579))-LEN(SUBSTITUTE(TRIM(AB579)," ",""))+2</f>
        <v>24</v>
      </c>
      <c r="F579" s="48"/>
      <c r="G579" s="48"/>
      <c r="H579" s="48"/>
      <c r="I579" s="48"/>
      <c r="AB579" s="8" t="s">
        <v>1549</v>
      </c>
      <c r="AC579" s="8" t="s">
        <v>1550</v>
      </c>
    </row>
    <row r="580" spans="1:29" x14ac:dyDescent="0.25">
      <c r="A580" s="9">
        <v>7</v>
      </c>
      <c r="B580" s="24">
        <v>2</v>
      </c>
      <c r="C580" s="2">
        <f t="shared" si="24"/>
        <v>0</v>
      </c>
      <c r="D580" s="8" t="s">
        <v>532</v>
      </c>
      <c r="E580" s="22">
        <f t="shared" si="25"/>
        <v>24</v>
      </c>
      <c r="F580" s="48"/>
      <c r="G580" s="48"/>
      <c r="H580" s="48"/>
      <c r="I580" s="48"/>
      <c r="AB580" s="8" t="s">
        <v>1552</v>
      </c>
      <c r="AC580" s="8" t="s">
        <v>1553</v>
      </c>
    </row>
    <row r="581" spans="1:29" x14ac:dyDescent="0.25">
      <c r="A581" s="9">
        <v>5</v>
      </c>
      <c r="B581" s="24">
        <v>5</v>
      </c>
      <c r="C581" s="2">
        <f t="shared" si="24"/>
        <v>1</v>
      </c>
      <c r="D581" s="8" t="s">
        <v>321</v>
      </c>
      <c r="E581" s="22">
        <f t="shared" si="25"/>
        <v>20</v>
      </c>
      <c r="F581" s="48"/>
      <c r="G581" s="48"/>
      <c r="H581" s="48"/>
      <c r="I581" s="48"/>
      <c r="AB581" s="8" t="s">
        <v>1555</v>
      </c>
      <c r="AC581" s="8" t="s">
        <v>1556</v>
      </c>
    </row>
    <row r="582" spans="1:29" x14ac:dyDescent="0.25">
      <c r="A582" s="9">
        <v>5</v>
      </c>
      <c r="B582" s="24">
        <v>5</v>
      </c>
      <c r="C582" s="2">
        <f t="shared" si="24"/>
        <v>1</v>
      </c>
      <c r="D582" s="8" t="s">
        <v>874</v>
      </c>
      <c r="E582" s="22">
        <f t="shared" si="25"/>
        <v>26</v>
      </c>
      <c r="F582" s="48"/>
      <c r="G582" s="48"/>
      <c r="H582" s="48"/>
      <c r="I582" s="48"/>
      <c r="AB582" s="8" t="s">
        <v>1558</v>
      </c>
      <c r="AC582" s="8" t="s">
        <v>1559</v>
      </c>
    </row>
    <row r="583" spans="1:29" x14ac:dyDescent="0.25">
      <c r="A583" s="9">
        <v>5</v>
      </c>
      <c r="B583" s="24">
        <v>7</v>
      </c>
      <c r="C583" s="2">
        <f t="shared" si="24"/>
        <v>0</v>
      </c>
      <c r="D583" s="8" t="s">
        <v>20</v>
      </c>
      <c r="E583" s="22">
        <f t="shared" si="25"/>
        <v>12</v>
      </c>
      <c r="F583" s="48"/>
      <c r="G583" s="48"/>
      <c r="H583" s="48"/>
      <c r="I583" s="48"/>
      <c r="AB583" s="8" t="s">
        <v>1561</v>
      </c>
      <c r="AC583" s="8" t="s">
        <v>1562</v>
      </c>
    </row>
    <row r="584" spans="1:29" x14ac:dyDescent="0.25">
      <c r="A584" s="9">
        <v>5</v>
      </c>
      <c r="B584" s="24">
        <v>7</v>
      </c>
      <c r="C584" s="2">
        <f t="shared" si="24"/>
        <v>0</v>
      </c>
      <c r="D584" s="8" t="s">
        <v>956</v>
      </c>
      <c r="E584" s="22">
        <f t="shared" si="25"/>
        <v>24</v>
      </c>
      <c r="F584" s="48"/>
      <c r="G584" s="48"/>
      <c r="H584" s="48"/>
      <c r="I584" s="48"/>
      <c r="AB584" s="8" t="s">
        <v>1564</v>
      </c>
      <c r="AC584" s="8" t="s">
        <v>1565</v>
      </c>
    </row>
    <row r="585" spans="1:29" x14ac:dyDescent="0.25">
      <c r="A585" s="9">
        <v>7</v>
      </c>
      <c r="B585" s="24">
        <v>5</v>
      </c>
      <c r="C585" s="2">
        <f t="shared" si="24"/>
        <v>0</v>
      </c>
      <c r="D585" s="8" t="s">
        <v>433</v>
      </c>
      <c r="E585" s="22">
        <f t="shared" si="25"/>
        <v>10</v>
      </c>
      <c r="F585" s="48"/>
      <c r="G585" s="48"/>
      <c r="H585" s="48"/>
      <c r="I585" s="48"/>
      <c r="AB585" s="8" t="s">
        <v>1567</v>
      </c>
      <c r="AC585" s="8" t="s">
        <v>1568</v>
      </c>
    </row>
    <row r="586" spans="1:29" x14ac:dyDescent="0.25">
      <c r="A586" s="9">
        <v>5</v>
      </c>
      <c r="B586" s="24">
        <v>2</v>
      </c>
      <c r="C586" s="2">
        <f t="shared" si="24"/>
        <v>0</v>
      </c>
      <c r="D586" s="8" t="s">
        <v>515</v>
      </c>
      <c r="E586" s="22">
        <f t="shared" si="25"/>
        <v>30</v>
      </c>
      <c r="F586" s="48"/>
      <c r="G586" s="48"/>
      <c r="H586" s="48"/>
      <c r="I586" s="48"/>
      <c r="AB586" s="8" t="s">
        <v>1570</v>
      </c>
      <c r="AC586" s="8" t="s">
        <v>1571</v>
      </c>
    </row>
    <row r="587" spans="1:29" x14ac:dyDescent="0.25">
      <c r="A587" s="9">
        <v>5</v>
      </c>
      <c r="B587" s="24">
        <v>5</v>
      </c>
      <c r="C587" s="2">
        <f t="shared" si="24"/>
        <v>1</v>
      </c>
      <c r="D587" s="8" t="s">
        <v>966</v>
      </c>
      <c r="E587" s="22">
        <f t="shared" si="25"/>
        <v>8</v>
      </c>
      <c r="F587" s="48"/>
      <c r="G587" s="48"/>
      <c r="H587" s="48"/>
      <c r="I587" s="48"/>
      <c r="AB587" s="8" t="s">
        <v>1573</v>
      </c>
      <c r="AC587" s="8" t="s">
        <v>1574</v>
      </c>
    </row>
    <row r="588" spans="1:29" x14ac:dyDescent="0.25">
      <c r="A588" s="9">
        <v>5</v>
      </c>
      <c r="B588" s="24">
        <v>2</v>
      </c>
      <c r="C588" s="2">
        <f t="shared" si="24"/>
        <v>0</v>
      </c>
      <c r="D588" s="8" t="s">
        <v>728</v>
      </c>
      <c r="E588" s="22">
        <f t="shared" si="25"/>
        <v>64</v>
      </c>
      <c r="F588" s="48"/>
      <c r="G588" s="48"/>
      <c r="H588" s="48"/>
      <c r="I588" s="48"/>
      <c r="AB588" s="8" t="s">
        <v>1576</v>
      </c>
      <c r="AC588" s="8"/>
    </row>
    <row r="589" spans="1:29" x14ac:dyDescent="0.25">
      <c r="A589" s="9">
        <v>5</v>
      </c>
      <c r="B589" s="24">
        <v>1</v>
      </c>
      <c r="C589" s="2">
        <f t="shared" si="24"/>
        <v>0</v>
      </c>
      <c r="D589" s="8" t="s">
        <v>966</v>
      </c>
      <c r="E589" s="22">
        <f t="shared" si="25"/>
        <v>34</v>
      </c>
      <c r="F589" s="48"/>
      <c r="G589" s="48"/>
      <c r="H589" s="48"/>
      <c r="I589" s="48"/>
      <c r="AB589" s="8" t="s">
        <v>1578</v>
      </c>
      <c r="AC589" s="8" t="s">
        <v>1579</v>
      </c>
    </row>
    <row r="590" spans="1:29" x14ac:dyDescent="0.25">
      <c r="A590" s="9">
        <v>5</v>
      </c>
      <c r="B590" s="24">
        <v>5</v>
      </c>
      <c r="C590" s="2">
        <f t="shared" si="24"/>
        <v>1</v>
      </c>
      <c r="D590" s="8" t="s">
        <v>515</v>
      </c>
      <c r="E590" s="22">
        <f t="shared" si="25"/>
        <v>22</v>
      </c>
      <c r="F590" s="48"/>
      <c r="G590" s="48"/>
      <c r="H590" s="48"/>
      <c r="I590" s="48"/>
      <c r="AB590" s="8" t="s">
        <v>1581</v>
      </c>
      <c r="AC590" s="8" t="s">
        <v>1582</v>
      </c>
    </row>
    <row r="591" spans="1:29" x14ac:dyDescent="0.25">
      <c r="A591" s="9">
        <v>7</v>
      </c>
      <c r="B591" s="24">
        <v>2</v>
      </c>
      <c r="C591" s="2">
        <f t="shared" si="24"/>
        <v>0</v>
      </c>
      <c r="D591" s="8" t="s">
        <v>956</v>
      </c>
      <c r="E591" s="22">
        <f t="shared" si="25"/>
        <v>14</v>
      </c>
      <c r="F591" s="48"/>
      <c r="G591" s="48"/>
      <c r="H591" s="48"/>
      <c r="I591" s="48"/>
      <c r="AB591" s="8" t="s">
        <v>1584</v>
      </c>
      <c r="AC591" s="8" t="s">
        <v>1585</v>
      </c>
    </row>
    <row r="592" spans="1:29" x14ac:dyDescent="0.25">
      <c r="A592" s="9">
        <v>7</v>
      </c>
      <c r="B592" s="24">
        <v>7</v>
      </c>
      <c r="C592" s="2">
        <f t="shared" si="24"/>
        <v>1</v>
      </c>
      <c r="D592" s="8" t="s">
        <v>667</v>
      </c>
      <c r="E592" s="22">
        <f t="shared" si="25"/>
        <v>32</v>
      </c>
      <c r="F592" s="48"/>
      <c r="G592" s="48"/>
      <c r="H592" s="48"/>
      <c r="I592" s="48"/>
      <c r="AB592" s="8" t="s">
        <v>1587</v>
      </c>
      <c r="AC592" s="8" t="s">
        <v>1588</v>
      </c>
    </row>
    <row r="593" spans="1:29" x14ac:dyDescent="0.25">
      <c r="A593" s="9">
        <v>8</v>
      </c>
      <c r="B593" s="24">
        <v>1</v>
      </c>
      <c r="C593" s="2">
        <f t="shared" si="24"/>
        <v>0</v>
      </c>
      <c r="D593" s="8" t="s">
        <v>733</v>
      </c>
      <c r="E593" s="22">
        <f t="shared" si="25"/>
        <v>54</v>
      </c>
      <c r="F593" s="48"/>
      <c r="G593" s="48"/>
      <c r="H593" s="48"/>
      <c r="I593" s="48"/>
      <c r="AB593" s="8" t="s">
        <v>1590</v>
      </c>
      <c r="AC593" s="8"/>
    </row>
    <row r="594" spans="1:29" x14ac:dyDescent="0.25">
      <c r="A594" s="9">
        <v>2</v>
      </c>
      <c r="B594" s="24">
        <v>7</v>
      </c>
      <c r="C594" s="2">
        <f t="shared" si="24"/>
        <v>0</v>
      </c>
      <c r="D594" s="8" t="s">
        <v>619</v>
      </c>
      <c r="E594" s="22">
        <f t="shared" si="25"/>
        <v>26</v>
      </c>
      <c r="F594" s="48"/>
      <c r="G594" s="48"/>
      <c r="H594" s="48"/>
      <c r="I594" s="48"/>
      <c r="AB594" s="8" t="s">
        <v>1592</v>
      </c>
      <c r="AC594" s="8" t="s">
        <v>1593</v>
      </c>
    </row>
    <row r="595" spans="1:29" x14ac:dyDescent="0.25">
      <c r="A595" s="9">
        <v>7</v>
      </c>
      <c r="B595" s="24">
        <v>5</v>
      </c>
      <c r="C595" s="2">
        <f t="shared" si="24"/>
        <v>0</v>
      </c>
      <c r="D595" s="8" t="s">
        <v>433</v>
      </c>
      <c r="E595" s="22">
        <f t="shared" si="25"/>
        <v>30</v>
      </c>
      <c r="F595" s="48"/>
      <c r="G595" s="48"/>
      <c r="H595" s="48"/>
      <c r="I595" s="48"/>
      <c r="AB595" s="8" t="s">
        <v>1595</v>
      </c>
      <c r="AC595" s="8" t="s">
        <v>1596</v>
      </c>
    </row>
    <row r="596" spans="1:29" x14ac:dyDescent="0.25">
      <c r="A596" s="9">
        <v>5</v>
      </c>
      <c r="B596" s="24">
        <v>5</v>
      </c>
      <c r="C596" s="2">
        <f t="shared" si="24"/>
        <v>1</v>
      </c>
      <c r="D596" s="8" t="s">
        <v>127</v>
      </c>
      <c r="E596" s="22">
        <f t="shared" si="25"/>
        <v>20</v>
      </c>
      <c r="F596" s="48"/>
      <c r="G596" s="48"/>
      <c r="H596" s="48"/>
      <c r="I596" s="48"/>
      <c r="AB596" s="8" t="s">
        <v>1598</v>
      </c>
      <c r="AC596" s="8" t="s">
        <v>1599</v>
      </c>
    </row>
    <row r="597" spans="1:29" x14ac:dyDescent="0.25">
      <c r="A597" s="9">
        <v>6</v>
      </c>
      <c r="B597" s="24">
        <v>7</v>
      </c>
      <c r="C597" s="2">
        <f t="shared" si="24"/>
        <v>0</v>
      </c>
      <c r="D597" s="8" t="s">
        <v>166</v>
      </c>
      <c r="E597" s="22">
        <f t="shared" si="25"/>
        <v>44</v>
      </c>
      <c r="F597" s="48"/>
      <c r="G597" s="48"/>
      <c r="H597" s="48"/>
      <c r="I597" s="48"/>
      <c r="AB597" s="8" t="s">
        <v>1601</v>
      </c>
      <c r="AC597" s="8"/>
    </row>
    <row r="598" spans="1:29" x14ac:dyDescent="0.25">
      <c r="A598" s="9">
        <v>5</v>
      </c>
      <c r="B598" s="24">
        <v>6</v>
      </c>
      <c r="C598" s="2">
        <f t="shared" si="24"/>
        <v>0</v>
      </c>
      <c r="D598" s="8" t="s">
        <v>127</v>
      </c>
      <c r="E598" s="22">
        <f t="shared" si="25"/>
        <v>14</v>
      </c>
      <c r="F598" s="48"/>
      <c r="G598" s="48"/>
      <c r="H598" s="48"/>
      <c r="I598" s="48"/>
      <c r="AB598" s="8" t="s">
        <v>1603</v>
      </c>
      <c r="AC598" s="8" t="s">
        <v>1604</v>
      </c>
    </row>
    <row r="599" spans="1:29" x14ac:dyDescent="0.25">
      <c r="A599" s="9">
        <v>7</v>
      </c>
      <c r="B599" s="24">
        <v>7</v>
      </c>
      <c r="C599" s="2">
        <f t="shared" si="24"/>
        <v>1</v>
      </c>
      <c r="D599" s="8" t="s">
        <v>515</v>
      </c>
      <c r="E599" s="22">
        <f t="shared" si="25"/>
        <v>20</v>
      </c>
      <c r="F599" s="48"/>
      <c r="G599" s="48"/>
      <c r="H599" s="48"/>
      <c r="I599" s="48"/>
      <c r="AB599" s="8" t="s">
        <v>1606</v>
      </c>
      <c r="AC599" s="8" t="s">
        <v>1607</v>
      </c>
    </row>
    <row r="600" spans="1:29" x14ac:dyDescent="0.25">
      <c r="A600" s="9">
        <v>8</v>
      </c>
      <c r="B600" s="24">
        <v>7</v>
      </c>
      <c r="C600" s="2">
        <f t="shared" si="24"/>
        <v>0</v>
      </c>
      <c r="D600" s="8" t="s">
        <v>267</v>
      </c>
      <c r="E600" s="22">
        <f t="shared" si="25"/>
        <v>34</v>
      </c>
      <c r="F600" s="48"/>
      <c r="G600" s="48"/>
      <c r="H600" s="48"/>
      <c r="I600" s="48"/>
      <c r="AB600" s="8" t="s">
        <v>1609</v>
      </c>
      <c r="AC600" s="8" t="s">
        <v>1610</v>
      </c>
    </row>
    <row r="601" spans="1:29" x14ac:dyDescent="0.25">
      <c r="A601" s="9">
        <v>6</v>
      </c>
      <c r="B601" s="24">
        <v>7</v>
      </c>
      <c r="C601" s="2">
        <f t="shared" si="24"/>
        <v>0</v>
      </c>
      <c r="D601" s="8" t="s">
        <v>619</v>
      </c>
      <c r="E601" s="22">
        <f t="shared" si="25"/>
        <v>26</v>
      </c>
      <c r="F601" s="48"/>
      <c r="G601" s="48"/>
      <c r="H601" s="48"/>
      <c r="I601" s="48"/>
      <c r="AB601" s="8" t="s">
        <v>1612</v>
      </c>
      <c r="AC601" s="8" t="s">
        <v>1613</v>
      </c>
    </row>
    <row r="602" spans="1:29" x14ac:dyDescent="0.25">
      <c r="A602" s="9">
        <v>7</v>
      </c>
      <c r="B602" s="24">
        <v>5</v>
      </c>
      <c r="C602" s="2">
        <f t="shared" si="24"/>
        <v>0</v>
      </c>
      <c r="D602" s="8" t="s">
        <v>515</v>
      </c>
      <c r="E602" s="22">
        <f t="shared" si="25"/>
        <v>20</v>
      </c>
      <c r="F602" s="48"/>
      <c r="G602" s="48"/>
      <c r="H602" s="48"/>
      <c r="I602" s="48"/>
      <c r="AB602" s="8" t="s">
        <v>1615</v>
      </c>
      <c r="AC602" s="8" t="s">
        <v>1616</v>
      </c>
    </row>
    <row r="603" spans="1:29" x14ac:dyDescent="0.25">
      <c r="A603" s="9">
        <v>7</v>
      </c>
      <c r="B603" s="24">
        <v>7</v>
      </c>
      <c r="C603" s="2">
        <f t="shared" si="24"/>
        <v>1</v>
      </c>
      <c r="D603" s="8" t="s">
        <v>874</v>
      </c>
      <c r="E603" s="22">
        <f t="shared" si="25"/>
        <v>16</v>
      </c>
      <c r="F603" s="48"/>
      <c r="G603" s="48"/>
      <c r="H603" s="48"/>
      <c r="I603" s="48"/>
      <c r="AB603" s="8" t="s">
        <v>1618</v>
      </c>
      <c r="AC603" s="8" t="s">
        <v>1619</v>
      </c>
    </row>
    <row r="604" spans="1:29" x14ac:dyDescent="0.25">
      <c r="A604" s="9">
        <v>7</v>
      </c>
      <c r="B604" s="24">
        <v>7</v>
      </c>
      <c r="C604" s="2">
        <f t="shared" si="24"/>
        <v>1</v>
      </c>
      <c r="D604" s="8" t="s">
        <v>312</v>
      </c>
      <c r="E604" s="22">
        <f t="shared" si="25"/>
        <v>36</v>
      </c>
      <c r="F604" s="48"/>
      <c r="G604" s="48"/>
      <c r="H604" s="48"/>
      <c r="I604" s="48"/>
      <c r="AB604" s="8" t="s">
        <v>1621</v>
      </c>
      <c r="AC604" s="8" t="s">
        <v>1622</v>
      </c>
    </row>
    <row r="605" spans="1:29" x14ac:dyDescent="0.25">
      <c r="A605" s="9">
        <v>2</v>
      </c>
      <c r="B605" s="24">
        <v>5</v>
      </c>
      <c r="C605" s="2">
        <f t="shared" si="24"/>
        <v>0</v>
      </c>
      <c r="D605" s="8" t="s">
        <v>966</v>
      </c>
      <c r="E605" s="22">
        <f t="shared" si="25"/>
        <v>18</v>
      </c>
      <c r="F605" s="48"/>
      <c r="G605" s="48"/>
      <c r="H605" s="48"/>
      <c r="I605" s="48"/>
      <c r="AB605" s="8" t="s">
        <v>1624</v>
      </c>
      <c r="AC605" s="8" t="s">
        <v>1625</v>
      </c>
    </row>
    <row r="606" spans="1:29" x14ac:dyDescent="0.25">
      <c r="A606" s="9">
        <v>6</v>
      </c>
      <c r="B606" s="24">
        <v>7</v>
      </c>
      <c r="C606" s="2">
        <f t="shared" si="24"/>
        <v>0</v>
      </c>
      <c r="D606" s="8" t="s">
        <v>742</v>
      </c>
      <c r="E606" s="22">
        <f t="shared" si="25"/>
        <v>8</v>
      </c>
      <c r="F606" s="48"/>
      <c r="G606" s="48"/>
      <c r="H606" s="48"/>
      <c r="I606" s="48"/>
      <c r="AB606" s="8" t="s">
        <v>1627</v>
      </c>
      <c r="AC606" s="8" t="s">
        <v>1628</v>
      </c>
    </row>
    <row r="607" spans="1:29" x14ac:dyDescent="0.25">
      <c r="A607" s="9">
        <v>5</v>
      </c>
      <c r="B607" s="24">
        <v>5</v>
      </c>
      <c r="C607" s="2">
        <f t="shared" si="24"/>
        <v>1</v>
      </c>
      <c r="D607" s="8" t="s">
        <v>267</v>
      </c>
      <c r="E607" s="22">
        <f t="shared" si="25"/>
        <v>18</v>
      </c>
      <c r="F607" s="48"/>
      <c r="G607" s="48"/>
      <c r="H607" s="48"/>
      <c r="I607" s="48"/>
      <c r="AB607" s="8" t="s">
        <v>1630</v>
      </c>
      <c r="AC607" s="8"/>
    </row>
    <row r="608" spans="1:29" x14ac:dyDescent="0.25">
      <c r="A608" s="9">
        <v>4</v>
      </c>
      <c r="B608" s="24">
        <v>5</v>
      </c>
      <c r="C608" s="2">
        <f t="shared" si="24"/>
        <v>0</v>
      </c>
      <c r="D608" s="8" t="s">
        <v>267</v>
      </c>
      <c r="E608" s="22">
        <f t="shared" si="25"/>
        <v>12</v>
      </c>
      <c r="F608" s="48"/>
      <c r="G608" s="48"/>
      <c r="H608" s="48"/>
      <c r="I608" s="48"/>
      <c r="AB608" s="8" t="s">
        <v>1632</v>
      </c>
      <c r="AC608" s="8" t="s">
        <v>1633</v>
      </c>
    </row>
    <row r="609" spans="1:29" x14ac:dyDescent="0.25">
      <c r="A609" s="9">
        <v>3</v>
      </c>
      <c r="B609" s="24">
        <v>2</v>
      </c>
      <c r="C609" s="2">
        <f t="shared" si="24"/>
        <v>0</v>
      </c>
      <c r="D609" s="8" t="s">
        <v>619</v>
      </c>
      <c r="E609" s="22">
        <f t="shared" si="25"/>
        <v>18</v>
      </c>
      <c r="F609" s="48"/>
      <c r="G609" s="48"/>
      <c r="H609" s="48"/>
      <c r="I609" s="48"/>
      <c r="AB609" s="8" t="s">
        <v>1635</v>
      </c>
      <c r="AC609" s="8"/>
    </row>
    <row r="610" spans="1:29" x14ac:dyDescent="0.25">
      <c r="A610" s="9">
        <v>5</v>
      </c>
      <c r="B610" s="24">
        <v>5</v>
      </c>
      <c r="C610" s="2">
        <f t="shared" si="24"/>
        <v>1</v>
      </c>
      <c r="D610" s="8" t="s">
        <v>874</v>
      </c>
      <c r="E610" s="22">
        <f t="shared" si="25"/>
        <v>12</v>
      </c>
      <c r="F610" s="48"/>
      <c r="G610" s="48"/>
      <c r="H610" s="48"/>
      <c r="I610" s="48"/>
      <c r="AB610" s="8" t="s">
        <v>1637</v>
      </c>
      <c r="AC610" s="8" t="s">
        <v>1638</v>
      </c>
    </row>
    <row r="611" spans="1:29" x14ac:dyDescent="0.25">
      <c r="A611" s="9">
        <v>7</v>
      </c>
      <c r="B611" s="24">
        <v>7</v>
      </c>
      <c r="C611" s="2">
        <f t="shared" si="24"/>
        <v>1</v>
      </c>
      <c r="D611" s="8" t="s">
        <v>728</v>
      </c>
      <c r="E611" s="22">
        <f t="shared" si="25"/>
        <v>60</v>
      </c>
      <c r="F611" s="48"/>
      <c r="G611" s="48"/>
      <c r="H611" s="48"/>
      <c r="I611" s="48"/>
      <c r="AB611" s="8" t="s">
        <v>1640</v>
      </c>
      <c r="AC611" s="8" t="s">
        <v>1641</v>
      </c>
    </row>
    <row r="612" spans="1:29" x14ac:dyDescent="0.25">
      <c r="A612" s="9">
        <v>5</v>
      </c>
      <c r="B612" s="24">
        <v>2</v>
      </c>
      <c r="C612" s="2">
        <f t="shared" si="24"/>
        <v>0</v>
      </c>
      <c r="D612" s="8" t="s">
        <v>760</v>
      </c>
      <c r="E612" s="22">
        <f t="shared" si="25"/>
        <v>22</v>
      </c>
      <c r="F612" s="48"/>
      <c r="G612" s="48"/>
      <c r="H612" s="48"/>
      <c r="I612" s="48"/>
      <c r="AB612" s="8" t="s">
        <v>1643</v>
      </c>
      <c r="AC612" s="8"/>
    </row>
    <row r="613" spans="1:29" x14ac:dyDescent="0.25">
      <c r="A613" s="9">
        <v>5</v>
      </c>
      <c r="B613" s="24">
        <v>5</v>
      </c>
      <c r="C613" s="2">
        <f t="shared" si="24"/>
        <v>1</v>
      </c>
      <c r="D613" s="8" t="s">
        <v>321</v>
      </c>
      <c r="E613" s="22">
        <f t="shared" si="25"/>
        <v>28</v>
      </c>
      <c r="F613" s="48"/>
      <c r="G613" s="48"/>
      <c r="H613" s="48"/>
      <c r="I613" s="48"/>
      <c r="AB613" s="8" t="s">
        <v>1645</v>
      </c>
      <c r="AC613" s="8" t="s">
        <v>1646</v>
      </c>
    </row>
    <row r="614" spans="1:29" x14ac:dyDescent="0.25">
      <c r="A614" s="9">
        <v>7</v>
      </c>
      <c r="B614" s="24">
        <v>7</v>
      </c>
      <c r="C614" s="2">
        <f t="shared" si="24"/>
        <v>1</v>
      </c>
      <c r="D614" s="8" t="s">
        <v>532</v>
      </c>
      <c r="E614" s="22">
        <f t="shared" si="25"/>
        <v>34</v>
      </c>
      <c r="F614" s="48"/>
      <c r="G614" s="48"/>
      <c r="H614" s="48"/>
      <c r="I614" s="48"/>
      <c r="AB614" s="8" t="s">
        <v>1648</v>
      </c>
      <c r="AC614" s="8" t="s">
        <v>1649</v>
      </c>
    </row>
    <row r="615" spans="1:29" x14ac:dyDescent="0.25">
      <c r="A615" s="9">
        <v>5</v>
      </c>
      <c r="B615" s="24">
        <v>5</v>
      </c>
      <c r="C615" s="2">
        <f t="shared" si="24"/>
        <v>1</v>
      </c>
      <c r="D615" s="8" t="s">
        <v>742</v>
      </c>
      <c r="E615" s="22">
        <f t="shared" si="25"/>
        <v>18</v>
      </c>
      <c r="F615" s="48"/>
      <c r="G615" s="48"/>
      <c r="H615" s="48"/>
      <c r="I615" s="48"/>
      <c r="AB615" s="8" t="s">
        <v>1651</v>
      </c>
      <c r="AC615" s="8" t="s">
        <v>1652</v>
      </c>
    </row>
    <row r="616" spans="1:29" x14ac:dyDescent="0.25">
      <c r="A616" s="9">
        <v>7</v>
      </c>
      <c r="B616" s="24">
        <v>7</v>
      </c>
      <c r="C616" s="2">
        <f t="shared" si="24"/>
        <v>1</v>
      </c>
      <c r="D616" s="8" t="s">
        <v>127</v>
      </c>
      <c r="E616" s="22">
        <f t="shared" si="25"/>
        <v>20</v>
      </c>
      <c r="F616" s="48"/>
      <c r="G616" s="48"/>
      <c r="H616" s="48"/>
      <c r="I616" s="48"/>
      <c r="AB616" s="8" t="s">
        <v>1654</v>
      </c>
      <c r="AC616" s="8" t="s">
        <v>1655</v>
      </c>
    </row>
    <row r="617" spans="1:29" x14ac:dyDescent="0.25">
      <c r="A617" s="9">
        <v>7</v>
      </c>
      <c r="B617" s="24">
        <v>7</v>
      </c>
      <c r="C617" s="2">
        <f t="shared" si="24"/>
        <v>1</v>
      </c>
      <c r="D617" s="8" t="s">
        <v>166</v>
      </c>
      <c r="E617" s="22">
        <f t="shared" si="25"/>
        <v>14</v>
      </c>
      <c r="F617" s="48"/>
      <c r="G617" s="48"/>
      <c r="H617" s="48"/>
      <c r="I617" s="48"/>
      <c r="AB617" s="8" t="s">
        <v>1657</v>
      </c>
      <c r="AC617" s="8"/>
    </row>
    <row r="618" spans="1:29" x14ac:dyDescent="0.25">
      <c r="A618" s="9">
        <v>5</v>
      </c>
      <c r="B618" s="24">
        <v>5</v>
      </c>
      <c r="C618" s="2">
        <f t="shared" si="24"/>
        <v>1</v>
      </c>
      <c r="D618" s="8" t="s">
        <v>748</v>
      </c>
      <c r="E618" s="22">
        <f t="shared" si="25"/>
        <v>10</v>
      </c>
      <c r="F618" s="48"/>
      <c r="G618" s="48"/>
      <c r="H618" s="48"/>
      <c r="I618" s="48"/>
      <c r="AB618" s="8" t="s">
        <v>1659</v>
      </c>
      <c r="AC618" s="8" t="s">
        <v>1660</v>
      </c>
    </row>
    <row r="619" spans="1:29" x14ac:dyDescent="0.25">
      <c r="A619" s="9">
        <v>2</v>
      </c>
      <c r="B619" s="24">
        <v>5</v>
      </c>
      <c r="C619" s="2">
        <f t="shared" si="24"/>
        <v>0</v>
      </c>
      <c r="D619" s="8" t="s">
        <v>728</v>
      </c>
      <c r="E619" s="22">
        <f t="shared" si="25"/>
        <v>12</v>
      </c>
      <c r="F619" s="48"/>
      <c r="G619" s="48"/>
      <c r="H619" s="48"/>
      <c r="I619" s="48"/>
      <c r="AB619" s="8" t="s">
        <v>1662</v>
      </c>
      <c r="AC619" s="8"/>
    </row>
    <row r="620" spans="1:29" x14ac:dyDescent="0.25">
      <c r="A620" s="9">
        <v>5</v>
      </c>
      <c r="B620" s="24">
        <v>5</v>
      </c>
      <c r="C620" s="2">
        <f t="shared" si="24"/>
        <v>1</v>
      </c>
      <c r="D620" s="8" t="s">
        <v>806</v>
      </c>
      <c r="E620" s="22">
        <f t="shared" si="25"/>
        <v>20</v>
      </c>
      <c r="F620" s="48"/>
      <c r="G620" s="48"/>
      <c r="H620" s="48"/>
      <c r="I620" s="48"/>
      <c r="AB620" s="8" t="s">
        <v>1664</v>
      </c>
      <c r="AC620" s="8" t="s">
        <v>1665</v>
      </c>
    </row>
    <row r="621" spans="1:29" x14ac:dyDescent="0.25">
      <c r="A621" s="9">
        <v>5</v>
      </c>
      <c r="B621" s="24">
        <v>5</v>
      </c>
      <c r="C621" s="2">
        <f t="shared" si="24"/>
        <v>1</v>
      </c>
      <c r="D621" s="8" t="s">
        <v>793</v>
      </c>
      <c r="E621" s="22">
        <f t="shared" si="25"/>
        <v>48</v>
      </c>
      <c r="F621" s="48"/>
      <c r="G621" s="48"/>
      <c r="H621" s="48"/>
      <c r="I621" s="48"/>
      <c r="AB621" s="8" t="s">
        <v>1667</v>
      </c>
      <c r="AC621" s="8" t="s">
        <v>1668</v>
      </c>
    </row>
    <row r="622" spans="1:29" x14ac:dyDescent="0.25">
      <c r="A622" s="9">
        <v>7</v>
      </c>
      <c r="B622" s="24">
        <v>6</v>
      </c>
      <c r="C622" s="2">
        <f t="shared" si="24"/>
        <v>0</v>
      </c>
      <c r="D622" s="8" t="s">
        <v>166</v>
      </c>
      <c r="E622" s="22">
        <f t="shared" si="25"/>
        <v>32</v>
      </c>
      <c r="F622" s="48"/>
      <c r="G622" s="48"/>
      <c r="H622" s="48"/>
      <c r="I622" s="48"/>
      <c r="AB622" s="8" t="s">
        <v>1670</v>
      </c>
      <c r="AC622" s="8"/>
    </row>
    <row r="623" spans="1:29" x14ac:dyDescent="0.25">
      <c r="A623" s="9">
        <v>5</v>
      </c>
      <c r="B623" s="24">
        <v>5</v>
      </c>
      <c r="C623" s="2">
        <f t="shared" si="24"/>
        <v>1</v>
      </c>
      <c r="D623" s="8" t="s">
        <v>468</v>
      </c>
      <c r="E623" s="22">
        <f t="shared" si="25"/>
        <v>18</v>
      </c>
      <c r="F623" s="48"/>
      <c r="G623" s="48"/>
      <c r="H623" s="48"/>
      <c r="I623" s="48"/>
      <c r="AB623" s="8" t="s">
        <v>1672</v>
      </c>
      <c r="AC623" s="8" t="s">
        <v>1673</v>
      </c>
    </row>
    <row r="624" spans="1:29" x14ac:dyDescent="0.25">
      <c r="A624" s="9">
        <v>5</v>
      </c>
      <c r="B624" s="24">
        <v>5</v>
      </c>
      <c r="C624" s="2">
        <f t="shared" si="24"/>
        <v>1</v>
      </c>
      <c r="D624" s="8" t="s">
        <v>127</v>
      </c>
      <c r="E624" s="22">
        <f t="shared" si="25"/>
        <v>24</v>
      </c>
      <c r="F624" s="48"/>
      <c r="G624" s="48"/>
      <c r="H624" s="48"/>
      <c r="I624" s="48"/>
      <c r="AB624" s="8" t="s">
        <v>1675</v>
      </c>
      <c r="AC624" s="8"/>
    </row>
    <row r="625" spans="1:29" x14ac:dyDescent="0.25">
      <c r="A625" s="9">
        <v>5</v>
      </c>
      <c r="B625" s="24">
        <v>5</v>
      </c>
      <c r="C625" s="2">
        <f t="shared" si="24"/>
        <v>1</v>
      </c>
      <c r="D625" s="8" t="s">
        <v>20</v>
      </c>
      <c r="E625" s="22">
        <f t="shared" si="25"/>
        <v>24</v>
      </c>
      <c r="F625" s="48"/>
      <c r="G625" s="48"/>
      <c r="H625" s="48"/>
      <c r="I625" s="48"/>
      <c r="AB625" s="8" t="s">
        <v>1677</v>
      </c>
      <c r="AC625" s="8" t="s">
        <v>1678</v>
      </c>
    </row>
    <row r="626" spans="1:29" x14ac:dyDescent="0.25">
      <c r="A626" s="9">
        <v>2</v>
      </c>
      <c r="B626" s="24">
        <v>2</v>
      </c>
      <c r="C626" s="2">
        <f t="shared" si="24"/>
        <v>1</v>
      </c>
      <c r="D626" s="8" t="s">
        <v>12</v>
      </c>
      <c r="E626" s="22">
        <f t="shared" si="25"/>
        <v>18</v>
      </c>
      <c r="F626" s="48"/>
      <c r="G626" s="48"/>
      <c r="H626" s="48"/>
      <c r="I626" s="48"/>
      <c r="AB626" s="8" t="s">
        <v>1680</v>
      </c>
      <c r="AC626" s="8"/>
    </row>
    <row r="627" spans="1:29" x14ac:dyDescent="0.25">
      <c r="A627" s="9">
        <v>2</v>
      </c>
      <c r="B627" s="24">
        <v>4</v>
      </c>
      <c r="C627" s="2">
        <f t="shared" si="24"/>
        <v>0</v>
      </c>
      <c r="D627" s="8" t="s">
        <v>733</v>
      </c>
      <c r="E627" s="22">
        <f t="shared" si="25"/>
        <v>28</v>
      </c>
      <c r="F627" s="48"/>
      <c r="G627" s="48"/>
      <c r="H627" s="48"/>
      <c r="I627" s="48"/>
      <c r="AB627" s="8" t="s">
        <v>1682</v>
      </c>
      <c r="AC627" s="8"/>
    </row>
    <row r="628" spans="1:29" x14ac:dyDescent="0.25">
      <c r="A628" s="9">
        <v>5</v>
      </c>
      <c r="B628" s="24">
        <v>2</v>
      </c>
      <c r="C628" s="2">
        <f t="shared" si="24"/>
        <v>0</v>
      </c>
      <c r="D628" s="8" t="s">
        <v>20</v>
      </c>
      <c r="E628" s="22">
        <f t="shared" si="25"/>
        <v>20</v>
      </c>
      <c r="F628" s="48"/>
      <c r="G628" s="48"/>
      <c r="H628" s="48"/>
      <c r="I628" s="48"/>
      <c r="AB628" s="8" t="s">
        <v>1684</v>
      </c>
      <c r="AC628" s="8"/>
    </row>
    <row r="629" spans="1:29" x14ac:dyDescent="0.25">
      <c r="A629" s="9">
        <v>5</v>
      </c>
      <c r="B629" s="24">
        <v>6</v>
      </c>
      <c r="C629" s="2">
        <f t="shared" si="24"/>
        <v>0</v>
      </c>
      <c r="D629" s="8" t="s">
        <v>321</v>
      </c>
      <c r="E629" s="22">
        <f t="shared" si="25"/>
        <v>46</v>
      </c>
      <c r="F629" s="48"/>
      <c r="G629" s="48"/>
      <c r="H629" s="48"/>
      <c r="I629" s="48"/>
      <c r="AB629" s="8" t="s">
        <v>1686</v>
      </c>
      <c r="AC629" s="8" t="s">
        <v>1687</v>
      </c>
    </row>
    <row r="630" spans="1:29" x14ac:dyDescent="0.25">
      <c r="A630" s="9">
        <v>5</v>
      </c>
      <c r="B630" s="24">
        <v>5</v>
      </c>
      <c r="C630" s="2">
        <f t="shared" si="24"/>
        <v>1</v>
      </c>
      <c r="D630" s="8" t="s">
        <v>793</v>
      </c>
      <c r="E630" s="22">
        <f t="shared" si="25"/>
        <v>20</v>
      </c>
      <c r="F630" s="48"/>
      <c r="G630" s="48"/>
      <c r="H630" s="48"/>
      <c r="I630" s="48"/>
      <c r="AB630" s="8" t="s">
        <v>1689</v>
      </c>
      <c r="AC630" s="8"/>
    </row>
    <row r="631" spans="1:29" x14ac:dyDescent="0.25">
      <c r="A631" s="9">
        <v>6</v>
      </c>
      <c r="B631" s="24">
        <v>2</v>
      </c>
      <c r="C631" s="2">
        <f t="shared" si="24"/>
        <v>0</v>
      </c>
      <c r="D631" s="8" t="s">
        <v>515</v>
      </c>
      <c r="E631" s="22">
        <f t="shared" si="25"/>
        <v>48</v>
      </c>
      <c r="F631" s="48"/>
      <c r="G631" s="48"/>
      <c r="H631" s="48"/>
      <c r="I631" s="48"/>
      <c r="AB631" s="8" t="s">
        <v>1691</v>
      </c>
      <c r="AC631" s="8" t="s">
        <v>1692</v>
      </c>
    </row>
    <row r="632" spans="1:29" x14ac:dyDescent="0.25">
      <c r="A632" s="9">
        <v>7</v>
      </c>
      <c r="B632" s="24">
        <v>7</v>
      </c>
      <c r="C632" s="2">
        <f t="shared" si="24"/>
        <v>1</v>
      </c>
      <c r="D632" s="8" t="s">
        <v>667</v>
      </c>
      <c r="E632" s="22">
        <f t="shared" si="25"/>
        <v>10</v>
      </c>
      <c r="F632" s="48"/>
      <c r="G632" s="48"/>
      <c r="H632" s="48"/>
      <c r="I632" s="48"/>
      <c r="AB632" s="8" t="s">
        <v>1694</v>
      </c>
      <c r="AC632" s="8" t="s">
        <v>1695</v>
      </c>
    </row>
    <row r="633" spans="1:29" x14ac:dyDescent="0.25">
      <c r="A633" s="9">
        <v>2</v>
      </c>
      <c r="B633" s="24">
        <v>5</v>
      </c>
      <c r="C633" s="2">
        <f t="shared" si="24"/>
        <v>0</v>
      </c>
      <c r="D633" s="8" t="s">
        <v>515</v>
      </c>
      <c r="E633" s="22">
        <f t="shared" si="25"/>
        <v>14</v>
      </c>
      <c r="F633" s="48"/>
      <c r="G633" s="48"/>
      <c r="H633" s="48"/>
      <c r="I633" s="48"/>
      <c r="AB633" s="8" t="s">
        <v>1697</v>
      </c>
      <c r="AC633" s="8" t="s">
        <v>1698</v>
      </c>
    </row>
    <row r="634" spans="1:29" x14ac:dyDescent="0.25">
      <c r="A634" s="9">
        <v>5</v>
      </c>
      <c r="B634" s="24">
        <v>5</v>
      </c>
      <c r="C634" s="2">
        <f t="shared" si="24"/>
        <v>1</v>
      </c>
      <c r="D634" s="8" t="s">
        <v>468</v>
      </c>
      <c r="E634" s="22">
        <f t="shared" si="25"/>
        <v>18</v>
      </c>
      <c r="F634" s="48"/>
      <c r="G634" s="48"/>
      <c r="H634" s="48"/>
      <c r="I634" s="48"/>
      <c r="AB634" s="8" t="s">
        <v>1700</v>
      </c>
      <c r="AC634" s="8" t="s">
        <v>1701</v>
      </c>
    </row>
    <row r="635" spans="1:29" x14ac:dyDescent="0.25">
      <c r="A635" s="9">
        <v>5</v>
      </c>
      <c r="B635" s="24">
        <v>5</v>
      </c>
      <c r="C635" s="2">
        <f t="shared" si="24"/>
        <v>1</v>
      </c>
      <c r="D635" s="8" t="s">
        <v>874</v>
      </c>
      <c r="E635" s="22">
        <f t="shared" si="25"/>
        <v>50</v>
      </c>
      <c r="F635" s="48"/>
      <c r="G635" s="48"/>
      <c r="H635" s="48"/>
      <c r="I635" s="48"/>
      <c r="AB635" s="8" t="s">
        <v>1703</v>
      </c>
      <c r="AC635" s="8" t="s">
        <v>1704</v>
      </c>
    </row>
    <row r="636" spans="1:29" x14ac:dyDescent="0.25">
      <c r="A636" s="9">
        <v>1</v>
      </c>
      <c r="B636" s="24">
        <v>1</v>
      </c>
      <c r="C636" s="2">
        <f t="shared" si="24"/>
        <v>1</v>
      </c>
      <c r="D636" s="8" t="s">
        <v>619</v>
      </c>
      <c r="E636" s="22">
        <f t="shared" si="25"/>
        <v>48</v>
      </c>
      <c r="F636" s="48"/>
      <c r="G636" s="48"/>
      <c r="H636" s="48"/>
      <c r="I636" s="48"/>
      <c r="AB636" s="8" t="s">
        <v>1706</v>
      </c>
      <c r="AC636" s="8" t="s">
        <v>1707</v>
      </c>
    </row>
    <row r="637" spans="1:29" x14ac:dyDescent="0.25">
      <c r="A637" s="9">
        <v>7</v>
      </c>
      <c r="B637" s="24">
        <v>5</v>
      </c>
      <c r="C637" s="2">
        <f t="shared" si="24"/>
        <v>0</v>
      </c>
      <c r="D637" s="8" t="s">
        <v>728</v>
      </c>
      <c r="E637" s="22">
        <f t="shared" si="25"/>
        <v>24</v>
      </c>
      <c r="F637" s="48"/>
      <c r="G637" s="48"/>
      <c r="H637" s="48"/>
      <c r="I637" s="48"/>
      <c r="AB637" s="8" t="s">
        <v>1709</v>
      </c>
      <c r="AC637" s="8" t="s">
        <v>1710</v>
      </c>
    </row>
    <row r="638" spans="1:29" x14ac:dyDescent="0.25">
      <c r="A638" s="9">
        <v>7</v>
      </c>
      <c r="B638" s="24">
        <v>7</v>
      </c>
      <c r="C638" s="2">
        <f t="shared" si="24"/>
        <v>1</v>
      </c>
      <c r="D638" s="8" t="s">
        <v>874</v>
      </c>
      <c r="E638" s="22">
        <f t="shared" si="25"/>
        <v>30</v>
      </c>
      <c r="F638" s="48"/>
      <c r="G638" s="48"/>
      <c r="H638" s="48"/>
      <c r="I638" s="48"/>
      <c r="AB638" s="8" t="s">
        <v>1712</v>
      </c>
      <c r="AC638" s="8" t="s">
        <v>1713</v>
      </c>
    </row>
    <row r="639" spans="1:29" x14ac:dyDescent="0.25">
      <c r="A639" s="9">
        <v>5</v>
      </c>
      <c r="B639" s="24">
        <v>5</v>
      </c>
      <c r="C639" s="2">
        <f t="shared" si="24"/>
        <v>1</v>
      </c>
      <c r="D639" s="8" t="s">
        <v>789</v>
      </c>
      <c r="E639" s="22">
        <f t="shared" si="25"/>
        <v>26</v>
      </c>
      <c r="F639" s="48"/>
      <c r="G639" s="48"/>
      <c r="H639" s="48"/>
      <c r="I639" s="48"/>
      <c r="AB639" s="8" t="s">
        <v>1715</v>
      </c>
      <c r="AC639" s="8"/>
    </row>
    <row r="640" spans="1:29" x14ac:dyDescent="0.25">
      <c r="A640" s="9">
        <v>7</v>
      </c>
      <c r="B640" s="24">
        <v>7</v>
      </c>
      <c r="C640" s="2">
        <f t="shared" si="24"/>
        <v>1</v>
      </c>
      <c r="D640" s="8" t="s">
        <v>733</v>
      </c>
      <c r="E640" s="22">
        <f t="shared" si="25"/>
        <v>8</v>
      </c>
      <c r="F640" s="48"/>
      <c r="G640" s="48"/>
      <c r="H640" s="48"/>
      <c r="I640" s="48"/>
      <c r="AB640" s="8" t="s">
        <v>1717</v>
      </c>
      <c r="AC640" s="8" t="s">
        <v>1718</v>
      </c>
    </row>
    <row r="641" spans="1:29" x14ac:dyDescent="0.25">
      <c r="A641" s="9">
        <v>5</v>
      </c>
      <c r="B641" s="24">
        <v>5</v>
      </c>
      <c r="C641" s="2">
        <f t="shared" ref="C641:C651" si="26">IF(A641=B641,1,0)</f>
        <v>1</v>
      </c>
      <c r="D641" s="8" t="s">
        <v>966</v>
      </c>
      <c r="E641" s="22">
        <f t="shared" si="25"/>
        <v>32</v>
      </c>
      <c r="F641" s="48"/>
      <c r="G641" s="48"/>
      <c r="H641" s="48"/>
      <c r="I641" s="48"/>
      <c r="AB641" s="8" t="s">
        <v>1720</v>
      </c>
      <c r="AC641" s="8" t="s">
        <v>1721</v>
      </c>
    </row>
    <row r="642" spans="1:29" x14ac:dyDescent="0.25">
      <c r="A642" s="9">
        <v>6</v>
      </c>
      <c r="B642" s="24">
        <v>2</v>
      </c>
      <c r="C642" s="2">
        <f t="shared" si="26"/>
        <v>0</v>
      </c>
      <c r="D642" s="8" t="s">
        <v>321</v>
      </c>
      <c r="E642" s="22">
        <f t="shared" si="25"/>
        <v>16</v>
      </c>
      <c r="F642" s="48"/>
      <c r="G642" s="48"/>
      <c r="H642" s="48"/>
      <c r="I642" s="48"/>
      <c r="AB642" s="8" t="s">
        <v>1723</v>
      </c>
      <c r="AC642" s="8" t="s">
        <v>1724</v>
      </c>
    </row>
    <row r="643" spans="1:29" x14ac:dyDescent="0.25">
      <c r="A643" s="9">
        <v>2</v>
      </c>
      <c r="B643" s="24">
        <v>7</v>
      </c>
      <c r="C643" s="2">
        <f t="shared" si="26"/>
        <v>0</v>
      </c>
      <c r="D643" s="8" t="s">
        <v>515</v>
      </c>
      <c r="E643" s="22">
        <f t="shared" ref="E643:E649" si="27">LEN(TRIM(AB643))-LEN(SUBSTITUTE(TRIM(AB643)," ",""))+LEN(TRIM(AB643))-LEN(SUBSTITUTE(TRIM(AB643)," ",""))+2</f>
        <v>28</v>
      </c>
      <c r="F643" s="48"/>
      <c r="G643" s="48"/>
      <c r="H643" s="48"/>
      <c r="I643" s="48"/>
      <c r="AB643" s="8" t="s">
        <v>1726</v>
      </c>
      <c r="AC643" s="8" t="s">
        <v>1727</v>
      </c>
    </row>
    <row r="644" spans="1:29" x14ac:dyDescent="0.25">
      <c r="A644" s="9">
        <v>2</v>
      </c>
      <c r="B644" s="24">
        <v>7</v>
      </c>
      <c r="C644" s="2">
        <f t="shared" si="26"/>
        <v>0</v>
      </c>
      <c r="D644" s="8" t="s">
        <v>433</v>
      </c>
      <c r="E644" s="22">
        <f t="shared" si="27"/>
        <v>18</v>
      </c>
      <c r="F644" s="48"/>
      <c r="G644" s="48"/>
      <c r="H644" s="48"/>
      <c r="I644" s="48"/>
      <c r="AB644" s="8" t="s">
        <v>1729</v>
      </c>
      <c r="AC644" s="8" t="s">
        <v>1730</v>
      </c>
    </row>
    <row r="645" spans="1:29" x14ac:dyDescent="0.25">
      <c r="A645" s="9">
        <v>2</v>
      </c>
      <c r="B645" s="24">
        <v>2</v>
      </c>
      <c r="C645" s="2">
        <f t="shared" si="26"/>
        <v>1</v>
      </c>
      <c r="D645" s="8" t="s">
        <v>321</v>
      </c>
      <c r="E645" s="22">
        <f t="shared" si="27"/>
        <v>14</v>
      </c>
      <c r="F645" s="48"/>
      <c r="G645" s="48"/>
      <c r="H645" s="48"/>
      <c r="I645" s="48"/>
      <c r="AB645" s="8" t="s">
        <v>1732</v>
      </c>
      <c r="AC645" s="8"/>
    </row>
    <row r="646" spans="1:29" x14ac:dyDescent="0.25">
      <c r="A646" s="9">
        <v>5</v>
      </c>
      <c r="B646" s="24">
        <v>7</v>
      </c>
      <c r="C646" s="2">
        <f t="shared" si="26"/>
        <v>0</v>
      </c>
      <c r="D646" s="8" t="s">
        <v>956</v>
      </c>
      <c r="E646" s="22">
        <f t="shared" si="27"/>
        <v>42</v>
      </c>
      <c r="F646" s="48"/>
      <c r="G646" s="48"/>
      <c r="H646" s="48"/>
      <c r="I646" s="48"/>
      <c r="AB646" s="8" t="s">
        <v>1734</v>
      </c>
      <c r="AC646" s="8"/>
    </row>
    <row r="647" spans="1:29" x14ac:dyDescent="0.25">
      <c r="A647" s="9">
        <v>5</v>
      </c>
      <c r="B647" s="24">
        <v>7</v>
      </c>
      <c r="C647" s="2">
        <f t="shared" si="26"/>
        <v>0</v>
      </c>
      <c r="D647" s="8" t="s">
        <v>515</v>
      </c>
      <c r="E647" s="22">
        <f t="shared" si="27"/>
        <v>24</v>
      </c>
      <c r="F647" s="48"/>
      <c r="G647" s="48"/>
      <c r="H647" s="48"/>
      <c r="I647" s="48"/>
      <c r="AB647" s="8" t="s">
        <v>1736</v>
      </c>
      <c r="AC647" s="8" t="s">
        <v>1737</v>
      </c>
    </row>
    <row r="648" spans="1:29" x14ac:dyDescent="0.25">
      <c r="A648" s="9">
        <v>6</v>
      </c>
      <c r="B648" s="24">
        <v>6</v>
      </c>
      <c r="C648" s="2">
        <f t="shared" si="26"/>
        <v>1</v>
      </c>
      <c r="D648" s="8" t="s">
        <v>515</v>
      </c>
      <c r="E648" s="22">
        <f t="shared" si="27"/>
        <v>44</v>
      </c>
      <c r="F648" s="48"/>
      <c r="G648" s="48"/>
      <c r="H648" s="48"/>
      <c r="I648" s="48"/>
      <c r="AB648" s="8" t="s">
        <v>1739</v>
      </c>
      <c r="AC648" s="8" t="s">
        <v>1740</v>
      </c>
    </row>
    <row r="649" spans="1:29" x14ac:dyDescent="0.25">
      <c r="A649" s="9">
        <v>2</v>
      </c>
      <c r="B649" s="24">
        <v>1</v>
      </c>
      <c r="C649" s="2">
        <f t="shared" si="26"/>
        <v>0</v>
      </c>
      <c r="D649" s="8" t="s">
        <v>619</v>
      </c>
      <c r="E649" s="22">
        <f t="shared" si="27"/>
        <v>18</v>
      </c>
      <c r="F649" s="48"/>
      <c r="G649" s="48"/>
      <c r="H649" s="48"/>
      <c r="I649" s="48"/>
      <c r="AB649" s="8" t="s">
        <v>1742</v>
      </c>
      <c r="AC649" s="8"/>
    </row>
    <row r="650" spans="1:29" x14ac:dyDescent="0.25">
      <c r="A650" s="9">
        <v>6</v>
      </c>
      <c r="B650" s="2">
        <v>1</v>
      </c>
      <c r="C650" s="2">
        <f t="shared" si="26"/>
        <v>0</v>
      </c>
      <c r="D650" s="8" t="s">
        <v>72</v>
      </c>
      <c r="AB650" s="8" t="s">
        <v>1744</v>
      </c>
      <c r="AC650" s="8"/>
    </row>
    <row r="651" spans="1:29" x14ac:dyDescent="0.25">
      <c r="A651" s="9">
        <v>5</v>
      </c>
      <c r="B651" s="2">
        <v>7</v>
      </c>
      <c r="C651" s="2">
        <f t="shared" si="26"/>
        <v>0</v>
      </c>
      <c r="D651" s="8" t="s">
        <v>667</v>
      </c>
      <c r="AB651" s="8" t="s">
        <v>1746</v>
      </c>
      <c r="AC651" s="8" t="s">
        <v>1747</v>
      </c>
    </row>
  </sheetData>
  <mergeCells count="16">
    <mergeCell ref="U44:W49"/>
    <mergeCell ref="R2:U2"/>
    <mergeCell ref="P3:Q3"/>
    <mergeCell ref="M36:O39"/>
    <mergeCell ref="P9:Q9"/>
    <mergeCell ref="P15:Q15"/>
    <mergeCell ref="P21:Q21"/>
    <mergeCell ref="P26:Q26"/>
    <mergeCell ref="P32:Q32"/>
    <mergeCell ref="T27:U27"/>
    <mergeCell ref="T33:U33"/>
    <mergeCell ref="I10:I11"/>
    <mergeCell ref="P69:Q69"/>
    <mergeCell ref="L88:O90"/>
    <mergeCell ref="M76:N76"/>
    <mergeCell ref="K44:M44"/>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D28"/>
  <sheetViews>
    <sheetView workbookViewId="0">
      <selection activeCell="F23" sqref="F23"/>
    </sheetView>
  </sheetViews>
  <sheetFormatPr baseColWidth="10" defaultRowHeight="15" x14ac:dyDescent="0.25"/>
  <cols>
    <col min="2" max="2" width="22.140625" bestFit="1" customWidth="1"/>
  </cols>
  <sheetData>
    <row r="2" spans="2:4" ht="18.75" x14ac:dyDescent="0.3">
      <c r="B2" s="88" t="s">
        <v>1834</v>
      </c>
      <c r="C2" s="88"/>
      <c r="D2" s="88"/>
    </row>
    <row r="3" spans="2:4" x14ac:dyDescent="0.25">
      <c r="B3" s="2" t="s">
        <v>12</v>
      </c>
      <c r="C3" s="2"/>
    </row>
    <row r="4" spans="2:4" x14ac:dyDescent="0.25">
      <c r="B4" s="9" t="s">
        <v>20</v>
      </c>
      <c r="C4" s="9"/>
    </row>
    <row r="5" spans="2:4" x14ac:dyDescent="0.25">
      <c r="B5" s="9" t="s">
        <v>72</v>
      </c>
      <c r="C5" s="9"/>
    </row>
    <row r="6" spans="2:4" x14ac:dyDescent="0.25">
      <c r="B6" s="9" t="s">
        <v>127</v>
      </c>
      <c r="C6" s="9"/>
    </row>
    <row r="7" spans="2:4" x14ac:dyDescent="0.25">
      <c r="B7" s="9" t="s">
        <v>166</v>
      </c>
      <c r="C7" s="9"/>
    </row>
    <row r="8" spans="2:4" x14ac:dyDescent="0.25">
      <c r="B8" s="9" t="s">
        <v>267</v>
      </c>
      <c r="C8" s="9"/>
    </row>
    <row r="9" spans="2:4" x14ac:dyDescent="0.25">
      <c r="B9" s="9" t="s">
        <v>312</v>
      </c>
      <c r="C9" s="9"/>
    </row>
    <row r="10" spans="2:4" x14ac:dyDescent="0.25">
      <c r="B10" s="9" t="s">
        <v>321</v>
      </c>
      <c r="C10" s="9"/>
    </row>
    <row r="11" spans="2:4" x14ac:dyDescent="0.25">
      <c r="B11" s="9" t="s">
        <v>468</v>
      </c>
      <c r="C11" s="9"/>
    </row>
    <row r="12" spans="2:4" x14ac:dyDescent="0.25">
      <c r="B12" s="9" t="s">
        <v>532</v>
      </c>
      <c r="C12" s="9"/>
    </row>
    <row r="13" spans="2:4" x14ac:dyDescent="0.25">
      <c r="B13" s="9" t="s">
        <v>433</v>
      </c>
      <c r="C13" s="9"/>
    </row>
    <row r="14" spans="2:4" x14ac:dyDescent="0.25">
      <c r="B14" s="9" t="s">
        <v>515</v>
      </c>
      <c r="C14" s="9"/>
    </row>
    <row r="15" spans="2:4" x14ac:dyDescent="0.25">
      <c r="B15" s="9" t="s">
        <v>601</v>
      </c>
      <c r="C15" s="9"/>
    </row>
    <row r="16" spans="2:4" x14ac:dyDescent="0.25">
      <c r="B16" s="9" t="s">
        <v>619</v>
      </c>
      <c r="C16" s="9"/>
    </row>
    <row r="17" spans="2:3" x14ac:dyDescent="0.25">
      <c r="B17" s="9" t="s">
        <v>667</v>
      </c>
      <c r="C17" s="9"/>
    </row>
    <row r="18" spans="2:3" x14ac:dyDescent="0.25">
      <c r="B18" s="9" t="s">
        <v>728</v>
      </c>
      <c r="C18" s="9"/>
    </row>
    <row r="19" spans="2:3" x14ac:dyDescent="0.25">
      <c r="B19" s="9" t="s">
        <v>733</v>
      </c>
      <c r="C19" s="9"/>
    </row>
    <row r="20" spans="2:3" x14ac:dyDescent="0.25">
      <c r="B20" s="9" t="s">
        <v>742</v>
      </c>
      <c r="C20" s="9"/>
    </row>
    <row r="21" spans="2:3" x14ac:dyDescent="0.25">
      <c r="B21" s="9" t="s">
        <v>748</v>
      </c>
      <c r="C21" s="9"/>
    </row>
    <row r="22" spans="2:3" x14ac:dyDescent="0.25">
      <c r="B22" s="9" t="s">
        <v>760</v>
      </c>
      <c r="C22" s="9"/>
    </row>
    <row r="23" spans="2:3" x14ac:dyDescent="0.25">
      <c r="B23" s="9" t="s">
        <v>789</v>
      </c>
      <c r="C23" s="9"/>
    </row>
    <row r="24" spans="2:3" x14ac:dyDescent="0.25">
      <c r="B24" s="9" t="s">
        <v>793</v>
      </c>
      <c r="C24" s="9"/>
    </row>
    <row r="25" spans="2:3" x14ac:dyDescent="0.25">
      <c r="B25" s="9" t="s">
        <v>806</v>
      </c>
      <c r="C25" s="9"/>
    </row>
    <row r="26" spans="2:3" x14ac:dyDescent="0.25">
      <c r="B26" s="9" t="s">
        <v>874</v>
      </c>
      <c r="C26" s="9"/>
    </row>
    <row r="27" spans="2:3" x14ac:dyDescent="0.25">
      <c r="B27" s="9" t="s">
        <v>956</v>
      </c>
      <c r="C27" s="9"/>
    </row>
    <row r="28" spans="2:3" x14ac:dyDescent="0.25">
      <c r="B28" s="9" t="s">
        <v>966</v>
      </c>
      <c r="C28" s="9"/>
    </row>
  </sheetData>
  <mergeCells count="1">
    <mergeCell ref="B2:D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2005"/>
  <sheetViews>
    <sheetView topLeftCell="A1965" zoomScale="85" zoomScaleNormal="85" workbookViewId="0">
      <selection activeCell="A3" sqref="A3:B2002"/>
    </sheetView>
  </sheetViews>
  <sheetFormatPr baseColWidth="10" defaultRowHeight="15" x14ac:dyDescent="0.25"/>
  <cols>
    <col min="6" max="6" width="12.28515625" bestFit="1" customWidth="1"/>
    <col min="7" max="7" width="12.5703125" bestFit="1" customWidth="1"/>
    <col min="8" max="9" width="12.28515625" bestFit="1" customWidth="1"/>
    <col min="10" max="10" width="12.5703125" bestFit="1" customWidth="1"/>
    <col min="11" max="13" width="12.28515625" bestFit="1" customWidth="1"/>
    <col min="15" max="15" width="11.28515625" bestFit="1" customWidth="1"/>
    <col min="17" max="17" width="13" bestFit="1" customWidth="1"/>
  </cols>
  <sheetData>
    <row r="1" spans="1:20" x14ac:dyDescent="0.25">
      <c r="A1" s="93" t="s">
        <v>1839</v>
      </c>
      <c r="B1" s="94" t="s">
        <v>1840</v>
      </c>
      <c r="C1" s="95"/>
      <c r="D1" s="95"/>
      <c r="E1" s="95"/>
      <c r="F1" s="92" t="s">
        <v>1838</v>
      </c>
      <c r="G1" s="85"/>
      <c r="H1" s="85"/>
      <c r="I1" s="85"/>
      <c r="J1" s="85"/>
      <c r="K1" s="85"/>
      <c r="L1" s="85"/>
      <c r="M1" s="85"/>
    </row>
    <row r="2" spans="1:20" x14ac:dyDescent="0.25">
      <c r="A2" s="93"/>
      <c r="B2" s="95"/>
      <c r="C2" s="95"/>
      <c r="D2" s="95"/>
      <c r="E2" s="95"/>
      <c r="F2" s="85"/>
      <c r="G2" s="85"/>
      <c r="H2" s="85"/>
      <c r="I2" s="85"/>
      <c r="J2" s="85"/>
      <c r="K2" s="85"/>
      <c r="L2" s="85"/>
      <c r="M2" s="85"/>
      <c r="Q2" s="35" t="s">
        <v>1841</v>
      </c>
      <c r="R2" s="36" t="s">
        <v>1842</v>
      </c>
      <c r="S2" s="34" t="s">
        <v>1843</v>
      </c>
    </row>
    <row r="3" spans="1:20" x14ac:dyDescent="0.25">
      <c r="A3" s="9">
        <v>2</v>
      </c>
      <c r="B3" s="32">
        <f t="shared" ref="B3:E22" si="0">LARGE($F3:$M3,COLUMN()-1)</f>
        <v>23.5365</v>
      </c>
      <c r="C3" s="32">
        <f t="shared" si="0"/>
        <v>18.337026999999999</v>
      </c>
      <c r="D3" s="32">
        <f t="shared" si="0"/>
        <v>-14.786514</v>
      </c>
      <c r="E3" s="59">
        <f t="shared" si="0"/>
        <v>-27.087014</v>
      </c>
      <c r="F3" s="55">
        <v>18.337026999999999</v>
      </c>
      <c r="G3" s="55">
        <v>23.5365</v>
      </c>
      <c r="H3" s="55">
        <v>-14.786514</v>
      </c>
      <c r="I3" s="56">
        <v>-27.087014</v>
      </c>
      <c r="J3" s="33"/>
      <c r="K3" s="33"/>
      <c r="L3" s="33"/>
      <c r="M3" s="33"/>
      <c r="O3" s="33">
        <f>IF(A3=1,F3,IF(A3=2,G3,IF(A3=3,H3,IF(A3=4,I3,0))))</f>
        <v>23.5365</v>
      </c>
      <c r="P3" s="61">
        <f>O3</f>
        <v>23.5365</v>
      </c>
      <c r="Q3">
        <f>IF(P3=B3,1,IF(P3=C3,2,IF(P3=D3,3,IF(E3=P3,4,0))))</f>
        <v>1</v>
      </c>
      <c r="R3">
        <f>1/Q3</f>
        <v>1</v>
      </c>
      <c r="S3" s="2">
        <f>SUM(R3:R2002)/2000</f>
        <v>0.8149166666666654</v>
      </c>
      <c r="T3" s="16">
        <v>2</v>
      </c>
    </row>
    <row r="4" spans="1:20" x14ac:dyDescent="0.25">
      <c r="A4" s="9">
        <v>2</v>
      </c>
      <c r="B4" s="32">
        <f t="shared" si="0"/>
        <v>43.706488</v>
      </c>
      <c r="C4" s="32">
        <f t="shared" si="0"/>
        <v>-5.084911</v>
      </c>
      <c r="D4" s="32">
        <f t="shared" si="0"/>
        <v>-17.621454</v>
      </c>
      <c r="E4" s="60">
        <f t="shared" si="0"/>
        <v>-21.000122999999999</v>
      </c>
      <c r="F4" s="57">
        <v>-21.000122999999999</v>
      </c>
      <c r="G4" s="57">
        <v>43.706488</v>
      </c>
      <c r="H4" s="57">
        <v>-5.084911</v>
      </c>
      <c r="I4" s="58">
        <v>-17.621454</v>
      </c>
      <c r="J4" s="31"/>
      <c r="K4" s="31"/>
      <c r="L4" s="31"/>
      <c r="M4" s="31"/>
      <c r="O4" s="33">
        <f t="shared" ref="O4:O67" si="1">IF(A4=1,F4,IF(A4=2,G4,IF(A4=3,H4,IF(A4=4,I4,0))))</f>
        <v>43.706488</v>
      </c>
      <c r="P4" s="61">
        <f t="shared" ref="P4:P67" si="2">O4</f>
        <v>43.706488</v>
      </c>
      <c r="Q4">
        <f t="shared" ref="Q4:Q67" si="3">IF(P4=B4,1,IF(P4=C4,2,IF(P4=D4,3,IF(E4=P4,4,0))))</f>
        <v>1</v>
      </c>
      <c r="R4">
        <f>1/Q4</f>
        <v>1</v>
      </c>
      <c r="T4" s="16">
        <v>2</v>
      </c>
    </row>
    <row r="5" spans="1:20" x14ac:dyDescent="0.25">
      <c r="A5" s="9">
        <v>2</v>
      </c>
      <c r="B5" s="32">
        <f t="shared" si="0"/>
        <v>87.546149</v>
      </c>
      <c r="C5" s="32">
        <f t="shared" si="0"/>
        <v>-18.804701999999999</v>
      </c>
      <c r="D5" s="32">
        <f t="shared" si="0"/>
        <v>-28.964991999999999</v>
      </c>
      <c r="E5" s="60">
        <f t="shared" si="0"/>
        <v>-39.776456000000003</v>
      </c>
      <c r="F5" s="55">
        <v>-18.804701999999999</v>
      </c>
      <c r="G5" s="55">
        <v>87.546149</v>
      </c>
      <c r="H5" s="55">
        <v>-39.776456000000003</v>
      </c>
      <c r="I5" s="56">
        <v>-28.964991999999999</v>
      </c>
      <c r="J5" s="31"/>
      <c r="K5" s="31"/>
      <c r="L5" s="31"/>
      <c r="M5" s="31"/>
      <c r="O5" s="33">
        <f t="shared" si="1"/>
        <v>87.546149</v>
      </c>
      <c r="P5" s="61">
        <f t="shared" si="2"/>
        <v>87.546149</v>
      </c>
      <c r="Q5">
        <f t="shared" si="3"/>
        <v>1</v>
      </c>
      <c r="R5">
        <f t="shared" ref="R5:R67" si="4">1/Q5</f>
        <v>1</v>
      </c>
      <c r="T5" s="16">
        <v>7</v>
      </c>
    </row>
    <row r="6" spans="1:20" x14ac:dyDescent="0.25">
      <c r="A6" s="9">
        <v>1</v>
      </c>
      <c r="B6" s="32">
        <f t="shared" si="0"/>
        <v>0</v>
      </c>
      <c r="C6" s="32">
        <f t="shared" si="0"/>
        <v>0</v>
      </c>
      <c r="D6" s="32">
        <f t="shared" si="0"/>
        <v>0</v>
      </c>
      <c r="E6" s="60">
        <f t="shared" si="0"/>
        <v>0</v>
      </c>
      <c r="F6" s="57">
        <v>0</v>
      </c>
      <c r="G6" s="57">
        <v>0</v>
      </c>
      <c r="H6" s="57">
        <v>0</v>
      </c>
      <c r="I6" s="58">
        <v>0</v>
      </c>
      <c r="J6" s="31"/>
      <c r="K6" s="31"/>
      <c r="L6" s="31"/>
      <c r="M6" s="31"/>
      <c r="O6" s="33">
        <f t="shared" si="1"/>
        <v>0</v>
      </c>
      <c r="P6" s="61">
        <f t="shared" si="2"/>
        <v>0</v>
      </c>
      <c r="Q6">
        <f t="shared" si="3"/>
        <v>1</v>
      </c>
      <c r="R6">
        <f t="shared" si="4"/>
        <v>1</v>
      </c>
      <c r="T6" s="16">
        <v>4</v>
      </c>
    </row>
    <row r="7" spans="1:20" x14ac:dyDescent="0.25">
      <c r="A7" s="9">
        <v>4</v>
      </c>
      <c r="B7" s="32">
        <f t="shared" si="0"/>
        <v>46.252958999999997</v>
      </c>
      <c r="C7" s="32">
        <f t="shared" si="0"/>
        <v>0.88644199999999995</v>
      </c>
      <c r="D7" s="32">
        <f t="shared" si="0"/>
        <v>-6.7477340000000003</v>
      </c>
      <c r="E7" s="60">
        <f t="shared" si="0"/>
        <v>-40.391665000000003</v>
      </c>
      <c r="F7" s="55">
        <v>46.252958999999997</v>
      </c>
      <c r="G7" s="55">
        <v>-6.7477340000000003</v>
      </c>
      <c r="H7" s="55">
        <v>-40.391665000000003</v>
      </c>
      <c r="I7" s="56">
        <v>0.88644199999999995</v>
      </c>
      <c r="J7" s="31"/>
      <c r="K7" s="31"/>
      <c r="L7" s="31"/>
      <c r="M7" s="31"/>
      <c r="O7" s="33">
        <f t="shared" si="1"/>
        <v>0.88644199999999995</v>
      </c>
      <c r="P7" s="61">
        <f t="shared" si="2"/>
        <v>0.88644199999999995</v>
      </c>
      <c r="Q7">
        <f t="shared" si="3"/>
        <v>2</v>
      </c>
      <c r="R7">
        <f t="shared" si="4"/>
        <v>0.5</v>
      </c>
      <c r="T7" s="16">
        <v>5</v>
      </c>
    </row>
    <row r="8" spans="1:20" x14ac:dyDescent="0.25">
      <c r="A8" s="9">
        <v>2</v>
      </c>
      <c r="B8" s="32">
        <f t="shared" si="0"/>
        <v>58.129601000000001</v>
      </c>
      <c r="C8" s="32">
        <f t="shared" si="0"/>
        <v>7.3893060000000004</v>
      </c>
      <c r="D8" s="32">
        <f t="shared" si="0"/>
        <v>-13.460856</v>
      </c>
      <c r="E8" s="60">
        <f t="shared" si="0"/>
        <v>-52.058050999999999</v>
      </c>
      <c r="F8" s="57">
        <v>7.3893060000000004</v>
      </c>
      <c r="G8" s="57">
        <v>58.129601000000001</v>
      </c>
      <c r="H8" s="57">
        <v>-52.058050999999999</v>
      </c>
      <c r="I8" s="58">
        <v>-13.460856</v>
      </c>
      <c r="J8" s="31"/>
      <c r="K8" s="31"/>
      <c r="L8" s="31"/>
      <c r="M8" s="31"/>
      <c r="O8" s="33">
        <f t="shared" si="1"/>
        <v>58.129601000000001</v>
      </c>
      <c r="P8" s="61">
        <f t="shared" si="2"/>
        <v>58.129601000000001</v>
      </c>
      <c r="Q8">
        <f t="shared" si="3"/>
        <v>1</v>
      </c>
      <c r="R8">
        <f t="shared" si="4"/>
        <v>1</v>
      </c>
      <c r="T8" s="16">
        <v>2</v>
      </c>
    </row>
    <row r="9" spans="1:20" x14ac:dyDescent="0.25">
      <c r="A9" s="9">
        <v>2</v>
      </c>
      <c r="B9" s="32">
        <f t="shared" si="0"/>
        <v>76.186944999999994</v>
      </c>
      <c r="C9" s="32">
        <f t="shared" si="0"/>
        <v>-19.925221000000001</v>
      </c>
      <c r="D9" s="32">
        <f t="shared" si="0"/>
        <v>-23.855768999999999</v>
      </c>
      <c r="E9" s="60">
        <f t="shared" si="0"/>
        <v>-32.405954000000001</v>
      </c>
      <c r="F9" s="55">
        <v>-19.925221000000001</v>
      </c>
      <c r="G9" s="55">
        <v>76.186944999999994</v>
      </c>
      <c r="H9" s="55">
        <v>-32.405954000000001</v>
      </c>
      <c r="I9" s="56">
        <v>-23.855768999999999</v>
      </c>
      <c r="J9" s="31"/>
      <c r="K9" s="31"/>
      <c r="L9" s="31"/>
      <c r="M9" s="31"/>
      <c r="O9" s="33">
        <f t="shared" si="1"/>
        <v>76.186944999999994</v>
      </c>
      <c r="P9" s="61">
        <f t="shared" si="2"/>
        <v>76.186944999999994</v>
      </c>
      <c r="Q9">
        <f t="shared" si="3"/>
        <v>1</v>
      </c>
      <c r="R9">
        <f t="shared" si="4"/>
        <v>1</v>
      </c>
      <c r="T9" s="16">
        <v>7</v>
      </c>
    </row>
    <row r="10" spans="1:20" x14ac:dyDescent="0.25">
      <c r="A10" s="9">
        <v>3</v>
      </c>
      <c r="B10" s="32">
        <f t="shared" si="0"/>
        <v>41.687615000000001</v>
      </c>
      <c r="C10" s="32">
        <f t="shared" si="0"/>
        <v>19.665330000000001</v>
      </c>
      <c r="D10" s="32">
        <f t="shared" si="0"/>
        <v>-17.867055000000001</v>
      </c>
      <c r="E10" s="60">
        <f t="shared" si="0"/>
        <v>-43.485889</v>
      </c>
      <c r="F10" s="57">
        <v>19.665330000000001</v>
      </c>
      <c r="G10" s="57">
        <v>41.687615000000001</v>
      </c>
      <c r="H10" s="57">
        <v>-17.867055000000001</v>
      </c>
      <c r="I10" s="58">
        <v>-43.485889</v>
      </c>
      <c r="J10" s="31"/>
      <c r="K10" s="31"/>
      <c r="L10" s="31"/>
      <c r="M10" s="31"/>
      <c r="O10" s="33">
        <f t="shared" si="1"/>
        <v>-17.867055000000001</v>
      </c>
      <c r="P10" s="61">
        <f t="shared" si="2"/>
        <v>-17.867055000000001</v>
      </c>
      <c r="Q10">
        <f t="shared" si="3"/>
        <v>3</v>
      </c>
      <c r="R10">
        <f t="shared" si="4"/>
        <v>0.33333333333333331</v>
      </c>
      <c r="T10" s="16">
        <v>2</v>
      </c>
    </row>
    <row r="11" spans="1:20" x14ac:dyDescent="0.25">
      <c r="A11" s="9">
        <v>2</v>
      </c>
      <c r="B11" s="32">
        <f t="shared" si="0"/>
        <v>29.434709999999999</v>
      </c>
      <c r="C11" s="32">
        <f t="shared" si="0"/>
        <v>19.238911000000002</v>
      </c>
      <c r="D11" s="32">
        <f t="shared" si="0"/>
        <v>-23.456765000000001</v>
      </c>
      <c r="E11" s="60">
        <f t="shared" si="0"/>
        <v>-25.216847000000001</v>
      </c>
      <c r="F11" s="55">
        <v>19.238911000000002</v>
      </c>
      <c r="G11" s="55">
        <v>29.434709999999999</v>
      </c>
      <c r="H11" s="55">
        <v>-23.456765000000001</v>
      </c>
      <c r="I11" s="56">
        <v>-25.216847000000001</v>
      </c>
      <c r="J11" s="31"/>
      <c r="K11" s="31"/>
      <c r="L11" s="31"/>
      <c r="M11" s="31"/>
      <c r="O11" s="33">
        <f t="shared" si="1"/>
        <v>29.434709999999999</v>
      </c>
      <c r="P11" s="61">
        <f t="shared" si="2"/>
        <v>29.434709999999999</v>
      </c>
      <c r="Q11">
        <f t="shared" si="3"/>
        <v>1</v>
      </c>
      <c r="R11">
        <f t="shared" si="4"/>
        <v>1</v>
      </c>
      <c r="T11" s="16">
        <v>5</v>
      </c>
    </row>
    <row r="12" spans="1:20" x14ac:dyDescent="0.25">
      <c r="A12" s="9">
        <v>2</v>
      </c>
      <c r="B12" s="32">
        <f t="shared" si="0"/>
        <v>74.190291999999999</v>
      </c>
      <c r="C12" s="32">
        <f t="shared" si="0"/>
        <v>22.407596999999999</v>
      </c>
      <c r="D12" s="32">
        <f t="shared" si="0"/>
        <v>-22.987928</v>
      </c>
      <c r="E12" s="60">
        <f t="shared" si="0"/>
        <v>-73.609960000000001</v>
      </c>
      <c r="F12" s="57">
        <v>-73.609960000000001</v>
      </c>
      <c r="G12" s="57">
        <v>-22.987928</v>
      </c>
      <c r="H12" s="57">
        <v>74.190291999999999</v>
      </c>
      <c r="I12" s="58">
        <v>22.407596999999999</v>
      </c>
      <c r="J12" s="31"/>
      <c r="K12" s="31"/>
      <c r="L12" s="31"/>
      <c r="M12" s="31"/>
      <c r="O12" s="33">
        <f t="shared" si="1"/>
        <v>-22.987928</v>
      </c>
      <c r="P12" s="61">
        <f t="shared" si="2"/>
        <v>-22.987928</v>
      </c>
      <c r="Q12">
        <f t="shared" si="3"/>
        <v>3</v>
      </c>
      <c r="R12">
        <f t="shared" si="4"/>
        <v>0.33333333333333331</v>
      </c>
      <c r="T12" s="16">
        <v>5</v>
      </c>
    </row>
    <row r="13" spans="1:20" x14ac:dyDescent="0.25">
      <c r="A13" s="9">
        <v>1</v>
      </c>
      <c r="B13" s="32">
        <f t="shared" si="0"/>
        <v>54.918199999999999</v>
      </c>
      <c r="C13" s="32">
        <f t="shared" si="0"/>
        <v>3.115335</v>
      </c>
      <c r="D13" s="32">
        <f t="shared" si="0"/>
        <v>-19.273330999999999</v>
      </c>
      <c r="E13" s="60">
        <f t="shared" si="0"/>
        <v>-38.760204000000002</v>
      </c>
      <c r="F13" s="55">
        <v>54.918199999999999</v>
      </c>
      <c r="G13" s="55">
        <v>3.115335</v>
      </c>
      <c r="H13" s="55">
        <v>-19.273330999999999</v>
      </c>
      <c r="I13" s="56">
        <v>-38.760204000000002</v>
      </c>
      <c r="J13" s="31"/>
      <c r="K13" s="31"/>
      <c r="L13" s="31"/>
      <c r="M13" s="31"/>
      <c r="O13" s="33">
        <f t="shared" si="1"/>
        <v>54.918199999999999</v>
      </c>
      <c r="P13" s="61">
        <f t="shared" si="2"/>
        <v>54.918199999999999</v>
      </c>
      <c r="Q13">
        <f t="shared" si="3"/>
        <v>1</v>
      </c>
      <c r="R13">
        <f t="shared" si="4"/>
        <v>1</v>
      </c>
      <c r="T13" s="16">
        <v>5</v>
      </c>
    </row>
    <row r="14" spans="1:20" x14ac:dyDescent="0.25">
      <c r="A14" s="9">
        <v>4</v>
      </c>
      <c r="B14" s="32">
        <f t="shared" si="0"/>
        <v>58.503050000000002</v>
      </c>
      <c r="C14" s="32">
        <f t="shared" si="0"/>
        <v>43.059711999999998</v>
      </c>
      <c r="D14" s="32">
        <f t="shared" si="0"/>
        <v>-35.662671000000003</v>
      </c>
      <c r="E14" s="60">
        <f t="shared" si="0"/>
        <v>-65.900064999999998</v>
      </c>
      <c r="F14" s="57">
        <v>58.503050000000002</v>
      </c>
      <c r="G14" s="57">
        <v>-35.662671000000003</v>
      </c>
      <c r="H14" s="57">
        <v>43.059711999999998</v>
      </c>
      <c r="I14" s="58">
        <v>-65.900064999999998</v>
      </c>
      <c r="J14" s="31"/>
      <c r="K14" s="31"/>
      <c r="L14" s="31"/>
      <c r="M14" s="31"/>
      <c r="O14" s="33">
        <f t="shared" si="1"/>
        <v>-65.900064999999998</v>
      </c>
      <c r="P14" s="61">
        <f t="shared" si="2"/>
        <v>-65.900064999999998</v>
      </c>
      <c r="Q14">
        <f t="shared" si="3"/>
        <v>4</v>
      </c>
      <c r="R14">
        <f t="shared" si="4"/>
        <v>0.25</v>
      </c>
      <c r="T14" s="16">
        <v>7</v>
      </c>
    </row>
    <row r="15" spans="1:20" x14ac:dyDescent="0.25">
      <c r="A15" s="9">
        <v>3</v>
      </c>
      <c r="B15" s="32">
        <f t="shared" si="0"/>
        <v>36.680726999999997</v>
      </c>
      <c r="C15" s="32">
        <f t="shared" si="0"/>
        <v>-5.594875</v>
      </c>
      <c r="D15" s="32">
        <f t="shared" si="0"/>
        <v>-6.8636660000000003</v>
      </c>
      <c r="E15" s="60">
        <f t="shared" si="0"/>
        <v>-24.222187999999999</v>
      </c>
      <c r="F15" s="55">
        <v>-5.594875</v>
      </c>
      <c r="G15" s="55">
        <v>-6.8636660000000003</v>
      </c>
      <c r="H15" s="55">
        <v>36.680726999999997</v>
      </c>
      <c r="I15" s="56">
        <v>-24.222187999999999</v>
      </c>
      <c r="J15" s="31"/>
      <c r="K15" s="31"/>
      <c r="L15" s="31"/>
      <c r="M15" s="31"/>
      <c r="O15" s="33">
        <f t="shared" si="1"/>
        <v>36.680726999999997</v>
      </c>
      <c r="P15" s="61">
        <f t="shared" si="2"/>
        <v>36.680726999999997</v>
      </c>
      <c r="Q15">
        <f t="shared" si="3"/>
        <v>1</v>
      </c>
      <c r="R15">
        <f t="shared" si="4"/>
        <v>1</v>
      </c>
      <c r="T15" s="16">
        <v>5</v>
      </c>
    </row>
    <row r="16" spans="1:20" x14ac:dyDescent="0.25">
      <c r="A16" s="9">
        <v>4</v>
      </c>
      <c r="B16" s="32">
        <f t="shared" si="0"/>
        <v>60.567962999999999</v>
      </c>
      <c r="C16" s="32">
        <f t="shared" si="0"/>
        <v>6.0599189999999998</v>
      </c>
      <c r="D16" s="32">
        <f t="shared" si="0"/>
        <v>-28.94903</v>
      </c>
      <c r="E16" s="60">
        <f t="shared" si="0"/>
        <v>-37.678807999999997</v>
      </c>
      <c r="F16" s="57">
        <v>-37.678807999999997</v>
      </c>
      <c r="G16" s="57">
        <v>6.0599189999999998</v>
      </c>
      <c r="H16" s="57">
        <v>60.567962999999999</v>
      </c>
      <c r="I16" s="58">
        <v>-28.94903</v>
      </c>
      <c r="J16" s="31"/>
      <c r="K16" s="31"/>
      <c r="L16" s="31"/>
      <c r="M16" s="31"/>
      <c r="O16" s="33">
        <f t="shared" si="1"/>
        <v>-28.94903</v>
      </c>
      <c r="P16" s="61">
        <f t="shared" si="2"/>
        <v>-28.94903</v>
      </c>
      <c r="Q16">
        <f t="shared" si="3"/>
        <v>3</v>
      </c>
      <c r="R16">
        <f t="shared" si="4"/>
        <v>0.33333333333333331</v>
      </c>
      <c r="T16" s="16">
        <v>5</v>
      </c>
    </row>
    <row r="17" spans="1:20" x14ac:dyDescent="0.25">
      <c r="A17" s="9">
        <v>2</v>
      </c>
      <c r="B17" s="32">
        <f t="shared" si="0"/>
        <v>38.707259999999998</v>
      </c>
      <c r="C17" s="32">
        <f t="shared" si="0"/>
        <v>-0.28775200000000001</v>
      </c>
      <c r="D17" s="32">
        <f t="shared" si="0"/>
        <v>-3.0255800000000002</v>
      </c>
      <c r="E17" s="60">
        <f t="shared" si="0"/>
        <v>-35.393928000000002</v>
      </c>
      <c r="F17" s="55">
        <v>-0.28775200000000001</v>
      </c>
      <c r="G17" s="55">
        <v>38.707259999999998</v>
      </c>
      <c r="H17" s="55">
        <v>-35.393928000000002</v>
      </c>
      <c r="I17" s="56">
        <v>-3.0255800000000002</v>
      </c>
      <c r="J17" s="31"/>
      <c r="K17" s="31"/>
      <c r="L17" s="31"/>
      <c r="M17" s="31"/>
      <c r="O17" s="33">
        <f t="shared" si="1"/>
        <v>38.707259999999998</v>
      </c>
      <c r="P17" s="61">
        <f t="shared" si="2"/>
        <v>38.707259999999998</v>
      </c>
      <c r="Q17">
        <f t="shared" si="3"/>
        <v>1</v>
      </c>
      <c r="R17">
        <f t="shared" si="4"/>
        <v>1</v>
      </c>
      <c r="T17" s="16">
        <v>5</v>
      </c>
    </row>
    <row r="18" spans="1:20" x14ac:dyDescent="0.25">
      <c r="A18" s="9">
        <v>1</v>
      </c>
      <c r="B18" s="32">
        <f t="shared" si="0"/>
        <v>78.049160000000001</v>
      </c>
      <c r="C18" s="32">
        <f t="shared" si="0"/>
        <v>-10.472274000000001</v>
      </c>
      <c r="D18" s="32">
        <f t="shared" si="0"/>
        <v>-12.735094</v>
      </c>
      <c r="E18" s="60">
        <f t="shared" si="0"/>
        <v>-54.841794999999998</v>
      </c>
      <c r="F18" s="57">
        <v>78.049160000000001</v>
      </c>
      <c r="G18" s="57">
        <v>-54.841794999999998</v>
      </c>
      <c r="H18" s="57">
        <v>-10.472274000000001</v>
      </c>
      <c r="I18" s="58">
        <v>-12.735094</v>
      </c>
      <c r="J18" s="31"/>
      <c r="K18" s="31"/>
      <c r="L18" s="31"/>
      <c r="M18" s="31"/>
      <c r="O18" s="33">
        <f t="shared" si="1"/>
        <v>78.049160000000001</v>
      </c>
      <c r="P18" s="61">
        <f t="shared" si="2"/>
        <v>78.049160000000001</v>
      </c>
      <c r="Q18">
        <f t="shared" si="3"/>
        <v>1</v>
      </c>
      <c r="R18">
        <f t="shared" si="4"/>
        <v>1</v>
      </c>
      <c r="T18" s="16">
        <v>7</v>
      </c>
    </row>
    <row r="19" spans="1:20" x14ac:dyDescent="0.25">
      <c r="A19" s="9">
        <v>2</v>
      </c>
      <c r="B19" s="32">
        <f t="shared" si="0"/>
        <v>60.502029</v>
      </c>
      <c r="C19" s="32">
        <f t="shared" si="0"/>
        <v>-10.190638</v>
      </c>
      <c r="D19" s="32">
        <f t="shared" si="0"/>
        <v>-15.081208</v>
      </c>
      <c r="E19" s="60">
        <f t="shared" si="0"/>
        <v>-35.230181999999999</v>
      </c>
      <c r="F19" s="55">
        <v>-10.190638</v>
      </c>
      <c r="G19" s="55">
        <v>60.502029</v>
      </c>
      <c r="H19" s="55">
        <v>-35.230181999999999</v>
      </c>
      <c r="I19" s="56">
        <v>-15.081208</v>
      </c>
      <c r="J19" s="31"/>
      <c r="K19" s="31"/>
      <c r="L19" s="31"/>
      <c r="M19" s="31"/>
      <c r="O19" s="33">
        <f t="shared" si="1"/>
        <v>60.502029</v>
      </c>
      <c r="P19" s="61">
        <f t="shared" si="2"/>
        <v>60.502029</v>
      </c>
      <c r="Q19">
        <f t="shared" si="3"/>
        <v>1</v>
      </c>
      <c r="R19">
        <f t="shared" si="4"/>
        <v>1</v>
      </c>
      <c r="T19" s="16">
        <v>2</v>
      </c>
    </row>
    <row r="20" spans="1:20" x14ac:dyDescent="0.25">
      <c r="A20" s="9">
        <v>2</v>
      </c>
      <c r="B20" s="32">
        <f t="shared" si="0"/>
        <v>25.408391999999999</v>
      </c>
      <c r="C20" s="32">
        <f t="shared" si="0"/>
        <v>0.74970099999999995</v>
      </c>
      <c r="D20" s="32">
        <f t="shared" si="0"/>
        <v>-10.627337000000001</v>
      </c>
      <c r="E20" s="60">
        <f t="shared" si="0"/>
        <v>-15.530754999999999</v>
      </c>
      <c r="F20" s="57">
        <v>0.74970099999999995</v>
      </c>
      <c r="G20" s="57">
        <v>25.408391999999999</v>
      </c>
      <c r="H20" s="57">
        <v>-15.530754999999999</v>
      </c>
      <c r="I20" s="58">
        <v>-10.627337000000001</v>
      </c>
      <c r="J20" s="31"/>
      <c r="K20" s="31"/>
      <c r="L20" s="31"/>
      <c r="M20" s="31"/>
      <c r="O20" s="33">
        <f t="shared" si="1"/>
        <v>25.408391999999999</v>
      </c>
      <c r="P20" s="61">
        <f t="shared" si="2"/>
        <v>25.408391999999999</v>
      </c>
      <c r="Q20">
        <f t="shared" si="3"/>
        <v>1</v>
      </c>
      <c r="R20">
        <f t="shared" si="4"/>
        <v>1</v>
      </c>
      <c r="T20" s="16">
        <v>5</v>
      </c>
    </row>
    <row r="21" spans="1:20" x14ac:dyDescent="0.25">
      <c r="A21" s="9">
        <v>2</v>
      </c>
      <c r="B21" s="32">
        <f t="shared" si="0"/>
        <v>26.038118000000001</v>
      </c>
      <c r="C21" s="32">
        <f t="shared" si="0"/>
        <v>3.8949790000000002</v>
      </c>
      <c r="D21" s="32">
        <f t="shared" si="0"/>
        <v>-12.278924</v>
      </c>
      <c r="E21" s="60">
        <f t="shared" si="0"/>
        <v>-17.654174999999999</v>
      </c>
      <c r="F21" s="55">
        <v>3.8949790000000002</v>
      </c>
      <c r="G21" s="55">
        <v>26.038118000000001</v>
      </c>
      <c r="H21" s="55">
        <v>-12.278924</v>
      </c>
      <c r="I21" s="56">
        <v>-17.654174999999999</v>
      </c>
      <c r="J21" s="31"/>
      <c r="K21" s="31"/>
      <c r="L21" s="31"/>
      <c r="M21" s="31"/>
      <c r="O21" s="33">
        <f t="shared" si="1"/>
        <v>26.038118000000001</v>
      </c>
      <c r="P21" s="61">
        <f t="shared" si="2"/>
        <v>26.038118000000001</v>
      </c>
      <c r="Q21">
        <f t="shared" si="3"/>
        <v>1</v>
      </c>
      <c r="R21">
        <f t="shared" si="4"/>
        <v>1</v>
      </c>
      <c r="T21" s="16">
        <v>1</v>
      </c>
    </row>
    <row r="22" spans="1:20" x14ac:dyDescent="0.25">
      <c r="A22" s="9">
        <v>2</v>
      </c>
      <c r="B22" s="32">
        <f t="shared" si="0"/>
        <v>46.279452999999997</v>
      </c>
      <c r="C22" s="32">
        <f t="shared" si="0"/>
        <v>-2.5208110000000001</v>
      </c>
      <c r="D22" s="32">
        <f t="shared" si="0"/>
        <v>-14.941515000000001</v>
      </c>
      <c r="E22" s="60">
        <f t="shared" si="0"/>
        <v>-28.817126999999999</v>
      </c>
      <c r="F22" s="57">
        <v>-28.817126999999999</v>
      </c>
      <c r="G22" s="57">
        <v>46.279452999999997</v>
      </c>
      <c r="H22" s="57">
        <v>-14.941515000000001</v>
      </c>
      <c r="I22" s="58">
        <v>-2.5208110000000001</v>
      </c>
      <c r="J22" s="31"/>
      <c r="K22" s="31"/>
      <c r="L22" s="31"/>
      <c r="M22" s="31"/>
      <c r="O22" s="33">
        <f t="shared" si="1"/>
        <v>46.279452999999997</v>
      </c>
      <c r="P22" s="61">
        <f t="shared" si="2"/>
        <v>46.279452999999997</v>
      </c>
      <c r="Q22">
        <f t="shared" si="3"/>
        <v>1</v>
      </c>
      <c r="R22">
        <f t="shared" si="4"/>
        <v>1</v>
      </c>
      <c r="T22" s="16">
        <v>7</v>
      </c>
    </row>
    <row r="23" spans="1:20" x14ac:dyDescent="0.25">
      <c r="A23" s="9">
        <v>1</v>
      </c>
      <c r="B23" s="32">
        <f t="shared" ref="B23:E42" si="5">LARGE($F23:$M23,COLUMN()-1)</f>
        <v>54.244038000000003</v>
      </c>
      <c r="C23" s="32">
        <f t="shared" si="5"/>
        <v>19.854835999999999</v>
      </c>
      <c r="D23" s="32">
        <f t="shared" si="5"/>
        <v>-29.740417000000001</v>
      </c>
      <c r="E23" s="60">
        <f t="shared" si="5"/>
        <v>-44.358423999999999</v>
      </c>
      <c r="F23" s="55">
        <v>54.244038000000003</v>
      </c>
      <c r="G23" s="55">
        <v>-44.358423999999999</v>
      </c>
      <c r="H23" s="55">
        <v>19.854835999999999</v>
      </c>
      <c r="I23" s="56">
        <v>-29.740417000000001</v>
      </c>
      <c r="J23" s="31"/>
      <c r="K23" s="31"/>
      <c r="L23" s="31"/>
      <c r="M23" s="31"/>
      <c r="O23" s="33">
        <f t="shared" si="1"/>
        <v>54.244038000000003</v>
      </c>
      <c r="P23" s="61">
        <f t="shared" si="2"/>
        <v>54.244038000000003</v>
      </c>
      <c r="Q23">
        <f t="shared" si="3"/>
        <v>1</v>
      </c>
      <c r="R23">
        <f t="shared" si="4"/>
        <v>1</v>
      </c>
      <c r="T23" s="16">
        <v>5</v>
      </c>
    </row>
    <row r="24" spans="1:20" x14ac:dyDescent="0.25">
      <c r="A24" s="9">
        <v>1</v>
      </c>
      <c r="B24" s="32">
        <f t="shared" si="5"/>
        <v>40.687525999999998</v>
      </c>
      <c r="C24" s="32">
        <f t="shared" si="5"/>
        <v>31.601683000000001</v>
      </c>
      <c r="D24" s="32">
        <f t="shared" si="5"/>
        <v>-29.021380000000001</v>
      </c>
      <c r="E24" s="60">
        <f t="shared" si="5"/>
        <v>-43.267828999999999</v>
      </c>
      <c r="F24" s="57">
        <v>40.687525999999998</v>
      </c>
      <c r="G24" s="57">
        <v>-29.021380000000001</v>
      </c>
      <c r="H24" s="57">
        <v>31.601683000000001</v>
      </c>
      <c r="I24" s="58">
        <v>-43.267828999999999</v>
      </c>
      <c r="J24" s="31"/>
      <c r="K24" s="31"/>
      <c r="L24" s="31"/>
      <c r="M24" s="31"/>
      <c r="O24" s="33">
        <f t="shared" si="1"/>
        <v>40.687525999999998</v>
      </c>
      <c r="P24" s="61">
        <f t="shared" si="2"/>
        <v>40.687525999999998</v>
      </c>
      <c r="Q24">
        <f t="shared" si="3"/>
        <v>1</v>
      </c>
      <c r="R24">
        <f t="shared" si="4"/>
        <v>1</v>
      </c>
      <c r="T24" s="16">
        <v>2</v>
      </c>
    </row>
    <row r="25" spans="1:20" x14ac:dyDescent="0.25">
      <c r="A25" s="9">
        <v>1</v>
      </c>
      <c r="B25" s="32">
        <f t="shared" si="5"/>
        <v>45.965929000000003</v>
      </c>
      <c r="C25" s="32">
        <f t="shared" si="5"/>
        <v>-10.199395000000001</v>
      </c>
      <c r="D25" s="32">
        <f t="shared" si="5"/>
        <v>-17.207075</v>
      </c>
      <c r="E25" s="60">
        <f t="shared" si="5"/>
        <v>-18.559463000000001</v>
      </c>
      <c r="F25" s="55">
        <v>45.965929000000003</v>
      </c>
      <c r="G25" s="55">
        <v>-17.207075</v>
      </c>
      <c r="H25" s="55">
        <v>-18.559463000000001</v>
      </c>
      <c r="I25" s="56">
        <v>-10.199395000000001</v>
      </c>
      <c r="J25" s="31"/>
      <c r="K25" s="31"/>
      <c r="L25" s="31"/>
      <c r="M25" s="31"/>
      <c r="O25" s="33">
        <f t="shared" si="1"/>
        <v>45.965929000000003</v>
      </c>
      <c r="P25" s="61">
        <f t="shared" si="2"/>
        <v>45.965929000000003</v>
      </c>
      <c r="Q25">
        <f t="shared" si="3"/>
        <v>1</v>
      </c>
      <c r="R25">
        <f t="shared" si="4"/>
        <v>1</v>
      </c>
      <c r="T25" s="16">
        <v>5</v>
      </c>
    </row>
    <row r="26" spans="1:20" x14ac:dyDescent="0.25">
      <c r="A26" s="9">
        <v>2</v>
      </c>
      <c r="B26" s="32">
        <f t="shared" si="5"/>
        <v>25.391224000000001</v>
      </c>
      <c r="C26" s="32">
        <f t="shared" si="5"/>
        <v>-3.0685799999999999</v>
      </c>
      <c r="D26" s="32">
        <f t="shared" si="5"/>
        <v>-7.5379620000000003</v>
      </c>
      <c r="E26" s="60">
        <f t="shared" si="5"/>
        <v>-14.784682999999999</v>
      </c>
      <c r="F26" s="57">
        <v>-14.784682999999999</v>
      </c>
      <c r="G26" s="57">
        <v>25.391224000000001</v>
      </c>
      <c r="H26" s="57">
        <v>-7.5379620000000003</v>
      </c>
      <c r="I26" s="58">
        <v>-3.0685799999999999</v>
      </c>
      <c r="J26" s="31"/>
      <c r="K26" s="31"/>
      <c r="L26" s="31"/>
      <c r="M26" s="31"/>
      <c r="O26" s="33">
        <f t="shared" si="1"/>
        <v>25.391224000000001</v>
      </c>
      <c r="P26" s="61">
        <f t="shared" si="2"/>
        <v>25.391224000000001</v>
      </c>
      <c r="Q26">
        <f t="shared" si="3"/>
        <v>1</v>
      </c>
      <c r="R26">
        <f t="shared" si="4"/>
        <v>1</v>
      </c>
      <c r="T26" s="16">
        <v>7</v>
      </c>
    </row>
    <row r="27" spans="1:20" x14ac:dyDescent="0.25">
      <c r="A27" s="9">
        <v>1</v>
      </c>
      <c r="B27" s="32">
        <f t="shared" si="5"/>
        <v>32.941426999999997</v>
      </c>
      <c r="C27" s="32">
        <f t="shared" si="5"/>
        <v>4.7138540000000004</v>
      </c>
      <c r="D27" s="32">
        <f t="shared" si="5"/>
        <v>0.41403299999999998</v>
      </c>
      <c r="E27" s="60">
        <f t="shared" si="5"/>
        <v>-38.069316000000001</v>
      </c>
      <c r="F27" s="55">
        <v>32.941426999999997</v>
      </c>
      <c r="G27" s="55">
        <v>4.7138540000000004</v>
      </c>
      <c r="H27" s="55">
        <v>-38.069316000000001</v>
      </c>
      <c r="I27" s="56">
        <v>0.41403299999999998</v>
      </c>
      <c r="J27" s="31"/>
      <c r="K27" s="31"/>
      <c r="L27" s="31"/>
      <c r="M27" s="31"/>
      <c r="O27" s="33">
        <f t="shared" si="1"/>
        <v>32.941426999999997</v>
      </c>
      <c r="P27" s="61">
        <f t="shared" si="2"/>
        <v>32.941426999999997</v>
      </c>
      <c r="Q27">
        <f t="shared" si="3"/>
        <v>1</v>
      </c>
      <c r="R27">
        <f t="shared" si="4"/>
        <v>1</v>
      </c>
      <c r="T27" s="16">
        <v>5</v>
      </c>
    </row>
    <row r="28" spans="1:20" x14ac:dyDescent="0.25">
      <c r="A28" s="9">
        <v>1</v>
      </c>
      <c r="B28" s="32">
        <f t="shared" si="5"/>
        <v>37.122993000000001</v>
      </c>
      <c r="C28" s="32">
        <f t="shared" si="5"/>
        <v>-5.5351319999999999</v>
      </c>
      <c r="D28" s="32">
        <f t="shared" si="5"/>
        <v>-8.2940810000000003</v>
      </c>
      <c r="E28" s="60">
        <f t="shared" si="5"/>
        <v>-23.293783000000001</v>
      </c>
      <c r="F28" s="57">
        <v>37.122993000000001</v>
      </c>
      <c r="G28" s="57">
        <v>-23.293783000000001</v>
      </c>
      <c r="H28" s="57">
        <v>-8.2940810000000003</v>
      </c>
      <c r="I28" s="58">
        <v>-5.5351319999999999</v>
      </c>
      <c r="J28" s="31"/>
      <c r="K28" s="31"/>
      <c r="L28" s="31"/>
      <c r="M28" s="31"/>
      <c r="O28" s="33">
        <f t="shared" si="1"/>
        <v>37.122993000000001</v>
      </c>
      <c r="P28" s="61">
        <f t="shared" si="2"/>
        <v>37.122993000000001</v>
      </c>
      <c r="Q28">
        <f t="shared" si="3"/>
        <v>1</v>
      </c>
      <c r="R28">
        <f t="shared" si="4"/>
        <v>1</v>
      </c>
      <c r="T28" s="16">
        <v>5</v>
      </c>
    </row>
    <row r="29" spans="1:20" x14ac:dyDescent="0.25">
      <c r="A29" s="9">
        <v>2</v>
      </c>
      <c r="B29" s="32">
        <f t="shared" si="5"/>
        <v>44.706364000000001</v>
      </c>
      <c r="C29" s="32">
        <f t="shared" si="5"/>
        <v>5.3221619999999996</v>
      </c>
      <c r="D29" s="32">
        <f t="shared" si="5"/>
        <v>-2.3852340000000001</v>
      </c>
      <c r="E29" s="60">
        <f t="shared" si="5"/>
        <v>-47.643245</v>
      </c>
      <c r="F29" s="55">
        <v>5.3221619999999996</v>
      </c>
      <c r="G29" s="55">
        <v>44.706364000000001</v>
      </c>
      <c r="H29" s="55">
        <v>-2.3852340000000001</v>
      </c>
      <c r="I29" s="56">
        <v>-47.643245</v>
      </c>
      <c r="J29" s="31"/>
      <c r="K29" s="31"/>
      <c r="L29" s="31"/>
      <c r="M29" s="31"/>
      <c r="O29" s="33">
        <f t="shared" si="1"/>
        <v>44.706364000000001</v>
      </c>
      <c r="P29" s="61">
        <f t="shared" si="2"/>
        <v>44.706364000000001</v>
      </c>
      <c r="Q29">
        <f t="shared" si="3"/>
        <v>1</v>
      </c>
      <c r="R29">
        <f t="shared" si="4"/>
        <v>1</v>
      </c>
      <c r="T29" s="16">
        <v>7</v>
      </c>
    </row>
    <row r="30" spans="1:20" x14ac:dyDescent="0.25">
      <c r="A30" s="9">
        <v>4</v>
      </c>
      <c r="B30" s="32">
        <f t="shared" si="5"/>
        <v>92.565924999999993</v>
      </c>
      <c r="C30" s="32">
        <f t="shared" si="5"/>
        <v>-0.57239899999999999</v>
      </c>
      <c r="D30" s="32">
        <f t="shared" si="5"/>
        <v>-40.912688000000003</v>
      </c>
      <c r="E30" s="60">
        <f t="shared" si="5"/>
        <v>-51.080761000000003</v>
      </c>
      <c r="F30" s="57">
        <v>-0.57239899999999999</v>
      </c>
      <c r="G30" s="57">
        <v>92.565924999999993</v>
      </c>
      <c r="H30" s="57">
        <v>-40.912688000000003</v>
      </c>
      <c r="I30" s="58">
        <v>-51.080761000000003</v>
      </c>
      <c r="J30" s="31"/>
      <c r="K30" s="31"/>
      <c r="L30" s="31"/>
      <c r="M30" s="31"/>
      <c r="O30" s="33">
        <f t="shared" si="1"/>
        <v>-51.080761000000003</v>
      </c>
      <c r="P30" s="61">
        <f t="shared" si="2"/>
        <v>-51.080761000000003</v>
      </c>
      <c r="Q30">
        <f t="shared" si="3"/>
        <v>4</v>
      </c>
      <c r="R30">
        <f t="shared" si="4"/>
        <v>0.25</v>
      </c>
      <c r="T30" s="16">
        <v>5</v>
      </c>
    </row>
    <row r="31" spans="1:20" x14ac:dyDescent="0.25">
      <c r="A31" s="9">
        <v>2</v>
      </c>
      <c r="B31" s="32">
        <f t="shared" si="5"/>
        <v>33.413603999999999</v>
      </c>
      <c r="C31" s="32">
        <f t="shared" si="5"/>
        <v>-2.0587010000000001</v>
      </c>
      <c r="D31" s="32">
        <f t="shared" si="5"/>
        <v>-3.4668739999999998</v>
      </c>
      <c r="E31" s="60">
        <f t="shared" si="5"/>
        <v>-27.888027999999998</v>
      </c>
      <c r="F31" s="55">
        <v>-27.888027999999998</v>
      </c>
      <c r="G31" s="55">
        <v>33.413603999999999</v>
      </c>
      <c r="H31" s="55">
        <v>-2.0587010000000001</v>
      </c>
      <c r="I31" s="56">
        <v>-3.4668739999999998</v>
      </c>
      <c r="J31" s="31"/>
      <c r="K31" s="31"/>
      <c r="L31" s="31"/>
      <c r="M31" s="31"/>
      <c r="O31" s="33">
        <f t="shared" si="1"/>
        <v>33.413603999999999</v>
      </c>
      <c r="P31" s="61">
        <f t="shared" si="2"/>
        <v>33.413603999999999</v>
      </c>
      <c r="Q31">
        <f t="shared" si="3"/>
        <v>1</v>
      </c>
      <c r="R31">
        <f t="shared" si="4"/>
        <v>1</v>
      </c>
      <c r="T31" s="16">
        <v>1</v>
      </c>
    </row>
    <row r="32" spans="1:20" x14ac:dyDescent="0.25">
      <c r="A32" s="9">
        <v>1</v>
      </c>
      <c r="B32" s="32">
        <f t="shared" si="5"/>
        <v>55.983803000000002</v>
      </c>
      <c r="C32" s="32">
        <f t="shared" si="5"/>
        <v>8.9285359999999994</v>
      </c>
      <c r="D32" s="32">
        <f t="shared" si="5"/>
        <v>-22.404147999999999</v>
      </c>
      <c r="E32" s="60">
        <f t="shared" si="5"/>
        <v>-42.508190999999997</v>
      </c>
      <c r="F32" s="57">
        <v>55.983803000000002</v>
      </c>
      <c r="G32" s="57">
        <v>8.9285359999999994</v>
      </c>
      <c r="H32" s="57">
        <v>-42.508190999999997</v>
      </c>
      <c r="I32" s="58">
        <v>-22.404147999999999</v>
      </c>
      <c r="J32" s="31"/>
      <c r="K32" s="31"/>
      <c r="L32" s="31"/>
      <c r="M32" s="31"/>
      <c r="O32" s="33">
        <f t="shared" si="1"/>
        <v>55.983803000000002</v>
      </c>
      <c r="P32" s="61">
        <f t="shared" si="2"/>
        <v>55.983803000000002</v>
      </c>
      <c r="Q32">
        <f t="shared" si="3"/>
        <v>1</v>
      </c>
      <c r="R32">
        <f t="shared" si="4"/>
        <v>1</v>
      </c>
      <c r="T32" s="16">
        <v>5</v>
      </c>
    </row>
    <row r="33" spans="1:20" x14ac:dyDescent="0.25">
      <c r="A33" s="9">
        <v>1</v>
      </c>
      <c r="B33" s="32">
        <f t="shared" si="5"/>
        <v>47.297584000000001</v>
      </c>
      <c r="C33" s="32">
        <f t="shared" si="5"/>
        <v>2.362616</v>
      </c>
      <c r="D33" s="32">
        <f t="shared" si="5"/>
        <v>-14.173738</v>
      </c>
      <c r="E33" s="60">
        <f t="shared" si="5"/>
        <v>-35.486463000000001</v>
      </c>
      <c r="F33" s="55">
        <v>47.297584000000001</v>
      </c>
      <c r="G33" s="55">
        <v>2.362616</v>
      </c>
      <c r="H33" s="55">
        <v>-35.486463000000001</v>
      </c>
      <c r="I33" s="56">
        <v>-14.173738</v>
      </c>
      <c r="J33" s="31"/>
      <c r="K33" s="31"/>
      <c r="L33" s="31"/>
      <c r="M33" s="31"/>
      <c r="O33" s="33">
        <f t="shared" si="1"/>
        <v>47.297584000000001</v>
      </c>
      <c r="P33" s="61">
        <f t="shared" si="2"/>
        <v>47.297584000000001</v>
      </c>
      <c r="Q33">
        <f t="shared" si="3"/>
        <v>1</v>
      </c>
      <c r="R33">
        <f t="shared" si="4"/>
        <v>1</v>
      </c>
      <c r="T33" s="16">
        <v>6</v>
      </c>
    </row>
    <row r="34" spans="1:20" x14ac:dyDescent="0.25">
      <c r="A34" s="9">
        <v>2</v>
      </c>
      <c r="B34" s="32">
        <f t="shared" si="5"/>
        <v>8.1349959999999992</v>
      </c>
      <c r="C34" s="32">
        <f t="shared" si="5"/>
        <v>5.4839719999999996</v>
      </c>
      <c r="D34" s="32">
        <f t="shared" si="5"/>
        <v>-3.513245</v>
      </c>
      <c r="E34" s="60">
        <f t="shared" si="5"/>
        <v>-10.105701</v>
      </c>
      <c r="F34" s="57">
        <v>5.4839719999999996</v>
      </c>
      <c r="G34" s="57">
        <v>8.1349959999999992</v>
      </c>
      <c r="H34" s="57">
        <v>-10.105701</v>
      </c>
      <c r="I34" s="58">
        <v>-3.513245</v>
      </c>
      <c r="J34" s="31"/>
      <c r="K34" s="31"/>
      <c r="L34" s="31"/>
      <c r="M34" s="31"/>
      <c r="O34" s="33">
        <f t="shared" si="1"/>
        <v>8.1349959999999992</v>
      </c>
      <c r="P34" s="61">
        <f t="shared" si="2"/>
        <v>8.1349959999999992</v>
      </c>
      <c r="Q34">
        <f t="shared" si="3"/>
        <v>1</v>
      </c>
      <c r="R34">
        <f t="shared" si="4"/>
        <v>1</v>
      </c>
      <c r="T34" s="16">
        <v>5</v>
      </c>
    </row>
    <row r="35" spans="1:20" x14ac:dyDescent="0.25">
      <c r="A35" s="9">
        <v>2</v>
      </c>
      <c r="B35" s="32">
        <f t="shared" si="5"/>
        <v>35.904428000000003</v>
      </c>
      <c r="C35" s="32">
        <f t="shared" si="5"/>
        <v>-1.6143099999999999</v>
      </c>
      <c r="D35" s="32">
        <f t="shared" si="5"/>
        <v>-13.064698999999999</v>
      </c>
      <c r="E35" s="60">
        <f t="shared" si="5"/>
        <v>-21.225417</v>
      </c>
      <c r="F35" s="55">
        <v>-21.225417</v>
      </c>
      <c r="G35" s="55">
        <v>-13.064698999999999</v>
      </c>
      <c r="H35" s="55">
        <v>35.904428000000003</v>
      </c>
      <c r="I35" s="56">
        <v>-1.6143099999999999</v>
      </c>
      <c r="J35" s="31"/>
      <c r="K35" s="31"/>
      <c r="L35" s="31"/>
      <c r="M35" s="31"/>
      <c r="O35" s="33">
        <f t="shared" si="1"/>
        <v>-13.064698999999999</v>
      </c>
      <c r="P35" s="61">
        <f t="shared" si="2"/>
        <v>-13.064698999999999</v>
      </c>
      <c r="Q35">
        <f t="shared" si="3"/>
        <v>3</v>
      </c>
      <c r="R35">
        <f t="shared" si="4"/>
        <v>0.33333333333333331</v>
      </c>
      <c r="T35" s="16">
        <v>7</v>
      </c>
    </row>
    <row r="36" spans="1:20" x14ac:dyDescent="0.25">
      <c r="A36" s="9">
        <v>1</v>
      </c>
      <c r="B36" s="32">
        <f t="shared" si="5"/>
        <v>15.286212000000001</v>
      </c>
      <c r="C36" s="32">
        <f t="shared" si="5"/>
        <v>-1.5221789999999999</v>
      </c>
      <c r="D36" s="32">
        <f t="shared" si="5"/>
        <v>-4.4379429999999997</v>
      </c>
      <c r="E36" s="60">
        <f t="shared" si="5"/>
        <v>-9.3260909999999999</v>
      </c>
      <c r="F36" s="57">
        <v>15.286212000000001</v>
      </c>
      <c r="G36" s="57">
        <v>-9.3260909999999999</v>
      </c>
      <c r="H36" s="57">
        <v>-1.5221789999999999</v>
      </c>
      <c r="I36" s="58">
        <v>-4.4379429999999997</v>
      </c>
      <c r="J36" s="31"/>
      <c r="K36" s="31"/>
      <c r="L36" s="31"/>
      <c r="M36" s="31"/>
      <c r="O36" s="33">
        <f t="shared" si="1"/>
        <v>15.286212000000001</v>
      </c>
      <c r="P36" s="61">
        <f t="shared" si="2"/>
        <v>15.286212000000001</v>
      </c>
      <c r="Q36">
        <f t="shared" si="3"/>
        <v>1</v>
      </c>
      <c r="R36">
        <f t="shared" si="4"/>
        <v>1</v>
      </c>
      <c r="T36" s="16">
        <v>7</v>
      </c>
    </row>
    <row r="37" spans="1:20" x14ac:dyDescent="0.25">
      <c r="A37" s="9">
        <v>1</v>
      </c>
      <c r="B37" s="32">
        <f t="shared" si="5"/>
        <v>16.282388999999998</v>
      </c>
      <c r="C37" s="32">
        <f t="shared" si="5"/>
        <v>-2.0003679999999999</v>
      </c>
      <c r="D37" s="32">
        <f t="shared" si="5"/>
        <v>-4.0860060000000002</v>
      </c>
      <c r="E37" s="60">
        <f t="shared" si="5"/>
        <v>-10.195993</v>
      </c>
      <c r="F37" s="55">
        <v>-2.0003679999999999</v>
      </c>
      <c r="G37" s="55">
        <v>-10.195993</v>
      </c>
      <c r="H37" s="55">
        <v>16.282388999999998</v>
      </c>
      <c r="I37" s="56">
        <v>-4.0860060000000002</v>
      </c>
      <c r="J37" s="31"/>
      <c r="K37" s="31"/>
      <c r="L37" s="31"/>
      <c r="M37" s="31"/>
      <c r="O37" s="33">
        <f t="shared" si="1"/>
        <v>-2.0003679999999999</v>
      </c>
      <c r="P37" s="61">
        <f t="shared" si="2"/>
        <v>-2.0003679999999999</v>
      </c>
      <c r="Q37">
        <f t="shared" si="3"/>
        <v>2</v>
      </c>
      <c r="R37">
        <f t="shared" si="4"/>
        <v>0.5</v>
      </c>
      <c r="T37" s="16">
        <v>2</v>
      </c>
    </row>
    <row r="38" spans="1:20" x14ac:dyDescent="0.25">
      <c r="A38" s="9">
        <v>3</v>
      </c>
      <c r="B38" s="32">
        <f t="shared" si="5"/>
        <v>28.924624000000001</v>
      </c>
      <c r="C38" s="32">
        <f t="shared" si="5"/>
        <v>14.711501999999999</v>
      </c>
      <c r="D38" s="32">
        <f t="shared" si="5"/>
        <v>-10.317968</v>
      </c>
      <c r="E38" s="60">
        <f t="shared" si="5"/>
        <v>-33.318157999999997</v>
      </c>
      <c r="F38" s="57">
        <v>14.711501999999999</v>
      </c>
      <c r="G38" s="57">
        <v>28.924624000000001</v>
      </c>
      <c r="H38" s="57">
        <v>-10.317968</v>
      </c>
      <c r="I38" s="58">
        <v>-33.318157999999997</v>
      </c>
      <c r="J38" s="31"/>
      <c r="K38" s="31"/>
      <c r="L38" s="31"/>
      <c r="M38" s="31"/>
      <c r="O38" s="33">
        <f t="shared" si="1"/>
        <v>-10.317968</v>
      </c>
      <c r="P38" s="61">
        <f t="shared" si="2"/>
        <v>-10.317968</v>
      </c>
      <c r="Q38">
        <f t="shared" si="3"/>
        <v>3</v>
      </c>
      <c r="R38">
        <f t="shared" si="4"/>
        <v>0.33333333333333331</v>
      </c>
      <c r="T38" s="16">
        <v>5</v>
      </c>
    </row>
    <row r="39" spans="1:20" x14ac:dyDescent="0.25">
      <c r="A39" s="9">
        <v>3</v>
      </c>
      <c r="B39" s="32">
        <f t="shared" si="5"/>
        <v>74.602031999999994</v>
      </c>
      <c r="C39" s="32">
        <f t="shared" si="5"/>
        <v>11.756209999999999</v>
      </c>
      <c r="D39" s="32">
        <f t="shared" si="5"/>
        <v>-27.860516000000001</v>
      </c>
      <c r="E39" s="60">
        <f t="shared" si="5"/>
        <v>-58.497700999999999</v>
      </c>
      <c r="F39" s="55">
        <v>-27.860516000000001</v>
      </c>
      <c r="G39" s="55">
        <v>11.756209999999999</v>
      </c>
      <c r="H39" s="55">
        <v>74.602031999999994</v>
      </c>
      <c r="I39" s="56">
        <v>-58.497700999999999</v>
      </c>
      <c r="J39" s="31"/>
      <c r="K39" s="31"/>
      <c r="L39" s="31"/>
      <c r="M39" s="31"/>
      <c r="O39" s="33">
        <f t="shared" si="1"/>
        <v>74.602031999999994</v>
      </c>
      <c r="P39" s="61">
        <f t="shared" si="2"/>
        <v>74.602031999999994</v>
      </c>
      <c r="Q39">
        <f t="shared" si="3"/>
        <v>1</v>
      </c>
      <c r="R39">
        <f t="shared" si="4"/>
        <v>1</v>
      </c>
      <c r="T39" s="16">
        <v>7</v>
      </c>
    </row>
    <row r="40" spans="1:20" x14ac:dyDescent="0.25">
      <c r="A40" s="9">
        <v>3</v>
      </c>
      <c r="B40" s="32">
        <f t="shared" si="5"/>
        <v>44.60463</v>
      </c>
      <c r="C40" s="32">
        <f t="shared" si="5"/>
        <v>21.587095999999999</v>
      </c>
      <c r="D40" s="32">
        <f t="shared" si="5"/>
        <v>-32.576766999999997</v>
      </c>
      <c r="E40" s="60">
        <f t="shared" si="5"/>
        <v>-33.614955999999999</v>
      </c>
      <c r="F40" s="57">
        <v>21.587095999999999</v>
      </c>
      <c r="G40" s="57">
        <v>-33.614955999999999</v>
      </c>
      <c r="H40" s="57">
        <v>-32.576766999999997</v>
      </c>
      <c r="I40" s="58">
        <v>44.60463</v>
      </c>
      <c r="J40" s="31"/>
      <c r="K40" s="31"/>
      <c r="L40" s="31"/>
      <c r="M40" s="31"/>
      <c r="O40" s="33">
        <f t="shared" si="1"/>
        <v>-32.576766999999997</v>
      </c>
      <c r="P40" s="61">
        <f t="shared" si="2"/>
        <v>-32.576766999999997</v>
      </c>
      <c r="Q40">
        <f t="shared" si="3"/>
        <v>3</v>
      </c>
      <c r="R40">
        <f t="shared" si="4"/>
        <v>0.33333333333333331</v>
      </c>
      <c r="T40" s="16">
        <v>5</v>
      </c>
    </row>
    <row r="41" spans="1:20" x14ac:dyDescent="0.25">
      <c r="A41" s="9">
        <v>1</v>
      </c>
      <c r="B41" s="32">
        <f t="shared" si="5"/>
        <v>35.073416000000002</v>
      </c>
      <c r="C41" s="32">
        <f t="shared" si="5"/>
        <v>-5.791372</v>
      </c>
      <c r="D41" s="32">
        <f t="shared" si="5"/>
        <v>-12.376257000000001</v>
      </c>
      <c r="E41" s="60">
        <f t="shared" si="5"/>
        <v>-16.905785999999999</v>
      </c>
      <c r="F41" s="55">
        <v>35.073416000000002</v>
      </c>
      <c r="G41" s="55">
        <v>-5.791372</v>
      </c>
      <c r="H41" s="55">
        <v>-16.905785999999999</v>
      </c>
      <c r="I41" s="56">
        <v>-12.376257000000001</v>
      </c>
      <c r="J41" s="31"/>
      <c r="K41" s="31"/>
      <c r="L41" s="31"/>
      <c r="M41" s="31"/>
      <c r="O41" s="33">
        <f t="shared" si="1"/>
        <v>35.073416000000002</v>
      </c>
      <c r="P41" s="61">
        <f t="shared" si="2"/>
        <v>35.073416000000002</v>
      </c>
      <c r="Q41">
        <f t="shared" si="3"/>
        <v>1</v>
      </c>
      <c r="R41">
        <f t="shared" si="4"/>
        <v>1</v>
      </c>
      <c r="T41" s="16">
        <v>5</v>
      </c>
    </row>
    <row r="42" spans="1:20" x14ac:dyDescent="0.25">
      <c r="A42" s="9">
        <v>2</v>
      </c>
      <c r="B42" s="32">
        <f t="shared" si="5"/>
        <v>78.705875000000006</v>
      </c>
      <c r="C42" s="32">
        <f t="shared" si="5"/>
        <v>-3.3341370000000001</v>
      </c>
      <c r="D42" s="32">
        <f t="shared" si="5"/>
        <v>-35.205959</v>
      </c>
      <c r="E42" s="60">
        <f t="shared" si="5"/>
        <v>-40.165779000000001</v>
      </c>
      <c r="F42" s="57">
        <v>-35.205959</v>
      </c>
      <c r="G42" s="57">
        <v>78.705875000000006</v>
      </c>
      <c r="H42" s="57">
        <v>-3.3341370000000001</v>
      </c>
      <c r="I42" s="58">
        <v>-40.165779000000001</v>
      </c>
      <c r="J42" s="31"/>
      <c r="K42" s="31"/>
      <c r="L42" s="31"/>
      <c r="M42" s="31"/>
      <c r="O42" s="33">
        <f t="shared" si="1"/>
        <v>78.705875000000006</v>
      </c>
      <c r="P42" s="61">
        <f t="shared" si="2"/>
        <v>78.705875000000006</v>
      </c>
      <c r="Q42">
        <f t="shared" si="3"/>
        <v>1</v>
      </c>
      <c r="R42">
        <f t="shared" si="4"/>
        <v>1</v>
      </c>
      <c r="T42" s="16">
        <v>1</v>
      </c>
    </row>
    <row r="43" spans="1:20" x14ac:dyDescent="0.25">
      <c r="A43" s="9">
        <v>2</v>
      </c>
      <c r="B43" s="32">
        <f t="shared" ref="B43:E62" si="6">LARGE($F43:$M43,COLUMN()-1)</f>
        <v>21.253540999999998</v>
      </c>
      <c r="C43" s="32">
        <f t="shared" si="6"/>
        <v>-2.613248</v>
      </c>
      <c r="D43" s="32">
        <f t="shared" si="6"/>
        <v>-2.6529889999999998</v>
      </c>
      <c r="E43" s="60">
        <f t="shared" si="6"/>
        <v>-15.987303000000001</v>
      </c>
      <c r="F43" s="55">
        <v>-15.987303000000001</v>
      </c>
      <c r="G43" s="55">
        <v>21.253540999999998</v>
      </c>
      <c r="H43" s="55">
        <v>-2.613248</v>
      </c>
      <c r="I43" s="56">
        <v>-2.6529889999999998</v>
      </c>
      <c r="J43" s="31"/>
      <c r="K43" s="31"/>
      <c r="L43" s="31"/>
      <c r="M43" s="31"/>
      <c r="O43" s="33">
        <f t="shared" si="1"/>
        <v>21.253540999999998</v>
      </c>
      <c r="P43" s="61">
        <f t="shared" si="2"/>
        <v>21.253540999999998</v>
      </c>
      <c r="Q43">
        <f t="shared" si="3"/>
        <v>1</v>
      </c>
      <c r="R43">
        <f t="shared" si="4"/>
        <v>1</v>
      </c>
      <c r="T43" s="16">
        <v>7</v>
      </c>
    </row>
    <row r="44" spans="1:20" x14ac:dyDescent="0.25">
      <c r="A44" s="9">
        <v>2</v>
      </c>
      <c r="B44" s="32">
        <f t="shared" si="6"/>
        <v>21.772499</v>
      </c>
      <c r="C44" s="32">
        <f t="shared" si="6"/>
        <v>8.5777590000000004</v>
      </c>
      <c r="D44" s="32">
        <f t="shared" si="6"/>
        <v>-14.145704</v>
      </c>
      <c r="E44" s="60">
        <f t="shared" si="6"/>
        <v>-16.204554000000002</v>
      </c>
      <c r="F44" s="57">
        <v>8.5777590000000004</v>
      </c>
      <c r="G44" s="57">
        <v>21.772499</v>
      </c>
      <c r="H44" s="57">
        <v>-16.204554000000002</v>
      </c>
      <c r="I44" s="58">
        <v>-14.145704</v>
      </c>
      <c r="J44" s="31"/>
      <c r="K44" s="31"/>
      <c r="L44" s="31"/>
      <c r="M44" s="31"/>
      <c r="O44" s="33">
        <f t="shared" si="1"/>
        <v>21.772499</v>
      </c>
      <c r="P44" s="61">
        <f t="shared" si="2"/>
        <v>21.772499</v>
      </c>
      <c r="Q44">
        <f t="shared" si="3"/>
        <v>1</v>
      </c>
      <c r="R44">
        <f t="shared" si="4"/>
        <v>1</v>
      </c>
      <c r="T44" s="16">
        <v>2</v>
      </c>
    </row>
    <row r="45" spans="1:20" x14ac:dyDescent="0.25">
      <c r="A45" s="9">
        <v>2</v>
      </c>
      <c r="B45" s="32">
        <f t="shared" si="6"/>
        <v>44.967002999999998</v>
      </c>
      <c r="C45" s="32">
        <f t="shared" si="6"/>
        <v>-5.2110479999999999</v>
      </c>
      <c r="D45" s="32">
        <f t="shared" si="6"/>
        <v>-11.374093999999999</v>
      </c>
      <c r="E45" s="60">
        <f t="shared" si="6"/>
        <v>-28.381843</v>
      </c>
      <c r="F45" s="55">
        <v>-11.374093999999999</v>
      </c>
      <c r="G45" s="55">
        <v>44.967002999999998</v>
      </c>
      <c r="H45" s="55">
        <v>-5.2110479999999999</v>
      </c>
      <c r="I45" s="56">
        <v>-28.381843</v>
      </c>
      <c r="J45" s="31"/>
      <c r="K45" s="31"/>
      <c r="L45" s="31"/>
      <c r="M45" s="31"/>
      <c r="O45" s="33">
        <f t="shared" si="1"/>
        <v>44.967002999999998</v>
      </c>
      <c r="P45" s="61">
        <f t="shared" si="2"/>
        <v>44.967002999999998</v>
      </c>
      <c r="Q45">
        <f t="shared" si="3"/>
        <v>1</v>
      </c>
      <c r="R45">
        <f t="shared" si="4"/>
        <v>1</v>
      </c>
      <c r="T45" s="16">
        <v>6</v>
      </c>
    </row>
    <row r="46" spans="1:20" x14ac:dyDescent="0.25">
      <c r="A46" s="9">
        <v>2</v>
      </c>
      <c r="B46" s="32">
        <f t="shared" si="6"/>
        <v>107.522739</v>
      </c>
      <c r="C46" s="32">
        <f t="shared" si="6"/>
        <v>-10.135998000000001</v>
      </c>
      <c r="D46" s="32">
        <f t="shared" si="6"/>
        <v>-38.983120999999997</v>
      </c>
      <c r="E46" s="60">
        <f t="shared" si="6"/>
        <v>-58.403607999999998</v>
      </c>
      <c r="F46" s="57">
        <v>-58.403607999999998</v>
      </c>
      <c r="G46" s="57">
        <v>107.522739</v>
      </c>
      <c r="H46" s="57">
        <v>-38.983120999999997</v>
      </c>
      <c r="I46" s="58">
        <v>-10.135998000000001</v>
      </c>
      <c r="J46" s="31"/>
      <c r="K46" s="31"/>
      <c r="L46" s="31"/>
      <c r="M46" s="31"/>
      <c r="O46" s="33">
        <f t="shared" si="1"/>
        <v>107.522739</v>
      </c>
      <c r="P46" s="61">
        <f t="shared" si="2"/>
        <v>107.522739</v>
      </c>
      <c r="Q46">
        <f t="shared" si="3"/>
        <v>1</v>
      </c>
      <c r="R46">
        <f t="shared" si="4"/>
        <v>1</v>
      </c>
      <c r="T46" s="16">
        <v>2</v>
      </c>
    </row>
    <row r="47" spans="1:20" x14ac:dyDescent="0.25">
      <c r="A47" s="9">
        <v>2</v>
      </c>
      <c r="B47" s="32">
        <f t="shared" si="6"/>
        <v>70.672257000000002</v>
      </c>
      <c r="C47" s="32">
        <f t="shared" si="6"/>
        <v>17.321605000000002</v>
      </c>
      <c r="D47" s="32">
        <f t="shared" si="6"/>
        <v>-35.524582000000002</v>
      </c>
      <c r="E47" s="60">
        <f t="shared" si="6"/>
        <v>-52.469192</v>
      </c>
      <c r="F47" s="55">
        <v>17.321605000000002</v>
      </c>
      <c r="G47" s="55">
        <v>70.672257000000002</v>
      </c>
      <c r="H47" s="55">
        <v>-52.469192</v>
      </c>
      <c r="I47" s="56">
        <v>-35.524582000000002</v>
      </c>
      <c r="J47" s="31"/>
      <c r="K47" s="31"/>
      <c r="L47" s="31"/>
      <c r="M47" s="31"/>
      <c r="O47" s="33">
        <f t="shared" si="1"/>
        <v>70.672257000000002</v>
      </c>
      <c r="P47" s="61">
        <f t="shared" si="2"/>
        <v>70.672257000000002</v>
      </c>
      <c r="Q47">
        <f t="shared" si="3"/>
        <v>1</v>
      </c>
      <c r="R47">
        <f t="shared" si="4"/>
        <v>1</v>
      </c>
      <c r="T47" s="16">
        <v>5</v>
      </c>
    </row>
    <row r="48" spans="1:20" x14ac:dyDescent="0.25">
      <c r="A48" s="9">
        <v>2</v>
      </c>
      <c r="B48" s="32">
        <f t="shared" si="6"/>
        <v>62.137649000000003</v>
      </c>
      <c r="C48" s="32">
        <f t="shared" si="6"/>
        <v>-17.627331000000002</v>
      </c>
      <c r="D48" s="32">
        <f t="shared" si="6"/>
        <v>-19.943012</v>
      </c>
      <c r="E48" s="60">
        <f t="shared" si="6"/>
        <v>-24.567284999999998</v>
      </c>
      <c r="F48" s="57">
        <v>-19.943012</v>
      </c>
      <c r="G48" s="57">
        <v>62.137649000000003</v>
      </c>
      <c r="H48" s="57">
        <v>-17.627331000000002</v>
      </c>
      <c r="I48" s="58">
        <v>-24.567284999999998</v>
      </c>
      <c r="J48" s="31"/>
      <c r="K48" s="31"/>
      <c r="L48" s="31"/>
      <c r="M48" s="31"/>
      <c r="O48" s="33">
        <f t="shared" si="1"/>
        <v>62.137649000000003</v>
      </c>
      <c r="P48" s="61">
        <f t="shared" si="2"/>
        <v>62.137649000000003</v>
      </c>
      <c r="Q48">
        <f t="shared" si="3"/>
        <v>1</v>
      </c>
      <c r="R48">
        <f t="shared" si="4"/>
        <v>1</v>
      </c>
      <c r="T48" s="16">
        <v>7</v>
      </c>
    </row>
    <row r="49" spans="1:20" x14ac:dyDescent="0.25">
      <c r="A49" s="9">
        <v>3</v>
      </c>
      <c r="B49" s="32">
        <f t="shared" si="6"/>
        <v>25.627974999999999</v>
      </c>
      <c r="C49" s="32">
        <f t="shared" si="6"/>
        <v>5.9266800000000002</v>
      </c>
      <c r="D49" s="32">
        <f t="shared" si="6"/>
        <v>-3.8495940000000002</v>
      </c>
      <c r="E49" s="60">
        <f t="shared" si="6"/>
        <v>-27.705057</v>
      </c>
      <c r="F49" s="55">
        <v>-3.8495940000000002</v>
      </c>
      <c r="G49" s="55">
        <v>-27.705057</v>
      </c>
      <c r="H49" s="55">
        <v>25.627974999999999</v>
      </c>
      <c r="I49" s="56">
        <v>5.9266800000000002</v>
      </c>
      <c r="J49" s="31"/>
      <c r="K49" s="31"/>
      <c r="L49" s="31"/>
      <c r="M49" s="31"/>
      <c r="O49" s="33">
        <f t="shared" si="1"/>
        <v>25.627974999999999</v>
      </c>
      <c r="P49" s="61">
        <f t="shared" si="2"/>
        <v>25.627974999999999</v>
      </c>
      <c r="Q49">
        <f t="shared" si="3"/>
        <v>1</v>
      </c>
      <c r="R49">
        <f t="shared" si="4"/>
        <v>1</v>
      </c>
      <c r="T49" s="16">
        <v>5</v>
      </c>
    </row>
    <row r="50" spans="1:20" x14ac:dyDescent="0.25">
      <c r="A50" s="9">
        <v>4</v>
      </c>
      <c r="B50" s="32">
        <f t="shared" si="6"/>
        <v>71.984784000000005</v>
      </c>
      <c r="C50" s="32">
        <f t="shared" si="6"/>
        <v>25.094937000000002</v>
      </c>
      <c r="D50" s="32">
        <f t="shared" si="6"/>
        <v>-37.032626</v>
      </c>
      <c r="E50" s="60">
        <f t="shared" si="6"/>
        <v>-60.046939000000002</v>
      </c>
      <c r="F50" s="57">
        <v>-37.032626</v>
      </c>
      <c r="G50" s="57">
        <v>71.984784000000005</v>
      </c>
      <c r="H50" s="57">
        <v>25.094937000000002</v>
      </c>
      <c r="I50" s="58">
        <v>-60.046939000000002</v>
      </c>
      <c r="J50" s="31"/>
      <c r="K50" s="31"/>
      <c r="L50" s="31"/>
      <c r="M50" s="31"/>
      <c r="O50" s="33">
        <f t="shared" si="1"/>
        <v>-60.046939000000002</v>
      </c>
      <c r="P50" s="61">
        <f t="shared" si="2"/>
        <v>-60.046939000000002</v>
      </c>
      <c r="Q50">
        <f t="shared" si="3"/>
        <v>4</v>
      </c>
      <c r="R50">
        <f t="shared" si="4"/>
        <v>0.25</v>
      </c>
      <c r="T50" s="16">
        <v>5</v>
      </c>
    </row>
    <row r="51" spans="1:20" x14ac:dyDescent="0.25">
      <c r="A51" s="9">
        <v>3</v>
      </c>
      <c r="B51" s="32">
        <f t="shared" si="6"/>
        <v>14.837315</v>
      </c>
      <c r="C51" s="32">
        <f t="shared" si="6"/>
        <v>-2.0704769999999999</v>
      </c>
      <c r="D51" s="32">
        <f t="shared" si="6"/>
        <v>-4.4274339999999999</v>
      </c>
      <c r="E51" s="60">
        <f t="shared" si="6"/>
        <v>-8.339404</v>
      </c>
      <c r="F51" s="55">
        <v>-8.339404</v>
      </c>
      <c r="G51" s="55">
        <v>14.837315</v>
      </c>
      <c r="H51" s="55">
        <v>-2.0704769999999999</v>
      </c>
      <c r="I51" s="56">
        <v>-4.4274339999999999</v>
      </c>
      <c r="J51" s="31"/>
      <c r="K51" s="31"/>
      <c r="L51" s="31"/>
      <c r="M51" s="31"/>
      <c r="O51" s="33">
        <f t="shared" si="1"/>
        <v>-2.0704769999999999</v>
      </c>
      <c r="P51" s="61">
        <f t="shared" si="2"/>
        <v>-2.0704769999999999</v>
      </c>
      <c r="Q51">
        <f t="shared" si="3"/>
        <v>2</v>
      </c>
      <c r="R51">
        <f t="shared" si="4"/>
        <v>0.5</v>
      </c>
      <c r="T51" s="16">
        <v>4</v>
      </c>
    </row>
    <row r="52" spans="1:20" x14ac:dyDescent="0.25">
      <c r="A52" s="9">
        <v>2</v>
      </c>
      <c r="B52" s="32">
        <f t="shared" si="6"/>
        <v>28.037666000000002</v>
      </c>
      <c r="C52" s="32">
        <f t="shared" si="6"/>
        <v>14.299122000000001</v>
      </c>
      <c r="D52" s="32">
        <f t="shared" si="6"/>
        <v>7.3976670000000002</v>
      </c>
      <c r="E52" s="60">
        <f t="shared" si="6"/>
        <v>-49.734422000000002</v>
      </c>
      <c r="F52" s="57">
        <v>14.299122000000001</v>
      </c>
      <c r="G52" s="57">
        <v>28.037666000000002</v>
      </c>
      <c r="H52" s="57">
        <v>7.3976670000000002</v>
      </c>
      <c r="I52" s="58">
        <v>-49.734422000000002</v>
      </c>
      <c r="J52" s="31"/>
      <c r="K52" s="31"/>
      <c r="L52" s="31"/>
      <c r="M52" s="31"/>
      <c r="O52" s="33">
        <f t="shared" si="1"/>
        <v>28.037666000000002</v>
      </c>
      <c r="P52" s="61">
        <f t="shared" si="2"/>
        <v>28.037666000000002</v>
      </c>
      <c r="Q52">
        <f t="shared" si="3"/>
        <v>1</v>
      </c>
      <c r="R52">
        <f t="shared" si="4"/>
        <v>1</v>
      </c>
      <c r="T52" s="16">
        <v>7</v>
      </c>
    </row>
    <row r="53" spans="1:20" x14ac:dyDescent="0.25">
      <c r="A53" s="9">
        <v>2</v>
      </c>
      <c r="B53" s="32">
        <f t="shared" si="6"/>
        <v>68.059697</v>
      </c>
      <c r="C53" s="32">
        <f t="shared" si="6"/>
        <v>20.951965000000001</v>
      </c>
      <c r="D53" s="32">
        <f t="shared" si="6"/>
        <v>-25.017969000000001</v>
      </c>
      <c r="E53" s="60">
        <f t="shared" si="6"/>
        <v>-63.993690000000001</v>
      </c>
      <c r="F53" s="55">
        <v>20.951965000000001</v>
      </c>
      <c r="G53" s="55">
        <v>68.059697</v>
      </c>
      <c r="H53" s="55">
        <v>-63.993690000000001</v>
      </c>
      <c r="I53" s="56">
        <v>-25.017969000000001</v>
      </c>
      <c r="J53" s="31"/>
      <c r="K53" s="31"/>
      <c r="L53" s="31"/>
      <c r="M53" s="31"/>
      <c r="O53" s="33">
        <f t="shared" si="1"/>
        <v>68.059697</v>
      </c>
      <c r="P53" s="61">
        <f t="shared" si="2"/>
        <v>68.059697</v>
      </c>
      <c r="Q53">
        <f t="shared" si="3"/>
        <v>1</v>
      </c>
      <c r="R53">
        <f t="shared" si="4"/>
        <v>1</v>
      </c>
      <c r="T53" s="16">
        <v>2</v>
      </c>
    </row>
    <row r="54" spans="1:20" x14ac:dyDescent="0.25">
      <c r="A54" s="9">
        <v>2</v>
      </c>
      <c r="B54" s="32">
        <f t="shared" si="6"/>
        <v>107.941192</v>
      </c>
      <c r="C54" s="32">
        <f t="shared" si="6"/>
        <v>-5.3345710000000004</v>
      </c>
      <c r="D54" s="32">
        <f t="shared" si="6"/>
        <v>-37.050286</v>
      </c>
      <c r="E54" s="60">
        <f t="shared" si="6"/>
        <v>-65.556308000000001</v>
      </c>
      <c r="F54" s="57">
        <v>-37.050286</v>
      </c>
      <c r="G54" s="57">
        <v>107.941192</v>
      </c>
      <c r="H54" s="57">
        <v>-5.3345710000000004</v>
      </c>
      <c r="I54" s="58">
        <v>-65.556308000000001</v>
      </c>
      <c r="J54" s="31"/>
      <c r="K54" s="31"/>
      <c r="L54" s="31"/>
      <c r="M54" s="31"/>
      <c r="O54" s="33">
        <f t="shared" si="1"/>
        <v>107.941192</v>
      </c>
      <c r="P54" s="61">
        <f t="shared" si="2"/>
        <v>107.941192</v>
      </c>
      <c r="Q54">
        <f t="shared" si="3"/>
        <v>1</v>
      </c>
      <c r="R54">
        <f t="shared" si="4"/>
        <v>1</v>
      </c>
      <c r="T54" s="16">
        <v>2</v>
      </c>
    </row>
    <row r="55" spans="1:20" x14ac:dyDescent="0.25">
      <c r="A55" s="9">
        <v>2</v>
      </c>
      <c r="B55" s="32">
        <f t="shared" si="6"/>
        <v>65.113563999999997</v>
      </c>
      <c r="C55" s="32">
        <f t="shared" si="6"/>
        <v>12.028306000000001</v>
      </c>
      <c r="D55" s="32">
        <f t="shared" si="6"/>
        <v>-38.394511999999999</v>
      </c>
      <c r="E55" s="60">
        <f t="shared" si="6"/>
        <v>-38.747354999999999</v>
      </c>
      <c r="F55" s="55">
        <v>-38.747354999999999</v>
      </c>
      <c r="G55" s="55">
        <v>65.113563999999997</v>
      </c>
      <c r="H55" s="55">
        <v>-38.394511999999999</v>
      </c>
      <c r="I55" s="56">
        <v>12.028306000000001</v>
      </c>
      <c r="J55" s="31"/>
      <c r="K55" s="31"/>
      <c r="L55" s="31"/>
      <c r="M55" s="31"/>
      <c r="O55" s="33">
        <f t="shared" si="1"/>
        <v>65.113563999999997</v>
      </c>
      <c r="P55" s="61">
        <f t="shared" si="2"/>
        <v>65.113563999999997</v>
      </c>
      <c r="Q55">
        <f t="shared" si="3"/>
        <v>1</v>
      </c>
      <c r="R55">
        <f t="shared" si="4"/>
        <v>1</v>
      </c>
      <c r="T55" s="16">
        <v>5</v>
      </c>
    </row>
    <row r="56" spans="1:20" x14ac:dyDescent="0.25">
      <c r="A56" s="9">
        <v>2</v>
      </c>
      <c r="B56" s="32">
        <f t="shared" si="6"/>
        <v>11.100528000000001</v>
      </c>
      <c r="C56" s="32">
        <f t="shared" si="6"/>
        <v>-1.743825</v>
      </c>
      <c r="D56" s="32">
        <f t="shared" si="6"/>
        <v>-2.6538249999999999</v>
      </c>
      <c r="E56" s="60">
        <f t="shared" si="6"/>
        <v>-6.7028780000000001</v>
      </c>
      <c r="F56" s="57">
        <v>11.100528000000001</v>
      </c>
      <c r="G56" s="57">
        <v>-6.7028780000000001</v>
      </c>
      <c r="H56" s="57">
        <v>-1.743825</v>
      </c>
      <c r="I56" s="58">
        <v>-2.6538249999999999</v>
      </c>
      <c r="J56" s="31"/>
      <c r="K56" s="31"/>
      <c r="L56" s="31"/>
      <c r="M56" s="31"/>
      <c r="O56" s="33">
        <f t="shared" si="1"/>
        <v>-6.7028780000000001</v>
      </c>
      <c r="P56" s="61">
        <f t="shared" si="2"/>
        <v>-6.7028780000000001</v>
      </c>
      <c r="Q56">
        <f t="shared" si="3"/>
        <v>4</v>
      </c>
      <c r="R56">
        <f t="shared" si="4"/>
        <v>0.25</v>
      </c>
      <c r="T56" s="16">
        <v>5</v>
      </c>
    </row>
    <row r="57" spans="1:20" x14ac:dyDescent="0.25">
      <c r="A57" s="9">
        <v>4</v>
      </c>
      <c r="B57" s="32">
        <f t="shared" si="6"/>
        <v>20.426850999999999</v>
      </c>
      <c r="C57" s="32">
        <f t="shared" si="6"/>
        <v>-1.587871</v>
      </c>
      <c r="D57" s="32">
        <f t="shared" si="6"/>
        <v>-9.2372289999999992</v>
      </c>
      <c r="E57" s="60">
        <f t="shared" si="6"/>
        <v>-9.6017510000000001</v>
      </c>
      <c r="F57" s="55">
        <v>-9.2372289999999992</v>
      </c>
      <c r="G57" s="55">
        <v>-9.6017510000000001</v>
      </c>
      <c r="H57" s="55">
        <v>20.426850999999999</v>
      </c>
      <c r="I57" s="56">
        <v>-1.587871</v>
      </c>
      <c r="J57" s="31"/>
      <c r="K57" s="31"/>
      <c r="L57" s="31"/>
      <c r="M57" s="31"/>
      <c r="O57" s="33">
        <f t="shared" si="1"/>
        <v>-1.587871</v>
      </c>
      <c r="P57" s="61">
        <f t="shared" si="2"/>
        <v>-1.587871</v>
      </c>
      <c r="Q57">
        <f t="shared" si="3"/>
        <v>2</v>
      </c>
      <c r="R57">
        <f t="shared" si="4"/>
        <v>0.5</v>
      </c>
      <c r="T57" s="16">
        <v>5</v>
      </c>
    </row>
    <row r="58" spans="1:20" x14ac:dyDescent="0.25">
      <c r="A58" s="9">
        <v>2</v>
      </c>
      <c r="B58" s="32">
        <f t="shared" si="6"/>
        <v>28.606919000000001</v>
      </c>
      <c r="C58" s="32">
        <f t="shared" si="6"/>
        <v>-6.6144420000000004</v>
      </c>
      <c r="D58" s="32">
        <f t="shared" si="6"/>
        <v>-8.6486739999999998</v>
      </c>
      <c r="E58" s="60">
        <f t="shared" si="6"/>
        <v>-13.343786</v>
      </c>
      <c r="F58" s="57">
        <v>-13.343786</v>
      </c>
      <c r="G58" s="57">
        <v>-6.6144420000000004</v>
      </c>
      <c r="H58" s="57">
        <v>28.606919000000001</v>
      </c>
      <c r="I58" s="58">
        <v>-8.6486739999999998</v>
      </c>
      <c r="J58" s="31"/>
      <c r="K58" s="31"/>
      <c r="L58" s="31"/>
      <c r="M58" s="31"/>
      <c r="O58" s="33">
        <f t="shared" si="1"/>
        <v>-6.6144420000000004</v>
      </c>
      <c r="P58" s="61">
        <f t="shared" si="2"/>
        <v>-6.6144420000000004</v>
      </c>
      <c r="Q58">
        <f t="shared" si="3"/>
        <v>2</v>
      </c>
      <c r="R58">
        <f t="shared" si="4"/>
        <v>0.5</v>
      </c>
      <c r="T58" s="16">
        <v>5</v>
      </c>
    </row>
    <row r="59" spans="1:20" x14ac:dyDescent="0.25">
      <c r="A59" s="9">
        <v>2</v>
      </c>
      <c r="B59" s="32">
        <f t="shared" si="6"/>
        <v>43.700046999999998</v>
      </c>
      <c r="C59" s="32">
        <f t="shared" si="6"/>
        <v>9.0088740000000005</v>
      </c>
      <c r="D59" s="32">
        <f t="shared" si="6"/>
        <v>-8.5881290000000003</v>
      </c>
      <c r="E59" s="60">
        <f t="shared" si="6"/>
        <v>-44.120786000000003</v>
      </c>
      <c r="F59" s="55">
        <v>-8.5881290000000003</v>
      </c>
      <c r="G59" s="55">
        <v>43.700046999999998</v>
      </c>
      <c r="H59" s="55">
        <v>9.0088740000000005</v>
      </c>
      <c r="I59" s="56">
        <v>-44.120786000000003</v>
      </c>
      <c r="J59" s="31"/>
      <c r="K59" s="31"/>
      <c r="L59" s="31"/>
      <c r="M59" s="31"/>
      <c r="O59" s="33">
        <f t="shared" si="1"/>
        <v>43.700046999999998</v>
      </c>
      <c r="P59" s="61">
        <f t="shared" si="2"/>
        <v>43.700046999999998</v>
      </c>
      <c r="Q59">
        <f t="shared" si="3"/>
        <v>1</v>
      </c>
      <c r="R59">
        <f t="shared" si="4"/>
        <v>1</v>
      </c>
      <c r="T59" s="16">
        <v>7</v>
      </c>
    </row>
    <row r="60" spans="1:20" x14ac:dyDescent="0.25">
      <c r="A60" s="9">
        <v>2</v>
      </c>
      <c r="B60" s="32">
        <f t="shared" si="6"/>
        <v>26.647573000000001</v>
      </c>
      <c r="C60" s="32">
        <f t="shared" si="6"/>
        <v>20.486021999999998</v>
      </c>
      <c r="D60" s="32">
        <f t="shared" si="6"/>
        <v>-20.150922999999999</v>
      </c>
      <c r="E60" s="60">
        <f t="shared" si="6"/>
        <v>-26.982671</v>
      </c>
      <c r="F60" s="57">
        <v>20.486021999999998</v>
      </c>
      <c r="G60" s="57">
        <v>26.647573000000001</v>
      </c>
      <c r="H60" s="57">
        <v>-26.982671</v>
      </c>
      <c r="I60" s="58">
        <v>-20.150922999999999</v>
      </c>
      <c r="J60" s="31"/>
      <c r="K60" s="31"/>
      <c r="L60" s="31"/>
      <c r="M60" s="31"/>
      <c r="O60" s="33">
        <f t="shared" si="1"/>
        <v>26.647573000000001</v>
      </c>
      <c r="P60" s="61">
        <f t="shared" si="2"/>
        <v>26.647573000000001</v>
      </c>
      <c r="Q60">
        <f t="shared" si="3"/>
        <v>1</v>
      </c>
      <c r="R60">
        <f t="shared" si="4"/>
        <v>1</v>
      </c>
      <c r="T60" s="16">
        <v>2</v>
      </c>
    </row>
    <row r="61" spans="1:20" x14ac:dyDescent="0.25">
      <c r="A61" s="9">
        <v>3</v>
      </c>
      <c r="B61" s="32">
        <f t="shared" si="6"/>
        <v>78.890028999999998</v>
      </c>
      <c r="C61" s="32">
        <f t="shared" si="6"/>
        <v>21.225145000000001</v>
      </c>
      <c r="D61" s="32">
        <f t="shared" si="6"/>
        <v>-31.743787000000001</v>
      </c>
      <c r="E61" s="60">
        <f t="shared" si="6"/>
        <v>-68.371341999999999</v>
      </c>
      <c r="F61" s="55">
        <v>21.225145000000001</v>
      </c>
      <c r="G61" s="55">
        <v>-68.371341999999999</v>
      </c>
      <c r="H61" s="55">
        <v>78.890028999999998</v>
      </c>
      <c r="I61" s="56">
        <v>-31.743787000000001</v>
      </c>
      <c r="J61" s="31"/>
      <c r="K61" s="31"/>
      <c r="L61" s="31"/>
      <c r="M61" s="31"/>
      <c r="O61" s="33">
        <f t="shared" si="1"/>
        <v>78.890028999999998</v>
      </c>
      <c r="P61" s="61">
        <f t="shared" si="2"/>
        <v>78.890028999999998</v>
      </c>
      <c r="Q61">
        <f t="shared" si="3"/>
        <v>1</v>
      </c>
      <c r="R61">
        <f t="shared" si="4"/>
        <v>1</v>
      </c>
      <c r="T61" s="16">
        <v>5</v>
      </c>
    </row>
    <row r="62" spans="1:20" x14ac:dyDescent="0.25">
      <c r="A62" s="9">
        <v>2</v>
      </c>
      <c r="B62" s="32">
        <f t="shared" si="6"/>
        <v>105.352621</v>
      </c>
      <c r="C62" s="32">
        <f t="shared" si="6"/>
        <v>-15.483943</v>
      </c>
      <c r="D62" s="32">
        <f t="shared" si="6"/>
        <v>-16.830970000000001</v>
      </c>
      <c r="E62" s="60">
        <f t="shared" si="6"/>
        <v>-73.037709000000007</v>
      </c>
      <c r="F62" s="57">
        <v>-16.830970000000001</v>
      </c>
      <c r="G62" s="57">
        <v>105.352621</v>
      </c>
      <c r="H62" s="57">
        <v>-73.037709000000007</v>
      </c>
      <c r="I62" s="58">
        <v>-15.483943</v>
      </c>
      <c r="J62" s="31"/>
      <c r="K62" s="31"/>
      <c r="L62" s="31"/>
      <c r="M62" s="31"/>
      <c r="O62" s="33">
        <f t="shared" si="1"/>
        <v>105.352621</v>
      </c>
      <c r="P62" s="61">
        <f t="shared" si="2"/>
        <v>105.352621</v>
      </c>
      <c r="Q62">
        <f t="shared" si="3"/>
        <v>1</v>
      </c>
      <c r="R62">
        <f t="shared" si="4"/>
        <v>1</v>
      </c>
      <c r="T62" s="16">
        <v>5</v>
      </c>
    </row>
    <row r="63" spans="1:20" x14ac:dyDescent="0.25">
      <c r="A63" s="9">
        <v>1</v>
      </c>
      <c r="B63" s="32">
        <f t="shared" ref="B63:E82" si="7">LARGE($F63:$M63,COLUMN()-1)</f>
        <v>17.482520000000001</v>
      </c>
      <c r="C63" s="32">
        <f t="shared" si="7"/>
        <v>5.2582930000000001</v>
      </c>
      <c r="D63" s="32">
        <f t="shared" si="7"/>
        <v>-9.9165919999999996</v>
      </c>
      <c r="E63" s="60">
        <f t="shared" si="7"/>
        <v>-12.824221</v>
      </c>
      <c r="F63" s="55">
        <v>-9.9165919999999996</v>
      </c>
      <c r="G63" s="55">
        <v>-12.824221</v>
      </c>
      <c r="H63" s="55">
        <v>17.482520000000001</v>
      </c>
      <c r="I63" s="56">
        <v>5.2582930000000001</v>
      </c>
      <c r="J63" s="31"/>
      <c r="K63" s="31"/>
      <c r="L63" s="31"/>
      <c r="M63" s="31"/>
      <c r="O63" s="33">
        <f t="shared" si="1"/>
        <v>-9.9165919999999996</v>
      </c>
      <c r="P63" s="61">
        <f t="shared" si="2"/>
        <v>-9.9165919999999996</v>
      </c>
      <c r="Q63">
        <f t="shared" si="3"/>
        <v>3</v>
      </c>
      <c r="R63">
        <f t="shared" si="4"/>
        <v>0.33333333333333331</v>
      </c>
      <c r="T63" s="16">
        <v>5</v>
      </c>
    </row>
    <row r="64" spans="1:20" x14ac:dyDescent="0.25">
      <c r="A64" s="9">
        <v>1</v>
      </c>
      <c r="B64" s="32">
        <f t="shared" si="7"/>
        <v>26.266501000000002</v>
      </c>
      <c r="C64" s="32">
        <f t="shared" si="7"/>
        <v>13.014645</v>
      </c>
      <c r="D64" s="32">
        <f t="shared" si="7"/>
        <v>-10.88184</v>
      </c>
      <c r="E64" s="60">
        <f t="shared" si="7"/>
        <v>-28.399298999999999</v>
      </c>
      <c r="F64" s="57">
        <v>13.014645</v>
      </c>
      <c r="G64" s="57">
        <v>26.266501000000002</v>
      </c>
      <c r="H64" s="57">
        <v>-28.399298999999999</v>
      </c>
      <c r="I64" s="58">
        <v>-10.88184</v>
      </c>
      <c r="J64" s="31"/>
      <c r="K64" s="31"/>
      <c r="L64" s="31"/>
      <c r="M64" s="31"/>
      <c r="O64" s="33">
        <f t="shared" si="1"/>
        <v>13.014645</v>
      </c>
      <c r="P64" s="61">
        <f t="shared" si="2"/>
        <v>13.014645</v>
      </c>
      <c r="Q64">
        <f t="shared" si="3"/>
        <v>2</v>
      </c>
      <c r="R64">
        <f t="shared" si="4"/>
        <v>0.5</v>
      </c>
      <c r="T64" s="16">
        <v>2</v>
      </c>
    </row>
    <row r="65" spans="1:20" x14ac:dyDescent="0.25">
      <c r="A65" s="9">
        <v>2</v>
      </c>
      <c r="B65" s="32">
        <f t="shared" si="7"/>
        <v>113.272954</v>
      </c>
      <c r="C65" s="32">
        <f t="shared" si="7"/>
        <v>2.9740090000000001</v>
      </c>
      <c r="D65" s="32">
        <f t="shared" si="7"/>
        <v>-40.353507</v>
      </c>
      <c r="E65" s="60">
        <f t="shared" si="7"/>
        <v>-75.893444000000002</v>
      </c>
      <c r="F65" s="55">
        <v>-75.893444000000002</v>
      </c>
      <c r="G65" s="55">
        <v>113.272954</v>
      </c>
      <c r="H65" s="55">
        <v>2.9740090000000001</v>
      </c>
      <c r="I65" s="56">
        <v>-40.353507</v>
      </c>
      <c r="J65" s="31"/>
      <c r="K65" s="31"/>
      <c r="L65" s="31"/>
      <c r="M65" s="31"/>
      <c r="O65" s="33">
        <f t="shared" si="1"/>
        <v>113.272954</v>
      </c>
      <c r="P65" s="61">
        <f t="shared" si="2"/>
        <v>113.272954</v>
      </c>
      <c r="Q65">
        <f t="shared" si="3"/>
        <v>1</v>
      </c>
      <c r="R65">
        <f t="shared" si="4"/>
        <v>1</v>
      </c>
      <c r="T65" s="16">
        <v>7</v>
      </c>
    </row>
    <row r="66" spans="1:20" x14ac:dyDescent="0.25">
      <c r="A66" s="9">
        <v>2</v>
      </c>
      <c r="B66" s="32">
        <f t="shared" si="7"/>
        <v>21.556854000000001</v>
      </c>
      <c r="C66" s="32">
        <f t="shared" si="7"/>
        <v>2.1153179999999998</v>
      </c>
      <c r="D66" s="32">
        <f t="shared" si="7"/>
        <v>-2.9084859999999999</v>
      </c>
      <c r="E66" s="60">
        <f t="shared" si="7"/>
        <v>-20.763665</v>
      </c>
      <c r="F66" s="57">
        <v>-20.763665</v>
      </c>
      <c r="G66" s="57">
        <v>2.1153179999999998</v>
      </c>
      <c r="H66" s="57">
        <v>21.556854000000001</v>
      </c>
      <c r="I66" s="58">
        <v>-2.9084859999999999</v>
      </c>
      <c r="J66" s="31"/>
      <c r="K66" s="31"/>
      <c r="L66" s="31"/>
      <c r="M66" s="31"/>
      <c r="O66" s="33">
        <f t="shared" si="1"/>
        <v>2.1153179999999998</v>
      </c>
      <c r="P66" s="61">
        <f t="shared" si="2"/>
        <v>2.1153179999999998</v>
      </c>
      <c r="Q66">
        <f t="shared" si="3"/>
        <v>2</v>
      </c>
      <c r="R66">
        <f t="shared" si="4"/>
        <v>0.5</v>
      </c>
      <c r="T66" s="16">
        <v>7</v>
      </c>
    </row>
    <row r="67" spans="1:20" x14ac:dyDescent="0.25">
      <c r="A67" s="9">
        <v>2</v>
      </c>
      <c r="B67" s="32">
        <f t="shared" si="7"/>
        <v>27.747527000000002</v>
      </c>
      <c r="C67" s="32">
        <f t="shared" si="7"/>
        <v>19.244834999999998</v>
      </c>
      <c r="D67" s="32">
        <f t="shared" si="7"/>
        <v>-4.1354420000000003</v>
      </c>
      <c r="E67" s="60">
        <f t="shared" si="7"/>
        <v>-42.856918999999998</v>
      </c>
      <c r="F67" s="55">
        <v>-4.1354420000000003</v>
      </c>
      <c r="G67" s="55">
        <v>27.747527000000002</v>
      </c>
      <c r="H67" s="55">
        <v>19.244834999999998</v>
      </c>
      <c r="I67" s="56">
        <v>-42.856918999999998</v>
      </c>
      <c r="J67" s="31"/>
      <c r="K67" s="31"/>
      <c r="L67" s="31"/>
      <c r="M67" s="31"/>
      <c r="O67" s="33">
        <f t="shared" si="1"/>
        <v>27.747527000000002</v>
      </c>
      <c r="P67" s="61">
        <f t="shared" si="2"/>
        <v>27.747527000000002</v>
      </c>
      <c r="Q67">
        <f t="shared" si="3"/>
        <v>1</v>
      </c>
      <c r="R67">
        <f t="shared" si="4"/>
        <v>1</v>
      </c>
      <c r="T67" s="16">
        <v>2</v>
      </c>
    </row>
    <row r="68" spans="1:20" x14ac:dyDescent="0.25">
      <c r="A68" s="9">
        <v>2</v>
      </c>
      <c r="B68" s="32">
        <f t="shared" si="7"/>
        <v>45.891171</v>
      </c>
      <c r="C68" s="32">
        <f t="shared" si="7"/>
        <v>12.962482</v>
      </c>
      <c r="D68" s="32">
        <f t="shared" si="7"/>
        <v>-23.163983000000002</v>
      </c>
      <c r="E68" s="60">
        <f t="shared" si="7"/>
        <v>-35.689669000000002</v>
      </c>
      <c r="F68" s="57">
        <v>-35.689669000000002</v>
      </c>
      <c r="G68" s="57">
        <v>45.891171</v>
      </c>
      <c r="H68" s="57">
        <v>12.962482</v>
      </c>
      <c r="I68" s="58">
        <v>-23.163983000000002</v>
      </c>
      <c r="J68" s="31"/>
      <c r="K68" s="31"/>
      <c r="L68" s="31"/>
      <c r="M68" s="31"/>
      <c r="O68" s="33">
        <f t="shared" ref="O68:O131" si="8">IF(A68=1,F68,IF(A68=2,G68,IF(A68=3,H68,IF(A68=4,I68,0))))</f>
        <v>45.891171</v>
      </c>
      <c r="P68" s="61">
        <f t="shared" ref="P68:P131" si="9">O68</f>
        <v>45.891171</v>
      </c>
      <c r="Q68">
        <f t="shared" ref="Q68:Q131" si="10">IF(P68=B68,1,IF(P68=C68,2,IF(P68=D68,3,IF(E68=P68,4,0))))</f>
        <v>1</v>
      </c>
      <c r="R68">
        <f t="shared" ref="R68:R131" si="11">1/Q68</f>
        <v>1</v>
      </c>
      <c r="T68" s="16">
        <v>2</v>
      </c>
    </row>
    <row r="69" spans="1:20" x14ac:dyDescent="0.25">
      <c r="A69" s="9">
        <v>1</v>
      </c>
      <c r="B69" s="32">
        <f t="shared" si="7"/>
        <v>21.960975000000001</v>
      </c>
      <c r="C69" s="32">
        <f t="shared" si="7"/>
        <v>8.8907220000000002</v>
      </c>
      <c r="D69" s="32">
        <f t="shared" si="7"/>
        <v>-11.179314</v>
      </c>
      <c r="E69" s="60">
        <f t="shared" si="7"/>
        <v>-19.672383</v>
      </c>
      <c r="F69" s="55">
        <v>21.960975000000001</v>
      </c>
      <c r="G69" s="55">
        <v>8.8907220000000002</v>
      </c>
      <c r="H69" s="55">
        <v>-19.672383</v>
      </c>
      <c r="I69" s="56">
        <v>-11.179314</v>
      </c>
      <c r="J69" s="31"/>
      <c r="K69" s="31"/>
      <c r="L69" s="31"/>
      <c r="M69" s="31"/>
      <c r="O69" s="33">
        <f t="shared" si="8"/>
        <v>21.960975000000001</v>
      </c>
      <c r="P69" s="61">
        <f t="shared" si="9"/>
        <v>21.960975000000001</v>
      </c>
      <c r="Q69">
        <f t="shared" si="10"/>
        <v>1</v>
      </c>
      <c r="R69">
        <f t="shared" si="11"/>
        <v>1</v>
      </c>
      <c r="T69" s="16">
        <v>6</v>
      </c>
    </row>
    <row r="70" spans="1:20" x14ac:dyDescent="0.25">
      <c r="A70" s="9">
        <v>1</v>
      </c>
      <c r="B70" s="32">
        <f t="shared" si="7"/>
        <v>53.536186999999998</v>
      </c>
      <c r="C70" s="32">
        <f t="shared" si="7"/>
        <v>-11.749425</v>
      </c>
      <c r="D70" s="32">
        <f t="shared" si="7"/>
        <v>-12.626749</v>
      </c>
      <c r="E70" s="60">
        <f t="shared" si="7"/>
        <v>-29.160012999999999</v>
      </c>
      <c r="F70" s="57">
        <v>53.536186999999998</v>
      </c>
      <c r="G70" s="57">
        <v>-29.160012999999999</v>
      </c>
      <c r="H70" s="57">
        <v>-12.626749</v>
      </c>
      <c r="I70" s="58">
        <v>-11.749425</v>
      </c>
      <c r="J70" s="31"/>
      <c r="K70" s="31"/>
      <c r="L70" s="31"/>
      <c r="M70" s="31"/>
      <c r="O70" s="33">
        <f t="shared" si="8"/>
        <v>53.536186999999998</v>
      </c>
      <c r="P70" s="61">
        <f t="shared" si="9"/>
        <v>53.536186999999998</v>
      </c>
      <c r="Q70">
        <f t="shared" si="10"/>
        <v>1</v>
      </c>
      <c r="R70">
        <f t="shared" si="11"/>
        <v>1</v>
      </c>
      <c r="T70" s="16">
        <v>2</v>
      </c>
    </row>
    <row r="71" spans="1:20" x14ac:dyDescent="0.25">
      <c r="A71" s="9">
        <v>3</v>
      </c>
      <c r="B71" s="32">
        <f t="shared" si="7"/>
        <v>38.290154999999999</v>
      </c>
      <c r="C71" s="32">
        <f t="shared" si="7"/>
        <v>10.817769</v>
      </c>
      <c r="D71" s="32">
        <f t="shared" si="7"/>
        <v>-24.509612000000001</v>
      </c>
      <c r="E71" s="60">
        <f t="shared" si="7"/>
        <v>-24.598247000000001</v>
      </c>
      <c r="F71" s="55">
        <v>38.290154999999999</v>
      </c>
      <c r="G71" s="55">
        <v>-24.598247000000001</v>
      </c>
      <c r="H71" s="55">
        <v>10.817769</v>
      </c>
      <c r="I71" s="56">
        <v>-24.509612000000001</v>
      </c>
      <c r="J71" s="31"/>
      <c r="K71" s="31"/>
      <c r="L71" s="31"/>
      <c r="M71" s="31"/>
      <c r="O71" s="33">
        <f t="shared" si="8"/>
        <v>10.817769</v>
      </c>
      <c r="P71" s="61">
        <f t="shared" si="9"/>
        <v>10.817769</v>
      </c>
      <c r="Q71">
        <f t="shared" si="10"/>
        <v>2</v>
      </c>
      <c r="R71">
        <f t="shared" si="11"/>
        <v>0.5</v>
      </c>
      <c r="T71" s="16">
        <v>5</v>
      </c>
    </row>
    <row r="72" spans="1:20" x14ac:dyDescent="0.25">
      <c r="A72" s="9">
        <v>3</v>
      </c>
      <c r="B72" s="32">
        <f t="shared" si="7"/>
        <v>28.074922000000001</v>
      </c>
      <c r="C72" s="32">
        <f t="shared" si="7"/>
        <v>11.405586</v>
      </c>
      <c r="D72" s="32">
        <f t="shared" si="7"/>
        <v>3.5754980000000001</v>
      </c>
      <c r="E72" s="60">
        <f t="shared" si="7"/>
        <v>-43.055979999999998</v>
      </c>
      <c r="F72" s="57">
        <v>11.405586</v>
      </c>
      <c r="G72" s="57">
        <v>28.074922000000001</v>
      </c>
      <c r="H72" s="57">
        <v>3.5754980000000001</v>
      </c>
      <c r="I72" s="58">
        <v>-43.055979999999998</v>
      </c>
      <c r="J72" s="31"/>
      <c r="K72" s="31"/>
      <c r="L72" s="31"/>
      <c r="M72" s="31"/>
      <c r="O72" s="33">
        <f t="shared" si="8"/>
        <v>3.5754980000000001</v>
      </c>
      <c r="P72" s="61">
        <f t="shared" si="9"/>
        <v>3.5754980000000001</v>
      </c>
      <c r="Q72">
        <f t="shared" si="10"/>
        <v>3</v>
      </c>
      <c r="R72">
        <f t="shared" si="11"/>
        <v>0.33333333333333331</v>
      </c>
      <c r="T72" s="16">
        <v>5</v>
      </c>
    </row>
    <row r="73" spans="1:20" x14ac:dyDescent="0.25">
      <c r="A73" s="9">
        <v>3</v>
      </c>
      <c r="B73" s="32">
        <f t="shared" si="7"/>
        <v>34.274248</v>
      </c>
      <c r="C73" s="32">
        <f t="shared" si="7"/>
        <v>26.570927000000001</v>
      </c>
      <c r="D73" s="32">
        <f t="shared" si="7"/>
        <v>-14.531046</v>
      </c>
      <c r="E73" s="60">
        <f t="shared" si="7"/>
        <v>-46.314123000000002</v>
      </c>
      <c r="F73" s="55">
        <v>-46.314123000000002</v>
      </c>
      <c r="G73" s="55">
        <v>26.570927000000001</v>
      </c>
      <c r="H73" s="55">
        <v>34.274248</v>
      </c>
      <c r="I73" s="56">
        <v>-14.531046</v>
      </c>
      <c r="J73" s="31"/>
      <c r="K73" s="31"/>
      <c r="L73" s="31"/>
      <c r="M73" s="31"/>
      <c r="O73" s="33">
        <f t="shared" si="8"/>
        <v>34.274248</v>
      </c>
      <c r="P73" s="61">
        <f t="shared" si="9"/>
        <v>34.274248</v>
      </c>
      <c r="Q73">
        <f t="shared" si="10"/>
        <v>1</v>
      </c>
      <c r="R73">
        <f t="shared" si="11"/>
        <v>1</v>
      </c>
      <c r="T73" s="16">
        <v>5</v>
      </c>
    </row>
    <row r="74" spans="1:20" x14ac:dyDescent="0.25">
      <c r="A74" s="9">
        <v>1</v>
      </c>
      <c r="B74" s="32">
        <f t="shared" si="7"/>
        <v>12.576824999999999</v>
      </c>
      <c r="C74" s="32">
        <f t="shared" si="7"/>
        <v>2.6583830000000002</v>
      </c>
      <c r="D74" s="32">
        <f t="shared" si="7"/>
        <v>0.33989399999999997</v>
      </c>
      <c r="E74" s="60">
        <f t="shared" si="7"/>
        <v>-15.575087</v>
      </c>
      <c r="F74" s="57">
        <v>12.576824999999999</v>
      </c>
      <c r="G74" s="57">
        <v>2.6583830000000002</v>
      </c>
      <c r="H74" s="57">
        <v>0.33989399999999997</v>
      </c>
      <c r="I74" s="58">
        <v>-15.575087</v>
      </c>
      <c r="J74" s="31"/>
      <c r="K74" s="31"/>
      <c r="L74" s="31"/>
      <c r="M74" s="31"/>
      <c r="O74" s="33">
        <f t="shared" si="8"/>
        <v>12.576824999999999</v>
      </c>
      <c r="P74" s="61">
        <f t="shared" si="9"/>
        <v>12.576824999999999</v>
      </c>
      <c r="Q74">
        <f t="shared" si="10"/>
        <v>1</v>
      </c>
      <c r="R74">
        <f t="shared" si="11"/>
        <v>1</v>
      </c>
      <c r="T74" s="16">
        <v>5</v>
      </c>
    </row>
    <row r="75" spans="1:20" x14ac:dyDescent="0.25">
      <c r="A75" s="9">
        <v>3</v>
      </c>
      <c r="B75" s="32">
        <f t="shared" si="7"/>
        <v>39.376153000000002</v>
      </c>
      <c r="C75" s="32">
        <f t="shared" si="7"/>
        <v>29.898810000000001</v>
      </c>
      <c r="D75" s="32">
        <f t="shared" si="7"/>
        <v>-32.582363999999998</v>
      </c>
      <c r="E75" s="60">
        <f t="shared" si="7"/>
        <v>-36.692602000000001</v>
      </c>
      <c r="F75" s="55">
        <v>29.898810000000001</v>
      </c>
      <c r="G75" s="55">
        <v>39.376153000000002</v>
      </c>
      <c r="H75" s="55">
        <v>-36.692602000000001</v>
      </c>
      <c r="I75" s="56">
        <v>-32.582363999999998</v>
      </c>
      <c r="J75" s="31"/>
      <c r="K75" s="31"/>
      <c r="L75" s="31"/>
      <c r="M75" s="31"/>
      <c r="O75" s="33">
        <f t="shared" si="8"/>
        <v>-36.692602000000001</v>
      </c>
      <c r="P75" s="61">
        <f t="shared" si="9"/>
        <v>-36.692602000000001</v>
      </c>
      <c r="Q75">
        <f t="shared" si="10"/>
        <v>4</v>
      </c>
      <c r="R75">
        <f t="shared" si="11"/>
        <v>0.25</v>
      </c>
      <c r="T75" s="16">
        <v>7</v>
      </c>
    </row>
    <row r="76" spans="1:20" x14ac:dyDescent="0.25">
      <c r="A76" s="9">
        <v>2</v>
      </c>
      <c r="B76" s="32">
        <f t="shared" si="7"/>
        <v>110.99741899999999</v>
      </c>
      <c r="C76" s="32">
        <f t="shared" si="7"/>
        <v>-1.3909260000000001</v>
      </c>
      <c r="D76" s="32">
        <f t="shared" si="7"/>
        <v>-29.292446999999999</v>
      </c>
      <c r="E76" s="60">
        <f t="shared" si="7"/>
        <v>-80.314010999999994</v>
      </c>
      <c r="F76" s="57">
        <v>-80.314010999999994</v>
      </c>
      <c r="G76" s="57">
        <v>-1.3909260000000001</v>
      </c>
      <c r="H76" s="57">
        <v>110.99741899999999</v>
      </c>
      <c r="I76" s="58">
        <v>-29.292446999999999</v>
      </c>
      <c r="J76" s="31"/>
      <c r="K76" s="31"/>
      <c r="L76" s="31"/>
      <c r="M76" s="31"/>
      <c r="O76" s="33">
        <f t="shared" si="8"/>
        <v>-1.3909260000000001</v>
      </c>
      <c r="P76" s="61">
        <f t="shared" si="9"/>
        <v>-1.3909260000000001</v>
      </c>
      <c r="Q76">
        <f t="shared" si="10"/>
        <v>2</v>
      </c>
      <c r="R76">
        <f t="shared" si="11"/>
        <v>0.5</v>
      </c>
      <c r="T76" s="16">
        <v>2</v>
      </c>
    </row>
    <row r="77" spans="1:20" x14ac:dyDescent="0.25">
      <c r="A77" s="9">
        <v>1</v>
      </c>
      <c r="B77" s="32">
        <f t="shared" si="7"/>
        <v>18.497534999999999</v>
      </c>
      <c r="C77" s="32">
        <f t="shared" si="7"/>
        <v>8.7363020000000002</v>
      </c>
      <c r="D77" s="32">
        <f t="shared" si="7"/>
        <v>-10.418525000000001</v>
      </c>
      <c r="E77" s="60">
        <f t="shared" si="7"/>
        <v>-16.815313</v>
      </c>
      <c r="F77" s="55">
        <v>18.497534999999999</v>
      </c>
      <c r="G77" s="55">
        <v>-10.418525000000001</v>
      </c>
      <c r="H77" s="55">
        <v>8.7363020000000002</v>
      </c>
      <c r="I77" s="56">
        <v>-16.815313</v>
      </c>
      <c r="J77" s="31"/>
      <c r="K77" s="31"/>
      <c r="L77" s="31"/>
      <c r="M77" s="31"/>
      <c r="O77" s="33">
        <f t="shared" si="8"/>
        <v>18.497534999999999</v>
      </c>
      <c r="P77" s="61">
        <f t="shared" si="9"/>
        <v>18.497534999999999</v>
      </c>
      <c r="Q77">
        <f t="shared" si="10"/>
        <v>1</v>
      </c>
      <c r="R77">
        <f t="shared" si="11"/>
        <v>1</v>
      </c>
      <c r="T77" s="16">
        <v>7</v>
      </c>
    </row>
    <row r="78" spans="1:20" x14ac:dyDescent="0.25">
      <c r="A78" s="9">
        <v>2</v>
      </c>
      <c r="B78" s="32">
        <f t="shared" si="7"/>
        <v>41.872742000000002</v>
      </c>
      <c r="C78" s="32">
        <f t="shared" si="7"/>
        <v>8.6038999999999994</v>
      </c>
      <c r="D78" s="32">
        <f t="shared" si="7"/>
        <v>-17.708137000000001</v>
      </c>
      <c r="E78" s="60">
        <f t="shared" si="7"/>
        <v>-32.768509000000002</v>
      </c>
      <c r="F78" s="57">
        <v>-32.768509000000002</v>
      </c>
      <c r="G78" s="57">
        <v>41.872742000000002</v>
      </c>
      <c r="H78" s="57">
        <v>8.6038999999999994</v>
      </c>
      <c r="I78" s="58">
        <v>-17.708137000000001</v>
      </c>
      <c r="J78" s="31"/>
      <c r="K78" s="31"/>
      <c r="L78" s="31"/>
      <c r="M78" s="31"/>
      <c r="O78" s="33">
        <f t="shared" si="8"/>
        <v>41.872742000000002</v>
      </c>
      <c r="P78" s="61">
        <f t="shared" si="9"/>
        <v>41.872742000000002</v>
      </c>
      <c r="Q78">
        <f t="shared" si="10"/>
        <v>1</v>
      </c>
      <c r="R78">
        <f t="shared" si="11"/>
        <v>1</v>
      </c>
      <c r="T78" s="16">
        <v>1</v>
      </c>
    </row>
    <row r="79" spans="1:20" x14ac:dyDescent="0.25">
      <c r="A79" s="9">
        <v>3</v>
      </c>
      <c r="B79" s="32">
        <f t="shared" si="7"/>
        <v>23.360215</v>
      </c>
      <c r="C79" s="32">
        <f t="shared" si="7"/>
        <v>1.7691939999999999</v>
      </c>
      <c r="D79" s="32">
        <f t="shared" si="7"/>
        <v>-1.966942</v>
      </c>
      <c r="E79" s="60">
        <f t="shared" si="7"/>
        <v>-23.162465999999998</v>
      </c>
      <c r="F79" s="55">
        <v>1.7691939999999999</v>
      </c>
      <c r="G79" s="55">
        <v>-1.966942</v>
      </c>
      <c r="H79" s="55">
        <v>23.360215</v>
      </c>
      <c r="I79" s="56">
        <v>-23.162465999999998</v>
      </c>
      <c r="J79" s="31"/>
      <c r="K79" s="31"/>
      <c r="L79" s="31"/>
      <c r="M79" s="31"/>
      <c r="O79" s="33">
        <f t="shared" si="8"/>
        <v>23.360215</v>
      </c>
      <c r="P79" s="61">
        <f t="shared" si="9"/>
        <v>23.360215</v>
      </c>
      <c r="Q79">
        <f t="shared" si="10"/>
        <v>1</v>
      </c>
      <c r="R79">
        <f t="shared" si="11"/>
        <v>1</v>
      </c>
      <c r="T79" s="16">
        <v>2</v>
      </c>
    </row>
    <row r="80" spans="1:20" x14ac:dyDescent="0.25">
      <c r="A80" s="9">
        <v>2</v>
      </c>
      <c r="B80" s="32">
        <f t="shared" si="7"/>
        <v>17.497534000000002</v>
      </c>
      <c r="C80" s="32">
        <f t="shared" si="7"/>
        <v>11.045147</v>
      </c>
      <c r="D80" s="32">
        <f t="shared" si="7"/>
        <v>2.0161790000000002</v>
      </c>
      <c r="E80" s="60">
        <f t="shared" si="7"/>
        <v>-30.558859000000002</v>
      </c>
      <c r="F80" s="57">
        <v>11.045147</v>
      </c>
      <c r="G80" s="57">
        <v>17.497534000000002</v>
      </c>
      <c r="H80" s="57">
        <v>-30.558859000000002</v>
      </c>
      <c r="I80" s="58">
        <v>2.0161790000000002</v>
      </c>
      <c r="J80" s="31"/>
      <c r="K80" s="31"/>
      <c r="L80" s="31"/>
      <c r="M80" s="31"/>
      <c r="O80" s="33">
        <f t="shared" si="8"/>
        <v>17.497534000000002</v>
      </c>
      <c r="P80" s="61">
        <f t="shared" si="9"/>
        <v>17.497534000000002</v>
      </c>
      <c r="Q80">
        <f t="shared" si="10"/>
        <v>1</v>
      </c>
      <c r="R80">
        <f t="shared" si="11"/>
        <v>1</v>
      </c>
      <c r="T80" s="16">
        <v>2</v>
      </c>
    </row>
    <row r="81" spans="1:20" x14ac:dyDescent="0.25">
      <c r="A81" s="9">
        <v>2</v>
      </c>
      <c r="B81" s="32">
        <f t="shared" si="7"/>
        <v>125.198538</v>
      </c>
      <c r="C81" s="32">
        <f t="shared" si="7"/>
        <v>-3.476289</v>
      </c>
      <c r="D81" s="32">
        <f t="shared" si="7"/>
        <v>-59.648093000000003</v>
      </c>
      <c r="E81" s="60">
        <f t="shared" si="7"/>
        <v>-62.074097999999999</v>
      </c>
      <c r="F81" s="55">
        <v>-62.074097999999999</v>
      </c>
      <c r="G81" s="55">
        <v>125.198538</v>
      </c>
      <c r="H81" s="55">
        <v>-3.476289</v>
      </c>
      <c r="I81" s="56">
        <v>-59.648093000000003</v>
      </c>
      <c r="J81" s="31"/>
      <c r="K81" s="31"/>
      <c r="L81" s="31"/>
      <c r="M81" s="31"/>
      <c r="O81" s="33">
        <f t="shared" si="8"/>
        <v>125.198538</v>
      </c>
      <c r="P81" s="61">
        <f t="shared" si="9"/>
        <v>125.198538</v>
      </c>
      <c r="Q81">
        <f t="shared" si="10"/>
        <v>1</v>
      </c>
      <c r="R81">
        <f t="shared" si="11"/>
        <v>1</v>
      </c>
      <c r="T81" s="16">
        <v>5</v>
      </c>
    </row>
    <row r="82" spans="1:20" x14ac:dyDescent="0.25">
      <c r="A82" s="9">
        <v>1</v>
      </c>
      <c r="B82" s="32">
        <f t="shared" si="7"/>
        <v>55.051654999999997</v>
      </c>
      <c r="C82" s="32">
        <f t="shared" si="7"/>
        <v>20.631629</v>
      </c>
      <c r="D82" s="32">
        <f t="shared" si="7"/>
        <v>-26.497015000000001</v>
      </c>
      <c r="E82" s="60">
        <f t="shared" si="7"/>
        <v>-49.186228</v>
      </c>
      <c r="F82" s="57">
        <v>55.051654999999997</v>
      </c>
      <c r="G82" s="57">
        <v>20.631629</v>
      </c>
      <c r="H82" s="57">
        <v>-26.497015000000001</v>
      </c>
      <c r="I82" s="58">
        <v>-49.186228</v>
      </c>
      <c r="J82" s="31"/>
      <c r="K82" s="31"/>
      <c r="L82" s="31"/>
      <c r="M82" s="31"/>
      <c r="O82" s="33">
        <f t="shared" si="8"/>
        <v>55.051654999999997</v>
      </c>
      <c r="P82" s="61">
        <f t="shared" si="9"/>
        <v>55.051654999999997</v>
      </c>
      <c r="Q82">
        <f t="shared" si="10"/>
        <v>1</v>
      </c>
      <c r="R82">
        <f t="shared" si="11"/>
        <v>1</v>
      </c>
      <c r="T82" s="16">
        <v>2</v>
      </c>
    </row>
    <row r="83" spans="1:20" x14ac:dyDescent="0.25">
      <c r="A83" s="9">
        <v>2</v>
      </c>
      <c r="B83" s="32">
        <f t="shared" ref="B83:E102" si="12">LARGE($F83:$M83,COLUMN()-1)</f>
        <v>39.579481000000001</v>
      </c>
      <c r="C83" s="32">
        <f t="shared" si="12"/>
        <v>-10.960402</v>
      </c>
      <c r="D83" s="32">
        <f t="shared" si="12"/>
        <v>-11.864844</v>
      </c>
      <c r="E83" s="60">
        <f t="shared" si="12"/>
        <v>-16.754235999999999</v>
      </c>
      <c r="F83" s="55">
        <v>-11.864844</v>
      </c>
      <c r="G83" s="55">
        <v>39.579481000000001</v>
      </c>
      <c r="H83" s="55">
        <v>-10.960402</v>
      </c>
      <c r="I83" s="56">
        <v>-16.754235999999999</v>
      </c>
      <c r="J83" s="31"/>
      <c r="K83" s="31"/>
      <c r="L83" s="31"/>
      <c r="M83" s="31"/>
      <c r="O83" s="33">
        <f t="shared" si="8"/>
        <v>39.579481000000001</v>
      </c>
      <c r="P83" s="61">
        <f t="shared" si="9"/>
        <v>39.579481000000001</v>
      </c>
      <c r="Q83">
        <f t="shared" si="10"/>
        <v>1</v>
      </c>
      <c r="R83">
        <f t="shared" si="11"/>
        <v>1</v>
      </c>
      <c r="T83" s="16">
        <v>1</v>
      </c>
    </row>
    <row r="84" spans="1:20" x14ac:dyDescent="0.25">
      <c r="A84" s="9">
        <v>3</v>
      </c>
      <c r="B84" s="32">
        <f t="shared" si="12"/>
        <v>22.668050999999998</v>
      </c>
      <c r="C84" s="32">
        <f t="shared" si="12"/>
        <v>4.0573519999999998</v>
      </c>
      <c r="D84" s="32">
        <f t="shared" si="12"/>
        <v>-5.6508620000000001</v>
      </c>
      <c r="E84" s="60">
        <f t="shared" si="12"/>
        <v>-21.074541</v>
      </c>
      <c r="F84" s="57">
        <v>-5.6508620000000001</v>
      </c>
      <c r="G84" s="57">
        <v>-21.074541</v>
      </c>
      <c r="H84" s="57">
        <v>22.668050999999998</v>
      </c>
      <c r="I84" s="58">
        <v>4.0573519999999998</v>
      </c>
      <c r="J84" s="31"/>
      <c r="K84" s="31"/>
      <c r="L84" s="31"/>
      <c r="M84" s="31"/>
      <c r="O84" s="33">
        <f t="shared" si="8"/>
        <v>22.668050999999998</v>
      </c>
      <c r="P84" s="61">
        <f t="shared" si="9"/>
        <v>22.668050999999998</v>
      </c>
      <c r="Q84">
        <f t="shared" si="10"/>
        <v>1</v>
      </c>
      <c r="R84">
        <f t="shared" si="11"/>
        <v>1</v>
      </c>
      <c r="T84" s="16">
        <v>8</v>
      </c>
    </row>
    <row r="85" spans="1:20" x14ac:dyDescent="0.25">
      <c r="A85" s="9">
        <v>3</v>
      </c>
      <c r="B85" s="32">
        <f t="shared" si="12"/>
        <v>69.222263999999996</v>
      </c>
      <c r="C85" s="32">
        <f t="shared" si="12"/>
        <v>-11.765682</v>
      </c>
      <c r="D85" s="32">
        <f t="shared" si="12"/>
        <v>-22.184608000000001</v>
      </c>
      <c r="E85" s="60">
        <f t="shared" si="12"/>
        <v>-35.271979999999999</v>
      </c>
      <c r="F85" s="55">
        <v>69.222263999999996</v>
      </c>
      <c r="G85" s="55">
        <v>-35.271979999999999</v>
      </c>
      <c r="H85" s="55">
        <v>-11.765682</v>
      </c>
      <c r="I85" s="56">
        <v>-22.184608000000001</v>
      </c>
      <c r="J85" s="31"/>
      <c r="K85" s="31"/>
      <c r="L85" s="31"/>
      <c r="M85" s="31"/>
      <c r="O85" s="33">
        <f t="shared" si="8"/>
        <v>-11.765682</v>
      </c>
      <c r="P85" s="61">
        <f t="shared" si="9"/>
        <v>-11.765682</v>
      </c>
      <c r="Q85">
        <f t="shared" si="10"/>
        <v>2</v>
      </c>
      <c r="R85">
        <f t="shared" si="11"/>
        <v>0.5</v>
      </c>
      <c r="T85" s="16">
        <v>2</v>
      </c>
    </row>
    <row r="86" spans="1:20" x14ac:dyDescent="0.25">
      <c r="A86" s="9">
        <v>2</v>
      </c>
      <c r="B86" s="32">
        <f t="shared" si="12"/>
        <v>86.665277000000003</v>
      </c>
      <c r="C86" s="32">
        <f t="shared" si="12"/>
        <v>17.864529000000001</v>
      </c>
      <c r="D86" s="32">
        <f t="shared" si="12"/>
        <v>-29.020823</v>
      </c>
      <c r="E86" s="60">
        <f t="shared" si="12"/>
        <v>-75.508855999999994</v>
      </c>
      <c r="F86" s="57">
        <v>17.864529000000001</v>
      </c>
      <c r="G86" s="57">
        <v>86.665277000000003</v>
      </c>
      <c r="H86" s="57">
        <v>-75.508855999999994</v>
      </c>
      <c r="I86" s="58">
        <v>-29.020823</v>
      </c>
      <c r="J86" s="31"/>
      <c r="K86" s="31"/>
      <c r="L86" s="31"/>
      <c r="M86" s="31"/>
      <c r="O86" s="33">
        <f t="shared" si="8"/>
        <v>86.665277000000003</v>
      </c>
      <c r="P86" s="61">
        <f t="shared" si="9"/>
        <v>86.665277000000003</v>
      </c>
      <c r="Q86">
        <f t="shared" si="10"/>
        <v>1</v>
      </c>
      <c r="R86">
        <f t="shared" si="11"/>
        <v>1</v>
      </c>
      <c r="T86" s="16">
        <v>7</v>
      </c>
    </row>
    <row r="87" spans="1:20" x14ac:dyDescent="0.25">
      <c r="A87" s="9">
        <v>3</v>
      </c>
      <c r="B87" s="32">
        <f t="shared" si="12"/>
        <v>68.107500000000002</v>
      </c>
      <c r="C87" s="32">
        <f t="shared" si="12"/>
        <v>-14.096970000000001</v>
      </c>
      <c r="D87" s="32">
        <f t="shared" si="12"/>
        <v>-24.273157000000001</v>
      </c>
      <c r="E87" s="60">
        <f t="shared" si="12"/>
        <v>-29.737371</v>
      </c>
      <c r="F87" s="55">
        <v>-29.737371</v>
      </c>
      <c r="G87" s="55">
        <v>68.107500000000002</v>
      </c>
      <c r="H87" s="55">
        <v>-24.273157000000001</v>
      </c>
      <c r="I87" s="56">
        <v>-14.096970000000001</v>
      </c>
      <c r="J87" s="31"/>
      <c r="K87" s="31"/>
      <c r="L87" s="31"/>
      <c r="M87" s="31"/>
      <c r="O87" s="33">
        <f t="shared" si="8"/>
        <v>-24.273157000000001</v>
      </c>
      <c r="P87" s="61">
        <f t="shared" si="9"/>
        <v>-24.273157000000001</v>
      </c>
      <c r="Q87">
        <f t="shared" si="10"/>
        <v>3</v>
      </c>
      <c r="R87">
        <f t="shared" si="11"/>
        <v>0.33333333333333331</v>
      </c>
      <c r="T87" s="16">
        <v>2</v>
      </c>
    </row>
    <row r="88" spans="1:20" x14ac:dyDescent="0.25">
      <c r="A88" s="9">
        <v>2</v>
      </c>
      <c r="B88" s="32">
        <f t="shared" si="12"/>
        <v>20.355691</v>
      </c>
      <c r="C88" s="32">
        <f t="shared" si="12"/>
        <v>8.0478310000000004</v>
      </c>
      <c r="D88" s="32">
        <f t="shared" si="12"/>
        <v>-11.536110000000001</v>
      </c>
      <c r="E88" s="60">
        <f t="shared" si="12"/>
        <v>-16.867394999999998</v>
      </c>
      <c r="F88" s="57">
        <v>8.0478310000000004</v>
      </c>
      <c r="G88" s="57">
        <v>20.355691</v>
      </c>
      <c r="H88" s="57">
        <v>-11.536110000000001</v>
      </c>
      <c r="I88" s="58">
        <v>-16.867394999999998</v>
      </c>
      <c r="J88" s="31"/>
      <c r="K88" s="31"/>
      <c r="L88" s="31"/>
      <c r="M88" s="31"/>
      <c r="O88" s="33">
        <f t="shared" si="8"/>
        <v>20.355691</v>
      </c>
      <c r="P88" s="61">
        <f t="shared" si="9"/>
        <v>20.355691</v>
      </c>
      <c r="Q88">
        <f t="shared" si="10"/>
        <v>1</v>
      </c>
      <c r="R88">
        <f t="shared" si="11"/>
        <v>1</v>
      </c>
      <c r="T88" s="16">
        <v>5</v>
      </c>
    </row>
    <row r="89" spans="1:20" x14ac:dyDescent="0.25">
      <c r="A89" s="9">
        <v>1</v>
      </c>
      <c r="B89" s="32">
        <f t="shared" si="12"/>
        <v>16.380203999999999</v>
      </c>
      <c r="C89" s="32">
        <f t="shared" si="12"/>
        <v>-2.176501</v>
      </c>
      <c r="D89" s="32">
        <f t="shared" si="12"/>
        <v>-2.9858440000000002</v>
      </c>
      <c r="E89" s="60">
        <f t="shared" si="12"/>
        <v>-11.217859000000001</v>
      </c>
      <c r="F89" s="55">
        <v>-11.217859000000001</v>
      </c>
      <c r="G89" s="55">
        <v>16.380203999999999</v>
      </c>
      <c r="H89" s="55">
        <v>-2.9858440000000002</v>
      </c>
      <c r="I89" s="56">
        <v>-2.176501</v>
      </c>
      <c r="J89" s="31"/>
      <c r="K89" s="31"/>
      <c r="L89" s="31"/>
      <c r="M89" s="31"/>
      <c r="O89" s="33">
        <f t="shared" si="8"/>
        <v>-11.217859000000001</v>
      </c>
      <c r="P89" s="61">
        <f t="shared" si="9"/>
        <v>-11.217859000000001</v>
      </c>
      <c r="Q89">
        <f t="shared" si="10"/>
        <v>4</v>
      </c>
      <c r="R89">
        <f t="shared" si="11"/>
        <v>0.25</v>
      </c>
      <c r="T89" s="16">
        <v>2</v>
      </c>
    </row>
    <row r="90" spans="1:20" x14ac:dyDescent="0.25">
      <c r="A90" s="9">
        <v>2</v>
      </c>
      <c r="B90" s="32">
        <f t="shared" si="12"/>
        <v>30.563974999999999</v>
      </c>
      <c r="C90" s="32">
        <f t="shared" si="12"/>
        <v>5.6181749999999999</v>
      </c>
      <c r="D90" s="32">
        <f t="shared" si="12"/>
        <v>-11.344172</v>
      </c>
      <c r="E90" s="60">
        <f t="shared" si="12"/>
        <v>-24.837913</v>
      </c>
      <c r="F90" s="57">
        <v>-11.344172</v>
      </c>
      <c r="G90" s="57">
        <v>5.6181749999999999</v>
      </c>
      <c r="H90" s="57">
        <v>30.563974999999999</v>
      </c>
      <c r="I90" s="58">
        <v>-24.837913</v>
      </c>
      <c r="J90" s="31"/>
      <c r="K90" s="31"/>
      <c r="L90" s="31"/>
      <c r="M90" s="31"/>
      <c r="O90" s="33">
        <f t="shared" si="8"/>
        <v>5.6181749999999999</v>
      </c>
      <c r="P90" s="61">
        <f t="shared" si="9"/>
        <v>5.6181749999999999</v>
      </c>
      <c r="Q90">
        <f t="shared" si="10"/>
        <v>2</v>
      </c>
      <c r="R90">
        <f t="shared" si="11"/>
        <v>0.5</v>
      </c>
      <c r="T90" s="16">
        <v>5</v>
      </c>
    </row>
    <row r="91" spans="1:20" x14ac:dyDescent="0.25">
      <c r="A91" s="9">
        <v>1</v>
      </c>
      <c r="B91" s="32">
        <f t="shared" si="12"/>
        <v>71.397054999999995</v>
      </c>
      <c r="C91" s="32">
        <f t="shared" si="12"/>
        <v>-6.8978279999999996</v>
      </c>
      <c r="D91" s="32">
        <f t="shared" si="12"/>
        <v>-19.232707999999999</v>
      </c>
      <c r="E91" s="60">
        <f t="shared" si="12"/>
        <v>-45.266520999999997</v>
      </c>
      <c r="F91" s="55">
        <v>71.397054999999995</v>
      </c>
      <c r="G91" s="55">
        <v>-45.266520999999997</v>
      </c>
      <c r="H91" s="55">
        <v>-19.232707999999999</v>
      </c>
      <c r="I91" s="56">
        <v>-6.8978279999999996</v>
      </c>
      <c r="J91" s="31"/>
      <c r="K91" s="31"/>
      <c r="L91" s="31"/>
      <c r="M91" s="31"/>
      <c r="O91" s="33">
        <f t="shared" si="8"/>
        <v>71.397054999999995</v>
      </c>
      <c r="P91" s="61">
        <f t="shared" si="9"/>
        <v>71.397054999999995</v>
      </c>
      <c r="Q91">
        <f t="shared" si="10"/>
        <v>1</v>
      </c>
      <c r="R91">
        <f t="shared" si="11"/>
        <v>1</v>
      </c>
      <c r="T91" s="16">
        <v>2</v>
      </c>
    </row>
    <row r="92" spans="1:20" x14ac:dyDescent="0.25">
      <c r="A92" s="9">
        <v>1</v>
      </c>
      <c r="B92" s="32">
        <f t="shared" si="12"/>
        <v>51.437897999999997</v>
      </c>
      <c r="C92" s="32">
        <f t="shared" si="12"/>
        <v>-2.5343369999999998</v>
      </c>
      <c r="D92" s="32">
        <f t="shared" si="12"/>
        <v>-4.0188490000000003</v>
      </c>
      <c r="E92" s="60">
        <f t="shared" si="12"/>
        <v>-44.884701999999997</v>
      </c>
      <c r="F92" s="57">
        <v>51.437897999999997</v>
      </c>
      <c r="G92" s="57">
        <v>-44.884701999999997</v>
      </c>
      <c r="H92" s="57">
        <v>-2.5343369999999998</v>
      </c>
      <c r="I92" s="58">
        <v>-4.0188490000000003</v>
      </c>
      <c r="J92" s="31"/>
      <c r="K92" s="31"/>
      <c r="L92" s="31"/>
      <c r="M92" s="31"/>
      <c r="O92" s="33">
        <f t="shared" si="8"/>
        <v>51.437897999999997</v>
      </c>
      <c r="P92" s="61">
        <f t="shared" si="9"/>
        <v>51.437897999999997</v>
      </c>
      <c r="Q92">
        <f t="shared" si="10"/>
        <v>1</v>
      </c>
      <c r="R92">
        <f t="shared" si="11"/>
        <v>1</v>
      </c>
      <c r="T92" s="16">
        <v>2</v>
      </c>
    </row>
    <row r="93" spans="1:20" x14ac:dyDescent="0.25">
      <c r="A93" s="9">
        <v>3</v>
      </c>
      <c r="B93" s="32">
        <f t="shared" si="12"/>
        <v>38.189563</v>
      </c>
      <c r="C93" s="32">
        <f t="shared" si="12"/>
        <v>27.415448999999999</v>
      </c>
      <c r="D93" s="32">
        <f t="shared" si="12"/>
        <v>-27.641259000000002</v>
      </c>
      <c r="E93" s="60">
        <f t="shared" si="12"/>
        <v>-37.963755999999997</v>
      </c>
      <c r="F93" s="55">
        <v>38.189563</v>
      </c>
      <c r="G93" s="55">
        <v>27.415448999999999</v>
      </c>
      <c r="H93" s="55">
        <v>-37.963755999999997</v>
      </c>
      <c r="I93" s="56">
        <v>-27.641259000000002</v>
      </c>
      <c r="J93" s="31"/>
      <c r="K93" s="31"/>
      <c r="L93" s="31"/>
      <c r="M93" s="31"/>
      <c r="O93" s="33">
        <f t="shared" si="8"/>
        <v>-37.963755999999997</v>
      </c>
      <c r="P93" s="61">
        <f t="shared" si="9"/>
        <v>-37.963755999999997</v>
      </c>
      <c r="Q93">
        <f t="shared" si="10"/>
        <v>4</v>
      </c>
      <c r="R93">
        <f t="shared" si="11"/>
        <v>0.25</v>
      </c>
      <c r="T93" s="16">
        <v>8</v>
      </c>
    </row>
    <row r="94" spans="1:20" x14ac:dyDescent="0.25">
      <c r="A94" s="9">
        <v>2</v>
      </c>
      <c r="B94" s="32">
        <f t="shared" si="12"/>
        <v>66.941743000000002</v>
      </c>
      <c r="C94" s="32">
        <f t="shared" si="12"/>
        <v>-1.0301720000000001</v>
      </c>
      <c r="D94" s="32">
        <f t="shared" si="12"/>
        <v>-12.1317</v>
      </c>
      <c r="E94" s="60">
        <f t="shared" si="12"/>
        <v>-53.779870000000003</v>
      </c>
      <c r="F94" s="57">
        <v>-1.0301720000000001</v>
      </c>
      <c r="G94" s="57">
        <v>66.941743000000002</v>
      </c>
      <c r="H94" s="57">
        <v>-53.779870000000003</v>
      </c>
      <c r="I94" s="58">
        <v>-12.1317</v>
      </c>
      <c r="J94" s="31"/>
      <c r="K94" s="31"/>
      <c r="L94" s="31"/>
      <c r="M94" s="31"/>
      <c r="O94" s="33">
        <f t="shared" si="8"/>
        <v>66.941743000000002</v>
      </c>
      <c r="P94" s="61">
        <f t="shared" si="9"/>
        <v>66.941743000000002</v>
      </c>
      <c r="Q94">
        <f t="shared" si="10"/>
        <v>1</v>
      </c>
      <c r="R94">
        <f t="shared" si="11"/>
        <v>1</v>
      </c>
      <c r="T94" s="16">
        <v>2</v>
      </c>
    </row>
    <row r="95" spans="1:20" x14ac:dyDescent="0.25">
      <c r="A95" s="9">
        <v>2</v>
      </c>
      <c r="B95" s="32">
        <f t="shared" si="12"/>
        <v>48.405157000000003</v>
      </c>
      <c r="C95" s="32">
        <f t="shared" si="12"/>
        <v>10.433287</v>
      </c>
      <c r="D95" s="32">
        <f t="shared" si="12"/>
        <v>-10.990242</v>
      </c>
      <c r="E95" s="60">
        <f t="shared" si="12"/>
        <v>-47.848204000000003</v>
      </c>
      <c r="F95" s="55">
        <v>-47.848204000000003</v>
      </c>
      <c r="G95" s="55">
        <v>10.433287</v>
      </c>
      <c r="H95" s="55">
        <v>48.405157000000003</v>
      </c>
      <c r="I95" s="56">
        <v>-10.990242</v>
      </c>
      <c r="J95" s="31"/>
      <c r="K95" s="31"/>
      <c r="L95" s="31"/>
      <c r="M95" s="31"/>
      <c r="O95" s="33">
        <f t="shared" si="8"/>
        <v>10.433287</v>
      </c>
      <c r="P95" s="61">
        <f t="shared" si="9"/>
        <v>10.433287</v>
      </c>
      <c r="Q95">
        <f t="shared" si="10"/>
        <v>2</v>
      </c>
      <c r="R95">
        <f t="shared" si="11"/>
        <v>0.5</v>
      </c>
      <c r="T95" s="16">
        <v>2</v>
      </c>
    </row>
    <row r="96" spans="1:20" x14ac:dyDescent="0.25">
      <c r="A96" s="9">
        <v>3</v>
      </c>
      <c r="B96" s="32">
        <f t="shared" si="12"/>
        <v>32.069713</v>
      </c>
      <c r="C96" s="32">
        <f t="shared" si="12"/>
        <v>10.662039999999999</v>
      </c>
      <c r="D96" s="32">
        <f t="shared" si="12"/>
        <v>-18.688341999999999</v>
      </c>
      <c r="E96" s="60">
        <f t="shared" si="12"/>
        <v>-24.043412</v>
      </c>
      <c r="F96" s="57">
        <v>-24.043412</v>
      </c>
      <c r="G96" s="57">
        <v>10.662039999999999</v>
      </c>
      <c r="H96" s="57">
        <v>32.069713</v>
      </c>
      <c r="I96" s="58">
        <v>-18.688341999999999</v>
      </c>
      <c r="J96" s="31"/>
      <c r="K96" s="31"/>
      <c r="L96" s="31"/>
      <c r="M96" s="31"/>
      <c r="O96" s="33">
        <f t="shared" si="8"/>
        <v>32.069713</v>
      </c>
      <c r="P96" s="61">
        <f t="shared" si="9"/>
        <v>32.069713</v>
      </c>
      <c r="Q96">
        <f t="shared" si="10"/>
        <v>1</v>
      </c>
      <c r="R96">
        <f t="shared" si="11"/>
        <v>1</v>
      </c>
      <c r="T96" s="16">
        <v>7</v>
      </c>
    </row>
    <row r="97" spans="1:20" x14ac:dyDescent="0.25">
      <c r="A97" s="9">
        <v>3</v>
      </c>
      <c r="B97" s="32">
        <f t="shared" si="12"/>
        <v>32.973070999999997</v>
      </c>
      <c r="C97" s="32">
        <f t="shared" si="12"/>
        <v>8.0562079999999998</v>
      </c>
      <c r="D97" s="32">
        <f t="shared" si="12"/>
        <v>-8.662032</v>
      </c>
      <c r="E97" s="60">
        <f t="shared" si="12"/>
        <v>-32.367201999999999</v>
      </c>
      <c r="F97" s="55">
        <v>-32.367201999999999</v>
      </c>
      <c r="G97" s="55">
        <v>32.973070999999997</v>
      </c>
      <c r="H97" s="55">
        <v>8.0562079999999998</v>
      </c>
      <c r="I97" s="56">
        <v>-8.662032</v>
      </c>
      <c r="J97" s="31"/>
      <c r="K97" s="31"/>
      <c r="L97" s="31"/>
      <c r="M97" s="31"/>
      <c r="O97" s="33">
        <f t="shared" si="8"/>
        <v>8.0562079999999998</v>
      </c>
      <c r="P97" s="61">
        <f t="shared" si="9"/>
        <v>8.0562079999999998</v>
      </c>
      <c r="Q97">
        <f t="shared" si="10"/>
        <v>2</v>
      </c>
      <c r="R97">
        <f t="shared" si="11"/>
        <v>0.5</v>
      </c>
      <c r="T97" s="16">
        <v>7</v>
      </c>
    </row>
    <row r="98" spans="1:20" x14ac:dyDescent="0.25">
      <c r="A98" s="9">
        <v>2</v>
      </c>
      <c r="B98" s="32">
        <f t="shared" si="12"/>
        <v>37.004430999999997</v>
      </c>
      <c r="C98" s="32">
        <f t="shared" si="12"/>
        <v>11.386801999999999</v>
      </c>
      <c r="D98" s="32">
        <f t="shared" si="12"/>
        <v>-14.208603</v>
      </c>
      <c r="E98" s="60">
        <f t="shared" si="12"/>
        <v>-34.182588000000003</v>
      </c>
      <c r="F98" s="57">
        <v>11.386801999999999</v>
      </c>
      <c r="G98" s="57">
        <v>37.004430999999997</v>
      </c>
      <c r="H98" s="57">
        <v>-14.208603</v>
      </c>
      <c r="I98" s="58">
        <v>-34.182588000000003</v>
      </c>
      <c r="J98" s="31"/>
      <c r="K98" s="31"/>
      <c r="L98" s="31"/>
      <c r="M98" s="31"/>
      <c r="O98" s="33">
        <f t="shared" si="8"/>
        <v>37.004430999999997</v>
      </c>
      <c r="P98" s="61">
        <f t="shared" si="9"/>
        <v>37.004430999999997</v>
      </c>
      <c r="Q98">
        <f t="shared" si="10"/>
        <v>1</v>
      </c>
      <c r="R98">
        <f t="shared" si="11"/>
        <v>1</v>
      </c>
      <c r="T98" s="16">
        <v>5</v>
      </c>
    </row>
    <row r="99" spans="1:20" x14ac:dyDescent="0.25">
      <c r="A99" s="9">
        <v>2</v>
      </c>
      <c r="B99" s="32">
        <f t="shared" si="12"/>
        <v>105.19187700000001</v>
      </c>
      <c r="C99" s="32">
        <f t="shared" si="12"/>
        <v>-5.9311860000000003</v>
      </c>
      <c r="D99" s="32">
        <f t="shared" si="12"/>
        <v>-43.519722999999999</v>
      </c>
      <c r="E99" s="60">
        <f t="shared" si="12"/>
        <v>-55.740926999999999</v>
      </c>
      <c r="F99" s="55">
        <v>-5.9311860000000003</v>
      </c>
      <c r="G99" s="55">
        <v>105.19187700000001</v>
      </c>
      <c r="H99" s="55">
        <v>-55.740926999999999</v>
      </c>
      <c r="I99" s="56">
        <v>-43.519722999999999</v>
      </c>
      <c r="J99" s="31"/>
      <c r="K99" s="31"/>
      <c r="L99" s="31"/>
      <c r="M99" s="31"/>
      <c r="O99" s="33">
        <f t="shared" si="8"/>
        <v>105.19187700000001</v>
      </c>
      <c r="P99" s="61">
        <f t="shared" si="9"/>
        <v>105.19187700000001</v>
      </c>
      <c r="Q99">
        <f t="shared" si="10"/>
        <v>1</v>
      </c>
      <c r="R99">
        <f t="shared" si="11"/>
        <v>1</v>
      </c>
      <c r="T99" s="16">
        <v>7</v>
      </c>
    </row>
    <row r="100" spans="1:20" x14ac:dyDescent="0.25">
      <c r="A100" s="9">
        <v>2</v>
      </c>
      <c r="B100" s="32">
        <f t="shared" si="12"/>
        <v>169.79781</v>
      </c>
      <c r="C100" s="32">
        <f t="shared" si="12"/>
        <v>-44.270572999999999</v>
      </c>
      <c r="D100" s="32">
        <f t="shared" si="12"/>
        <v>-50.377868999999997</v>
      </c>
      <c r="E100" s="60">
        <f t="shared" si="12"/>
        <v>-75.149370000000005</v>
      </c>
      <c r="F100" s="57">
        <v>-50.377868999999997</v>
      </c>
      <c r="G100" s="57">
        <v>169.79781</v>
      </c>
      <c r="H100" s="57">
        <v>-44.270572999999999</v>
      </c>
      <c r="I100" s="58">
        <v>-75.149370000000005</v>
      </c>
      <c r="J100" s="31"/>
      <c r="K100" s="31"/>
      <c r="L100" s="31"/>
      <c r="M100" s="31"/>
      <c r="O100" s="33">
        <f t="shared" si="8"/>
        <v>169.79781</v>
      </c>
      <c r="P100" s="61">
        <f t="shared" si="9"/>
        <v>169.79781</v>
      </c>
      <c r="Q100">
        <f t="shared" si="10"/>
        <v>1</v>
      </c>
      <c r="R100">
        <f t="shared" si="11"/>
        <v>1</v>
      </c>
      <c r="T100" s="16">
        <v>7</v>
      </c>
    </row>
    <row r="101" spans="1:20" x14ac:dyDescent="0.25">
      <c r="A101" s="9">
        <v>2</v>
      </c>
      <c r="B101" s="32">
        <f t="shared" si="12"/>
        <v>25.556865999999999</v>
      </c>
      <c r="C101" s="32">
        <f t="shared" si="12"/>
        <v>20.248702999999999</v>
      </c>
      <c r="D101" s="32">
        <f t="shared" si="12"/>
        <v>-19.603256999999999</v>
      </c>
      <c r="E101" s="60">
        <f t="shared" si="12"/>
        <v>-26.202300000000001</v>
      </c>
      <c r="F101" s="55">
        <v>20.248702999999999</v>
      </c>
      <c r="G101" s="55">
        <v>25.556865999999999</v>
      </c>
      <c r="H101" s="55">
        <v>-26.202300000000001</v>
      </c>
      <c r="I101" s="56">
        <v>-19.603256999999999</v>
      </c>
      <c r="J101" s="31"/>
      <c r="K101" s="31"/>
      <c r="L101" s="31"/>
      <c r="M101" s="31"/>
      <c r="O101" s="33">
        <f t="shared" si="8"/>
        <v>25.556865999999999</v>
      </c>
      <c r="P101" s="61">
        <f t="shared" si="9"/>
        <v>25.556865999999999</v>
      </c>
      <c r="Q101">
        <f t="shared" si="10"/>
        <v>1</v>
      </c>
      <c r="R101">
        <f t="shared" si="11"/>
        <v>1</v>
      </c>
      <c r="T101" s="16">
        <v>7</v>
      </c>
    </row>
    <row r="102" spans="1:20" x14ac:dyDescent="0.25">
      <c r="A102" s="9">
        <v>2</v>
      </c>
      <c r="B102" s="32">
        <f t="shared" si="12"/>
        <v>36.958488000000003</v>
      </c>
      <c r="C102" s="32">
        <f t="shared" si="12"/>
        <v>5.1265689999999999</v>
      </c>
      <c r="D102" s="32">
        <f t="shared" si="12"/>
        <v>2.7098100000000001</v>
      </c>
      <c r="E102" s="60">
        <f t="shared" si="12"/>
        <v>-44.794801</v>
      </c>
      <c r="F102" s="57">
        <v>2.7098100000000001</v>
      </c>
      <c r="G102" s="57">
        <v>36.958488000000003</v>
      </c>
      <c r="H102" s="57">
        <v>5.1265689999999999</v>
      </c>
      <c r="I102" s="58">
        <v>-44.794801</v>
      </c>
      <c r="J102" s="31"/>
      <c r="K102" s="31"/>
      <c r="L102" s="31"/>
      <c r="M102" s="31"/>
      <c r="O102" s="33">
        <f t="shared" si="8"/>
        <v>36.958488000000003</v>
      </c>
      <c r="P102" s="61">
        <f t="shared" si="9"/>
        <v>36.958488000000003</v>
      </c>
      <c r="Q102">
        <f t="shared" si="10"/>
        <v>1</v>
      </c>
      <c r="R102">
        <f t="shared" si="11"/>
        <v>1</v>
      </c>
      <c r="T102" s="16">
        <v>2</v>
      </c>
    </row>
    <row r="103" spans="1:20" x14ac:dyDescent="0.25">
      <c r="A103" s="9">
        <v>3</v>
      </c>
      <c r="B103" s="32">
        <f t="shared" ref="B103:E122" si="13">LARGE($F103:$M103,COLUMN()-1)</f>
        <v>73.518342000000004</v>
      </c>
      <c r="C103" s="32">
        <f t="shared" si="13"/>
        <v>3.8956810000000002</v>
      </c>
      <c r="D103" s="32">
        <f t="shared" si="13"/>
        <v>-31.318363000000002</v>
      </c>
      <c r="E103" s="60">
        <f t="shared" si="13"/>
        <v>-46.095658999999998</v>
      </c>
      <c r="F103" s="55">
        <v>-46.095658999999998</v>
      </c>
      <c r="G103" s="55">
        <v>73.518342000000004</v>
      </c>
      <c r="H103" s="55">
        <v>3.8956810000000002</v>
      </c>
      <c r="I103" s="56">
        <v>-31.318363000000002</v>
      </c>
      <c r="J103" s="31"/>
      <c r="K103" s="31"/>
      <c r="L103" s="31"/>
      <c r="M103" s="31"/>
      <c r="O103" s="33">
        <f t="shared" si="8"/>
        <v>3.8956810000000002</v>
      </c>
      <c r="P103" s="61">
        <f t="shared" si="9"/>
        <v>3.8956810000000002</v>
      </c>
      <c r="Q103">
        <f t="shared" si="10"/>
        <v>2</v>
      </c>
      <c r="R103">
        <f t="shared" si="11"/>
        <v>0.5</v>
      </c>
      <c r="T103" s="16">
        <v>2</v>
      </c>
    </row>
    <row r="104" spans="1:20" x14ac:dyDescent="0.25">
      <c r="A104" s="9">
        <v>2</v>
      </c>
      <c r="B104" s="32">
        <f t="shared" si="13"/>
        <v>31.591922</v>
      </c>
      <c r="C104" s="32">
        <f t="shared" si="13"/>
        <v>27.611205999999999</v>
      </c>
      <c r="D104" s="32">
        <f t="shared" si="13"/>
        <v>-11.171805000000001</v>
      </c>
      <c r="E104" s="60">
        <f t="shared" si="13"/>
        <v>-48.031281999999997</v>
      </c>
      <c r="F104" s="57">
        <v>-48.031281999999997</v>
      </c>
      <c r="G104" s="57">
        <v>31.591922</v>
      </c>
      <c r="H104" s="57">
        <v>27.611205999999999</v>
      </c>
      <c r="I104" s="58">
        <v>-11.171805000000001</v>
      </c>
      <c r="J104" s="31"/>
      <c r="K104" s="31"/>
      <c r="L104" s="31"/>
      <c r="M104" s="31"/>
      <c r="O104" s="33">
        <f t="shared" si="8"/>
        <v>31.591922</v>
      </c>
      <c r="P104" s="61">
        <f t="shared" si="9"/>
        <v>31.591922</v>
      </c>
      <c r="Q104">
        <f t="shared" si="10"/>
        <v>1</v>
      </c>
      <c r="R104">
        <f t="shared" si="11"/>
        <v>1</v>
      </c>
      <c r="T104" s="16">
        <v>5</v>
      </c>
    </row>
    <row r="105" spans="1:20" x14ac:dyDescent="0.25">
      <c r="A105" s="9">
        <v>2</v>
      </c>
      <c r="B105" s="32">
        <f t="shared" si="13"/>
        <v>83.149879999999996</v>
      </c>
      <c r="C105" s="32">
        <f t="shared" si="13"/>
        <v>-15.212109</v>
      </c>
      <c r="D105" s="32">
        <f t="shared" si="13"/>
        <v>-16.858677</v>
      </c>
      <c r="E105" s="60">
        <f t="shared" si="13"/>
        <v>-51.079059999999998</v>
      </c>
      <c r="F105" s="55">
        <v>-15.212109</v>
      </c>
      <c r="G105" s="55">
        <v>83.149879999999996</v>
      </c>
      <c r="H105" s="55">
        <v>-51.079059999999998</v>
      </c>
      <c r="I105" s="56">
        <v>-16.858677</v>
      </c>
      <c r="J105" s="31"/>
      <c r="K105" s="31"/>
      <c r="L105" s="31"/>
      <c r="M105" s="31"/>
      <c r="O105" s="33">
        <f t="shared" si="8"/>
        <v>83.149879999999996</v>
      </c>
      <c r="P105" s="61">
        <f t="shared" si="9"/>
        <v>83.149879999999996</v>
      </c>
      <c r="Q105">
        <f t="shared" si="10"/>
        <v>1</v>
      </c>
      <c r="R105">
        <f t="shared" si="11"/>
        <v>1</v>
      </c>
      <c r="T105" s="16">
        <v>5</v>
      </c>
    </row>
    <row r="106" spans="1:20" x14ac:dyDescent="0.25">
      <c r="A106" s="9">
        <v>2</v>
      </c>
      <c r="B106" s="32">
        <f t="shared" si="13"/>
        <v>13.635503</v>
      </c>
      <c r="C106" s="32">
        <f t="shared" si="13"/>
        <v>13.419402</v>
      </c>
      <c r="D106" s="32">
        <f t="shared" si="13"/>
        <v>-9.624053</v>
      </c>
      <c r="E106" s="60">
        <f t="shared" si="13"/>
        <v>-17.43085</v>
      </c>
      <c r="F106" s="57">
        <v>13.635503</v>
      </c>
      <c r="G106" s="57">
        <v>13.419402</v>
      </c>
      <c r="H106" s="57">
        <v>-17.43085</v>
      </c>
      <c r="I106" s="58">
        <v>-9.624053</v>
      </c>
      <c r="J106" s="31"/>
      <c r="K106" s="31"/>
      <c r="L106" s="31"/>
      <c r="M106" s="31"/>
      <c r="O106" s="33">
        <f t="shared" si="8"/>
        <v>13.419402</v>
      </c>
      <c r="P106" s="61">
        <f t="shared" si="9"/>
        <v>13.419402</v>
      </c>
      <c r="Q106">
        <f t="shared" si="10"/>
        <v>2</v>
      </c>
      <c r="R106">
        <f t="shared" si="11"/>
        <v>0.5</v>
      </c>
      <c r="T106" s="16">
        <v>2</v>
      </c>
    </row>
    <row r="107" spans="1:20" x14ac:dyDescent="0.25">
      <c r="A107" s="9">
        <v>1</v>
      </c>
      <c r="B107" s="32">
        <f t="shared" si="13"/>
        <v>31.788729</v>
      </c>
      <c r="C107" s="32">
        <f t="shared" si="13"/>
        <v>1.2318739999999999</v>
      </c>
      <c r="D107" s="32">
        <f t="shared" si="13"/>
        <v>0.88171100000000002</v>
      </c>
      <c r="E107" s="60">
        <f t="shared" si="13"/>
        <v>-33.902312999999999</v>
      </c>
      <c r="F107" s="55">
        <v>31.788729</v>
      </c>
      <c r="G107" s="55">
        <v>0.88171100000000002</v>
      </c>
      <c r="H107" s="55">
        <v>-33.902312999999999</v>
      </c>
      <c r="I107" s="56">
        <v>1.2318739999999999</v>
      </c>
      <c r="J107" s="31"/>
      <c r="K107" s="31"/>
      <c r="L107" s="31"/>
      <c r="M107" s="31"/>
      <c r="O107" s="33">
        <f t="shared" si="8"/>
        <v>31.788729</v>
      </c>
      <c r="P107" s="61">
        <f t="shared" si="9"/>
        <v>31.788729</v>
      </c>
      <c r="Q107">
        <f t="shared" si="10"/>
        <v>1</v>
      </c>
      <c r="R107">
        <f t="shared" si="11"/>
        <v>1</v>
      </c>
      <c r="T107" s="16">
        <v>2</v>
      </c>
    </row>
    <row r="108" spans="1:20" x14ac:dyDescent="0.25">
      <c r="A108" s="9">
        <v>1</v>
      </c>
      <c r="B108" s="32">
        <f t="shared" si="13"/>
        <v>26.927911000000002</v>
      </c>
      <c r="C108" s="32">
        <f t="shared" si="13"/>
        <v>-3.5133450000000002</v>
      </c>
      <c r="D108" s="32">
        <f t="shared" si="13"/>
        <v>-8.4631120000000006</v>
      </c>
      <c r="E108" s="60">
        <f t="shared" si="13"/>
        <v>-14.951409</v>
      </c>
      <c r="F108" s="57">
        <v>26.927911000000002</v>
      </c>
      <c r="G108" s="57">
        <v>-3.5133450000000002</v>
      </c>
      <c r="H108" s="57">
        <v>-8.4631120000000006</v>
      </c>
      <c r="I108" s="58">
        <v>-14.951409</v>
      </c>
      <c r="J108" s="31"/>
      <c r="K108" s="31"/>
      <c r="L108" s="31"/>
      <c r="M108" s="31"/>
      <c r="O108" s="33">
        <f t="shared" si="8"/>
        <v>26.927911000000002</v>
      </c>
      <c r="P108" s="61">
        <f t="shared" si="9"/>
        <v>26.927911000000002</v>
      </c>
      <c r="Q108">
        <f t="shared" si="10"/>
        <v>1</v>
      </c>
      <c r="R108">
        <f t="shared" si="11"/>
        <v>1</v>
      </c>
      <c r="T108" s="16">
        <v>5</v>
      </c>
    </row>
    <row r="109" spans="1:20" x14ac:dyDescent="0.25">
      <c r="A109" s="9">
        <v>1</v>
      </c>
      <c r="B109" s="32">
        <f t="shared" si="13"/>
        <v>46.515158999999997</v>
      </c>
      <c r="C109" s="32">
        <f t="shared" si="13"/>
        <v>8.7584060000000008</v>
      </c>
      <c r="D109" s="32">
        <f t="shared" si="13"/>
        <v>-11.844433</v>
      </c>
      <c r="E109" s="60">
        <f t="shared" si="13"/>
        <v>-43.429133999999998</v>
      </c>
      <c r="F109" s="55">
        <v>46.515158999999997</v>
      </c>
      <c r="G109" s="55">
        <v>8.7584060000000008</v>
      </c>
      <c r="H109" s="55">
        <v>-43.429133999999998</v>
      </c>
      <c r="I109" s="56">
        <v>-11.844433</v>
      </c>
      <c r="J109" s="31"/>
      <c r="K109" s="31"/>
      <c r="L109" s="31"/>
      <c r="M109" s="31"/>
      <c r="O109" s="33">
        <f t="shared" si="8"/>
        <v>46.515158999999997</v>
      </c>
      <c r="P109" s="61">
        <f t="shared" si="9"/>
        <v>46.515158999999997</v>
      </c>
      <c r="Q109">
        <f t="shared" si="10"/>
        <v>1</v>
      </c>
      <c r="R109">
        <f t="shared" si="11"/>
        <v>1</v>
      </c>
      <c r="T109" s="16">
        <v>7</v>
      </c>
    </row>
    <row r="110" spans="1:20" x14ac:dyDescent="0.25">
      <c r="A110" s="9">
        <v>2</v>
      </c>
      <c r="B110" s="32">
        <f t="shared" si="13"/>
        <v>40.150542999999999</v>
      </c>
      <c r="C110" s="32">
        <f t="shared" si="13"/>
        <v>0.65751199999999999</v>
      </c>
      <c r="D110" s="32">
        <f t="shared" si="13"/>
        <v>-5.4470320000000001</v>
      </c>
      <c r="E110" s="60">
        <f t="shared" si="13"/>
        <v>-35.361024</v>
      </c>
      <c r="F110" s="57">
        <v>0.65751199999999999</v>
      </c>
      <c r="G110" s="57">
        <v>40.150542999999999</v>
      </c>
      <c r="H110" s="57">
        <v>-35.361024</v>
      </c>
      <c r="I110" s="58">
        <v>-5.4470320000000001</v>
      </c>
      <c r="J110" s="31"/>
      <c r="K110" s="31"/>
      <c r="L110" s="31"/>
      <c r="M110" s="31"/>
      <c r="O110" s="33">
        <f t="shared" si="8"/>
        <v>40.150542999999999</v>
      </c>
      <c r="P110" s="61">
        <f t="shared" si="9"/>
        <v>40.150542999999999</v>
      </c>
      <c r="Q110">
        <f t="shared" si="10"/>
        <v>1</v>
      </c>
      <c r="R110">
        <f t="shared" si="11"/>
        <v>1</v>
      </c>
      <c r="T110" s="16">
        <v>8</v>
      </c>
    </row>
    <row r="111" spans="1:20" x14ac:dyDescent="0.25">
      <c r="A111" s="9">
        <v>1</v>
      </c>
      <c r="B111" s="32">
        <f t="shared" si="13"/>
        <v>43.299802999999997</v>
      </c>
      <c r="C111" s="32">
        <f t="shared" si="13"/>
        <v>-7.3955909999999996</v>
      </c>
      <c r="D111" s="32">
        <f t="shared" si="13"/>
        <v>-14.236962999999999</v>
      </c>
      <c r="E111" s="60">
        <f t="shared" si="13"/>
        <v>-21.667249000000002</v>
      </c>
      <c r="F111" s="55">
        <v>43.299802999999997</v>
      </c>
      <c r="G111" s="55">
        <v>-21.667249000000002</v>
      </c>
      <c r="H111" s="55">
        <v>-14.236962999999999</v>
      </c>
      <c r="I111" s="56">
        <v>-7.3955909999999996</v>
      </c>
      <c r="J111" s="31"/>
      <c r="K111" s="31"/>
      <c r="L111" s="31"/>
      <c r="M111" s="31"/>
      <c r="O111" s="33">
        <f t="shared" si="8"/>
        <v>43.299802999999997</v>
      </c>
      <c r="P111" s="61">
        <f t="shared" si="9"/>
        <v>43.299802999999997</v>
      </c>
      <c r="Q111">
        <f t="shared" si="10"/>
        <v>1</v>
      </c>
      <c r="R111">
        <f t="shared" si="11"/>
        <v>1</v>
      </c>
      <c r="T111" s="16">
        <v>2</v>
      </c>
    </row>
    <row r="112" spans="1:20" x14ac:dyDescent="0.25">
      <c r="A112" s="9">
        <v>2</v>
      </c>
      <c r="B112" s="32">
        <f t="shared" si="13"/>
        <v>94.653953999999999</v>
      </c>
      <c r="C112" s="32">
        <f t="shared" si="13"/>
        <v>21.895296999999999</v>
      </c>
      <c r="D112" s="32">
        <f t="shared" si="13"/>
        <v>-1.52677</v>
      </c>
      <c r="E112" s="60">
        <f t="shared" si="13"/>
        <v>-115.022479</v>
      </c>
      <c r="F112" s="57">
        <v>-115.022479</v>
      </c>
      <c r="G112" s="57">
        <v>21.895296999999999</v>
      </c>
      <c r="H112" s="57">
        <v>94.653953999999999</v>
      </c>
      <c r="I112" s="58">
        <v>-1.52677</v>
      </c>
      <c r="J112" s="31"/>
      <c r="K112" s="31"/>
      <c r="L112" s="31"/>
      <c r="M112" s="31"/>
      <c r="O112" s="33">
        <f t="shared" si="8"/>
        <v>21.895296999999999</v>
      </c>
      <c r="P112" s="61">
        <f t="shared" si="9"/>
        <v>21.895296999999999</v>
      </c>
      <c r="Q112">
        <f t="shared" si="10"/>
        <v>2</v>
      </c>
      <c r="R112">
        <f t="shared" si="11"/>
        <v>0.5</v>
      </c>
      <c r="T112" s="16">
        <v>2</v>
      </c>
    </row>
    <row r="113" spans="1:20" x14ac:dyDescent="0.25">
      <c r="A113" s="9">
        <v>2</v>
      </c>
      <c r="B113" s="32">
        <f t="shared" si="13"/>
        <v>66.441396999999995</v>
      </c>
      <c r="C113" s="32">
        <f t="shared" si="13"/>
        <v>4.1483449999999999</v>
      </c>
      <c r="D113" s="32">
        <f t="shared" si="13"/>
        <v>-30.947271000000001</v>
      </c>
      <c r="E113" s="60">
        <f t="shared" si="13"/>
        <v>-39.642459000000002</v>
      </c>
      <c r="F113" s="55">
        <v>-39.642459000000002</v>
      </c>
      <c r="G113" s="55">
        <v>66.441396999999995</v>
      </c>
      <c r="H113" s="55">
        <v>4.1483449999999999</v>
      </c>
      <c r="I113" s="56">
        <v>-30.947271000000001</v>
      </c>
      <c r="J113" s="31"/>
      <c r="K113" s="31"/>
      <c r="L113" s="31"/>
      <c r="M113" s="31"/>
      <c r="O113" s="33">
        <f t="shared" si="8"/>
        <v>66.441396999999995</v>
      </c>
      <c r="P113" s="61">
        <f t="shared" si="9"/>
        <v>66.441396999999995</v>
      </c>
      <c r="Q113">
        <f t="shared" si="10"/>
        <v>1</v>
      </c>
      <c r="R113">
        <f t="shared" si="11"/>
        <v>1</v>
      </c>
      <c r="T113" s="16">
        <v>2</v>
      </c>
    </row>
    <row r="114" spans="1:20" x14ac:dyDescent="0.25">
      <c r="A114" s="9">
        <v>3</v>
      </c>
      <c r="B114" s="32">
        <f t="shared" si="13"/>
        <v>56.230328999999998</v>
      </c>
      <c r="C114" s="32">
        <f t="shared" si="13"/>
        <v>49.084944</v>
      </c>
      <c r="D114" s="32">
        <f t="shared" si="13"/>
        <v>-23.452047</v>
      </c>
      <c r="E114" s="60">
        <f t="shared" si="13"/>
        <v>-81.863228000000007</v>
      </c>
      <c r="F114" s="57">
        <v>56.230328999999998</v>
      </c>
      <c r="G114" s="57">
        <v>49.084944</v>
      </c>
      <c r="H114" s="57">
        <v>-23.452047</v>
      </c>
      <c r="I114" s="58">
        <v>-81.863228000000007</v>
      </c>
      <c r="J114" s="31"/>
      <c r="K114" s="31"/>
      <c r="L114" s="31"/>
      <c r="M114" s="31"/>
      <c r="O114" s="33">
        <f t="shared" si="8"/>
        <v>-23.452047</v>
      </c>
      <c r="P114" s="61">
        <f t="shared" si="9"/>
        <v>-23.452047</v>
      </c>
      <c r="Q114">
        <f t="shared" si="10"/>
        <v>3</v>
      </c>
      <c r="R114">
        <f t="shared" si="11"/>
        <v>0.33333333333333331</v>
      </c>
      <c r="T114" s="16">
        <v>5</v>
      </c>
    </row>
    <row r="115" spans="1:20" x14ac:dyDescent="0.25">
      <c r="A115" s="9">
        <v>1</v>
      </c>
      <c r="B115" s="32">
        <f t="shared" si="13"/>
        <v>31.162994999999999</v>
      </c>
      <c r="C115" s="32">
        <f t="shared" si="13"/>
        <v>-3.5611899999999999</v>
      </c>
      <c r="D115" s="32">
        <f t="shared" si="13"/>
        <v>-7.1669150000000004</v>
      </c>
      <c r="E115" s="60">
        <f t="shared" si="13"/>
        <v>-20.434889999999999</v>
      </c>
      <c r="F115" s="55">
        <v>31.162994999999999</v>
      </c>
      <c r="G115" s="55">
        <v>-3.5611899999999999</v>
      </c>
      <c r="H115" s="55">
        <v>-7.1669150000000004</v>
      </c>
      <c r="I115" s="56">
        <v>-20.434889999999999</v>
      </c>
      <c r="J115" s="31"/>
      <c r="K115" s="31"/>
      <c r="L115" s="31"/>
      <c r="M115" s="31"/>
      <c r="O115" s="33">
        <f t="shared" si="8"/>
        <v>31.162994999999999</v>
      </c>
      <c r="P115" s="61">
        <f t="shared" si="9"/>
        <v>31.162994999999999</v>
      </c>
      <c r="Q115">
        <f t="shared" si="10"/>
        <v>1</v>
      </c>
      <c r="R115">
        <f t="shared" si="11"/>
        <v>1</v>
      </c>
      <c r="T115" s="16">
        <v>5</v>
      </c>
    </row>
    <row r="116" spans="1:20" x14ac:dyDescent="0.25">
      <c r="A116" s="9">
        <v>1</v>
      </c>
      <c r="B116" s="32">
        <f t="shared" si="13"/>
        <v>35.379899000000002</v>
      </c>
      <c r="C116" s="32">
        <f t="shared" si="13"/>
        <v>12.483803</v>
      </c>
      <c r="D116" s="32">
        <f t="shared" si="13"/>
        <v>-4.7812570000000001</v>
      </c>
      <c r="E116" s="60">
        <f t="shared" si="13"/>
        <v>-43.082433000000002</v>
      </c>
      <c r="F116" s="57">
        <v>35.379899000000002</v>
      </c>
      <c r="G116" s="57">
        <v>-43.082433000000002</v>
      </c>
      <c r="H116" s="57">
        <v>-4.7812570000000001</v>
      </c>
      <c r="I116" s="58">
        <v>12.483803</v>
      </c>
      <c r="J116" s="31"/>
      <c r="K116" s="31"/>
      <c r="L116" s="31"/>
      <c r="M116" s="31"/>
      <c r="O116" s="33">
        <f t="shared" si="8"/>
        <v>35.379899000000002</v>
      </c>
      <c r="P116" s="61">
        <f t="shared" si="9"/>
        <v>35.379899000000002</v>
      </c>
      <c r="Q116">
        <f t="shared" si="10"/>
        <v>1</v>
      </c>
      <c r="R116">
        <f t="shared" si="11"/>
        <v>1</v>
      </c>
      <c r="T116" s="16">
        <v>8</v>
      </c>
    </row>
    <row r="117" spans="1:20" x14ac:dyDescent="0.25">
      <c r="A117" s="9">
        <v>2</v>
      </c>
      <c r="B117" s="32">
        <f t="shared" si="13"/>
        <v>69.946394999999995</v>
      </c>
      <c r="C117" s="32">
        <f t="shared" si="13"/>
        <v>25.909980999999998</v>
      </c>
      <c r="D117" s="32">
        <f t="shared" si="13"/>
        <v>-39.211339000000002</v>
      </c>
      <c r="E117" s="60">
        <f t="shared" si="13"/>
        <v>-56.645040999999999</v>
      </c>
      <c r="F117" s="55">
        <v>-56.645040999999999</v>
      </c>
      <c r="G117" s="55">
        <v>69.946394999999995</v>
      </c>
      <c r="H117" s="55">
        <v>25.909980999999998</v>
      </c>
      <c r="I117" s="56">
        <v>-39.211339000000002</v>
      </c>
      <c r="J117" s="31"/>
      <c r="K117" s="31"/>
      <c r="L117" s="31"/>
      <c r="M117" s="31"/>
      <c r="O117" s="33">
        <f t="shared" si="8"/>
        <v>69.946394999999995</v>
      </c>
      <c r="P117" s="61">
        <f t="shared" si="9"/>
        <v>69.946394999999995</v>
      </c>
      <c r="Q117">
        <f t="shared" si="10"/>
        <v>1</v>
      </c>
      <c r="R117">
        <f t="shared" si="11"/>
        <v>1</v>
      </c>
      <c r="T117" s="16">
        <v>1</v>
      </c>
    </row>
    <row r="118" spans="1:20" x14ac:dyDescent="0.25">
      <c r="A118" s="9">
        <v>2</v>
      </c>
      <c r="B118" s="32">
        <f t="shared" si="13"/>
        <v>48.771535999999998</v>
      </c>
      <c r="C118" s="32">
        <f t="shared" si="13"/>
        <v>6.7564739999999999</v>
      </c>
      <c r="D118" s="32">
        <f t="shared" si="13"/>
        <v>-27.654678000000001</v>
      </c>
      <c r="E118" s="60">
        <f t="shared" si="13"/>
        <v>-27.873331</v>
      </c>
      <c r="F118" s="57">
        <v>6.7564739999999999</v>
      </c>
      <c r="G118" s="57">
        <v>48.771535999999998</v>
      </c>
      <c r="H118" s="57">
        <v>-27.873331</v>
      </c>
      <c r="I118" s="58">
        <v>-27.654678000000001</v>
      </c>
      <c r="J118" s="31"/>
      <c r="K118" s="31"/>
      <c r="L118" s="31"/>
      <c r="M118" s="31"/>
      <c r="O118" s="33">
        <f t="shared" si="8"/>
        <v>48.771535999999998</v>
      </c>
      <c r="P118" s="61">
        <f t="shared" si="9"/>
        <v>48.771535999999998</v>
      </c>
      <c r="Q118">
        <f t="shared" si="10"/>
        <v>1</v>
      </c>
      <c r="R118">
        <f t="shared" si="11"/>
        <v>1</v>
      </c>
      <c r="T118" s="16">
        <v>5</v>
      </c>
    </row>
    <row r="119" spans="1:20" x14ac:dyDescent="0.25">
      <c r="A119" s="9">
        <v>1</v>
      </c>
      <c r="B119" s="32">
        <f t="shared" si="13"/>
        <v>28.062909000000001</v>
      </c>
      <c r="C119" s="32">
        <f t="shared" si="13"/>
        <v>8.7807549999999992</v>
      </c>
      <c r="D119" s="32">
        <f t="shared" si="13"/>
        <v>-3.0012799999999999</v>
      </c>
      <c r="E119" s="60">
        <f t="shared" si="13"/>
        <v>-33.842387000000002</v>
      </c>
      <c r="F119" s="55">
        <v>28.062909000000001</v>
      </c>
      <c r="G119" s="55">
        <v>-3.0012799999999999</v>
      </c>
      <c r="H119" s="55">
        <v>8.7807549999999992</v>
      </c>
      <c r="I119" s="56">
        <v>-33.842387000000002</v>
      </c>
      <c r="J119" s="31"/>
      <c r="K119" s="31"/>
      <c r="L119" s="31"/>
      <c r="M119" s="31"/>
      <c r="O119" s="33">
        <f t="shared" si="8"/>
        <v>28.062909000000001</v>
      </c>
      <c r="P119" s="61">
        <f t="shared" si="9"/>
        <v>28.062909000000001</v>
      </c>
      <c r="Q119">
        <f t="shared" si="10"/>
        <v>1</v>
      </c>
      <c r="R119">
        <f t="shared" si="11"/>
        <v>1</v>
      </c>
      <c r="T119" s="16">
        <v>2</v>
      </c>
    </row>
    <row r="120" spans="1:20" x14ac:dyDescent="0.25">
      <c r="A120" s="9">
        <v>1</v>
      </c>
      <c r="B120" s="32">
        <f t="shared" si="13"/>
        <v>74.340746999999993</v>
      </c>
      <c r="C120" s="32">
        <f t="shared" si="13"/>
        <v>12.004625000000001</v>
      </c>
      <c r="D120" s="32">
        <f t="shared" si="13"/>
        <v>-32.185347</v>
      </c>
      <c r="E120" s="60">
        <f t="shared" si="13"/>
        <v>-54.160026000000002</v>
      </c>
      <c r="F120" s="57">
        <v>74.340746999999993</v>
      </c>
      <c r="G120" s="57">
        <v>12.004625000000001</v>
      </c>
      <c r="H120" s="57">
        <v>-54.160026000000002</v>
      </c>
      <c r="I120" s="58">
        <v>-32.185347</v>
      </c>
      <c r="J120" s="31"/>
      <c r="K120" s="31"/>
      <c r="L120" s="31"/>
      <c r="M120" s="31"/>
      <c r="O120" s="33">
        <f t="shared" si="8"/>
        <v>74.340746999999993</v>
      </c>
      <c r="P120" s="61">
        <f t="shared" si="9"/>
        <v>74.340746999999993</v>
      </c>
      <c r="Q120">
        <f t="shared" si="10"/>
        <v>1</v>
      </c>
      <c r="R120">
        <f t="shared" si="11"/>
        <v>1</v>
      </c>
      <c r="T120" s="16">
        <v>2</v>
      </c>
    </row>
    <row r="121" spans="1:20" x14ac:dyDescent="0.25">
      <c r="A121" s="9">
        <v>2</v>
      </c>
      <c r="B121" s="32">
        <f t="shared" si="13"/>
        <v>72.242814999999993</v>
      </c>
      <c r="C121" s="32">
        <f t="shared" si="13"/>
        <v>18.288612000000001</v>
      </c>
      <c r="D121" s="32">
        <f t="shared" si="13"/>
        <v>-33.416331999999997</v>
      </c>
      <c r="E121" s="60">
        <f t="shared" si="13"/>
        <v>-57.115082000000001</v>
      </c>
      <c r="F121" s="55">
        <v>18.288612000000001</v>
      </c>
      <c r="G121" s="55">
        <v>72.242814999999993</v>
      </c>
      <c r="H121" s="55">
        <v>-57.115082000000001</v>
      </c>
      <c r="I121" s="56">
        <v>-33.416331999999997</v>
      </c>
      <c r="J121" s="31"/>
      <c r="K121" s="31"/>
      <c r="L121" s="31"/>
      <c r="M121" s="31"/>
      <c r="O121" s="33">
        <f t="shared" si="8"/>
        <v>72.242814999999993</v>
      </c>
      <c r="P121" s="61">
        <f t="shared" si="9"/>
        <v>72.242814999999993</v>
      </c>
      <c r="Q121">
        <f t="shared" si="10"/>
        <v>1</v>
      </c>
      <c r="R121">
        <f t="shared" si="11"/>
        <v>1</v>
      </c>
      <c r="T121" s="16">
        <v>7</v>
      </c>
    </row>
    <row r="122" spans="1:20" x14ac:dyDescent="0.25">
      <c r="A122" s="9">
        <v>3</v>
      </c>
      <c r="B122" s="32">
        <f t="shared" si="13"/>
        <v>8.3721040000000002</v>
      </c>
      <c r="C122" s="32">
        <f t="shared" si="13"/>
        <v>1.806146</v>
      </c>
      <c r="D122" s="32">
        <f t="shared" si="13"/>
        <v>-4.3316939999999997</v>
      </c>
      <c r="E122" s="60">
        <f t="shared" si="13"/>
        <v>-5.8465290000000003</v>
      </c>
      <c r="F122" s="57">
        <v>-5.8465290000000003</v>
      </c>
      <c r="G122" s="57">
        <v>1.806146</v>
      </c>
      <c r="H122" s="57">
        <v>8.3721040000000002</v>
      </c>
      <c r="I122" s="58">
        <v>-4.3316939999999997</v>
      </c>
      <c r="J122" s="31"/>
      <c r="K122" s="31"/>
      <c r="L122" s="31"/>
      <c r="M122" s="31"/>
      <c r="O122" s="33">
        <f t="shared" si="8"/>
        <v>8.3721040000000002</v>
      </c>
      <c r="P122" s="61">
        <f t="shared" si="9"/>
        <v>8.3721040000000002</v>
      </c>
      <c r="Q122">
        <f t="shared" si="10"/>
        <v>1</v>
      </c>
      <c r="R122">
        <f t="shared" si="11"/>
        <v>1</v>
      </c>
      <c r="T122" s="16">
        <v>7</v>
      </c>
    </row>
    <row r="123" spans="1:20" x14ac:dyDescent="0.25">
      <c r="A123" s="9">
        <v>1</v>
      </c>
      <c r="B123" s="32">
        <f t="shared" ref="B123:E142" si="14">LARGE($F123:$M123,COLUMN()-1)</f>
        <v>10.565357000000001</v>
      </c>
      <c r="C123" s="32">
        <f t="shared" si="14"/>
        <v>2.526373</v>
      </c>
      <c r="D123" s="32">
        <f t="shared" si="14"/>
        <v>-4.2220329999999997</v>
      </c>
      <c r="E123" s="60">
        <f t="shared" si="14"/>
        <v>-8.8696959999999994</v>
      </c>
      <c r="F123" s="55">
        <v>10.565357000000001</v>
      </c>
      <c r="G123" s="55">
        <v>2.526373</v>
      </c>
      <c r="H123" s="55">
        <v>-8.8696959999999994</v>
      </c>
      <c r="I123" s="56">
        <v>-4.2220329999999997</v>
      </c>
      <c r="J123" s="31"/>
      <c r="K123" s="31"/>
      <c r="L123" s="31"/>
      <c r="M123" s="31"/>
      <c r="O123" s="33">
        <f t="shared" si="8"/>
        <v>10.565357000000001</v>
      </c>
      <c r="P123" s="61">
        <f t="shared" si="9"/>
        <v>10.565357000000001</v>
      </c>
      <c r="Q123">
        <f t="shared" si="10"/>
        <v>1</v>
      </c>
      <c r="R123">
        <f t="shared" si="11"/>
        <v>1</v>
      </c>
      <c r="T123" s="16">
        <v>1</v>
      </c>
    </row>
    <row r="124" spans="1:20" x14ac:dyDescent="0.25">
      <c r="A124" s="9">
        <v>2</v>
      </c>
      <c r="B124" s="32">
        <f t="shared" si="14"/>
        <v>48.736438999999997</v>
      </c>
      <c r="C124" s="32">
        <f t="shared" si="14"/>
        <v>-11.028504</v>
      </c>
      <c r="D124" s="32">
        <f t="shared" si="14"/>
        <v>-11.444829</v>
      </c>
      <c r="E124" s="60">
        <f t="shared" si="14"/>
        <v>-26.263107999999999</v>
      </c>
      <c r="F124" s="57">
        <v>-11.028504</v>
      </c>
      <c r="G124" s="57">
        <v>48.736438999999997</v>
      </c>
      <c r="H124" s="57">
        <v>-11.444829</v>
      </c>
      <c r="I124" s="58">
        <v>-26.263107999999999</v>
      </c>
      <c r="J124" s="31"/>
      <c r="K124" s="31"/>
      <c r="L124" s="31"/>
      <c r="M124" s="31"/>
      <c r="O124" s="33">
        <f t="shared" si="8"/>
        <v>48.736438999999997</v>
      </c>
      <c r="P124" s="61">
        <f t="shared" si="9"/>
        <v>48.736438999999997</v>
      </c>
      <c r="Q124">
        <f t="shared" si="10"/>
        <v>1</v>
      </c>
      <c r="R124">
        <f t="shared" si="11"/>
        <v>1</v>
      </c>
      <c r="T124" s="16">
        <v>5</v>
      </c>
    </row>
    <row r="125" spans="1:20" x14ac:dyDescent="0.25">
      <c r="A125" s="9">
        <v>2</v>
      </c>
      <c r="B125" s="32">
        <f t="shared" si="14"/>
        <v>40.68824</v>
      </c>
      <c r="C125" s="32">
        <f t="shared" si="14"/>
        <v>-5.5241999999999999E-2</v>
      </c>
      <c r="D125" s="32">
        <f t="shared" si="14"/>
        <v>-4.6674530000000001</v>
      </c>
      <c r="E125" s="60">
        <f t="shared" si="14"/>
        <v>-35.965546000000003</v>
      </c>
      <c r="F125" s="55">
        <v>-4.6674530000000001</v>
      </c>
      <c r="G125" s="55">
        <v>40.68824</v>
      </c>
      <c r="H125" s="55">
        <v>-35.965546000000003</v>
      </c>
      <c r="I125" s="56">
        <v>-5.5241999999999999E-2</v>
      </c>
      <c r="J125" s="31"/>
      <c r="K125" s="31"/>
      <c r="L125" s="31"/>
      <c r="M125" s="31"/>
      <c r="O125" s="33">
        <f t="shared" si="8"/>
        <v>40.68824</v>
      </c>
      <c r="P125" s="61">
        <f t="shared" si="9"/>
        <v>40.68824</v>
      </c>
      <c r="Q125">
        <f t="shared" si="10"/>
        <v>1</v>
      </c>
      <c r="R125">
        <f t="shared" si="11"/>
        <v>1</v>
      </c>
      <c r="T125" s="16">
        <v>1</v>
      </c>
    </row>
    <row r="126" spans="1:20" x14ac:dyDescent="0.25">
      <c r="A126" s="9">
        <v>1</v>
      </c>
      <c r="B126" s="32">
        <f t="shared" si="14"/>
        <v>31.399107000000001</v>
      </c>
      <c r="C126" s="32">
        <f t="shared" si="14"/>
        <v>-7.6918670000000002</v>
      </c>
      <c r="D126" s="32">
        <f t="shared" si="14"/>
        <v>-11.061619</v>
      </c>
      <c r="E126" s="60">
        <f t="shared" si="14"/>
        <v>-12.645623000000001</v>
      </c>
      <c r="F126" s="57">
        <v>31.399107000000001</v>
      </c>
      <c r="G126" s="57">
        <v>-7.6918670000000002</v>
      </c>
      <c r="H126" s="57">
        <v>-11.061619</v>
      </c>
      <c r="I126" s="58">
        <v>-12.645623000000001</v>
      </c>
      <c r="J126" s="31"/>
      <c r="K126" s="31"/>
      <c r="L126" s="31"/>
      <c r="M126" s="31"/>
      <c r="O126" s="33">
        <f t="shared" si="8"/>
        <v>31.399107000000001</v>
      </c>
      <c r="P126" s="61">
        <f t="shared" si="9"/>
        <v>31.399107000000001</v>
      </c>
      <c r="Q126">
        <f t="shared" si="10"/>
        <v>1</v>
      </c>
      <c r="R126">
        <f t="shared" si="11"/>
        <v>1</v>
      </c>
      <c r="T126" s="16">
        <v>2</v>
      </c>
    </row>
    <row r="127" spans="1:20" x14ac:dyDescent="0.25">
      <c r="A127" s="9">
        <v>3</v>
      </c>
      <c r="B127" s="32">
        <f t="shared" si="14"/>
        <v>15.740050999999999</v>
      </c>
      <c r="C127" s="32">
        <f t="shared" si="14"/>
        <v>2.9960819999999999</v>
      </c>
      <c r="D127" s="32">
        <f t="shared" si="14"/>
        <v>-0.92747100000000005</v>
      </c>
      <c r="E127" s="60">
        <f t="shared" si="14"/>
        <v>-17.808662000000002</v>
      </c>
      <c r="F127" s="55">
        <v>15.740050999999999</v>
      </c>
      <c r="G127" s="55">
        <v>-0.92747100000000005</v>
      </c>
      <c r="H127" s="55">
        <v>2.9960819999999999</v>
      </c>
      <c r="I127" s="56">
        <v>-17.808662000000002</v>
      </c>
      <c r="J127" s="31"/>
      <c r="K127" s="31"/>
      <c r="L127" s="31"/>
      <c r="M127" s="31"/>
      <c r="O127" s="33">
        <f t="shared" si="8"/>
        <v>2.9960819999999999</v>
      </c>
      <c r="P127" s="61">
        <f t="shared" si="9"/>
        <v>2.9960819999999999</v>
      </c>
      <c r="Q127">
        <f t="shared" si="10"/>
        <v>2</v>
      </c>
      <c r="R127">
        <f t="shared" si="11"/>
        <v>0.5</v>
      </c>
      <c r="T127" s="16">
        <v>7</v>
      </c>
    </row>
    <row r="128" spans="1:20" x14ac:dyDescent="0.25">
      <c r="A128" s="9">
        <v>3</v>
      </c>
      <c r="B128" s="32">
        <f t="shared" si="14"/>
        <v>118.290497</v>
      </c>
      <c r="C128" s="32">
        <f t="shared" si="14"/>
        <v>92.472164000000006</v>
      </c>
      <c r="D128" s="32">
        <f t="shared" si="14"/>
        <v>-103.484944</v>
      </c>
      <c r="E128" s="60">
        <f t="shared" si="14"/>
        <v>-107.277557</v>
      </c>
      <c r="F128" s="57">
        <v>92.472164000000006</v>
      </c>
      <c r="G128" s="57">
        <v>-103.484944</v>
      </c>
      <c r="H128" s="57">
        <v>118.290497</v>
      </c>
      <c r="I128" s="58">
        <v>-107.277557</v>
      </c>
      <c r="J128" s="31"/>
      <c r="K128" s="31"/>
      <c r="L128" s="31"/>
      <c r="M128" s="31"/>
      <c r="O128" s="33">
        <f t="shared" si="8"/>
        <v>118.290497</v>
      </c>
      <c r="P128" s="61">
        <f t="shared" si="9"/>
        <v>118.290497</v>
      </c>
      <c r="Q128">
        <f t="shared" si="10"/>
        <v>1</v>
      </c>
      <c r="R128">
        <f t="shared" si="11"/>
        <v>1</v>
      </c>
      <c r="T128" s="16">
        <v>2</v>
      </c>
    </row>
    <row r="129" spans="1:20" x14ac:dyDescent="0.25">
      <c r="A129" s="9">
        <v>3</v>
      </c>
      <c r="B129" s="32">
        <f t="shared" si="14"/>
        <v>7.1076790000000001</v>
      </c>
      <c r="C129" s="32">
        <f t="shared" si="14"/>
        <v>2.9544869999999999</v>
      </c>
      <c r="D129" s="32">
        <f t="shared" si="14"/>
        <v>-4.1200039999999998</v>
      </c>
      <c r="E129" s="60">
        <f t="shared" si="14"/>
        <v>-5.9421629999999999</v>
      </c>
      <c r="F129" s="55">
        <v>2.9544869999999999</v>
      </c>
      <c r="G129" s="55">
        <v>7.1076790000000001</v>
      </c>
      <c r="H129" s="55">
        <v>-4.1200039999999998</v>
      </c>
      <c r="I129" s="56">
        <v>-5.9421629999999999</v>
      </c>
      <c r="J129" s="31"/>
      <c r="K129" s="31"/>
      <c r="L129" s="31"/>
      <c r="M129" s="31"/>
      <c r="O129" s="33">
        <f t="shared" si="8"/>
        <v>-4.1200039999999998</v>
      </c>
      <c r="P129" s="61">
        <f t="shared" si="9"/>
        <v>-4.1200039999999998</v>
      </c>
      <c r="Q129">
        <f t="shared" si="10"/>
        <v>3</v>
      </c>
      <c r="R129">
        <f t="shared" si="11"/>
        <v>0.33333333333333331</v>
      </c>
      <c r="T129" s="16">
        <v>8</v>
      </c>
    </row>
    <row r="130" spans="1:20" x14ac:dyDescent="0.25">
      <c r="A130" s="9">
        <v>3</v>
      </c>
      <c r="B130" s="32">
        <f t="shared" si="14"/>
        <v>6.4186310000000004</v>
      </c>
      <c r="C130" s="32">
        <f t="shared" si="14"/>
        <v>5.2343060000000001</v>
      </c>
      <c r="D130" s="32">
        <f t="shared" si="14"/>
        <v>3.4083939999999999</v>
      </c>
      <c r="E130" s="60">
        <f t="shared" si="14"/>
        <v>-15.061313</v>
      </c>
      <c r="F130" s="57">
        <v>3.4083939999999999</v>
      </c>
      <c r="G130" s="57">
        <v>5.2343060000000001</v>
      </c>
      <c r="H130" s="57">
        <v>6.4186310000000004</v>
      </c>
      <c r="I130" s="58">
        <v>-15.061313</v>
      </c>
      <c r="J130" s="31"/>
      <c r="K130" s="31"/>
      <c r="L130" s="31"/>
      <c r="M130" s="31"/>
      <c r="O130" s="33">
        <f t="shared" si="8"/>
        <v>6.4186310000000004</v>
      </c>
      <c r="P130" s="61">
        <f t="shared" si="9"/>
        <v>6.4186310000000004</v>
      </c>
      <c r="Q130">
        <f t="shared" si="10"/>
        <v>1</v>
      </c>
      <c r="R130">
        <f t="shared" si="11"/>
        <v>1</v>
      </c>
      <c r="T130" s="16">
        <v>2</v>
      </c>
    </row>
    <row r="131" spans="1:20" x14ac:dyDescent="0.25">
      <c r="A131" s="9">
        <v>2</v>
      </c>
      <c r="B131" s="32">
        <f t="shared" si="14"/>
        <v>10.001032</v>
      </c>
      <c r="C131" s="32">
        <f t="shared" si="14"/>
        <v>-0.65899399999999997</v>
      </c>
      <c r="D131" s="32">
        <f t="shared" si="14"/>
        <v>-2.2256490000000002</v>
      </c>
      <c r="E131" s="60">
        <f t="shared" si="14"/>
        <v>-7.11639</v>
      </c>
      <c r="F131" s="55">
        <v>10.001032</v>
      </c>
      <c r="G131" s="55">
        <v>-7.11639</v>
      </c>
      <c r="H131" s="55">
        <v>-2.2256490000000002</v>
      </c>
      <c r="I131" s="56">
        <v>-0.65899399999999997</v>
      </c>
      <c r="J131" s="31"/>
      <c r="K131" s="31"/>
      <c r="L131" s="31"/>
      <c r="M131" s="31"/>
      <c r="O131" s="33">
        <f t="shared" si="8"/>
        <v>-7.11639</v>
      </c>
      <c r="P131" s="61">
        <f t="shared" si="9"/>
        <v>-7.11639</v>
      </c>
      <c r="Q131">
        <f t="shared" si="10"/>
        <v>4</v>
      </c>
      <c r="R131">
        <f t="shared" si="11"/>
        <v>0.25</v>
      </c>
      <c r="T131" s="16">
        <v>2</v>
      </c>
    </row>
    <row r="132" spans="1:20" x14ac:dyDescent="0.25">
      <c r="A132" s="9">
        <v>4</v>
      </c>
      <c r="B132" s="32">
        <f t="shared" si="14"/>
        <v>59.116889999999998</v>
      </c>
      <c r="C132" s="32">
        <f t="shared" si="14"/>
        <v>21.542877000000001</v>
      </c>
      <c r="D132" s="32">
        <f t="shared" si="14"/>
        <v>-33.138083999999999</v>
      </c>
      <c r="E132" s="60">
        <f t="shared" si="14"/>
        <v>-47.521557999999999</v>
      </c>
      <c r="F132" s="57">
        <v>21.542877000000001</v>
      </c>
      <c r="G132" s="57">
        <v>59.116889999999998</v>
      </c>
      <c r="H132" s="57">
        <v>-47.521557999999999</v>
      </c>
      <c r="I132" s="58">
        <v>-33.138083999999999</v>
      </c>
      <c r="J132" s="31"/>
      <c r="K132" s="31"/>
      <c r="L132" s="31"/>
      <c r="M132" s="31"/>
      <c r="O132" s="33">
        <f t="shared" ref="O132:O195" si="15">IF(A132=1,F132,IF(A132=2,G132,IF(A132=3,H132,IF(A132=4,I132,0))))</f>
        <v>-33.138083999999999</v>
      </c>
      <c r="P132" s="61">
        <f t="shared" ref="P132:P195" si="16">O132</f>
        <v>-33.138083999999999</v>
      </c>
      <c r="Q132">
        <f t="shared" ref="Q132:Q195" si="17">IF(P132=B132,1,IF(P132=C132,2,IF(P132=D132,3,IF(E132=P132,4,0))))</f>
        <v>3</v>
      </c>
      <c r="R132">
        <f t="shared" ref="R132:R195" si="18">1/Q132</f>
        <v>0.33333333333333331</v>
      </c>
      <c r="T132" s="16">
        <v>2</v>
      </c>
    </row>
    <row r="133" spans="1:20" x14ac:dyDescent="0.25">
      <c r="A133" s="9">
        <v>1</v>
      </c>
      <c r="B133" s="32">
        <f t="shared" si="14"/>
        <v>49.235472999999999</v>
      </c>
      <c r="C133" s="32">
        <f t="shared" si="14"/>
        <v>-2.3040859999999999</v>
      </c>
      <c r="D133" s="32">
        <f t="shared" si="14"/>
        <v>-12.990111000000001</v>
      </c>
      <c r="E133" s="60">
        <f t="shared" si="14"/>
        <v>-33.941279000000002</v>
      </c>
      <c r="F133" s="55">
        <v>49.235472999999999</v>
      </c>
      <c r="G133" s="55">
        <v>-33.941279000000002</v>
      </c>
      <c r="H133" s="55">
        <v>-12.990111000000001</v>
      </c>
      <c r="I133" s="56">
        <v>-2.3040859999999999</v>
      </c>
      <c r="J133" s="31"/>
      <c r="K133" s="31"/>
      <c r="L133" s="31"/>
      <c r="M133" s="31"/>
      <c r="O133" s="33">
        <f t="shared" si="15"/>
        <v>49.235472999999999</v>
      </c>
      <c r="P133" s="61">
        <f t="shared" si="16"/>
        <v>49.235472999999999</v>
      </c>
      <c r="Q133">
        <f t="shared" si="17"/>
        <v>1</v>
      </c>
      <c r="R133">
        <f t="shared" si="18"/>
        <v>1</v>
      </c>
      <c r="T133" s="16">
        <v>2</v>
      </c>
    </row>
    <row r="134" spans="1:20" x14ac:dyDescent="0.25">
      <c r="A134" s="9">
        <v>2</v>
      </c>
      <c r="B134" s="32">
        <f t="shared" si="14"/>
        <v>49.470112</v>
      </c>
      <c r="C134" s="32">
        <f t="shared" si="14"/>
        <v>1.8787199999999999</v>
      </c>
      <c r="D134" s="32">
        <f t="shared" si="14"/>
        <v>-22.264903</v>
      </c>
      <c r="E134" s="60">
        <f t="shared" si="14"/>
        <v>-29.083929999999999</v>
      </c>
      <c r="F134" s="57">
        <v>-22.264903</v>
      </c>
      <c r="G134" s="57">
        <v>49.470112</v>
      </c>
      <c r="H134" s="57">
        <v>1.8787199999999999</v>
      </c>
      <c r="I134" s="58">
        <v>-29.083929999999999</v>
      </c>
      <c r="J134" s="31"/>
      <c r="K134" s="31"/>
      <c r="L134" s="31"/>
      <c r="M134" s="31"/>
      <c r="O134" s="33">
        <f t="shared" si="15"/>
        <v>49.470112</v>
      </c>
      <c r="P134" s="61">
        <f t="shared" si="16"/>
        <v>49.470112</v>
      </c>
      <c r="Q134">
        <f t="shared" si="17"/>
        <v>1</v>
      </c>
      <c r="R134">
        <f t="shared" si="18"/>
        <v>1</v>
      </c>
      <c r="T134" s="16">
        <v>7</v>
      </c>
    </row>
    <row r="135" spans="1:20" x14ac:dyDescent="0.25">
      <c r="A135" s="9">
        <v>3</v>
      </c>
      <c r="B135" s="32">
        <f t="shared" si="14"/>
        <v>107.716921</v>
      </c>
      <c r="C135" s="32">
        <f t="shared" si="14"/>
        <v>-8.370654</v>
      </c>
      <c r="D135" s="32">
        <f t="shared" si="14"/>
        <v>-31.777626000000001</v>
      </c>
      <c r="E135" s="60">
        <f t="shared" si="14"/>
        <v>-67.568641999999997</v>
      </c>
      <c r="F135" s="55">
        <v>-8.370654</v>
      </c>
      <c r="G135" s="55">
        <v>-67.568641999999997</v>
      </c>
      <c r="H135" s="55">
        <v>107.716921</v>
      </c>
      <c r="I135" s="56">
        <v>-31.777626000000001</v>
      </c>
      <c r="J135" s="31"/>
      <c r="K135" s="31"/>
      <c r="L135" s="31"/>
      <c r="M135" s="31"/>
      <c r="O135" s="33">
        <f t="shared" si="15"/>
        <v>107.716921</v>
      </c>
      <c r="P135" s="61">
        <f t="shared" si="16"/>
        <v>107.716921</v>
      </c>
      <c r="Q135">
        <f t="shared" si="17"/>
        <v>1</v>
      </c>
      <c r="R135">
        <f t="shared" si="18"/>
        <v>1</v>
      </c>
      <c r="T135" s="16">
        <v>2</v>
      </c>
    </row>
    <row r="136" spans="1:20" x14ac:dyDescent="0.25">
      <c r="A136" s="9">
        <v>2</v>
      </c>
      <c r="B136" s="32">
        <f t="shared" si="14"/>
        <v>83.922988000000004</v>
      </c>
      <c r="C136" s="32">
        <f t="shared" si="14"/>
        <v>-17.141672</v>
      </c>
      <c r="D136" s="32">
        <f t="shared" si="14"/>
        <v>-26.789795999999999</v>
      </c>
      <c r="E136" s="60">
        <f t="shared" si="14"/>
        <v>-39.991523000000001</v>
      </c>
      <c r="F136" s="57">
        <v>-39.991523000000001</v>
      </c>
      <c r="G136" s="57">
        <v>83.922988000000004</v>
      </c>
      <c r="H136" s="57">
        <v>-26.789795999999999</v>
      </c>
      <c r="I136" s="58">
        <v>-17.141672</v>
      </c>
      <c r="J136" s="31"/>
      <c r="K136" s="31"/>
      <c r="L136" s="31"/>
      <c r="M136" s="31"/>
      <c r="O136" s="33">
        <f t="shared" si="15"/>
        <v>83.922988000000004</v>
      </c>
      <c r="P136" s="61">
        <f t="shared" si="16"/>
        <v>83.922988000000004</v>
      </c>
      <c r="Q136">
        <f t="shared" si="17"/>
        <v>1</v>
      </c>
      <c r="R136">
        <f t="shared" si="18"/>
        <v>1</v>
      </c>
      <c r="T136" s="16">
        <v>7</v>
      </c>
    </row>
    <row r="137" spans="1:20" x14ac:dyDescent="0.25">
      <c r="A137" s="9">
        <v>2</v>
      </c>
      <c r="B137" s="32">
        <f t="shared" si="14"/>
        <v>72.470358000000004</v>
      </c>
      <c r="C137" s="32">
        <f t="shared" si="14"/>
        <v>0.61459299999999994</v>
      </c>
      <c r="D137" s="32">
        <f t="shared" si="14"/>
        <v>-23.467524999999998</v>
      </c>
      <c r="E137" s="60">
        <f t="shared" si="14"/>
        <v>-49.617426000000002</v>
      </c>
      <c r="F137" s="55">
        <v>0.61459299999999994</v>
      </c>
      <c r="G137" s="55">
        <v>72.470358000000004</v>
      </c>
      <c r="H137" s="55">
        <v>-49.617426000000002</v>
      </c>
      <c r="I137" s="56">
        <v>-23.467524999999998</v>
      </c>
      <c r="J137" s="31"/>
      <c r="K137" s="31"/>
      <c r="L137" s="31"/>
      <c r="M137" s="31"/>
      <c r="O137" s="33">
        <f t="shared" si="15"/>
        <v>72.470358000000004</v>
      </c>
      <c r="P137" s="61">
        <f t="shared" si="16"/>
        <v>72.470358000000004</v>
      </c>
      <c r="Q137">
        <f t="shared" si="17"/>
        <v>1</v>
      </c>
      <c r="R137">
        <f t="shared" si="18"/>
        <v>1</v>
      </c>
      <c r="T137" s="16">
        <v>5</v>
      </c>
    </row>
    <row r="138" spans="1:20" x14ac:dyDescent="0.25">
      <c r="A138" s="9">
        <v>2</v>
      </c>
      <c r="B138" s="32">
        <f t="shared" si="14"/>
        <v>46.006568999999999</v>
      </c>
      <c r="C138" s="32">
        <f t="shared" si="14"/>
        <v>9.6863299999999999</v>
      </c>
      <c r="D138" s="32">
        <f t="shared" si="14"/>
        <v>-3.6896740000000001</v>
      </c>
      <c r="E138" s="60">
        <f t="shared" si="14"/>
        <v>-52.003225999999998</v>
      </c>
      <c r="F138" s="57">
        <v>9.6863299999999999</v>
      </c>
      <c r="G138" s="57">
        <v>46.006568999999999</v>
      </c>
      <c r="H138" s="57">
        <v>-52.003225999999998</v>
      </c>
      <c r="I138" s="58">
        <v>-3.6896740000000001</v>
      </c>
      <c r="J138" s="31"/>
      <c r="K138" s="31"/>
      <c r="L138" s="31"/>
      <c r="M138" s="31"/>
      <c r="O138" s="33">
        <f t="shared" si="15"/>
        <v>46.006568999999999</v>
      </c>
      <c r="P138" s="61">
        <f t="shared" si="16"/>
        <v>46.006568999999999</v>
      </c>
      <c r="Q138">
        <f t="shared" si="17"/>
        <v>1</v>
      </c>
      <c r="R138">
        <f t="shared" si="18"/>
        <v>1</v>
      </c>
      <c r="T138" s="16">
        <v>7</v>
      </c>
    </row>
    <row r="139" spans="1:20" x14ac:dyDescent="0.25">
      <c r="A139" s="9">
        <v>1</v>
      </c>
      <c r="B139" s="32">
        <f t="shared" si="14"/>
        <v>64.579935000000006</v>
      </c>
      <c r="C139" s="32">
        <f t="shared" si="14"/>
        <v>17.838611</v>
      </c>
      <c r="D139" s="32">
        <f t="shared" si="14"/>
        <v>-38.744070999999998</v>
      </c>
      <c r="E139" s="60">
        <f t="shared" si="14"/>
        <v>-43.674472000000002</v>
      </c>
      <c r="F139" s="55">
        <v>64.579935000000006</v>
      </c>
      <c r="G139" s="55">
        <v>-38.744070999999998</v>
      </c>
      <c r="H139" s="55">
        <v>-43.674472000000002</v>
      </c>
      <c r="I139" s="56">
        <v>17.838611</v>
      </c>
      <c r="J139" s="31"/>
      <c r="K139" s="31"/>
      <c r="L139" s="31"/>
      <c r="M139" s="31"/>
      <c r="O139" s="33">
        <f t="shared" si="15"/>
        <v>64.579935000000006</v>
      </c>
      <c r="P139" s="61">
        <f t="shared" si="16"/>
        <v>64.579935000000006</v>
      </c>
      <c r="Q139">
        <f t="shared" si="17"/>
        <v>1</v>
      </c>
      <c r="R139">
        <f t="shared" si="18"/>
        <v>1</v>
      </c>
      <c r="T139" s="16">
        <v>5</v>
      </c>
    </row>
    <row r="140" spans="1:20" x14ac:dyDescent="0.25">
      <c r="A140" s="9">
        <v>2</v>
      </c>
      <c r="B140" s="32">
        <f t="shared" si="14"/>
        <v>16.571991000000001</v>
      </c>
      <c r="C140" s="32">
        <f t="shared" si="14"/>
        <v>2.556756</v>
      </c>
      <c r="D140" s="32">
        <f t="shared" si="14"/>
        <v>1.261504</v>
      </c>
      <c r="E140" s="60">
        <f t="shared" si="14"/>
        <v>-20.390239000000001</v>
      </c>
      <c r="F140" s="57">
        <v>-20.390239000000001</v>
      </c>
      <c r="G140" s="57">
        <v>16.571991000000001</v>
      </c>
      <c r="H140" s="57">
        <v>1.261504</v>
      </c>
      <c r="I140" s="58">
        <v>2.556756</v>
      </c>
      <c r="J140" s="31"/>
      <c r="K140" s="31"/>
      <c r="L140" s="31"/>
      <c r="M140" s="31"/>
      <c r="O140" s="33">
        <f t="shared" si="15"/>
        <v>16.571991000000001</v>
      </c>
      <c r="P140" s="61">
        <f t="shared" si="16"/>
        <v>16.571991000000001</v>
      </c>
      <c r="Q140">
        <f t="shared" si="17"/>
        <v>1</v>
      </c>
      <c r="R140">
        <f t="shared" si="18"/>
        <v>1</v>
      </c>
      <c r="T140" s="16">
        <v>5</v>
      </c>
    </row>
    <row r="141" spans="1:20" x14ac:dyDescent="0.25">
      <c r="A141" s="9">
        <v>3</v>
      </c>
      <c r="B141" s="32">
        <f t="shared" si="14"/>
        <v>67.597638000000003</v>
      </c>
      <c r="C141" s="32">
        <f t="shared" si="14"/>
        <v>-15.387616</v>
      </c>
      <c r="D141" s="32">
        <f t="shared" si="14"/>
        <v>-22.978919000000001</v>
      </c>
      <c r="E141" s="60">
        <f t="shared" si="14"/>
        <v>-29.231113000000001</v>
      </c>
      <c r="F141" s="55">
        <v>-22.978919000000001</v>
      </c>
      <c r="G141" s="55">
        <v>-15.387616</v>
      </c>
      <c r="H141" s="55">
        <v>67.597638000000003</v>
      </c>
      <c r="I141" s="56">
        <v>-29.231113000000001</v>
      </c>
      <c r="J141" s="31"/>
      <c r="K141" s="31"/>
      <c r="L141" s="31"/>
      <c r="M141" s="31"/>
      <c r="O141" s="33">
        <f t="shared" si="15"/>
        <v>67.597638000000003</v>
      </c>
      <c r="P141" s="61">
        <f t="shared" si="16"/>
        <v>67.597638000000003</v>
      </c>
      <c r="Q141">
        <f t="shared" si="17"/>
        <v>1</v>
      </c>
      <c r="R141">
        <f t="shared" si="18"/>
        <v>1</v>
      </c>
      <c r="T141" s="16">
        <v>5</v>
      </c>
    </row>
    <row r="142" spans="1:20" x14ac:dyDescent="0.25">
      <c r="A142" s="9">
        <v>3</v>
      </c>
      <c r="B142" s="32">
        <f t="shared" si="14"/>
        <v>124.701875</v>
      </c>
      <c r="C142" s="32">
        <f t="shared" si="14"/>
        <v>21.751469</v>
      </c>
      <c r="D142" s="32">
        <f t="shared" si="14"/>
        <v>-49.808194</v>
      </c>
      <c r="E142" s="60">
        <f t="shared" si="14"/>
        <v>-96.645028999999994</v>
      </c>
      <c r="F142" s="57">
        <v>21.751469</v>
      </c>
      <c r="G142" s="57">
        <v>-49.808194</v>
      </c>
      <c r="H142" s="57">
        <v>124.701875</v>
      </c>
      <c r="I142" s="58">
        <v>-96.645028999999994</v>
      </c>
      <c r="J142" s="31"/>
      <c r="K142" s="31"/>
      <c r="L142" s="31"/>
      <c r="M142" s="31"/>
      <c r="O142" s="33">
        <f t="shared" si="15"/>
        <v>124.701875</v>
      </c>
      <c r="P142" s="61">
        <f t="shared" si="16"/>
        <v>124.701875</v>
      </c>
      <c r="Q142">
        <f t="shared" si="17"/>
        <v>1</v>
      </c>
      <c r="R142">
        <f t="shared" si="18"/>
        <v>1</v>
      </c>
      <c r="T142" s="16">
        <v>8</v>
      </c>
    </row>
    <row r="143" spans="1:20" x14ac:dyDescent="0.25">
      <c r="A143" s="9">
        <v>1</v>
      </c>
      <c r="B143" s="32">
        <f t="shared" ref="B143:E162" si="19">LARGE($F143:$M143,COLUMN()-1)</f>
        <v>18.246282999999998</v>
      </c>
      <c r="C143" s="32">
        <f t="shared" si="19"/>
        <v>15.318822000000001</v>
      </c>
      <c r="D143" s="32">
        <f t="shared" si="19"/>
        <v>-7.2461479999999998</v>
      </c>
      <c r="E143" s="60">
        <f t="shared" si="19"/>
        <v>-26.318913999999999</v>
      </c>
      <c r="F143" s="55">
        <v>15.318822000000001</v>
      </c>
      <c r="G143" s="55">
        <v>-26.318913999999999</v>
      </c>
      <c r="H143" s="55">
        <v>-7.2461479999999998</v>
      </c>
      <c r="I143" s="56">
        <v>18.246282999999998</v>
      </c>
      <c r="J143" s="31"/>
      <c r="K143" s="31"/>
      <c r="L143" s="31"/>
      <c r="M143" s="31"/>
      <c r="O143" s="33">
        <f t="shared" si="15"/>
        <v>15.318822000000001</v>
      </c>
      <c r="P143" s="61">
        <f t="shared" si="16"/>
        <v>15.318822000000001</v>
      </c>
      <c r="Q143">
        <f t="shared" si="17"/>
        <v>2</v>
      </c>
      <c r="R143">
        <f t="shared" si="18"/>
        <v>0.5</v>
      </c>
      <c r="T143" s="16">
        <v>1</v>
      </c>
    </row>
    <row r="144" spans="1:20" x14ac:dyDescent="0.25">
      <c r="A144" s="9">
        <v>2</v>
      </c>
      <c r="B144" s="32">
        <f t="shared" si="19"/>
        <v>77.761379000000005</v>
      </c>
      <c r="C144" s="32">
        <f t="shared" si="19"/>
        <v>-2.7645499999999998</v>
      </c>
      <c r="D144" s="32">
        <f t="shared" si="19"/>
        <v>-34.774253999999999</v>
      </c>
      <c r="E144" s="60">
        <f t="shared" si="19"/>
        <v>-40.222529999999999</v>
      </c>
      <c r="F144" s="57">
        <v>-2.7645499999999998</v>
      </c>
      <c r="G144" s="57">
        <v>77.761379000000005</v>
      </c>
      <c r="H144" s="57">
        <v>-40.222529999999999</v>
      </c>
      <c r="I144" s="58">
        <v>-34.774253999999999</v>
      </c>
      <c r="J144" s="31"/>
      <c r="K144" s="31"/>
      <c r="L144" s="31"/>
      <c r="M144" s="31"/>
      <c r="O144" s="33">
        <f t="shared" si="15"/>
        <v>77.761379000000005</v>
      </c>
      <c r="P144" s="61">
        <f t="shared" si="16"/>
        <v>77.761379000000005</v>
      </c>
      <c r="Q144">
        <f t="shared" si="17"/>
        <v>1</v>
      </c>
      <c r="R144">
        <f t="shared" si="18"/>
        <v>1</v>
      </c>
      <c r="T144" s="16">
        <v>5</v>
      </c>
    </row>
    <row r="145" spans="1:20" x14ac:dyDescent="0.25">
      <c r="A145" s="9">
        <v>2</v>
      </c>
      <c r="B145" s="32">
        <f t="shared" si="19"/>
        <v>100.14391000000001</v>
      </c>
      <c r="C145" s="32">
        <f t="shared" si="19"/>
        <v>-1.0175479999999999</v>
      </c>
      <c r="D145" s="32">
        <f t="shared" si="19"/>
        <v>-48.636572000000001</v>
      </c>
      <c r="E145" s="60">
        <f t="shared" si="19"/>
        <v>-50.489781999999998</v>
      </c>
      <c r="F145" s="55">
        <v>-50.489781999999998</v>
      </c>
      <c r="G145" s="55">
        <v>100.14391000000001</v>
      </c>
      <c r="H145" s="55">
        <v>-1.0175479999999999</v>
      </c>
      <c r="I145" s="56">
        <v>-48.636572000000001</v>
      </c>
      <c r="J145" s="31"/>
      <c r="K145" s="31"/>
      <c r="L145" s="31"/>
      <c r="M145" s="31"/>
      <c r="O145" s="33">
        <f t="shared" si="15"/>
        <v>100.14391000000001</v>
      </c>
      <c r="P145" s="61">
        <f t="shared" si="16"/>
        <v>100.14391000000001</v>
      </c>
      <c r="Q145">
        <f t="shared" si="17"/>
        <v>1</v>
      </c>
      <c r="R145">
        <f t="shared" si="18"/>
        <v>1</v>
      </c>
      <c r="T145" s="16">
        <v>5</v>
      </c>
    </row>
    <row r="146" spans="1:20" x14ac:dyDescent="0.25">
      <c r="A146" s="9">
        <v>3</v>
      </c>
      <c r="B146" s="32">
        <f t="shared" si="19"/>
        <v>37.981124000000001</v>
      </c>
      <c r="C146" s="32">
        <f t="shared" si="19"/>
        <v>33.556843000000001</v>
      </c>
      <c r="D146" s="32">
        <f t="shared" si="19"/>
        <v>-6.3719089999999996</v>
      </c>
      <c r="E146" s="60">
        <f t="shared" si="19"/>
        <v>-65.166043000000002</v>
      </c>
      <c r="F146" s="57">
        <v>33.556843000000001</v>
      </c>
      <c r="G146" s="57">
        <v>-6.3719089999999996</v>
      </c>
      <c r="H146" s="57">
        <v>37.981124000000001</v>
      </c>
      <c r="I146" s="58">
        <v>-65.166043000000002</v>
      </c>
      <c r="J146" s="31"/>
      <c r="K146" s="31"/>
      <c r="L146" s="31"/>
      <c r="M146" s="31"/>
      <c r="O146" s="33">
        <f t="shared" si="15"/>
        <v>37.981124000000001</v>
      </c>
      <c r="P146" s="61">
        <f t="shared" si="16"/>
        <v>37.981124000000001</v>
      </c>
      <c r="Q146">
        <f t="shared" si="17"/>
        <v>1</v>
      </c>
      <c r="R146">
        <f t="shared" si="18"/>
        <v>1</v>
      </c>
      <c r="T146" s="16">
        <v>2</v>
      </c>
    </row>
    <row r="147" spans="1:20" x14ac:dyDescent="0.25">
      <c r="A147" s="9">
        <v>2</v>
      </c>
      <c r="B147" s="32">
        <f t="shared" si="19"/>
        <v>51.787545999999999</v>
      </c>
      <c r="C147" s="32">
        <f t="shared" si="19"/>
        <v>15.724258000000001</v>
      </c>
      <c r="D147" s="32">
        <f t="shared" si="19"/>
        <v>0.45921600000000001</v>
      </c>
      <c r="E147" s="60">
        <f t="shared" si="19"/>
        <v>-67.970977000000005</v>
      </c>
      <c r="F147" s="55">
        <v>0.45921600000000001</v>
      </c>
      <c r="G147" s="55">
        <v>51.787545999999999</v>
      </c>
      <c r="H147" s="55">
        <v>15.724258000000001</v>
      </c>
      <c r="I147" s="56">
        <v>-67.970977000000005</v>
      </c>
      <c r="J147" s="31"/>
      <c r="K147" s="31"/>
      <c r="L147" s="31"/>
      <c r="M147" s="31"/>
      <c r="O147" s="33">
        <f t="shared" si="15"/>
        <v>51.787545999999999</v>
      </c>
      <c r="P147" s="61">
        <f t="shared" si="16"/>
        <v>51.787545999999999</v>
      </c>
      <c r="Q147">
        <f t="shared" si="17"/>
        <v>1</v>
      </c>
      <c r="R147">
        <f t="shared" si="18"/>
        <v>1</v>
      </c>
      <c r="T147" s="16">
        <v>2</v>
      </c>
    </row>
    <row r="148" spans="1:20" x14ac:dyDescent="0.25">
      <c r="A148" s="9">
        <v>1</v>
      </c>
      <c r="B148" s="32">
        <f t="shared" si="19"/>
        <v>39.455843000000002</v>
      </c>
      <c r="C148" s="32">
        <f t="shared" si="19"/>
        <v>24.385304999999999</v>
      </c>
      <c r="D148" s="32">
        <f t="shared" si="19"/>
        <v>-25.628969000000001</v>
      </c>
      <c r="E148" s="60">
        <f t="shared" si="19"/>
        <v>-38.212167999999998</v>
      </c>
      <c r="F148" s="57">
        <v>39.455843000000002</v>
      </c>
      <c r="G148" s="57">
        <v>24.385304999999999</v>
      </c>
      <c r="H148" s="57">
        <v>-38.212167999999998</v>
      </c>
      <c r="I148" s="58">
        <v>-25.628969000000001</v>
      </c>
      <c r="J148" s="31"/>
      <c r="K148" s="31"/>
      <c r="L148" s="31"/>
      <c r="M148" s="31"/>
      <c r="O148" s="33">
        <f t="shared" si="15"/>
        <v>39.455843000000002</v>
      </c>
      <c r="P148" s="61">
        <f t="shared" si="16"/>
        <v>39.455843000000002</v>
      </c>
      <c r="Q148">
        <f t="shared" si="17"/>
        <v>1</v>
      </c>
      <c r="R148">
        <f t="shared" si="18"/>
        <v>1</v>
      </c>
      <c r="T148" s="16">
        <v>7</v>
      </c>
    </row>
    <row r="149" spans="1:20" x14ac:dyDescent="0.25">
      <c r="A149" s="9">
        <v>1</v>
      </c>
      <c r="B149" s="32">
        <f t="shared" si="19"/>
        <v>48.602697999999997</v>
      </c>
      <c r="C149" s="32">
        <f t="shared" si="19"/>
        <v>-1.4525520000000001</v>
      </c>
      <c r="D149" s="32">
        <f t="shared" si="19"/>
        <v>-18.03182</v>
      </c>
      <c r="E149" s="60">
        <f t="shared" si="19"/>
        <v>-29.118317000000001</v>
      </c>
      <c r="F149" s="55">
        <v>48.602697999999997</v>
      </c>
      <c r="G149" s="55">
        <v>-18.03182</v>
      </c>
      <c r="H149" s="55">
        <v>-1.4525520000000001</v>
      </c>
      <c r="I149" s="56">
        <v>-29.118317000000001</v>
      </c>
      <c r="J149" s="31"/>
      <c r="K149" s="31"/>
      <c r="L149" s="31"/>
      <c r="M149" s="31"/>
      <c r="O149" s="33">
        <f t="shared" si="15"/>
        <v>48.602697999999997</v>
      </c>
      <c r="P149" s="61">
        <f t="shared" si="16"/>
        <v>48.602697999999997</v>
      </c>
      <c r="Q149">
        <f t="shared" si="17"/>
        <v>1</v>
      </c>
      <c r="R149">
        <f t="shared" si="18"/>
        <v>1</v>
      </c>
      <c r="T149" s="16">
        <v>2</v>
      </c>
    </row>
    <row r="150" spans="1:20" x14ac:dyDescent="0.25">
      <c r="A150" s="9">
        <v>1</v>
      </c>
      <c r="B150" s="32">
        <f t="shared" si="19"/>
        <v>14.376923</v>
      </c>
      <c r="C150" s="32">
        <f t="shared" si="19"/>
        <v>14.306497</v>
      </c>
      <c r="D150" s="32">
        <f t="shared" si="19"/>
        <v>-6.4745650000000001</v>
      </c>
      <c r="E150" s="60">
        <f t="shared" si="19"/>
        <v>-22.208855</v>
      </c>
      <c r="F150" s="57">
        <v>-22.208855</v>
      </c>
      <c r="G150" s="57">
        <v>14.306497</v>
      </c>
      <c r="H150" s="57">
        <v>14.376923</v>
      </c>
      <c r="I150" s="58">
        <v>-6.4745650000000001</v>
      </c>
      <c r="J150" s="31"/>
      <c r="K150" s="31"/>
      <c r="L150" s="31"/>
      <c r="M150" s="31"/>
      <c r="O150" s="33">
        <f t="shared" si="15"/>
        <v>-22.208855</v>
      </c>
      <c r="P150" s="61">
        <f t="shared" si="16"/>
        <v>-22.208855</v>
      </c>
      <c r="Q150">
        <f t="shared" si="17"/>
        <v>4</v>
      </c>
      <c r="R150">
        <f t="shared" si="18"/>
        <v>0.25</v>
      </c>
      <c r="T150" s="16">
        <v>2</v>
      </c>
    </row>
    <row r="151" spans="1:20" x14ac:dyDescent="0.25">
      <c r="A151" s="9">
        <v>3</v>
      </c>
      <c r="B151" s="32">
        <f t="shared" si="19"/>
        <v>26.005958</v>
      </c>
      <c r="C151" s="32">
        <f t="shared" si="19"/>
        <v>25.719109</v>
      </c>
      <c r="D151" s="32">
        <f t="shared" si="19"/>
        <v>-9.9702199999999994</v>
      </c>
      <c r="E151" s="60">
        <f t="shared" si="19"/>
        <v>-41.754671000000002</v>
      </c>
      <c r="F151" s="55">
        <v>26.005958</v>
      </c>
      <c r="G151" s="55">
        <v>-9.9702199999999994</v>
      </c>
      <c r="H151" s="55">
        <v>25.719109</v>
      </c>
      <c r="I151" s="56">
        <v>-41.754671000000002</v>
      </c>
      <c r="J151" s="31"/>
      <c r="K151" s="31"/>
      <c r="L151" s="31"/>
      <c r="M151" s="31"/>
      <c r="O151" s="33">
        <f t="shared" si="15"/>
        <v>25.719109</v>
      </c>
      <c r="P151" s="61">
        <f t="shared" si="16"/>
        <v>25.719109</v>
      </c>
      <c r="Q151">
        <f t="shared" si="17"/>
        <v>2</v>
      </c>
      <c r="R151">
        <f t="shared" si="18"/>
        <v>0.5</v>
      </c>
      <c r="T151" s="16">
        <v>6</v>
      </c>
    </row>
    <row r="152" spans="1:20" x14ac:dyDescent="0.25">
      <c r="A152" s="9">
        <v>3</v>
      </c>
      <c r="B152" s="32">
        <f t="shared" si="19"/>
        <v>44.915844999999997</v>
      </c>
      <c r="C152" s="32">
        <f t="shared" si="19"/>
        <v>17.537741</v>
      </c>
      <c r="D152" s="32">
        <f t="shared" si="19"/>
        <v>-21.190947000000001</v>
      </c>
      <c r="E152" s="60">
        <f t="shared" si="19"/>
        <v>-41.262613999999999</v>
      </c>
      <c r="F152" s="57">
        <v>17.537741</v>
      </c>
      <c r="G152" s="57">
        <v>-21.190947000000001</v>
      </c>
      <c r="H152" s="57">
        <v>44.915844999999997</v>
      </c>
      <c r="I152" s="58">
        <v>-41.262613999999999</v>
      </c>
      <c r="J152" s="31"/>
      <c r="K152" s="31"/>
      <c r="L152" s="31"/>
      <c r="M152" s="31"/>
      <c r="O152" s="33">
        <f t="shared" si="15"/>
        <v>44.915844999999997</v>
      </c>
      <c r="P152" s="61">
        <f t="shared" si="16"/>
        <v>44.915844999999997</v>
      </c>
      <c r="Q152">
        <f t="shared" si="17"/>
        <v>1</v>
      </c>
      <c r="R152">
        <f t="shared" si="18"/>
        <v>1</v>
      </c>
      <c r="T152" s="16">
        <v>5</v>
      </c>
    </row>
    <row r="153" spans="1:20" x14ac:dyDescent="0.25">
      <c r="A153" s="9">
        <v>3</v>
      </c>
      <c r="B153" s="32">
        <f t="shared" si="19"/>
        <v>85.816255999999996</v>
      </c>
      <c r="C153" s="32">
        <f t="shared" si="19"/>
        <v>-2.7638349999999998</v>
      </c>
      <c r="D153" s="32">
        <f t="shared" si="19"/>
        <v>-36.514817999999998</v>
      </c>
      <c r="E153" s="60">
        <f t="shared" si="19"/>
        <v>-46.537571</v>
      </c>
      <c r="F153" s="55">
        <v>-36.514817999999998</v>
      </c>
      <c r="G153" s="55">
        <v>-2.7638349999999998</v>
      </c>
      <c r="H153" s="55">
        <v>85.816255999999996</v>
      </c>
      <c r="I153" s="56">
        <v>-46.537571</v>
      </c>
      <c r="J153" s="31"/>
      <c r="K153" s="31"/>
      <c r="L153" s="31"/>
      <c r="M153" s="31"/>
      <c r="O153" s="33">
        <f t="shared" si="15"/>
        <v>85.816255999999996</v>
      </c>
      <c r="P153" s="61">
        <f t="shared" si="16"/>
        <v>85.816255999999996</v>
      </c>
      <c r="Q153">
        <f t="shared" si="17"/>
        <v>1</v>
      </c>
      <c r="R153">
        <f t="shared" si="18"/>
        <v>1</v>
      </c>
      <c r="T153" s="16">
        <v>2</v>
      </c>
    </row>
    <row r="154" spans="1:20" x14ac:dyDescent="0.25">
      <c r="A154" s="9">
        <v>1</v>
      </c>
      <c r="B154" s="32">
        <f t="shared" si="19"/>
        <v>23.518691</v>
      </c>
      <c r="C154" s="32">
        <f t="shared" si="19"/>
        <v>1.8015699999999999</v>
      </c>
      <c r="D154" s="32">
        <f t="shared" si="19"/>
        <v>-4.5423359999999997</v>
      </c>
      <c r="E154" s="60">
        <f t="shared" si="19"/>
        <v>-20.777919000000001</v>
      </c>
      <c r="F154" s="57">
        <v>-20.777919000000001</v>
      </c>
      <c r="G154" s="57">
        <v>-4.5423359999999997</v>
      </c>
      <c r="H154" s="57">
        <v>23.518691</v>
      </c>
      <c r="I154" s="58">
        <v>1.8015699999999999</v>
      </c>
      <c r="J154" s="31"/>
      <c r="K154" s="31"/>
      <c r="L154" s="31"/>
      <c r="M154" s="31"/>
      <c r="O154" s="33">
        <f t="shared" si="15"/>
        <v>-20.777919000000001</v>
      </c>
      <c r="P154" s="61">
        <f t="shared" si="16"/>
        <v>-20.777919000000001</v>
      </c>
      <c r="Q154">
        <f t="shared" si="17"/>
        <v>4</v>
      </c>
      <c r="R154">
        <f t="shared" si="18"/>
        <v>0.25</v>
      </c>
      <c r="T154" s="16">
        <v>5</v>
      </c>
    </row>
    <row r="155" spans="1:20" x14ac:dyDescent="0.25">
      <c r="A155" s="9">
        <v>2</v>
      </c>
      <c r="B155" s="32">
        <f t="shared" si="19"/>
        <v>9.3023240000000005</v>
      </c>
      <c r="C155" s="32">
        <f t="shared" si="19"/>
        <v>5.6877610000000001</v>
      </c>
      <c r="D155" s="32">
        <f t="shared" si="19"/>
        <v>-4.4710169999999998</v>
      </c>
      <c r="E155" s="60">
        <f t="shared" si="19"/>
        <v>-10.519067</v>
      </c>
      <c r="F155" s="55">
        <v>9.3023240000000005</v>
      </c>
      <c r="G155" s="55">
        <v>5.6877610000000001</v>
      </c>
      <c r="H155" s="55">
        <v>-4.4710169999999998</v>
      </c>
      <c r="I155" s="56">
        <v>-10.519067</v>
      </c>
      <c r="J155" s="31"/>
      <c r="K155" s="31"/>
      <c r="L155" s="31"/>
      <c r="M155" s="31"/>
      <c r="O155" s="33">
        <f t="shared" si="15"/>
        <v>5.6877610000000001</v>
      </c>
      <c r="P155" s="61">
        <f t="shared" si="16"/>
        <v>5.6877610000000001</v>
      </c>
      <c r="Q155">
        <f t="shared" si="17"/>
        <v>2</v>
      </c>
      <c r="R155">
        <f t="shared" si="18"/>
        <v>0.5</v>
      </c>
      <c r="T155" s="16">
        <v>5</v>
      </c>
    </row>
    <row r="156" spans="1:20" x14ac:dyDescent="0.25">
      <c r="A156" s="9">
        <v>1</v>
      </c>
      <c r="B156" s="32">
        <f t="shared" si="19"/>
        <v>24.592683999999998</v>
      </c>
      <c r="C156" s="32">
        <f t="shared" si="19"/>
        <v>9.6672150000000006</v>
      </c>
      <c r="D156" s="32">
        <f t="shared" si="19"/>
        <v>-15.417196000000001</v>
      </c>
      <c r="E156" s="60">
        <f t="shared" si="19"/>
        <v>-18.842704000000001</v>
      </c>
      <c r="F156" s="57">
        <v>24.592683999999998</v>
      </c>
      <c r="G156" s="57">
        <v>9.6672150000000006</v>
      </c>
      <c r="H156" s="57">
        <v>-15.417196000000001</v>
      </c>
      <c r="I156" s="58">
        <v>-18.842704000000001</v>
      </c>
      <c r="J156" s="31"/>
      <c r="K156" s="31"/>
      <c r="L156" s="31"/>
      <c r="M156" s="31"/>
      <c r="O156" s="33">
        <f t="shared" si="15"/>
        <v>24.592683999999998</v>
      </c>
      <c r="P156" s="61">
        <f t="shared" si="16"/>
        <v>24.592683999999998</v>
      </c>
      <c r="Q156">
        <f t="shared" si="17"/>
        <v>1</v>
      </c>
      <c r="R156">
        <f t="shared" si="18"/>
        <v>1</v>
      </c>
      <c r="T156" s="16">
        <v>2</v>
      </c>
    </row>
    <row r="157" spans="1:20" x14ac:dyDescent="0.25">
      <c r="A157" s="9">
        <v>1</v>
      </c>
      <c r="B157" s="32">
        <f t="shared" si="19"/>
        <v>14.814897999999999</v>
      </c>
      <c r="C157" s="32">
        <f t="shared" si="19"/>
        <v>1.0892850000000001</v>
      </c>
      <c r="D157" s="32">
        <f t="shared" si="19"/>
        <v>8.9986999999999998E-2</v>
      </c>
      <c r="E157" s="60">
        <f t="shared" si="19"/>
        <v>-15.99417</v>
      </c>
      <c r="F157" s="55">
        <v>14.814897999999999</v>
      </c>
      <c r="G157" s="55">
        <v>8.9986999999999998E-2</v>
      </c>
      <c r="H157" s="55">
        <v>-15.99417</v>
      </c>
      <c r="I157" s="56">
        <v>1.0892850000000001</v>
      </c>
      <c r="J157" s="31"/>
      <c r="K157" s="31"/>
      <c r="L157" s="31"/>
      <c r="M157" s="31"/>
      <c r="O157" s="33">
        <f t="shared" si="15"/>
        <v>14.814897999999999</v>
      </c>
      <c r="P157" s="61">
        <f t="shared" si="16"/>
        <v>14.814897999999999</v>
      </c>
      <c r="Q157">
        <f t="shared" si="17"/>
        <v>1</v>
      </c>
      <c r="R157">
        <f t="shared" si="18"/>
        <v>1</v>
      </c>
      <c r="T157" s="16">
        <v>7</v>
      </c>
    </row>
    <row r="158" spans="1:20" x14ac:dyDescent="0.25">
      <c r="A158" s="9">
        <v>2</v>
      </c>
      <c r="B158" s="32">
        <f t="shared" si="19"/>
        <v>45.450018</v>
      </c>
      <c r="C158" s="32">
        <f t="shared" si="19"/>
        <v>12.946953000000001</v>
      </c>
      <c r="D158" s="32">
        <f t="shared" si="19"/>
        <v>-24.124182000000001</v>
      </c>
      <c r="E158" s="60">
        <f t="shared" si="19"/>
        <v>-34.272764000000002</v>
      </c>
      <c r="F158" s="57">
        <v>12.946953000000001</v>
      </c>
      <c r="G158" s="57">
        <v>45.450018</v>
      </c>
      <c r="H158" s="57">
        <v>-34.272764000000002</v>
      </c>
      <c r="I158" s="58">
        <v>-24.124182000000001</v>
      </c>
      <c r="J158" s="31"/>
      <c r="K158" s="31"/>
      <c r="L158" s="31"/>
      <c r="M158" s="31"/>
      <c r="O158" s="33">
        <f t="shared" si="15"/>
        <v>45.450018</v>
      </c>
      <c r="P158" s="61">
        <f t="shared" si="16"/>
        <v>45.450018</v>
      </c>
      <c r="Q158">
        <f t="shared" si="17"/>
        <v>1</v>
      </c>
      <c r="R158">
        <f t="shared" si="18"/>
        <v>1</v>
      </c>
      <c r="T158" s="16">
        <v>5</v>
      </c>
    </row>
    <row r="159" spans="1:20" x14ac:dyDescent="0.25">
      <c r="A159" s="9">
        <v>2</v>
      </c>
      <c r="B159" s="32">
        <f t="shared" si="19"/>
        <v>62.470650999999997</v>
      </c>
      <c r="C159" s="32">
        <f t="shared" si="19"/>
        <v>-0.39205899999999999</v>
      </c>
      <c r="D159" s="32">
        <f t="shared" si="19"/>
        <v>-10.811370999999999</v>
      </c>
      <c r="E159" s="60">
        <f t="shared" si="19"/>
        <v>-51.267133999999999</v>
      </c>
      <c r="F159" s="55">
        <v>-10.811370999999999</v>
      </c>
      <c r="G159" s="55">
        <v>-0.39205899999999999</v>
      </c>
      <c r="H159" s="55">
        <v>62.470650999999997</v>
      </c>
      <c r="I159" s="56">
        <v>-51.267133999999999</v>
      </c>
      <c r="J159" s="31"/>
      <c r="K159" s="31"/>
      <c r="L159" s="31"/>
      <c r="M159" s="31"/>
      <c r="O159" s="33">
        <f t="shared" si="15"/>
        <v>-0.39205899999999999</v>
      </c>
      <c r="P159" s="61">
        <f t="shared" si="16"/>
        <v>-0.39205899999999999</v>
      </c>
      <c r="Q159">
        <f t="shared" si="17"/>
        <v>2</v>
      </c>
      <c r="R159">
        <f t="shared" si="18"/>
        <v>0.5</v>
      </c>
      <c r="T159" s="16">
        <v>5</v>
      </c>
    </row>
    <row r="160" spans="1:20" x14ac:dyDescent="0.25">
      <c r="A160" s="9">
        <v>3</v>
      </c>
      <c r="B160" s="32">
        <f t="shared" si="19"/>
        <v>24.633694999999999</v>
      </c>
      <c r="C160" s="32">
        <f t="shared" si="19"/>
        <v>11.762165</v>
      </c>
      <c r="D160" s="32">
        <f t="shared" si="19"/>
        <v>-11.113740999999999</v>
      </c>
      <c r="E160" s="60">
        <f t="shared" si="19"/>
        <v>-25.282063000000001</v>
      </c>
      <c r="F160" s="57">
        <v>-25.282063000000001</v>
      </c>
      <c r="G160" s="57">
        <v>11.762165</v>
      </c>
      <c r="H160" s="57">
        <v>24.633694999999999</v>
      </c>
      <c r="I160" s="58">
        <v>-11.113740999999999</v>
      </c>
      <c r="J160" s="31"/>
      <c r="K160" s="31"/>
      <c r="L160" s="31"/>
      <c r="M160" s="31"/>
      <c r="O160" s="33">
        <f t="shared" si="15"/>
        <v>24.633694999999999</v>
      </c>
      <c r="P160" s="61">
        <f t="shared" si="16"/>
        <v>24.633694999999999</v>
      </c>
      <c r="Q160">
        <f t="shared" si="17"/>
        <v>1</v>
      </c>
      <c r="R160">
        <f t="shared" si="18"/>
        <v>1</v>
      </c>
      <c r="T160" s="16">
        <v>5</v>
      </c>
    </row>
    <row r="161" spans="1:20" x14ac:dyDescent="0.25">
      <c r="A161" s="9">
        <v>1</v>
      </c>
      <c r="B161" s="32">
        <f t="shared" si="19"/>
        <v>38.711371</v>
      </c>
      <c r="C161" s="32">
        <f t="shared" si="19"/>
        <v>37.961950000000002</v>
      </c>
      <c r="D161" s="32">
        <f t="shared" si="19"/>
        <v>-30.893108999999999</v>
      </c>
      <c r="E161" s="60">
        <f t="shared" si="19"/>
        <v>-45.780206</v>
      </c>
      <c r="F161" s="55">
        <v>38.711371</v>
      </c>
      <c r="G161" s="55">
        <v>37.961950000000002</v>
      </c>
      <c r="H161" s="55">
        <v>-45.780206</v>
      </c>
      <c r="I161" s="56">
        <v>-30.893108999999999</v>
      </c>
      <c r="J161" s="31"/>
      <c r="K161" s="31"/>
      <c r="L161" s="31"/>
      <c r="M161" s="31"/>
      <c r="O161" s="33">
        <f t="shared" si="15"/>
        <v>38.711371</v>
      </c>
      <c r="P161" s="61">
        <f t="shared" si="16"/>
        <v>38.711371</v>
      </c>
      <c r="Q161">
        <f t="shared" si="17"/>
        <v>1</v>
      </c>
      <c r="R161">
        <f t="shared" si="18"/>
        <v>1</v>
      </c>
      <c r="T161" s="16">
        <v>2</v>
      </c>
    </row>
    <row r="162" spans="1:20" x14ac:dyDescent="0.25">
      <c r="A162" s="9">
        <v>1</v>
      </c>
      <c r="B162" s="32">
        <f t="shared" si="19"/>
        <v>77.756544000000005</v>
      </c>
      <c r="C162" s="32">
        <f t="shared" si="19"/>
        <v>7.825107</v>
      </c>
      <c r="D162" s="32">
        <f t="shared" si="19"/>
        <v>-37.843462000000002</v>
      </c>
      <c r="E162" s="60">
        <f t="shared" si="19"/>
        <v>-47.738191</v>
      </c>
      <c r="F162" s="57">
        <v>77.756544000000005</v>
      </c>
      <c r="G162" s="57">
        <v>-37.843462000000002</v>
      </c>
      <c r="H162" s="57">
        <v>-47.738191</v>
      </c>
      <c r="I162" s="58">
        <v>7.825107</v>
      </c>
      <c r="J162" s="31"/>
      <c r="K162" s="31"/>
      <c r="L162" s="31"/>
      <c r="M162" s="31"/>
      <c r="O162" s="33">
        <f t="shared" si="15"/>
        <v>77.756544000000005</v>
      </c>
      <c r="P162" s="61">
        <f t="shared" si="16"/>
        <v>77.756544000000005</v>
      </c>
      <c r="Q162">
        <f t="shared" si="17"/>
        <v>1</v>
      </c>
      <c r="R162">
        <f t="shared" si="18"/>
        <v>1</v>
      </c>
      <c r="T162" s="16">
        <v>2</v>
      </c>
    </row>
    <row r="163" spans="1:20" x14ac:dyDescent="0.25">
      <c r="A163" s="9">
        <v>3</v>
      </c>
      <c r="B163" s="32">
        <f t="shared" ref="B163:E182" si="20">LARGE($F163:$M163,COLUMN()-1)</f>
        <v>57.051684999999999</v>
      </c>
      <c r="C163" s="32">
        <f t="shared" si="20"/>
        <v>3.4278</v>
      </c>
      <c r="D163" s="32">
        <f t="shared" si="20"/>
        <v>-17.339814000000001</v>
      </c>
      <c r="E163" s="60">
        <f t="shared" si="20"/>
        <v>-43.139673000000002</v>
      </c>
      <c r="F163" s="55">
        <v>-43.139673000000002</v>
      </c>
      <c r="G163" s="55">
        <v>57.051684999999999</v>
      </c>
      <c r="H163" s="55">
        <v>3.4278</v>
      </c>
      <c r="I163" s="56">
        <v>-17.339814000000001</v>
      </c>
      <c r="J163" s="31"/>
      <c r="K163" s="31"/>
      <c r="L163" s="31"/>
      <c r="M163" s="31"/>
      <c r="O163" s="33">
        <f t="shared" si="15"/>
        <v>3.4278</v>
      </c>
      <c r="P163" s="61">
        <f t="shared" si="16"/>
        <v>3.4278</v>
      </c>
      <c r="Q163">
        <f t="shared" si="17"/>
        <v>2</v>
      </c>
      <c r="R163">
        <f t="shared" si="18"/>
        <v>0.5</v>
      </c>
      <c r="T163" s="16">
        <v>5</v>
      </c>
    </row>
    <row r="164" spans="1:20" x14ac:dyDescent="0.25">
      <c r="A164" s="9">
        <v>1</v>
      </c>
      <c r="B164" s="32">
        <f t="shared" si="20"/>
        <v>15.752205</v>
      </c>
      <c r="C164" s="32">
        <f t="shared" si="20"/>
        <v>-0.54771400000000003</v>
      </c>
      <c r="D164" s="32">
        <f t="shared" si="20"/>
        <v>-2.8339889999999999</v>
      </c>
      <c r="E164" s="60">
        <f t="shared" si="20"/>
        <v>-12.370479</v>
      </c>
      <c r="F164" s="57">
        <v>-2.8339889999999999</v>
      </c>
      <c r="G164" s="57">
        <v>15.752205</v>
      </c>
      <c r="H164" s="57">
        <v>-0.54771400000000003</v>
      </c>
      <c r="I164" s="58">
        <v>-12.370479</v>
      </c>
      <c r="J164" s="31"/>
      <c r="K164" s="31"/>
      <c r="L164" s="31"/>
      <c r="M164" s="31"/>
      <c r="O164" s="33">
        <f t="shared" si="15"/>
        <v>-2.8339889999999999</v>
      </c>
      <c r="P164" s="61">
        <f t="shared" si="16"/>
        <v>-2.8339889999999999</v>
      </c>
      <c r="Q164">
        <f t="shared" si="17"/>
        <v>3</v>
      </c>
      <c r="R164">
        <f t="shared" si="18"/>
        <v>0.33333333333333331</v>
      </c>
      <c r="T164" s="16">
        <v>7</v>
      </c>
    </row>
    <row r="165" spans="1:20" x14ac:dyDescent="0.25">
      <c r="A165" s="9">
        <v>1</v>
      </c>
      <c r="B165" s="32">
        <f t="shared" si="20"/>
        <v>50.942458000000002</v>
      </c>
      <c r="C165" s="32">
        <f t="shared" si="20"/>
        <v>37.199337999999997</v>
      </c>
      <c r="D165" s="32">
        <f t="shared" si="20"/>
        <v>-19.888559999999998</v>
      </c>
      <c r="E165" s="60">
        <f t="shared" si="20"/>
        <v>-68.253101999999998</v>
      </c>
      <c r="F165" s="55">
        <v>-19.888559999999998</v>
      </c>
      <c r="G165" s="55">
        <v>50.942458000000002</v>
      </c>
      <c r="H165" s="55">
        <v>37.199337999999997</v>
      </c>
      <c r="I165" s="56">
        <v>-68.253101999999998</v>
      </c>
      <c r="J165" s="31"/>
      <c r="K165" s="31"/>
      <c r="L165" s="31"/>
      <c r="M165" s="31"/>
      <c r="O165" s="33">
        <f t="shared" si="15"/>
        <v>-19.888559999999998</v>
      </c>
      <c r="P165" s="61">
        <f t="shared" si="16"/>
        <v>-19.888559999999998</v>
      </c>
      <c r="Q165">
        <f t="shared" si="17"/>
        <v>3</v>
      </c>
      <c r="R165">
        <f t="shared" si="18"/>
        <v>0.33333333333333331</v>
      </c>
      <c r="T165" s="16">
        <v>5</v>
      </c>
    </row>
    <row r="166" spans="1:20" x14ac:dyDescent="0.25">
      <c r="A166" s="9">
        <v>1</v>
      </c>
      <c r="B166" s="32">
        <f t="shared" si="20"/>
        <v>100.795556</v>
      </c>
      <c r="C166" s="32">
        <f t="shared" si="20"/>
        <v>-14.164673000000001</v>
      </c>
      <c r="D166" s="32">
        <f t="shared" si="20"/>
        <v>-39.755744</v>
      </c>
      <c r="E166" s="60">
        <f t="shared" si="20"/>
        <v>-46.875141999999997</v>
      </c>
      <c r="F166" s="57">
        <v>100.795556</v>
      </c>
      <c r="G166" s="57">
        <v>-46.875141999999997</v>
      </c>
      <c r="H166" s="57">
        <v>-39.755744</v>
      </c>
      <c r="I166" s="58">
        <v>-14.164673000000001</v>
      </c>
      <c r="J166" s="31"/>
      <c r="K166" s="31"/>
      <c r="L166" s="31"/>
      <c r="M166" s="31"/>
      <c r="O166" s="33">
        <f t="shared" si="15"/>
        <v>100.795556</v>
      </c>
      <c r="P166" s="61">
        <f t="shared" si="16"/>
        <v>100.795556</v>
      </c>
      <c r="Q166">
        <f t="shared" si="17"/>
        <v>1</v>
      </c>
      <c r="R166">
        <f t="shared" si="18"/>
        <v>1</v>
      </c>
      <c r="T166" s="16">
        <v>7</v>
      </c>
    </row>
    <row r="167" spans="1:20" x14ac:dyDescent="0.25">
      <c r="A167" s="9">
        <v>3</v>
      </c>
      <c r="B167" s="32">
        <f t="shared" si="20"/>
        <v>38.030327999999997</v>
      </c>
      <c r="C167" s="32">
        <f t="shared" si="20"/>
        <v>14.736606999999999</v>
      </c>
      <c r="D167" s="32">
        <f t="shared" si="20"/>
        <v>-14.932461999999999</v>
      </c>
      <c r="E167" s="60">
        <f t="shared" si="20"/>
        <v>-37.834471999999998</v>
      </c>
      <c r="F167" s="55">
        <v>38.030327999999997</v>
      </c>
      <c r="G167" s="55">
        <v>-14.932461999999999</v>
      </c>
      <c r="H167" s="55">
        <v>-37.834471999999998</v>
      </c>
      <c r="I167" s="56">
        <v>14.736606999999999</v>
      </c>
      <c r="J167" s="31"/>
      <c r="K167" s="31"/>
      <c r="L167" s="31"/>
      <c r="M167" s="31"/>
      <c r="O167" s="33">
        <f t="shared" si="15"/>
        <v>-37.834471999999998</v>
      </c>
      <c r="P167" s="61">
        <f t="shared" si="16"/>
        <v>-37.834471999999998</v>
      </c>
      <c r="Q167">
        <f t="shared" si="17"/>
        <v>4</v>
      </c>
      <c r="R167">
        <f t="shared" si="18"/>
        <v>0.25</v>
      </c>
      <c r="T167" s="16">
        <v>5</v>
      </c>
    </row>
    <row r="168" spans="1:20" x14ac:dyDescent="0.25">
      <c r="A168" s="9">
        <v>3</v>
      </c>
      <c r="B168" s="32">
        <f t="shared" si="20"/>
        <v>22.523897000000002</v>
      </c>
      <c r="C168" s="32">
        <f t="shared" si="20"/>
        <v>-1.5285219999999999</v>
      </c>
      <c r="D168" s="32">
        <f t="shared" si="20"/>
        <v>-6.301215</v>
      </c>
      <c r="E168" s="60">
        <f t="shared" si="20"/>
        <v>-14.694159000000001</v>
      </c>
      <c r="F168" s="57">
        <v>-1.5285219999999999</v>
      </c>
      <c r="G168" s="57">
        <v>-14.694159000000001</v>
      </c>
      <c r="H168" s="57">
        <v>22.523897000000002</v>
      </c>
      <c r="I168" s="58">
        <v>-6.301215</v>
      </c>
      <c r="J168" s="31"/>
      <c r="K168" s="31"/>
      <c r="L168" s="31"/>
      <c r="M168" s="31"/>
      <c r="O168" s="33">
        <f t="shared" si="15"/>
        <v>22.523897000000002</v>
      </c>
      <c r="P168" s="61">
        <f t="shared" si="16"/>
        <v>22.523897000000002</v>
      </c>
      <c r="Q168">
        <f t="shared" si="17"/>
        <v>1</v>
      </c>
      <c r="R168">
        <f t="shared" si="18"/>
        <v>1</v>
      </c>
      <c r="T168" s="16">
        <v>5</v>
      </c>
    </row>
    <row r="169" spans="1:20" x14ac:dyDescent="0.25">
      <c r="A169" s="9">
        <v>3</v>
      </c>
      <c r="B169" s="32">
        <f t="shared" si="20"/>
        <v>46.270505</v>
      </c>
      <c r="C169" s="32">
        <f t="shared" si="20"/>
        <v>-8.9973019999999995</v>
      </c>
      <c r="D169" s="32">
        <f t="shared" si="20"/>
        <v>-12.561268999999999</v>
      </c>
      <c r="E169" s="60">
        <f t="shared" si="20"/>
        <v>-24.711905999999999</v>
      </c>
      <c r="F169" s="55">
        <v>-12.561268999999999</v>
      </c>
      <c r="G169" s="55">
        <v>46.270505</v>
      </c>
      <c r="H169" s="55">
        <v>-8.9973019999999995</v>
      </c>
      <c r="I169" s="56">
        <v>-24.711905999999999</v>
      </c>
      <c r="J169" s="31"/>
      <c r="K169" s="31"/>
      <c r="L169" s="31"/>
      <c r="M169" s="31"/>
      <c r="O169" s="33">
        <f t="shared" si="15"/>
        <v>-8.9973019999999995</v>
      </c>
      <c r="P169" s="61">
        <f t="shared" si="16"/>
        <v>-8.9973019999999995</v>
      </c>
      <c r="Q169">
        <f t="shared" si="17"/>
        <v>2</v>
      </c>
      <c r="R169">
        <f t="shared" si="18"/>
        <v>0.5</v>
      </c>
      <c r="T169" s="16">
        <v>6</v>
      </c>
    </row>
    <row r="170" spans="1:20" x14ac:dyDescent="0.25">
      <c r="A170" s="9">
        <v>2</v>
      </c>
      <c r="B170" s="32">
        <f t="shared" si="20"/>
        <v>40.222878000000001</v>
      </c>
      <c r="C170" s="32">
        <f t="shared" si="20"/>
        <v>-5.0527319999999998</v>
      </c>
      <c r="D170" s="32">
        <f t="shared" si="20"/>
        <v>-13.053055000000001</v>
      </c>
      <c r="E170" s="60">
        <f t="shared" si="20"/>
        <v>-22.117090000000001</v>
      </c>
      <c r="F170" s="57">
        <v>-22.117090000000001</v>
      </c>
      <c r="G170" s="57">
        <v>40.222878000000001</v>
      </c>
      <c r="H170" s="57">
        <v>-13.053055000000001</v>
      </c>
      <c r="I170" s="58">
        <v>-5.0527319999999998</v>
      </c>
      <c r="J170" s="31"/>
      <c r="K170" s="31"/>
      <c r="L170" s="31"/>
      <c r="M170" s="31"/>
      <c r="O170" s="33">
        <f t="shared" si="15"/>
        <v>40.222878000000001</v>
      </c>
      <c r="P170" s="61">
        <f t="shared" si="16"/>
        <v>40.222878000000001</v>
      </c>
      <c r="Q170">
        <f t="shared" si="17"/>
        <v>1</v>
      </c>
      <c r="R170">
        <f t="shared" si="18"/>
        <v>1</v>
      </c>
      <c r="T170" s="16">
        <v>8</v>
      </c>
    </row>
    <row r="171" spans="1:20" x14ac:dyDescent="0.25">
      <c r="A171" s="9">
        <v>2</v>
      </c>
      <c r="B171" s="32">
        <f t="shared" si="20"/>
        <v>38.696775000000002</v>
      </c>
      <c r="C171" s="32">
        <f t="shared" si="20"/>
        <v>4.6032279999999997</v>
      </c>
      <c r="D171" s="32">
        <f t="shared" si="20"/>
        <v>-19.117964000000001</v>
      </c>
      <c r="E171" s="60">
        <f t="shared" si="20"/>
        <v>-24.182030000000001</v>
      </c>
      <c r="F171" s="55">
        <v>-24.182030000000001</v>
      </c>
      <c r="G171" s="55">
        <v>4.6032279999999997</v>
      </c>
      <c r="H171" s="55">
        <v>38.696775000000002</v>
      </c>
      <c r="I171" s="56">
        <v>-19.117964000000001</v>
      </c>
      <c r="J171" s="31"/>
      <c r="K171" s="31"/>
      <c r="L171" s="31"/>
      <c r="M171" s="31"/>
      <c r="O171" s="33">
        <f t="shared" si="15"/>
        <v>4.6032279999999997</v>
      </c>
      <c r="P171" s="61">
        <f t="shared" si="16"/>
        <v>4.6032279999999997</v>
      </c>
      <c r="Q171">
        <f t="shared" si="17"/>
        <v>2</v>
      </c>
      <c r="R171">
        <f t="shared" si="18"/>
        <v>0.5</v>
      </c>
      <c r="T171" s="16">
        <v>7</v>
      </c>
    </row>
    <row r="172" spans="1:20" x14ac:dyDescent="0.25">
      <c r="A172" s="9">
        <v>1</v>
      </c>
      <c r="B172" s="32">
        <f t="shared" si="20"/>
        <v>41.128064999999999</v>
      </c>
      <c r="C172" s="32">
        <f t="shared" si="20"/>
        <v>19.473098</v>
      </c>
      <c r="D172" s="32">
        <f t="shared" si="20"/>
        <v>-13.515414</v>
      </c>
      <c r="E172" s="60">
        <f t="shared" si="20"/>
        <v>-47.085721999999997</v>
      </c>
      <c r="F172" s="57">
        <v>41.128064999999999</v>
      </c>
      <c r="G172" s="57">
        <v>19.473098</v>
      </c>
      <c r="H172" s="57">
        <v>-13.515414</v>
      </c>
      <c r="I172" s="58">
        <v>-47.085721999999997</v>
      </c>
      <c r="J172" s="31"/>
      <c r="K172" s="31"/>
      <c r="L172" s="31"/>
      <c r="M172" s="31"/>
      <c r="O172" s="33">
        <f t="shared" si="15"/>
        <v>41.128064999999999</v>
      </c>
      <c r="P172" s="61">
        <f t="shared" si="16"/>
        <v>41.128064999999999</v>
      </c>
      <c r="Q172">
        <f t="shared" si="17"/>
        <v>1</v>
      </c>
      <c r="R172">
        <f t="shared" si="18"/>
        <v>1</v>
      </c>
      <c r="T172" s="16">
        <v>2</v>
      </c>
    </row>
    <row r="173" spans="1:20" x14ac:dyDescent="0.25">
      <c r="A173" s="9">
        <v>3</v>
      </c>
      <c r="B173" s="32">
        <f t="shared" si="20"/>
        <v>20.912407000000002</v>
      </c>
      <c r="C173" s="32">
        <f t="shared" si="20"/>
        <v>16.151869000000001</v>
      </c>
      <c r="D173" s="32">
        <f t="shared" si="20"/>
        <v>-2.0074900000000002</v>
      </c>
      <c r="E173" s="60">
        <f t="shared" si="20"/>
        <v>-35.056764000000001</v>
      </c>
      <c r="F173" s="55">
        <v>16.151869000000001</v>
      </c>
      <c r="G173" s="55">
        <v>20.912407000000002</v>
      </c>
      <c r="H173" s="55">
        <v>-35.056764000000001</v>
      </c>
      <c r="I173" s="56">
        <v>-2.0074900000000002</v>
      </c>
      <c r="J173" s="31"/>
      <c r="K173" s="31"/>
      <c r="L173" s="31"/>
      <c r="M173" s="31"/>
      <c r="O173" s="33">
        <f t="shared" si="15"/>
        <v>-35.056764000000001</v>
      </c>
      <c r="P173" s="61">
        <f t="shared" si="16"/>
        <v>-35.056764000000001</v>
      </c>
      <c r="Q173">
        <f t="shared" si="17"/>
        <v>4</v>
      </c>
      <c r="R173">
        <f t="shared" si="18"/>
        <v>0.25</v>
      </c>
      <c r="T173" s="16">
        <v>2</v>
      </c>
    </row>
    <row r="174" spans="1:20" x14ac:dyDescent="0.25">
      <c r="A174" s="9">
        <v>1</v>
      </c>
      <c r="B174" s="32">
        <f t="shared" si="20"/>
        <v>54.570039999999999</v>
      </c>
      <c r="C174" s="32">
        <f t="shared" si="20"/>
        <v>-17.177078000000002</v>
      </c>
      <c r="D174" s="32">
        <f t="shared" si="20"/>
        <v>-18.482182999999999</v>
      </c>
      <c r="E174" s="60">
        <f t="shared" si="20"/>
        <v>-18.910778000000001</v>
      </c>
      <c r="F174" s="57">
        <v>54.570039999999999</v>
      </c>
      <c r="G174" s="57">
        <v>-17.177078000000002</v>
      </c>
      <c r="H174" s="57">
        <v>-18.482182999999999</v>
      </c>
      <c r="I174" s="58">
        <v>-18.910778000000001</v>
      </c>
      <c r="J174" s="31"/>
      <c r="K174" s="31"/>
      <c r="L174" s="31"/>
      <c r="M174" s="31"/>
      <c r="O174" s="33">
        <f t="shared" si="15"/>
        <v>54.570039999999999</v>
      </c>
      <c r="P174" s="61">
        <f t="shared" si="16"/>
        <v>54.570039999999999</v>
      </c>
      <c r="Q174">
        <f t="shared" si="17"/>
        <v>1</v>
      </c>
      <c r="R174">
        <f t="shared" si="18"/>
        <v>1</v>
      </c>
      <c r="T174" s="16">
        <v>2</v>
      </c>
    </row>
    <row r="175" spans="1:20" x14ac:dyDescent="0.25">
      <c r="A175" s="9">
        <v>2</v>
      </c>
      <c r="B175" s="32">
        <f t="shared" si="20"/>
        <v>58.526252999999997</v>
      </c>
      <c r="C175" s="32">
        <f t="shared" si="20"/>
        <v>-1.5069710000000001</v>
      </c>
      <c r="D175" s="32">
        <f t="shared" si="20"/>
        <v>-17.839161000000001</v>
      </c>
      <c r="E175" s="60">
        <f t="shared" si="20"/>
        <v>-39.180121999999997</v>
      </c>
      <c r="F175" s="55">
        <v>-1.5069710000000001</v>
      </c>
      <c r="G175" s="55">
        <v>58.526252999999997</v>
      </c>
      <c r="H175" s="55">
        <v>-17.839161000000001</v>
      </c>
      <c r="I175" s="56">
        <v>-39.180121999999997</v>
      </c>
      <c r="J175" s="31"/>
      <c r="K175" s="31"/>
      <c r="L175" s="31"/>
      <c r="M175" s="31"/>
      <c r="O175" s="33">
        <f t="shared" si="15"/>
        <v>58.526252999999997</v>
      </c>
      <c r="P175" s="61">
        <f t="shared" si="16"/>
        <v>58.526252999999997</v>
      </c>
      <c r="Q175">
        <f t="shared" si="17"/>
        <v>1</v>
      </c>
      <c r="R175">
        <f t="shared" si="18"/>
        <v>1</v>
      </c>
      <c r="T175" s="16">
        <v>2</v>
      </c>
    </row>
    <row r="176" spans="1:20" x14ac:dyDescent="0.25">
      <c r="A176" s="9">
        <v>1</v>
      </c>
      <c r="B176" s="32">
        <f t="shared" si="20"/>
        <v>21.874856999999999</v>
      </c>
      <c r="C176" s="32">
        <f t="shared" si="20"/>
        <v>19.737349999999999</v>
      </c>
      <c r="D176" s="32">
        <f t="shared" si="20"/>
        <v>-7.7237749999999998</v>
      </c>
      <c r="E176" s="60">
        <f t="shared" si="20"/>
        <v>-33.88843</v>
      </c>
      <c r="F176" s="57">
        <v>19.737349999999999</v>
      </c>
      <c r="G176" s="57">
        <v>21.874856999999999</v>
      </c>
      <c r="H176" s="57">
        <v>-33.88843</v>
      </c>
      <c r="I176" s="58">
        <v>-7.7237749999999998</v>
      </c>
      <c r="J176" s="31"/>
      <c r="K176" s="31"/>
      <c r="L176" s="31"/>
      <c r="M176" s="31"/>
      <c r="O176" s="33">
        <f t="shared" si="15"/>
        <v>19.737349999999999</v>
      </c>
      <c r="P176" s="61">
        <f t="shared" si="16"/>
        <v>19.737349999999999</v>
      </c>
      <c r="Q176">
        <f t="shared" si="17"/>
        <v>2</v>
      </c>
      <c r="R176">
        <f t="shared" si="18"/>
        <v>0.5</v>
      </c>
      <c r="T176" s="16">
        <v>5</v>
      </c>
    </row>
    <row r="177" spans="1:20" x14ac:dyDescent="0.25">
      <c r="A177" s="9">
        <v>2</v>
      </c>
      <c r="B177" s="32">
        <f t="shared" si="20"/>
        <v>48.829270999999999</v>
      </c>
      <c r="C177" s="32">
        <f t="shared" si="20"/>
        <v>-10.702653</v>
      </c>
      <c r="D177" s="32">
        <f t="shared" si="20"/>
        <v>-11.021492</v>
      </c>
      <c r="E177" s="60">
        <f t="shared" si="20"/>
        <v>-27.105125999999998</v>
      </c>
      <c r="F177" s="55">
        <v>-10.702653</v>
      </c>
      <c r="G177" s="55">
        <v>48.829270999999999</v>
      </c>
      <c r="H177" s="55">
        <v>-27.105125999999998</v>
      </c>
      <c r="I177" s="56">
        <v>-11.021492</v>
      </c>
      <c r="J177" s="31"/>
      <c r="K177" s="31"/>
      <c r="L177" s="31"/>
      <c r="M177" s="31"/>
      <c r="O177" s="33">
        <f t="shared" si="15"/>
        <v>48.829270999999999</v>
      </c>
      <c r="P177" s="61">
        <f t="shared" si="16"/>
        <v>48.829270999999999</v>
      </c>
      <c r="Q177">
        <f t="shared" si="17"/>
        <v>1</v>
      </c>
      <c r="R177">
        <f t="shared" si="18"/>
        <v>1</v>
      </c>
      <c r="T177" s="16">
        <v>2</v>
      </c>
    </row>
    <row r="178" spans="1:20" x14ac:dyDescent="0.25">
      <c r="A178" s="9">
        <v>1</v>
      </c>
      <c r="B178" s="32">
        <f t="shared" si="20"/>
        <v>42.457163999999999</v>
      </c>
      <c r="C178" s="32">
        <f t="shared" si="20"/>
        <v>9.0263670000000005</v>
      </c>
      <c r="D178" s="32">
        <f t="shared" si="20"/>
        <v>-14.362825000000001</v>
      </c>
      <c r="E178" s="60">
        <f t="shared" si="20"/>
        <v>-37.120696000000002</v>
      </c>
      <c r="F178" s="57">
        <v>42.457163999999999</v>
      </c>
      <c r="G178" s="57">
        <v>-14.362825000000001</v>
      </c>
      <c r="H178" s="57">
        <v>-37.120696000000002</v>
      </c>
      <c r="I178" s="58">
        <v>9.0263670000000005</v>
      </c>
      <c r="J178" s="31"/>
      <c r="K178" s="31"/>
      <c r="L178" s="31"/>
      <c r="M178" s="31"/>
      <c r="O178" s="33">
        <f t="shared" si="15"/>
        <v>42.457163999999999</v>
      </c>
      <c r="P178" s="61">
        <f t="shared" si="16"/>
        <v>42.457163999999999</v>
      </c>
      <c r="Q178">
        <f t="shared" si="17"/>
        <v>1</v>
      </c>
      <c r="R178">
        <f t="shared" si="18"/>
        <v>1</v>
      </c>
      <c r="T178" s="16">
        <v>5</v>
      </c>
    </row>
    <row r="179" spans="1:20" x14ac:dyDescent="0.25">
      <c r="A179" s="9">
        <v>2</v>
      </c>
      <c r="B179" s="32">
        <f t="shared" si="20"/>
        <v>37.884804000000003</v>
      </c>
      <c r="C179" s="32">
        <f t="shared" si="20"/>
        <v>-8.3799779999999995</v>
      </c>
      <c r="D179" s="32">
        <f t="shared" si="20"/>
        <v>-9.2089180000000006</v>
      </c>
      <c r="E179" s="60">
        <f t="shared" si="20"/>
        <v>-20.295908000000001</v>
      </c>
      <c r="F179" s="55">
        <v>-8.3799779999999995</v>
      </c>
      <c r="G179" s="55">
        <v>37.884804000000003</v>
      </c>
      <c r="H179" s="55">
        <v>-9.2089180000000006</v>
      </c>
      <c r="I179" s="56">
        <v>-20.295908000000001</v>
      </c>
      <c r="J179" s="31"/>
      <c r="K179" s="31"/>
      <c r="L179" s="31"/>
      <c r="M179" s="31"/>
      <c r="O179" s="33">
        <f t="shared" si="15"/>
        <v>37.884804000000003</v>
      </c>
      <c r="P179" s="61">
        <f t="shared" si="16"/>
        <v>37.884804000000003</v>
      </c>
      <c r="Q179">
        <f t="shared" si="17"/>
        <v>1</v>
      </c>
      <c r="R179">
        <f t="shared" si="18"/>
        <v>1</v>
      </c>
      <c r="T179" s="16">
        <v>5</v>
      </c>
    </row>
    <row r="180" spans="1:20" x14ac:dyDescent="0.25">
      <c r="A180" s="9">
        <v>3</v>
      </c>
      <c r="B180" s="32">
        <f t="shared" si="20"/>
        <v>77.524466000000004</v>
      </c>
      <c r="C180" s="32">
        <f t="shared" si="20"/>
        <v>-4.8932089999999997</v>
      </c>
      <c r="D180" s="32">
        <f t="shared" si="20"/>
        <v>-25.084320999999999</v>
      </c>
      <c r="E180" s="60">
        <f t="shared" si="20"/>
        <v>-47.546863999999999</v>
      </c>
      <c r="F180" s="57">
        <v>-47.546863999999999</v>
      </c>
      <c r="G180" s="57">
        <v>-4.8932089999999997</v>
      </c>
      <c r="H180" s="57">
        <v>77.524466000000004</v>
      </c>
      <c r="I180" s="58">
        <v>-25.084320999999999</v>
      </c>
      <c r="J180" s="31"/>
      <c r="K180" s="31"/>
      <c r="L180" s="31"/>
      <c r="M180" s="31"/>
      <c r="O180" s="33">
        <f t="shared" si="15"/>
        <v>77.524466000000004</v>
      </c>
      <c r="P180" s="61">
        <f t="shared" si="16"/>
        <v>77.524466000000004</v>
      </c>
      <c r="Q180">
        <f t="shared" si="17"/>
        <v>1</v>
      </c>
      <c r="R180">
        <f t="shared" si="18"/>
        <v>1</v>
      </c>
      <c r="T180" s="16">
        <v>7</v>
      </c>
    </row>
    <row r="181" spans="1:20" x14ac:dyDescent="0.25">
      <c r="A181" s="9">
        <v>1</v>
      </c>
      <c r="B181" s="32">
        <f t="shared" si="20"/>
        <v>49.085417</v>
      </c>
      <c r="C181" s="32">
        <f t="shared" si="20"/>
        <v>6.8530189999999997</v>
      </c>
      <c r="D181" s="32">
        <f t="shared" si="20"/>
        <v>-27.837239</v>
      </c>
      <c r="E181" s="60">
        <f t="shared" si="20"/>
        <v>-28.101154000000001</v>
      </c>
      <c r="F181" s="55">
        <v>6.8530189999999997</v>
      </c>
      <c r="G181" s="55">
        <v>49.085417</v>
      </c>
      <c r="H181" s="55">
        <v>-27.837239</v>
      </c>
      <c r="I181" s="56">
        <v>-28.101154000000001</v>
      </c>
      <c r="J181" s="31"/>
      <c r="K181" s="31"/>
      <c r="L181" s="31"/>
      <c r="M181" s="31"/>
      <c r="O181" s="33">
        <f t="shared" si="15"/>
        <v>6.8530189999999997</v>
      </c>
      <c r="P181" s="61">
        <f t="shared" si="16"/>
        <v>6.8530189999999997</v>
      </c>
      <c r="Q181">
        <f t="shared" si="17"/>
        <v>2</v>
      </c>
      <c r="R181">
        <f t="shared" si="18"/>
        <v>0.5</v>
      </c>
      <c r="T181" s="16">
        <v>7</v>
      </c>
    </row>
    <row r="182" spans="1:20" x14ac:dyDescent="0.25">
      <c r="A182" s="9">
        <v>2</v>
      </c>
      <c r="B182" s="32">
        <f t="shared" si="20"/>
        <v>37.176022000000003</v>
      </c>
      <c r="C182" s="32">
        <f t="shared" si="20"/>
        <v>7.2872240000000001</v>
      </c>
      <c r="D182" s="32">
        <f t="shared" si="20"/>
        <v>-19.628765000000001</v>
      </c>
      <c r="E182" s="60">
        <f t="shared" si="20"/>
        <v>-24.834471000000001</v>
      </c>
      <c r="F182" s="57">
        <v>-24.834471000000001</v>
      </c>
      <c r="G182" s="57">
        <v>37.176022000000003</v>
      </c>
      <c r="H182" s="57">
        <v>7.2872240000000001</v>
      </c>
      <c r="I182" s="58">
        <v>-19.628765000000001</v>
      </c>
      <c r="J182" s="31"/>
      <c r="K182" s="31"/>
      <c r="L182" s="31"/>
      <c r="M182" s="31"/>
      <c r="O182" s="33">
        <f t="shared" si="15"/>
        <v>37.176022000000003</v>
      </c>
      <c r="P182" s="61">
        <f t="shared" si="16"/>
        <v>37.176022000000003</v>
      </c>
      <c r="Q182">
        <f t="shared" si="17"/>
        <v>1</v>
      </c>
      <c r="R182">
        <f t="shared" si="18"/>
        <v>1</v>
      </c>
      <c r="T182" s="16">
        <v>6</v>
      </c>
    </row>
    <row r="183" spans="1:20" x14ac:dyDescent="0.25">
      <c r="A183" s="9">
        <v>3</v>
      </c>
      <c r="B183" s="32">
        <f t="shared" ref="B183:E202" si="21">LARGE($F183:$M183,COLUMN()-1)</f>
        <v>102.732618</v>
      </c>
      <c r="C183" s="32">
        <f t="shared" si="21"/>
        <v>-16.744530000000001</v>
      </c>
      <c r="D183" s="32">
        <f t="shared" si="21"/>
        <v>-39.999319</v>
      </c>
      <c r="E183" s="60">
        <f t="shared" si="21"/>
        <v>-45.988754</v>
      </c>
      <c r="F183" s="55">
        <v>-45.988754</v>
      </c>
      <c r="G183" s="55">
        <v>-39.999319</v>
      </c>
      <c r="H183" s="55">
        <v>102.732618</v>
      </c>
      <c r="I183" s="56">
        <v>-16.744530000000001</v>
      </c>
      <c r="J183" s="31"/>
      <c r="K183" s="31"/>
      <c r="L183" s="31"/>
      <c r="M183" s="31"/>
      <c r="O183" s="33">
        <f t="shared" si="15"/>
        <v>102.732618</v>
      </c>
      <c r="P183" s="61">
        <f t="shared" si="16"/>
        <v>102.732618</v>
      </c>
      <c r="Q183">
        <f t="shared" si="17"/>
        <v>1</v>
      </c>
      <c r="R183">
        <f t="shared" si="18"/>
        <v>1</v>
      </c>
      <c r="T183" s="16">
        <v>5</v>
      </c>
    </row>
    <row r="184" spans="1:20" x14ac:dyDescent="0.25">
      <c r="A184" s="9">
        <v>1</v>
      </c>
      <c r="B184" s="32">
        <f t="shared" si="21"/>
        <v>67.175200000000004</v>
      </c>
      <c r="C184" s="32">
        <f t="shared" si="21"/>
        <v>12.712618000000001</v>
      </c>
      <c r="D184" s="32">
        <f t="shared" si="21"/>
        <v>-16.883095000000001</v>
      </c>
      <c r="E184" s="60">
        <f t="shared" si="21"/>
        <v>-63.004721000000004</v>
      </c>
      <c r="F184" s="57">
        <v>67.175200000000004</v>
      </c>
      <c r="G184" s="57">
        <v>12.712618000000001</v>
      </c>
      <c r="H184" s="57">
        <v>-63.004721000000004</v>
      </c>
      <c r="I184" s="58">
        <v>-16.883095000000001</v>
      </c>
      <c r="J184" s="31"/>
      <c r="K184" s="31"/>
      <c r="L184" s="31"/>
      <c r="M184" s="31"/>
      <c r="O184" s="33">
        <f t="shared" si="15"/>
        <v>67.175200000000004</v>
      </c>
      <c r="P184" s="61">
        <f t="shared" si="16"/>
        <v>67.175200000000004</v>
      </c>
      <c r="Q184">
        <f t="shared" si="17"/>
        <v>1</v>
      </c>
      <c r="R184">
        <f t="shared" si="18"/>
        <v>1</v>
      </c>
      <c r="T184" s="16">
        <v>7</v>
      </c>
    </row>
    <row r="185" spans="1:20" x14ac:dyDescent="0.25">
      <c r="A185" s="9">
        <v>2</v>
      </c>
      <c r="B185" s="32">
        <f t="shared" si="21"/>
        <v>32.055444000000001</v>
      </c>
      <c r="C185" s="32">
        <f t="shared" si="21"/>
        <v>18.916264000000002</v>
      </c>
      <c r="D185" s="32">
        <f t="shared" si="21"/>
        <v>-23.496345999999999</v>
      </c>
      <c r="E185" s="60">
        <f t="shared" si="21"/>
        <v>-27.475362000000001</v>
      </c>
      <c r="F185" s="55">
        <v>18.916264000000002</v>
      </c>
      <c r="G185" s="55">
        <v>32.055444000000001</v>
      </c>
      <c r="H185" s="55">
        <v>-23.496345999999999</v>
      </c>
      <c r="I185" s="56">
        <v>-27.475362000000001</v>
      </c>
      <c r="J185" s="31"/>
      <c r="K185" s="31"/>
      <c r="L185" s="31"/>
      <c r="M185" s="31"/>
      <c r="O185" s="33">
        <f t="shared" si="15"/>
        <v>32.055444000000001</v>
      </c>
      <c r="P185" s="61">
        <f t="shared" si="16"/>
        <v>32.055444000000001</v>
      </c>
      <c r="Q185">
        <f t="shared" si="17"/>
        <v>1</v>
      </c>
      <c r="R185">
        <f t="shared" si="18"/>
        <v>1</v>
      </c>
      <c r="T185" s="16">
        <v>2</v>
      </c>
    </row>
    <row r="186" spans="1:20" x14ac:dyDescent="0.25">
      <c r="A186" s="9">
        <v>2</v>
      </c>
      <c r="B186" s="32">
        <f t="shared" si="21"/>
        <v>52.017834999999998</v>
      </c>
      <c r="C186" s="32">
        <f t="shared" si="21"/>
        <v>8.8100819999999995</v>
      </c>
      <c r="D186" s="32">
        <f t="shared" si="21"/>
        <v>-27.817443000000001</v>
      </c>
      <c r="E186" s="60">
        <f t="shared" si="21"/>
        <v>-33.010444</v>
      </c>
      <c r="F186" s="57">
        <v>-27.817443000000001</v>
      </c>
      <c r="G186" s="57">
        <v>52.017834999999998</v>
      </c>
      <c r="H186" s="57">
        <v>8.8100819999999995</v>
      </c>
      <c r="I186" s="58">
        <v>-33.010444</v>
      </c>
      <c r="J186" s="31"/>
      <c r="K186" s="31"/>
      <c r="L186" s="31"/>
      <c r="M186" s="31"/>
      <c r="O186" s="33">
        <f t="shared" si="15"/>
        <v>52.017834999999998</v>
      </c>
      <c r="P186" s="61">
        <f t="shared" si="16"/>
        <v>52.017834999999998</v>
      </c>
      <c r="Q186">
        <f t="shared" si="17"/>
        <v>1</v>
      </c>
      <c r="R186">
        <f t="shared" si="18"/>
        <v>1</v>
      </c>
      <c r="T186" s="16">
        <v>2</v>
      </c>
    </row>
    <row r="187" spans="1:20" x14ac:dyDescent="0.25">
      <c r="A187" s="9">
        <v>2</v>
      </c>
      <c r="B187" s="32">
        <f t="shared" si="21"/>
        <v>81.265844999999999</v>
      </c>
      <c r="C187" s="32">
        <f t="shared" si="21"/>
        <v>-12.525124999999999</v>
      </c>
      <c r="D187" s="32">
        <f t="shared" si="21"/>
        <v>-21.725127000000001</v>
      </c>
      <c r="E187" s="60">
        <f t="shared" si="21"/>
        <v>-47.015582999999999</v>
      </c>
      <c r="F187" s="55">
        <v>-47.015582999999999</v>
      </c>
      <c r="G187" s="55">
        <v>81.265844999999999</v>
      </c>
      <c r="H187" s="55">
        <v>-12.525124999999999</v>
      </c>
      <c r="I187" s="56">
        <v>-21.725127000000001</v>
      </c>
      <c r="J187" s="31"/>
      <c r="K187" s="31"/>
      <c r="L187" s="31"/>
      <c r="M187" s="31"/>
      <c r="O187" s="33">
        <f t="shared" si="15"/>
        <v>81.265844999999999</v>
      </c>
      <c r="P187" s="61">
        <f t="shared" si="16"/>
        <v>81.265844999999999</v>
      </c>
      <c r="Q187">
        <f t="shared" si="17"/>
        <v>1</v>
      </c>
      <c r="R187">
        <f t="shared" si="18"/>
        <v>1</v>
      </c>
      <c r="T187" s="16">
        <v>7</v>
      </c>
    </row>
    <row r="188" spans="1:20" x14ac:dyDescent="0.25">
      <c r="A188" s="9">
        <v>1</v>
      </c>
      <c r="B188" s="32">
        <f t="shared" si="21"/>
        <v>13.182270000000001</v>
      </c>
      <c r="C188" s="32">
        <f t="shared" si="21"/>
        <v>4.1823319999999997</v>
      </c>
      <c r="D188" s="32">
        <f t="shared" si="21"/>
        <v>1.6747810000000001</v>
      </c>
      <c r="E188" s="60">
        <f t="shared" si="21"/>
        <v>-19.039382</v>
      </c>
      <c r="F188" s="57">
        <v>4.1823319999999997</v>
      </c>
      <c r="G188" s="57">
        <v>-19.039382</v>
      </c>
      <c r="H188" s="57">
        <v>13.182270000000001</v>
      </c>
      <c r="I188" s="58">
        <v>1.6747810000000001</v>
      </c>
      <c r="J188" s="31"/>
      <c r="K188" s="31"/>
      <c r="L188" s="31"/>
      <c r="M188" s="31"/>
      <c r="O188" s="33">
        <f t="shared" si="15"/>
        <v>4.1823319999999997</v>
      </c>
      <c r="P188" s="61">
        <f t="shared" si="16"/>
        <v>4.1823319999999997</v>
      </c>
      <c r="Q188">
        <f t="shared" si="17"/>
        <v>2</v>
      </c>
      <c r="R188">
        <f t="shared" si="18"/>
        <v>0.5</v>
      </c>
      <c r="T188" s="16">
        <v>7</v>
      </c>
    </row>
    <row r="189" spans="1:20" x14ac:dyDescent="0.25">
      <c r="A189" s="9">
        <v>3</v>
      </c>
      <c r="B189" s="32">
        <f t="shared" si="21"/>
        <v>10.676638000000001</v>
      </c>
      <c r="C189" s="32">
        <f t="shared" si="21"/>
        <v>5.2387999999999997E-2</v>
      </c>
      <c r="D189" s="32">
        <f t="shared" si="21"/>
        <v>-0.60481399999999996</v>
      </c>
      <c r="E189" s="60">
        <f t="shared" si="21"/>
        <v>-10.124212</v>
      </c>
      <c r="F189" s="55">
        <v>-10.124212</v>
      </c>
      <c r="G189" s="55">
        <v>10.676638000000001</v>
      </c>
      <c r="H189" s="55">
        <v>5.2387999999999997E-2</v>
      </c>
      <c r="I189" s="56">
        <v>-0.60481399999999996</v>
      </c>
      <c r="J189" s="31"/>
      <c r="K189" s="31"/>
      <c r="L189" s="31"/>
      <c r="M189" s="31"/>
      <c r="O189" s="33">
        <f t="shared" si="15"/>
        <v>5.2387999999999997E-2</v>
      </c>
      <c r="P189" s="61">
        <f t="shared" si="16"/>
        <v>5.2387999999999997E-2</v>
      </c>
      <c r="Q189">
        <f t="shared" si="17"/>
        <v>2</v>
      </c>
      <c r="R189">
        <f t="shared" si="18"/>
        <v>0.5</v>
      </c>
      <c r="T189" s="16">
        <v>7</v>
      </c>
    </row>
    <row r="190" spans="1:20" x14ac:dyDescent="0.25">
      <c r="A190" s="9">
        <v>2</v>
      </c>
      <c r="B190" s="32">
        <f t="shared" si="21"/>
        <v>50.538378000000002</v>
      </c>
      <c r="C190" s="32">
        <f t="shared" si="21"/>
        <v>5.9437420000000003</v>
      </c>
      <c r="D190" s="32">
        <f t="shared" si="21"/>
        <v>-18.997491</v>
      </c>
      <c r="E190" s="60">
        <f t="shared" si="21"/>
        <v>-37.484628000000001</v>
      </c>
      <c r="F190" s="57">
        <v>5.9437420000000003</v>
      </c>
      <c r="G190" s="57">
        <v>50.538378000000002</v>
      </c>
      <c r="H190" s="57">
        <v>-37.484628000000001</v>
      </c>
      <c r="I190" s="58">
        <v>-18.997491</v>
      </c>
      <c r="J190" s="31"/>
      <c r="K190" s="31"/>
      <c r="L190" s="31"/>
      <c r="M190" s="31"/>
      <c r="O190" s="33">
        <f t="shared" si="15"/>
        <v>50.538378000000002</v>
      </c>
      <c r="P190" s="61">
        <f t="shared" si="16"/>
        <v>50.538378000000002</v>
      </c>
      <c r="Q190">
        <f t="shared" si="17"/>
        <v>1</v>
      </c>
      <c r="R190">
        <f t="shared" si="18"/>
        <v>1</v>
      </c>
      <c r="T190" s="16">
        <v>4</v>
      </c>
    </row>
    <row r="191" spans="1:20" x14ac:dyDescent="0.25">
      <c r="A191" s="9">
        <v>2</v>
      </c>
      <c r="B191" s="32">
        <f t="shared" si="21"/>
        <v>66.897988999999995</v>
      </c>
      <c r="C191" s="32">
        <f t="shared" si="21"/>
        <v>-4.9637310000000001</v>
      </c>
      <c r="D191" s="32">
        <f t="shared" si="21"/>
        <v>-29.161484000000002</v>
      </c>
      <c r="E191" s="60">
        <f t="shared" si="21"/>
        <v>-32.772767999999999</v>
      </c>
      <c r="F191" s="55">
        <v>-4.9637310000000001</v>
      </c>
      <c r="G191" s="55">
        <v>66.897988999999995</v>
      </c>
      <c r="H191" s="55">
        <v>-29.161484000000002</v>
      </c>
      <c r="I191" s="56">
        <v>-32.772767999999999</v>
      </c>
      <c r="J191" s="31"/>
      <c r="K191" s="31"/>
      <c r="L191" s="31"/>
      <c r="M191" s="31"/>
      <c r="O191" s="33">
        <f t="shared" si="15"/>
        <v>66.897988999999995</v>
      </c>
      <c r="P191" s="61">
        <f t="shared" si="16"/>
        <v>66.897988999999995</v>
      </c>
      <c r="Q191">
        <f t="shared" si="17"/>
        <v>1</v>
      </c>
      <c r="R191">
        <f t="shared" si="18"/>
        <v>1</v>
      </c>
      <c r="T191" s="16">
        <v>5</v>
      </c>
    </row>
    <row r="192" spans="1:20" x14ac:dyDescent="0.25">
      <c r="A192" s="9">
        <v>2</v>
      </c>
      <c r="B192" s="32">
        <f t="shared" si="21"/>
        <v>3.5911710000000001</v>
      </c>
      <c r="C192" s="32">
        <f t="shared" si="21"/>
        <v>2.0418270000000001</v>
      </c>
      <c r="D192" s="32">
        <f t="shared" si="21"/>
        <v>0.213751</v>
      </c>
      <c r="E192" s="60">
        <f t="shared" si="21"/>
        <v>-5.8467500000000001</v>
      </c>
      <c r="F192" s="57">
        <v>3.5911710000000001</v>
      </c>
      <c r="G192" s="57">
        <v>0.213751</v>
      </c>
      <c r="H192" s="57">
        <v>2.0418270000000001</v>
      </c>
      <c r="I192" s="58">
        <v>-5.8467500000000001</v>
      </c>
      <c r="J192" s="31"/>
      <c r="K192" s="31"/>
      <c r="L192" s="31"/>
      <c r="M192" s="31"/>
      <c r="O192" s="33">
        <f t="shared" si="15"/>
        <v>0.213751</v>
      </c>
      <c r="P192" s="61">
        <f t="shared" si="16"/>
        <v>0.213751</v>
      </c>
      <c r="Q192">
        <f t="shared" si="17"/>
        <v>3</v>
      </c>
      <c r="R192">
        <f t="shared" si="18"/>
        <v>0.33333333333333331</v>
      </c>
      <c r="T192" s="16">
        <v>5</v>
      </c>
    </row>
    <row r="193" spans="1:20" x14ac:dyDescent="0.25">
      <c r="A193" s="9">
        <v>4</v>
      </c>
      <c r="B193" s="32">
        <f t="shared" si="21"/>
        <v>18.408124999999998</v>
      </c>
      <c r="C193" s="32">
        <f t="shared" si="21"/>
        <v>3.559523</v>
      </c>
      <c r="D193" s="32">
        <f t="shared" si="21"/>
        <v>-1.7228479999999999</v>
      </c>
      <c r="E193" s="60">
        <f t="shared" si="21"/>
        <v>-20.244800000000001</v>
      </c>
      <c r="F193" s="55">
        <v>-20.244800000000001</v>
      </c>
      <c r="G193" s="55">
        <v>18.408124999999998</v>
      </c>
      <c r="H193" s="55">
        <v>3.559523</v>
      </c>
      <c r="I193" s="56">
        <v>-1.7228479999999999</v>
      </c>
      <c r="J193" s="31"/>
      <c r="K193" s="31"/>
      <c r="L193" s="31"/>
      <c r="M193" s="31"/>
      <c r="O193" s="33">
        <f t="shared" si="15"/>
        <v>-1.7228479999999999</v>
      </c>
      <c r="P193" s="61">
        <f t="shared" si="16"/>
        <v>-1.7228479999999999</v>
      </c>
      <c r="Q193">
        <f t="shared" si="17"/>
        <v>3</v>
      </c>
      <c r="R193">
        <f t="shared" si="18"/>
        <v>0.33333333333333331</v>
      </c>
      <c r="T193" s="16">
        <v>6</v>
      </c>
    </row>
    <row r="194" spans="1:20" x14ac:dyDescent="0.25">
      <c r="A194" s="9">
        <v>2</v>
      </c>
      <c r="B194" s="32">
        <f t="shared" si="21"/>
        <v>56.447924</v>
      </c>
      <c r="C194" s="32">
        <f t="shared" si="21"/>
        <v>7.6709709999999998</v>
      </c>
      <c r="D194" s="32">
        <f t="shared" si="21"/>
        <v>-27.563979</v>
      </c>
      <c r="E194" s="60">
        <f t="shared" si="21"/>
        <v>-36.554921</v>
      </c>
      <c r="F194" s="57">
        <v>-36.554921</v>
      </c>
      <c r="G194" s="57">
        <v>7.6709709999999998</v>
      </c>
      <c r="H194" s="57">
        <v>56.447924</v>
      </c>
      <c r="I194" s="58">
        <v>-27.563979</v>
      </c>
      <c r="J194" s="31"/>
      <c r="K194" s="31"/>
      <c r="L194" s="31"/>
      <c r="M194" s="31"/>
      <c r="O194" s="33">
        <f t="shared" si="15"/>
        <v>7.6709709999999998</v>
      </c>
      <c r="P194" s="61">
        <f t="shared" si="16"/>
        <v>7.6709709999999998</v>
      </c>
      <c r="Q194">
        <f t="shared" si="17"/>
        <v>2</v>
      </c>
      <c r="R194">
        <f t="shared" si="18"/>
        <v>0.5</v>
      </c>
      <c r="T194" s="16">
        <v>2</v>
      </c>
    </row>
    <row r="195" spans="1:20" x14ac:dyDescent="0.25">
      <c r="A195" s="9">
        <v>4</v>
      </c>
      <c r="B195" s="32">
        <f t="shared" si="21"/>
        <v>24.895788</v>
      </c>
      <c r="C195" s="32">
        <f t="shared" si="21"/>
        <v>15.055847</v>
      </c>
      <c r="D195" s="32">
        <f t="shared" si="21"/>
        <v>4.1845619999999997</v>
      </c>
      <c r="E195" s="60">
        <f t="shared" si="21"/>
        <v>-44.136177000000004</v>
      </c>
      <c r="F195" s="55">
        <v>4.1845619999999997</v>
      </c>
      <c r="G195" s="55">
        <v>24.895788</v>
      </c>
      <c r="H195" s="55">
        <v>15.055847</v>
      </c>
      <c r="I195" s="56">
        <v>-44.136177000000004</v>
      </c>
      <c r="J195" s="31"/>
      <c r="K195" s="31"/>
      <c r="L195" s="31"/>
      <c r="M195" s="31"/>
      <c r="O195" s="33">
        <f t="shared" si="15"/>
        <v>-44.136177000000004</v>
      </c>
      <c r="P195" s="61">
        <f t="shared" si="16"/>
        <v>-44.136177000000004</v>
      </c>
      <c r="Q195">
        <f t="shared" si="17"/>
        <v>4</v>
      </c>
      <c r="R195">
        <f t="shared" si="18"/>
        <v>0.25</v>
      </c>
      <c r="T195" s="16">
        <v>5</v>
      </c>
    </row>
    <row r="196" spans="1:20" x14ac:dyDescent="0.25">
      <c r="A196" s="9">
        <v>1</v>
      </c>
      <c r="B196" s="32">
        <f t="shared" si="21"/>
        <v>62.073776000000002</v>
      </c>
      <c r="C196" s="32">
        <f t="shared" si="21"/>
        <v>13.975422</v>
      </c>
      <c r="D196" s="32">
        <f t="shared" si="21"/>
        <v>-30.611335</v>
      </c>
      <c r="E196" s="60">
        <f t="shared" si="21"/>
        <v>-45.437840000000001</v>
      </c>
      <c r="F196" s="57">
        <v>13.975422</v>
      </c>
      <c r="G196" s="57">
        <v>62.073776000000002</v>
      </c>
      <c r="H196" s="57">
        <v>-45.437840000000001</v>
      </c>
      <c r="I196" s="58">
        <v>-30.611335</v>
      </c>
      <c r="J196" s="31"/>
      <c r="K196" s="31"/>
      <c r="L196" s="31"/>
      <c r="M196" s="31"/>
      <c r="O196" s="33">
        <f t="shared" ref="O196:O259" si="22">IF(A196=1,F196,IF(A196=2,G196,IF(A196=3,H196,IF(A196=4,I196,0))))</f>
        <v>13.975422</v>
      </c>
      <c r="P196" s="61">
        <f t="shared" ref="P196:P259" si="23">O196</f>
        <v>13.975422</v>
      </c>
      <c r="Q196">
        <f t="shared" ref="Q196:Q259" si="24">IF(P196=B196,1,IF(P196=C196,2,IF(P196=D196,3,IF(E196=P196,4,0))))</f>
        <v>2</v>
      </c>
      <c r="R196">
        <f t="shared" ref="R196:R259" si="25">1/Q196</f>
        <v>0.5</v>
      </c>
      <c r="T196" s="16">
        <v>5</v>
      </c>
    </row>
    <row r="197" spans="1:20" x14ac:dyDescent="0.25">
      <c r="A197" s="9">
        <v>2</v>
      </c>
      <c r="B197" s="32">
        <f t="shared" si="21"/>
        <v>132.87661299999999</v>
      </c>
      <c r="C197" s="32">
        <f t="shared" si="21"/>
        <v>-21.184875000000002</v>
      </c>
      <c r="D197" s="32">
        <f t="shared" si="21"/>
        <v>-35.213332000000001</v>
      </c>
      <c r="E197" s="60">
        <f t="shared" si="21"/>
        <v>-76.478406000000007</v>
      </c>
      <c r="F197" s="55">
        <v>-35.213332000000001</v>
      </c>
      <c r="G197" s="55">
        <v>132.87661299999999</v>
      </c>
      <c r="H197" s="55">
        <v>-76.478406000000007</v>
      </c>
      <c r="I197" s="56">
        <v>-21.184875000000002</v>
      </c>
      <c r="J197" s="31"/>
      <c r="K197" s="31"/>
      <c r="L197" s="31"/>
      <c r="M197" s="31"/>
      <c r="O197" s="33">
        <f t="shared" si="22"/>
        <v>132.87661299999999</v>
      </c>
      <c r="P197" s="61">
        <f t="shared" si="23"/>
        <v>132.87661299999999</v>
      </c>
      <c r="Q197">
        <f t="shared" si="24"/>
        <v>1</v>
      </c>
      <c r="R197">
        <f t="shared" si="25"/>
        <v>1</v>
      </c>
      <c r="T197" s="16">
        <v>7</v>
      </c>
    </row>
    <row r="198" spans="1:20" x14ac:dyDescent="0.25">
      <c r="A198" s="9">
        <v>2</v>
      </c>
      <c r="B198" s="32">
        <f t="shared" si="21"/>
        <v>46.146687999999997</v>
      </c>
      <c r="C198" s="32">
        <f t="shared" si="21"/>
        <v>15.038919</v>
      </c>
      <c r="D198" s="32">
        <f t="shared" si="21"/>
        <v>-27.426893</v>
      </c>
      <c r="E198" s="60">
        <f t="shared" si="21"/>
        <v>-33.758659000000002</v>
      </c>
      <c r="F198" s="57">
        <v>15.038919</v>
      </c>
      <c r="G198" s="57">
        <v>46.146687999999997</v>
      </c>
      <c r="H198" s="57">
        <v>-27.426893</v>
      </c>
      <c r="I198" s="58">
        <v>-33.758659000000002</v>
      </c>
      <c r="J198" s="31"/>
      <c r="K198" s="31"/>
      <c r="L198" s="31"/>
      <c r="M198" s="31"/>
      <c r="O198" s="33">
        <f t="shared" si="22"/>
        <v>46.146687999999997</v>
      </c>
      <c r="P198" s="61">
        <f t="shared" si="23"/>
        <v>46.146687999999997</v>
      </c>
      <c r="Q198">
        <f t="shared" si="24"/>
        <v>1</v>
      </c>
      <c r="R198">
        <f t="shared" si="25"/>
        <v>1</v>
      </c>
      <c r="T198" s="16">
        <v>5</v>
      </c>
    </row>
    <row r="199" spans="1:20" x14ac:dyDescent="0.25">
      <c r="A199" s="9">
        <v>3</v>
      </c>
      <c r="B199" s="32">
        <f t="shared" si="21"/>
        <v>38.914844000000002</v>
      </c>
      <c r="C199" s="32">
        <f t="shared" si="21"/>
        <v>-4.3805940000000003</v>
      </c>
      <c r="D199" s="32">
        <f t="shared" si="21"/>
        <v>-6.9081780000000004</v>
      </c>
      <c r="E199" s="60">
        <f t="shared" si="21"/>
        <v>-27.626076000000001</v>
      </c>
      <c r="F199" s="55">
        <v>38.914844000000002</v>
      </c>
      <c r="G199" s="55">
        <v>-4.3805940000000003</v>
      </c>
      <c r="H199" s="55">
        <v>-6.9081780000000004</v>
      </c>
      <c r="I199" s="56">
        <v>-27.626076000000001</v>
      </c>
      <c r="J199" s="31"/>
      <c r="K199" s="31"/>
      <c r="L199" s="31"/>
      <c r="M199" s="31"/>
      <c r="O199" s="33">
        <f t="shared" si="22"/>
        <v>-6.9081780000000004</v>
      </c>
      <c r="P199" s="61">
        <f t="shared" si="23"/>
        <v>-6.9081780000000004</v>
      </c>
      <c r="Q199">
        <f t="shared" si="24"/>
        <v>3</v>
      </c>
      <c r="R199">
        <f t="shared" si="25"/>
        <v>0.33333333333333331</v>
      </c>
      <c r="T199" s="16">
        <v>5</v>
      </c>
    </row>
    <row r="200" spans="1:20" x14ac:dyDescent="0.25">
      <c r="A200" s="9">
        <v>2</v>
      </c>
      <c r="B200" s="32">
        <f t="shared" si="21"/>
        <v>57.432471999999997</v>
      </c>
      <c r="C200" s="32">
        <f t="shared" si="21"/>
        <v>-6.2734259999999997</v>
      </c>
      <c r="D200" s="32">
        <f t="shared" si="21"/>
        <v>-24.059328000000001</v>
      </c>
      <c r="E200" s="60">
        <f t="shared" si="21"/>
        <v>-27.099685000000001</v>
      </c>
      <c r="F200" s="57">
        <v>-6.2734259999999997</v>
      </c>
      <c r="G200" s="57">
        <v>57.432471999999997</v>
      </c>
      <c r="H200" s="57">
        <v>-24.059328000000001</v>
      </c>
      <c r="I200" s="58">
        <v>-27.099685000000001</v>
      </c>
      <c r="J200" s="31"/>
      <c r="K200" s="31"/>
      <c r="L200" s="31"/>
      <c r="M200" s="31"/>
      <c r="O200" s="33">
        <f t="shared" si="22"/>
        <v>57.432471999999997</v>
      </c>
      <c r="P200" s="61">
        <f t="shared" si="23"/>
        <v>57.432471999999997</v>
      </c>
      <c r="Q200">
        <f t="shared" si="24"/>
        <v>1</v>
      </c>
      <c r="R200">
        <f t="shared" si="25"/>
        <v>1</v>
      </c>
      <c r="T200" s="16">
        <v>5</v>
      </c>
    </row>
    <row r="201" spans="1:20" x14ac:dyDescent="0.25">
      <c r="A201" s="9">
        <v>2</v>
      </c>
      <c r="B201" s="32">
        <f t="shared" si="21"/>
        <v>79.561931000000001</v>
      </c>
      <c r="C201" s="32">
        <f t="shared" si="21"/>
        <v>2.1499990000000002</v>
      </c>
      <c r="D201" s="32">
        <f t="shared" si="21"/>
        <v>-26.593195999999999</v>
      </c>
      <c r="E201" s="60">
        <f t="shared" si="21"/>
        <v>-55.118727999999997</v>
      </c>
      <c r="F201" s="55">
        <v>-55.118727999999997</v>
      </c>
      <c r="G201" s="55">
        <v>79.561931000000001</v>
      </c>
      <c r="H201" s="55">
        <v>2.1499990000000002</v>
      </c>
      <c r="I201" s="56">
        <v>-26.593195999999999</v>
      </c>
      <c r="J201" s="31"/>
      <c r="K201" s="31"/>
      <c r="L201" s="31"/>
      <c r="M201" s="31"/>
      <c r="O201" s="33">
        <f t="shared" si="22"/>
        <v>79.561931000000001</v>
      </c>
      <c r="P201" s="61">
        <f t="shared" si="23"/>
        <v>79.561931000000001</v>
      </c>
      <c r="Q201">
        <f t="shared" si="24"/>
        <v>1</v>
      </c>
      <c r="R201">
        <f t="shared" si="25"/>
        <v>1</v>
      </c>
      <c r="T201" s="16">
        <v>5</v>
      </c>
    </row>
    <row r="202" spans="1:20" x14ac:dyDescent="0.25">
      <c r="A202" s="9">
        <v>3</v>
      </c>
      <c r="B202" s="32">
        <f t="shared" si="21"/>
        <v>64.521732</v>
      </c>
      <c r="C202" s="32">
        <f t="shared" si="21"/>
        <v>3.335591</v>
      </c>
      <c r="D202" s="32">
        <f t="shared" si="21"/>
        <v>-17.628328</v>
      </c>
      <c r="E202" s="60">
        <f t="shared" si="21"/>
        <v>-50.228845999999997</v>
      </c>
      <c r="F202" s="57">
        <v>3.335591</v>
      </c>
      <c r="G202" s="57">
        <v>-17.628328</v>
      </c>
      <c r="H202" s="57">
        <v>64.521732</v>
      </c>
      <c r="I202" s="58">
        <v>-50.228845999999997</v>
      </c>
      <c r="J202" s="31"/>
      <c r="K202" s="31"/>
      <c r="L202" s="31"/>
      <c r="M202" s="31"/>
      <c r="O202" s="33">
        <f t="shared" si="22"/>
        <v>64.521732</v>
      </c>
      <c r="P202" s="61">
        <f t="shared" si="23"/>
        <v>64.521732</v>
      </c>
      <c r="Q202">
        <f t="shared" si="24"/>
        <v>1</v>
      </c>
      <c r="R202">
        <f t="shared" si="25"/>
        <v>1</v>
      </c>
      <c r="T202" s="16">
        <v>2</v>
      </c>
    </row>
    <row r="203" spans="1:20" x14ac:dyDescent="0.25">
      <c r="A203" s="9">
        <v>3</v>
      </c>
      <c r="B203" s="32">
        <f t="shared" ref="B203:E266" si="26">LARGE($F203:$M203,COLUMN()-1)</f>
        <v>10.318527</v>
      </c>
      <c r="C203" s="32">
        <f t="shared" si="26"/>
        <v>2.731277</v>
      </c>
      <c r="D203" s="32">
        <f t="shared" si="26"/>
        <v>-4.6973549999999999</v>
      </c>
      <c r="E203" s="60">
        <f t="shared" si="26"/>
        <v>-8.352449</v>
      </c>
      <c r="F203" s="55">
        <v>-4.6973549999999999</v>
      </c>
      <c r="G203" s="55">
        <v>-8.352449</v>
      </c>
      <c r="H203" s="55">
        <v>10.318527</v>
      </c>
      <c r="I203" s="56">
        <v>2.731277</v>
      </c>
      <c r="J203" s="31"/>
      <c r="K203" s="31"/>
      <c r="L203" s="31"/>
      <c r="M203" s="31"/>
      <c r="O203" s="33">
        <f t="shared" si="22"/>
        <v>10.318527</v>
      </c>
      <c r="P203" s="61">
        <f t="shared" si="23"/>
        <v>10.318527</v>
      </c>
      <c r="Q203">
        <f t="shared" si="24"/>
        <v>1</v>
      </c>
      <c r="R203">
        <f t="shared" si="25"/>
        <v>1</v>
      </c>
      <c r="T203" s="16">
        <v>5</v>
      </c>
    </row>
    <row r="204" spans="1:20" x14ac:dyDescent="0.25">
      <c r="A204" s="9">
        <v>3</v>
      </c>
      <c r="B204" s="32">
        <f t="shared" si="26"/>
        <v>31.847992000000001</v>
      </c>
      <c r="C204" s="32">
        <f t="shared" si="26"/>
        <v>27.313157</v>
      </c>
      <c r="D204" s="32">
        <f t="shared" si="26"/>
        <v>-21.779827999999998</v>
      </c>
      <c r="E204" s="60">
        <f t="shared" si="26"/>
        <v>-37.381081000000002</v>
      </c>
      <c r="F204" s="57">
        <v>-37.381081000000002</v>
      </c>
      <c r="G204" s="57">
        <v>31.847992000000001</v>
      </c>
      <c r="H204" s="57">
        <v>27.313157</v>
      </c>
      <c r="I204" s="58">
        <v>-21.779827999999998</v>
      </c>
      <c r="J204" s="31"/>
      <c r="K204" s="31"/>
      <c r="L204" s="31"/>
      <c r="M204" s="31"/>
      <c r="O204" s="33">
        <f t="shared" si="22"/>
        <v>27.313157</v>
      </c>
      <c r="P204" s="61">
        <f t="shared" si="23"/>
        <v>27.313157</v>
      </c>
      <c r="Q204">
        <f t="shared" si="24"/>
        <v>2</v>
      </c>
      <c r="R204">
        <f t="shared" si="25"/>
        <v>0.5</v>
      </c>
      <c r="T204" s="16">
        <v>5</v>
      </c>
    </row>
    <row r="205" spans="1:20" x14ac:dyDescent="0.25">
      <c r="A205" s="9">
        <v>1</v>
      </c>
      <c r="B205" s="32">
        <f t="shared" si="26"/>
        <v>45.763188</v>
      </c>
      <c r="C205" s="32">
        <f t="shared" si="26"/>
        <v>14.181190000000001</v>
      </c>
      <c r="D205" s="32">
        <f t="shared" si="26"/>
        <v>-22.509899999999998</v>
      </c>
      <c r="E205" s="60">
        <f t="shared" si="26"/>
        <v>-37.434472999999997</v>
      </c>
      <c r="F205" s="55">
        <v>45.763188</v>
      </c>
      <c r="G205" s="55">
        <v>14.181190000000001</v>
      </c>
      <c r="H205" s="55">
        <v>-37.434472999999997</v>
      </c>
      <c r="I205" s="56">
        <v>-22.509899999999998</v>
      </c>
      <c r="J205" s="31"/>
      <c r="K205" s="31"/>
      <c r="L205" s="31"/>
      <c r="M205" s="31"/>
      <c r="O205" s="33">
        <f t="shared" si="22"/>
        <v>45.763188</v>
      </c>
      <c r="P205" s="61">
        <f t="shared" si="23"/>
        <v>45.763188</v>
      </c>
      <c r="Q205">
        <f t="shared" si="24"/>
        <v>1</v>
      </c>
      <c r="R205">
        <f t="shared" si="25"/>
        <v>1</v>
      </c>
      <c r="T205" s="16">
        <v>3</v>
      </c>
    </row>
    <row r="206" spans="1:20" x14ac:dyDescent="0.25">
      <c r="A206" s="9">
        <v>2</v>
      </c>
      <c r="B206" s="32">
        <f t="shared" si="26"/>
        <v>25.292307000000001</v>
      </c>
      <c r="C206" s="32">
        <f t="shared" si="26"/>
        <v>3.1231979999999999</v>
      </c>
      <c r="D206" s="32">
        <f t="shared" si="26"/>
        <v>-5.0791430000000002</v>
      </c>
      <c r="E206" s="60">
        <f t="shared" si="26"/>
        <v>-23.336303999999998</v>
      </c>
      <c r="F206" s="57">
        <v>-23.336303999999998</v>
      </c>
      <c r="G206" s="57">
        <v>25.292307000000001</v>
      </c>
      <c r="H206" s="57">
        <v>3.1231979999999999</v>
      </c>
      <c r="I206" s="58">
        <v>-5.0791430000000002</v>
      </c>
      <c r="J206" s="31"/>
      <c r="K206" s="31"/>
      <c r="L206" s="31"/>
      <c r="M206" s="31"/>
      <c r="O206" s="33">
        <f t="shared" si="22"/>
        <v>25.292307000000001</v>
      </c>
      <c r="P206" s="61">
        <f t="shared" si="23"/>
        <v>25.292307000000001</v>
      </c>
      <c r="Q206">
        <f t="shared" si="24"/>
        <v>1</v>
      </c>
      <c r="R206">
        <f t="shared" si="25"/>
        <v>1</v>
      </c>
      <c r="T206" s="16">
        <v>5</v>
      </c>
    </row>
    <row r="207" spans="1:20" x14ac:dyDescent="0.25">
      <c r="A207" s="9">
        <v>1</v>
      </c>
      <c r="B207" s="32">
        <f t="shared" si="26"/>
        <v>18.392254999999999</v>
      </c>
      <c r="C207" s="32">
        <f t="shared" si="26"/>
        <v>6.43872</v>
      </c>
      <c r="D207" s="32">
        <f t="shared" si="26"/>
        <v>-12.166289000000001</v>
      </c>
      <c r="E207" s="60">
        <f t="shared" si="26"/>
        <v>-12.664683</v>
      </c>
      <c r="F207" s="55">
        <v>6.43872</v>
      </c>
      <c r="G207" s="55">
        <v>-12.664683</v>
      </c>
      <c r="H207" s="55">
        <v>18.392254999999999</v>
      </c>
      <c r="I207" s="56">
        <v>-12.166289000000001</v>
      </c>
      <c r="J207" s="31"/>
      <c r="K207" s="31"/>
      <c r="L207" s="31"/>
      <c r="M207" s="31"/>
      <c r="O207" s="33">
        <f t="shared" si="22"/>
        <v>6.43872</v>
      </c>
      <c r="P207" s="61">
        <f t="shared" si="23"/>
        <v>6.43872</v>
      </c>
      <c r="Q207">
        <f t="shared" si="24"/>
        <v>2</v>
      </c>
      <c r="R207">
        <f t="shared" si="25"/>
        <v>0.5</v>
      </c>
      <c r="T207" s="16">
        <v>5</v>
      </c>
    </row>
    <row r="208" spans="1:20" x14ac:dyDescent="0.25">
      <c r="A208" s="9">
        <v>1</v>
      </c>
      <c r="B208" s="32">
        <f t="shared" si="26"/>
        <v>48.936461999999999</v>
      </c>
      <c r="C208" s="32">
        <f t="shared" si="26"/>
        <v>-13.859280999999999</v>
      </c>
      <c r="D208" s="32">
        <f t="shared" si="26"/>
        <v>-16.564499999999999</v>
      </c>
      <c r="E208" s="60">
        <f t="shared" si="26"/>
        <v>-18.512681000000001</v>
      </c>
      <c r="F208" s="57">
        <v>48.936461999999999</v>
      </c>
      <c r="G208" s="57">
        <v>-18.512681000000001</v>
      </c>
      <c r="H208" s="57">
        <v>-16.564499999999999</v>
      </c>
      <c r="I208" s="58">
        <v>-13.859280999999999</v>
      </c>
      <c r="J208" s="31"/>
      <c r="K208" s="31"/>
      <c r="L208" s="31"/>
      <c r="M208" s="31"/>
      <c r="O208" s="33">
        <f t="shared" si="22"/>
        <v>48.936461999999999</v>
      </c>
      <c r="P208" s="61">
        <f t="shared" si="23"/>
        <v>48.936461999999999</v>
      </c>
      <c r="Q208">
        <f t="shared" si="24"/>
        <v>1</v>
      </c>
      <c r="R208">
        <f t="shared" si="25"/>
        <v>1</v>
      </c>
      <c r="T208" s="16">
        <v>5</v>
      </c>
    </row>
    <row r="209" spans="1:20" x14ac:dyDescent="0.25">
      <c r="A209" s="9">
        <v>3</v>
      </c>
      <c r="B209" s="32">
        <f t="shared" si="26"/>
        <v>36.450595</v>
      </c>
      <c r="C209" s="32">
        <f t="shared" si="26"/>
        <v>-5.6350239999999996</v>
      </c>
      <c r="D209" s="32">
        <f t="shared" si="26"/>
        <v>-7.2988929999999996</v>
      </c>
      <c r="E209" s="60">
        <f t="shared" si="26"/>
        <v>-23.516677999999999</v>
      </c>
      <c r="F209" s="55">
        <v>-23.516677999999999</v>
      </c>
      <c r="G209" s="55">
        <v>36.450595</v>
      </c>
      <c r="H209" s="55">
        <v>-5.6350239999999996</v>
      </c>
      <c r="I209" s="56">
        <v>-7.2988929999999996</v>
      </c>
      <c r="J209" s="31"/>
      <c r="K209" s="31"/>
      <c r="L209" s="31"/>
      <c r="M209" s="31"/>
      <c r="O209" s="33">
        <f t="shared" si="22"/>
        <v>-5.6350239999999996</v>
      </c>
      <c r="P209" s="61">
        <f t="shared" si="23"/>
        <v>-5.6350239999999996</v>
      </c>
      <c r="Q209">
        <f t="shared" si="24"/>
        <v>2</v>
      </c>
      <c r="R209">
        <f t="shared" si="25"/>
        <v>0.5</v>
      </c>
      <c r="T209" s="16">
        <v>5</v>
      </c>
    </row>
    <row r="210" spans="1:20" x14ac:dyDescent="0.25">
      <c r="A210" s="9">
        <v>3</v>
      </c>
      <c r="B210" s="32">
        <f t="shared" si="26"/>
        <v>32.780445</v>
      </c>
      <c r="C210" s="32">
        <f t="shared" si="26"/>
        <v>26.693611000000001</v>
      </c>
      <c r="D210" s="32">
        <f t="shared" si="26"/>
        <v>-14.507661000000001</v>
      </c>
      <c r="E210" s="60">
        <f t="shared" si="26"/>
        <v>-44.966392999999997</v>
      </c>
      <c r="F210" s="57">
        <v>26.693611000000001</v>
      </c>
      <c r="G210" s="57">
        <v>-14.507661000000001</v>
      </c>
      <c r="H210" s="57">
        <v>32.780445</v>
      </c>
      <c r="I210" s="58">
        <v>-44.966392999999997</v>
      </c>
      <c r="J210" s="31"/>
      <c r="K210" s="31"/>
      <c r="L210" s="31"/>
      <c r="M210" s="31"/>
      <c r="O210" s="33">
        <f t="shared" si="22"/>
        <v>32.780445</v>
      </c>
      <c r="P210" s="61">
        <f t="shared" si="23"/>
        <v>32.780445</v>
      </c>
      <c r="Q210">
        <f t="shared" si="24"/>
        <v>1</v>
      </c>
      <c r="R210">
        <f t="shared" si="25"/>
        <v>1</v>
      </c>
      <c r="T210" s="16">
        <v>5</v>
      </c>
    </row>
    <row r="211" spans="1:20" x14ac:dyDescent="0.25">
      <c r="A211" s="9">
        <v>2</v>
      </c>
      <c r="B211" s="32">
        <f t="shared" si="26"/>
        <v>49.604762000000001</v>
      </c>
      <c r="C211" s="32">
        <f t="shared" si="26"/>
        <v>3.915753</v>
      </c>
      <c r="D211" s="32">
        <f t="shared" si="26"/>
        <v>-22.198647999999999</v>
      </c>
      <c r="E211" s="60">
        <f t="shared" si="26"/>
        <v>-31.321864000000001</v>
      </c>
      <c r="F211" s="55">
        <v>3.915753</v>
      </c>
      <c r="G211" s="55">
        <v>49.604762000000001</v>
      </c>
      <c r="H211" s="55">
        <v>-31.321864000000001</v>
      </c>
      <c r="I211" s="56">
        <v>-22.198647999999999</v>
      </c>
      <c r="J211" s="31"/>
      <c r="K211" s="31"/>
      <c r="L211" s="31"/>
      <c r="M211" s="31"/>
      <c r="O211" s="33">
        <f t="shared" si="22"/>
        <v>49.604762000000001</v>
      </c>
      <c r="P211" s="61">
        <f t="shared" si="23"/>
        <v>49.604762000000001</v>
      </c>
      <c r="Q211">
        <f t="shared" si="24"/>
        <v>1</v>
      </c>
      <c r="R211">
        <f t="shared" si="25"/>
        <v>1</v>
      </c>
      <c r="T211" s="16">
        <v>5</v>
      </c>
    </row>
    <row r="212" spans="1:20" x14ac:dyDescent="0.25">
      <c r="A212" s="9">
        <v>3</v>
      </c>
      <c r="B212" s="32">
        <f t="shared" si="26"/>
        <v>16.354102999999999</v>
      </c>
      <c r="C212" s="32">
        <f t="shared" si="26"/>
        <v>-1.2027049999999999</v>
      </c>
      <c r="D212" s="32">
        <f t="shared" si="26"/>
        <v>-6.0440630000000004</v>
      </c>
      <c r="E212" s="60">
        <f t="shared" si="26"/>
        <v>-9.1073369999999993</v>
      </c>
      <c r="F212" s="57">
        <v>-6.0440630000000004</v>
      </c>
      <c r="G212" s="57">
        <v>16.354102999999999</v>
      </c>
      <c r="H212" s="57">
        <v>-1.2027049999999999</v>
      </c>
      <c r="I212" s="58">
        <v>-9.1073369999999993</v>
      </c>
      <c r="J212" s="31"/>
      <c r="K212" s="31"/>
      <c r="L212" s="31"/>
      <c r="M212" s="31"/>
      <c r="O212" s="33">
        <f t="shared" si="22"/>
        <v>-1.2027049999999999</v>
      </c>
      <c r="P212" s="61">
        <f t="shared" si="23"/>
        <v>-1.2027049999999999</v>
      </c>
      <c r="Q212">
        <f t="shared" si="24"/>
        <v>2</v>
      </c>
      <c r="R212">
        <f t="shared" si="25"/>
        <v>0.5</v>
      </c>
      <c r="T212" s="16">
        <v>7</v>
      </c>
    </row>
    <row r="213" spans="1:20" x14ac:dyDescent="0.25">
      <c r="A213" s="9">
        <v>2</v>
      </c>
      <c r="B213" s="32">
        <f t="shared" si="26"/>
        <v>24.993352999999999</v>
      </c>
      <c r="C213" s="32">
        <f t="shared" si="26"/>
        <v>4.3363050000000003</v>
      </c>
      <c r="D213" s="32">
        <f t="shared" si="26"/>
        <v>-9.6992100000000008</v>
      </c>
      <c r="E213" s="60">
        <f t="shared" si="26"/>
        <v>-19.630447</v>
      </c>
      <c r="F213" s="55">
        <v>-19.630447</v>
      </c>
      <c r="G213" s="55">
        <v>24.993352999999999</v>
      </c>
      <c r="H213" s="55">
        <v>4.3363050000000003</v>
      </c>
      <c r="I213" s="56">
        <v>-9.6992100000000008</v>
      </c>
      <c r="J213" s="31"/>
      <c r="K213" s="31"/>
      <c r="L213" s="31"/>
      <c r="M213" s="31"/>
      <c r="O213" s="33">
        <f t="shared" si="22"/>
        <v>24.993352999999999</v>
      </c>
      <c r="P213" s="61">
        <f t="shared" si="23"/>
        <v>24.993352999999999</v>
      </c>
      <c r="Q213">
        <f t="shared" si="24"/>
        <v>1</v>
      </c>
      <c r="R213">
        <f t="shared" si="25"/>
        <v>1</v>
      </c>
      <c r="T213" s="16">
        <v>2</v>
      </c>
    </row>
    <row r="214" spans="1:20" x14ac:dyDescent="0.25">
      <c r="A214" s="9">
        <v>1</v>
      </c>
      <c r="B214" s="32">
        <f t="shared" si="26"/>
        <v>49.713875000000002</v>
      </c>
      <c r="C214" s="32">
        <f t="shared" si="26"/>
        <v>24.717528999999999</v>
      </c>
      <c r="D214" s="32">
        <f t="shared" si="26"/>
        <v>-30.366209000000001</v>
      </c>
      <c r="E214" s="60">
        <f t="shared" si="26"/>
        <v>-44.065162000000001</v>
      </c>
      <c r="F214" s="57">
        <v>24.717528999999999</v>
      </c>
      <c r="G214" s="57">
        <v>49.713875000000002</v>
      </c>
      <c r="H214" s="57">
        <v>-44.065162000000001</v>
      </c>
      <c r="I214" s="58">
        <v>-30.366209000000001</v>
      </c>
      <c r="J214" s="31"/>
      <c r="K214" s="31"/>
      <c r="L214" s="31"/>
      <c r="M214" s="31"/>
      <c r="O214" s="33">
        <f t="shared" si="22"/>
        <v>24.717528999999999</v>
      </c>
      <c r="P214" s="61">
        <f t="shared" si="23"/>
        <v>24.717528999999999</v>
      </c>
      <c r="Q214">
        <f t="shared" si="24"/>
        <v>2</v>
      </c>
      <c r="R214">
        <f t="shared" si="25"/>
        <v>0.5</v>
      </c>
      <c r="T214" s="16">
        <v>1</v>
      </c>
    </row>
    <row r="215" spans="1:20" x14ac:dyDescent="0.25">
      <c r="A215" s="9">
        <v>1</v>
      </c>
      <c r="B215" s="32">
        <f t="shared" si="26"/>
        <v>50.428080999999999</v>
      </c>
      <c r="C215" s="32">
        <f t="shared" si="26"/>
        <v>33.231025000000002</v>
      </c>
      <c r="D215" s="32">
        <f t="shared" si="26"/>
        <v>-19.405743999999999</v>
      </c>
      <c r="E215" s="60">
        <f t="shared" si="26"/>
        <v>-64.253360000000001</v>
      </c>
      <c r="F215" s="55">
        <v>33.231025000000002</v>
      </c>
      <c r="G215" s="55">
        <v>-64.253360000000001</v>
      </c>
      <c r="H215" s="55">
        <v>50.428080999999999</v>
      </c>
      <c r="I215" s="56">
        <v>-19.405743999999999</v>
      </c>
      <c r="J215" s="31"/>
      <c r="K215" s="31"/>
      <c r="L215" s="31"/>
      <c r="M215" s="31"/>
      <c r="O215" s="33">
        <f t="shared" si="22"/>
        <v>33.231025000000002</v>
      </c>
      <c r="P215" s="61">
        <f t="shared" si="23"/>
        <v>33.231025000000002</v>
      </c>
      <c r="Q215">
        <f t="shared" si="24"/>
        <v>2</v>
      </c>
      <c r="R215">
        <f t="shared" si="25"/>
        <v>0.5</v>
      </c>
      <c r="T215" s="16">
        <v>7</v>
      </c>
    </row>
    <row r="216" spans="1:20" x14ac:dyDescent="0.25">
      <c r="A216" s="9">
        <v>3</v>
      </c>
      <c r="B216" s="32">
        <f t="shared" si="26"/>
        <v>41.495182999999997</v>
      </c>
      <c r="C216" s="32">
        <f t="shared" si="26"/>
        <v>27.058304</v>
      </c>
      <c r="D216" s="32">
        <f t="shared" si="26"/>
        <v>-7.4671479999999999</v>
      </c>
      <c r="E216" s="60">
        <f t="shared" si="26"/>
        <v>-61.086218000000002</v>
      </c>
      <c r="F216" s="57">
        <v>41.495182999999997</v>
      </c>
      <c r="G216" s="57">
        <v>27.058304</v>
      </c>
      <c r="H216" s="57">
        <v>-7.4671479999999999</v>
      </c>
      <c r="I216" s="58">
        <v>-61.086218000000002</v>
      </c>
      <c r="J216" s="31"/>
      <c r="K216" s="31"/>
      <c r="L216" s="31"/>
      <c r="M216" s="31"/>
      <c r="O216" s="33">
        <f t="shared" si="22"/>
        <v>-7.4671479999999999</v>
      </c>
      <c r="P216" s="61">
        <f t="shared" si="23"/>
        <v>-7.4671479999999999</v>
      </c>
      <c r="Q216">
        <f t="shared" si="24"/>
        <v>3</v>
      </c>
      <c r="R216">
        <f t="shared" si="25"/>
        <v>0.33333333333333331</v>
      </c>
      <c r="T216" s="16">
        <v>7</v>
      </c>
    </row>
    <row r="217" spans="1:20" x14ac:dyDescent="0.25">
      <c r="A217" s="9">
        <v>1</v>
      </c>
      <c r="B217" s="32">
        <f t="shared" si="26"/>
        <v>35.813232999999997</v>
      </c>
      <c r="C217" s="32">
        <f t="shared" si="26"/>
        <v>8.6865950000000005</v>
      </c>
      <c r="D217" s="32">
        <f t="shared" si="26"/>
        <v>-15.792674999999999</v>
      </c>
      <c r="E217" s="60">
        <f t="shared" si="26"/>
        <v>-28.706119999999999</v>
      </c>
      <c r="F217" s="55">
        <v>35.813232999999997</v>
      </c>
      <c r="G217" s="55">
        <v>-15.792674999999999</v>
      </c>
      <c r="H217" s="55">
        <v>8.6865950000000005</v>
      </c>
      <c r="I217" s="56">
        <v>-28.706119999999999</v>
      </c>
      <c r="J217" s="31"/>
      <c r="K217" s="31"/>
      <c r="L217" s="31"/>
      <c r="M217" s="31"/>
      <c r="O217" s="33">
        <f t="shared" si="22"/>
        <v>35.813232999999997</v>
      </c>
      <c r="P217" s="61">
        <f t="shared" si="23"/>
        <v>35.813232999999997</v>
      </c>
      <c r="Q217">
        <f t="shared" si="24"/>
        <v>1</v>
      </c>
      <c r="R217">
        <f t="shared" si="25"/>
        <v>1</v>
      </c>
      <c r="T217" s="16">
        <v>2</v>
      </c>
    </row>
    <row r="218" spans="1:20" x14ac:dyDescent="0.25">
      <c r="A218" s="9">
        <v>4</v>
      </c>
      <c r="B218" s="32">
        <f t="shared" si="26"/>
        <v>53.499215999999997</v>
      </c>
      <c r="C218" s="32">
        <f t="shared" si="26"/>
        <v>-9.6246790000000004</v>
      </c>
      <c r="D218" s="32">
        <f t="shared" si="26"/>
        <v>-13.494524</v>
      </c>
      <c r="E218" s="60">
        <f t="shared" si="26"/>
        <v>-30.379708999999998</v>
      </c>
      <c r="F218" s="57">
        <v>-13.494524</v>
      </c>
      <c r="G218" s="57">
        <v>53.499215999999997</v>
      </c>
      <c r="H218" s="57">
        <v>-30.379708999999998</v>
      </c>
      <c r="I218" s="58">
        <v>-9.6246790000000004</v>
      </c>
      <c r="J218" s="31"/>
      <c r="K218" s="31"/>
      <c r="L218" s="31"/>
      <c r="M218" s="31"/>
      <c r="O218" s="33">
        <f t="shared" si="22"/>
        <v>-9.6246790000000004</v>
      </c>
      <c r="P218" s="61">
        <f t="shared" si="23"/>
        <v>-9.6246790000000004</v>
      </c>
      <c r="Q218">
        <f t="shared" si="24"/>
        <v>2</v>
      </c>
      <c r="R218">
        <f t="shared" si="25"/>
        <v>0.5</v>
      </c>
      <c r="T218" s="16">
        <v>5</v>
      </c>
    </row>
    <row r="219" spans="1:20" x14ac:dyDescent="0.25">
      <c r="A219" s="9">
        <v>1</v>
      </c>
      <c r="B219" s="32">
        <f t="shared" si="26"/>
        <v>34.766044000000001</v>
      </c>
      <c r="C219" s="32">
        <f t="shared" si="26"/>
        <v>16.657668999999999</v>
      </c>
      <c r="D219" s="32">
        <f t="shared" si="26"/>
        <v>-24.087461000000001</v>
      </c>
      <c r="E219" s="60">
        <f t="shared" si="26"/>
        <v>-27.336130000000001</v>
      </c>
      <c r="F219" s="55">
        <v>34.766044000000001</v>
      </c>
      <c r="G219" s="55">
        <v>-27.336130000000001</v>
      </c>
      <c r="H219" s="55">
        <v>16.657668999999999</v>
      </c>
      <c r="I219" s="56">
        <v>-24.087461000000001</v>
      </c>
      <c r="J219" s="31"/>
      <c r="K219" s="31"/>
      <c r="L219" s="31"/>
      <c r="M219" s="31"/>
      <c r="O219" s="33">
        <f t="shared" si="22"/>
        <v>34.766044000000001</v>
      </c>
      <c r="P219" s="61">
        <f t="shared" si="23"/>
        <v>34.766044000000001</v>
      </c>
      <c r="Q219">
        <f t="shared" si="24"/>
        <v>1</v>
      </c>
      <c r="R219">
        <f t="shared" si="25"/>
        <v>1</v>
      </c>
      <c r="T219" s="16">
        <v>6</v>
      </c>
    </row>
    <row r="220" spans="1:20" x14ac:dyDescent="0.25">
      <c r="A220" s="9">
        <v>2</v>
      </c>
      <c r="B220" s="32">
        <f t="shared" si="26"/>
        <v>54.801380999999999</v>
      </c>
      <c r="C220" s="32">
        <f t="shared" si="26"/>
        <v>-1.892628</v>
      </c>
      <c r="D220" s="32">
        <f t="shared" si="26"/>
        <v>-14.400710999999999</v>
      </c>
      <c r="E220" s="60">
        <f t="shared" si="26"/>
        <v>-38.508040000000001</v>
      </c>
      <c r="F220" s="57">
        <v>-1.892628</v>
      </c>
      <c r="G220" s="57">
        <v>54.801380999999999</v>
      </c>
      <c r="H220" s="57">
        <v>-38.508040000000001</v>
      </c>
      <c r="I220" s="58">
        <v>-14.400710999999999</v>
      </c>
      <c r="J220" s="31"/>
      <c r="K220" s="31"/>
      <c r="L220" s="31"/>
      <c r="M220" s="31"/>
      <c r="O220" s="33">
        <f t="shared" si="22"/>
        <v>54.801380999999999</v>
      </c>
      <c r="P220" s="61">
        <f t="shared" si="23"/>
        <v>54.801380999999999</v>
      </c>
      <c r="Q220">
        <f t="shared" si="24"/>
        <v>1</v>
      </c>
      <c r="R220">
        <f t="shared" si="25"/>
        <v>1</v>
      </c>
      <c r="T220" s="16">
        <v>5</v>
      </c>
    </row>
    <row r="221" spans="1:20" x14ac:dyDescent="0.25">
      <c r="A221" s="9">
        <v>1</v>
      </c>
      <c r="B221" s="32">
        <f t="shared" si="26"/>
        <v>34.064734999999999</v>
      </c>
      <c r="C221" s="32">
        <f t="shared" si="26"/>
        <v>7.9573340000000004</v>
      </c>
      <c r="D221" s="32">
        <f t="shared" si="26"/>
        <v>3.6484839999999998</v>
      </c>
      <c r="E221" s="60">
        <f t="shared" si="26"/>
        <v>-45.670400999999998</v>
      </c>
      <c r="F221" s="55">
        <v>7.9573340000000004</v>
      </c>
      <c r="G221" s="55">
        <v>34.064734999999999</v>
      </c>
      <c r="H221" s="55">
        <v>-45.670400999999998</v>
      </c>
      <c r="I221" s="56">
        <v>3.6484839999999998</v>
      </c>
      <c r="J221" s="31"/>
      <c r="K221" s="31"/>
      <c r="L221" s="31"/>
      <c r="M221" s="31"/>
      <c r="O221" s="33">
        <f t="shared" si="22"/>
        <v>7.9573340000000004</v>
      </c>
      <c r="P221" s="61">
        <f t="shared" si="23"/>
        <v>7.9573340000000004</v>
      </c>
      <c r="Q221">
        <f t="shared" si="24"/>
        <v>2</v>
      </c>
      <c r="R221">
        <f t="shared" si="25"/>
        <v>0.5</v>
      </c>
      <c r="T221" s="16">
        <v>5</v>
      </c>
    </row>
    <row r="222" spans="1:20" x14ac:dyDescent="0.25">
      <c r="A222" s="9">
        <v>1</v>
      </c>
      <c r="B222" s="32">
        <f t="shared" si="26"/>
        <v>27.432680000000001</v>
      </c>
      <c r="C222" s="32">
        <f t="shared" si="26"/>
        <v>4.4655719999999999</v>
      </c>
      <c r="D222" s="32">
        <f t="shared" si="26"/>
        <v>-12.245374</v>
      </c>
      <c r="E222" s="60">
        <f t="shared" si="26"/>
        <v>-19.652878000000001</v>
      </c>
      <c r="F222" s="57">
        <v>27.432680000000001</v>
      </c>
      <c r="G222" s="57">
        <v>4.4655719999999999</v>
      </c>
      <c r="H222" s="57">
        <v>-12.245374</v>
      </c>
      <c r="I222" s="58">
        <v>-19.652878000000001</v>
      </c>
      <c r="J222" s="31"/>
      <c r="K222" s="31"/>
      <c r="L222" s="31"/>
      <c r="M222" s="31"/>
      <c r="O222" s="33">
        <f t="shared" si="22"/>
        <v>27.432680000000001</v>
      </c>
      <c r="P222" s="61">
        <f t="shared" si="23"/>
        <v>27.432680000000001</v>
      </c>
      <c r="Q222">
        <f t="shared" si="24"/>
        <v>1</v>
      </c>
      <c r="R222">
        <f t="shared" si="25"/>
        <v>1</v>
      </c>
      <c r="T222" s="16">
        <v>7</v>
      </c>
    </row>
    <row r="223" spans="1:20" x14ac:dyDescent="0.25">
      <c r="A223" s="9">
        <v>1</v>
      </c>
      <c r="B223" s="32">
        <f t="shared" si="26"/>
        <v>59.630947999999997</v>
      </c>
      <c r="C223" s="32">
        <f t="shared" si="26"/>
        <v>-5.3765929999999997</v>
      </c>
      <c r="D223" s="32">
        <f t="shared" si="26"/>
        <v>-17.375351999999999</v>
      </c>
      <c r="E223" s="60">
        <f t="shared" si="26"/>
        <v>-36.879004000000002</v>
      </c>
      <c r="F223" s="55">
        <v>59.630947999999997</v>
      </c>
      <c r="G223" s="55">
        <v>-36.879004000000002</v>
      </c>
      <c r="H223" s="55">
        <v>-17.375351999999999</v>
      </c>
      <c r="I223" s="56">
        <v>-5.3765929999999997</v>
      </c>
      <c r="J223" s="31"/>
      <c r="K223" s="31"/>
      <c r="L223" s="31"/>
      <c r="M223" s="31"/>
      <c r="O223" s="33">
        <f t="shared" si="22"/>
        <v>59.630947999999997</v>
      </c>
      <c r="P223" s="61">
        <f t="shared" si="23"/>
        <v>59.630947999999997</v>
      </c>
      <c r="Q223">
        <f t="shared" si="24"/>
        <v>1</v>
      </c>
      <c r="R223">
        <f t="shared" si="25"/>
        <v>1</v>
      </c>
      <c r="T223" s="16">
        <v>3</v>
      </c>
    </row>
    <row r="224" spans="1:20" x14ac:dyDescent="0.25">
      <c r="A224" s="9">
        <v>1</v>
      </c>
      <c r="B224" s="32">
        <f t="shared" si="26"/>
        <v>19.935641</v>
      </c>
      <c r="C224" s="32">
        <f t="shared" si="26"/>
        <v>4.9484060000000003</v>
      </c>
      <c r="D224" s="32">
        <f t="shared" si="26"/>
        <v>-11.068567</v>
      </c>
      <c r="E224" s="60">
        <f t="shared" si="26"/>
        <v>-13.81542</v>
      </c>
      <c r="F224" s="57">
        <v>19.935641</v>
      </c>
      <c r="G224" s="57">
        <v>-13.81542</v>
      </c>
      <c r="H224" s="57">
        <v>4.9484060000000003</v>
      </c>
      <c r="I224" s="58">
        <v>-11.068567</v>
      </c>
      <c r="J224" s="31"/>
      <c r="K224" s="31"/>
      <c r="L224" s="31"/>
      <c r="M224" s="31"/>
      <c r="O224" s="33">
        <f t="shared" si="22"/>
        <v>19.935641</v>
      </c>
      <c r="P224" s="61">
        <f t="shared" si="23"/>
        <v>19.935641</v>
      </c>
      <c r="Q224">
        <f t="shared" si="24"/>
        <v>1</v>
      </c>
      <c r="R224">
        <f t="shared" si="25"/>
        <v>1</v>
      </c>
      <c r="T224" s="16">
        <v>2</v>
      </c>
    </row>
    <row r="225" spans="1:20" x14ac:dyDescent="0.25">
      <c r="A225" s="9">
        <v>2</v>
      </c>
      <c r="B225" s="32">
        <f t="shared" si="26"/>
        <v>25.119443</v>
      </c>
      <c r="C225" s="32">
        <f t="shared" si="26"/>
        <v>12.265805</v>
      </c>
      <c r="D225" s="32">
        <f t="shared" si="26"/>
        <v>-11.749355</v>
      </c>
      <c r="E225" s="60">
        <f t="shared" si="26"/>
        <v>-25.6358</v>
      </c>
      <c r="F225" s="55">
        <v>12.265805</v>
      </c>
      <c r="G225" s="55">
        <v>25.119443</v>
      </c>
      <c r="H225" s="55">
        <v>-25.6358</v>
      </c>
      <c r="I225" s="56">
        <v>-11.749355</v>
      </c>
      <c r="J225" s="31"/>
      <c r="K225" s="31"/>
      <c r="L225" s="31"/>
      <c r="M225" s="31"/>
      <c r="O225" s="33">
        <f t="shared" si="22"/>
        <v>25.119443</v>
      </c>
      <c r="P225" s="61">
        <f t="shared" si="23"/>
        <v>25.119443</v>
      </c>
      <c r="Q225">
        <f t="shared" si="24"/>
        <v>1</v>
      </c>
      <c r="R225">
        <f t="shared" si="25"/>
        <v>1</v>
      </c>
      <c r="T225" s="16">
        <v>5</v>
      </c>
    </row>
    <row r="226" spans="1:20" x14ac:dyDescent="0.25">
      <c r="A226" s="9">
        <v>1</v>
      </c>
      <c r="B226" s="32">
        <f t="shared" si="26"/>
        <v>44.405856999999997</v>
      </c>
      <c r="C226" s="32">
        <f t="shared" si="26"/>
        <v>-0.47041100000000002</v>
      </c>
      <c r="D226" s="32">
        <f t="shared" si="26"/>
        <v>-9.2576649999999994</v>
      </c>
      <c r="E226" s="60">
        <f t="shared" si="26"/>
        <v>-34.677720000000001</v>
      </c>
      <c r="F226" s="57">
        <v>44.405856999999997</v>
      </c>
      <c r="G226" s="57">
        <v>-34.677720000000001</v>
      </c>
      <c r="H226" s="57">
        <v>-9.2576649999999994</v>
      </c>
      <c r="I226" s="58">
        <v>-0.47041100000000002</v>
      </c>
      <c r="J226" s="31"/>
      <c r="K226" s="31"/>
      <c r="L226" s="31"/>
      <c r="M226" s="31"/>
      <c r="O226" s="33">
        <f t="shared" si="22"/>
        <v>44.405856999999997</v>
      </c>
      <c r="P226" s="61">
        <f t="shared" si="23"/>
        <v>44.405856999999997</v>
      </c>
      <c r="Q226">
        <f t="shared" si="24"/>
        <v>1</v>
      </c>
      <c r="R226">
        <f t="shared" si="25"/>
        <v>1</v>
      </c>
      <c r="T226" s="16">
        <v>8</v>
      </c>
    </row>
    <row r="227" spans="1:20" x14ac:dyDescent="0.25">
      <c r="A227" s="9">
        <v>2</v>
      </c>
      <c r="B227" s="32">
        <f t="shared" si="26"/>
        <v>82.496829000000005</v>
      </c>
      <c r="C227" s="32">
        <f t="shared" si="26"/>
        <v>65.933847</v>
      </c>
      <c r="D227" s="32">
        <f t="shared" si="26"/>
        <v>-67.712394000000003</v>
      </c>
      <c r="E227" s="60">
        <f t="shared" si="26"/>
        <v>-80.717703999999998</v>
      </c>
      <c r="F227" s="55">
        <v>-80.717703999999998</v>
      </c>
      <c r="G227" s="55">
        <v>65.933847</v>
      </c>
      <c r="H227" s="55">
        <v>82.496829000000005</v>
      </c>
      <c r="I227" s="56">
        <v>-67.712394000000003</v>
      </c>
      <c r="J227" s="31"/>
      <c r="K227" s="31"/>
      <c r="L227" s="31"/>
      <c r="M227" s="31"/>
      <c r="O227" s="33">
        <f t="shared" si="22"/>
        <v>65.933847</v>
      </c>
      <c r="P227" s="61">
        <f t="shared" si="23"/>
        <v>65.933847</v>
      </c>
      <c r="Q227">
        <f t="shared" si="24"/>
        <v>2</v>
      </c>
      <c r="R227">
        <f t="shared" si="25"/>
        <v>0.5</v>
      </c>
      <c r="T227" s="16">
        <v>6</v>
      </c>
    </row>
    <row r="228" spans="1:20" x14ac:dyDescent="0.25">
      <c r="A228" s="9">
        <v>2</v>
      </c>
      <c r="B228" s="32">
        <f t="shared" si="26"/>
        <v>36.239172000000003</v>
      </c>
      <c r="C228" s="32">
        <f t="shared" si="26"/>
        <v>-5.8560569999999998</v>
      </c>
      <c r="D228" s="32">
        <f t="shared" si="26"/>
        <v>-9.8530999999999995</v>
      </c>
      <c r="E228" s="60">
        <f t="shared" si="26"/>
        <v>-20.530011999999999</v>
      </c>
      <c r="F228" s="57">
        <v>-5.8560569999999998</v>
      </c>
      <c r="G228" s="57">
        <v>36.239172000000003</v>
      </c>
      <c r="H228" s="57">
        <v>-20.530011999999999</v>
      </c>
      <c r="I228" s="58">
        <v>-9.8530999999999995</v>
      </c>
      <c r="J228" s="31"/>
      <c r="K228" s="31"/>
      <c r="L228" s="31"/>
      <c r="M228" s="31"/>
      <c r="O228" s="33">
        <f t="shared" si="22"/>
        <v>36.239172000000003</v>
      </c>
      <c r="P228" s="61">
        <f t="shared" si="23"/>
        <v>36.239172000000003</v>
      </c>
      <c r="Q228">
        <f t="shared" si="24"/>
        <v>1</v>
      </c>
      <c r="R228">
        <f t="shared" si="25"/>
        <v>1</v>
      </c>
      <c r="T228" s="16">
        <v>2</v>
      </c>
    </row>
    <row r="229" spans="1:20" x14ac:dyDescent="0.25">
      <c r="A229" s="9">
        <v>1</v>
      </c>
      <c r="B229" s="32">
        <f t="shared" si="26"/>
        <v>80.622043000000005</v>
      </c>
      <c r="C229" s="32">
        <f t="shared" si="26"/>
        <v>32.088690999999997</v>
      </c>
      <c r="D229" s="32">
        <f t="shared" si="26"/>
        <v>-42.639524999999999</v>
      </c>
      <c r="E229" s="60">
        <f t="shared" si="26"/>
        <v>-70.070963000000006</v>
      </c>
      <c r="F229" s="55">
        <v>80.622043000000005</v>
      </c>
      <c r="G229" s="55">
        <v>-70.070963000000006</v>
      </c>
      <c r="H229" s="55">
        <v>32.088690999999997</v>
      </c>
      <c r="I229" s="56">
        <v>-42.639524999999999</v>
      </c>
      <c r="J229" s="31"/>
      <c r="K229" s="31"/>
      <c r="L229" s="31"/>
      <c r="M229" s="31"/>
      <c r="O229" s="33">
        <f t="shared" si="22"/>
        <v>80.622043000000005</v>
      </c>
      <c r="P229" s="61">
        <f t="shared" si="23"/>
        <v>80.622043000000005</v>
      </c>
      <c r="Q229">
        <f t="shared" si="24"/>
        <v>1</v>
      </c>
      <c r="R229">
        <f t="shared" si="25"/>
        <v>1</v>
      </c>
      <c r="T229" s="16">
        <v>8</v>
      </c>
    </row>
    <row r="230" spans="1:20" x14ac:dyDescent="0.25">
      <c r="A230" s="9">
        <v>1</v>
      </c>
      <c r="B230" s="32">
        <f t="shared" si="26"/>
        <v>97.884112999999999</v>
      </c>
      <c r="C230" s="32">
        <f t="shared" si="26"/>
        <v>10.574978</v>
      </c>
      <c r="D230" s="32">
        <f t="shared" si="26"/>
        <v>-18.399736000000001</v>
      </c>
      <c r="E230" s="60">
        <f t="shared" si="26"/>
        <v>-90.059355999999994</v>
      </c>
      <c r="F230" s="57">
        <v>97.884112999999999</v>
      </c>
      <c r="G230" s="57">
        <v>-90.059355999999994</v>
      </c>
      <c r="H230" s="57">
        <v>10.574978</v>
      </c>
      <c r="I230" s="58">
        <v>-18.399736000000001</v>
      </c>
      <c r="J230" s="31"/>
      <c r="K230" s="31"/>
      <c r="L230" s="31"/>
      <c r="M230" s="31"/>
      <c r="O230" s="33">
        <f t="shared" si="22"/>
        <v>97.884112999999999</v>
      </c>
      <c r="P230" s="61">
        <f t="shared" si="23"/>
        <v>97.884112999999999</v>
      </c>
      <c r="Q230">
        <f t="shared" si="24"/>
        <v>1</v>
      </c>
      <c r="R230">
        <f t="shared" si="25"/>
        <v>1</v>
      </c>
      <c r="T230" s="16">
        <v>2</v>
      </c>
    </row>
    <row r="231" spans="1:20" x14ac:dyDescent="0.25">
      <c r="A231" s="9">
        <v>1</v>
      </c>
      <c r="B231" s="32">
        <f t="shared" si="26"/>
        <v>29.155881000000001</v>
      </c>
      <c r="C231" s="32">
        <f t="shared" si="26"/>
        <v>18.920791999999999</v>
      </c>
      <c r="D231" s="32">
        <f t="shared" si="26"/>
        <v>-17.957481000000001</v>
      </c>
      <c r="E231" s="60">
        <f t="shared" si="26"/>
        <v>-30.119192999999999</v>
      </c>
      <c r="F231" s="55">
        <v>18.920791999999999</v>
      </c>
      <c r="G231" s="55">
        <v>29.155881000000001</v>
      </c>
      <c r="H231" s="55">
        <v>-30.119192999999999</v>
      </c>
      <c r="I231" s="56">
        <v>-17.957481000000001</v>
      </c>
      <c r="J231" s="31"/>
      <c r="K231" s="31"/>
      <c r="L231" s="31"/>
      <c r="M231" s="31"/>
      <c r="O231" s="33">
        <f t="shared" si="22"/>
        <v>18.920791999999999</v>
      </c>
      <c r="P231" s="61">
        <f t="shared" si="23"/>
        <v>18.920791999999999</v>
      </c>
      <c r="Q231">
        <f t="shared" si="24"/>
        <v>2</v>
      </c>
      <c r="R231">
        <f t="shared" si="25"/>
        <v>0.5</v>
      </c>
      <c r="T231" s="16">
        <v>5</v>
      </c>
    </row>
    <row r="232" spans="1:20" x14ac:dyDescent="0.25">
      <c r="A232" s="9">
        <v>3</v>
      </c>
      <c r="B232" s="32">
        <f t="shared" si="26"/>
        <v>67.828435999999996</v>
      </c>
      <c r="C232" s="32">
        <f t="shared" si="26"/>
        <v>41.256999999999998</v>
      </c>
      <c r="D232" s="32">
        <f t="shared" si="26"/>
        <v>-44.914689000000003</v>
      </c>
      <c r="E232" s="60">
        <f t="shared" si="26"/>
        <v>-64.170535999999998</v>
      </c>
      <c r="F232" s="57">
        <v>-44.914689000000003</v>
      </c>
      <c r="G232" s="57">
        <v>41.256999999999998</v>
      </c>
      <c r="H232" s="57">
        <v>67.828435999999996</v>
      </c>
      <c r="I232" s="58">
        <v>-64.170535999999998</v>
      </c>
      <c r="J232" s="31"/>
      <c r="K232" s="31"/>
      <c r="L232" s="31"/>
      <c r="M232" s="31"/>
      <c r="O232" s="33">
        <f t="shared" si="22"/>
        <v>67.828435999999996</v>
      </c>
      <c r="P232" s="61">
        <f t="shared" si="23"/>
        <v>67.828435999999996</v>
      </c>
      <c r="Q232">
        <f t="shared" si="24"/>
        <v>1</v>
      </c>
      <c r="R232">
        <f t="shared" si="25"/>
        <v>1</v>
      </c>
      <c r="T232" s="16">
        <v>2</v>
      </c>
    </row>
    <row r="233" spans="1:20" x14ac:dyDescent="0.25">
      <c r="A233" s="9">
        <v>1</v>
      </c>
      <c r="B233" s="32">
        <f t="shared" si="26"/>
        <v>25.889351999999999</v>
      </c>
      <c r="C233" s="32">
        <f t="shared" si="26"/>
        <v>19.235838000000001</v>
      </c>
      <c r="D233" s="32">
        <f t="shared" si="26"/>
        <v>-15.676513</v>
      </c>
      <c r="E233" s="60">
        <f t="shared" si="26"/>
        <v>-29.448675000000001</v>
      </c>
      <c r="F233" s="55">
        <v>25.889351999999999</v>
      </c>
      <c r="G233" s="55">
        <v>19.235838000000001</v>
      </c>
      <c r="H233" s="55">
        <v>-29.448675000000001</v>
      </c>
      <c r="I233" s="56">
        <v>-15.676513</v>
      </c>
      <c r="J233" s="31"/>
      <c r="K233" s="31"/>
      <c r="L233" s="31"/>
      <c r="M233" s="31"/>
      <c r="O233" s="33">
        <f t="shared" si="22"/>
        <v>25.889351999999999</v>
      </c>
      <c r="P233" s="61">
        <f t="shared" si="23"/>
        <v>25.889351999999999</v>
      </c>
      <c r="Q233">
        <f t="shared" si="24"/>
        <v>1</v>
      </c>
      <c r="R233">
        <f t="shared" si="25"/>
        <v>1</v>
      </c>
      <c r="T233" s="16">
        <v>5</v>
      </c>
    </row>
    <row r="234" spans="1:20" x14ac:dyDescent="0.25">
      <c r="A234" s="9">
        <v>3</v>
      </c>
      <c r="B234" s="32">
        <f t="shared" si="26"/>
        <v>33.026176</v>
      </c>
      <c r="C234" s="32">
        <f t="shared" si="26"/>
        <v>1.02617</v>
      </c>
      <c r="D234" s="32">
        <f t="shared" si="26"/>
        <v>-15.301815</v>
      </c>
      <c r="E234" s="60">
        <f t="shared" si="26"/>
        <v>-18.75029</v>
      </c>
      <c r="F234" s="57">
        <v>-15.301815</v>
      </c>
      <c r="G234" s="57">
        <v>33.026176</v>
      </c>
      <c r="H234" s="57">
        <v>1.02617</v>
      </c>
      <c r="I234" s="58">
        <v>-18.75029</v>
      </c>
      <c r="J234" s="31"/>
      <c r="K234" s="31"/>
      <c r="L234" s="31"/>
      <c r="M234" s="31"/>
      <c r="O234" s="33">
        <f t="shared" si="22"/>
        <v>1.02617</v>
      </c>
      <c r="P234" s="61">
        <f t="shared" si="23"/>
        <v>1.02617</v>
      </c>
      <c r="Q234">
        <f t="shared" si="24"/>
        <v>2</v>
      </c>
      <c r="R234">
        <f t="shared" si="25"/>
        <v>0.5</v>
      </c>
      <c r="T234" s="16">
        <v>5</v>
      </c>
    </row>
    <row r="235" spans="1:20" x14ac:dyDescent="0.25">
      <c r="A235" s="9">
        <v>2</v>
      </c>
      <c r="B235" s="32">
        <f t="shared" si="26"/>
        <v>129.90573699999999</v>
      </c>
      <c r="C235" s="32">
        <f t="shared" si="26"/>
        <v>-41.204396000000003</v>
      </c>
      <c r="D235" s="32">
        <f t="shared" si="26"/>
        <v>-42.459225000000004</v>
      </c>
      <c r="E235" s="60">
        <f t="shared" si="26"/>
        <v>-46.241810999999998</v>
      </c>
      <c r="F235" s="55">
        <v>-46.241810999999998</v>
      </c>
      <c r="G235" s="55">
        <v>129.90573699999999</v>
      </c>
      <c r="H235" s="55">
        <v>-42.459225000000004</v>
      </c>
      <c r="I235" s="56">
        <v>-41.204396000000003</v>
      </c>
      <c r="J235" s="31"/>
      <c r="K235" s="31"/>
      <c r="L235" s="31"/>
      <c r="M235" s="31"/>
      <c r="O235" s="33">
        <f t="shared" si="22"/>
        <v>129.90573699999999</v>
      </c>
      <c r="P235" s="61">
        <f t="shared" si="23"/>
        <v>129.90573699999999</v>
      </c>
      <c r="Q235">
        <f t="shared" si="24"/>
        <v>1</v>
      </c>
      <c r="R235">
        <f t="shared" si="25"/>
        <v>1</v>
      </c>
      <c r="T235" s="16">
        <v>7</v>
      </c>
    </row>
    <row r="236" spans="1:20" x14ac:dyDescent="0.25">
      <c r="A236" s="9">
        <v>3</v>
      </c>
      <c r="B236" s="32">
        <f t="shared" si="26"/>
        <v>33.244691000000003</v>
      </c>
      <c r="C236" s="32">
        <f t="shared" si="26"/>
        <v>-0.91282799999999997</v>
      </c>
      <c r="D236" s="32">
        <f t="shared" si="26"/>
        <v>-7.883032</v>
      </c>
      <c r="E236" s="60">
        <f t="shared" si="26"/>
        <v>-24.448709999999998</v>
      </c>
      <c r="F236" s="57">
        <v>-7.883032</v>
      </c>
      <c r="G236" s="57">
        <v>-24.448709999999998</v>
      </c>
      <c r="H236" s="57">
        <v>33.244691000000003</v>
      </c>
      <c r="I236" s="58">
        <v>-0.91282799999999997</v>
      </c>
      <c r="J236" s="31"/>
      <c r="K236" s="31"/>
      <c r="L236" s="31"/>
      <c r="M236" s="31"/>
      <c r="O236" s="33">
        <f t="shared" si="22"/>
        <v>33.244691000000003</v>
      </c>
      <c r="P236" s="61">
        <f t="shared" si="23"/>
        <v>33.244691000000003</v>
      </c>
      <c r="Q236">
        <f t="shared" si="24"/>
        <v>1</v>
      </c>
      <c r="R236">
        <f t="shared" si="25"/>
        <v>1</v>
      </c>
      <c r="T236" s="16">
        <v>2</v>
      </c>
    </row>
    <row r="237" spans="1:20" x14ac:dyDescent="0.25">
      <c r="A237" s="9">
        <v>2</v>
      </c>
      <c r="B237" s="32">
        <f t="shared" si="26"/>
        <v>90.063522000000006</v>
      </c>
      <c r="C237" s="32">
        <f t="shared" si="26"/>
        <v>-18.274096</v>
      </c>
      <c r="D237" s="32">
        <f t="shared" si="26"/>
        <v>-31.657523000000001</v>
      </c>
      <c r="E237" s="60">
        <f t="shared" si="26"/>
        <v>-40.131903999999999</v>
      </c>
      <c r="F237" s="55">
        <v>-40.131903999999999</v>
      </c>
      <c r="G237" s="55">
        <v>90.063522000000006</v>
      </c>
      <c r="H237" s="55">
        <v>-31.657523000000001</v>
      </c>
      <c r="I237" s="56">
        <v>-18.274096</v>
      </c>
      <c r="J237" s="31"/>
      <c r="K237" s="31"/>
      <c r="L237" s="31"/>
      <c r="M237" s="31"/>
      <c r="O237" s="33">
        <f t="shared" si="22"/>
        <v>90.063522000000006</v>
      </c>
      <c r="P237" s="61">
        <f t="shared" si="23"/>
        <v>90.063522000000006</v>
      </c>
      <c r="Q237">
        <f t="shared" si="24"/>
        <v>1</v>
      </c>
      <c r="R237">
        <f t="shared" si="25"/>
        <v>1</v>
      </c>
      <c r="T237" s="16">
        <v>2</v>
      </c>
    </row>
    <row r="238" spans="1:20" x14ac:dyDescent="0.25">
      <c r="A238" s="9">
        <v>1</v>
      </c>
      <c r="B238" s="32">
        <f t="shared" si="26"/>
        <v>88.765894000000003</v>
      </c>
      <c r="C238" s="32">
        <f t="shared" si="26"/>
        <v>-23.412822999999999</v>
      </c>
      <c r="D238" s="32">
        <f t="shared" si="26"/>
        <v>-31.081150999999998</v>
      </c>
      <c r="E238" s="60">
        <f t="shared" si="26"/>
        <v>-34.271917999999999</v>
      </c>
      <c r="F238" s="57">
        <v>88.765894000000003</v>
      </c>
      <c r="G238" s="57">
        <v>-23.412822999999999</v>
      </c>
      <c r="H238" s="57">
        <v>-31.081150999999998</v>
      </c>
      <c r="I238" s="58">
        <v>-34.271917999999999</v>
      </c>
      <c r="J238" s="31"/>
      <c r="K238" s="31"/>
      <c r="L238" s="31"/>
      <c r="M238" s="31"/>
      <c r="O238" s="33">
        <f t="shared" si="22"/>
        <v>88.765894000000003</v>
      </c>
      <c r="P238" s="61">
        <f t="shared" si="23"/>
        <v>88.765894000000003</v>
      </c>
      <c r="Q238">
        <f t="shared" si="24"/>
        <v>1</v>
      </c>
      <c r="R238">
        <f t="shared" si="25"/>
        <v>1</v>
      </c>
      <c r="T238" s="16">
        <v>5</v>
      </c>
    </row>
    <row r="239" spans="1:20" x14ac:dyDescent="0.25">
      <c r="A239" s="9">
        <v>3</v>
      </c>
      <c r="B239" s="32">
        <f t="shared" si="26"/>
        <v>39.177892999999997</v>
      </c>
      <c r="C239" s="32">
        <f t="shared" si="26"/>
        <v>-6.63483</v>
      </c>
      <c r="D239" s="32">
        <f t="shared" si="26"/>
        <v>-10.468878</v>
      </c>
      <c r="E239" s="60">
        <f t="shared" si="26"/>
        <v>-22.074154</v>
      </c>
      <c r="F239" s="55">
        <v>-10.468878</v>
      </c>
      <c r="G239" s="55">
        <v>-6.63483</v>
      </c>
      <c r="H239" s="55">
        <v>39.177892999999997</v>
      </c>
      <c r="I239" s="56">
        <v>-22.074154</v>
      </c>
      <c r="J239" s="31"/>
      <c r="K239" s="31"/>
      <c r="L239" s="31"/>
      <c r="M239" s="31"/>
      <c r="O239" s="33">
        <f t="shared" si="22"/>
        <v>39.177892999999997</v>
      </c>
      <c r="P239" s="61">
        <f t="shared" si="23"/>
        <v>39.177892999999997</v>
      </c>
      <c r="Q239">
        <f t="shared" si="24"/>
        <v>1</v>
      </c>
      <c r="R239">
        <f t="shared" si="25"/>
        <v>1</v>
      </c>
      <c r="T239" s="16">
        <v>5</v>
      </c>
    </row>
    <row r="240" spans="1:20" x14ac:dyDescent="0.25">
      <c r="A240" s="9">
        <v>4</v>
      </c>
      <c r="B240" s="32">
        <f t="shared" si="26"/>
        <v>65.115424000000004</v>
      </c>
      <c r="C240" s="32">
        <f t="shared" si="26"/>
        <v>-14.869992999999999</v>
      </c>
      <c r="D240" s="32">
        <f t="shared" si="26"/>
        <v>-22.641295</v>
      </c>
      <c r="E240" s="60">
        <f t="shared" si="26"/>
        <v>-27.603950000000001</v>
      </c>
      <c r="F240" s="57">
        <v>-22.641295</v>
      </c>
      <c r="G240" s="57">
        <v>65.115424000000004</v>
      </c>
      <c r="H240" s="57">
        <v>-14.869992999999999</v>
      </c>
      <c r="I240" s="58">
        <v>-27.603950000000001</v>
      </c>
      <c r="J240" s="31"/>
      <c r="K240" s="31"/>
      <c r="L240" s="31"/>
      <c r="M240" s="31"/>
      <c r="O240" s="33">
        <f t="shared" si="22"/>
        <v>-27.603950000000001</v>
      </c>
      <c r="P240" s="61">
        <f t="shared" si="23"/>
        <v>-27.603950000000001</v>
      </c>
      <c r="Q240">
        <f t="shared" si="24"/>
        <v>4</v>
      </c>
      <c r="R240">
        <f t="shared" si="25"/>
        <v>0.25</v>
      </c>
      <c r="T240" s="16">
        <v>2</v>
      </c>
    </row>
    <row r="241" spans="1:20" x14ac:dyDescent="0.25">
      <c r="A241" s="9">
        <v>3</v>
      </c>
      <c r="B241" s="32">
        <f t="shared" si="26"/>
        <v>14.929989000000001</v>
      </c>
      <c r="C241" s="32">
        <f t="shared" si="26"/>
        <v>2.2770779999999999</v>
      </c>
      <c r="D241" s="32">
        <f t="shared" si="26"/>
        <v>-7.0764290000000001</v>
      </c>
      <c r="E241" s="60">
        <f t="shared" si="26"/>
        <v>-10.130545</v>
      </c>
      <c r="F241" s="55">
        <v>2.2770779999999999</v>
      </c>
      <c r="G241" s="55">
        <v>-10.130545</v>
      </c>
      <c r="H241" s="55">
        <v>14.929989000000001</v>
      </c>
      <c r="I241" s="56">
        <v>-7.0764290000000001</v>
      </c>
      <c r="J241" s="31"/>
      <c r="K241" s="31"/>
      <c r="L241" s="31"/>
      <c r="M241" s="31"/>
      <c r="O241" s="33">
        <f t="shared" si="22"/>
        <v>14.929989000000001</v>
      </c>
      <c r="P241" s="61">
        <f t="shared" si="23"/>
        <v>14.929989000000001</v>
      </c>
      <c r="Q241">
        <f t="shared" si="24"/>
        <v>1</v>
      </c>
      <c r="R241">
        <f t="shared" si="25"/>
        <v>1</v>
      </c>
      <c r="T241" s="16">
        <v>2</v>
      </c>
    </row>
    <row r="242" spans="1:20" x14ac:dyDescent="0.25">
      <c r="A242" s="9">
        <v>4</v>
      </c>
      <c r="B242" s="32">
        <f t="shared" si="26"/>
        <v>26.274142000000001</v>
      </c>
      <c r="C242" s="32">
        <f t="shared" si="26"/>
        <v>-2.336179</v>
      </c>
      <c r="D242" s="32">
        <f t="shared" si="26"/>
        <v>-11.450352000000001</v>
      </c>
      <c r="E242" s="60">
        <f t="shared" si="26"/>
        <v>-12.487550000000001</v>
      </c>
      <c r="F242" s="57">
        <v>-12.487550000000001</v>
      </c>
      <c r="G242" s="57">
        <v>26.274142000000001</v>
      </c>
      <c r="H242" s="57">
        <v>-2.336179</v>
      </c>
      <c r="I242" s="58">
        <v>-11.450352000000001</v>
      </c>
      <c r="J242" s="31"/>
      <c r="K242" s="31"/>
      <c r="L242" s="31"/>
      <c r="M242" s="31"/>
      <c r="O242" s="33">
        <f t="shared" si="22"/>
        <v>-11.450352000000001</v>
      </c>
      <c r="P242" s="61">
        <f t="shared" si="23"/>
        <v>-11.450352000000001</v>
      </c>
      <c r="Q242">
        <f t="shared" si="24"/>
        <v>3</v>
      </c>
      <c r="R242">
        <f t="shared" si="25"/>
        <v>0.33333333333333331</v>
      </c>
      <c r="T242" s="16">
        <v>2</v>
      </c>
    </row>
    <row r="243" spans="1:20" x14ac:dyDescent="0.25">
      <c r="A243" s="9">
        <v>2</v>
      </c>
      <c r="B243" s="32">
        <f t="shared" si="26"/>
        <v>22.947928999999998</v>
      </c>
      <c r="C243" s="32">
        <f t="shared" si="26"/>
        <v>-6.3536169999999998</v>
      </c>
      <c r="D243" s="32">
        <f t="shared" si="26"/>
        <v>-7.2193269999999998</v>
      </c>
      <c r="E243" s="60">
        <f t="shared" si="26"/>
        <v>-9.3749850000000006</v>
      </c>
      <c r="F243" s="55">
        <v>-6.3536169999999998</v>
      </c>
      <c r="G243" s="55">
        <v>22.947928999999998</v>
      </c>
      <c r="H243" s="55">
        <v>-7.2193269999999998</v>
      </c>
      <c r="I243" s="56">
        <v>-9.3749850000000006</v>
      </c>
      <c r="J243" s="31"/>
      <c r="K243" s="31"/>
      <c r="L243" s="31"/>
      <c r="M243" s="31"/>
      <c r="O243" s="33">
        <f t="shared" si="22"/>
        <v>22.947928999999998</v>
      </c>
      <c r="P243" s="61">
        <f t="shared" si="23"/>
        <v>22.947928999999998</v>
      </c>
      <c r="Q243">
        <f t="shared" si="24"/>
        <v>1</v>
      </c>
      <c r="R243">
        <f t="shared" si="25"/>
        <v>1</v>
      </c>
      <c r="T243" s="16">
        <v>2</v>
      </c>
    </row>
    <row r="244" spans="1:20" x14ac:dyDescent="0.25">
      <c r="A244" s="9">
        <v>2</v>
      </c>
      <c r="B244" s="32">
        <f t="shared" si="26"/>
        <v>96.898545999999996</v>
      </c>
      <c r="C244" s="32">
        <f t="shared" si="26"/>
        <v>-11.869396999999999</v>
      </c>
      <c r="D244" s="32">
        <f t="shared" si="26"/>
        <v>-20.324176999999999</v>
      </c>
      <c r="E244" s="60">
        <f t="shared" si="26"/>
        <v>-64.704881999999998</v>
      </c>
      <c r="F244" s="57">
        <v>-11.869396999999999</v>
      </c>
      <c r="G244" s="57">
        <v>96.898545999999996</v>
      </c>
      <c r="H244" s="57">
        <v>-20.324176999999999</v>
      </c>
      <c r="I244" s="58">
        <v>-64.704881999999998</v>
      </c>
      <c r="J244" s="31"/>
      <c r="K244" s="31"/>
      <c r="L244" s="31"/>
      <c r="M244" s="31"/>
      <c r="O244" s="33">
        <f t="shared" si="22"/>
        <v>96.898545999999996</v>
      </c>
      <c r="P244" s="61">
        <f t="shared" si="23"/>
        <v>96.898545999999996</v>
      </c>
      <c r="Q244">
        <f t="shared" si="24"/>
        <v>1</v>
      </c>
      <c r="R244">
        <f t="shared" si="25"/>
        <v>1</v>
      </c>
      <c r="T244" s="16">
        <v>8</v>
      </c>
    </row>
    <row r="245" spans="1:20" x14ac:dyDescent="0.25">
      <c r="A245" s="9">
        <v>1</v>
      </c>
      <c r="B245" s="32">
        <f t="shared" si="26"/>
        <v>75.706896</v>
      </c>
      <c r="C245" s="32">
        <f t="shared" si="26"/>
        <v>29.332725</v>
      </c>
      <c r="D245" s="32">
        <f t="shared" si="26"/>
        <v>-4.9592369999999999</v>
      </c>
      <c r="E245" s="60">
        <f t="shared" si="26"/>
        <v>-100.07968200000001</v>
      </c>
      <c r="F245" s="55">
        <v>29.332725</v>
      </c>
      <c r="G245" s="55">
        <v>-4.9592369999999999</v>
      </c>
      <c r="H245" s="55">
        <v>75.706896</v>
      </c>
      <c r="I245" s="56">
        <v>-100.07968200000001</v>
      </c>
      <c r="J245" s="31"/>
      <c r="K245" s="31"/>
      <c r="L245" s="31"/>
      <c r="M245" s="31"/>
      <c r="O245" s="33">
        <f t="shared" si="22"/>
        <v>29.332725</v>
      </c>
      <c r="P245" s="61">
        <f t="shared" si="23"/>
        <v>29.332725</v>
      </c>
      <c r="Q245">
        <f t="shared" si="24"/>
        <v>2</v>
      </c>
      <c r="R245">
        <f t="shared" si="25"/>
        <v>0.5</v>
      </c>
      <c r="T245" s="16">
        <v>5</v>
      </c>
    </row>
    <row r="246" spans="1:20" x14ac:dyDescent="0.25">
      <c r="A246" s="9">
        <v>3</v>
      </c>
      <c r="B246" s="32">
        <f t="shared" si="26"/>
        <v>72.267145999999997</v>
      </c>
      <c r="C246" s="32">
        <f t="shared" si="26"/>
        <v>17.979253</v>
      </c>
      <c r="D246" s="32">
        <f t="shared" si="26"/>
        <v>-26.172653</v>
      </c>
      <c r="E246" s="60">
        <f t="shared" si="26"/>
        <v>-64.073649000000003</v>
      </c>
      <c r="F246" s="57">
        <v>17.979253</v>
      </c>
      <c r="G246" s="57">
        <v>-26.172653</v>
      </c>
      <c r="H246" s="57">
        <v>72.267145999999997</v>
      </c>
      <c r="I246" s="58">
        <v>-64.073649000000003</v>
      </c>
      <c r="J246" s="31"/>
      <c r="K246" s="31"/>
      <c r="L246" s="31"/>
      <c r="M246" s="31"/>
      <c r="O246" s="33">
        <f t="shared" si="22"/>
        <v>72.267145999999997</v>
      </c>
      <c r="P246" s="61">
        <f t="shared" si="23"/>
        <v>72.267145999999997</v>
      </c>
      <c r="Q246">
        <f t="shared" si="24"/>
        <v>1</v>
      </c>
      <c r="R246">
        <f t="shared" si="25"/>
        <v>1</v>
      </c>
      <c r="T246" s="16">
        <v>8</v>
      </c>
    </row>
    <row r="247" spans="1:20" x14ac:dyDescent="0.25">
      <c r="A247" s="9">
        <v>3</v>
      </c>
      <c r="B247" s="32">
        <f t="shared" si="26"/>
        <v>28.835940000000001</v>
      </c>
      <c r="C247" s="32">
        <f t="shared" si="26"/>
        <v>1.9621010000000001</v>
      </c>
      <c r="D247" s="32">
        <f t="shared" si="26"/>
        <v>-10.900024999999999</v>
      </c>
      <c r="E247" s="60">
        <f t="shared" si="26"/>
        <v>-19.897863999999998</v>
      </c>
      <c r="F247" s="55">
        <v>-10.900024999999999</v>
      </c>
      <c r="G247" s="55">
        <v>28.835940000000001</v>
      </c>
      <c r="H247" s="55">
        <v>1.9621010000000001</v>
      </c>
      <c r="I247" s="56">
        <v>-19.897863999999998</v>
      </c>
      <c r="J247" s="31"/>
      <c r="K247" s="31"/>
      <c r="L247" s="31"/>
      <c r="M247" s="31"/>
      <c r="O247" s="33">
        <f t="shared" si="22"/>
        <v>1.9621010000000001</v>
      </c>
      <c r="P247" s="61">
        <f t="shared" si="23"/>
        <v>1.9621010000000001</v>
      </c>
      <c r="Q247">
        <f t="shared" si="24"/>
        <v>2</v>
      </c>
      <c r="R247">
        <f t="shared" si="25"/>
        <v>0.5</v>
      </c>
      <c r="T247" s="16">
        <v>5</v>
      </c>
    </row>
    <row r="248" spans="1:20" x14ac:dyDescent="0.25">
      <c r="A248" s="9">
        <v>3</v>
      </c>
      <c r="B248" s="32">
        <f t="shared" si="26"/>
        <v>43.491602</v>
      </c>
      <c r="C248" s="32">
        <f t="shared" si="26"/>
        <v>3.2161000000000002E-2</v>
      </c>
      <c r="D248" s="32">
        <f t="shared" si="26"/>
        <v>-1.205641</v>
      </c>
      <c r="E248" s="60">
        <f t="shared" si="26"/>
        <v>-42.318117999999998</v>
      </c>
      <c r="F248" s="57">
        <v>-42.318117999999998</v>
      </c>
      <c r="G248" s="57">
        <v>43.491602</v>
      </c>
      <c r="H248" s="57">
        <v>-1.205641</v>
      </c>
      <c r="I248" s="58">
        <v>3.2161000000000002E-2</v>
      </c>
      <c r="J248" s="31"/>
      <c r="K248" s="31"/>
      <c r="L248" s="31"/>
      <c r="M248" s="31"/>
      <c r="O248" s="33">
        <f t="shared" si="22"/>
        <v>-1.205641</v>
      </c>
      <c r="P248" s="61">
        <f t="shared" si="23"/>
        <v>-1.205641</v>
      </c>
      <c r="Q248">
        <f t="shared" si="24"/>
        <v>3</v>
      </c>
      <c r="R248">
        <f t="shared" si="25"/>
        <v>0.33333333333333331</v>
      </c>
      <c r="T248" s="16">
        <v>2</v>
      </c>
    </row>
    <row r="249" spans="1:20" x14ac:dyDescent="0.25">
      <c r="A249" s="9">
        <v>2</v>
      </c>
      <c r="B249" s="32">
        <f t="shared" si="26"/>
        <v>45.978071</v>
      </c>
      <c r="C249" s="32">
        <f t="shared" si="26"/>
        <v>-2.5554489999999999</v>
      </c>
      <c r="D249" s="32">
        <f t="shared" si="26"/>
        <v>-11.282738</v>
      </c>
      <c r="E249" s="60">
        <f t="shared" si="26"/>
        <v>-32.139761999999997</v>
      </c>
      <c r="F249" s="55">
        <v>-32.139761999999997</v>
      </c>
      <c r="G249" s="55">
        <v>45.978071</v>
      </c>
      <c r="H249" s="55">
        <v>-11.282738</v>
      </c>
      <c r="I249" s="56">
        <v>-2.5554489999999999</v>
      </c>
      <c r="J249" s="31"/>
      <c r="K249" s="31"/>
      <c r="L249" s="31"/>
      <c r="M249" s="31"/>
      <c r="O249" s="33">
        <f t="shared" si="22"/>
        <v>45.978071</v>
      </c>
      <c r="P249" s="61">
        <f t="shared" si="23"/>
        <v>45.978071</v>
      </c>
      <c r="Q249">
        <f t="shared" si="24"/>
        <v>1</v>
      </c>
      <c r="R249">
        <f t="shared" si="25"/>
        <v>1</v>
      </c>
      <c r="T249" s="16">
        <v>7</v>
      </c>
    </row>
    <row r="250" spans="1:20" x14ac:dyDescent="0.25">
      <c r="A250" s="9">
        <v>2</v>
      </c>
      <c r="B250" s="32">
        <f t="shared" si="26"/>
        <v>73.494752000000005</v>
      </c>
      <c r="C250" s="32">
        <f t="shared" si="26"/>
        <v>-6.3159749999999999</v>
      </c>
      <c r="D250" s="32">
        <f t="shared" si="26"/>
        <v>-26.960628</v>
      </c>
      <c r="E250" s="60">
        <f t="shared" si="26"/>
        <v>-40.218031000000003</v>
      </c>
      <c r="F250" s="57">
        <v>-40.218031000000003</v>
      </c>
      <c r="G250" s="57">
        <v>73.494752000000005</v>
      </c>
      <c r="H250" s="57">
        <v>-6.3159749999999999</v>
      </c>
      <c r="I250" s="58">
        <v>-26.960628</v>
      </c>
      <c r="J250" s="31"/>
      <c r="K250" s="31"/>
      <c r="L250" s="31"/>
      <c r="M250" s="31"/>
      <c r="O250" s="33">
        <f t="shared" si="22"/>
        <v>73.494752000000005</v>
      </c>
      <c r="P250" s="61">
        <f t="shared" si="23"/>
        <v>73.494752000000005</v>
      </c>
      <c r="Q250">
        <f t="shared" si="24"/>
        <v>1</v>
      </c>
      <c r="R250">
        <f t="shared" si="25"/>
        <v>1</v>
      </c>
      <c r="T250" s="16">
        <v>7</v>
      </c>
    </row>
    <row r="251" spans="1:20" x14ac:dyDescent="0.25">
      <c r="A251" s="9">
        <v>4</v>
      </c>
      <c r="B251" s="32">
        <f t="shared" si="26"/>
        <v>141.43382800000001</v>
      </c>
      <c r="C251" s="32">
        <f t="shared" si="26"/>
        <v>29.068749</v>
      </c>
      <c r="D251" s="32">
        <f t="shared" si="26"/>
        <v>-28.085955999999999</v>
      </c>
      <c r="E251" s="60">
        <f t="shared" si="26"/>
        <v>-142.41655700000001</v>
      </c>
      <c r="F251" s="55">
        <v>141.43382800000001</v>
      </c>
      <c r="G251" s="55">
        <v>-142.41655700000001</v>
      </c>
      <c r="H251" s="55">
        <v>29.068749</v>
      </c>
      <c r="I251" s="56">
        <v>-28.085955999999999</v>
      </c>
      <c r="J251" s="31"/>
      <c r="K251" s="31"/>
      <c r="L251" s="31"/>
      <c r="M251" s="31"/>
      <c r="O251" s="33">
        <f t="shared" si="22"/>
        <v>-28.085955999999999</v>
      </c>
      <c r="P251" s="61">
        <f t="shared" si="23"/>
        <v>-28.085955999999999</v>
      </c>
      <c r="Q251">
        <f t="shared" si="24"/>
        <v>3</v>
      </c>
      <c r="R251">
        <f t="shared" si="25"/>
        <v>0.33333333333333331</v>
      </c>
      <c r="T251" s="16">
        <v>7</v>
      </c>
    </row>
    <row r="252" spans="1:20" x14ac:dyDescent="0.25">
      <c r="A252" s="9">
        <v>2</v>
      </c>
      <c r="B252" s="32">
        <f t="shared" si="26"/>
        <v>31.835118000000001</v>
      </c>
      <c r="C252" s="32">
        <f t="shared" si="26"/>
        <v>1.0404850000000001</v>
      </c>
      <c r="D252" s="32">
        <f t="shared" si="26"/>
        <v>-12.864036</v>
      </c>
      <c r="E252" s="60">
        <f t="shared" si="26"/>
        <v>-20.011566999999999</v>
      </c>
      <c r="F252" s="57">
        <v>1.0404850000000001</v>
      </c>
      <c r="G252" s="57">
        <v>31.835118000000001</v>
      </c>
      <c r="H252" s="57">
        <v>-20.011566999999999</v>
      </c>
      <c r="I252" s="58">
        <v>-12.864036</v>
      </c>
      <c r="J252" s="31"/>
      <c r="K252" s="31"/>
      <c r="L252" s="31"/>
      <c r="M252" s="31"/>
      <c r="O252" s="33">
        <f t="shared" si="22"/>
        <v>31.835118000000001</v>
      </c>
      <c r="P252" s="61">
        <f t="shared" si="23"/>
        <v>31.835118000000001</v>
      </c>
      <c r="Q252">
        <f t="shared" si="24"/>
        <v>1</v>
      </c>
      <c r="R252">
        <f t="shared" si="25"/>
        <v>1</v>
      </c>
      <c r="T252" s="16">
        <v>5</v>
      </c>
    </row>
    <row r="253" spans="1:20" x14ac:dyDescent="0.25">
      <c r="A253" s="9">
        <v>2</v>
      </c>
      <c r="B253" s="32">
        <f t="shared" si="26"/>
        <v>90.580432000000002</v>
      </c>
      <c r="C253" s="32">
        <f t="shared" si="26"/>
        <v>-20.229685</v>
      </c>
      <c r="D253" s="32">
        <f t="shared" si="26"/>
        <v>-28.040562999999999</v>
      </c>
      <c r="E253" s="60">
        <f t="shared" si="26"/>
        <v>-42.310181</v>
      </c>
      <c r="F253" s="55">
        <v>-28.040562999999999</v>
      </c>
      <c r="G253" s="55">
        <v>90.580432000000002</v>
      </c>
      <c r="H253" s="55">
        <v>-42.310181</v>
      </c>
      <c r="I253" s="56">
        <v>-20.229685</v>
      </c>
      <c r="J253" s="31"/>
      <c r="K253" s="31"/>
      <c r="L253" s="31"/>
      <c r="M253" s="31"/>
      <c r="O253" s="33">
        <f t="shared" si="22"/>
        <v>90.580432000000002</v>
      </c>
      <c r="P253" s="61">
        <f t="shared" si="23"/>
        <v>90.580432000000002</v>
      </c>
      <c r="Q253">
        <f t="shared" si="24"/>
        <v>1</v>
      </c>
      <c r="R253">
        <f t="shared" si="25"/>
        <v>1</v>
      </c>
      <c r="T253" s="16">
        <v>2</v>
      </c>
    </row>
    <row r="254" spans="1:20" x14ac:dyDescent="0.25">
      <c r="A254" s="9">
        <v>1</v>
      </c>
      <c r="B254" s="32">
        <f t="shared" si="26"/>
        <v>15.966279</v>
      </c>
      <c r="C254" s="32">
        <f t="shared" si="26"/>
        <v>10.870001999999999</v>
      </c>
      <c r="D254" s="32">
        <f t="shared" si="26"/>
        <v>-1.862177</v>
      </c>
      <c r="E254" s="60">
        <f t="shared" si="26"/>
        <v>-24.974045</v>
      </c>
      <c r="F254" s="57">
        <v>15.966279</v>
      </c>
      <c r="G254" s="57">
        <v>-1.862177</v>
      </c>
      <c r="H254" s="57">
        <v>10.870001999999999</v>
      </c>
      <c r="I254" s="58">
        <v>-24.974045</v>
      </c>
      <c r="J254" s="31"/>
      <c r="K254" s="31"/>
      <c r="L254" s="31"/>
      <c r="M254" s="31"/>
      <c r="O254" s="33">
        <f t="shared" si="22"/>
        <v>15.966279</v>
      </c>
      <c r="P254" s="61">
        <f t="shared" si="23"/>
        <v>15.966279</v>
      </c>
      <c r="Q254">
        <f t="shared" si="24"/>
        <v>1</v>
      </c>
      <c r="R254">
        <f t="shared" si="25"/>
        <v>1</v>
      </c>
      <c r="T254" s="16">
        <v>7</v>
      </c>
    </row>
    <row r="255" spans="1:20" x14ac:dyDescent="0.25">
      <c r="A255" s="9">
        <v>1</v>
      </c>
      <c r="B255" s="32">
        <f t="shared" si="26"/>
        <v>92.329267000000002</v>
      </c>
      <c r="C255" s="32">
        <f t="shared" si="26"/>
        <v>19.705967999999999</v>
      </c>
      <c r="D255" s="32">
        <f t="shared" si="26"/>
        <v>-20.998313</v>
      </c>
      <c r="E255" s="60">
        <f t="shared" si="26"/>
        <v>-91.036377999999999</v>
      </c>
      <c r="F255" s="55">
        <v>92.329267000000002</v>
      </c>
      <c r="G255" s="55">
        <v>-91.036377999999999</v>
      </c>
      <c r="H255" s="55">
        <v>19.705967999999999</v>
      </c>
      <c r="I255" s="56">
        <v>-20.998313</v>
      </c>
      <c r="J255" s="31"/>
      <c r="K255" s="31"/>
      <c r="L255" s="31"/>
      <c r="M255" s="31"/>
      <c r="O255" s="33">
        <f t="shared" si="22"/>
        <v>92.329267000000002</v>
      </c>
      <c r="P255" s="61">
        <f t="shared" si="23"/>
        <v>92.329267000000002</v>
      </c>
      <c r="Q255">
        <f t="shared" si="24"/>
        <v>1</v>
      </c>
      <c r="R255">
        <f t="shared" si="25"/>
        <v>1</v>
      </c>
      <c r="T255" s="16">
        <v>5</v>
      </c>
    </row>
    <row r="256" spans="1:20" x14ac:dyDescent="0.25">
      <c r="A256" s="9">
        <v>2</v>
      </c>
      <c r="B256" s="32">
        <f t="shared" si="26"/>
        <v>72.912071999999995</v>
      </c>
      <c r="C256" s="32">
        <f t="shared" si="26"/>
        <v>17.467109000000001</v>
      </c>
      <c r="D256" s="32">
        <f t="shared" si="26"/>
        <v>-41.508355000000002</v>
      </c>
      <c r="E256" s="60">
        <f t="shared" si="26"/>
        <v>-48.870398999999999</v>
      </c>
      <c r="F256" s="57">
        <v>17.467109000000001</v>
      </c>
      <c r="G256" s="57">
        <v>72.912071999999995</v>
      </c>
      <c r="H256" s="57">
        <v>-48.870398999999999</v>
      </c>
      <c r="I256" s="58">
        <v>-41.508355000000002</v>
      </c>
      <c r="J256" s="31"/>
      <c r="K256" s="31"/>
      <c r="L256" s="31"/>
      <c r="M256" s="31"/>
      <c r="O256" s="33">
        <f t="shared" si="22"/>
        <v>72.912071999999995</v>
      </c>
      <c r="P256" s="61">
        <f t="shared" si="23"/>
        <v>72.912071999999995</v>
      </c>
      <c r="Q256">
        <f t="shared" si="24"/>
        <v>1</v>
      </c>
      <c r="R256">
        <f t="shared" si="25"/>
        <v>1</v>
      </c>
      <c r="T256" s="16">
        <v>2</v>
      </c>
    </row>
    <row r="257" spans="1:20" x14ac:dyDescent="0.25">
      <c r="A257" s="9">
        <v>4</v>
      </c>
      <c r="B257" s="32">
        <f t="shared" si="26"/>
        <v>51.095319000000003</v>
      </c>
      <c r="C257" s="32">
        <f t="shared" si="26"/>
        <v>-15.138997</v>
      </c>
      <c r="D257" s="32">
        <f t="shared" si="26"/>
        <v>-16.899231</v>
      </c>
      <c r="E257" s="60">
        <f t="shared" si="26"/>
        <v>-19.057093999999999</v>
      </c>
      <c r="F257" s="55">
        <v>-16.899231</v>
      </c>
      <c r="G257" s="55">
        <v>51.095319000000003</v>
      </c>
      <c r="H257" s="55">
        <v>-19.057093999999999</v>
      </c>
      <c r="I257" s="56">
        <v>-15.138997</v>
      </c>
      <c r="J257" s="31"/>
      <c r="K257" s="31"/>
      <c r="L257" s="31"/>
      <c r="M257" s="31"/>
      <c r="O257" s="33">
        <f t="shared" si="22"/>
        <v>-15.138997</v>
      </c>
      <c r="P257" s="61">
        <f t="shared" si="23"/>
        <v>-15.138997</v>
      </c>
      <c r="Q257">
        <f t="shared" si="24"/>
        <v>2</v>
      </c>
      <c r="R257">
        <f t="shared" si="25"/>
        <v>0.5</v>
      </c>
      <c r="T257" s="16">
        <v>7</v>
      </c>
    </row>
    <row r="258" spans="1:20" x14ac:dyDescent="0.25">
      <c r="A258" s="9">
        <v>1</v>
      </c>
      <c r="B258" s="32">
        <f t="shared" si="26"/>
        <v>28.539432000000001</v>
      </c>
      <c r="C258" s="32">
        <f t="shared" si="26"/>
        <v>22.588087000000002</v>
      </c>
      <c r="D258" s="32">
        <f t="shared" si="26"/>
        <v>-18.413031</v>
      </c>
      <c r="E258" s="60">
        <f t="shared" si="26"/>
        <v>-32.714488000000003</v>
      </c>
      <c r="F258" s="57">
        <v>28.539432000000001</v>
      </c>
      <c r="G258" s="57">
        <v>22.588087000000002</v>
      </c>
      <c r="H258" s="57">
        <v>-32.714488000000003</v>
      </c>
      <c r="I258" s="58">
        <v>-18.413031</v>
      </c>
      <c r="J258" s="31"/>
      <c r="K258" s="31"/>
      <c r="L258" s="31"/>
      <c r="M258" s="31"/>
      <c r="O258" s="33">
        <f t="shared" si="22"/>
        <v>28.539432000000001</v>
      </c>
      <c r="P258" s="61">
        <f t="shared" si="23"/>
        <v>28.539432000000001</v>
      </c>
      <c r="Q258">
        <f t="shared" si="24"/>
        <v>1</v>
      </c>
      <c r="R258">
        <f t="shared" si="25"/>
        <v>1</v>
      </c>
      <c r="T258" s="16">
        <v>5</v>
      </c>
    </row>
    <row r="259" spans="1:20" x14ac:dyDescent="0.25">
      <c r="A259" s="9">
        <v>1</v>
      </c>
      <c r="B259" s="32">
        <f t="shared" si="26"/>
        <v>28.286645</v>
      </c>
      <c r="C259" s="32">
        <f t="shared" si="26"/>
        <v>1.633942</v>
      </c>
      <c r="D259" s="32">
        <f t="shared" si="26"/>
        <v>-7.4939910000000003</v>
      </c>
      <c r="E259" s="60">
        <f t="shared" si="26"/>
        <v>-22.426594000000001</v>
      </c>
      <c r="F259" s="55">
        <v>28.286645</v>
      </c>
      <c r="G259" s="55">
        <v>-22.426594000000001</v>
      </c>
      <c r="H259" s="55">
        <v>1.633942</v>
      </c>
      <c r="I259" s="56">
        <v>-7.4939910000000003</v>
      </c>
      <c r="J259" s="31"/>
      <c r="K259" s="31"/>
      <c r="L259" s="31"/>
      <c r="M259" s="31"/>
      <c r="O259" s="33">
        <f t="shared" si="22"/>
        <v>28.286645</v>
      </c>
      <c r="P259" s="61">
        <f t="shared" si="23"/>
        <v>28.286645</v>
      </c>
      <c r="Q259">
        <f t="shared" si="24"/>
        <v>1</v>
      </c>
      <c r="R259">
        <f t="shared" si="25"/>
        <v>1</v>
      </c>
      <c r="T259" s="16">
        <v>5</v>
      </c>
    </row>
    <row r="260" spans="1:20" x14ac:dyDescent="0.25">
      <c r="A260" s="9">
        <v>1</v>
      </c>
      <c r="B260" s="32">
        <f t="shared" si="26"/>
        <v>74.274336000000005</v>
      </c>
      <c r="C260" s="32">
        <f t="shared" si="26"/>
        <v>23.581267</v>
      </c>
      <c r="D260" s="32">
        <f t="shared" si="26"/>
        <v>-22.294734999999999</v>
      </c>
      <c r="E260" s="60">
        <f t="shared" si="26"/>
        <v>-75.560440999999997</v>
      </c>
      <c r="F260" s="57">
        <v>74.274336000000005</v>
      </c>
      <c r="G260" s="57">
        <v>-75.560440999999997</v>
      </c>
      <c r="H260" s="57">
        <v>23.581267</v>
      </c>
      <c r="I260" s="58">
        <v>-22.294734999999999</v>
      </c>
      <c r="J260" s="31"/>
      <c r="K260" s="31"/>
      <c r="L260" s="31"/>
      <c r="M260" s="31"/>
      <c r="O260" s="33">
        <f t="shared" ref="O260:O323" si="27">IF(A260=1,F260,IF(A260=2,G260,IF(A260=3,H260,IF(A260=4,I260,0))))</f>
        <v>74.274336000000005</v>
      </c>
      <c r="P260" s="61">
        <f t="shared" ref="P260:P323" si="28">O260</f>
        <v>74.274336000000005</v>
      </c>
      <c r="Q260">
        <f t="shared" ref="Q260:Q323" si="29">IF(P260=B260,1,IF(P260=C260,2,IF(P260=D260,3,IF(E260=P260,4,0))))</f>
        <v>1</v>
      </c>
      <c r="R260">
        <f t="shared" ref="R260:R323" si="30">1/Q260</f>
        <v>1</v>
      </c>
      <c r="T260" s="16">
        <v>5</v>
      </c>
    </row>
    <row r="261" spans="1:20" x14ac:dyDescent="0.25">
      <c r="A261" s="9">
        <v>2</v>
      </c>
      <c r="B261" s="32">
        <f t="shared" si="26"/>
        <v>106.863709</v>
      </c>
      <c r="C261" s="32">
        <f t="shared" si="26"/>
        <v>31.223779</v>
      </c>
      <c r="D261" s="32">
        <f t="shared" si="26"/>
        <v>-21.869968</v>
      </c>
      <c r="E261" s="60">
        <f t="shared" si="26"/>
        <v>-116.216989</v>
      </c>
      <c r="F261" s="55">
        <v>-116.216989</v>
      </c>
      <c r="G261" s="55">
        <v>31.223779</v>
      </c>
      <c r="H261" s="55">
        <v>106.863709</v>
      </c>
      <c r="I261" s="56">
        <v>-21.869968</v>
      </c>
      <c r="J261" s="31"/>
      <c r="K261" s="31"/>
      <c r="L261" s="31"/>
      <c r="M261" s="31"/>
      <c r="O261" s="33">
        <f t="shared" si="27"/>
        <v>31.223779</v>
      </c>
      <c r="P261" s="61">
        <f t="shared" si="28"/>
        <v>31.223779</v>
      </c>
      <c r="Q261">
        <f t="shared" si="29"/>
        <v>2</v>
      </c>
      <c r="R261">
        <f t="shared" si="30"/>
        <v>0.5</v>
      </c>
      <c r="T261" s="16">
        <v>1</v>
      </c>
    </row>
    <row r="262" spans="1:20" x14ac:dyDescent="0.25">
      <c r="A262" s="9">
        <v>2</v>
      </c>
      <c r="B262" s="32">
        <f t="shared" si="26"/>
        <v>100.224885</v>
      </c>
      <c r="C262" s="32">
        <f t="shared" si="26"/>
        <v>-19.868361</v>
      </c>
      <c r="D262" s="32">
        <f t="shared" si="26"/>
        <v>-22.474266</v>
      </c>
      <c r="E262" s="60">
        <f t="shared" si="26"/>
        <v>-57.882252999999999</v>
      </c>
      <c r="F262" s="57">
        <v>-57.882252999999999</v>
      </c>
      <c r="G262" s="57">
        <v>100.224885</v>
      </c>
      <c r="H262" s="57">
        <v>-19.868361</v>
      </c>
      <c r="I262" s="58">
        <v>-22.474266</v>
      </c>
      <c r="J262" s="31"/>
      <c r="K262" s="31"/>
      <c r="L262" s="31"/>
      <c r="M262" s="31"/>
      <c r="O262" s="33">
        <f t="shared" si="27"/>
        <v>100.224885</v>
      </c>
      <c r="P262" s="61">
        <f t="shared" si="28"/>
        <v>100.224885</v>
      </c>
      <c r="Q262">
        <f t="shared" si="29"/>
        <v>1</v>
      </c>
      <c r="R262">
        <f t="shared" si="30"/>
        <v>1</v>
      </c>
      <c r="T262" s="16">
        <v>8</v>
      </c>
    </row>
    <row r="263" spans="1:20" x14ac:dyDescent="0.25">
      <c r="A263" s="9">
        <v>2</v>
      </c>
      <c r="B263" s="32">
        <f t="shared" si="26"/>
        <v>68.501105999999993</v>
      </c>
      <c r="C263" s="32">
        <f t="shared" si="26"/>
        <v>-9.3137050000000006</v>
      </c>
      <c r="D263" s="32">
        <f t="shared" si="26"/>
        <v>-22.744755999999999</v>
      </c>
      <c r="E263" s="60">
        <f t="shared" si="26"/>
        <v>-36.442644000000001</v>
      </c>
      <c r="F263" s="55">
        <v>-9.3137050000000006</v>
      </c>
      <c r="G263" s="55">
        <v>68.501105999999993</v>
      </c>
      <c r="H263" s="55">
        <v>-36.442644000000001</v>
      </c>
      <c r="I263" s="56">
        <v>-22.744755999999999</v>
      </c>
      <c r="J263" s="31"/>
      <c r="K263" s="31"/>
      <c r="L263" s="31"/>
      <c r="M263" s="31"/>
      <c r="O263" s="33">
        <f t="shared" si="27"/>
        <v>68.501105999999993</v>
      </c>
      <c r="P263" s="61">
        <f t="shared" si="28"/>
        <v>68.501105999999993</v>
      </c>
      <c r="Q263">
        <f t="shared" si="29"/>
        <v>1</v>
      </c>
      <c r="R263">
        <f t="shared" si="30"/>
        <v>1</v>
      </c>
      <c r="T263" s="16">
        <v>5</v>
      </c>
    </row>
    <row r="264" spans="1:20" x14ac:dyDescent="0.25">
      <c r="A264" s="9">
        <v>3</v>
      </c>
      <c r="B264" s="32">
        <f t="shared" si="26"/>
        <v>10.10671</v>
      </c>
      <c r="C264" s="32">
        <f t="shared" si="26"/>
        <v>-0.411686</v>
      </c>
      <c r="D264" s="32">
        <f t="shared" si="26"/>
        <v>-2.863712</v>
      </c>
      <c r="E264" s="60">
        <f t="shared" si="26"/>
        <v>-6.8313110000000004</v>
      </c>
      <c r="F264" s="57">
        <v>-6.8313110000000004</v>
      </c>
      <c r="G264" s="57">
        <v>-0.411686</v>
      </c>
      <c r="H264" s="57">
        <v>10.10671</v>
      </c>
      <c r="I264" s="58">
        <v>-2.863712</v>
      </c>
      <c r="J264" s="31"/>
      <c r="K264" s="31"/>
      <c r="L264" s="31"/>
      <c r="M264" s="31"/>
      <c r="O264" s="33">
        <f t="shared" si="27"/>
        <v>10.10671</v>
      </c>
      <c r="P264" s="61">
        <f t="shared" si="28"/>
        <v>10.10671</v>
      </c>
      <c r="Q264">
        <f t="shared" si="29"/>
        <v>1</v>
      </c>
      <c r="R264">
        <f t="shared" si="30"/>
        <v>1</v>
      </c>
      <c r="T264" s="16">
        <v>5</v>
      </c>
    </row>
    <row r="265" spans="1:20" x14ac:dyDescent="0.25">
      <c r="A265" s="9">
        <v>2</v>
      </c>
      <c r="B265" s="32">
        <f t="shared" si="26"/>
        <v>63.917755</v>
      </c>
      <c r="C265" s="32">
        <f t="shared" si="26"/>
        <v>6.446733</v>
      </c>
      <c r="D265" s="32">
        <f t="shared" si="26"/>
        <v>-22.681573</v>
      </c>
      <c r="E265" s="60">
        <f t="shared" si="26"/>
        <v>-47.682606999999997</v>
      </c>
      <c r="F265" s="55">
        <v>-22.681573</v>
      </c>
      <c r="G265" s="55">
        <v>63.917755</v>
      </c>
      <c r="H265" s="55">
        <v>6.446733</v>
      </c>
      <c r="I265" s="56">
        <v>-47.682606999999997</v>
      </c>
      <c r="J265" s="31"/>
      <c r="K265" s="31"/>
      <c r="L265" s="31"/>
      <c r="M265" s="31"/>
      <c r="O265" s="33">
        <f t="shared" si="27"/>
        <v>63.917755</v>
      </c>
      <c r="P265" s="61">
        <f t="shared" si="28"/>
        <v>63.917755</v>
      </c>
      <c r="Q265">
        <f t="shared" si="29"/>
        <v>1</v>
      </c>
      <c r="R265">
        <f t="shared" si="30"/>
        <v>1</v>
      </c>
      <c r="T265" s="16">
        <v>7</v>
      </c>
    </row>
    <row r="266" spans="1:20" x14ac:dyDescent="0.25">
      <c r="A266" s="9">
        <v>1</v>
      </c>
      <c r="B266" s="32">
        <f t="shared" si="26"/>
        <v>65.485444000000001</v>
      </c>
      <c r="C266" s="32">
        <f t="shared" si="26"/>
        <v>-16.548857999999999</v>
      </c>
      <c r="D266" s="32">
        <f t="shared" si="26"/>
        <v>-23.321826999999999</v>
      </c>
      <c r="E266" s="60">
        <f t="shared" ref="E266:E329" si="31">LARGE($F266:$M266,COLUMN()-1)</f>
        <v>-25.614636999999998</v>
      </c>
      <c r="F266" s="57">
        <v>65.485444000000001</v>
      </c>
      <c r="G266" s="57">
        <v>-16.548857999999999</v>
      </c>
      <c r="H266" s="57">
        <v>-23.321826999999999</v>
      </c>
      <c r="I266" s="58">
        <v>-25.614636999999998</v>
      </c>
      <c r="J266" s="31"/>
      <c r="K266" s="31"/>
      <c r="L266" s="31"/>
      <c r="M266" s="31"/>
      <c r="O266" s="33">
        <f t="shared" si="27"/>
        <v>65.485444000000001</v>
      </c>
      <c r="P266" s="61">
        <f t="shared" si="28"/>
        <v>65.485444000000001</v>
      </c>
      <c r="Q266">
        <f t="shared" si="29"/>
        <v>1</v>
      </c>
      <c r="R266">
        <f t="shared" si="30"/>
        <v>1</v>
      </c>
      <c r="T266" s="16">
        <v>5</v>
      </c>
    </row>
    <row r="267" spans="1:20" x14ac:dyDescent="0.25">
      <c r="A267" s="9">
        <v>2</v>
      </c>
      <c r="B267" s="32">
        <f t="shared" ref="B267:E330" si="32">LARGE($F267:$M267,COLUMN()-1)</f>
        <v>81.670833999999999</v>
      </c>
      <c r="C267" s="32">
        <f t="shared" si="32"/>
        <v>-13.187317</v>
      </c>
      <c r="D267" s="32">
        <f t="shared" si="32"/>
        <v>-26.030322999999999</v>
      </c>
      <c r="E267" s="60">
        <f t="shared" si="31"/>
        <v>-42.453189999999999</v>
      </c>
      <c r="F267" s="55">
        <v>-13.187317</v>
      </c>
      <c r="G267" s="55">
        <v>81.670833999999999</v>
      </c>
      <c r="H267" s="55">
        <v>-42.453189999999999</v>
      </c>
      <c r="I267" s="56">
        <v>-26.030322999999999</v>
      </c>
      <c r="J267" s="31"/>
      <c r="K267" s="31"/>
      <c r="L267" s="31"/>
      <c r="M267" s="31"/>
      <c r="O267" s="33">
        <f t="shared" si="27"/>
        <v>81.670833999999999</v>
      </c>
      <c r="P267" s="61">
        <f t="shared" si="28"/>
        <v>81.670833999999999</v>
      </c>
      <c r="Q267">
        <f t="shared" si="29"/>
        <v>1</v>
      </c>
      <c r="R267">
        <f t="shared" si="30"/>
        <v>1</v>
      </c>
      <c r="T267" s="16">
        <v>5</v>
      </c>
    </row>
    <row r="268" spans="1:20" x14ac:dyDescent="0.25">
      <c r="A268" s="9">
        <v>1</v>
      </c>
      <c r="B268" s="32">
        <f t="shared" si="32"/>
        <v>93.300304999999994</v>
      </c>
      <c r="C268" s="32">
        <f t="shared" si="32"/>
        <v>24.72212</v>
      </c>
      <c r="D268" s="32">
        <f t="shared" si="32"/>
        <v>-46.245894999999997</v>
      </c>
      <c r="E268" s="60">
        <f t="shared" si="31"/>
        <v>-71.776257000000001</v>
      </c>
      <c r="F268" s="57">
        <v>93.300304999999994</v>
      </c>
      <c r="G268" s="57">
        <v>-71.776257000000001</v>
      </c>
      <c r="H268" s="57">
        <v>24.72212</v>
      </c>
      <c r="I268" s="58">
        <v>-46.245894999999997</v>
      </c>
      <c r="J268" s="31"/>
      <c r="K268" s="31"/>
      <c r="L268" s="31"/>
      <c r="M268" s="31"/>
      <c r="O268" s="33">
        <f t="shared" si="27"/>
        <v>93.300304999999994</v>
      </c>
      <c r="P268" s="61">
        <f t="shared" si="28"/>
        <v>93.300304999999994</v>
      </c>
      <c r="Q268">
        <f t="shared" si="29"/>
        <v>1</v>
      </c>
      <c r="R268">
        <f t="shared" si="30"/>
        <v>1</v>
      </c>
      <c r="T268" s="16">
        <v>5</v>
      </c>
    </row>
    <row r="269" spans="1:20" x14ac:dyDescent="0.25">
      <c r="A269" s="9">
        <v>2</v>
      </c>
      <c r="B269" s="32">
        <f t="shared" si="32"/>
        <v>33.696983000000003</v>
      </c>
      <c r="C269" s="32">
        <f t="shared" si="32"/>
        <v>22.388197999999999</v>
      </c>
      <c r="D269" s="32">
        <f t="shared" si="32"/>
        <v>-22.660050999999999</v>
      </c>
      <c r="E269" s="60">
        <f t="shared" si="31"/>
        <v>-33.425125999999999</v>
      </c>
      <c r="F269" s="55">
        <v>33.696983000000003</v>
      </c>
      <c r="G269" s="55">
        <v>22.388197999999999</v>
      </c>
      <c r="H269" s="55">
        <v>-22.660050999999999</v>
      </c>
      <c r="I269" s="56">
        <v>-33.425125999999999</v>
      </c>
      <c r="J269" s="31"/>
      <c r="K269" s="31"/>
      <c r="L269" s="31"/>
      <c r="M269" s="31"/>
      <c r="O269" s="33">
        <f t="shared" si="27"/>
        <v>22.388197999999999</v>
      </c>
      <c r="P269" s="61">
        <f t="shared" si="28"/>
        <v>22.388197999999999</v>
      </c>
      <c r="Q269">
        <f t="shared" si="29"/>
        <v>2</v>
      </c>
      <c r="R269">
        <f t="shared" si="30"/>
        <v>0.5</v>
      </c>
      <c r="T269" s="16">
        <v>5</v>
      </c>
    </row>
    <row r="270" spans="1:20" x14ac:dyDescent="0.25">
      <c r="A270" s="9">
        <v>3</v>
      </c>
      <c r="B270" s="32">
        <f t="shared" si="32"/>
        <v>84.805148000000003</v>
      </c>
      <c r="C270" s="32">
        <f t="shared" si="32"/>
        <v>-7.216564</v>
      </c>
      <c r="D270" s="32">
        <f t="shared" si="32"/>
        <v>-35.136713999999998</v>
      </c>
      <c r="E270" s="60">
        <f t="shared" si="31"/>
        <v>-42.451442999999998</v>
      </c>
      <c r="F270" s="57">
        <v>-35.136713999999998</v>
      </c>
      <c r="G270" s="57">
        <v>-7.216564</v>
      </c>
      <c r="H270" s="57">
        <v>84.805148000000003</v>
      </c>
      <c r="I270" s="58">
        <v>-42.451442999999998</v>
      </c>
      <c r="J270" s="31"/>
      <c r="K270" s="31"/>
      <c r="L270" s="31"/>
      <c r="M270" s="31"/>
      <c r="O270" s="33">
        <f t="shared" si="27"/>
        <v>84.805148000000003</v>
      </c>
      <c r="P270" s="61">
        <f t="shared" si="28"/>
        <v>84.805148000000003</v>
      </c>
      <c r="Q270">
        <f t="shared" si="29"/>
        <v>1</v>
      </c>
      <c r="R270">
        <f t="shared" si="30"/>
        <v>1</v>
      </c>
      <c r="T270" s="16">
        <v>5</v>
      </c>
    </row>
    <row r="271" spans="1:20" x14ac:dyDescent="0.25">
      <c r="A271" s="9">
        <v>2</v>
      </c>
      <c r="B271" s="32">
        <f t="shared" si="32"/>
        <v>9.7518279999999997</v>
      </c>
      <c r="C271" s="32">
        <f t="shared" si="32"/>
        <v>5.3605119999999999</v>
      </c>
      <c r="D271" s="32">
        <f t="shared" si="32"/>
        <v>4.7966000000000002E-2</v>
      </c>
      <c r="E271" s="60">
        <f t="shared" si="31"/>
        <v>-15.160304999999999</v>
      </c>
      <c r="F271" s="55">
        <v>-15.160304999999999</v>
      </c>
      <c r="G271" s="55">
        <v>9.7518279999999997</v>
      </c>
      <c r="H271" s="55">
        <v>5.3605119999999999</v>
      </c>
      <c r="I271" s="56">
        <v>4.7966000000000002E-2</v>
      </c>
      <c r="J271" s="31"/>
      <c r="K271" s="31"/>
      <c r="L271" s="31"/>
      <c r="M271" s="31"/>
      <c r="O271" s="33">
        <f t="shared" si="27"/>
        <v>9.7518279999999997</v>
      </c>
      <c r="P271" s="61">
        <f t="shared" si="28"/>
        <v>9.7518279999999997</v>
      </c>
      <c r="Q271">
        <f t="shared" si="29"/>
        <v>1</v>
      </c>
      <c r="R271">
        <f t="shared" si="30"/>
        <v>1</v>
      </c>
      <c r="T271" s="16">
        <v>3</v>
      </c>
    </row>
    <row r="272" spans="1:20" x14ac:dyDescent="0.25">
      <c r="A272" s="9">
        <v>1</v>
      </c>
      <c r="B272" s="32">
        <f t="shared" si="32"/>
        <v>71.945156999999995</v>
      </c>
      <c r="C272" s="32">
        <f t="shared" si="32"/>
        <v>-9.0974719999999998</v>
      </c>
      <c r="D272" s="32">
        <f t="shared" si="32"/>
        <v>-27.950507000000002</v>
      </c>
      <c r="E272" s="60">
        <f t="shared" si="31"/>
        <v>-34.897177999999997</v>
      </c>
      <c r="F272" s="57">
        <v>71.945156999999995</v>
      </c>
      <c r="G272" s="57">
        <v>-9.0974719999999998</v>
      </c>
      <c r="H272" s="57">
        <v>-34.897177999999997</v>
      </c>
      <c r="I272" s="58">
        <v>-27.950507000000002</v>
      </c>
      <c r="J272" s="31"/>
      <c r="K272" s="31"/>
      <c r="L272" s="31"/>
      <c r="M272" s="31"/>
      <c r="O272" s="33">
        <f t="shared" si="27"/>
        <v>71.945156999999995</v>
      </c>
      <c r="P272" s="61">
        <f t="shared" si="28"/>
        <v>71.945156999999995</v>
      </c>
      <c r="Q272">
        <f t="shared" si="29"/>
        <v>1</v>
      </c>
      <c r="R272">
        <f t="shared" si="30"/>
        <v>1</v>
      </c>
      <c r="T272" s="16">
        <v>1</v>
      </c>
    </row>
    <row r="273" spans="1:20" x14ac:dyDescent="0.25">
      <c r="A273" s="9">
        <v>3</v>
      </c>
      <c r="B273" s="32">
        <f t="shared" si="32"/>
        <v>22.525734</v>
      </c>
      <c r="C273" s="32">
        <f t="shared" si="32"/>
        <v>17.745787</v>
      </c>
      <c r="D273" s="32">
        <f t="shared" si="32"/>
        <v>-2.0358459999999998</v>
      </c>
      <c r="E273" s="60">
        <f t="shared" si="31"/>
        <v>-38.235343</v>
      </c>
      <c r="F273" s="55">
        <v>22.525734</v>
      </c>
      <c r="G273" s="55">
        <v>-2.0358459999999998</v>
      </c>
      <c r="H273" s="55">
        <v>17.745787</v>
      </c>
      <c r="I273" s="56">
        <v>-38.235343</v>
      </c>
      <c r="J273" s="31"/>
      <c r="K273" s="31"/>
      <c r="L273" s="31"/>
      <c r="M273" s="31"/>
      <c r="O273" s="33">
        <f t="shared" si="27"/>
        <v>17.745787</v>
      </c>
      <c r="P273" s="61">
        <f t="shared" si="28"/>
        <v>17.745787</v>
      </c>
      <c r="Q273">
        <f t="shared" si="29"/>
        <v>2</v>
      </c>
      <c r="R273">
        <f t="shared" si="30"/>
        <v>0.5</v>
      </c>
      <c r="T273" s="16">
        <v>2</v>
      </c>
    </row>
    <row r="274" spans="1:20" x14ac:dyDescent="0.25">
      <c r="A274" s="9">
        <v>2</v>
      </c>
      <c r="B274" s="32">
        <f t="shared" si="32"/>
        <v>13.080266</v>
      </c>
      <c r="C274" s="32">
        <f t="shared" si="32"/>
        <v>10.316044</v>
      </c>
      <c r="D274" s="32">
        <f t="shared" si="32"/>
        <v>-7.8582840000000003</v>
      </c>
      <c r="E274" s="60">
        <f t="shared" si="31"/>
        <v>-15.538026</v>
      </c>
      <c r="F274" s="57">
        <v>10.316044</v>
      </c>
      <c r="G274" s="57">
        <v>13.080266</v>
      </c>
      <c r="H274" s="57">
        <v>-7.8582840000000003</v>
      </c>
      <c r="I274" s="58">
        <v>-15.538026</v>
      </c>
      <c r="J274" s="31"/>
      <c r="K274" s="31"/>
      <c r="L274" s="31"/>
      <c r="M274" s="31"/>
      <c r="O274" s="33">
        <f t="shared" si="27"/>
        <v>13.080266</v>
      </c>
      <c r="P274" s="61">
        <f t="shared" si="28"/>
        <v>13.080266</v>
      </c>
      <c r="Q274">
        <f t="shared" si="29"/>
        <v>1</v>
      </c>
      <c r="R274">
        <f t="shared" si="30"/>
        <v>1</v>
      </c>
      <c r="T274" s="16">
        <v>5</v>
      </c>
    </row>
    <row r="275" spans="1:20" x14ac:dyDescent="0.25">
      <c r="A275" s="9">
        <v>2</v>
      </c>
      <c r="B275" s="32">
        <f t="shared" si="32"/>
        <v>48.531376000000002</v>
      </c>
      <c r="C275" s="32">
        <f t="shared" si="32"/>
        <v>9.0032069999999997</v>
      </c>
      <c r="D275" s="32">
        <f t="shared" si="32"/>
        <v>-11.427091000000001</v>
      </c>
      <c r="E275" s="60">
        <f t="shared" si="31"/>
        <v>-46.107188999999998</v>
      </c>
      <c r="F275" s="55">
        <v>-11.427091000000001</v>
      </c>
      <c r="G275" s="55">
        <v>9.0032069999999997</v>
      </c>
      <c r="H275" s="55">
        <v>48.531376000000002</v>
      </c>
      <c r="I275" s="56">
        <v>-46.107188999999998</v>
      </c>
      <c r="J275" s="31"/>
      <c r="K275" s="31"/>
      <c r="L275" s="31"/>
      <c r="M275" s="31"/>
      <c r="O275" s="33">
        <f t="shared" si="27"/>
        <v>9.0032069999999997</v>
      </c>
      <c r="P275" s="61">
        <f t="shared" si="28"/>
        <v>9.0032069999999997</v>
      </c>
      <c r="Q275">
        <f t="shared" si="29"/>
        <v>2</v>
      </c>
      <c r="R275">
        <f t="shared" si="30"/>
        <v>0.5</v>
      </c>
      <c r="T275" s="16">
        <v>7</v>
      </c>
    </row>
    <row r="276" spans="1:20" x14ac:dyDescent="0.25">
      <c r="A276" s="9">
        <v>2</v>
      </c>
      <c r="B276" s="32">
        <f t="shared" si="32"/>
        <v>5.3254869999999999</v>
      </c>
      <c r="C276" s="32">
        <f t="shared" si="32"/>
        <v>1.3490200000000001</v>
      </c>
      <c r="D276" s="32">
        <f t="shared" si="32"/>
        <v>-1.614554</v>
      </c>
      <c r="E276" s="60">
        <f t="shared" si="31"/>
        <v>-5.0598910000000004</v>
      </c>
      <c r="F276" s="57">
        <v>1.3490200000000001</v>
      </c>
      <c r="G276" s="57">
        <v>5.3254869999999999</v>
      </c>
      <c r="H276" s="57">
        <v>-5.0598910000000004</v>
      </c>
      <c r="I276" s="58">
        <v>-1.614554</v>
      </c>
      <c r="J276" s="31"/>
      <c r="K276" s="31"/>
      <c r="L276" s="31"/>
      <c r="M276" s="31"/>
      <c r="O276" s="33">
        <f t="shared" si="27"/>
        <v>5.3254869999999999</v>
      </c>
      <c r="P276" s="61">
        <f t="shared" si="28"/>
        <v>5.3254869999999999</v>
      </c>
      <c r="Q276">
        <f t="shared" si="29"/>
        <v>1</v>
      </c>
      <c r="R276">
        <f t="shared" si="30"/>
        <v>1</v>
      </c>
      <c r="T276" s="16">
        <v>7</v>
      </c>
    </row>
    <row r="277" spans="1:20" x14ac:dyDescent="0.25">
      <c r="A277" s="9">
        <v>2</v>
      </c>
      <c r="B277" s="32">
        <f t="shared" si="32"/>
        <v>43.793039999999998</v>
      </c>
      <c r="C277" s="32">
        <f t="shared" si="32"/>
        <v>18.886382000000001</v>
      </c>
      <c r="D277" s="32">
        <f t="shared" si="32"/>
        <v>-24.473281</v>
      </c>
      <c r="E277" s="60">
        <f t="shared" si="31"/>
        <v>-38.206142</v>
      </c>
      <c r="F277" s="55">
        <v>-38.206142</v>
      </c>
      <c r="G277" s="55">
        <v>43.793039999999998</v>
      </c>
      <c r="H277" s="55">
        <v>18.886382000000001</v>
      </c>
      <c r="I277" s="56">
        <v>-24.473281</v>
      </c>
      <c r="J277" s="31"/>
      <c r="K277" s="31"/>
      <c r="L277" s="31"/>
      <c r="M277" s="31"/>
      <c r="O277" s="33">
        <f t="shared" si="27"/>
        <v>43.793039999999998</v>
      </c>
      <c r="P277" s="61">
        <f t="shared" si="28"/>
        <v>43.793039999999998</v>
      </c>
      <c r="Q277">
        <f t="shared" si="29"/>
        <v>1</v>
      </c>
      <c r="R277">
        <f t="shared" si="30"/>
        <v>1</v>
      </c>
      <c r="T277" s="16">
        <v>7</v>
      </c>
    </row>
    <row r="278" spans="1:20" x14ac:dyDescent="0.25">
      <c r="A278" s="9">
        <v>3</v>
      </c>
      <c r="B278" s="32">
        <f t="shared" si="32"/>
        <v>82.881308000000004</v>
      </c>
      <c r="C278" s="32">
        <f t="shared" si="32"/>
        <v>23.731964999999999</v>
      </c>
      <c r="D278" s="32">
        <f t="shared" si="32"/>
        <v>-38.620144000000003</v>
      </c>
      <c r="E278" s="60">
        <f t="shared" si="31"/>
        <v>-67.992800000000003</v>
      </c>
      <c r="F278" s="57">
        <v>-38.620144000000003</v>
      </c>
      <c r="G278" s="57">
        <v>-67.992800000000003</v>
      </c>
      <c r="H278" s="57">
        <v>82.881308000000004</v>
      </c>
      <c r="I278" s="58">
        <v>23.731964999999999</v>
      </c>
      <c r="J278" s="31"/>
      <c r="K278" s="31"/>
      <c r="L278" s="31"/>
      <c r="M278" s="31"/>
      <c r="O278" s="33">
        <f t="shared" si="27"/>
        <v>82.881308000000004</v>
      </c>
      <c r="P278" s="61">
        <f t="shared" si="28"/>
        <v>82.881308000000004</v>
      </c>
      <c r="Q278">
        <f t="shared" si="29"/>
        <v>1</v>
      </c>
      <c r="R278">
        <f t="shared" si="30"/>
        <v>1</v>
      </c>
      <c r="T278" s="16">
        <v>5</v>
      </c>
    </row>
    <row r="279" spans="1:20" x14ac:dyDescent="0.25">
      <c r="A279" s="9">
        <v>1</v>
      </c>
      <c r="B279" s="32">
        <f t="shared" si="32"/>
        <v>9.7459150000000001</v>
      </c>
      <c r="C279" s="32">
        <f t="shared" si="32"/>
        <v>9.6321410000000007</v>
      </c>
      <c r="D279" s="32">
        <f t="shared" si="32"/>
        <v>-2.9537339999999999</v>
      </c>
      <c r="E279" s="60">
        <f t="shared" si="31"/>
        <v>-16.424322</v>
      </c>
      <c r="F279" s="55">
        <v>9.7459150000000001</v>
      </c>
      <c r="G279" s="55">
        <v>-2.9537339999999999</v>
      </c>
      <c r="H279" s="55">
        <v>9.6321410000000007</v>
      </c>
      <c r="I279" s="56">
        <v>-16.424322</v>
      </c>
      <c r="J279" s="31"/>
      <c r="K279" s="31"/>
      <c r="L279" s="31"/>
      <c r="M279" s="31"/>
      <c r="O279" s="33">
        <f t="shared" si="27"/>
        <v>9.7459150000000001</v>
      </c>
      <c r="P279" s="61">
        <f t="shared" si="28"/>
        <v>9.7459150000000001</v>
      </c>
      <c r="Q279">
        <f t="shared" si="29"/>
        <v>1</v>
      </c>
      <c r="R279">
        <f t="shared" si="30"/>
        <v>1</v>
      </c>
      <c r="T279" s="16">
        <v>2</v>
      </c>
    </row>
    <row r="280" spans="1:20" x14ac:dyDescent="0.25">
      <c r="A280" s="9">
        <v>3</v>
      </c>
      <c r="B280" s="32">
        <f t="shared" si="32"/>
        <v>119.615837</v>
      </c>
      <c r="C280" s="32">
        <f t="shared" si="32"/>
        <v>-7.1142459999999996</v>
      </c>
      <c r="D280" s="32">
        <f t="shared" si="32"/>
        <v>-55.274701</v>
      </c>
      <c r="E280" s="60">
        <f t="shared" si="31"/>
        <v>-57.226129</v>
      </c>
      <c r="F280" s="57">
        <v>-57.226129</v>
      </c>
      <c r="G280" s="57">
        <v>-7.1142459999999996</v>
      </c>
      <c r="H280" s="57">
        <v>119.615837</v>
      </c>
      <c r="I280" s="58">
        <v>-55.274701</v>
      </c>
      <c r="J280" s="31"/>
      <c r="K280" s="31"/>
      <c r="L280" s="31"/>
      <c r="M280" s="31"/>
      <c r="O280" s="33">
        <f t="shared" si="27"/>
        <v>119.615837</v>
      </c>
      <c r="P280" s="61">
        <f t="shared" si="28"/>
        <v>119.615837</v>
      </c>
      <c r="Q280">
        <f t="shared" si="29"/>
        <v>1</v>
      </c>
      <c r="R280">
        <f t="shared" si="30"/>
        <v>1</v>
      </c>
      <c r="T280" s="16">
        <v>5</v>
      </c>
    </row>
    <row r="281" spans="1:20" x14ac:dyDescent="0.25">
      <c r="A281" s="9">
        <v>3</v>
      </c>
      <c r="B281" s="32">
        <f t="shared" si="32"/>
        <v>39.491754</v>
      </c>
      <c r="C281" s="32">
        <f t="shared" si="32"/>
        <v>8.9531969999999994</v>
      </c>
      <c r="D281" s="32">
        <f t="shared" si="32"/>
        <v>-21.546182000000002</v>
      </c>
      <c r="E281" s="60">
        <f t="shared" si="31"/>
        <v>-26.898765000000001</v>
      </c>
      <c r="F281" s="55">
        <v>8.9531969999999994</v>
      </c>
      <c r="G281" s="55">
        <v>39.491754</v>
      </c>
      <c r="H281" s="55">
        <v>-21.546182000000002</v>
      </c>
      <c r="I281" s="56">
        <v>-26.898765000000001</v>
      </c>
      <c r="J281" s="31"/>
      <c r="K281" s="31"/>
      <c r="L281" s="31"/>
      <c r="M281" s="31"/>
      <c r="O281" s="33">
        <f t="shared" si="27"/>
        <v>-21.546182000000002</v>
      </c>
      <c r="P281" s="61">
        <f t="shared" si="28"/>
        <v>-21.546182000000002</v>
      </c>
      <c r="Q281">
        <f t="shared" si="29"/>
        <v>3</v>
      </c>
      <c r="R281">
        <f t="shared" si="30"/>
        <v>0.33333333333333331</v>
      </c>
      <c r="T281" s="16">
        <v>5</v>
      </c>
    </row>
    <row r="282" spans="1:20" x14ac:dyDescent="0.25">
      <c r="A282" s="9">
        <v>2</v>
      </c>
      <c r="B282" s="32">
        <f t="shared" si="32"/>
        <v>53.478296999999998</v>
      </c>
      <c r="C282" s="32">
        <f t="shared" si="32"/>
        <v>10.056692999999999</v>
      </c>
      <c r="D282" s="32">
        <f t="shared" si="32"/>
        <v>-25.086803</v>
      </c>
      <c r="E282" s="60">
        <f t="shared" si="31"/>
        <v>-38.448183999999998</v>
      </c>
      <c r="F282" s="57">
        <v>10.056692999999999</v>
      </c>
      <c r="G282" s="57">
        <v>53.478296999999998</v>
      </c>
      <c r="H282" s="57">
        <v>-25.086803</v>
      </c>
      <c r="I282" s="58">
        <v>-38.448183999999998</v>
      </c>
      <c r="J282" s="31"/>
      <c r="K282" s="31"/>
      <c r="L282" s="31"/>
      <c r="M282" s="31"/>
      <c r="O282" s="33">
        <f t="shared" si="27"/>
        <v>53.478296999999998</v>
      </c>
      <c r="P282" s="61">
        <f t="shared" si="28"/>
        <v>53.478296999999998</v>
      </c>
      <c r="Q282">
        <f t="shared" si="29"/>
        <v>1</v>
      </c>
      <c r="R282">
        <f t="shared" si="30"/>
        <v>1</v>
      </c>
      <c r="T282" s="16">
        <v>2</v>
      </c>
    </row>
    <row r="283" spans="1:20" x14ac:dyDescent="0.25">
      <c r="A283" s="9">
        <v>1</v>
      </c>
      <c r="B283" s="32">
        <f t="shared" si="32"/>
        <v>45.449669</v>
      </c>
      <c r="C283" s="32">
        <f t="shared" si="32"/>
        <v>-3.7980839999999998</v>
      </c>
      <c r="D283" s="32">
        <f t="shared" si="32"/>
        <v>-18.816132</v>
      </c>
      <c r="E283" s="60">
        <f t="shared" si="31"/>
        <v>-22.835453000000001</v>
      </c>
      <c r="F283" s="55">
        <v>45.449669</v>
      </c>
      <c r="G283" s="55">
        <v>-18.816132</v>
      </c>
      <c r="H283" s="55">
        <v>-3.7980839999999998</v>
      </c>
      <c r="I283" s="56">
        <v>-22.835453000000001</v>
      </c>
      <c r="J283" s="31"/>
      <c r="K283" s="31"/>
      <c r="L283" s="31"/>
      <c r="M283" s="31"/>
      <c r="O283" s="33">
        <f t="shared" si="27"/>
        <v>45.449669</v>
      </c>
      <c r="P283" s="61">
        <f t="shared" si="28"/>
        <v>45.449669</v>
      </c>
      <c r="Q283">
        <f t="shared" si="29"/>
        <v>1</v>
      </c>
      <c r="R283">
        <f t="shared" si="30"/>
        <v>1</v>
      </c>
      <c r="T283" s="16">
        <v>5</v>
      </c>
    </row>
    <row r="284" spans="1:20" x14ac:dyDescent="0.25">
      <c r="A284" s="9">
        <v>3</v>
      </c>
      <c r="B284" s="32">
        <f t="shared" si="32"/>
        <v>35.121648999999998</v>
      </c>
      <c r="C284" s="32">
        <f t="shared" si="32"/>
        <v>7.4381389999999996</v>
      </c>
      <c r="D284" s="32">
        <f t="shared" si="32"/>
        <v>-16.579003</v>
      </c>
      <c r="E284" s="60">
        <f t="shared" si="31"/>
        <v>-25.980782999999999</v>
      </c>
      <c r="F284" s="57">
        <v>7.4381389999999996</v>
      </c>
      <c r="G284" s="57">
        <v>-25.980782999999999</v>
      </c>
      <c r="H284" s="57">
        <v>35.121648999999998</v>
      </c>
      <c r="I284" s="58">
        <v>-16.579003</v>
      </c>
      <c r="J284" s="31"/>
      <c r="K284" s="31"/>
      <c r="L284" s="31"/>
      <c r="M284" s="31"/>
      <c r="O284" s="33">
        <f t="shared" si="27"/>
        <v>35.121648999999998</v>
      </c>
      <c r="P284" s="61">
        <f t="shared" si="28"/>
        <v>35.121648999999998</v>
      </c>
      <c r="Q284">
        <f t="shared" si="29"/>
        <v>1</v>
      </c>
      <c r="R284">
        <f t="shared" si="30"/>
        <v>1</v>
      </c>
      <c r="T284" s="16">
        <v>5</v>
      </c>
    </row>
    <row r="285" spans="1:20" x14ac:dyDescent="0.25">
      <c r="A285" s="9">
        <v>2</v>
      </c>
      <c r="B285" s="32">
        <f t="shared" si="32"/>
        <v>71.902676999999997</v>
      </c>
      <c r="C285" s="32">
        <f t="shared" si="32"/>
        <v>-15.796310999999999</v>
      </c>
      <c r="D285" s="32">
        <f t="shared" si="32"/>
        <v>-20.992595999999999</v>
      </c>
      <c r="E285" s="60">
        <f t="shared" si="31"/>
        <v>-35.113649000000002</v>
      </c>
      <c r="F285" s="55">
        <v>-15.796310999999999</v>
      </c>
      <c r="G285" s="55">
        <v>71.902676999999997</v>
      </c>
      <c r="H285" s="55">
        <v>-20.992595999999999</v>
      </c>
      <c r="I285" s="56">
        <v>-35.113649000000002</v>
      </c>
      <c r="J285" s="31"/>
      <c r="K285" s="31"/>
      <c r="L285" s="31"/>
      <c r="M285" s="31"/>
      <c r="O285" s="33">
        <f t="shared" si="27"/>
        <v>71.902676999999997</v>
      </c>
      <c r="P285" s="61">
        <f t="shared" si="28"/>
        <v>71.902676999999997</v>
      </c>
      <c r="Q285">
        <f t="shared" si="29"/>
        <v>1</v>
      </c>
      <c r="R285">
        <f t="shared" si="30"/>
        <v>1</v>
      </c>
      <c r="T285" s="16">
        <v>5</v>
      </c>
    </row>
    <row r="286" spans="1:20" x14ac:dyDescent="0.25">
      <c r="A286" s="9">
        <v>3</v>
      </c>
      <c r="B286" s="32">
        <f t="shared" si="32"/>
        <v>23.115777000000001</v>
      </c>
      <c r="C286" s="32">
        <f t="shared" si="32"/>
        <v>-2.1146579999999999</v>
      </c>
      <c r="D286" s="32">
        <f t="shared" si="32"/>
        <v>-9.0768930000000001</v>
      </c>
      <c r="E286" s="60">
        <f t="shared" si="31"/>
        <v>-11.924227</v>
      </c>
      <c r="F286" s="57">
        <v>23.115777000000001</v>
      </c>
      <c r="G286" s="57">
        <v>-2.1146579999999999</v>
      </c>
      <c r="H286" s="57">
        <v>-9.0768930000000001</v>
      </c>
      <c r="I286" s="58">
        <v>-11.924227</v>
      </c>
      <c r="J286" s="31"/>
      <c r="K286" s="31"/>
      <c r="L286" s="31"/>
      <c r="M286" s="31"/>
      <c r="O286" s="33">
        <f t="shared" si="27"/>
        <v>-9.0768930000000001</v>
      </c>
      <c r="P286" s="61">
        <f t="shared" si="28"/>
        <v>-9.0768930000000001</v>
      </c>
      <c r="Q286">
        <f t="shared" si="29"/>
        <v>3</v>
      </c>
      <c r="R286">
        <f t="shared" si="30"/>
        <v>0.33333333333333331</v>
      </c>
      <c r="T286" s="16">
        <v>5</v>
      </c>
    </row>
    <row r="287" spans="1:20" x14ac:dyDescent="0.25">
      <c r="A287" s="9">
        <v>1</v>
      </c>
      <c r="B287" s="32">
        <f t="shared" si="32"/>
        <v>26.974457999999998</v>
      </c>
      <c r="C287" s="32">
        <f t="shared" si="32"/>
        <v>9.3282450000000008</v>
      </c>
      <c r="D287" s="32">
        <f t="shared" si="32"/>
        <v>-12.670643999999999</v>
      </c>
      <c r="E287" s="60">
        <f t="shared" si="31"/>
        <v>-23.631754999999998</v>
      </c>
      <c r="F287" s="55">
        <v>-12.670643999999999</v>
      </c>
      <c r="G287" s="55">
        <v>26.974457999999998</v>
      </c>
      <c r="H287" s="55">
        <v>9.3282450000000008</v>
      </c>
      <c r="I287" s="56">
        <v>-23.631754999999998</v>
      </c>
      <c r="J287" s="31"/>
      <c r="K287" s="31"/>
      <c r="L287" s="31"/>
      <c r="M287" s="31"/>
      <c r="O287" s="33">
        <f t="shared" si="27"/>
        <v>-12.670643999999999</v>
      </c>
      <c r="P287" s="61">
        <f t="shared" si="28"/>
        <v>-12.670643999999999</v>
      </c>
      <c r="Q287">
        <f t="shared" si="29"/>
        <v>3</v>
      </c>
      <c r="R287">
        <f t="shared" si="30"/>
        <v>0.33333333333333331</v>
      </c>
      <c r="T287" s="16">
        <v>5</v>
      </c>
    </row>
    <row r="288" spans="1:20" x14ac:dyDescent="0.25">
      <c r="A288" s="9">
        <v>1</v>
      </c>
      <c r="B288" s="32">
        <f t="shared" si="32"/>
        <v>147.76742200000001</v>
      </c>
      <c r="C288" s="32">
        <f t="shared" si="32"/>
        <v>-11.832958</v>
      </c>
      <c r="D288" s="32">
        <f t="shared" si="32"/>
        <v>-36.423720000000003</v>
      </c>
      <c r="E288" s="60">
        <f t="shared" si="31"/>
        <v>-99.510497999999998</v>
      </c>
      <c r="F288" s="57">
        <v>147.76742200000001</v>
      </c>
      <c r="G288" s="57">
        <v>-99.510497999999998</v>
      </c>
      <c r="H288" s="57">
        <v>-11.832958</v>
      </c>
      <c r="I288" s="58">
        <v>-36.423720000000003</v>
      </c>
      <c r="J288" s="31"/>
      <c r="K288" s="31"/>
      <c r="L288" s="31"/>
      <c r="M288" s="31"/>
      <c r="O288" s="33">
        <f t="shared" si="27"/>
        <v>147.76742200000001</v>
      </c>
      <c r="P288" s="61">
        <f t="shared" si="28"/>
        <v>147.76742200000001</v>
      </c>
      <c r="Q288">
        <f t="shared" si="29"/>
        <v>1</v>
      </c>
      <c r="R288">
        <f t="shared" si="30"/>
        <v>1</v>
      </c>
      <c r="T288" s="16">
        <v>5</v>
      </c>
    </row>
    <row r="289" spans="1:20" x14ac:dyDescent="0.25">
      <c r="A289" s="9">
        <v>4</v>
      </c>
      <c r="B289" s="32">
        <f t="shared" si="32"/>
        <v>22.906647</v>
      </c>
      <c r="C289" s="32">
        <f t="shared" si="32"/>
        <v>19.699691999999999</v>
      </c>
      <c r="D289" s="32">
        <f t="shared" si="32"/>
        <v>-19.857616</v>
      </c>
      <c r="E289" s="60">
        <f t="shared" si="31"/>
        <v>-22.748719000000001</v>
      </c>
      <c r="F289" s="55">
        <v>19.699691999999999</v>
      </c>
      <c r="G289" s="55">
        <v>22.906647</v>
      </c>
      <c r="H289" s="55">
        <v>-19.857616</v>
      </c>
      <c r="I289" s="56">
        <v>-22.748719000000001</v>
      </c>
      <c r="J289" s="31"/>
      <c r="K289" s="31"/>
      <c r="L289" s="31"/>
      <c r="M289" s="31"/>
      <c r="O289" s="33">
        <f t="shared" si="27"/>
        <v>-22.748719000000001</v>
      </c>
      <c r="P289" s="61">
        <f t="shared" si="28"/>
        <v>-22.748719000000001</v>
      </c>
      <c r="Q289">
        <f t="shared" si="29"/>
        <v>4</v>
      </c>
      <c r="R289">
        <f t="shared" si="30"/>
        <v>0.25</v>
      </c>
      <c r="T289" s="16">
        <v>7</v>
      </c>
    </row>
    <row r="290" spans="1:20" x14ac:dyDescent="0.25">
      <c r="A290" s="9">
        <v>1</v>
      </c>
      <c r="B290" s="32">
        <f t="shared" si="32"/>
        <v>61.181463000000001</v>
      </c>
      <c r="C290" s="32">
        <f t="shared" si="32"/>
        <v>0.54481100000000005</v>
      </c>
      <c r="D290" s="32">
        <f t="shared" si="32"/>
        <v>-1.8440019999999999</v>
      </c>
      <c r="E290" s="60">
        <f t="shared" si="31"/>
        <v>-59.882209000000003</v>
      </c>
      <c r="F290" s="57">
        <v>61.181463000000001</v>
      </c>
      <c r="G290" s="57">
        <v>0.54481100000000005</v>
      </c>
      <c r="H290" s="57">
        <v>-1.8440019999999999</v>
      </c>
      <c r="I290" s="58">
        <v>-59.882209000000003</v>
      </c>
      <c r="J290" s="31"/>
      <c r="K290" s="31"/>
      <c r="L290" s="31"/>
      <c r="M290" s="31"/>
      <c r="O290" s="33">
        <f t="shared" si="27"/>
        <v>61.181463000000001</v>
      </c>
      <c r="P290" s="61">
        <f t="shared" si="28"/>
        <v>61.181463000000001</v>
      </c>
      <c r="Q290">
        <f t="shared" si="29"/>
        <v>1</v>
      </c>
      <c r="R290">
        <f t="shared" si="30"/>
        <v>1</v>
      </c>
      <c r="T290" s="16">
        <v>5</v>
      </c>
    </row>
    <row r="291" spans="1:20" x14ac:dyDescent="0.25">
      <c r="A291" s="9">
        <v>4</v>
      </c>
      <c r="B291" s="32">
        <f t="shared" si="32"/>
        <v>65.923548999999994</v>
      </c>
      <c r="C291" s="32">
        <f t="shared" si="32"/>
        <v>7.5763480000000003</v>
      </c>
      <c r="D291" s="32">
        <f t="shared" si="32"/>
        <v>-36.034140000000001</v>
      </c>
      <c r="E291" s="60">
        <f t="shared" si="31"/>
        <v>-37.465752999999999</v>
      </c>
      <c r="F291" s="55">
        <v>7.5763480000000003</v>
      </c>
      <c r="G291" s="55">
        <v>65.923548999999994</v>
      </c>
      <c r="H291" s="55">
        <v>-36.034140000000001</v>
      </c>
      <c r="I291" s="56">
        <v>-37.465752999999999</v>
      </c>
      <c r="J291" s="31"/>
      <c r="K291" s="31"/>
      <c r="L291" s="31"/>
      <c r="M291" s="31"/>
      <c r="O291" s="33">
        <f t="shared" si="27"/>
        <v>-37.465752999999999</v>
      </c>
      <c r="P291" s="61">
        <f t="shared" si="28"/>
        <v>-37.465752999999999</v>
      </c>
      <c r="Q291">
        <f t="shared" si="29"/>
        <v>4</v>
      </c>
      <c r="R291">
        <f t="shared" si="30"/>
        <v>0.25</v>
      </c>
      <c r="T291" s="16">
        <v>7</v>
      </c>
    </row>
    <row r="292" spans="1:20" x14ac:dyDescent="0.25">
      <c r="A292" s="9">
        <v>2</v>
      </c>
      <c r="B292" s="32">
        <f t="shared" si="32"/>
        <v>48.087826999999997</v>
      </c>
      <c r="C292" s="32">
        <f t="shared" si="32"/>
        <v>5.3040640000000003</v>
      </c>
      <c r="D292" s="32">
        <f t="shared" si="32"/>
        <v>-9.6030040000000003</v>
      </c>
      <c r="E292" s="60">
        <f t="shared" si="31"/>
        <v>-43.788887000000003</v>
      </c>
      <c r="F292" s="57">
        <v>-43.788887000000003</v>
      </c>
      <c r="G292" s="57">
        <v>48.087826999999997</v>
      </c>
      <c r="H292" s="57">
        <v>5.3040640000000003</v>
      </c>
      <c r="I292" s="58">
        <v>-9.6030040000000003</v>
      </c>
      <c r="J292" s="31"/>
      <c r="K292" s="31"/>
      <c r="L292" s="31"/>
      <c r="M292" s="31"/>
      <c r="O292" s="33">
        <f t="shared" si="27"/>
        <v>48.087826999999997</v>
      </c>
      <c r="P292" s="61">
        <f t="shared" si="28"/>
        <v>48.087826999999997</v>
      </c>
      <c r="Q292">
        <f t="shared" si="29"/>
        <v>1</v>
      </c>
      <c r="R292">
        <f t="shared" si="30"/>
        <v>1</v>
      </c>
      <c r="T292" s="16">
        <v>5</v>
      </c>
    </row>
    <row r="293" spans="1:20" x14ac:dyDescent="0.25">
      <c r="A293" s="9">
        <v>1</v>
      </c>
      <c r="B293" s="32">
        <f t="shared" si="32"/>
        <v>9.128781</v>
      </c>
      <c r="C293" s="32">
        <f t="shared" si="32"/>
        <v>8.3809920000000009</v>
      </c>
      <c r="D293" s="32">
        <f t="shared" si="32"/>
        <v>3.097629</v>
      </c>
      <c r="E293" s="60">
        <f t="shared" si="31"/>
        <v>-20.607310999999999</v>
      </c>
      <c r="F293" s="55">
        <v>9.128781</v>
      </c>
      <c r="G293" s="55">
        <v>3.097629</v>
      </c>
      <c r="H293" s="55">
        <v>8.3809920000000009</v>
      </c>
      <c r="I293" s="56">
        <v>-20.607310999999999</v>
      </c>
      <c r="J293" s="31"/>
      <c r="K293" s="31"/>
      <c r="L293" s="31"/>
      <c r="M293" s="31"/>
      <c r="O293" s="33">
        <f t="shared" si="27"/>
        <v>9.128781</v>
      </c>
      <c r="P293" s="61">
        <f t="shared" si="28"/>
        <v>9.128781</v>
      </c>
      <c r="Q293">
        <f t="shared" si="29"/>
        <v>1</v>
      </c>
      <c r="R293">
        <f t="shared" si="30"/>
        <v>1</v>
      </c>
      <c r="T293" s="16">
        <v>5</v>
      </c>
    </row>
    <row r="294" spans="1:20" x14ac:dyDescent="0.25">
      <c r="A294" s="9">
        <v>2</v>
      </c>
      <c r="B294" s="32">
        <f t="shared" si="32"/>
        <v>65.231982000000002</v>
      </c>
      <c r="C294" s="32">
        <f t="shared" si="32"/>
        <v>38.359752999999998</v>
      </c>
      <c r="D294" s="32">
        <f t="shared" si="32"/>
        <v>-33.122377999999998</v>
      </c>
      <c r="E294" s="60">
        <f t="shared" si="31"/>
        <v>-70.469297999999995</v>
      </c>
      <c r="F294" s="57">
        <v>-70.469297999999995</v>
      </c>
      <c r="G294" s="57">
        <v>65.231982000000002</v>
      </c>
      <c r="H294" s="57">
        <v>38.359752999999998</v>
      </c>
      <c r="I294" s="58">
        <v>-33.122377999999998</v>
      </c>
      <c r="J294" s="31"/>
      <c r="K294" s="31"/>
      <c r="L294" s="31"/>
      <c r="M294" s="31"/>
      <c r="O294" s="33">
        <f t="shared" si="27"/>
        <v>65.231982000000002</v>
      </c>
      <c r="P294" s="61">
        <f t="shared" si="28"/>
        <v>65.231982000000002</v>
      </c>
      <c r="Q294">
        <f t="shared" si="29"/>
        <v>1</v>
      </c>
      <c r="R294">
        <f t="shared" si="30"/>
        <v>1</v>
      </c>
      <c r="T294" s="16">
        <v>5</v>
      </c>
    </row>
    <row r="295" spans="1:20" x14ac:dyDescent="0.25">
      <c r="A295" s="9">
        <v>2</v>
      </c>
      <c r="B295" s="32">
        <f t="shared" si="32"/>
        <v>38.135933999999999</v>
      </c>
      <c r="C295" s="32">
        <f t="shared" si="32"/>
        <v>-0.247056</v>
      </c>
      <c r="D295" s="32">
        <f t="shared" si="32"/>
        <v>-9.1028500000000001</v>
      </c>
      <c r="E295" s="60">
        <f t="shared" si="31"/>
        <v>-28.786026</v>
      </c>
      <c r="F295" s="55">
        <v>-0.247056</v>
      </c>
      <c r="G295" s="55">
        <v>38.135933999999999</v>
      </c>
      <c r="H295" s="55">
        <v>-28.786026</v>
      </c>
      <c r="I295" s="56">
        <v>-9.1028500000000001</v>
      </c>
      <c r="J295" s="31"/>
      <c r="K295" s="31"/>
      <c r="L295" s="31"/>
      <c r="M295" s="31"/>
      <c r="O295" s="33">
        <f t="shared" si="27"/>
        <v>38.135933999999999</v>
      </c>
      <c r="P295" s="61">
        <f t="shared" si="28"/>
        <v>38.135933999999999</v>
      </c>
      <c r="Q295">
        <f t="shared" si="29"/>
        <v>1</v>
      </c>
      <c r="R295">
        <f t="shared" si="30"/>
        <v>1</v>
      </c>
      <c r="T295" s="16">
        <v>5</v>
      </c>
    </row>
    <row r="296" spans="1:20" x14ac:dyDescent="0.25">
      <c r="A296" s="9">
        <v>3</v>
      </c>
      <c r="B296" s="32">
        <f t="shared" si="32"/>
        <v>24.82077</v>
      </c>
      <c r="C296" s="32">
        <f t="shared" si="32"/>
        <v>2.8007240000000002</v>
      </c>
      <c r="D296" s="32">
        <f t="shared" si="32"/>
        <v>-9.0445349999999998</v>
      </c>
      <c r="E296" s="60">
        <f t="shared" si="31"/>
        <v>-18.576958999999999</v>
      </c>
      <c r="F296" s="57">
        <v>24.82077</v>
      </c>
      <c r="G296" s="57">
        <v>-9.0445349999999998</v>
      </c>
      <c r="H296" s="57">
        <v>2.8007240000000002</v>
      </c>
      <c r="I296" s="58">
        <v>-18.576958999999999</v>
      </c>
      <c r="J296" s="31"/>
      <c r="K296" s="31"/>
      <c r="L296" s="31"/>
      <c r="M296" s="31"/>
      <c r="O296" s="33">
        <f t="shared" si="27"/>
        <v>2.8007240000000002</v>
      </c>
      <c r="P296" s="61">
        <f t="shared" si="28"/>
        <v>2.8007240000000002</v>
      </c>
      <c r="Q296">
        <f t="shared" si="29"/>
        <v>2</v>
      </c>
      <c r="R296">
        <f t="shared" si="30"/>
        <v>0.5</v>
      </c>
      <c r="T296" s="16">
        <v>5</v>
      </c>
    </row>
    <row r="297" spans="1:20" x14ac:dyDescent="0.25">
      <c r="A297" s="9">
        <v>3</v>
      </c>
      <c r="B297" s="32">
        <f t="shared" si="32"/>
        <v>17.081600000000002</v>
      </c>
      <c r="C297" s="32">
        <f t="shared" si="32"/>
        <v>-0.87842200000000004</v>
      </c>
      <c r="D297" s="32">
        <f t="shared" si="32"/>
        <v>-6.9988669999999997</v>
      </c>
      <c r="E297" s="60">
        <f t="shared" si="31"/>
        <v>-9.2042809999999999</v>
      </c>
      <c r="F297" s="55">
        <v>-0.87842200000000004</v>
      </c>
      <c r="G297" s="55">
        <v>-9.2042809999999999</v>
      </c>
      <c r="H297" s="55">
        <v>17.081600000000002</v>
      </c>
      <c r="I297" s="56">
        <v>-6.9988669999999997</v>
      </c>
      <c r="J297" s="31"/>
      <c r="K297" s="31"/>
      <c r="L297" s="31"/>
      <c r="M297" s="31"/>
      <c r="O297" s="33">
        <f t="shared" si="27"/>
        <v>17.081600000000002</v>
      </c>
      <c r="P297" s="61">
        <f t="shared" si="28"/>
        <v>17.081600000000002</v>
      </c>
      <c r="Q297">
        <f t="shared" si="29"/>
        <v>1</v>
      </c>
      <c r="R297">
        <f t="shared" si="30"/>
        <v>1</v>
      </c>
      <c r="T297" s="16">
        <v>5</v>
      </c>
    </row>
    <row r="298" spans="1:20" x14ac:dyDescent="0.25">
      <c r="A298" s="9">
        <v>1</v>
      </c>
      <c r="B298" s="32">
        <f t="shared" si="32"/>
        <v>34.769033999999998</v>
      </c>
      <c r="C298" s="32">
        <f t="shared" si="32"/>
        <v>21.216380000000001</v>
      </c>
      <c r="D298" s="32">
        <f t="shared" si="32"/>
        <v>-9.2653180000000006</v>
      </c>
      <c r="E298" s="60">
        <f t="shared" si="31"/>
        <v>-46.719976000000003</v>
      </c>
      <c r="F298" s="57">
        <v>21.216380000000001</v>
      </c>
      <c r="G298" s="57">
        <v>34.769033999999998</v>
      </c>
      <c r="H298" s="57">
        <v>-46.719976000000003</v>
      </c>
      <c r="I298" s="58">
        <v>-9.2653180000000006</v>
      </c>
      <c r="J298" s="31"/>
      <c r="K298" s="31"/>
      <c r="L298" s="31"/>
      <c r="M298" s="31"/>
      <c r="O298" s="33">
        <f t="shared" si="27"/>
        <v>21.216380000000001</v>
      </c>
      <c r="P298" s="61">
        <f t="shared" si="28"/>
        <v>21.216380000000001</v>
      </c>
      <c r="Q298">
        <f t="shared" si="29"/>
        <v>2</v>
      </c>
      <c r="R298">
        <f t="shared" si="30"/>
        <v>0.5</v>
      </c>
      <c r="T298" s="16">
        <v>5</v>
      </c>
    </row>
    <row r="299" spans="1:20" x14ac:dyDescent="0.25">
      <c r="A299" s="9">
        <v>4</v>
      </c>
      <c r="B299" s="32">
        <f t="shared" si="32"/>
        <v>30.330667999999999</v>
      </c>
      <c r="C299" s="32">
        <f t="shared" si="32"/>
        <v>4.1784499999999998</v>
      </c>
      <c r="D299" s="32">
        <f t="shared" si="32"/>
        <v>-8.1795530000000003</v>
      </c>
      <c r="E299" s="60">
        <f t="shared" si="31"/>
        <v>-26.329563</v>
      </c>
      <c r="F299" s="55">
        <v>4.1784499999999998</v>
      </c>
      <c r="G299" s="55">
        <v>30.330667999999999</v>
      </c>
      <c r="H299" s="55">
        <v>-8.1795530000000003</v>
      </c>
      <c r="I299" s="56">
        <v>-26.329563</v>
      </c>
      <c r="J299" s="31"/>
      <c r="K299" s="31"/>
      <c r="L299" s="31"/>
      <c r="M299" s="31"/>
      <c r="O299" s="33">
        <f t="shared" si="27"/>
        <v>-26.329563</v>
      </c>
      <c r="P299" s="61">
        <f t="shared" si="28"/>
        <v>-26.329563</v>
      </c>
      <c r="Q299">
        <f t="shared" si="29"/>
        <v>4</v>
      </c>
      <c r="R299">
        <f t="shared" si="30"/>
        <v>0.25</v>
      </c>
      <c r="T299" s="16">
        <v>6</v>
      </c>
    </row>
    <row r="300" spans="1:20" x14ac:dyDescent="0.25">
      <c r="A300" s="9">
        <v>3</v>
      </c>
      <c r="B300" s="32">
        <f t="shared" si="32"/>
        <v>14.066684</v>
      </c>
      <c r="C300" s="32">
        <f t="shared" si="32"/>
        <v>12.208269</v>
      </c>
      <c r="D300" s="32">
        <f t="shared" si="32"/>
        <v>11.040366000000001</v>
      </c>
      <c r="E300" s="60">
        <f t="shared" si="31"/>
        <v>-37.315319000000002</v>
      </c>
      <c r="F300" s="57">
        <v>-37.315319000000002</v>
      </c>
      <c r="G300" s="57">
        <v>11.040366000000001</v>
      </c>
      <c r="H300" s="57">
        <v>12.208269</v>
      </c>
      <c r="I300" s="58">
        <v>14.066684</v>
      </c>
      <c r="J300" s="31"/>
      <c r="K300" s="31"/>
      <c r="L300" s="31"/>
      <c r="M300" s="31"/>
      <c r="O300" s="33">
        <f t="shared" si="27"/>
        <v>12.208269</v>
      </c>
      <c r="P300" s="61">
        <f t="shared" si="28"/>
        <v>12.208269</v>
      </c>
      <c r="Q300">
        <f t="shared" si="29"/>
        <v>2</v>
      </c>
      <c r="R300">
        <f t="shared" si="30"/>
        <v>0.5</v>
      </c>
      <c r="T300" s="16">
        <v>5</v>
      </c>
    </row>
    <row r="301" spans="1:20" x14ac:dyDescent="0.25">
      <c r="A301" s="9">
        <v>1</v>
      </c>
      <c r="B301" s="32">
        <f t="shared" si="32"/>
        <v>14.117494000000001</v>
      </c>
      <c r="C301" s="32">
        <f t="shared" si="32"/>
        <v>2.989026</v>
      </c>
      <c r="D301" s="32">
        <f t="shared" si="32"/>
        <v>0.35759800000000003</v>
      </c>
      <c r="E301" s="60">
        <f t="shared" si="31"/>
        <v>-17.463967</v>
      </c>
      <c r="F301" s="55">
        <v>14.117494000000001</v>
      </c>
      <c r="G301" s="55">
        <v>-17.463967</v>
      </c>
      <c r="H301" s="55">
        <v>0.35759800000000003</v>
      </c>
      <c r="I301" s="56">
        <v>2.989026</v>
      </c>
      <c r="J301" s="31"/>
      <c r="K301" s="31"/>
      <c r="L301" s="31"/>
      <c r="M301" s="31"/>
      <c r="O301" s="33">
        <f t="shared" si="27"/>
        <v>14.117494000000001</v>
      </c>
      <c r="P301" s="61">
        <f t="shared" si="28"/>
        <v>14.117494000000001</v>
      </c>
      <c r="Q301">
        <f t="shared" si="29"/>
        <v>1</v>
      </c>
      <c r="R301">
        <f t="shared" si="30"/>
        <v>1</v>
      </c>
      <c r="T301" s="16">
        <v>2</v>
      </c>
    </row>
    <row r="302" spans="1:20" x14ac:dyDescent="0.25">
      <c r="A302" s="9">
        <v>2</v>
      </c>
      <c r="B302" s="32">
        <f t="shared" si="32"/>
        <v>98.163568999999995</v>
      </c>
      <c r="C302" s="32">
        <f t="shared" si="32"/>
        <v>-16.099243999999999</v>
      </c>
      <c r="D302" s="32">
        <f t="shared" si="32"/>
        <v>-23.664947000000002</v>
      </c>
      <c r="E302" s="60">
        <f t="shared" si="31"/>
        <v>-58.399315000000001</v>
      </c>
      <c r="F302" s="57">
        <v>-23.664947000000002</v>
      </c>
      <c r="G302" s="57">
        <v>98.163568999999995</v>
      </c>
      <c r="H302" s="57">
        <v>-16.099243999999999</v>
      </c>
      <c r="I302" s="58">
        <v>-58.399315000000001</v>
      </c>
      <c r="J302" s="31"/>
      <c r="K302" s="31"/>
      <c r="L302" s="31"/>
      <c r="M302" s="31"/>
      <c r="O302" s="33">
        <f t="shared" si="27"/>
        <v>98.163568999999995</v>
      </c>
      <c r="P302" s="61">
        <f t="shared" si="28"/>
        <v>98.163568999999995</v>
      </c>
      <c r="Q302">
        <f t="shared" si="29"/>
        <v>1</v>
      </c>
      <c r="R302">
        <f t="shared" si="30"/>
        <v>1</v>
      </c>
      <c r="T302" s="16">
        <v>5</v>
      </c>
    </row>
    <row r="303" spans="1:20" x14ac:dyDescent="0.25">
      <c r="A303" s="9">
        <v>3</v>
      </c>
      <c r="B303" s="32">
        <f t="shared" si="32"/>
        <v>23.514673999999999</v>
      </c>
      <c r="C303" s="32">
        <f t="shared" si="32"/>
        <v>8.3812139999999999</v>
      </c>
      <c r="D303" s="32">
        <f t="shared" si="32"/>
        <v>-5.0297210000000003</v>
      </c>
      <c r="E303" s="60">
        <f t="shared" si="31"/>
        <v>-26.866109999999999</v>
      </c>
      <c r="F303" s="55">
        <v>8.3812139999999999</v>
      </c>
      <c r="G303" s="55">
        <v>-5.0297210000000003</v>
      </c>
      <c r="H303" s="55">
        <v>23.514673999999999</v>
      </c>
      <c r="I303" s="56">
        <v>-26.866109999999999</v>
      </c>
      <c r="J303" s="31"/>
      <c r="K303" s="31"/>
      <c r="L303" s="31"/>
      <c r="M303" s="31"/>
      <c r="O303" s="33">
        <f t="shared" si="27"/>
        <v>23.514673999999999</v>
      </c>
      <c r="P303" s="61">
        <f t="shared" si="28"/>
        <v>23.514673999999999</v>
      </c>
      <c r="Q303">
        <f t="shared" si="29"/>
        <v>1</v>
      </c>
      <c r="R303">
        <f t="shared" si="30"/>
        <v>1</v>
      </c>
      <c r="T303" s="16">
        <v>5</v>
      </c>
    </row>
    <row r="304" spans="1:20" x14ac:dyDescent="0.25">
      <c r="A304" s="9">
        <v>2</v>
      </c>
      <c r="B304" s="32">
        <f t="shared" si="32"/>
        <v>66.441914999999995</v>
      </c>
      <c r="C304" s="32">
        <f t="shared" si="32"/>
        <v>-15.737902999999999</v>
      </c>
      <c r="D304" s="32">
        <f t="shared" si="32"/>
        <v>-18.849005999999999</v>
      </c>
      <c r="E304" s="60">
        <f t="shared" si="31"/>
        <v>-31.854942999999999</v>
      </c>
      <c r="F304" s="57">
        <v>-18.849005999999999</v>
      </c>
      <c r="G304" s="57">
        <v>66.441914999999995</v>
      </c>
      <c r="H304" s="57">
        <v>-15.737902999999999</v>
      </c>
      <c r="I304" s="58">
        <v>-31.854942999999999</v>
      </c>
      <c r="J304" s="31"/>
      <c r="K304" s="31"/>
      <c r="L304" s="31"/>
      <c r="M304" s="31"/>
      <c r="O304" s="33">
        <f t="shared" si="27"/>
        <v>66.441914999999995</v>
      </c>
      <c r="P304" s="61">
        <f t="shared" si="28"/>
        <v>66.441914999999995</v>
      </c>
      <c r="Q304">
        <f t="shared" si="29"/>
        <v>1</v>
      </c>
      <c r="R304">
        <f t="shared" si="30"/>
        <v>1</v>
      </c>
      <c r="T304" s="16">
        <v>5</v>
      </c>
    </row>
    <row r="305" spans="1:20" x14ac:dyDescent="0.25">
      <c r="A305" s="9">
        <v>2</v>
      </c>
      <c r="B305" s="32">
        <f t="shared" si="32"/>
        <v>64.617468000000002</v>
      </c>
      <c r="C305" s="32">
        <f t="shared" si="32"/>
        <v>-7.0634759999999996</v>
      </c>
      <c r="D305" s="32">
        <f t="shared" si="32"/>
        <v>-24.860876999999999</v>
      </c>
      <c r="E305" s="60">
        <f t="shared" si="31"/>
        <v>-32.693112999999997</v>
      </c>
      <c r="F305" s="55">
        <v>-7.0634759999999996</v>
      </c>
      <c r="G305" s="55">
        <v>64.617468000000002</v>
      </c>
      <c r="H305" s="55">
        <v>-32.693112999999997</v>
      </c>
      <c r="I305" s="56">
        <v>-24.860876999999999</v>
      </c>
      <c r="J305" s="31"/>
      <c r="K305" s="31"/>
      <c r="L305" s="31"/>
      <c r="M305" s="31"/>
      <c r="O305" s="33">
        <f t="shared" si="27"/>
        <v>64.617468000000002</v>
      </c>
      <c r="P305" s="61">
        <f t="shared" si="28"/>
        <v>64.617468000000002</v>
      </c>
      <c r="Q305">
        <f t="shared" si="29"/>
        <v>1</v>
      </c>
      <c r="R305">
        <f t="shared" si="30"/>
        <v>1</v>
      </c>
      <c r="T305" s="16">
        <v>5</v>
      </c>
    </row>
    <row r="306" spans="1:20" x14ac:dyDescent="0.25">
      <c r="A306" s="9">
        <v>2</v>
      </c>
      <c r="B306" s="32">
        <f t="shared" si="32"/>
        <v>86.38364</v>
      </c>
      <c r="C306" s="32">
        <f t="shared" si="32"/>
        <v>-12.702944</v>
      </c>
      <c r="D306" s="32">
        <f t="shared" si="32"/>
        <v>-24.543754</v>
      </c>
      <c r="E306" s="60">
        <f t="shared" si="31"/>
        <v>-49.136910999999998</v>
      </c>
      <c r="F306" s="57">
        <v>-49.136910999999998</v>
      </c>
      <c r="G306" s="57">
        <v>86.38364</v>
      </c>
      <c r="H306" s="57">
        <v>-12.702944</v>
      </c>
      <c r="I306" s="58">
        <v>-24.543754</v>
      </c>
      <c r="J306" s="31"/>
      <c r="K306" s="31"/>
      <c r="L306" s="31"/>
      <c r="M306" s="31"/>
      <c r="O306" s="33">
        <f t="shared" si="27"/>
        <v>86.38364</v>
      </c>
      <c r="P306" s="61">
        <f t="shared" si="28"/>
        <v>86.38364</v>
      </c>
      <c r="Q306">
        <f t="shared" si="29"/>
        <v>1</v>
      </c>
      <c r="R306">
        <f t="shared" si="30"/>
        <v>1</v>
      </c>
      <c r="T306" s="16">
        <v>5</v>
      </c>
    </row>
    <row r="307" spans="1:20" x14ac:dyDescent="0.25">
      <c r="A307" s="9">
        <v>4</v>
      </c>
      <c r="B307" s="32">
        <f t="shared" si="32"/>
        <v>22.681550000000001</v>
      </c>
      <c r="C307" s="32">
        <f t="shared" si="32"/>
        <v>15.233676000000001</v>
      </c>
      <c r="D307" s="32">
        <f t="shared" si="32"/>
        <v>5.9274680000000002</v>
      </c>
      <c r="E307" s="60">
        <f t="shared" si="31"/>
        <v>-43.842632999999999</v>
      </c>
      <c r="F307" s="55">
        <v>5.9274680000000002</v>
      </c>
      <c r="G307" s="55">
        <v>15.233676000000001</v>
      </c>
      <c r="H307" s="55">
        <v>-43.842632999999999</v>
      </c>
      <c r="I307" s="56">
        <v>22.681550000000001</v>
      </c>
      <c r="J307" s="31"/>
      <c r="K307" s="31"/>
      <c r="L307" s="31"/>
      <c r="M307" s="31"/>
      <c r="O307" s="33">
        <f t="shared" si="27"/>
        <v>22.681550000000001</v>
      </c>
      <c r="P307" s="61">
        <f t="shared" si="28"/>
        <v>22.681550000000001</v>
      </c>
      <c r="Q307">
        <f t="shared" si="29"/>
        <v>1</v>
      </c>
      <c r="R307">
        <f t="shared" si="30"/>
        <v>1</v>
      </c>
      <c r="T307" s="16">
        <v>6</v>
      </c>
    </row>
    <row r="308" spans="1:20" x14ac:dyDescent="0.25">
      <c r="A308" s="9">
        <v>4</v>
      </c>
      <c r="B308" s="32">
        <f t="shared" si="32"/>
        <v>68.376174000000006</v>
      </c>
      <c r="C308" s="32">
        <f t="shared" si="32"/>
        <v>-1.851537</v>
      </c>
      <c r="D308" s="32">
        <f t="shared" si="32"/>
        <v>-32.168070999999998</v>
      </c>
      <c r="E308" s="60">
        <f t="shared" si="31"/>
        <v>-34.356566999999998</v>
      </c>
      <c r="F308" s="57">
        <v>68.376174000000006</v>
      </c>
      <c r="G308" s="57">
        <v>-34.356566999999998</v>
      </c>
      <c r="H308" s="57">
        <v>-1.851537</v>
      </c>
      <c r="I308" s="58">
        <v>-32.168070999999998</v>
      </c>
      <c r="J308" s="31"/>
      <c r="K308" s="31"/>
      <c r="L308" s="31"/>
      <c r="M308" s="31"/>
      <c r="O308" s="33">
        <f t="shared" si="27"/>
        <v>-32.168070999999998</v>
      </c>
      <c r="P308" s="61">
        <f t="shared" si="28"/>
        <v>-32.168070999999998</v>
      </c>
      <c r="Q308">
        <f t="shared" si="29"/>
        <v>3</v>
      </c>
      <c r="R308">
        <f t="shared" si="30"/>
        <v>0.33333333333333331</v>
      </c>
      <c r="T308" s="16">
        <v>7</v>
      </c>
    </row>
    <row r="309" spans="1:20" x14ac:dyDescent="0.25">
      <c r="A309" s="9">
        <v>1</v>
      </c>
      <c r="B309" s="32">
        <f t="shared" si="32"/>
        <v>40.795698999999999</v>
      </c>
      <c r="C309" s="32">
        <f t="shared" si="32"/>
        <v>4.1366259999999997</v>
      </c>
      <c r="D309" s="32">
        <f t="shared" si="32"/>
        <v>-16.803598000000001</v>
      </c>
      <c r="E309" s="60">
        <f t="shared" si="31"/>
        <v>-28.128724999999999</v>
      </c>
      <c r="F309" s="55">
        <v>40.795698999999999</v>
      </c>
      <c r="G309" s="55">
        <v>4.1366259999999997</v>
      </c>
      <c r="H309" s="55">
        <v>-28.128724999999999</v>
      </c>
      <c r="I309" s="56">
        <v>-16.803598000000001</v>
      </c>
      <c r="J309" s="31"/>
      <c r="K309" s="31"/>
      <c r="L309" s="31"/>
      <c r="M309" s="31"/>
      <c r="O309" s="33">
        <f t="shared" si="27"/>
        <v>40.795698999999999</v>
      </c>
      <c r="P309" s="61">
        <f t="shared" si="28"/>
        <v>40.795698999999999</v>
      </c>
      <c r="Q309">
        <f t="shared" si="29"/>
        <v>1</v>
      </c>
      <c r="R309">
        <f t="shared" si="30"/>
        <v>1</v>
      </c>
      <c r="T309" s="16">
        <v>2</v>
      </c>
    </row>
    <row r="310" spans="1:20" x14ac:dyDescent="0.25">
      <c r="A310" s="9">
        <v>2</v>
      </c>
      <c r="B310" s="32">
        <f t="shared" si="32"/>
        <v>28.257719000000002</v>
      </c>
      <c r="C310" s="32">
        <f t="shared" si="32"/>
        <v>-2.6534409999999999</v>
      </c>
      <c r="D310" s="32">
        <f t="shared" si="32"/>
        <v>-8.4693799999999992</v>
      </c>
      <c r="E310" s="60">
        <f t="shared" si="31"/>
        <v>-17.134898</v>
      </c>
      <c r="F310" s="57">
        <v>-8.4693799999999992</v>
      </c>
      <c r="G310" s="57">
        <v>28.257719000000002</v>
      </c>
      <c r="H310" s="57">
        <v>-17.134898</v>
      </c>
      <c r="I310" s="58">
        <v>-2.6534409999999999</v>
      </c>
      <c r="J310" s="31"/>
      <c r="K310" s="31"/>
      <c r="L310" s="31"/>
      <c r="M310" s="31"/>
      <c r="O310" s="33">
        <f t="shared" si="27"/>
        <v>28.257719000000002</v>
      </c>
      <c r="P310" s="61">
        <f t="shared" si="28"/>
        <v>28.257719000000002</v>
      </c>
      <c r="Q310">
        <f t="shared" si="29"/>
        <v>1</v>
      </c>
      <c r="R310">
        <f t="shared" si="30"/>
        <v>1</v>
      </c>
      <c r="T310" s="16">
        <v>2</v>
      </c>
    </row>
    <row r="311" spans="1:20" x14ac:dyDescent="0.25">
      <c r="A311" s="9">
        <v>2</v>
      </c>
      <c r="B311" s="32">
        <f t="shared" si="32"/>
        <v>70.925742999999997</v>
      </c>
      <c r="C311" s="32">
        <f t="shared" si="32"/>
        <v>-12.730401000000001</v>
      </c>
      <c r="D311" s="32">
        <f t="shared" si="32"/>
        <v>-21.049437999999999</v>
      </c>
      <c r="E311" s="60">
        <f t="shared" si="31"/>
        <v>-37.145750999999997</v>
      </c>
      <c r="F311" s="55">
        <v>-12.730401000000001</v>
      </c>
      <c r="G311" s="55">
        <v>70.925742999999997</v>
      </c>
      <c r="H311" s="55">
        <v>-37.145750999999997</v>
      </c>
      <c r="I311" s="56">
        <v>-21.049437999999999</v>
      </c>
      <c r="J311" s="31"/>
      <c r="K311" s="31"/>
      <c r="L311" s="31"/>
      <c r="M311" s="31"/>
      <c r="O311" s="33">
        <f t="shared" si="27"/>
        <v>70.925742999999997</v>
      </c>
      <c r="P311" s="61">
        <f t="shared" si="28"/>
        <v>70.925742999999997</v>
      </c>
      <c r="Q311">
        <f t="shared" si="29"/>
        <v>1</v>
      </c>
      <c r="R311">
        <f t="shared" si="30"/>
        <v>1</v>
      </c>
      <c r="T311" s="16">
        <v>6</v>
      </c>
    </row>
    <row r="312" spans="1:20" x14ac:dyDescent="0.25">
      <c r="A312" s="9">
        <v>3</v>
      </c>
      <c r="B312" s="32">
        <f t="shared" si="32"/>
        <v>48.567037999999997</v>
      </c>
      <c r="C312" s="32">
        <f t="shared" si="32"/>
        <v>-3.2091699999999999</v>
      </c>
      <c r="D312" s="32">
        <f t="shared" si="32"/>
        <v>-12.358893999999999</v>
      </c>
      <c r="E312" s="60">
        <f t="shared" si="31"/>
        <v>-32.998972999999999</v>
      </c>
      <c r="F312" s="57">
        <v>-12.358893999999999</v>
      </c>
      <c r="G312" s="57">
        <v>48.567037999999997</v>
      </c>
      <c r="H312" s="57">
        <v>-3.2091699999999999</v>
      </c>
      <c r="I312" s="58">
        <v>-32.998972999999999</v>
      </c>
      <c r="J312" s="31"/>
      <c r="K312" s="31"/>
      <c r="L312" s="31"/>
      <c r="M312" s="31"/>
      <c r="O312" s="33">
        <f t="shared" si="27"/>
        <v>-3.2091699999999999</v>
      </c>
      <c r="P312" s="61">
        <f t="shared" si="28"/>
        <v>-3.2091699999999999</v>
      </c>
      <c r="Q312">
        <f t="shared" si="29"/>
        <v>2</v>
      </c>
      <c r="R312">
        <f t="shared" si="30"/>
        <v>0.5</v>
      </c>
      <c r="T312" s="16">
        <v>5</v>
      </c>
    </row>
    <row r="313" spans="1:20" x14ac:dyDescent="0.25">
      <c r="A313" s="9">
        <v>2</v>
      </c>
      <c r="B313" s="32">
        <f t="shared" si="32"/>
        <v>28.639037999999999</v>
      </c>
      <c r="C313" s="32">
        <f t="shared" si="32"/>
        <v>15.186145</v>
      </c>
      <c r="D313" s="32">
        <f t="shared" si="32"/>
        <v>-8.4773680000000002</v>
      </c>
      <c r="E313" s="60">
        <f t="shared" si="31"/>
        <v>-35.347816000000002</v>
      </c>
      <c r="F313" s="55">
        <v>-35.347816000000002</v>
      </c>
      <c r="G313" s="55">
        <v>-8.4773680000000002</v>
      </c>
      <c r="H313" s="55">
        <v>28.639037999999999</v>
      </c>
      <c r="I313" s="56">
        <v>15.186145</v>
      </c>
      <c r="J313" s="31"/>
      <c r="K313" s="31"/>
      <c r="L313" s="31"/>
      <c r="M313" s="31"/>
      <c r="O313" s="33">
        <f t="shared" si="27"/>
        <v>-8.4773680000000002</v>
      </c>
      <c r="P313" s="61">
        <f t="shared" si="28"/>
        <v>-8.4773680000000002</v>
      </c>
      <c r="Q313">
        <f t="shared" si="29"/>
        <v>3</v>
      </c>
      <c r="R313">
        <f t="shared" si="30"/>
        <v>0.33333333333333331</v>
      </c>
      <c r="T313" s="16">
        <v>8</v>
      </c>
    </row>
    <row r="314" spans="1:20" x14ac:dyDescent="0.25">
      <c r="A314" s="9">
        <v>1</v>
      </c>
      <c r="B314" s="32">
        <f t="shared" si="32"/>
        <v>68.977341999999993</v>
      </c>
      <c r="C314" s="32">
        <f t="shared" si="32"/>
        <v>-19.070409000000001</v>
      </c>
      <c r="D314" s="32">
        <f t="shared" si="32"/>
        <v>-23.868652000000001</v>
      </c>
      <c r="E314" s="60">
        <f t="shared" si="31"/>
        <v>-26.038246000000001</v>
      </c>
      <c r="F314" s="57">
        <v>68.977341999999993</v>
      </c>
      <c r="G314" s="57">
        <v>-19.070409000000001</v>
      </c>
      <c r="H314" s="57">
        <v>-26.038246000000001</v>
      </c>
      <c r="I314" s="58">
        <v>-23.868652000000001</v>
      </c>
      <c r="J314" s="31"/>
      <c r="K314" s="31"/>
      <c r="L314" s="31"/>
      <c r="M314" s="31"/>
      <c r="O314" s="33">
        <f t="shared" si="27"/>
        <v>68.977341999999993</v>
      </c>
      <c r="P314" s="61">
        <f t="shared" si="28"/>
        <v>68.977341999999993</v>
      </c>
      <c r="Q314">
        <f t="shared" si="29"/>
        <v>1</v>
      </c>
      <c r="R314">
        <f t="shared" si="30"/>
        <v>1</v>
      </c>
      <c r="T314" s="16">
        <v>6</v>
      </c>
    </row>
    <row r="315" spans="1:20" x14ac:dyDescent="0.25">
      <c r="A315" s="9">
        <v>3</v>
      </c>
      <c r="B315" s="32">
        <f t="shared" si="32"/>
        <v>67.259356999999994</v>
      </c>
      <c r="C315" s="32">
        <f t="shared" si="32"/>
        <v>-0.188109</v>
      </c>
      <c r="D315" s="32">
        <f t="shared" si="32"/>
        <v>-16.346938000000002</v>
      </c>
      <c r="E315" s="60">
        <f t="shared" si="31"/>
        <v>-50.724310000000003</v>
      </c>
      <c r="F315" s="55">
        <v>-50.724310000000003</v>
      </c>
      <c r="G315" s="55">
        <v>67.259356999999994</v>
      </c>
      <c r="H315" s="55">
        <v>-0.188109</v>
      </c>
      <c r="I315" s="56">
        <v>-16.346938000000002</v>
      </c>
      <c r="J315" s="31"/>
      <c r="K315" s="31"/>
      <c r="L315" s="31"/>
      <c r="M315" s="31"/>
      <c r="O315" s="33">
        <f t="shared" si="27"/>
        <v>-0.188109</v>
      </c>
      <c r="P315" s="61">
        <f t="shared" si="28"/>
        <v>-0.188109</v>
      </c>
      <c r="Q315">
        <f t="shared" si="29"/>
        <v>2</v>
      </c>
      <c r="R315">
        <f t="shared" si="30"/>
        <v>0.5</v>
      </c>
      <c r="T315" s="16">
        <v>8</v>
      </c>
    </row>
    <row r="316" spans="1:20" x14ac:dyDescent="0.25">
      <c r="A316" s="9">
        <v>2</v>
      </c>
      <c r="B316" s="32">
        <f t="shared" si="32"/>
        <v>112.11899699999999</v>
      </c>
      <c r="C316" s="32">
        <f t="shared" si="32"/>
        <v>-20.351911000000001</v>
      </c>
      <c r="D316" s="32">
        <f t="shared" si="32"/>
        <v>-26.094341</v>
      </c>
      <c r="E316" s="60">
        <f t="shared" si="31"/>
        <v>-65.672745000000006</v>
      </c>
      <c r="F316" s="57">
        <v>-20.351911000000001</v>
      </c>
      <c r="G316" s="57">
        <v>112.11899699999999</v>
      </c>
      <c r="H316" s="57">
        <v>-65.672745000000006</v>
      </c>
      <c r="I316" s="58">
        <v>-26.094341</v>
      </c>
      <c r="J316" s="31"/>
      <c r="K316" s="31"/>
      <c r="L316" s="31"/>
      <c r="M316" s="31"/>
      <c r="O316" s="33">
        <f t="shared" si="27"/>
        <v>112.11899699999999</v>
      </c>
      <c r="P316" s="61">
        <f t="shared" si="28"/>
        <v>112.11899699999999</v>
      </c>
      <c r="Q316">
        <f t="shared" si="29"/>
        <v>1</v>
      </c>
      <c r="R316">
        <f t="shared" si="30"/>
        <v>1</v>
      </c>
      <c r="T316" s="16">
        <v>6</v>
      </c>
    </row>
    <row r="317" spans="1:20" x14ac:dyDescent="0.25">
      <c r="A317" s="9">
        <v>2</v>
      </c>
      <c r="B317" s="32">
        <f t="shared" si="32"/>
        <v>79.959079000000003</v>
      </c>
      <c r="C317" s="32">
        <f t="shared" si="32"/>
        <v>-2.1657999999999999</v>
      </c>
      <c r="D317" s="32">
        <f t="shared" si="32"/>
        <v>-22.672820000000002</v>
      </c>
      <c r="E317" s="60">
        <f t="shared" si="31"/>
        <v>-55.120457000000002</v>
      </c>
      <c r="F317" s="55">
        <v>-22.672820000000002</v>
      </c>
      <c r="G317" s="55">
        <v>79.959079000000003</v>
      </c>
      <c r="H317" s="55">
        <v>-2.1657999999999999</v>
      </c>
      <c r="I317" s="56">
        <v>-55.120457000000002</v>
      </c>
      <c r="J317" s="31"/>
      <c r="K317" s="31"/>
      <c r="L317" s="31"/>
      <c r="M317" s="31"/>
      <c r="O317" s="33">
        <f t="shared" si="27"/>
        <v>79.959079000000003</v>
      </c>
      <c r="P317" s="61">
        <f t="shared" si="28"/>
        <v>79.959079000000003</v>
      </c>
      <c r="Q317">
        <f t="shared" si="29"/>
        <v>1</v>
      </c>
      <c r="R317">
        <f t="shared" si="30"/>
        <v>1</v>
      </c>
      <c r="T317" s="16">
        <v>2</v>
      </c>
    </row>
    <row r="318" spans="1:20" x14ac:dyDescent="0.25">
      <c r="A318" s="9">
        <v>1</v>
      </c>
      <c r="B318" s="32">
        <f t="shared" si="32"/>
        <v>11.541767999999999</v>
      </c>
      <c r="C318" s="32">
        <f t="shared" si="32"/>
        <v>11.082409</v>
      </c>
      <c r="D318" s="32">
        <f t="shared" si="32"/>
        <v>-7.3418289999999997</v>
      </c>
      <c r="E318" s="60">
        <f t="shared" si="31"/>
        <v>-15.282348000000001</v>
      </c>
      <c r="F318" s="57">
        <v>11.082409</v>
      </c>
      <c r="G318" s="57">
        <v>11.541767999999999</v>
      </c>
      <c r="H318" s="57">
        <v>-15.282348000000001</v>
      </c>
      <c r="I318" s="58">
        <v>-7.3418289999999997</v>
      </c>
      <c r="J318" s="31"/>
      <c r="K318" s="31"/>
      <c r="L318" s="31"/>
      <c r="M318" s="31"/>
      <c r="O318" s="33">
        <f t="shared" si="27"/>
        <v>11.082409</v>
      </c>
      <c r="P318" s="61">
        <f t="shared" si="28"/>
        <v>11.082409</v>
      </c>
      <c r="Q318">
        <f t="shared" si="29"/>
        <v>2</v>
      </c>
      <c r="R318">
        <f t="shared" si="30"/>
        <v>0.5</v>
      </c>
      <c r="T318" s="16">
        <v>5</v>
      </c>
    </row>
    <row r="319" spans="1:20" x14ac:dyDescent="0.25">
      <c r="A319" s="9">
        <v>1</v>
      </c>
      <c r="B319" s="32">
        <f t="shared" si="32"/>
        <v>32.339322000000003</v>
      </c>
      <c r="C319" s="32">
        <f t="shared" si="32"/>
        <v>11.925445</v>
      </c>
      <c r="D319" s="32">
        <f t="shared" si="32"/>
        <v>-14.448309999999999</v>
      </c>
      <c r="E319" s="60">
        <f t="shared" si="31"/>
        <v>-29.816455999999999</v>
      </c>
      <c r="F319" s="55">
        <v>32.339322000000003</v>
      </c>
      <c r="G319" s="55">
        <v>11.925445</v>
      </c>
      <c r="H319" s="55">
        <v>-29.816455999999999</v>
      </c>
      <c r="I319" s="56">
        <v>-14.448309999999999</v>
      </c>
      <c r="J319" s="31"/>
      <c r="K319" s="31"/>
      <c r="L319" s="31"/>
      <c r="M319" s="31"/>
      <c r="O319" s="33">
        <f t="shared" si="27"/>
        <v>32.339322000000003</v>
      </c>
      <c r="P319" s="61">
        <f t="shared" si="28"/>
        <v>32.339322000000003</v>
      </c>
      <c r="Q319">
        <f t="shared" si="29"/>
        <v>1</v>
      </c>
      <c r="R319">
        <f t="shared" si="30"/>
        <v>1</v>
      </c>
      <c r="T319" s="16">
        <v>2</v>
      </c>
    </row>
    <row r="320" spans="1:20" x14ac:dyDescent="0.25">
      <c r="A320" s="9">
        <v>3</v>
      </c>
      <c r="B320" s="32">
        <f t="shared" si="32"/>
        <v>58.807231999999999</v>
      </c>
      <c r="C320" s="32">
        <f t="shared" si="32"/>
        <v>2.1494789999999999</v>
      </c>
      <c r="D320" s="32">
        <f t="shared" si="32"/>
        <v>-25.575758</v>
      </c>
      <c r="E320" s="60">
        <f t="shared" si="31"/>
        <v>-35.380709000000003</v>
      </c>
      <c r="F320" s="57">
        <v>2.1494789999999999</v>
      </c>
      <c r="G320" s="57">
        <v>-35.380709000000003</v>
      </c>
      <c r="H320" s="57">
        <v>58.807231999999999</v>
      </c>
      <c r="I320" s="58">
        <v>-25.575758</v>
      </c>
      <c r="J320" s="31"/>
      <c r="K320" s="31"/>
      <c r="L320" s="31"/>
      <c r="M320" s="31"/>
      <c r="O320" s="33">
        <f t="shared" si="27"/>
        <v>58.807231999999999</v>
      </c>
      <c r="P320" s="61">
        <f t="shared" si="28"/>
        <v>58.807231999999999</v>
      </c>
      <c r="Q320">
        <f t="shared" si="29"/>
        <v>1</v>
      </c>
      <c r="R320">
        <f t="shared" si="30"/>
        <v>1</v>
      </c>
      <c r="T320" s="16">
        <v>5</v>
      </c>
    </row>
    <row r="321" spans="1:20" x14ac:dyDescent="0.25">
      <c r="A321" s="9">
        <v>2</v>
      </c>
      <c r="B321" s="32">
        <f t="shared" si="32"/>
        <v>52.267764</v>
      </c>
      <c r="C321" s="32">
        <f t="shared" si="32"/>
        <v>-8.3462580000000006</v>
      </c>
      <c r="D321" s="32">
        <f t="shared" si="32"/>
        <v>-10.426271</v>
      </c>
      <c r="E321" s="60">
        <f t="shared" si="31"/>
        <v>-33.495235000000001</v>
      </c>
      <c r="F321" s="55">
        <v>-10.426271</v>
      </c>
      <c r="G321" s="55">
        <v>52.267764</v>
      </c>
      <c r="H321" s="55">
        <v>-33.495235000000001</v>
      </c>
      <c r="I321" s="56">
        <v>-8.3462580000000006</v>
      </c>
      <c r="J321" s="31"/>
      <c r="K321" s="31"/>
      <c r="L321" s="31"/>
      <c r="M321" s="31"/>
      <c r="O321" s="33">
        <f t="shared" si="27"/>
        <v>52.267764</v>
      </c>
      <c r="P321" s="61">
        <f t="shared" si="28"/>
        <v>52.267764</v>
      </c>
      <c r="Q321">
        <f t="shared" si="29"/>
        <v>1</v>
      </c>
      <c r="R321">
        <f t="shared" si="30"/>
        <v>1</v>
      </c>
      <c r="T321" s="16">
        <v>5</v>
      </c>
    </row>
    <row r="322" spans="1:20" x14ac:dyDescent="0.25">
      <c r="A322" s="9">
        <v>2</v>
      </c>
      <c r="B322" s="32">
        <f t="shared" si="32"/>
        <v>21.556398000000002</v>
      </c>
      <c r="C322" s="32">
        <f t="shared" si="32"/>
        <v>3.3221560000000001</v>
      </c>
      <c r="D322" s="32">
        <f t="shared" si="32"/>
        <v>-10.894329000000001</v>
      </c>
      <c r="E322" s="60">
        <f t="shared" si="31"/>
        <v>-13.984225</v>
      </c>
      <c r="F322" s="57">
        <v>3.3221560000000001</v>
      </c>
      <c r="G322" s="57">
        <v>21.556398000000002</v>
      </c>
      <c r="H322" s="57">
        <v>-10.894329000000001</v>
      </c>
      <c r="I322" s="58">
        <v>-13.984225</v>
      </c>
      <c r="J322" s="31"/>
      <c r="K322" s="31"/>
      <c r="L322" s="31"/>
      <c r="M322" s="31"/>
      <c r="O322" s="33">
        <f t="shared" si="27"/>
        <v>21.556398000000002</v>
      </c>
      <c r="P322" s="61">
        <f t="shared" si="28"/>
        <v>21.556398000000002</v>
      </c>
      <c r="Q322">
        <f t="shared" si="29"/>
        <v>1</v>
      </c>
      <c r="R322">
        <f t="shared" si="30"/>
        <v>1</v>
      </c>
      <c r="T322" s="16">
        <v>5</v>
      </c>
    </row>
    <row r="323" spans="1:20" x14ac:dyDescent="0.25">
      <c r="A323" s="9">
        <v>3</v>
      </c>
      <c r="B323" s="32">
        <f t="shared" si="32"/>
        <v>10.319029</v>
      </c>
      <c r="C323" s="32">
        <f t="shared" si="32"/>
        <v>-0.44692999999999999</v>
      </c>
      <c r="D323" s="32">
        <f t="shared" si="32"/>
        <v>-4.800821</v>
      </c>
      <c r="E323" s="60">
        <f t="shared" si="31"/>
        <v>-5.0712770000000003</v>
      </c>
      <c r="F323" s="55">
        <v>-4.800821</v>
      </c>
      <c r="G323" s="55">
        <v>10.319029</v>
      </c>
      <c r="H323" s="55">
        <v>-5.0712770000000003</v>
      </c>
      <c r="I323" s="56">
        <v>-0.44692999999999999</v>
      </c>
      <c r="J323" s="31"/>
      <c r="K323" s="31"/>
      <c r="L323" s="31"/>
      <c r="M323" s="31"/>
      <c r="O323" s="33">
        <f t="shared" si="27"/>
        <v>-5.0712770000000003</v>
      </c>
      <c r="P323" s="61">
        <f t="shared" si="28"/>
        <v>-5.0712770000000003</v>
      </c>
      <c r="Q323">
        <f t="shared" si="29"/>
        <v>4</v>
      </c>
      <c r="R323">
        <f t="shared" si="30"/>
        <v>0.25</v>
      </c>
      <c r="T323" s="16">
        <v>8</v>
      </c>
    </row>
    <row r="324" spans="1:20" x14ac:dyDescent="0.25">
      <c r="A324" s="9">
        <v>2</v>
      </c>
      <c r="B324" s="32">
        <f t="shared" si="32"/>
        <v>54.766461999999997</v>
      </c>
      <c r="C324" s="32">
        <f t="shared" si="32"/>
        <v>16.303483</v>
      </c>
      <c r="D324" s="32">
        <f t="shared" si="32"/>
        <v>-32.928705000000001</v>
      </c>
      <c r="E324" s="60">
        <f t="shared" si="31"/>
        <v>-38.141117000000001</v>
      </c>
      <c r="F324" s="57">
        <v>-32.928705000000001</v>
      </c>
      <c r="G324" s="57">
        <v>16.303483</v>
      </c>
      <c r="H324" s="57">
        <v>54.766461999999997</v>
      </c>
      <c r="I324" s="58">
        <v>-38.141117000000001</v>
      </c>
      <c r="J324" s="31"/>
      <c r="K324" s="31"/>
      <c r="L324" s="31"/>
      <c r="M324" s="31"/>
      <c r="O324" s="33">
        <f t="shared" ref="O324:O387" si="33">IF(A324=1,F324,IF(A324=2,G324,IF(A324=3,H324,IF(A324=4,I324,0))))</f>
        <v>16.303483</v>
      </c>
      <c r="P324" s="61">
        <f t="shared" ref="P324:P387" si="34">O324</f>
        <v>16.303483</v>
      </c>
      <c r="Q324">
        <f t="shared" ref="Q324:Q387" si="35">IF(P324=B324,1,IF(P324=C324,2,IF(P324=D324,3,IF(E324=P324,4,0))))</f>
        <v>2</v>
      </c>
      <c r="R324">
        <f t="shared" ref="R324:R387" si="36">1/Q324</f>
        <v>0.5</v>
      </c>
      <c r="T324" s="16">
        <v>5</v>
      </c>
    </row>
    <row r="325" spans="1:20" x14ac:dyDescent="0.25">
      <c r="A325" s="9">
        <v>1</v>
      </c>
      <c r="B325" s="32">
        <f t="shared" si="32"/>
        <v>48.494559000000002</v>
      </c>
      <c r="C325" s="32">
        <f t="shared" si="32"/>
        <v>-14.208777</v>
      </c>
      <c r="D325" s="32">
        <f t="shared" si="32"/>
        <v>-16.991993000000001</v>
      </c>
      <c r="E325" s="60">
        <f t="shared" si="31"/>
        <v>-17.293787999999999</v>
      </c>
      <c r="F325" s="55">
        <v>48.494559000000002</v>
      </c>
      <c r="G325" s="55">
        <v>-17.293787999999999</v>
      </c>
      <c r="H325" s="55">
        <v>-16.991993000000001</v>
      </c>
      <c r="I325" s="56">
        <v>-14.208777</v>
      </c>
      <c r="J325" s="31"/>
      <c r="K325" s="31"/>
      <c r="L325" s="31"/>
      <c r="M325" s="31"/>
      <c r="O325" s="33">
        <f t="shared" si="33"/>
        <v>48.494559000000002</v>
      </c>
      <c r="P325" s="61">
        <f t="shared" si="34"/>
        <v>48.494559000000002</v>
      </c>
      <c r="Q325">
        <f t="shared" si="35"/>
        <v>1</v>
      </c>
      <c r="R325">
        <f t="shared" si="36"/>
        <v>1</v>
      </c>
      <c r="T325" s="16">
        <v>5</v>
      </c>
    </row>
    <row r="326" spans="1:20" x14ac:dyDescent="0.25">
      <c r="A326" s="9">
        <v>3</v>
      </c>
      <c r="B326" s="32">
        <f t="shared" si="32"/>
        <v>128.83738</v>
      </c>
      <c r="C326" s="32">
        <f t="shared" si="32"/>
        <v>-1.7424219999999999</v>
      </c>
      <c r="D326" s="32">
        <f t="shared" si="32"/>
        <v>-59.979984999999999</v>
      </c>
      <c r="E326" s="60">
        <f t="shared" si="31"/>
        <v>-67.113731000000001</v>
      </c>
      <c r="F326" s="57">
        <v>-1.7424219999999999</v>
      </c>
      <c r="G326" s="57">
        <v>-67.113731000000001</v>
      </c>
      <c r="H326" s="57">
        <v>128.83738</v>
      </c>
      <c r="I326" s="58">
        <v>-59.979984999999999</v>
      </c>
      <c r="J326" s="31"/>
      <c r="K326" s="31"/>
      <c r="L326" s="31"/>
      <c r="M326" s="31"/>
      <c r="O326" s="33">
        <f t="shared" si="33"/>
        <v>128.83738</v>
      </c>
      <c r="P326" s="61">
        <f t="shared" si="34"/>
        <v>128.83738</v>
      </c>
      <c r="Q326">
        <f t="shared" si="35"/>
        <v>1</v>
      </c>
      <c r="R326">
        <f t="shared" si="36"/>
        <v>1</v>
      </c>
      <c r="T326" s="16">
        <v>7</v>
      </c>
    </row>
    <row r="327" spans="1:20" x14ac:dyDescent="0.25">
      <c r="A327" s="9">
        <v>3</v>
      </c>
      <c r="B327" s="32">
        <f t="shared" si="32"/>
        <v>59.323166999999998</v>
      </c>
      <c r="C327" s="32">
        <f t="shared" si="32"/>
        <v>13.470682</v>
      </c>
      <c r="D327" s="32">
        <f t="shared" si="32"/>
        <v>-31.855571000000001</v>
      </c>
      <c r="E327" s="60">
        <f t="shared" si="31"/>
        <v>-40.938217000000002</v>
      </c>
      <c r="F327" s="55">
        <v>-31.855571000000001</v>
      </c>
      <c r="G327" s="55">
        <v>59.323166999999998</v>
      </c>
      <c r="H327" s="55">
        <v>13.470682</v>
      </c>
      <c r="I327" s="56">
        <v>-40.938217000000002</v>
      </c>
      <c r="J327" s="31"/>
      <c r="K327" s="31"/>
      <c r="L327" s="31"/>
      <c r="M327" s="31"/>
      <c r="O327" s="33">
        <f t="shared" si="33"/>
        <v>13.470682</v>
      </c>
      <c r="P327" s="61">
        <f t="shared" si="34"/>
        <v>13.470682</v>
      </c>
      <c r="Q327">
        <f t="shared" si="35"/>
        <v>2</v>
      </c>
      <c r="R327">
        <f t="shared" si="36"/>
        <v>0.5</v>
      </c>
      <c r="T327" s="16">
        <v>7</v>
      </c>
    </row>
    <row r="328" spans="1:20" x14ac:dyDescent="0.25">
      <c r="A328" s="9">
        <v>3</v>
      </c>
      <c r="B328" s="32">
        <f t="shared" si="32"/>
        <v>52.104053999999998</v>
      </c>
      <c r="C328" s="32">
        <f t="shared" si="32"/>
        <v>-1.4706710000000001</v>
      </c>
      <c r="D328" s="32">
        <f t="shared" si="32"/>
        <v>-23.102176</v>
      </c>
      <c r="E328" s="60">
        <f t="shared" si="31"/>
        <v>-27.531177</v>
      </c>
      <c r="F328" s="57">
        <v>52.104053999999998</v>
      </c>
      <c r="G328" s="57">
        <v>-1.4706710000000001</v>
      </c>
      <c r="H328" s="57">
        <v>-27.531177</v>
      </c>
      <c r="I328" s="58">
        <v>-23.102176</v>
      </c>
      <c r="J328" s="31"/>
      <c r="K328" s="31"/>
      <c r="L328" s="31"/>
      <c r="M328" s="31"/>
      <c r="O328" s="33">
        <f t="shared" si="33"/>
        <v>-27.531177</v>
      </c>
      <c r="P328" s="61">
        <f t="shared" si="34"/>
        <v>-27.531177</v>
      </c>
      <c r="Q328">
        <f t="shared" si="35"/>
        <v>4</v>
      </c>
      <c r="R328">
        <f t="shared" si="36"/>
        <v>0.25</v>
      </c>
      <c r="T328" s="16">
        <v>7</v>
      </c>
    </row>
    <row r="329" spans="1:20" x14ac:dyDescent="0.25">
      <c r="A329" s="9">
        <v>1</v>
      </c>
      <c r="B329" s="32">
        <f t="shared" si="32"/>
        <v>24.493811000000001</v>
      </c>
      <c r="C329" s="32">
        <f t="shared" si="32"/>
        <v>17.264417000000002</v>
      </c>
      <c r="D329" s="32">
        <f t="shared" si="32"/>
        <v>-13.698644</v>
      </c>
      <c r="E329" s="60">
        <f t="shared" si="31"/>
        <v>-28.059522000000001</v>
      </c>
      <c r="F329" s="55">
        <v>17.264417000000002</v>
      </c>
      <c r="G329" s="55">
        <v>-28.059522000000001</v>
      </c>
      <c r="H329" s="55">
        <v>24.493811000000001</v>
      </c>
      <c r="I329" s="56">
        <v>-13.698644</v>
      </c>
      <c r="J329" s="31"/>
      <c r="K329" s="31"/>
      <c r="L329" s="31"/>
      <c r="M329" s="31"/>
      <c r="O329" s="33">
        <f t="shared" si="33"/>
        <v>17.264417000000002</v>
      </c>
      <c r="P329" s="61">
        <f t="shared" si="34"/>
        <v>17.264417000000002</v>
      </c>
      <c r="Q329">
        <f t="shared" si="35"/>
        <v>2</v>
      </c>
      <c r="R329">
        <f t="shared" si="36"/>
        <v>0.5</v>
      </c>
      <c r="T329" s="16">
        <v>7</v>
      </c>
    </row>
    <row r="330" spans="1:20" x14ac:dyDescent="0.25">
      <c r="A330" s="9">
        <v>1</v>
      </c>
      <c r="B330" s="32">
        <f t="shared" si="32"/>
        <v>67.928923999999995</v>
      </c>
      <c r="C330" s="32">
        <f t="shared" si="32"/>
        <v>22.942826</v>
      </c>
      <c r="D330" s="32">
        <f t="shared" si="32"/>
        <v>-32.193958000000002</v>
      </c>
      <c r="E330" s="60">
        <f t="shared" si="32"/>
        <v>-58.677787000000002</v>
      </c>
      <c r="F330" s="57">
        <v>67.928923999999995</v>
      </c>
      <c r="G330" s="57">
        <v>22.942826</v>
      </c>
      <c r="H330" s="57">
        <v>-58.677787000000002</v>
      </c>
      <c r="I330" s="58">
        <v>-32.193958000000002</v>
      </c>
      <c r="J330" s="31"/>
      <c r="K330" s="31"/>
      <c r="L330" s="31"/>
      <c r="M330" s="31"/>
      <c r="O330" s="33">
        <f t="shared" si="33"/>
        <v>67.928923999999995</v>
      </c>
      <c r="P330" s="61">
        <f t="shared" si="34"/>
        <v>67.928923999999995</v>
      </c>
      <c r="Q330">
        <f t="shared" si="35"/>
        <v>1</v>
      </c>
      <c r="R330">
        <f t="shared" si="36"/>
        <v>1</v>
      </c>
      <c r="T330" s="16">
        <v>5</v>
      </c>
    </row>
    <row r="331" spans="1:20" x14ac:dyDescent="0.25">
      <c r="A331" s="9">
        <v>2</v>
      </c>
      <c r="B331" s="32">
        <f t="shared" ref="B331:E394" si="37">LARGE($F331:$M331,COLUMN()-1)</f>
        <v>141.64410799999999</v>
      </c>
      <c r="C331" s="32">
        <f t="shared" si="37"/>
        <v>-35.497030000000002</v>
      </c>
      <c r="D331" s="32">
        <f t="shared" si="37"/>
        <v>-36.563774000000002</v>
      </c>
      <c r="E331" s="60">
        <f t="shared" si="37"/>
        <v>-69.583303999999998</v>
      </c>
      <c r="F331" s="55">
        <v>-69.583303999999998</v>
      </c>
      <c r="G331" s="55">
        <v>141.64410799999999</v>
      </c>
      <c r="H331" s="55">
        <v>-36.563774000000002</v>
      </c>
      <c r="I331" s="56">
        <v>-35.497030000000002</v>
      </c>
      <c r="J331" s="31"/>
      <c r="K331" s="31"/>
      <c r="L331" s="31"/>
      <c r="M331" s="31"/>
      <c r="O331" s="33">
        <f t="shared" si="33"/>
        <v>141.64410799999999</v>
      </c>
      <c r="P331" s="61">
        <f t="shared" si="34"/>
        <v>141.64410799999999</v>
      </c>
      <c r="Q331">
        <f t="shared" si="35"/>
        <v>1</v>
      </c>
      <c r="R331">
        <f t="shared" si="36"/>
        <v>1</v>
      </c>
      <c r="T331" s="16">
        <v>5</v>
      </c>
    </row>
    <row r="332" spans="1:20" x14ac:dyDescent="0.25">
      <c r="A332" s="9">
        <v>3</v>
      </c>
      <c r="B332" s="32">
        <f t="shared" si="37"/>
        <v>75.912253000000007</v>
      </c>
      <c r="C332" s="32">
        <f t="shared" si="37"/>
        <v>-12.472026</v>
      </c>
      <c r="D332" s="32">
        <f t="shared" si="37"/>
        <v>-27.858104000000001</v>
      </c>
      <c r="E332" s="60">
        <f t="shared" si="37"/>
        <v>-35.582061000000003</v>
      </c>
      <c r="F332" s="57">
        <v>-27.858104000000001</v>
      </c>
      <c r="G332" s="57">
        <v>75.912253000000007</v>
      </c>
      <c r="H332" s="57">
        <v>-35.582061000000003</v>
      </c>
      <c r="I332" s="58">
        <v>-12.472026</v>
      </c>
      <c r="J332" s="31"/>
      <c r="K332" s="31"/>
      <c r="L332" s="31"/>
      <c r="M332" s="31"/>
      <c r="O332" s="33">
        <f t="shared" si="33"/>
        <v>-35.582061000000003</v>
      </c>
      <c r="P332" s="61">
        <f t="shared" si="34"/>
        <v>-35.582061000000003</v>
      </c>
      <c r="Q332">
        <f t="shared" si="35"/>
        <v>4</v>
      </c>
      <c r="R332">
        <f t="shared" si="36"/>
        <v>0.25</v>
      </c>
      <c r="T332" s="16">
        <v>6</v>
      </c>
    </row>
    <row r="333" spans="1:20" x14ac:dyDescent="0.25">
      <c r="A333" s="9">
        <v>2</v>
      </c>
      <c r="B333" s="32">
        <f t="shared" si="37"/>
        <v>67.214691999999999</v>
      </c>
      <c r="C333" s="32">
        <f t="shared" si="37"/>
        <v>3.6265160000000001</v>
      </c>
      <c r="D333" s="32">
        <f t="shared" si="37"/>
        <v>-34.993684000000002</v>
      </c>
      <c r="E333" s="60">
        <f t="shared" si="37"/>
        <v>-35.847521999999998</v>
      </c>
      <c r="F333" s="55">
        <v>-34.993684000000002</v>
      </c>
      <c r="G333" s="55">
        <v>67.214691999999999</v>
      </c>
      <c r="H333" s="55">
        <v>3.6265160000000001</v>
      </c>
      <c r="I333" s="56">
        <v>-35.847521999999998</v>
      </c>
      <c r="J333" s="31"/>
      <c r="K333" s="31"/>
      <c r="L333" s="31"/>
      <c r="M333" s="31"/>
      <c r="O333" s="33">
        <f t="shared" si="33"/>
        <v>67.214691999999999</v>
      </c>
      <c r="P333" s="61">
        <f t="shared" si="34"/>
        <v>67.214691999999999</v>
      </c>
      <c r="Q333">
        <f t="shared" si="35"/>
        <v>1</v>
      </c>
      <c r="R333">
        <f t="shared" si="36"/>
        <v>1</v>
      </c>
      <c r="T333" s="16">
        <v>5</v>
      </c>
    </row>
    <row r="334" spans="1:20" x14ac:dyDescent="0.25">
      <c r="A334" s="9">
        <v>1</v>
      </c>
      <c r="B334" s="32">
        <f t="shared" si="37"/>
        <v>58.431598000000001</v>
      </c>
      <c r="C334" s="32">
        <f t="shared" si="37"/>
        <v>-9.3477540000000001</v>
      </c>
      <c r="D334" s="32">
        <f t="shared" si="37"/>
        <v>-18.407416999999999</v>
      </c>
      <c r="E334" s="60">
        <f t="shared" si="37"/>
        <v>-30.676427</v>
      </c>
      <c r="F334" s="57">
        <v>58.431598000000001</v>
      </c>
      <c r="G334" s="57">
        <v>-30.676427</v>
      </c>
      <c r="H334" s="57">
        <v>-9.3477540000000001</v>
      </c>
      <c r="I334" s="58">
        <v>-18.407416999999999</v>
      </c>
      <c r="J334" s="31"/>
      <c r="K334" s="31"/>
      <c r="L334" s="31"/>
      <c r="M334" s="31"/>
      <c r="O334" s="33">
        <f t="shared" si="33"/>
        <v>58.431598000000001</v>
      </c>
      <c r="P334" s="61">
        <f t="shared" si="34"/>
        <v>58.431598000000001</v>
      </c>
      <c r="Q334">
        <f t="shared" si="35"/>
        <v>1</v>
      </c>
      <c r="R334">
        <f t="shared" si="36"/>
        <v>1</v>
      </c>
      <c r="T334" s="16">
        <v>2</v>
      </c>
    </row>
    <row r="335" spans="1:20" x14ac:dyDescent="0.25">
      <c r="A335" s="9">
        <v>1</v>
      </c>
      <c r="B335" s="32">
        <f t="shared" si="37"/>
        <v>30.986529999999998</v>
      </c>
      <c r="C335" s="32">
        <f t="shared" si="37"/>
        <v>29.220478</v>
      </c>
      <c r="D335" s="32">
        <f t="shared" si="37"/>
        <v>-27.163619000000001</v>
      </c>
      <c r="E335" s="60">
        <f t="shared" si="37"/>
        <v>-33.043388</v>
      </c>
      <c r="F335" s="55">
        <v>-33.043388</v>
      </c>
      <c r="G335" s="55">
        <v>29.220478</v>
      </c>
      <c r="H335" s="55">
        <v>30.986529999999998</v>
      </c>
      <c r="I335" s="56">
        <v>-27.163619000000001</v>
      </c>
      <c r="J335" s="31"/>
      <c r="K335" s="31"/>
      <c r="L335" s="31"/>
      <c r="M335" s="31"/>
      <c r="O335" s="33">
        <f t="shared" si="33"/>
        <v>-33.043388</v>
      </c>
      <c r="P335" s="61">
        <f t="shared" si="34"/>
        <v>-33.043388</v>
      </c>
      <c r="Q335">
        <f t="shared" si="35"/>
        <v>4</v>
      </c>
      <c r="R335">
        <f t="shared" si="36"/>
        <v>0.25</v>
      </c>
      <c r="T335" s="16">
        <v>7</v>
      </c>
    </row>
    <row r="336" spans="1:20" x14ac:dyDescent="0.25">
      <c r="A336" s="9">
        <v>2</v>
      </c>
      <c r="B336" s="32">
        <f t="shared" si="37"/>
        <v>19.330843999999999</v>
      </c>
      <c r="C336" s="32">
        <f t="shared" si="37"/>
        <v>14.601118</v>
      </c>
      <c r="D336" s="32">
        <f t="shared" si="37"/>
        <v>-0.75963999999999998</v>
      </c>
      <c r="E336" s="60">
        <f t="shared" si="37"/>
        <v>-33.172320999999997</v>
      </c>
      <c r="F336" s="57">
        <v>14.601118</v>
      </c>
      <c r="G336" s="57">
        <v>19.330843999999999</v>
      </c>
      <c r="H336" s="57">
        <v>-33.172320999999997</v>
      </c>
      <c r="I336" s="58">
        <v>-0.75963999999999998</v>
      </c>
      <c r="J336" s="31"/>
      <c r="K336" s="31"/>
      <c r="L336" s="31"/>
      <c r="M336" s="31"/>
      <c r="O336" s="33">
        <f t="shared" si="33"/>
        <v>19.330843999999999</v>
      </c>
      <c r="P336" s="61">
        <f t="shared" si="34"/>
        <v>19.330843999999999</v>
      </c>
      <c r="Q336">
        <f t="shared" si="35"/>
        <v>1</v>
      </c>
      <c r="R336">
        <f t="shared" si="36"/>
        <v>1</v>
      </c>
      <c r="T336" s="16">
        <v>7</v>
      </c>
    </row>
    <row r="337" spans="1:20" x14ac:dyDescent="0.25">
      <c r="A337" s="9">
        <v>1</v>
      </c>
      <c r="B337" s="32">
        <f t="shared" si="37"/>
        <v>63.106529999999999</v>
      </c>
      <c r="C337" s="32">
        <f t="shared" si="37"/>
        <v>-9.5888799999999996</v>
      </c>
      <c r="D337" s="32">
        <f t="shared" si="37"/>
        <v>-18.231399</v>
      </c>
      <c r="E337" s="60">
        <f t="shared" si="37"/>
        <v>-35.286214999999999</v>
      </c>
      <c r="F337" s="55">
        <v>63.106529999999999</v>
      </c>
      <c r="G337" s="55">
        <v>-18.231399</v>
      </c>
      <c r="H337" s="55">
        <v>-9.5888799999999996</v>
      </c>
      <c r="I337" s="56">
        <v>-35.286214999999999</v>
      </c>
      <c r="J337" s="31"/>
      <c r="K337" s="31"/>
      <c r="L337" s="31"/>
      <c r="M337" s="31"/>
      <c r="O337" s="33">
        <f t="shared" si="33"/>
        <v>63.106529999999999</v>
      </c>
      <c r="P337" s="61">
        <f t="shared" si="34"/>
        <v>63.106529999999999</v>
      </c>
      <c r="Q337">
        <f t="shared" si="35"/>
        <v>1</v>
      </c>
      <c r="R337">
        <f t="shared" si="36"/>
        <v>1</v>
      </c>
      <c r="T337" s="16">
        <v>7</v>
      </c>
    </row>
    <row r="338" spans="1:20" x14ac:dyDescent="0.25">
      <c r="A338" s="9">
        <v>2</v>
      </c>
      <c r="B338" s="32">
        <f t="shared" si="37"/>
        <v>68.977073000000004</v>
      </c>
      <c r="C338" s="32">
        <f t="shared" si="37"/>
        <v>-3.5540980000000002</v>
      </c>
      <c r="D338" s="32">
        <f t="shared" si="37"/>
        <v>-24.151235</v>
      </c>
      <c r="E338" s="60">
        <f t="shared" si="37"/>
        <v>-41.271436000000001</v>
      </c>
      <c r="F338" s="57">
        <v>-3.5540980000000002</v>
      </c>
      <c r="G338" s="57">
        <v>-24.151235</v>
      </c>
      <c r="H338" s="57">
        <v>68.977073000000004</v>
      </c>
      <c r="I338" s="58">
        <v>-41.271436000000001</v>
      </c>
      <c r="J338" s="31"/>
      <c r="K338" s="31"/>
      <c r="L338" s="31"/>
      <c r="M338" s="31"/>
      <c r="O338" s="33">
        <f t="shared" si="33"/>
        <v>-24.151235</v>
      </c>
      <c r="P338" s="61">
        <f t="shared" si="34"/>
        <v>-24.151235</v>
      </c>
      <c r="Q338">
        <f t="shared" si="35"/>
        <v>3</v>
      </c>
      <c r="R338">
        <f t="shared" si="36"/>
        <v>0.33333333333333331</v>
      </c>
      <c r="T338" s="16">
        <v>7</v>
      </c>
    </row>
    <row r="339" spans="1:20" x14ac:dyDescent="0.25">
      <c r="A339" s="9">
        <v>1</v>
      </c>
      <c r="B339" s="32">
        <f t="shared" si="37"/>
        <v>46.356112000000003</v>
      </c>
      <c r="C339" s="32">
        <f t="shared" si="37"/>
        <v>5.9196569999999999</v>
      </c>
      <c r="D339" s="32">
        <f t="shared" si="37"/>
        <v>-2.5494460000000001</v>
      </c>
      <c r="E339" s="60">
        <f t="shared" si="37"/>
        <v>-49.726326</v>
      </c>
      <c r="F339" s="55">
        <v>46.356112000000003</v>
      </c>
      <c r="G339" s="55">
        <v>-49.726326</v>
      </c>
      <c r="H339" s="55">
        <v>5.9196569999999999</v>
      </c>
      <c r="I339" s="56">
        <v>-2.5494460000000001</v>
      </c>
      <c r="J339" s="31"/>
      <c r="K339" s="31"/>
      <c r="L339" s="31"/>
      <c r="M339" s="31"/>
      <c r="O339" s="33">
        <f t="shared" si="33"/>
        <v>46.356112000000003</v>
      </c>
      <c r="P339" s="61">
        <f t="shared" si="34"/>
        <v>46.356112000000003</v>
      </c>
      <c r="Q339">
        <f t="shared" si="35"/>
        <v>1</v>
      </c>
      <c r="R339">
        <f t="shared" si="36"/>
        <v>1</v>
      </c>
      <c r="T339" s="16">
        <v>8</v>
      </c>
    </row>
    <row r="340" spans="1:20" x14ac:dyDescent="0.25">
      <c r="A340" s="9">
        <v>4</v>
      </c>
      <c r="B340" s="32">
        <f t="shared" si="37"/>
        <v>61.916688999999998</v>
      </c>
      <c r="C340" s="32">
        <f t="shared" si="37"/>
        <v>43.941575</v>
      </c>
      <c r="D340" s="32">
        <f t="shared" si="37"/>
        <v>-40.624912999999999</v>
      </c>
      <c r="E340" s="60">
        <f t="shared" si="37"/>
        <v>-65.233350000000002</v>
      </c>
      <c r="F340" s="57">
        <v>61.916688999999998</v>
      </c>
      <c r="G340" s="57">
        <v>43.941575</v>
      </c>
      <c r="H340" s="57">
        <v>-65.233350000000002</v>
      </c>
      <c r="I340" s="58">
        <v>-40.624912999999999</v>
      </c>
      <c r="J340" s="31"/>
      <c r="K340" s="31"/>
      <c r="L340" s="31"/>
      <c r="M340" s="31"/>
      <c r="O340" s="33">
        <f t="shared" si="33"/>
        <v>-40.624912999999999</v>
      </c>
      <c r="P340" s="61">
        <f t="shared" si="34"/>
        <v>-40.624912999999999</v>
      </c>
      <c r="Q340">
        <f t="shared" si="35"/>
        <v>3</v>
      </c>
      <c r="R340">
        <f t="shared" si="36"/>
        <v>0.33333333333333331</v>
      </c>
      <c r="T340" s="16">
        <v>5</v>
      </c>
    </row>
    <row r="341" spans="1:20" x14ac:dyDescent="0.25">
      <c r="A341" s="9">
        <v>1</v>
      </c>
      <c r="B341" s="32">
        <f t="shared" si="37"/>
        <v>75.825398000000007</v>
      </c>
      <c r="C341" s="32">
        <f t="shared" si="37"/>
        <v>-15.403006</v>
      </c>
      <c r="D341" s="32">
        <f t="shared" si="37"/>
        <v>-23.657568000000001</v>
      </c>
      <c r="E341" s="60">
        <f t="shared" si="37"/>
        <v>-36.764761999999997</v>
      </c>
      <c r="F341" s="55">
        <v>-36.764761999999997</v>
      </c>
      <c r="G341" s="55">
        <v>75.825398000000007</v>
      </c>
      <c r="H341" s="55">
        <v>-15.403006</v>
      </c>
      <c r="I341" s="56">
        <v>-23.657568000000001</v>
      </c>
      <c r="J341" s="31"/>
      <c r="K341" s="31"/>
      <c r="L341" s="31"/>
      <c r="M341" s="31"/>
      <c r="O341" s="33">
        <f t="shared" si="33"/>
        <v>-36.764761999999997</v>
      </c>
      <c r="P341" s="61">
        <f t="shared" si="34"/>
        <v>-36.764761999999997</v>
      </c>
      <c r="Q341">
        <f t="shared" si="35"/>
        <v>4</v>
      </c>
      <c r="R341">
        <f t="shared" si="36"/>
        <v>0.25</v>
      </c>
      <c r="T341" s="16">
        <v>5</v>
      </c>
    </row>
    <row r="342" spans="1:20" x14ac:dyDescent="0.25">
      <c r="A342" s="9">
        <v>2</v>
      </c>
      <c r="B342" s="32">
        <f t="shared" si="37"/>
        <v>59.736274000000002</v>
      </c>
      <c r="C342" s="32">
        <f t="shared" si="37"/>
        <v>33.271759000000003</v>
      </c>
      <c r="D342" s="32">
        <f t="shared" si="37"/>
        <v>-33.024911000000003</v>
      </c>
      <c r="E342" s="60">
        <f t="shared" si="37"/>
        <v>-59.983086999999998</v>
      </c>
      <c r="F342" s="57">
        <v>33.271759000000003</v>
      </c>
      <c r="G342" s="57">
        <v>59.736274000000002</v>
      </c>
      <c r="H342" s="57">
        <v>-59.983086999999998</v>
      </c>
      <c r="I342" s="58">
        <v>-33.024911000000003</v>
      </c>
      <c r="J342" s="31"/>
      <c r="K342" s="31"/>
      <c r="L342" s="31"/>
      <c r="M342" s="31"/>
      <c r="O342" s="33">
        <f t="shared" si="33"/>
        <v>59.736274000000002</v>
      </c>
      <c r="P342" s="61">
        <f t="shared" si="34"/>
        <v>59.736274000000002</v>
      </c>
      <c r="Q342">
        <f t="shared" si="35"/>
        <v>1</v>
      </c>
      <c r="R342">
        <f t="shared" si="36"/>
        <v>1</v>
      </c>
      <c r="T342" s="16">
        <v>2</v>
      </c>
    </row>
    <row r="343" spans="1:20" x14ac:dyDescent="0.25">
      <c r="A343" s="9">
        <v>3</v>
      </c>
      <c r="B343" s="32">
        <f t="shared" si="37"/>
        <v>9.5936009999999996</v>
      </c>
      <c r="C343" s="32">
        <f t="shared" si="37"/>
        <v>9.3100269999999998</v>
      </c>
      <c r="D343" s="32">
        <f t="shared" si="37"/>
        <v>7.8000660000000002</v>
      </c>
      <c r="E343" s="60">
        <f t="shared" si="37"/>
        <v>-26.703692</v>
      </c>
      <c r="F343" s="55">
        <v>9.3100269999999998</v>
      </c>
      <c r="G343" s="55">
        <v>7.8000660000000002</v>
      </c>
      <c r="H343" s="55">
        <v>9.5936009999999996</v>
      </c>
      <c r="I343" s="56">
        <v>-26.703692</v>
      </c>
      <c r="J343" s="31"/>
      <c r="K343" s="31"/>
      <c r="L343" s="31"/>
      <c r="M343" s="31"/>
      <c r="O343" s="33">
        <f t="shared" si="33"/>
        <v>9.5936009999999996</v>
      </c>
      <c r="P343" s="61">
        <f t="shared" si="34"/>
        <v>9.5936009999999996</v>
      </c>
      <c r="Q343">
        <f t="shared" si="35"/>
        <v>1</v>
      </c>
      <c r="R343">
        <f t="shared" si="36"/>
        <v>1</v>
      </c>
      <c r="T343" s="16">
        <v>2</v>
      </c>
    </row>
    <row r="344" spans="1:20" x14ac:dyDescent="0.25">
      <c r="A344" s="9">
        <v>2</v>
      </c>
      <c r="B344" s="32">
        <f t="shared" si="37"/>
        <v>58.625585000000001</v>
      </c>
      <c r="C344" s="32">
        <f t="shared" si="37"/>
        <v>1.162944</v>
      </c>
      <c r="D344" s="32">
        <f t="shared" si="37"/>
        <v>-22.573048</v>
      </c>
      <c r="E344" s="60">
        <f t="shared" si="37"/>
        <v>-37.215421999999997</v>
      </c>
      <c r="F344" s="57">
        <v>-22.573048</v>
      </c>
      <c r="G344" s="57">
        <v>58.625585000000001</v>
      </c>
      <c r="H344" s="57">
        <v>1.162944</v>
      </c>
      <c r="I344" s="58">
        <v>-37.215421999999997</v>
      </c>
      <c r="J344" s="31"/>
      <c r="K344" s="31"/>
      <c r="L344" s="31"/>
      <c r="M344" s="31"/>
      <c r="O344" s="33">
        <f t="shared" si="33"/>
        <v>58.625585000000001</v>
      </c>
      <c r="P344" s="61">
        <f t="shared" si="34"/>
        <v>58.625585000000001</v>
      </c>
      <c r="Q344">
        <f t="shared" si="35"/>
        <v>1</v>
      </c>
      <c r="R344">
        <f t="shared" si="36"/>
        <v>1</v>
      </c>
      <c r="T344" s="16">
        <v>5</v>
      </c>
    </row>
    <row r="345" spans="1:20" x14ac:dyDescent="0.25">
      <c r="A345" s="9">
        <v>3</v>
      </c>
      <c r="B345" s="32">
        <f t="shared" si="37"/>
        <v>15.301221</v>
      </c>
      <c r="C345" s="32">
        <f t="shared" si="37"/>
        <v>2.833717</v>
      </c>
      <c r="D345" s="32">
        <f t="shared" si="37"/>
        <v>-2.6901869999999999</v>
      </c>
      <c r="E345" s="60">
        <f t="shared" si="37"/>
        <v>-15.444751999999999</v>
      </c>
      <c r="F345" s="55">
        <v>-15.444751999999999</v>
      </c>
      <c r="G345" s="55">
        <v>2.833717</v>
      </c>
      <c r="H345" s="55">
        <v>15.301221</v>
      </c>
      <c r="I345" s="56">
        <v>-2.6901869999999999</v>
      </c>
      <c r="J345" s="31"/>
      <c r="K345" s="31"/>
      <c r="L345" s="31"/>
      <c r="M345" s="31"/>
      <c r="O345" s="33">
        <f t="shared" si="33"/>
        <v>15.301221</v>
      </c>
      <c r="P345" s="61">
        <f t="shared" si="34"/>
        <v>15.301221</v>
      </c>
      <c r="Q345">
        <f t="shared" si="35"/>
        <v>1</v>
      </c>
      <c r="R345">
        <f t="shared" si="36"/>
        <v>1</v>
      </c>
      <c r="T345" s="16">
        <v>2</v>
      </c>
    </row>
    <row r="346" spans="1:20" x14ac:dyDescent="0.25">
      <c r="A346" s="9">
        <v>2</v>
      </c>
      <c r="B346" s="32">
        <f t="shared" si="37"/>
        <v>85.865156999999996</v>
      </c>
      <c r="C346" s="32">
        <f t="shared" si="37"/>
        <v>-16.767845000000001</v>
      </c>
      <c r="D346" s="32">
        <f t="shared" si="37"/>
        <v>-31.528827</v>
      </c>
      <c r="E346" s="60">
        <f t="shared" si="37"/>
        <v>-37.568482000000003</v>
      </c>
      <c r="F346" s="57">
        <v>-37.568482000000003</v>
      </c>
      <c r="G346" s="57">
        <v>85.865156999999996</v>
      </c>
      <c r="H346" s="57">
        <v>-16.767845000000001</v>
      </c>
      <c r="I346" s="58">
        <v>-31.528827</v>
      </c>
      <c r="J346" s="31"/>
      <c r="K346" s="31"/>
      <c r="L346" s="31"/>
      <c r="M346" s="31"/>
      <c r="O346" s="33">
        <f t="shared" si="33"/>
        <v>85.865156999999996</v>
      </c>
      <c r="P346" s="61">
        <f t="shared" si="34"/>
        <v>85.865156999999996</v>
      </c>
      <c r="Q346">
        <f t="shared" si="35"/>
        <v>1</v>
      </c>
      <c r="R346">
        <f t="shared" si="36"/>
        <v>1</v>
      </c>
      <c r="T346" s="16">
        <v>7</v>
      </c>
    </row>
    <row r="347" spans="1:20" x14ac:dyDescent="0.25">
      <c r="A347" s="9">
        <v>2</v>
      </c>
      <c r="B347" s="32">
        <f t="shared" si="37"/>
        <v>9.2304019999999998</v>
      </c>
      <c r="C347" s="32">
        <f t="shared" si="37"/>
        <v>3.0960450000000002</v>
      </c>
      <c r="D347" s="32">
        <f t="shared" si="37"/>
        <v>-2.0637539999999999</v>
      </c>
      <c r="E347" s="60">
        <f t="shared" si="37"/>
        <v>-10.262694</v>
      </c>
      <c r="F347" s="55">
        <v>3.0960450000000002</v>
      </c>
      <c r="G347" s="55">
        <v>9.2304019999999998</v>
      </c>
      <c r="H347" s="55">
        <v>-2.0637539999999999</v>
      </c>
      <c r="I347" s="56">
        <v>-10.262694</v>
      </c>
      <c r="J347" s="31"/>
      <c r="K347" s="31"/>
      <c r="L347" s="31"/>
      <c r="M347" s="31"/>
      <c r="O347" s="33">
        <f t="shared" si="33"/>
        <v>9.2304019999999998</v>
      </c>
      <c r="P347" s="61">
        <f t="shared" si="34"/>
        <v>9.2304019999999998</v>
      </c>
      <c r="Q347">
        <f t="shared" si="35"/>
        <v>1</v>
      </c>
      <c r="R347">
        <f t="shared" si="36"/>
        <v>1</v>
      </c>
      <c r="T347" s="16">
        <v>7</v>
      </c>
    </row>
    <row r="348" spans="1:20" x14ac:dyDescent="0.25">
      <c r="A348" s="9">
        <v>1</v>
      </c>
      <c r="B348" s="32">
        <f t="shared" si="37"/>
        <v>21.639645000000002</v>
      </c>
      <c r="C348" s="32">
        <f t="shared" si="37"/>
        <v>-1.046835</v>
      </c>
      <c r="D348" s="32">
        <f t="shared" si="37"/>
        <v>-9.57165</v>
      </c>
      <c r="E348" s="60">
        <f t="shared" si="37"/>
        <v>-11.021158</v>
      </c>
      <c r="F348" s="57">
        <v>-9.57165</v>
      </c>
      <c r="G348" s="57">
        <v>21.639645000000002</v>
      </c>
      <c r="H348" s="57">
        <v>-11.021158</v>
      </c>
      <c r="I348" s="58">
        <v>-1.046835</v>
      </c>
      <c r="J348" s="31"/>
      <c r="K348" s="31"/>
      <c r="L348" s="31"/>
      <c r="M348" s="31"/>
      <c r="O348" s="33">
        <f t="shared" si="33"/>
        <v>-9.57165</v>
      </c>
      <c r="P348" s="61">
        <f t="shared" si="34"/>
        <v>-9.57165</v>
      </c>
      <c r="Q348">
        <f t="shared" si="35"/>
        <v>3</v>
      </c>
      <c r="R348">
        <f t="shared" si="36"/>
        <v>0.33333333333333331</v>
      </c>
      <c r="T348" s="16">
        <v>5</v>
      </c>
    </row>
    <row r="349" spans="1:20" x14ac:dyDescent="0.25">
      <c r="A349" s="9">
        <v>1</v>
      </c>
      <c r="B349" s="32">
        <f t="shared" si="37"/>
        <v>46.188369000000002</v>
      </c>
      <c r="C349" s="32">
        <f t="shared" si="37"/>
        <v>13.105615</v>
      </c>
      <c r="D349" s="32">
        <f t="shared" si="37"/>
        <v>-25.75422</v>
      </c>
      <c r="E349" s="60">
        <f t="shared" si="37"/>
        <v>-33.539763999999998</v>
      </c>
      <c r="F349" s="55">
        <v>46.188369000000002</v>
      </c>
      <c r="G349" s="55">
        <v>13.105615</v>
      </c>
      <c r="H349" s="55">
        <v>-25.75422</v>
      </c>
      <c r="I349" s="56">
        <v>-33.539763999999998</v>
      </c>
      <c r="J349" s="31"/>
      <c r="K349" s="31"/>
      <c r="L349" s="31"/>
      <c r="M349" s="31"/>
      <c r="O349" s="33">
        <f t="shared" si="33"/>
        <v>46.188369000000002</v>
      </c>
      <c r="P349" s="61">
        <f t="shared" si="34"/>
        <v>46.188369000000002</v>
      </c>
      <c r="Q349">
        <f t="shared" si="35"/>
        <v>1</v>
      </c>
      <c r="R349">
        <f t="shared" si="36"/>
        <v>1</v>
      </c>
      <c r="T349" s="16">
        <v>1</v>
      </c>
    </row>
    <row r="350" spans="1:20" x14ac:dyDescent="0.25">
      <c r="A350" s="9">
        <v>3</v>
      </c>
      <c r="B350" s="32">
        <f t="shared" si="37"/>
        <v>6.0384979999999997</v>
      </c>
      <c r="C350" s="32">
        <f t="shared" si="37"/>
        <v>5.5485189999999998</v>
      </c>
      <c r="D350" s="32">
        <f t="shared" si="37"/>
        <v>-5.5611350000000002</v>
      </c>
      <c r="E350" s="60">
        <f t="shared" si="37"/>
        <v>-6.025881</v>
      </c>
      <c r="F350" s="57">
        <v>5.5485189999999998</v>
      </c>
      <c r="G350" s="57">
        <v>6.0384979999999997</v>
      </c>
      <c r="H350" s="57">
        <v>-6.025881</v>
      </c>
      <c r="I350" s="58">
        <v>-5.5611350000000002</v>
      </c>
      <c r="J350" s="31"/>
      <c r="K350" s="31"/>
      <c r="L350" s="31"/>
      <c r="M350" s="31"/>
      <c r="O350" s="33">
        <f t="shared" si="33"/>
        <v>-6.025881</v>
      </c>
      <c r="P350" s="61">
        <f t="shared" si="34"/>
        <v>-6.025881</v>
      </c>
      <c r="Q350">
        <f t="shared" si="35"/>
        <v>4</v>
      </c>
      <c r="R350">
        <f t="shared" si="36"/>
        <v>0.25</v>
      </c>
      <c r="T350" s="16">
        <v>7</v>
      </c>
    </row>
    <row r="351" spans="1:20" x14ac:dyDescent="0.25">
      <c r="A351" s="9">
        <v>1</v>
      </c>
      <c r="B351" s="32">
        <f t="shared" si="37"/>
        <v>54.843685999999998</v>
      </c>
      <c r="C351" s="32">
        <f t="shared" si="37"/>
        <v>-13.827757</v>
      </c>
      <c r="D351" s="32">
        <f t="shared" si="37"/>
        <v>-18.871013999999999</v>
      </c>
      <c r="E351" s="60">
        <f t="shared" si="37"/>
        <v>-22.144850000000002</v>
      </c>
      <c r="F351" s="55">
        <v>54.843685999999998</v>
      </c>
      <c r="G351" s="55">
        <v>-13.827757</v>
      </c>
      <c r="H351" s="55">
        <v>-18.871013999999999</v>
      </c>
      <c r="I351" s="56">
        <v>-22.144850000000002</v>
      </c>
      <c r="J351" s="31"/>
      <c r="K351" s="31"/>
      <c r="L351" s="31"/>
      <c r="M351" s="31"/>
      <c r="O351" s="33">
        <f t="shared" si="33"/>
        <v>54.843685999999998</v>
      </c>
      <c r="P351" s="61">
        <f t="shared" si="34"/>
        <v>54.843685999999998</v>
      </c>
      <c r="Q351">
        <f t="shared" si="35"/>
        <v>1</v>
      </c>
      <c r="R351">
        <f t="shared" si="36"/>
        <v>1</v>
      </c>
      <c r="T351" s="16">
        <v>7</v>
      </c>
    </row>
    <row r="352" spans="1:20" x14ac:dyDescent="0.25">
      <c r="A352" s="9">
        <v>3</v>
      </c>
      <c r="B352" s="32">
        <f t="shared" si="37"/>
        <v>49.975924999999997</v>
      </c>
      <c r="C352" s="32">
        <f t="shared" si="37"/>
        <v>12.038808</v>
      </c>
      <c r="D352" s="32">
        <f t="shared" si="37"/>
        <v>-29.002122</v>
      </c>
      <c r="E352" s="60">
        <f t="shared" si="37"/>
        <v>-33.012428</v>
      </c>
      <c r="F352" s="57">
        <v>-29.002122</v>
      </c>
      <c r="G352" s="57">
        <v>49.975924999999997</v>
      </c>
      <c r="H352" s="57">
        <v>12.038808</v>
      </c>
      <c r="I352" s="58">
        <v>-33.012428</v>
      </c>
      <c r="J352" s="31"/>
      <c r="K352" s="31"/>
      <c r="L352" s="31"/>
      <c r="M352" s="31"/>
      <c r="O352" s="33">
        <f t="shared" si="33"/>
        <v>12.038808</v>
      </c>
      <c r="P352" s="61">
        <f t="shared" si="34"/>
        <v>12.038808</v>
      </c>
      <c r="Q352">
        <f t="shared" si="35"/>
        <v>2</v>
      </c>
      <c r="R352">
        <f t="shared" si="36"/>
        <v>0.5</v>
      </c>
      <c r="T352" s="16">
        <v>5</v>
      </c>
    </row>
    <row r="353" spans="1:20" x14ac:dyDescent="0.25">
      <c r="A353" s="9">
        <v>3</v>
      </c>
      <c r="B353" s="32">
        <f t="shared" si="37"/>
        <v>12.583325</v>
      </c>
      <c r="C353" s="32">
        <f t="shared" si="37"/>
        <v>5.5536539999999999</v>
      </c>
      <c r="D353" s="32">
        <f t="shared" si="37"/>
        <v>-6.064635</v>
      </c>
      <c r="E353" s="60">
        <f t="shared" si="37"/>
        <v>-12.072314</v>
      </c>
      <c r="F353" s="55">
        <v>5.5536539999999999</v>
      </c>
      <c r="G353" s="55">
        <v>-12.072314</v>
      </c>
      <c r="H353" s="55">
        <v>12.583325</v>
      </c>
      <c r="I353" s="56">
        <v>-6.064635</v>
      </c>
      <c r="J353" s="31"/>
      <c r="K353" s="31"/>
      <c r="L353" s="31"/>
      <c r="M353" s="31"/>
      <c r="O353" s="33">
        <f t="shared" si="33"/>
        <v>12.583325</v>
      </c>
      <c r="P353" s="61">
        <f t="shared" si="34"/>
        <v>12.583325</v>
      </c>
      <c r="Q353">
        <f t="shared" si="35"/>
        <v>1</v>
      </c>
      <c r="R353">
        <f t="shared" si="36"/>
        <v>1</v>
      </c>
      <c r="T353" s="16">
        <v>6</v>
      </c>
    </row>
    <row r="354" spans="1:20" x14ac:dyDescent="0.25">
      <c r="A354" s="9">
        <v>2</v>
      </c>
      <c r="B354" s="32">
        <f t="shared" si="37"/>
        <v>14.413228</v>
      </c>
      <c r="C354" s="32">
        <f t="shared" si="37"/>
        <v>-1.4555009999999999</v>
      </c>
      <c r="D354" s="32">
        <f t="shared" si="37"/>
        <v>-6.1032120000000001</v>
      </c>
      <c r="E354" s="60">
        <f t="shared" si="37"/>
        <v>-6.8544530000000004</v>
      </c>
      <c r="F354" s="57">
        <v>-6.1032120000000001</v>
      </c>
      <c r="G354" s="57">
        <v>-1.4555009999999999</v>
      </c>
      <c r="H354" s="57">
        <v>14.413228</v>
      </c>
      <c r="I354" s="58">
        <v>-6.8544530000000004</v>
      </c>
      <c r="J354" s="31"/>
      <c r="K354" s="31"/>
      <c r="L354" s="31"/>
      <c r="M354" s="31"/>
      <c r="O354" s="33">
        <f t="shared" si="33"/>
        <v>-1.4555009999999999</v>
      </c>
      <c r="P354" s="61">
        <f t="shared" si="34"/>
        <v>-1.4555009999999999</v>
      </c>
      <c r="Q354">
        <f t="shared" si="35"/>
        <v>2</v>
      </c>
      <c r="R354">
        <f t="shared" si="36"/>
        <v>0.5</v>
      </c>
      <c r="T354" s="16">
        <v>7</v>
      </c>
    </row>
    <row r="355" spans="1:20" x14ac:dyDescent="0.25">
      <c r="A355" s="9">
        <v>3</v>
      </c>
      <c r="B355" s="32">
        <f t="shared" si="37"/>
        <v>27.243614000000001</v>
      </c>
      <c r="C355" s="32">
        <f t="shared" si="37"/>
        <v>10.626134</v>
      </c>
      <c r="D355" s="32">
        <f t="shared" si="37"/>
        <v>5.5339219999999996</v>
      </c>
      <c r="E355" s="60">
        <f t="shared" si="37"/>
        <v>-43.403669000000001</v>
      </c>
      <c r="F355" s="55">
        <v>5.5339219999999996</v>
      </c>
      <c r="G355" s="55">
        <v>27.243614000000001</v>
      </c>
      <c r="H355" s="55">
        <v>10.626134</v>
      </c>
      <c r="I355" s="56">
        <v>-43.403669000000001</v>
      </c>
      <c r="J355" s="31"/>
      <c r="K355" s="31"/>
      <c r="L355" s="31"/>
      <c r="M355" s="31"/>
      <c r="O355" s="33">
        <f t="shared" si="33"/>
        <v>10.626134</v>
      </c>
      <c r="P355" s="61">
        <f t="shared" si="34"/>
        <v>10.626134</v>
      </c>
      <c r="Q355">
        <f t="shared" si="35"/>
        <v>2</v>
      </c>
      <c r="R355">
        <f t="shared" si="36"/>
        <v>0.5</v>
      </c>
      <c r="T355" s="16">
        <v>7</v>
      </c>
    </row>
    <row r="356" spans="1:20" x14ac:dyDescent="0.25">
      <c r="A356" s="9">
        <v>1</v>
      </c>
      <c r="B356" s="32">
        <f t="shared" si="37"/>
        <v>49.085847000000001</v>
      </c>
      <c r="C356" s="32">
        <f t="shared" si="37"/>
        <v>-9.4436920000000004</v>
      </c>
      <c r="D356" s="32">
        <f t="shared" si="37"/>
        <v>-19.638598000000002</v>
      </c>
      <c r="E356" s="60">
        <f t="shared" si="37"/>
        <v>-20.003554000000001</v>
      </c>
      <c r="F356" s="57">
        <v>49.085847000000001</v>
      </c>
      <c r="G356" s="57">
        <v>-9.4436920000000004</v>
      </c>
      <c r="H356" s="57">
        <v>-20.003554000000001</v>
      </c>
      <c r="I356" s="58">
        <v>-19.638598000000002</v>
      </c>
      <c r="J356" s="31"/>
      <c r="K356" s="31"/>
      <c r="L356" s="31"/>
      <c r="M356" s="31"/>
      <c r="O356" s="33">
        <f t="shared" si="33"/>
        <v>49.085847000000001</v>
      </c>
      <c r="P356" s="61">
        <f t="shared" si="34"/>
        <v>49.085847000000001</v>
      </c>
      <c r="Q356">
        <f t="shared" si="35"/>
        <v>1</v>
      </c>
      <c r="R356">
        <f t="shared" si="36"/>
        <v>1</v>
      </c>
      <c r="T356" s="16">
        <v>2</v>
      </c>
    </row>
    <row r="357" spans="1:20" x14ac:dyDescent="0.25">
      <c r="A357" s="9">
        <v>3</v>
      </c>
      <c r="B357" s="32">
        <f t="shared" si="37"/>
        <v>13.706268</v>
      </c>
      <c r="C357" s="32">
        <f t="shared" si="37"/>
        <v>-0.259853</v>
      </c>
      <c r="D357" s="32">
        <f t="shared" si="37"/>
        <v>-4.4495370000000003</v>
      </c>
      <c r="E357" s="60">
        <f t="shared" si="37"/>
        <v>-8.9968769999999996</v>
      </c>
      <c r="F357" s="55">
        <v>-0.259853</v>
      </c>
      <c r="G357" s="55">
        <v>-4.4495370000000003</v>
      </c>
      <c r="H357" s="55">
        <v>13.706268</v>
      </c>
      <c r="I357" s="56">
        <v>-8.9968769999999996</v>
      </c>
      <c r="J357" s="31"/>
      <c r="K357" s="31"/>
      <c r="L357" s="31"/>
      <c r="M357" s="31"/>
      <c r="O357" s="33">
        <f t="shared" si="33"/>
        <v>13.706268</v>
      </c>
      <c r="P357" s="61">
        <f t="shared" si="34"/>
        <v>13.706268</v>
      </c>
      <c r="Q357">
        <f t="shared" si="35"/>
        <v>1</v>
      </c>
      <c r="R357">
        <f t="shared" si="36"/>
        <v>1</v>
      </c>
      <c r="T357" s="16">
        <v>5</v>
      </c>
    </row>
    <row r="358" spans="1:20" x14ac:dyDescent="0.25">
      <c r="A358" s="9">
        <v>1</v>
      </c>
      <c r="B358" s="32">
        <f t="shared" si="37"/>
        <v>34.777310999999997</v>
      </c>
      <c r="C358" s="32">
        <f t="shared" si="37"/>
        <v>7.1387530000000003</v>
      </c>
      <c r="D358" s="32">
        <f t="shared" si="37"/>
        <v>-15.069844</v>
      </c>
      <c r="E358" s="60">
        <f t="shared" si="37"/>
        <v>-26.84619</v>
      </c>
      <c r="F358" s="57">
        <v>34.777310999999997</v>
      </c>
      <c r="G358" s="57">
        <v>-26.84619</v>
      </c>
      <c r="H358" s="57">
        <v>7.1387530000000003</v>
      </c>
      <c r="I358" s="58">
        <v>-15.069844</v>
      </c>
      <c r="J358" s="31"/>
      <c r="K358" s="31"/>
      <c r="L358" s="31"/>
      <c r="M358" s="31"/>
      <c r="O358" s="33">
        <f t="shared" si="33"/>
        <v>34.777310999999997</v>
      </c>
      <c r="P358" s="61">
        <f t="shared" si="34"/>
        <v>34.777310999999997</v>
      </c>
      <c r="Q358">
        <f t="shared" si="35"/>
        <v>1</v>
      </c>
      <c r="R358">
        <f t="shared" si="36"/>
        <v>1</v>
      </c>
      <c r="T358" s="16">
        <v>2</v>
      </c>
    </row>
    <row r="359" spans="1:20" x14ac:dyDescent="0.25">
      <c r="A359" s="9">
        <v>2</v>
      </c>
      <c r="B359" s="32">
        <f t="shared" si="37"/>
        <v>48.230108000000001</v>
      </c>
      <c r="C359" s="32">
        <f t="shared" si="37"/>
        <v>13.836904000000001</v>
      </c>
      <c r="D359" s="32">
        <f t="shared" si="37"/>
        <v>-19.543588</v>
      </c>
      <c r="E359" s="60">
        <f t="shared" si="37"/>
        <v>-42.523421999999997</v>
      </c>
      <c r="F359" s="55">
        <v>13.836904000000001</v>
      </c>
      <c r="G359" s="55">
        <v>48.230108000000001</v>
      </c>
      <c r="H359" s="55">
        <v>-42.523421999999997</v>
      </c>
      <c r="I359" s="56">
        <v>-19.543588</v>
      </c>
      <c r="J359" s="31"/>
      <c r="K359" s="31"/>
      <c r="L359" s="31"/>
      <c r="M359" s="31"/>
      <c r="O359" s="33">
        <f t="shared" si="33"/>
        <v>48.230108000000001</v>
      </c>
      <c r="P359" s="61">
        <f t="shared" si="34"/>
        <v>48.230108000000001</v>
      </c>
      <c r="Q359">
        <f t="shared" si="35"/>
        <v>1</v>
      </c>
      <c r="R359">
        <f t="shared" si="36"/>
        <v>1</v>
      </c>
      <c r="T359" s="16">
        <v>7</v>
      </c>
    </row>
    <row r="360" spans="1:20" x14ac:dyDescent="0.25">
      <c r="A360" s="9">
        <v>1</v>
      </c>
      <c r="B360" s="32">
        <f t="shared" si="37"/>
        <v>73.687873999999994</v>
      </c>
      <c r="C360" s="32">
        <f t="shared" si="37"/>
        <v>-6.3895239999999998</v>
      </c>
      <c r="D360" s="32">
        <f t="shared" si="37"/>
        <v>-30.941859000000001</v>
      </c>
      <c r="E360" s="60">
        <f t="shared" si="37"/>
        <v>-36.356487000000001</v>
      </c>
      <c r="F360" s="57">
        <v>73.687873999999994</v>
      </c>
      <c r="G360" s="57">
        <v>-30.941859000000001</v>
      </c>
      <c r="H360" s="57">
        <v>-6.3895239999999998</v>
      </c>
      <c r="I360" s="58">
        <v>-36.356487000000001</v>
      </c>
      <c r="J360" s="31"/>
      <c r="K360" s="31"/>
      <c r="L360" s="31"/>
      <c r="M360" s="31"/>
      <c r="O360" s="33">
        <f t="shared" si="33"/>
        <v>73.687873999999994</v>
      </c>
      <c r="P360" s="61">
        <f t="shared" si="34"/>
        <v>73.687873999999994</v>
      </c>
      <c r="Q360">
        <f t="shared" si="35"/>
        <v>1</v>
      </c>
      <c r="R360">
        <f t="shared" si="36"/>
        <v>1</v>
      </c>
      <c r="T360" s="16">
        <v>2</v>
      </c>
    </row>
    <row r="361" spans="1:20" x14ac:dyDescent="0.25">
      <c r="A361" s="9">
        <v>2</v>
      </c>
      <c r="B361" s="32">
        <f t="shared" si="37"/>
        <v>71.804083000000006</v>
      </c>
      <c r="C361" s="32">
        <f t="shared" si="37"/>
        <v>-13.423631</v>
      </c>
      <c r="D361" s="32">
        <f t="shared" si="37"/>
        <v>-20.274224</v>
      </c>
      <c r="E361" s="60">
        <f t="shared" si="37"/>
        <v>-38.106226999999997</v>
      </c>
      <c r="F361" s="55">
        <v>-20.274224</v>
      </c>
      <c r="G361" s="55">
        <v>71.804083000000006</v>
      </c>
      <c r="H361" s="55">
        <v>-38.106226999999997</v>
      </c>
      <c r="I361" s="56">
        <v>-13.423631</v>
      </c>
      <c r="J361" s="31"/>
      <c r="K361" s="31"/>
      <c r="L361" s="31"/>
      <c r="M361" s="31"/>
      <c r="O361" s="33">
        <f t="shared" si="33"/>
        <v>71.804083000000006</v>
      </c>
      <c r="P361" s="61">
        <f t="shared" si="34"/>
        <v>71.804083000000006</v>
      </c>
      <c r="Q361">
        <f t="shared" si="35"/>
        <v>1</v>
      </c>
      <c r="R361">
        <f t="shared" si="36"/>
        <v>1</v>
      </c>
      <c r="T361" s="16">
        <v>7</v>
      </c>
    </row>
    <row r="362" spans="1:20" x14ac:dyDescent="0.25">
      <c r="A362" s="9">
        <v>3</v>
      </c>
      <c r="B362" s="32">
        <f t="shared" si="37"/>
        <v>48.317219999999999</v>
      </c>
      <c r="C362" s="32">
        <f t="shared" si="37"/>
        <v>15.174146</v>
      </c>
      <c r="D362" s="32">
        <f t="shared" si="37"/>
        <v>12.654487</v>
      </c>
      <c r="E362" s="60">
        <f t="shared" si="37"/>
        <v>-76.145849999999996</v>
      </c>
      <c r="F362" s="57">
        <v>15.174146</v>
      </c>
      <c r="G362" s="57">
        <v>12.654487</v>
      </c>
      <c r="H362" s="57">
        <v>48.317219999999999</v>
      </c>
      <c r="I362" s="58">
        <v>-76.145849999999996</v>
      </c>
      <c r="J362" s="31"/>
      <c r="K362" s="31"/>
      <c r="L362" s="31"/>
      <c r="M362" s="31"/>
      <c r="O362" s="33">
        <f t="shared" si="33"/>
        <v>48.317219999999999</v>
      </c>
      <c r="P362" s="61">
        <f t="shared" si="34"/>
        <v>48.317219999999999</v>
      </c>
      <c r="Q362">
        <f t="shared" si="35"/>
        <v>1</v>
      </c>
      <c r="R362">
        <f t="shared" si="36"/>
        <v>1</v>
      </c>
      <c r="T362" s="16">
        <v>6</v>
      </c>
    </row>
    <row r="363" spans="1:20" x14ac:dyDescent="0.25">
      <c r="A363" s="9">
        <v>2</v>
      </c>
      <c r="B363" s="32">
        <f t="shared" si="37"/>
        <v>68.134756999999993</v>
      </c>
      <c r="C363" s="32">
        <f t="shared" si="37"/>
        <v>-17.186433000000001</v>
      </c>
      <c r="D363" s="32">
        <f t="shared" si="37"/>
        <v>-20.825122</v>
      </c>
      <c r="E363" s="60">
        <f t="shared" si="37"/>
        <v>-30.123049999999999</v>
      </c>
      <c r="F363" s="55">
        <v>-17.186433000000001</v>
      </c>
      <c r="G363" s="55">
        <v>68.134756999999993</v>
      </c>
      <c r="H363" s="55">
        <v>-30.123049999999999</v>
      </c>
      <c r="I363" s="56">
        <v>-20.825122</v>
      </c>
      <c r="J363" s="31"/>
      <c r="K363" s="31"/>
      <c r="L363" s="31"/>
      <c r="M363" s="31"/>
      <c r="O363" s="33">
        <f t="shared" si="33"/>
        <v>68.134756999999993</v>
      </c>
      <c r="P363" s="61">
        <f t="shared" si="34"/>
        <v>68.134756999999993</v>
      </c>
      <c r="Q363">
        <f t="shared" si="35"/>
        <v>1</v>
      </c>
      <c r="R363">
        <f t="shared" si="36"/>
        <v>1</v>
      </c>
      <c r="T363" s="16">
        <v>5</v>
      </c>
    </row>
    <row r="364" spans="1:20" x14ac:dyDescent="0.25">
      <c r="A364" s="9">
        <v>2</v>
      </c>
      <c r="B364" s="32">
        <f t="shared" si="37"/>
        <v>93.295164999999997</v>
      </c>
      <c r="C364" s="32">
        <f t="shared" si="37"/>
        <v>-17.317934000000001</v>
      </c>
      <c r="D364" s="32">
        <f t="shared" si="37"/>
        <v>-22.501740000000002</v>
      </c>
      <c r="E364" s="60">
        <f t="shared" si="37"/>
        <v>-53.475430000000003</v>
      </c>
      <c r="F364" s="57">
        <v>-17.317934000000001</v>
      </c>
      <c r="G364" s="57">
        <v>93.295164999999997</v>
      </c>
      <c r="H364" s="57">
        <v>-53.475430000000003</v>
      </c>
      <c r="I364" s="58">
        <v>-22.501740000000002</v>
      </c>
      <c r="J364" s="31"/>
      <c r="K364" s="31"/>
      <c r="L364" s="31"/>
      <c r="M364" s="31"/>
      <c r="O364" s="33">
        <f t="shared" si="33"/>
        <v>93.295164999999997</v>
      </c>
      <c r="P364" s="61">
        <f t="shared" si="34"/>
        <v>93.295164999999997</v>
      </c>
      <c r="Q364">
        <f t="shared" si="35"/>
        <v>1</v>
      </c>
      <c r="R364">
        <f t="shared" si="36"/>
        <v>1</v>
      </c>
      <c r="T364" s="16">
        <v>6</v>
      </c>
    </row>
    <row r="365" spans="1:20" x14ac:dyDescent="0.25">
      <c r="A365" s="9">
        <v>2</v>
      </c>
      <c r="B365" s="32">
        <f t="shared" si="37"/>
        <v>48.370033999999997</v>
      </c>
      <c r="C365" s="32">
        <f t="shared" si="37"/>
        <v>12.473017</v>
      </c>
      <c r="D365" s="32">
        <f t="shared" si="37"/>
        <v>-26.981569</v>
      </c>
      <c r="E365" s="60">
        <f t="shared" si="37"/>
        <v>-33.86121</v>
      </c>
      <c r="F365" s="55">
        <v>-33.86121</v>
      </c>
      <c r="G365" s="55">
        <v>12.473017</v>
      </c>
      <c r="H365" s="55">
        <v>48.370033999999997</v>
      </c>
      <c r="I365" s="56">
        <v>-26.981569</v>
      </c>
      <c r="J365" s="31"/>
      <c r="K365" s="31"/>
      <c r="L365" s="31"/>
      <c r="M365" s="31"/>
      <c r="O365" s="33">
        <f t="shared" si="33"/>
        <v>12.473017</v>
      </c>
      <c r="P365" s="61">
        <f t="shared" si="34"/>
        <v>12.473017</v>
      </c>
      <c r="Q365">
        <f t="shared" si="35"/>
        <v>2</v>
      </c>
      <c r="R365">
        <f t="shared" si="36"/>
        <v>0.5</v>
      </c>
      <c r="T365" s="16">
        <v>5</v>
      </c>
    </row>
    <row r="366" spans="1:20" x14ac:dyDescent="0.25">
      <c r="A366" s="9">
        <v>3</v>
      </c>
      <c r="B366" s="32">
        <f t="shared" si="37"/>
        <v>21.127386999999999</v>
      </c>
      <c r="C366" s="32">
        <f t="shared" si="37"/>
        <v>9.0882199999999997</v>
      </c>
      <c r="D366" s="32">
        <f t="shared" si="37"/>
        <v>-2.4718960000000001</v>
      </c>
      <c r="E366" s="60">
        <f t="shared" si="37"/>
        <v>-27.743559000000001</v>
      </c>
      <c r="F366" s="57">
        <v>9.0882199999999997</v>
      </c>
      <c r="G366" s="57">
        <v>21.127386999999999</v>
      </c>
      <c r="H366" s="57">
        <v>-2.4718960000000001</v>
      </c>
      <c r="I366" s="58">
        <v>-27.743559000000001</v>
      </c>
      <c r="J366" s="31"/>
      <c r="K366" s="31"/>
      <c r="L366" s="31"/>
      <c r="M366" s="31"/>
      <c r="O366" s="33">
        <f t="shared" si="33"/>
        <v>-2.4718960000000001</v>
      </c>
      <c r="P366" s="61">
        <f t="shared" si="34"/>
        <v>-2.4718960000000001</v>
      </c>
      <c r="Q366">
        <f t="shared" si="35"/>
        <v>3</v>
      </c>
      <c r="R366">
        <f t="shared" si="36"/>
        <v>0.33333333333333331</v>
      </c>
      <c r="T366" s="16">
        <v>5</v>
      </c>
    </row>
    <row r="367" spans="1:20" x14ac:dyDescent="0.25">
      <c r="A367" s="9">
        <v>2</v>
      </c>
      <c r="B367" s="32">
        <f t="shared" si="37"/>
        <v>56.310631000000001</v>
      </c>
      <c r="C367" s="32">
        <f t="shared" si="37"/>
        <v>1.4710490000000001</v>
      </c>
      <c r="D367" s="32">
        <f t="shared" si="37"/>
        <v>-23.117187999999999</v>
      </c>
      <c r="E367" s="60">
        <f t="shared" si="37"/>
        <v>-34.664431</v>
      </c>
      <c r="F367" s="55">
        <v>1.4710490000000001</v>
      </c>
      <c r="G367" s="55">
        <v>56.310631000000001</v>
      </c>
      <c r="H367" s="55">
        <v>-34.664431</v>
      </c>
      <c r="I367" s="56">
        <v>-23.117187999999999</v>
      </c>
      <c r="J367" s="31"/>
      <c r="K367" s="31"/>
      <c r="L367" s="31"/>
      <c r="M367" s="31"/>
      <c r="O367" s="33">
        <f t="shared" si="33"/>
        <v>56.310631000000001</v>
      </c>
      <c r="P367" s="61">
        <f t="shared" si="34"/>
        <v>56.310631000000001</v>
      </c>
      <c r="Q367">
        <f t="shared" si="35"/>
        <v>1</v>
      </c>
      <c r="R367">
        <f t="shared" si="36"/>
        <v>1</v>
      </c>
      <c r="T367" s="16">
        <v>5</v>
      </c>
    </row>
    <row r="368" spans="1:20" x14ac:dyDescent="0.25">
      <c r="A368" s="9">
        <v>3</v>
      </c>
      <c r="B368" s="32">
        <f t="shared" si="37"/>
        <v>129.90084999999999</v>
      </c>
      <c r="C368" s="32">
        <f t="shared" si="37"/>
        <v>-10.543578999999999</v>
      </c>
      <c r="D368" s="32">
        <f t="shared" si="37"/>
        <v>-40.751471000000002</v>
      </c>
      <c r="E368" s="60">
        <f t="shared" si="37"/>
        <v>-78.605740999999995</v>
      </c>
      <c r="F368" s="57">
        <v>-40.751471000000002</v>
      </c>
      <c r="G368" s="57">
        <v>-10.543578999999999</v>
      </c>
      <c r="H368" s="57">
        <v>129.90084999999999</v>
      </c>
      <c r="I368" s="58">
        <v>-78.605740999999995</v>
      </c>
      <c r="J368" s="31"/>
      <c r="K368" s="31"/>
      <c r="L368" s="31"/>
      <c r="M368" s="31"/>
      <c r="O368" s="33">
        <f t="shared" si="33"/>
        <v>129.90084999999999</v>
      </c>
      <c r="P368" s="61">
        <f t="shared" si="34"/>
        <v>129.90084999999999</v>
      </c>
      <c r="Q368">
        <f t="shared" si="35"/>
        <v>1</v>
      </c>
      <c r="R368">
        <f t="shared" si="36"/>
        <v>1</v>
      </c>
      <c r="T368" s="16">
        <v>5</v>
      </c>
    </row>
    <row r="369" spans="1:20" x14ac:dyDescent="0.25">
      <c r="A369" s="9">
        <v>3</v>
      </c>
      <c r="B369" s="32">
        <f t="shared" si="37"/>
        <v>44.925063999999999</v>
      </c>
      <c r="C369" s="32">
        <f t="shared" si="37"/>
        <v>41.524996999999999</v>
      </c>
      <c r="D369" s="32">
        <f t="shared" si="37"/>
        <v>-34.316035999999997</v>
      </c>
      <c r="E369" s="60">
        <f t="shared" si="37"/>
        <v>-52.133961999999997</v>
      </c>
      <c r="F369" s="55">
        <v>44.925063999999999</v>
      </c>
      <c r="G369" s="55">
        <v>-52.133961999999997</v>
      </c>
      <c r="H369" s="55">
        <v>41.524996999999999</v>
      </c>
      <c r="I369" s="56">
        <v>-34.316035999999997</v>
      </c>
      <c r="J369" s="31"/>
      <c r="K369" s="31"/>
      <c r="L369" s="31"/>
      <c r="M369" s="31"/>
      <c r="O369" s="33">
        <f t="shared" si="33"/>
        <v>41.524996999999999</v>
      </c>
      <c r="P369" s="61">
        <f t="shared" si="34"/>
        <v>41.524996999999999</v>
      </c>
      <c r="Q369">
        <f t="shared" si="35"/>
        <v>2</v>
      </c>
      <c r="R369">
        <f t="shared" si="36"/>
        <v>0.5</v>
      </c>
      <c r="T369" s="16">
        <v>7</v>
      </c>
    </row>
    <row r="370" spans="1:20" x14ac:dyDescent="0.25">
      <c r="A370" s="9">
        <v>1</v>
      </c>
      <c r="B370" s="32">
        <f t="shared" si="37"/>
        <v>23.456029999999998</v>
      </c>
      <c r="C370" s="32">
        <f t="shared" si="37"/>
        <v>16.407807999999999</v>
      </c>
      <c r="D370" s="32">
        <f t="shared" si="37"/>
        <v>-12.599315000000001</v>
      </c>
      <c r="E370" s="60">
        <f t="shared" si="37"/>
        <v>-27.264524000000002</v>
      </c>
      <c r="F370" s="57">
        <v>23.456029999999998</v>
      </c>
      <c r="G370" s="57">
        <v>16.407807999999999</v>
      </c>
      <c r="H370" s="57">
        <v>-27.264524000000002</v>
      </c>
      <c r="I370" s="58">
        <v>-12.599315000000001</v>
      </c>
      <c r="J370" s="31"/>
      <c r="K370" s="31"/>
      <c r="L370" s="31"/>
      <c r="M370" s="31"/>
      <c r="O370" s="33">
        <f t="shared" si="33"/>
        <v>23.456029999999998</v>
      </c>
      <c r="P370" s="61">
        <f t="shared" si="34"/>
        <v>23.456029999999998</v>
      </c>
      <c r="Q370">
        <f t="shared" si="35"/>
        <v>1</v>
      </c>
      <c r="R370">
        <f t="shared" si="36"/>
        <v>1</v>
      </c>
      <c r="T370" s="16">
        <v>7</v>
      </c>
    </row>
    <row r="371" spans="1:20" x14ac:dyDescent="0.25">
      <c r="A371" s="9">
        <v>1</v>
      </c>
      <c r="B371" s="32">
        <f t="shared" si="37"/>
        <v>65.729341000000005</v>
      </c>
      <c r="C371" s="32">
        <f t="shared" si="37"/>
        <v>15.121991</v>
      </c>
      <c r="D371" s="32">
        <f t="shared" si="37"/>
        <v>-35.214055999999999</v>
      </c>
      <c r="E371" s="60">
        <f t="shared" si="37"/>
        <v>-45.637213000000003</v>
      </c>
      <c r="F371" s="55">
        <v>-45.637213000000003</v>
      </c>
      <c r="G371" s="55">
        <v>15.121991</v>
      </c>
      <c r="H371" s="55">
        <v>65.729341000000005</v>
      </c>
      <c r="I371" s="56">
        <v>-35.214055999999999</v>
      </c>
      <c r="J371" s="31"/>
      <c r="K371" s="31"/>
      <c r="L371" s="31"/>
      <c r="M371" s="31"/>
      <c r="O371" s="33">
        <f t="shared" si="33"/>
        <v>-45.637213000000003</v>
      </c>
      <c r="P371" s="61">
        <f t="shared" si="34"/>
        <v>-45.637213000000003</v>
      </c>
      <c r="Q371">
        <f t="shared" si="35"/>
        <v>4</v>
      </c>
      <c r="R371">
        <f t="shared" si="36"/>
        <v>0.25</v>
      </c>
      <c r="T371" s="16">
        <v>7</v>
      </c>
    </row>
    <row r="372" spans="1:20" x14ac:dyDescent="0.25">
      <c r="A372" s="9">
        <v>2</v>
      </c>
      <c r="B372" s="32">
        <f t="shared" si="37"/>
        <v>10.45097</v>
      </c>
      <c r="C372" s="32">
        <f t="shared" si="37"/>
        <v>-0.24373300000000001</v>
      </c>
      <c r="D372" s="32">
        <f t="shared" si="37"/>
        <v>-1.7247479999999999</v>
      </c>
      <c r="E372" s="60">
        <f t="shared" si="37"/>
        <v>-8.4824889999999993</v>
      </c>
      <c r="F372" s="57">
        <v>-8.4824889999999993</v>
      </c>
      <c r="G372" s="57">
        <v>10.45097</v>
      </c>
      <c r="H372" s="57">
        <v>-0.24373300000000001</v>
      </c>
      <c r="I372" s="58">
        <v>-1.7247479999999999</v>
      </c>
      <c r="J372" s="31"/>
      <c r="K372" s="31"/>
      <c r="L372" s="31"/>
      <c r="M372" s="31"/>
      <c r="O372" s="33">
        <f t="shared" si="33"/>
        <v>10.45097</v>
      </c>
      <c r="P372" s="61">
        <f t="shared" si="34"/>
        <v>10.45097</v>
      </c>
      <c r="Q372">
        <f t="shared" si="35"/>
        <v>1</v>
      </c>
      <c r="R372">
        <f t="shared" si="36"/>
        <v>1</v>
      </c>
      <c r="T372" s="16">
        <v>5</v>
      </c>
    </row>
    <row r="373" spans="1:20" x14ac:dyDescent="0.25">
      <c r="A373" s="9">
        <v>1</v>
      </c>
      <c r="B373" s="32">
        <f t="shared" si="37"/>
        <v>51.194460999999997</v>
      </c>
      <c r="C373" s="32">
        <f t="shared" si="37"/>
        <v>17.204954000000001</v>
      </c>
      <c r="D373" s="32">
        <f t="shared" si="37"/>
        <v>-30.170321000000001</v>
      </c>
      <c r="E373" s="60">
        <f t="shared" si="37"/>
        <v>-38.229092000000001</v>
      </c>
      <c r="F373" s="55">
        <v>51.194460999999997</v>
      </c>
      <c r="G373" s="55">
        <v>17.204954000000001</v>
      </c>
      <c r="H373" s="55">
        <v>-38.229092000000001</v>
      </c>
      <c r="I373" s="56">
        <v>-30.170321000000001</v>
      </c>
      <c r="J373" s="31"/>
      <c r="K373" s="31"/>
      <c r="L373" s="31"/>
      <c r="M373" s="31"/>
      <c r="O373" s="33">
        <f t="shared" si="33"/>
        <v>51.194460999999997</v>
      </c>
      <c r="P373" s="61">
        <f t="shared" si="34"/>
        <v>51.194460999999997</v>
      </c>
      <c r="Q373">
        <f t="shared" si="35"/>
        <v>1</v>
      </c>
      <c r="R373">
        <f t="shared" si="36"/>
        <v>1</v>
      </c>
      <c r="T373" s="16">
        <v>5</v>
      </c>
    </row>
    <row r="374" spans="1:20" x14ac:dyDescent="0.25">
      <c r="A374" s="9">
        <v>1</v>
      </c>
      <c r="B374" s="32">
        <f t="shared" si="37"/>
        <v>26.652595000000002</v>
      </c>
      <c r="C374" s="32">
        <f t="shared" si="37"/>
        <v>11.520555999999999</v>
      </c>
      <c r="D374" s="32">
        <f t="shared" si="37"/>
        <v>-7.4213490000000002</v>
      </c>
      <c r="E374" s="60">
        <f t="shared" si="37"/>
        <v>-30.751739000000001</v>
      </c>
      <c r="F374" s="57">
        <v>11.520555999999999</v>
      </c>
      <c r="G374" s="57">
        <v>26.652595000000002</v>
      </c>
      <c r="H374" s="57">
        <v>-30.751739000000001</v>
      </c>
      <c r="I374" s="58">
        <v>-7.4213490000000002</v>
      </c>
      <c r="J374" s="31"/>
      <c r="K374" s="31"/>
      <c r="L374" s="31"/>
      <c r="M374" s="31"/>
      <c r="O374" s="33">
        <f t="shared" si="33"/>
        <v>11.520555999999999</v>
      </c>
      <c r="P374" s="61">
        <f t="shared" si="34"/>
        <v>11.520555999999999</v>
      </c>
      <c r="Q374">
        <f t="shared" si="35"/>
        <v>2</v>
      </c>
      <c r="R374">
        <f t="shared" si="36"/>
        <v>0.5</v>
      </c>
      <c r="T374" s="16">
        <v>5</v>
      </c>
    </row>
    <row r="375" spans="1:20" x14ac:dyDescent="0.25">
      <c r="A375" s="9">
        <v>3</v>
      </c>
      <c r="B375" s="32">
        <f t="shared" si="37"/>
        <v>10.719925</v>
      </c>
      <c r="C375" s="32">
        <f t="shared" si="37"/>
        <v>2.8002009999999999</v>
      </c>
      <c r="D375" s="32">
        <f t="shared" si="37"/>
        <v>-0.86787899999999996</v>
      </c>
      <c r="E375" s="60">
        <f t="shared" si="37"/>
        <v>-12.652218</v>
      </c>
      <c r="F375" s="55">
        <v>10.719925</v>
      </c>
      <c r="G375" s="55">
        <v>2.8002009999999999</v>
      </c>
      <c r="H375" s="55">
        <v>-12.652218</v>
      </c>
      <c r="I375" s="56">
        <v>-0.86787899999999996</v>
      </c>
      <c r="J375" s="31"/>
      <c r="K375" s="31"/>
      <c r="L375" s="31"/>
      <c r="M375" s="31"/>
      <c r="O375" s="33">
        <f t="shared" si="33"/>
        <v>-12.652218</v>
      </c>
      <c r="P375" s="61">
        <f t="shared" si="34"/>
        <v>-12.652218</v>
      </c>
      <c r="Q375">
        <f t="shared" si="35"/>
        <v>4</v>
      </c>
      <c r="R375">
        <f t="shared" si="36"/>
        <v>0.25</v>
      </c>
      <c r="T375" s="16">
        <v>2</v>
      </c>
    </row>
    <row r="376" spans="1:20" x14ac:dyDescent="0.25">
      <c r="A376" s="9">
        <v>2</v>
      </c>
      <c r="B376" s="32">
        <f t="shared" si="37"/>
        <v>135.16708499999999</v>
      </c>
      <c r="C376" s="32">
        <f t="shared" si="37"/>
        <v>-4.0577730000000001</v>
      </c>
      <c r="D376" s="32">
        <f t="shared" si="37"/>
        <v>-35.996465000000001</v>
      </c>
      <c r="E376" s="60">
        <f t="shared" si="37"/>
        <v>-95.112810999999994</v>
      </c>
      <c r="F376" s="57">
        <v>-4.0577730000000001</v>
      </c>
      <c r="G376" s="57">
        <v>135.16708499999999</v>
      </c>
      <c r="H376" s="57">
        <v>-35.996465000000001</v>
      </c>
      <c r="I376" s="58">
        <v>-95.112810999999994</v>
      </c>
      <c r="J376" s="31"/>
      <c r="K376" s="31"/>
      <c r="L376" s="31"/>
      <c r="M376" s="31"/>
      <c r="O376" s="33">
        <f t="shared" si="33"/>
        <v>135.16708499999999</v>
      </c>
      <c r="P376" s="61">
        <f t="shared" si="34"/>
        <v>135.16708499999999</v>
      </c>
      <c r="Q376">
        <f t="shared" si="35"/>
        <v>1</v>
      </c>
      <c r="R376">
        <f t="shared" si="36"/>
        <v>1</v>
      </c>
      <c r="T376" s="16">
        <v>5</v>
      </c>
    </row>
    <row r="377" spans="1:20" x14ac:dyDescent="0.25">
      <c r="A377" s="9">
        <v>3</v>
      </c>
      <c r="B377" s="32">
        <f t="shared" si="37"/>
        <v>49.170608000000001</v>
      </c>
      <c r="C377" s="32">
        <f t="shared" si="37"/>
        <v>25.236730999999999</v>
      </c>
      <c r="D377" s="32">
        <f t="shared" si="37"/>
        <v>-24.492173000000001</v>
      </c>
      <c r="E377" s="60">
        <f t="shared" si="37"/>
        <v>-49.915163999999997</v>
      </c>
      <c r="F377" s="55">
        <v>25.236730999999999</v>
      </c>
      <c r="G377" s="55">
        <v>49.170608000000001</v>
      </c>
      <c r="H377" s="55">
        <v>-49.915163999999997</v>
      </c>
      <c r="I377" s="56">
        <v>-24.492173000000001</v>
      </c>
      <c r="J377" s="31"/>
      <c r="K377" s="31"/>
      <c r="L377" s="31"/>
      <c r="M377" s="31"/>
      <c r="O377" s="33">
        <f t="shared" si="33"/>
        <v>-49.915163999999997</v>
      </c>
      <c r="P377" s="61">
        <f t="shared" si="34"/>
        <v>-49.915163999999997</v>
      </c>
      <c r="Q377">
        <f t="shared" si="35"/>
        <v>4</v>
      </c>
      <c r="R377">
        <f t="shared" si="36"/>
        <v>0.25</v>
      </c>
      <c r="T377" s="16">
        <v>5</v>
      </c>
    </row>
    <row r="378" spans="1:20" x14ac:dyDescent="0.25">
      <c r="A378" s="9">
        <v>3</v>
      </c>
      <c r="B378" s="32">
        <f t="shared" si="37"/>
        <v>65.931903000000005</v>
      </c>
      <c r="C378" s="32">
        <f t="shared" si="37"/>
        <v>-3.9575130000000001</v>
      </c>
      <c r="D378" s="32">
        <f t="shared" si="37"/>
        <v>-17.156942000000001</v>
      </c>
      <c r="E378" s="60">
        <f t="shared" si="37"/>
        <v>-44.817143999999999</v>
      </c>
      <c r="F378" s="57">
        <v>-17.156942000000001</v>
      </c>
      <c r="G378" s="57">
        <v>-44.817143999999999</v>
      </c>
      <c r="H378" s="57">
        <v>65.931903000000005</v>
      </c>
      <c r="I378" s="58">
        <v>-3.9575130000000001</v>
      </c>
      <c r="J378" s="31"/>
      <c r="K378" s="31"/>
      <c r="L378" s="31"/>
      <c r="M378" s="31"/>
      <c r="O378" s="33">
        <f t="shared" si="33"/>
        <v>65.931903000000005</v>
      </c>
      <c r="P378" s="61">
        <f t="shared" si="34"/>
        <v>65.931903000000005</v>
      </c>
      <c r="Q378">
        <f t="shared" si="35"/>
        <v>1</v>
      </c>
      <c r="R378">
        <f t="shared" si="36"/>
        <v>1</v>
      </c>
      <c r="T378" s="16">
        <v>5</v>
      </c>
    </row>
    <row r="379" spans="1:20" x14ac:dyDescent="0.25">
      <c r="A379" s="9">
        <v>3</v>
      </c>
      <c r="B379" s="32">
        <f t="shared" si="37"/>
        <v>19.684673</v>
      </c>
      <c r="C379" s="32">
        <f t="shared" si="37"/>
        <v>-0.53536799999999996</v>
      </c>
      <c r="D379" s="32">
        <f t="shared" si="37"/>
        <v>-4.9075769999999999</v>
      </c>
      <c r="E379" s="60">
        <f t="shared" si="37"/>
        <v>-14.241483000000001</v>
      </c>
      <c r="F379" s="55">
        <v>-14.241483000000001</v>
      </c>
      <c r="G379" s="55">
        <v>-0.53536799999999996</v>
      </c>
      <c r="H379" s="55">
        <v>19.684673</v>
      </c>
      <c r="I379" s="56">
        <v>-4.9075769999999999</v>
      </c>
      <c r="J379" s="31"/>
      <c r="K379" s="31"/>
      <c r="L379" s="31"/>
      <c r="M379" s="31"/>
      <c r="O379" s="33">
        <f t="shared" si="33"/>
        <v>19.684673</v>
      </c>
      <c r="P379" s="61">
        <f t="shared" si="34"/>
        <v>19.684673</v>
      </c>
      <c r="Q379">
        <f t="shared" si="35"/>
        <v>1</v>
      </c>
      <c r="R379">
        <f t="shared" si="36"/>
        <v>1</v>
      </c>
      <c r="T379" s="16">
        <v>5</v>
      </c>
    </row>
    <row r="380" spans="1:20" x14ac:dyDescent="0.25">
      <c r="A380" s="9">
        <v>4</v>
      </c>
      <c r="B380" s="32">
        <f t="shared" si="37"/>
        <v>90.415182000000001</v>
      </c>
      <c r="C380" s="32">
        <f t="shared" si="37"/>
        <v>41.497836</v>
      </c>
      <c r="D380" s="32">
        <f t="shared" si="37"/>
        <v>-48.893366</v>
      </c>
      <c r="E380" s="60">
        <f t="shared" si="37"/>
        <v>-83.019650999999996</v>
      </c>
      <c r="F380" s="57">
        <v>90.415182000000001</v>
      </c>
      <c r="G380" s="57">
        <v>41.497836</v>
      </c>
      <c r="H380" s="57">
        <v>-83.019650999999996</v>
      </c>
      <c r="I380" s="58">
        <v>-48.893366</v>
      </c>
      <c r="J380" s="31"/>
      <c r="K380" s="31"/>
      <c r="L380" s="31"/>
      <c r="M380" s="31"/>
      <c r="O380" s="33">
        <f t="shared" si="33"/>
        <v>-48.893366</v>
      </c>
      <c r="P380" s="61">
        <f t="shared" si="34"/>
        <v>-48.893366</v>
      </c>
      <c r="Q380">
        <f t="shared" si="35"/>
        <v>3</v>
      </c>
      <c r="R380">
        <f t="shared" si="36"/>
        <v>0.33333333333333331</v>
      </c>
      <c r="T380" s="16">
        <v>7</v>
      </c>
    </row>
    <row r="381" spans="1:20" x14ac:dyDescent="0.25">
      <c r="A381" s="9">
        <v>2</v>
      </c>
      <c r="B381" s="32">
        <f t="shared" si="37"/>
        <v>59.473334000000001</v>
      </c>
      <c r="C381" s="32">
        <f t="shared" si="37"/>
        <v>14.818299</v>
      </c>
      <c r="D381" s="32">
        <f t="shared" si="37"/>
        <v>-26.639330000000001</v>
      </c>
      <c r="E381" s="60">
        <f t="shared" si="37"/>
        <v>-47.652121999999999</v>
      </c>
      <c r="F381" s="55">
        <v>-26.639330000000001</v>
      </c>
      <c r="G381" s="55">
        <v>59.473334000000001</v>
      </c>
      <c r="H381" s="55">
        <v>14.818299</v>
      </c>
      <c r="I381" s="56">
        <v>-47.652121999999999</v>
      </c>
      <c r="J381" s="31"/>
      <c r="K381" s="31"/>
      <c r="L381" s="31"/>
      <c r="M381" s="31"/>
      <c r="O381" s="33">
        <f t="shared" si="33"/>
        <v>59.473334000000001</v>
      </c>
      <c r="P381" s="61">
        <f t="shared" si="34"/>
        <v>59.473334000000001</v>
      </c>
      <c r="Q381">
        <f t="shared" si="35"/>
        <v>1</v>
      </c>
      <c r="R381">
        <f t="shared" si="36"/>
        <v>1</v>
      </c>
      <c r="T381" s="16">
        <v>2</v>
      </c>
    </row>
    <row r="382" spans="1:20" x14ac:dyDescent="0.25">
      <c r="A382" s="9">
        <v>2</v>
      </c>
      <c r="B382" s="32">
        <f t="shared" si="37"/>
        <v>55.311653</v>
      </c>
      <c r="C382" s="32">
        <f t="shared" si="37"/>
        <v>-13.914633</v>
      </c>
      <c r="D382" s="32">
        <f t="shared" si="37"/>
        <v>-15.424682000000001</v>
      </c>
      <c r="E382" s="60">
        <f t="shared" si="37"/>
        <v>-25.972338000000001</v>
      </c>
      <c r="F382" s="57">
        <v>-25.972338000000001</v>
      </c>
      <c r="G382" s="57">
        <v>55.311653</v>
      </c>
      <c r="H382" s="57">
        <v>-15.424682000000001</v>
      </c>
      <c r="I382" s="58">
        <v>-13.914633</v>
      </c>
      <c r="J382" s="31"/>
      <c r="K382" s="31"/>
      <c r="L382" s="31"/>
      <c r="M382" s="31"/>
      <c r="O382" s="33">
        <f t="shared" si="33"/>
        <v>55.311653</v>
      </c>
      <c r="P382" s="61">
        <f t="shared" si="34"/>
        <v>55.311653</v>
      </c>
      <c r="Q382">
        <f t="shared" si="35"/>
        <v>1</v>
      </c>
      <c r="R382">
        <f t="shared" si="36"/>
        <v>1</v>
      </c>
      <c r="T382" s="16">
        <v>7</v>
      </c>
    </row>
    <row r="383" spans="1:20" x14ac:dyDescent="0.25">
      <c r="A383" s="9">
        <v>3</v>
      </c>
      <c r="B383" s="32">
        <f t="shared" si="37"/>
        <v>41.749541999999998</v>
      </c>
      <c r="C383" s="32">
        <f t="shared" si="37"/>
        <v>-8.1181549999999998</v>
      </c>
      <c r="D383" s="32">
        <f t="shared" si="37"/>
        <v>-10.382536999999999</v>
      </c>
      <c r="E383" s="60">
        <f t="shared" si="37"/>
        <v>-23.248850000000001</v>
      </c>
      <c r="F383" s="55">
        <v>-10.382536999999999</v>
      </c>
      <c r="G383" s="55">
        <v>-23.248850000000001</v>
      </c>
      <c r="H383" s="55">
        <v>41.749541999999998</v>
      </c>
      <c r="I383" s="56">
        <v>-8.1181549999999998</v>
      </c>
      <c r="J383" s="31"/>
      <c r="K383" s="31"/>
      <c r="L383" s="31"/>
      <c r="M383" s="31"/>
      <c r="O383" s="33">
        <f t="shared" si="33"/>
        <v>41.749541999999998</v>
      </c>
      <c r="P383" s="61">
        <f t="shared" si="34"/>
        <v>41.749541999999998</v>
      </c>
      <c r="Q383">
        <f t="shared" si="35"/>
        <v>1</v>
      </c>
      <c r="R383">
        <f t="shared" si="36"/>
        <v>1</v>
      </c>
      <c r="T383" s="16">
        <v>6</v>
      </c>
    </row>
    <row r="384" spans="1:20" x14ac:dyDescent="0.25">
      <c r="A384" s="9">
        <v>3</v>
      </c>
      <c r="B384" s="32">
        <f t="shared" si="37"/>
        <v>49.376314999999998</v>
      </c>
      <c r="C384" s="32">
        <f t="shared" si="37"/>
        <v>1.3500799999999999</v>
      </c>
      <c r="D384" s="32">
        <f t="shared" si="37"/>
        <v>-24.543057000000001</v>
      </c>
      <c r="E384" s="60">
        <f t="shared" si="37"/>
        <v>-26.183214</v>
      </c>
      <c r="F384" s="57">
        <v>1.3500799999999999</v>
      </c>
      <c r="G384" s="57">
        <v>-24.543057000000001</v>
      </c>
      <c r="H384" s="57">
        <v>49.376314999999998</v>
      </c>
      <c r="I384" s="58">
        <v>-26.183214</v>
      </c>
      <c r="J384" s="31"/>
      <c r="K384" s="31"/>
      <c r="L384" s="31"/>
      <c r="M384" s="31"/>
      <c r="O384" s="33">
        <f t="shared" si="33"/>
        <v>49.376314999999998</v>
      </c>
      <c r="P384" s="61">
        <f t="shared" si="34"/>
        <v>49.376314999999998</v>
      </c>
      <c r="Q384">
        <f t="shared" si="35"/>
        <v>1</v>
      </c>
      <c r="R384">
        <f t="shared" si="36"/>
        <v>1</v>
      </c>
      <c r="T384" s="16">
        <v>5</v>
      </c>
    </row>
    <row r="385" spans="1:20" x14ac:dyDescent="0.25">
      <c r="A385" s="9">
        <v>3</v>
      </c>
      <c r="B385" s="32">
        <f t="shared" si="37"/>
        <v>27.361027</v>
      </c>
      <c r="C385" s="32">
        <f t="shared" si="37"/>
        <v>0.300653</v>
      </c>
      <c r="D385" s="32">
        <f t="shared" si="37"/>
        <v>-0.830928</v>
      </c>
      <c r="E385" s="60">
        <f t="shared" si="37"/>
        <v>-26.830750999999999</v>
      </c>
      <c r="F385" s="55">
        <v>0.300653</v>
      </c>
      <c r="G385" s="55">
        <v>-0.830928</v>
      </c>
      <c r="H385" s="55">
        <v>27.361027</v>
      </c>
      <c r="I385" s="56">
        <v>-26.830750999999999</v>
      </c>
      <c r="J385" s="31"/>
      <c r="K385" s="31"/>
      <c r="L385" s="31"/>
      <c r="M385" s="31"/>
      <c r="O385" s="33">
        <f t="shared" si="33"/>
        <v>27.361027</v>
      </c>
      <c r="P385" s="61">
        <f t="shared" si="34"/>
        <v>27.361027</v>
      </c>
      <c r="Q385">
        <f t="shared" si="35"/>
        <v>1</v>
      </c>
      <c r="R385">
        <f t="shared" si="36"/>
        <v>1</v>
      </c>
      <c r="T385" s="16">
        <v>5</v>
      </c>
    </row>
    <row r="386" spans="1:20" x14ac:dyDescent="0.25">
      <c r="A386" s="9">
        <v>3</v>
      </c>
      <c r="B386" s="32">
        <f t="shared" si="37"/>
        <v>58.629916999999999</v>
      </c>
      <c r="C386" s="32">
        <f t="shared" si="37"/>
        <v>3.0933199999999998</v>
      </c>
      <c r="D386" s="32">
        <f t="shared" si="37"/>
        <v>-22.313927</v>
      </c>
      <c r="E386" s="60">
        <f t="shared" si="37"/>
        <v>-39.409218000000003</v>
      </c>
      <c r="F386" s="57">
        <v>-39.409218000000003</v>
      </c>
      <c r="G386" s="57">
        <v>3.0933199999999998</v>
      </c>
      <c r="H386" s="57">
        <v>58.629916999999999</v>
      </c>
      <c r="I386" s="58">
        <v>-22.313927</v>
      </c>
      <c r="J386" s="31"/>
      <c r="K386" s="31"/>
      <c r="L386" s="31"/>
      <c r="M386" s="31"/>
      <c r="O386" s="33">
        <f t="shared" si="33"/>
        <v>58.629916999999999</v>
      </c>
      <c r="P386" s="61">
        <f t="shared" si="34"/>
        <v>58.629916999999999</v>
      </c>
      <c r="Q386">
        <f t="shared" si="35"/>
        <v>1</v>
      </c>
      <c r="R386">
        <f t="shared" si="36"/>
        <v>1</v>
      </c>
      <c r="T386" s="16">
        <v>2</v>
      </c>
    </row>
    <row r="387" spans="1:20" x14ac:dyDescent="0.25">
      <c r="A387" s="9">
        <v>1</v>
      </c>
      <c r="B387" s="32">
        <f t="shared" si="37"/>
        <v>60.068438999999998</v>
      </c>
      <c r="C387" s="32">
        <f t="shared" si="37"/>
        <v>-7.6586280000000002</v>
      </c>
      <c r="D387" s="32">
        <f t="shared" si="37"/>
        <v>-7.9995279999999998</v>
      </c>
      <c r="E387" s="60">
        <f t="shared" si="37"/>
        <v>-44.410100999999997</v>
      </c>
      <c r="F387" s="55">
        <v>60.068438999999998</v>
      </c>
      <c r="G387" s="55">
        <v>-44.410100999999997</v>
      </c>
      <c r="H387" s="55">
        <v>-7.6586280000000002</v>
      </c>
      <c r="I387" s="56">
        <v>-7.9995279999999998</v>
      </c>
      <c r="J387" s="31"/>
      <c r="K387" s="31"/>
      <c r="L387" s="31"/>
      <c r="M387" s="31"/>
      <c r="O387" s="33">
        <f t="shared" si="33"/>
        <v>60.068438999999998</v>
      </c>
      <c r="P387" s="61">
        <f t="shared" si="34"/>
        <v>60.068438999999998</v>
      </c>
      <c r="Q387">
        <f t="shared" si="35"/>
        <v>1</v>
      </c>
      <c r="R387">
        <f t="shared" si="36"/>
        <v>1</v>
      </c>
      <c r="T387" s="16">
        <v>6</v>
      </c>
    </row>
    <row r="388" spans="1:20" x14ac:dyDescent="0.25">
      <c r="A388" s="9">
        <v>3</v>
      </c>
      <c r="B388" s="32">
        <f t="shared" si="37"/>
        <v>51.769784000000001</v>
      </c>
      <c r="C388" s="32">
        <f t="shared" si="37"/>
        <v>10.236321</v>
      </c>
      <c r="D388" s="32">
        <f t="shared" si="37"/>
        <v>-25.189781</v>
      </c>
      <c r="E388" s="60">
        <f t="shared" si="37"/>
        <v>-36.816322</v>
      </c>
      <c r="F388" s="57">
        <v>-36.816322</v>
      </c>
      <c r="G388" s="57">
        <v>51.769784000000001</v>
      </c>
      <c r="H388" s="57">
        <v>10.236321</v>
      </c>
      <c r="I388" s="58">
        <v>-25.189781</v>
      </c>
      <c r="J388" s="31"/>
      <c r="K388" s="31"/>
      <c r="L388" s="31"/>
      <c r="M388" s="31"/>
      <c r="O388" s="33">
        <f t="shared" ref="O388:O451" si="38">IF(A388=1,F388,IF(A388=2,G388,IF(A388=3,H388,IF(A388=4,I388,0))))</f>
        <v>10.236321</v>
      </c>
      <c r="P388" s="61">
        <f t="shared" ref="P388:P451" si="39">O388</f>
        <v>10.236321</v>
      </c>
      <c r="Q388">
        <f t="shared" ref="Q388:Q451" si="40">IF(P388=B388,1,IF(P388=C388,2,IF(P388=D388,3,IF(E388=P388,4,0))))</f>
        <v>2</v>
      </c>
      <c r="R388">
        <f t="shared" ref="R388:R451" si="41">1/Q388</f>
        <v>0.5</v>
      </c>
      <c r="T388" s="16">
        <v>2</v>
      </c>
    </row>
    <row r="389" spans="1:20" x14ac:dyDescent="0.25">
      <c r="A389" s="9">
        <v>2</v>
      </c>
      <c r="B389" s="32">
        <f t="shared" si="37"/>
        <v>31.956498</v>
      </c>
      <c r="C389" s="32">
        <f t="shared" si="37"/>
        <v>11.446709</v>
      </c>
      <c r="D389" s="32">
        <f t="shared" si="37"/>
        <v>-12.893388</v>
      </c>
      <c r="E389" s="60">
        <f t="shared" si="37"/>
        <v>-30.509726000000001</v>
      </c>
      <c r="F389" s="55">
        <v>11.446709</v>
      </c>
      <c r="G389" s="55">
        <v>31.956498</v>
      </c>
      <c r="H389" s="55">
        <v>-30.509726000000001</v>
      </c>
      <c r="I389" s="56">
        <v>-12.893388</v>
      </c>
      <c r="J389" s="31"/>
      <c r="K389" s="31"/>
      <c r="L389" s="31"/>
      <c r="M389" s="31"/>
      <c r="O389" s="33">
        <f t="shared" si="38"/>
        <v>31.956498</v>
      </c>
      <c r="P389" s="61">
        <f t="shared" si="39"/>
        <v>31.956498</v>
      </c>
      <c r="Q389">
        <f t="shared" si="40"/>
        <v>1</v>
      </c>
      <c r="R389">
        <f t="shared" si="41"/>
        <v>1</v>
      </c>
      <c r="T389" s="16">
        <v>1</v>
      </c>
    </row>
    <row r="390" spans="1:20" x14ac:dyDescent="0.25">
      <c r="A390" s="9">
        <v>2</v>
      </c>
      <c r="B390" s="32">
        <f t="shared" si="37"/>
        <v>58.304662</v>
      </c>
      <c r="C390" s="32">
        <f t="shared" si="37"/>
        <v>-1.4711860000000001</v>
      </c>
      <c r="D390" s="32">
        <f t="shared" si="37"/>
        <v>-22.204125000000001</v>
      </c>
      <c r="E390" s="60">
        <f t="shared" si="37"/>
        <v>-34.629170000000002</v>
      </c>
      <c r="F390" s="57">
        <v>-1.4711860000000001</v>
      </c>
      <c r="G390" s="57">
        <v>58.304662</v>
      </c>
      <c r="H390" s="57">
        <v>-22.204125000000001</v>
      </c>
      <c r="I390" s="58">
        <v>-34.629170000000002</v>
      </c>
      <c r="J390" s="31"/>
      <c r="K390" s="31"/>
      <c r="L390" s="31"/>
      <c r="M390" s="31"/>
      <c r="O390" s="33">
        <f t="shared" si="38"/>
        <v>58.304662</v>
      </c>
      <c r="P390" s="61">
        <f t="shared" si="39"/>
        <v>58.304662</v>
      </c>
      <c r="Q390">
        <f t="shared" si="40"/>
        <v>1</v>
      </c>
      <c r="R390">
        <f t="shared" si="41"/>
        <v>1</v>
      </c>
      <c r="T390" s="16">
        <v>5</v>
      </c>
    </row>
    <row r="391" spans="1:20" x14ac:dyDescent="0.25">
      <c r="A391" s="9">
        <v>2</v>
      </c>
      <c r="B391" s="32">
        <f t="shared" si="37"/>
        <v>38.944834999999998</v>
      </c>
      <c r="C391" s="32">
        <f t="shared" si="37"/>
        <v>-8.4639559999999996</v>
      </c>
      <c r="D391" s="32">
        <f t="shared" si="37"/>
        <v>-13.908369</v>
      </c>
      <c r="E391" s="60">
        <f t="shared" si="37"/>
        <v>-16.572448000000001</v>
      </c>
      <c r="F391" s="55">
        <v>-13.908369</v>
      </c>
      <c r="G391" s="55">
        <v>38.944834999999998</v>
      </c>
      <c r="H391" s="55">
        <v>-16.572448000000001</v>
      </c>
      <c r="I391" s="56">
        <v>-8.4639559999999996</v>
      </c>
      <c r="J391" s="31"/>
      <c r="K391" s="31"/>
      <c r="L391" s="31"/>
      <c r="M391" s="31"/>
      <c r="O391" s="33">
        <f t="shared" si="38"/>
        <v>38.944834999999998</v>
      </c>
      <c r="P391" s="61">
        <f t="shared" si="39"/>
        <v>38.944834999999998</v>
      </c>
      <c r="Q391">
        <f t="shared" si="40"/>
        <v>1</v>
      </c>
      <c r="R391">
        <f t="shared" si="41"/>
        <v>1</v>
      </c>
      <c r="T391" s="16">
        <v>2</v>
      </c>
    </row>
    <row r="392" spans="1:20" x14ac:dyDescent="0.25">
      <c r="A392" s="9">
        <v>3</v>
      </c>
      <c r="B392" s="32">
        <f t="shared" si="37"/>
        <v>38.940458999999997</v>
      </c>
      <c r="C392" s="32">
        <f t="shared" si="37"/>
        <v>16.504317</v>
      </c>
      <c r="D392" s="32">
        <f t="shared" si="37"/>
        <v>-25.879908</v>
      </c>
      <c r="E392" s="60">
        <f t="shared" si="37"/>
        <v>-29.564836</v>
      </c>
      <c r="F392" s="57">
        <v>-29.564836</v>
      </c>
      <c r="G392" s="57">
        <v>38.940458999999997</v>
      </c>
      <c r="H392" s="57">
        <v>16.504317</v>
      </c>
      <c r="I392" s="58">
        <v>-25.879908</v>
      </c>
      <c r="J392" s="31"/>
      <c r="K392" s="31"/>
      <c r="L392" s="31"/>
      <c r="M392" s="31"/>
      <c r="O392" s="33">
        <f t="shared" si="38"/>
        <v>16.504317</v>
      </c>
      <c r="P392" s="61">
        <f t="shared" si="39"/>
        <v>16.504317</v>
      </c>
      <c r="Q392">
        <f t="shared" si="40"/>
        <v>2</v>
      </c>
      <c r="R392">
        <f t="shared" si="41"/>
        <v>0.5</v>
      </c>
      <c r="T392" s="16">
        <v>8</v>
      </c>
    </row>
    <row r="393" spans="1:20" x14ac:dyDescent="0.25">
      <c r="A393" s="9">
        <v>1</v>
      </c>
      <c r="B393" s="32">
        <f t="shared" si="37"/>
        <v>43.641762</v>
      </c>
      <c r="C393" s="32">
        <f t="shared" si="37"/>
        <v>43.061599999999999</v>
      </c>
      <c r="D393" s="32">
        <f t="shared" si="37"/>
        <v>-22.654011000000001</v>
      </c>
      <c r="E393" s="60">
        <f t="shared" si="37"/>
        <v>-64.049018000000004</v>
      </c>
      <c r="F393" s="55">
        <v>43.641762</v>
      </c>
      <c r="G393" s="55">
        <v>43.061599999999999</v>
      </c>
      <c r="H393" s="55">
        <v>-22.654011000000001</v>
      </c>
      <c r="I393" s="56">
        <v>-64.049018000000004</v>
      </c>
      <c r="J393" s="31"/>
      <c r="K393" s="31"/>
      <c r="L393" s="31"/>
      <c r="M393" s="31"/>
      <c r="O393" s="33">
        <f t="shared" si="38"/>
        <v>43.641762</v>
      </c>
      <c r="P393" s="61">
        <f t="shared" si="39"/>
        <v>43.641762</v>
      </c>
      <c r="Q393">
        <f t="shared" si="40"/>
        <v>1</v>
      </c>
      <c r="R393">
        <f t="shared" si="41"/>
        <v>1</v>
      </c>
      <c r="T393" s="16">
        <v>5</v>
      </c>
    </row>
    <row r="394" spans="1:20" x14ac:dyDescent="0.25">
      <c r="A394" s="9">
        <v>3</v>
      </c>
      <c r="B394" s="32">
        <f t="shared" si="37"/>
        <v>25.507607</v>
      </c>
      <c r="C394" s="32">
        <f t="shared" si="37"/>
        <v>12.309710000000001</v>
      </c>
      <c r="D394" s="32">
        <f t="shared" si="37"/>
        <v>-17.203949999999999</v>
      </c>
      <c r="E394" s="60">
        <f t="shared" ref="E394:E457" si="42">LARGE($F394:$M394,COLUMN()-1)</f>
        <v>-20.613156</v>
      </c>
      <c r="F394" s="57">
        <v>-17.203949999999999</v>
      </c>
      <c r="G394" s="57">
        <v>25.507607</v>
      </c>
      <c r="H394" s="57">
        <v>12.309710000000001</v>
      </c>
      <c r="I394" s="58">
        <v>-20.613156</v>
      </c>
      <c r="J394" s="31"/>
      <c r="K394" s="31"/>
      <c r="L394" s="31"/>
      <c r="M394" s="31"/>
      <c r="O394" s="33">
        <f t="shared" si="38"/>
        <v>12.309710000000001</v>
      </c>
      <c r="P394" s="61">
        <f t="shared" si="39"/>
        <v>12.309710000000001</v>
      </c>
      <c r="Q394">
        <f t="shared" si="40"/>
        <v>2</v>
      </c>
      <c r="R394">
        <f t="shared" si="41"/>
        <v>0.5</v>
      </c>
      <c r="T394" s="16">
        <v>7</v>
      </c>
    </row>
    <row r="395" spans="1:20" x14ac:dyDescent="0.25">
      <c r="A395" s="9">
        <v>2</v>
      </c>
      <c r="B395" s="32">
        <f t="shared" ref="B395:E458" si="43">LARGE($F395:$M395,COLUMN()-1)</f>
        <v>109.742869</v>
      </c>
      <c r="C395" s="32">
        <f t="shared" si="43"/>
        <v>-19.055305000000001</v>
      </c>
      <c r="D395" s="32">
        <f t="shared" si="43"/>
        <v>-34.268889000000001</v>
      </c>
      <c r="E395" s="60">
        <f t="shared" si="42"/>
        <v>-56.418582000000001</v>
      </c>
      <c r="F395" s="55">
        <v>-19.055305000000001</v>
      </c>
      <c r="G395" s="55">
        <v>109.742869</v>
      </c>
      <c r="H395" s="55">
        <v>-56.418582000000001</v>
      </c>
      <c r="I395" s="56">
        <v>-34.268889000000001</v>
      </c>
      <c r="J395" s="31"/>
      <c r="K395" s="31"/>
      <c r="L395" s="31"/>
      <c r="M395" s="31"/>
      <c r="O395" s="33">
        <f t="shared" si="38"/>
        <v>109.742869</v>
      </c>
      <c r="P395" s="61">
        <f t="shared" si="39"/>
        <v>109.742869</v>
      </c>
      <c r="Q395">
        <f t="shared" si="40"/>
        <v>1</v>
      </c>
      <c r="R395">
        <f t="shared" si="41"/>
        <v>1</v>
      </c>
      <c r="T395" s="16">
        <v>2</v>
      </c>
    </row>
    <row r="396" spans="1:20" x14ac:dyDescent="0.25">
      <c r="A396" s="9">
        <v>1</v>
      </c>
      <c r="B396" s="32">
        <f t="shared" si="43"/>
        <v>48.319206999999999</v>
      </c>
      <c r="C396" s="32">
        <f t="shared" si="43"/>
        <v>-2.7852899999999998</v>
      </c>
      <c r="D396" s="32">
        <f t="shared" si="43"/>
        <v>-16.525290999999999</v>
      </c>
      <c r="E396" s="60">
        <f t="shared" si="42"/>
        <v>-29.008503999999999</v>
      </c>
      <c r="F396" s="57">
        <v>48.319206999999999</v>
      </c>
      <c r="G396" s="57">
        <v>-2.7852899999999998</v>
      </c>
      <c r="H396" s="57">
        <v>-29.008503999999999</v>
      </c>
      <c r="I396" s="58">
        <v>-16.525290999999999</v>
      </c>
      <c r="J396" s="31"/>
      <c r="K396" s="31"/>
      <c r="L396" s="31"/>
      <c r="M396" s="31"/>
      <c r="O396" s="33">
        <f t="shared" si="38"/>
        <v>48.319206999999999</v>
      </c>
      <c r="P396" s="61">
        <f t="shared" si="39"/>
        <v>48.319206999999999</v>
      </c>
      <c r="Q396">
        <f t="shared" si="40"/>
        <v>1</v>
      </c>
      <c r="R396">
        <f t="shared" si="41"/>
        <v>1</v>
      </c>
      <c r="T396" s="16">
        <v>5</v>
      </c>
    </row>
    <row r="397" spans="1:20" x14ac:dyDescent="0.25">
      <c r="A397" s="9">
        <v>2</v>
      </c>
      <c r="B397" s="32">
        <f t="shared" si="43"/>
        <v>39.122936000000003</v>
      </c>
      <c r="C397" s="32">
        <f t="shared" si="43"/>
        <v>-7.768135</v>
      </c>
      <c r="D397" s="32">
        <f t="shared" si="43"/>
        <v>-15.398629</v>
      </c>
      <c r="E397" s="60">
        <f t="shared" si="42"/>
        <v>-15.956172</v>
      </c>
      <c r="F397" s="55">
        <v>-7.768135</v>
      </c>
      <c r="G397" s="55">
        <v>39.122936000000003</v>
      </c>
      <c r="H397" s="55">
        <v>-15.956172</v>
      </c>
      <c r="I397" s="56">
        <v>-15.398629</v>
      </c>
      <c r="J397" s="31"/>
      <c r="K397" s="31"/>
      <c r="L397" s="31"/>
      <c r="M397" s="31"/>
      <c r="O397" s="33">
        <f t="shared" si="38"/>
        <v>39.122936000000003</v>
      </c>
      <c r="P397" s="61">
        <f t="shared" si="39"/>
        <v>39.122936000000003</v>
      </c>
      <c r="Q397">
        <f t="shared" si="40"/>
        <v>1</v>
      </c>
      <c r="R397">
        <f t="shared" si="41"/>
        <v>1</v>
      </c>
      <c r="T397" s="16">
        <v>7</v>
      </c>
    </row>
    <row r="398" spans="1:20" x14ac:dyDescent="0.25">
      <c r="A398" s="9">
        <v>3</v>
      </c>
      <c r="B398" s="32">
        <f t="shared" si="43"/>
        <v>34.144471000000003</v>
      </c>
      <c r="C398" s="32">
        <f t="shared" si="43"/>
        <v>26.628829</v>
      </c>
      <c r="D398" s="32">
        <f t="shared" si="43"/>
        <v>-30.140084999999999</v>
      </c>
      <c r="E398" s="60">
        <f t="shared" si="42"/>
        <v>-30.633215</v>
      </c>
      <c r="F398" s="57">
        <v>34.144471000000003</v>
      </c>
      <c r="G398" s="57">
        <v>-30.140084999999999</v>
      </c>
      <c r="H398" s="57">
        <v>26.628829</v>
      </c>
      <c r="I398" s="58">
        <v>-30.633215</v>
      </c>
      <c r="J398" s="31"/>
      <c r="K398" s="31"/>
      <c r="L398" s="31"/>
      <c r="M398" s="31"/>
      <c r="O398" s="33">
        <f t="shared" si="38"/>
        <v>26.628829</v>
      </c>
      <c r="P398" s="61">
        <f t="shared" si="39"/>
        <v>26.628829</v>
      </c>
      <c r="Q398">
        <f t="shared" si="40"/>
        <v>2</v>
      </c>
      <c r="R398">
        <f t="shared" si="41"/>
        <v>0.5</v>
      </c>
      <c r="T398" s="16">
        <v>7</v>
      </c>
    </row>
    <row r="399" spans="1:20" x14ac:dyDescent="0.25">
      <c r="A399" s="9">
        <v>3</v>
      </c>
      <c r="B399" s="32">
        <f t="shared" si="43"/>
        <v>3.333291</v>
      </c>
      <c r="C399" s="32">
        <f t="shared" si="43"/>
        <v>2.0333410000000001</v>
      </c>
      <c r="D399" s="32">
        <f t="shared" si="43"/>
        <v>-0.77751999999999999</v>
      </c>
      <c r="E399" s="60">
        <f t="shared" si="42"/>
        <v>-4.5891130000000002</v>
      </c>
      <c r="F399" s="55">
        <v>-0.77751999999999999</v>
      </c>
      <c r="G399" s="55">
        <v>3.333291</v>
      </c>
      <c r="H399" s="55">
        <v>2.0333410000000001</v>
      </c>
      <c r="I399" s="56">
        <v>-4.5891130000000002</v>
      </c>
      <c r="J399" s="31"/>
      <c r="K399" s="31"/>
      <c r="L399" s="31"/>
      <c r="M399" s="31"/>
      <c r="O399" s="33">
        <f t="shared" si="38"/>
        <v>2.0333410000000001</v>
      </c>
      <c r="P399" s="61">
        <f t="shared" si="39"/>
        <v>2.0333410000000001</v>
      </c>
      <c r="Q399">
        <f t="shared" si="40"/>
        <v>2</v>
      </c>
      <c r="R399">
        <f t="shared" si="41"/>
        <v>0.5</v>
      </c>
      <c r="T399" s="16">
        <v>5</v>
      </c>
    </row>
    <row r="400" spans="1:20" x14ac:dyDescent="0.25">
      <c r="A400" s="9">
        <v>2</v>
      </c>
      <c r="B400" s="32">
        <f t="shared" si="43"/>
        <v>37.579945000000002</v>
      </c>
      <c r="C400" s="32">
        <f t="shared" si="43"/>
        <v>4.4746389999999998</v>
      </c>
      <c r="D400" s="32">
        <f t="shared" si="43"/>
        <v>-12.612048</v>
      </c>
      <c r="E400" s="60">
        <f t="shared" si="42"/>
        <v>-29.442533999999998</v>
      </c>
      <c r="F400" s="57">
        <v>-29.442533999999998</v>
      </c>
      <c r="G400" s="57">
        <v>37.579945000000002</v>
      </c>
      <c r="H400" s="57">
        <v>4.4746389999999998</v>
      </c>
      <c r="I400" s="58">
        <v>-12.612048</v>
      </c>
      <c r="J400" s="31"/>
      <c r="K400" s="31"/>
      <c r="L400" s="31"/>
      <c r="M400" s="31"/>
      <c r="O400" s="33">
        <f t="shared" si="38"/>
        <v>37.579945000000002</v>
      </c>
      <c r="P400" s="61">
        <f t="shared" si="39"/>
        <v>37.579945000000002</v>
      </c>
      <c r="Q400">
        <f t="shared" si="40"/>
        <v>1</v>
      </c>
      <c r="R400">
        <f t="shared" si="41"/>
        <v>1</v>
      </c>
      <c r="T400" s="16">
        <v>7</v>
      </c>
    </row>
    <row r="401" spans="1:20" x14ac:dyDescent="0.25">
      <c r="A401" s="9">
        <v>4</v>
      </c>
      <c r="B401" s="32">
        <f t="shared" si="43"/>
        <v>17.191927</v>
      </c>
      <c r="C401" s="32">
        <f t="shared" si="43"/>
        <v>5.5749829999999996</v>
      </c>
      <c r="D401" s="32">
        <f t="shared" si="43"/>
        <v>-5.2981999999999996</v>
      </c>
      <c r="E401" s="60">
        <f t="shared" si="42"/>
        <v>-17.468710000000002</v>
      </c>
      <c r="F401" s="55">
        <v>17.191927</v>
      </c>
      <c r="G401" s="55">
        <v>-17.468710000000002</v>
      </c>
      <c r="H401" s="55">
        <v>5.5749829999999996</v>
      </c>
      <c r="I401" s="56">
        <v>-5.2981999999999996</v>
      </c>
      <c r="J401" s="31"/>
      <c r="K401" s="31"/>
      <c r="L401" s="31"/>
      <c r="M401" s="31"/>
      <c r="O401" s="33">
        <f t="shared" si="38"/>
        <v>-5.2981999999999996</v>
      </c>
      <c r="P401" s="61">
        <f t="shared" si="39"/>
        <v>-5.2981999999999996</v>
      </c>
      <c r="Q401">
        <f t="shared" si="40"/>
        <v>3</v>
      </c>
      <c r="R401">
        <f t="shared" si="41"/>
        <v>0.33333333333333331</v>
      </c>
      <c r="T401" s="16">
        <v>6</v>
      </c>
    </row>
    <row r="402" spans="1:20" x14ac:dyDescent="0.25">
      <c r="A402" s="9">
        <v>4</v>
      </c>
      <c r="B402" s="32">
        <f t="shared" si="43"/>
        <v>29.186916</v>
      </c>
      <c r="C402" s="32">
        <f t="shared" si="43"/>
        <v>-2.8835449999999998</v>
      </c>
      <c r="D402" s="32">
        <f t="shared" si="43"/>
        <v>-10.637839</v>
      </c>
      <c r="E402" s="60">
        <f t="shared" si="42"/>
        <v>-15.665532000000001</v>
      </c>
      <c r="F402" s="57">
        <v>-2.8835449999999998</v>
      </c>
      <c r="G402" s="57">
        <v>-15.665532000000001</v>
      </c>
      <c r="H402" s="57">
        <v>29.186916</v>
      </c>
      <c r="I402" s="58">
        <v>-10.637839</v>
      </c>
      <c r="J402" s="31"/>
      <c r="K402" s="31"/>
      <c r="L402" s="31"/>
      <c r="M402" s="31"/>
      <c r="O402" s="33">
        <f t="shared" si="38"/>
        <v>-10.637839</v>
      </c>
      <c r="P402" s="61">
        <f t="shared" si="39"/>
        <v>-10.637839</v>
      </c>
      <c r="Q402">
        <f t="shared" si="40"/>
        <v>3</v>
      </c>
      <c r="R402">
        <f t="shared" si="41"/>
        <v>0.33333333333333331</v>
      </c>
      <c r="T402" s="16">
        <v>8</v>
      </c>
    </row>
    <row r="403" spans="1:20" x14ac:dyDescent="0.25">
      <c r="A403" s="9">
        <v>3</v>
      </c>
      <c r="B403" s="32">
        <f t="shared" si="43"/>
        <v>27.942838999999999</v>
      </c>
      <c r="C403" s="32">
        <f t="shared" si="43"/>
        <v>2.5617329999999998</v>
      </c>
      <c r="D403" s="32">
        <f t="shared" si="43"/>
        <v>-5.4645960000000002</v>
      </c>
      <c r="E403" s="60">
        <f t="shared" si="42"/>
        <v>-25.039977</v>
      </c>
      <c r="F403" s="55">
        <v>-25.039977</v>
      </c>
      <c r="G403" s="55">
        <v>27.942838999999999</v>
      </c>
      <c r="H403" s="55">
        <v>2.5617329999999998</v>
      </c>
      <c r="I403" s="56">
        <v>-5.4645960000000002</v>
      </c>
      <c r="J403" s="31"/>
      <c r="K403" s="31"/>
      <c r="L403" s="31"/>
      <c r="M403" s="31"/>
      <c r="O403" s="33">
        <f t="shared" si="38"/>
        <v>2.5617329999999998</v>
      </c>
      <c r="P403" s="61">
        <f t="shared" si="39"/>
        <v>2.5617329999999998</v>
      </c>
      <c r="Q403">
        <f t="shared" si="40"/>
        <v>2</v>
      </c>
      <c r="R403">
        <f t="shared" si="41"/>
        <v>0.5</v>
      </c>
      <c r="T403" s="16">
        <v>5</v>
      </c>
    </row>
    <row r="404" spans="1:20" x14ac:dyDescent="0.25">
      <c r="A404" s="9">
        <v>3</v>
      </c>
      <c r="B404" s="32">
        <f t="shared" si="43"/>
        <v>31.741831999999999</v>
      </c>
      <c r="C404" s="32">
        <f t="shared" si="43"/>
        <v>-6.471336</v>
      </c>
      <c r="D404" s="32">
        <f t="shared" si="43"/>
        <v>-7.6731879999999997</v>
      </c>
      <c r="E404" s="60">
        <f t="shared" si="42"/>
        <v>-17.597308999999999</v>
      </c>
      <c r="F404" s="57">
        <v>-7.6731879999999997</v>
      </c>
      <c r="G404" s="57">
        <v>-6.471336</v>
      </c>
      <c r="H404" s="57">
        <v>31.741831999999999</v>
      </c>
      <c r="I404" s="58">
        <v>-17.597308999999999</v>
      </c>
      <c r="J404" s="31"/>
      <c r="K404" s="31"/>
      <c r="L404" s="31"/>
      <c r="M404" s="31"/>
      <c r="O404" s="33">
        <f t="shared" si="38"/>
        <v>31.741831999999999</v>
      </c>
      <c r="P404" s="61">
        <f t="shared" si="39"/>
        <v>31.741831999999999</v>
      </c>
      <c r="Q404">
        <f t="shared" si="40"/>
        <v>1</v>
      </c>
      <c r="R404">
        <f t="shared" si="41"/>
        <v>1</v>
      </c>
      <c r="T404" s="16">
        <v>5</v>
      </c>
    </row>
    <row r="405" spans="1:20" x14ac:dyDescent="0.25">
      <c r="A405" s="9">
        <v>2</v>
      </c>
      <c r="B405" s="32">
        <f t="shared" si="43"/>
        <v>17.542984000000001</v>
      </c>
      <c r="C405" s="32">
        <f t="shared" si="43"/>
        <v>3.2006429999999999</v>
      </c>
      <c r="D405" s="32">
        <f t="shared" si="43"/>
        <v>-4.8606959999999999</v>
      </c>
      <c r="E405" s="60">
        <f t="shared" si="42"/>
        <v>-15.882932</v>
      </c>
      <c r="F405" s="55">
        <v>17.542984000000001</v>
      </c>
      <c r="G405" s="55">
        <v>3.2006429999999999</v>
      </c>
      <c r="H405" s="55">
        <v>-15.882932</v>
      </c>
      <c r="I405" s="56">
        <v>-4.8606959999999999</v>
      </c>
      <c r="J405" s="31"/>
      <c r="K405" s="31"/>
      <c r="L405" s="31"/>
      <c r="M405" s="31"/>
      <c r="O405" s="33">
        <f t="shared" si="38"/>
        <v>3.2006429999999999</v>
      </c>
      <c r="P405" s="61">
        <f t="shared" si="39"/>
        <v>3.2006429999999999</v>
      </c>
      <c r="Q405">
        <f t="shared" si="40"/>
        <v>2</v>
      </c>
      <c r="R405">
        <f t="shared" si="41"/>
        <v>0.5</v>
      </c>
      <c r="T405" s="16">
        <v>2</v>
      </c>
    </row>
    <row r="406" spans="1:20" x14ac:dyDescent="0.25">
      <c r="A406" s="9">
        <v>3</v>
      </c>
      <c r="B406" s="32">
        <f t="shared" si="43"/>
        <v>26.175615000000001</v>
      </c>
      <c r="C406" s="32">
        <f t="shared" si="43"/>
        <v>4.6212669999999996</v>
      </c>
      <c r="D406" s="32">
        <f t="shared" si="43"/>
        <v>-8.6433239999999998</v>
      </c>
      <c r="E406" s="60">
        <f t="shared" si="42"/>
        <v>-22.153779</v>
      </c>
      <c r="F406" s="57">
        <v>26.175615000000001</v>
      </c>
      <c r="G406" s="57">
        <v>-22.153779</v>
      </c>
      <c r="H406" s="57">
        <v>4.6212669999999996</v>
      </c>
      <c r="I406" s="58">
        <v>-8.6433239999999998</v>
      </c>
      <c r="J406" s="31"/>
      <c r="K406" s="31"/>
      <c r="L406" s="31"/>
      <c r="M406" s="31"/>
      <c r="O406" s="33">
        <f t="shared" si="38"/>
        <v>4.6212669999999996</v>
      </c>
      <c r="P406" s="61">
        <f t="shared" si="39"/>
        <v>4.6212669999999996</v>
      </c>
      <c r="Q406">
        <f t="shared" si="40"/>
        <v>2</v>
      </c>
      <c r="R406">
        <f t="shared" si="41"/>
        <v>0.5</v>
      </c>
      <c r="T406" s="16">
        <v>7</v>
      </c>
    </row>
    <row r="407" spans="1:20" x14ac:dyDescent="0.25">
      <c r="A407" s="9">
        <v>2</v>
      </c>
      <c r="B407" s="32">
        <f t="shared" si="43"/>
        <v>101.836236</v>
      </c>
      <c r="C407" s="32">
        <f t="shared" si="43"/>
        <v>-12.208665</v>
      </c>
      <c r="D407" s="32">
        <f t="shared" si="43"/>
        <v>-12.719322999999999</v>
      </c>
      <c r="E407" s="60">
        <f t="shared" si="42"/>
        <v>-76.908698999999999</v>
      </c>
      <c r="F407" s="55">
        <v>-12.208665</v>
      </c>
      <c r="G407" s="55">
        <v>101.836236</v>
      </c>
      <c r="H407" s="55">
        <v>-12.719322999999999</v>
      </c>
      <c r="I407" s="56">
        <v>-76.908698999999999</v>
      </c>
      <c r="J407" s="31"/>
      <c r="K407" s="31"/>
      <c r="L407" s="31"/>
      <c r="M407" s="31"/>
      <c r="O407" s="33">
        <f t="shared" si="38"/>
        <v>101.836236</v>
      </c>
      <c r="P407" s="61">
        <f t="shared" si="39"/>
        <v>101.836236</v>
      </c>
      <c r="Q407">
        <f t="shared" si="40"/>
        <v>1</v>
      </c>
      <c r="R407">
        <f t="shared" si="41"/>
        <v>1</v>
      </c>
      <c r="T407" s="16">
        <v>5</v>
      </c>
    </row>
    <row r="408" spans="1:20" x14ac:dyDescent="0.25">
      <c r="A408" s="9">
        <v>2</v>
      </c>
      <c r="B408" s="32">
        <f t="shared" si="43"/>
        <v>91.5364</v>
      </c>
      <c r="C408" s="32">
        <f t="shared" si="43"/>
        <v>-6.2849899999999996</v>
      </c>
      <c r="D408" s="32">
        <f t="shared" si="43"/>
        <v>-31.767526</v>
      </c>
      <c r="E408" s="60">
        <f t="shared" si="42"/>
        <v>-53.483955999999999</v>
      </c>
      <c r="F408" s="57">
        <v>-31.767526</v>
      </c>
      <c r="G408" s="57">
        <v>91.5364</v>
      </c>
      <c r="H408" s="57">
        <v>-53.483955999999999</v>
      </c>
      <c r="I408" s="58">
        <v>-6.2849899999999996</v>
      </c>
      <c r="J408" s="31"/>
      <c r="K408" s="31"/>
      <c r="L408" s="31"/>
      <c r="M408" s="31"/>
      <c r="O408" s="33">
        <f t="shared" si="38"/>
        <v>91.5364</v>
      </c>
      <c r="P408" s="61">
        <f t="shared" si="39"/>
        <v>91.5364</v>
      </c>
      <c r="Q408">
        <f t="shared" si="40"/>
        <v>1</v>
      </c>
      <c r="R408">
        <f t="shared" si="41"/>
        <v>1</v>
      </c>
      <c r="T408" s="16">
        <v>5</v>
      </c>
    </row>
    <row r="409" spans="1:20" x14ac:dyDescent="0.25">
      <c r="A409" s="9">
        <v>2</v>
      </c>
      <c r="B409" s="32">
        <f t="shared" si="43"/>
        <v>54.204621000000003</v>
      </c>
      <c r="C409" s="32">
        <f t="shared" si="43"/>
        <v>41.024005000000002</v>
      </c>
      <c r="D409" s="32">
        <f t="shared" si="43"/>
        <v>-37.017840999999997</v>
      </c>
      <c r="E409" s="60">
        <f t="shared" si="42"/>
        <v>-58.210901999999997</v>
      </c>
      <c r="F409" s="55">
        <v>-58.210901999999997</v>
      </c>
      <c r="G409" s="55">
        <v>41.024005000000002</v>
      </c>
      <c r="H409" s="55">
        <v>54.204621000000003</v>
      </c>
      <c r="I409" s="56">
        <v>-37.017840999999997</v>
      </c>
      <c r="J409" s="31"/>
      <c r="K409" s="31"/>
      <c r="L409" s="31"/>
      <c r="M409" s="31"/>
      <c r="O409" s="33">
        <f t="shared" si="38"/>
        <v>41.024005000000002</v>
      </c>
      <c r="P409" s="61">
        <f t="shared" si="39"/>
        <v>41.024005000000002</v>
      </c>
      <c r="Q409">
        <f t="shared" si="40"/>
        <v>2</v>
      </c>
      <c r="R409">
        <f t="shared" si="41"/>
        <v>0.5</v>
      </c>
      <c r="T409" s="16">
        <v>7</v>
      </c>
    </row>
    <row r="410" spans="1:20" x14ac:dyDescent="0.25">
      <c r="A410" s="9">
        <v>2</v>
      </c>
      <c r="B410" s="32">
        <f t="shared" si="43"/>
        <v>64.731969000000007</v>
      </c>
      <c r="C410" s="32">
        <f t="shared" si="43"/>
        <v>-3.5337610000000002</v>
      </c>
      <c r="D410" s="32">
        <f t="shared" si="43"/>
        <v>-19.430827000000001</v>
      </c>
      <c r="E410" s="60">
        <f t="shared" si="42"/>
        <v>-41.767384</v>
      </c>
      <c r="F410" s="57">
        <v>-19.430827000000001</v>
      </c>
      <c r="G410" s="57">
        <v>64.731969000000007</v>
      </c>
      <c r="H410" s="57">
        <v>-3.5337610000000002</v>
      </c>
      <c r="I410" s="58">
        <v>-41.767384</v>
      </c>
      <c r="J410" s="31"/>
      <c r="K410" s="31"/>
      <c r="L410" s="31"/>
      <c r="M410" s="31"/>
      <c r="O410" s="33">
        <f t="shared" si="38"/>
        <v>64.731969000000007</v>
      </c>
      <c r="P410" s="61">
        <f t="shared" si="39"/>
        <v>64.731969000000007</v>
      </c>
      <c r="Q410">
        <f t="shared" si="40"/>
        <v>1</v>
      </c>
      <c r="R410">
        <f t="shared" si="41"/>
        <v>1</v>
      </c>
      <c r="T410" s="16">
        <v>5</v>
      </c>
    </row>
    <row r="411" spans="1:20" x14ac:dyDescent="0.25">
      <c r="A411" s="9">
        <v>2</v>
      </c>
      <c r="B411" s="32">
        <f t="shared" si="43"/>
        <v>34.628183</v>
      </c>
      <c r="C411" s="32">
        <f t="shared" si="43"/>
        <v>23.050236000000002</v>
      </c>
      <c r="D411" s="32">
        <f t="shared" si="43"/>
        <v>-19.061910000000001</v>
      </c>
      <c r="E411" s="60">
        <f t="shared" si="42"/>
        <v>-38.616509999999998</v>
      </c>
      <c r="F411" s="55">
        <v>-38.616509999999998</v>
      </c>
      <c r="G411" s="55">
        <v>23.050236000000002</v>
      </c>
      <c r="H411" s="55">
        <v>34.628183</v>
      </c>
      <c r="I411" s="56">
        <v>-19.061910000000001</v>
      </c>
      <c r="J411" s="31"/>
      <c r="K411" s="31"/>
      <c r="L411" s="31"/>
      <c r="M411" s="31"/>
      <c r="O411" s="33">
        <f t="shared" si="38"/>
        <v>23.050236000000002</v>
      </c>
      <c r="P411" s="61">
        <f t="shared" si="39"/>
        <v>23.050236000000002</v>
      </c>
      <c r="Q411">
        <f t="shared" si="40"/>
        <v>2</v>
      </c>
      <c r="R411">
        <f t="shared" si="41"/>
        <v>0.5</v>
      </c>
      <c r="T411" s="16">
        <v>8</v>
      </c>
    </row>
    <row r="412" spans="1:20" x14ac:dyDescent="0.25">
      <c r="A412" s="9">
        <v>2</v>
      </c>
      <c r="B412" s="32">
        <f t="shared" si="43"/>
        <v>52.622985999999997</v>
      </c>
      <c r="C412" s="32">
        <f t="shared" si="43"/>
        <v>-2.7544409999999999</v>
      </c>
      <c r="D412" s="32">
        <f t="shared" si="43"/>
        <v>-19.753789000000001</v>
      </c>
      <c r="E412" s="60">
        <f t="shared" si="42"/>
        <v>-30.114757000000001</v>
      </c>
      <c r="F412" s="57">
        <v>-2.7544409999999999</v>
      </c>
      <c r="G412" s="57">
        <v>52.622985999999997</v>
      </c>
      <c r="H412" s="57">
        <v>-30.114757000000001</v>
      </c>
      <c r="I412" s="58">
        <v>-19.753789000000001</v>
      </c>
      <c r="J412" s="31"/>
      <c r="K412" s="31"/>
      <c r="L412" s="31"/>
      <c r="M412" s="31"/>
      <c r="O412" s="33">
        <f t="shared" si="38"/>
        <v>52.622985999999997</v>
      </c>
      <c r="P412" s="61">
        <f t="shared" si="39"/>
        <v>52.622985999999997</v>
      </c>
      <c r="Q412">
        <f t="shared" si="40"/>
        <v>1</v>
      </c>
      <c r="R412">
        <f t="shared" si="41"/>
        <v>1</v>
      </c>
      <c r="T412" s="16">
        <v>5</v>
      </c>
    </row>
    <row r="413" spans="1:20" x14ac:dyDescent="0.25">
      <c r="A413" s="9">
        <v>1</v>
      </c>
      <c r="B413" s="32">
        <f t="shared" si="43"/>
        <v>47.327973</v>
      </c>
      <c r="C413" s="32">
        <f t="shared" si="43"/>
        <v>16.444322</v>
      </c>
      <c r="D413" s="32">
        <f t="shared" si="43"/>
        <v>-6.9252589999999996</v>
      </c>
      <c r="E413" s="60">
        <f t="shared" si="42"/>
        <v>-56.847036000000003</v>
      </c>
      <c r="F413" s="55">
        <v>47.327973</v>
      </c>
      <c r="G413" s="55">
        <v>16.444322</v>
      </c>
      <c r="H413" s="55">
        <v>-56.847036000000003</v>
      </c>
      <c r="I413" s="56">
        <v>-6.9252589999999996</v>
      </c>
      <c r="J413" s="31"/>
      <c r="K413" s="31"/>
      <c r="L413" s="31"/>
      <c r="M413" s="31"/>
      <c r="O413" s="33">
        <f t="shared" si="38"/>
        <v>47.327973</v>
      </c>
      <c r="P413" s="61">
        <f t="shared" si="39"/>
        <v>47.327973</v>
      </c>
      <c r="Q413">
        <f t="shared" si="40"/>
        <v>1</v>
      </c>
      <c r="R413">
        <f t="shared" si="41"/>
        <v>1</v>
      </c>
      <c r="T413" s="16">
        <v>5</v>
      </c>
    </row>
    <row r="414" spans="1:20" x14ac:dyDescent="0.25">
      <c r="A414" s="9">
        <v>2</v>
      </c>
      <c r="B414" s="32">
        <f t="shared" si="43"/>
        <v>54.57452</v>
      </c>
      <c r="C414" s="32">
        <f t="shared" si="43"/>
        <v>-5.5849789999999997</v>
      </c>
      <c r="D414" s="32">
        <f t="shared" si="43"/>
        <v>-9.9377910000000007</v>
      </c>
      <c r="E414" s="60">
        <f t="shared" si="42"/>
        <v>-39.051749000000001</v>
      </c>
      <c r="F414" s="57">
        <v>-5.5849789999999997</v>
      </c>
      <c r="G414" s="57">
        <v>54.57452</v>
      </c>
      <c r="H414" s="57">
        <v>-39.051749000000001</v>
      </c>
      <c r="I414" s="58">
        <v>-9.9377910000000007</v>
      </c>
      <c r="J414" s="31"/>
      <c r="K414" s="31"/>
      <c r="L414" s="31"/>
      <c r="M414" s="31"/>
      <c r="O414" s="33">
        <f t="shared" si="38"/>
        <v>54.57452</v>
      </c>
      <c r="P414" s="61">
        <f t="shared" si="39"/>
        <v>54.57452</v>
      </c>
      <c r="Q414">
        <f t="shared" si="40"/>
        <v>1</v>
      </c>
      <c r="R414">
        <f t="shared" si="41"/>
        <v>1</v>
      </c>
      <c r="T414" s="16">
        <v>2</v>
      </c>
    </row>
    <row r="415" spans="1:20" x14ac:dyDescent="0.25">
      <c r="A415" s="9">
        <v>3</v>
      </c>
      <c r="B415" s="32">
        <f t="shared" si="43"/>
        <v>33.220582</v>
      </c>
      <c r="C415" s="32">
        <f t="shared" si="43"/>
        <v>-7.9596280000000004</v>
      </c>
      <c r="D415" s="32">
        <f t="shared" si="43"/>
        <v>-8.6935749999999992</v>
      </c>
      <c r="E415" s="60">
        <f t="shared" si="42"/>
        <v>-16.567712</v>
      </c>
      <c r="F415" s="55">
        <v>-8.6935749999999992</v>
      </c>
      <c r="G415" s="55">
        <v>-16.567712</v>
      </c>
      <c r="H415" s="55">
        <v>33.220582</v>
      </c>
      <c r="I415" s="56">
        <v>-7.9596280000000004</v>
      </c>
      <c r="J415" s="31"/>
      <c r="K415" s="31"/>
      <c r="L415" s="31"/>
      <c r="M415" s="31"/>
      <c r="O415" s="33">
        <f t="shared" si="38"/>
        <v>33.220582</v>
      </c>
      <c r="P415" s="61">
        <f t="shared" si="39"/>
        <v>33.220582</v>
      </c>
      <c r="Q415">
        <f t="shared" si="40"/>
        <v>1</v>
      </c>
      <c r="R415">
        <f t="shared" si="41"/>
        <v>1</v>
      </c>
      <c r="T415" s="16">
        <v>5</v>
      </c>
    </row>
    <row r="416" spans="1:20" x14ac:dyDescent="0.25">
      <c r="A416" s="9">
        <v>2</v>
      </c>
      <c r="B416" s="32">
        <f t="shared" si="43"/>
        <v>73.306833999999995</v>
      </c>
      <c r="C416" s="32">
        <f t="shared" si="43"/>
        <v>-23.034106000000001</v>
      </c>
      <c r="D416" s="32">
        <f t="shared" si="43"/>
        <v>-24.759015000000002</v>
      </c>
      <c r="E416" s="60">
        <f t="shared" si="42"/>
        <v>-25.513715000000001</v>
      </c>
      <c r="F416" s="57">
        <v>-24.759015000000002</v>
      </c>
      <c r="G416" s="57">
        <v>73.306833999999995</v>
      </c>
      <c r="H416" s="57">
        <v>-25.513715000000001</v>
      </c>
      <c r="I416" s="58">
        <v>-23.034106000000001</v>
      </c>
      <c r="J416" s="31"/>
      <c r="K416" s="31"/>
      <c r="L416" s="31"/>
      <c r="M416" s="31"/>
      <c r="O416" s="33">
        <f t="shared" si="38"/>
        <v>73.306833999999995</v>
      </c>
      <c r="P416" s="61">
        <f t="shared" si="39"/>
        <v>73.306833999999995</v>
      </c>
      <c r="Q416">
        <f t="shared" si="40"/>
        <v>1</v>
      </c>
      <c r="R416">
        <f t="shared" si="41"/>
        <v>1</v>
      </c>
      <c r="T416" s="16">
        <v>1</v>
      </c>
    </row>
    <row r="417" spans="1:20" x14ac:dyDescent="0.25">
      <c r="A417" s="9">
        <v>1</v>
      </c>
      <c r="B417" s="32">
        <f t="shared" si="43"/>
        <v>110.587653</v>
      </c>
      <c r="C417" s="32">
        <f t="shared" si="43"/>
        <v>-20.387674000000001</v>
      </c>
      <c r="D417" s="32">
        <f t="shared" si="43"/>
        <v>-23.264720000000001</v>
      </c>
      <c r="E417" s="60">
        <f t="shared" si="42"/>
        <v>-66.935372000000001</v>
      </c>
      <c r="F417" s="55">
        <v>110.587653</v>
      </c>
      <c r="G417" s="55">
        <v>-66.935372000000001</v>
      </c>
      <c r="H417" s="55">
        <v>-23.264720000000001</v>
      </c>
      <c r="I417" s="56">
        <v>-20.387674000000001</v>
      </c>
      <c r="J417" s="31"/>
      <c r="K417" s="31"/>
      <c r="L417" s="31"/>
      <c r="M417" s="31"/>
      <c r="O417" s="33">
        <f t="shared" si="38"/>
        <v>110.587653</v>
      </c>
      <c r="P417" s="61">
        <f t="shared" si="39"/>
        <v>110.587653</v>
      </c>
      <c r="Q417">
        <f t="shared" si="40"/>
        <v>1</v>
      </c>
      <c r="R417">
        <f t="shared" si="41"/>
        <v>1</v>
      </c>
      <c r="T417" s="16">
        <v>7</v>
      </c>
    </row>
    <row r="418" spans="1:20" x14ac:dyDescent="0.25">
      <c r="A418" s="9">
        <v>3</v>
      </c>
      <c r="B418" s="32">
        <f t="shared" si="43"/>
        <v>23.059325999999999</v>
      </c>
      <c r="C418" s="32">
        <f t="shared" si="43"/>
        <v>20.454184000000001</v>
      </c>
      <c r="D418" s="32">
        <f t="shared" si="43"/>
        <v>-17.551181</v>
      </c>
      <c r="E418" s="60">
        <f t="shared" si="42"/>
        <v>-25.962478999999998</v>
      </c>
      <c r="F418" s="57">
        <v>23.059325999999999</v>
      </c>
      <c r="G418" s="57">
        <v>20.454184000000001</v>
      </c>
      <c r="H418" s="57">
        <v>-25.962478999999998</v>
      </c>
      <c r="I418" s="58">
        <v>-17.551181</v>
      </c>
      <c r="J418" s="31"/>
      <c r="K418" s="31"/>
      <c r="L418" s="31"/>
      <c r="M418" s="31"/>
      <c r="O418" s="33">
        <f t="shared" si="38"/>
        <v>-25.962478999999998</v>
      </c>
      <c r="P418" s="61">
        <f t="shared" si="39"/>
        <v>-25.962478999999998</v>
      </c>
      <c r="Q418">
        <f t="shared" si="40"/>
        <v>4</v>
      </c>
      <c r="R418">
        <f t="shared" si="41"/>
        <v>0.25</v>
      </c>
      <c r="T418" s="16">
        <v>7</v>
      </c>
    </row>
    <row r="419" spans="1:20" x14ac:dyDescent="0.25">
      <c r="A419" s="9">
        <v>3</v>
      </c>
      <c r="B419" s="32">
        <f t="shared" si="43"/>
        <v>19.860979</v>
      </c>
      <c r="C419" s="32">
        <f t="shared" si="43"/>
        <v>-4.4432159999999996</v>
      </c>
      <c r="D419" s="32">
        <f t="shared" si="43"/>
        <v>-5.8535570000000003</v>
      </c>
      <c r="E419" s="60">
        <f t="shared" si="42"/>
        <v>-9.5642080000000007</v>
      </c>
      <c r="F419" s="55">
        <v>-4.4432159999999996</v>
      </c>
      <c r="G419" s="55">
        <v>19.860979</v>
      </c>
      <c r="H419" s="55">
        <v>-9.5642080000000007</v>
      </c>
      <c r="I419" s="56">
        <v>-5.8535570000000003</v>
      </c>
      <c r="J419" s="31"/>
      <c r="K419" s="31"/>
      <c r="L419" s="31"/>
      <c r="M419" s="31"/>
      <c r="O419" s="33">
        <f t="shared" si="38"/>
        <v>-9.5642080000000007</v>
      </c>
      <c r="P419" s="61">
        <f t="shared" si="39"/>
        <v>-9.5642080000000007</v>
      </c>
      <c r="Q419">
        <f t="shared" si="40"/>
        <v>4</v>
      </c>
      <c r="R419">
        <f t="shared" si="41"/>
        <v>0.25</v>
      </c>
      <c r="T419" s="16">
        <v>5</v>
      </c>
    </row>
    <row r="420" spans="1:20" x14ac:dyDescent="0.25">
      <c r="A420" s="9">
        <v>2</v>
      </c>
      <c r="B420" s="32">
        <f t="shared" si="43"/>
        <v>102.554061</v>
      </c>
      <c r="C420" s="32">
        <f t="shared" si="43"/>
        <v>-25.826188999999999</v>
      </c>
      <c r="D420" s="32">
        <f t="shared" si="43"/>
        <v>-29.125145</v>
      </c>
      <c r="E420" s="60">
        <f t="shared" si="42"/>
        <v>-47.60295</v>
      </c>
      <c r="F420" s="57">
        <v>-47.60295</v>
      </c>
      <c r="G420" s="57">
        <v>102.554061</v>
      </c>
      <c r="H420" s="57">
        <v>-29.125145</v>
      </c>
      <c r="I420" s="58">
        <v>-25.826188999999999</v>
      </c>
      <c r="J420" s="31"/>
      <c r="K420" s="31"/>
      <c r="L420" s="31"/>
      <c r="M420" s="31"/>
      <c r="O420" s="33">
        <f t="shared" si="38"/>
        <v>102.554061</v>
      </c>
      <c r="P420" s="61">
        <f t="shared" si="39"/>
        <v>102.554061</v>
      </c>
      <c r="Q420">
        <f t="shared" si="40"/>
        <v>1</v>
      </c>
      <c r="R420">
        <f t="shared" si="41"/>
        <v>1</v>
      </c>
      <c r="T420" s="16">
        <v>5</v>
      </c>
    </row>
    <row r="421" spans="1:20" x14ac:dyDescent="0.25">
      <c r="A421" s="9">
        <v>2</v>
      </c>
      <c r="B421" s="32">
        <f t="shared" si="43"/>
        <v>13.385139000000001</v>
      </c>
      <c r="C421" s="32">
        <f t="shared" si="43"/>
        <v>1.1325999999999999E-2</v>
      </c>
      <c r="D421" s="32">
        <f t="shared" si="43"/>
        <v>-5.7343299999999999</v>
      </c>
      <c r="E421" s="60">
        <f t="shared" si="42"/>
        <v>-7.6621329999999999</v>
      </c>
      <c r="F421" s="55">
        <v>-5.7343299999999999</v>
      </c>
      <c r="G421" s="55">
        <v>13.385139000000001</v>
      </c>
      <c r="H421" s="55">
        <v>-7.6621329999999999</v>
      </c>
      <c r="I421" s="56">
        <v>1.1325999999999999E-2</v>
      </c>
      <c r="J421" s="31"/>
      <c r="K421" s="31"/>
      <c r="L421" s="31"/>
      <c r="M421" s="31"/>
      <c r="O421" s="33">
        <f t="shared" si="38"/>
        <v>13.385139000000001</v>
      </c>
      <c r="P421" s="61">
        <f t="shared" si="39"/>
        <v>13.385139000000001</v>
      </c>
      <c r="Q421">
        <f t="shared" si="40"/>
        <v>1</v>
      </c>
      <c r="R421">
        <f t="shared" si="41"/>
        <v>1</v>
      </c>
      <c r="T421" s="16">
        <v>1</v>
      </c>
    </row>
    <row r="422" spans="1:20" x14ac:dyDescent="0.25">
      <c r="A422" s="9">
        <v>3</v>
      </c>
      <c r="B422" s="32">
        <f t="shared" si="43"/>
        <v>9.3580349999999992</v>
      </c>
      <c r="C422" s="32">
        <f t="shared" si="43"/>
        <v>6.9070280000000004</v>
      </c>
      <c r="D422" s="32">
        <f t="shared" si="43"/>
        <v>-5.8555580000000003</v>
      </c>
      <c r="E422" s="60">
        <f t="shared" si="42"/>
        <v>-10.409504999999999</v>
      </c>
      <c r="F422" s="57">
        <v>-5.8555580000000003</v>
      </c>
      <c r="G422" s="57">
        <v>9.3580349999999992</v>
      </c>
      <c r="H422" s="57">
        <v>-10.409504999999999</v>
      </c>
      <c r="I422" s="58">
        <v>6.9070280000000004</v>
      </c>
      <c r="J422" s="31"/>
      <c r="K422" s="31"/>
      <c r="L422" s="31"/>
      <c r="M422" s="31"/>
      <c r="O422" s="33">
        <f t="shared" si="38"/>
        <v>-10.409504999999999</v>
      </c>
      <c r="P422" s="61">
        <f t="shared" si="39"/>
        <v>-10.409504999999999</v>
      </c>
      <c r="Q422">
        <f t="shared" si="40"/>
        <v>4</v>
      </c>
      <c r="R422">
        <f t="shared" si="41"/>
        <v>0.25</v>
      </c>
      <c r="T422" s="16">
        <v>5</v>
      </c>
    </row>
    <row r="423" spans="1:20" x14ac:dyDescent="0.25">
      <c r="A423" s="9">
        <v>2</v>
      </c>
      <c r="B423" s="32">
        <f t="shared" si="43"/>
        <v>62.269781000000002</v>
      </c>
      <c r="C423" s="32">
        <f t="shared" si="43"/>
        <v>9.6663720000000009</v>
      </c>
      <c r="D423" s="32">
        <f t="shared" si="43"/>
        <v>-24.520600000000002</v>
      </c>
      <c r="E423" s="60">
        <f t="shared" si="42"/>
        <v>-47.415553000000003</v>
      </c>
      <c r="F423" s="55">
        <v>9.6663720000000009</v>
      </c>
      <c r="G423" s="55">
        <v>62.269781000000002</v>
      </c>
      <c r="H423" s="55">
        <v>-47.415553000000003</v>
      </c>
      <c r="I423" s="56">
        <v>-24.520600000000002</v>
      </c>
      <c r="J423" s="31"/>
      <c r="K423" s="31"/>
      <c r="L423" s="31"/>
      <c r="M423" s="31"/>
      <c r="O423" s="33">
        <f t="shared" si="38"/>
        <v>62.269781000000002</v>
      </c>
      <c r="P423" s="61">
        <f t="shared" si="39"/>
        <v>62.269781000000002</v>
      </c>
      <c r="Q423">
        <f t="shared" si="40"/>
        <v>1</v>
      </c>
      <c r="R423">
        <f t="shared" si="41"/>
        <v>1</v>
      </c>
      <c r="T423" s="16">
        <v>1</v>
      </c>
    </row>
    <row r="424" spans="1:20" x14ac:dyDescent="0.25">
      <c r="A424" s="9">
        <v>1</v>
      </c>
      <c r="B424" s="32">
        <f t="shared" si="43"/>
        <v>53.409643000000003</v>
      </c>
      <c r="C424" s="32">
        <f t="shared" si="43"/>
        <v>6.7305200000000003</v>
      </c>
      <c r="D424" s="32">
        <f t="shared" si="43"/>
        <v>-21.725777999999998</v>
      </c>
      <c r="E424" s="60">
        <f t="shared" si="42"/>
        <v>-38.414383999999998</v>
      </c>
      <c r="F424" s="57">
        <v>53.409643000000003</v>
      </c>
      <c r="G424" s="57">
        <v>6.7305200000000003</v>
      </c>
      <c r="H424" s="57">
        <v>-38.414383999999998</v>
      </c>
      <c r="I424" s="58">
        <v>-21.725777999999998</v>
      </c>
      <c r="J424" s="31"/>
      <c r="K424" s="31"/>
      <c r="L424" s="31"/>
      <c r="M424" s="31"/>
      <c r="O424" s="33">
        <f t="shared" si="38"/>
        <v>53.409643000000003</v>
      </c>
      <c r="P424" s="61">
        <f t="shared" si="39"/>
        <v>53.409643000000003</v>
      </c>
      <c r="Q424">
        <f t="shared" si="40"/>
        <v>1</v>
      </c>
      <c r="R424">
        <f t="shared" si="41"/>
        <v>1</v>
      </c>
      <c r="T424" s="16">
        <v>7</v>
      </c>
    </row>
    <row r="425" spans="1:20" x14ac:dyDescent="0.25">
      <c r="A425" s="9">
        <v>3</v>
      </c>
      <c r="B425" s="32">
        <f t="shared" si="43"/>
        <v>40.056542999999998</v>
      </c>
      <c r="C425" s="32">
        <f t="shared" si="43"/>
        <v>24.169981</v>
      </c>
      <c r="D425" s="32">
        <f t="shared" si="43"/>
        <v>-24.526982</v>
      </c>
      <c r="E425" s="60">
        <f t="shared" si="42"/>
        <v>-39.699838999999997</v>
      </c>
      <c r="F425" s="55">
        <v>-24.526982</v>
      </c>
      <c r="G425" s="55">
        <v>24.169981</v>
      </c>
      <c r="H425" s="55">
        <v>40.056542999999998</v>
      </c>
      <c r="I425" s="56">
        <v>-39.699838999999997</v>
      </c>
      <c r="J425" s="31"/>
      <c r="K425" s="31"/>
      <c r="L425" s="31"/>
      <c r="M425" s="31"/>
      <c r="O425" s="33">
        <f t="shared" si="38"/>
        <v>40.056542999999998</v>
      </c>
      <c r="P425" s="61">
        <f t="shared" si="39"/>
        <v>40.056542999999998</v>
      </c>
      <c r="Q425">
        <f t="shared" si="40"/>
        <v>1</v>
      </c>
      <c r="R425">
        <f t="shared" si="41"/>
        <v>1</v>
      </c>
      <c r="T425" s="16">
        <v>7</v>
      </c>
    </row>
    <row r="426" spans="1:20" x14ac:dyDescent="0.25">
      <c r="A426" s="9">
        <v>2</v>
      </c>
      <c r="B426" s="32">
        <f t="shared" si="43"/>
        <v>63.87424</v>
      </c>
      <c r="C426" s="32">
        <f t="shared" si="43"/>
        <v>14.938688000000001</v>
      </c>
      <c r="D426" s="32">
        <f t="shared" si="43"/>
        <v>-23.88748</v>
      </c>
      <c r="E426" s="60">
        <f t="shared" si="42"/>
        <v>-54.925451000000002</v>
      </c>
      <c r="F426" s="57">
        <v>-54.925451000000002</v>
      </c>
      <c r="G426" s="57">
        <v>63.87424</v>
      </c>
      <c r="H426" s="57">
        <v>14.938688000000001</v>
      </c>
      <c r="I426" s="58">
        <v>-23.88748</v>
      </c>
      <c r="J426" s="31"/>
      <c r="K426" s="31"/>
      <c r="L426" s="31"/>
      <c r="M426" s="31"/>
      <c r="O426" s="33">
        <f t="shared" si="38"/>
        <v>63.87424</v>
      </c>
      <c r="P426" s="61">
        <f t="shared" si="39"/>
        <v>63.87424</v>
      </c>
      <c r="Q426">
        <f t="shared" si="40"/>
        <v>1</v>
      </c>
      <c r="R426">
        <f t="shared" si="41"/>
        <v>1</v>
      </c>
      <c r="T426" s="16">
        <v>2</v>
      </c>
    </row>
    <row r="427" spans="1:20" x14ac:dyDescent="0.25">
      <c r="A427" s="9">
        <v>2</v>
      </c>
      <c r="B427" s="32">
        <f t="shared" si="43"/>
        <v>51.732506999999998</v>
      </c>
      <c r="C427" s="32">
        <f t="shared" si="43"/>
        <v>31.005804999999999</v>
      </c>
      <c r="D427" s="32">
        <f t="shared" si="43"/>
        <v>-25.264768</v>
      </c>
      <c r="E427" s="60">
        <f t="shared" si="42"/>
        <v>-57.473841</v>
      </c>
      <c r="F427" s="55">
        <v>31.005804999999999</v>
      </c>
      <c r="G427" s="55">
        <v>51.732506999999998</v>
      </c>
      <c r="H427" s="55">
        <v>-25.264768</v>
      </c>
      <c r="I427" s="56">
        <v>-57.473841</v>
      </c>
      <c r="J427" s="31"/>
      <c r="K427" s="31"/>
      <c r="L427" s="31"/>
      <c r="M427" s="31"/>
      <c r="O427" s="33">
        <f t="shared" si="38"/>
        <v>51.732506999999998</v>
      </c>
      <c r="P427" s="61">
        <f t="shared" si="39"/>
        <v>51.732506999999998</v>
      </c>
      <c r="Q427">
        <f t="shared" si="40"/>
        <v>1</v>
      </c>
      <c r="R427">
        <f t="shared" si="41"/>
        <v>1</v>
      </c>
      <c r="T427" s="16">
        <v>7</v>
      </c>
    </row>
    <row r="428" spans="1:20" x14ac:dyDescent="0.25">
      <c r="A428" s="9">
        <v>3</v>
      </c>
      <c r="B428" s="32">
        <f t="shared" si="43"/>
        <v>11.642588</v>
      </c>
      <c r="C428" s="32">
        <f t="shared" si="43"/>
        <v>5.9840419999999996</v>
      </c>
      <c r="D428" s="32">
        <f t="shared" si="43"/>
        <v>-5.0351869999999996</v>
      </c>
      <c r="E428" s="60">
        <f t="shared" si="42"/>
        <v>-12.591442000000001</v>
      </c>
      <c r="F428" s="57">
        <v>-12.591442000000001</v>
      </c>
      <c r="G428" s="57">
        <v>11.642588</v>
      </c>
      <c r="H428" s="57">
        <v>5.9840419999999996</v>
      </c>
      <c r="I428" s="58">
        <v>-5.0351869999999996</v>
      </c>
      <c r="J428" s="31"/>
      <c r="K428" s="31"/>
      <c r="L428" s="31"/>
      <c r="M428" s="31"/>
      <c r="O428" s="33">
        <f t="shared" si="38"/>
        <v>5.9840419999999996</v>
      </c>
      <c r="P428" s="61">
        <f t="shared" si="39"/>
        <v>5.9840419999999996</v>
      </c>
      <c r="Q428">
        <f t="shared" si="40"/>
        <v>2</v>
      </c>
      <c r="R428">
        <f t="shared" si="41"/>
        <v>0.5</v>
      </c>
      <c r="T428" s="16">
        <v>2</v>
      </c>
    </row>
    <row r="429" spans="1:20" x14ac:dyDescent="0.25">
      <c r="A429" s="9">
        <v>2</v>
      </c>
      <c r="B429" s="32">
        <f t="shared" si="43"/>
        <v>41.682374000000003</v>
      </c>
      <c r="C429" s="32">
        <f t="shared" si="43"/>
        <v>-8.0815950000000001</v>
      </c>
      <c r="D429" s="32">
        <f t="shared" si="43"/>
        <v>-12.314520999999999</v>
      </c>
      <c r="E429" s="60">
        <f t="shared" si="42"/>
        <v>-21.286259000000001</v>
      </c>
      <c r="F429" s="55">
        <v>-21.286259000000001</v>
      </c>
      <c r="G429" s="55">
        <v>41.682374000000003</v>
      </c>
      <c r="H429" s="55">
        <v>-8.0815950000000001</v>
      </c>
      <c r="I429" s="56">
        <v>-12.314520999999999</v>
      </c>
      <c r="J429" s="31"/>
      <c r="K429" s="31"/>
      <c r="L429" s="31"/>
      <c r="M429" s="31"/>
      <c r="O429" s="33">
        <f t="shared" si="38"/>
        <v>41.682374000000003</v>
      </c>
      <c r="P429" s="61">
        <f t="shared" si="39"/>
        <v>41.682374000000003</v>
      </c>
      <c r="Q429">
        <f t="shared" si="40"/>
        <v>1</v>
      </c>
      <c r="R429">
        <f t="shared" si="41"/>
        <v>1</v>
      </c>
      <c r="T429" s="16">
        <v>7</v>
      </c>
    </row>
    <row r="430" spans="1:20" x14ac:dyDescent="0.25">
      <c r="A430" s="9">
        <v>3</v>
      </c>
      <c r="B430" s="32">
        <f t="shared" si="43"/>
        <v>12.068638999999999</v>
      </c>
      <c r="C430" s="32">
        <f t="shared" si="43"/>
        <v>2.804338</v>
      </c>
      <c r="D430" s="32">
        <f t="shared" si="43"/>
        <v>-3.4881869999999999</v>
      </c>
      <c r="E430" s="60">
        <f t="shared" si="42"/>
        <v>-11.384791</v>
      </c>
      <c r="F430" s="57">
        <v>12.068638999999999</v>
      </c>
      <c r="G430" s="57">
        <v>2.804338</v>
      </c>
      <c r="H430" s="57">
        <v>-3.4881869999999999</v>
      </c>
      <c r="I430" s="58">
        <v>-11.384791</v>
      </c>
      <c r="J430" s="31"/>
      <c r="K430" s="31"/>
      <c r="L430" s="31"/>
      <c r="M430" s="31"/>
      <c r="O430" s="33">
        <f t="shared" si="38"/>
        <v>-3.4881869999999999</v>
      </c>
      <c r="P430" s="61">
        <f t="shared" si="39"/>
        <v>-3.4881869999999999</v>
      </c>
      <c r="Q430">
        <f t="shared" si="40"/>
        <v>3</v>
      </c>
      <c r="R430">
        <f t="shared" si="41"/>
        <v>0.33333333333333331</v>
      </c>
      <c r="T430" s="16">
        <v>8</v>
      </c>
    </row>
    <row r="431" spans="1:20" x14ac:dyDescent="0.25">
      <c r="A431" s="9">
        <v>2</v>
      </c>
      <c r="B431" s="32">
        <f t="shared" si="43"/>
        <v>14.54236</v>
      </c>
      <c r="C431" s="32">
        <f t="shared" si="43"/>
        <v>8.0644779999999994</v>
      </c>
      <c r="D431" s="32">
        <f t="shared" si="43"/>
        <v>0.82317499999999999</v>
      </c>
      <c r="E431" s="60">
        <f t="shared" si="42"/>
        <v>-23.430012999999999</v>
      </c>
      <c r="F431" s="55">
        <v>8.0644779999999994</v>
      </c>
      <c r="G431" s="55">
        <v>14.54236</v>
      </c>
      <c r="H431" s="55">
        <v>0.82317499999999999</v>
      </c>
      <c r="I431" s="56">
        <v>-23.430012999999999</v>
      </c>
      <c r="J431" s="31"/>
      <c r="K431" s="31"/>
      <c r="L431" s="31"/>
      <c r="M431" s="31"/>
      <c r="O431" s="33">
        <f t="shared" si="38"/>
        <v>14.54236</v>
      </c>
      <c r="P431" s="61">
        <f t="shared" si="39"/>
        <v>14.54236</v>
      </c>
      <c r="Q431">
        <f t="shared" si="40"/>
        <v>1</v>
      </c>
      <c r="R431">
        <f t="shared" si="41"/>
        <v>1</v>
      </c>
      <c r="T431" s="16">
        <v>7</v>
      </c>
    </row>
    <row r="432" spans="1:20" x14ac:dyDescent="0.25">
      <c r="A432" s="9">
        <v>2</v>
      </c>
      <c r="B432" s="32">
        <f t="shared" si="43"/>
        <v>38.048924999999997</v>
      </c>
      <c r="C432" s="32">
        <f t="shared" si="43"/>
        <v>14.775017</v>
      </c>
      <c r="D432" s="32">
        <f t="shared" si="43"/>
        <v>-26.149511</v>
      </c>
      <c r="E432" s="60">
        <f t="shared" si="42"/>
        <v>-26.674433000000001</v>
      </c>
      <c r="F432" s="57">
        <v>14.775017</v>
      </c>
      <c r="G432" s="57">
        <v>38.048924999999997</v>
      </c>
      <c r="H432" s="57">
        <v>-26.149511</v>
      </c>
      <c r="I432" s="58">
        <v>-26.674433000000001</v>
      </c>
      <c r="J432" s="31"/>
      <c r="K432" s="31"/>
      <c r="L432" s="31"/>
      <c r="M432" s="31"/>
      <c r="O432" s="33">
        <f t="shared" si="38"/>
        <v>38.048924999999997</v>
      </c>
      <c r="P432" s="61">
        <f t="shared" si="39"/>
        <v>38.048924999999997</v>
      </c>
      <c r="Q432">
        <f t="shared" si="40"/>
        <v>1</v>
      </c>
      <c r="R432">
        <f t="shared" si="41"/>
        <v>1</v>
      </c>
      <c r="T432" s="16">
        <v>5</v>
      </c>
    </row>
    <row r="433" spans="1:20" x14ac:dyDescent="0.25">
      <c r="A433" s="9">
        <v>3</v>
      </c>
      <c r="B433" s="32">
        <f t="shared" si="43"/>
        <v>12.947293999999999</v>
      </c>
      <c r="C433" s="32">
        <f t="shared" si="43"/>
        <v>1.2776209999999999</v>
      </c>
      <c r="D433" s="32">
        <f t="shared" si="43"/>
        <v>-6.4660960000000003</v>
      </c>
      <c r="E433" s="60">
        <f t="shared" si="42"/>
        <v>-7.7591150000000004</v>
      </c>
      <c r="F433" s="55">
        <v>-7.7591150000000004</v>
      </c>
      <c r="G433" s="55">
        <v>12.947293999999999</v>
      </c>
      <c r="H433" s="55">
        <v>1.2776209999999999</v>
      </c>
      <c r="I433" s="56">
        <v>-6.4660960000000003</v>
      </c>
      <c r="J433" s="31"/>
      <c r="K433" s="31"/>
      <c r="L433" s="31"/>
      <c r="M433" s="31"/>
      <c r="O433" s="33">
        <f t="shared" si="38"/>
        <v>1.2776209999999999</v>
      </c>
      <c r="P433" s="61">
        <f t="shared" si="39"/>
        <v>1.2776209999999999</v>
      </c>
      <c r="Q433">
        <f t="shared" si="40"/>
        <v>2</v>
      </c>
      <c r="R433">
        <f t="shared" si="41"/>
        <v>0.5</v>
      </c>
      <c r="T433" s="16">
        <v>5</v>
      </c>
    </row>
    <row r="434" spans="1:20" x14ac:dyDescent="0.25">
      <c r="A434" s="9">
        <v>3</v>
      </c>
      <c r="B434" s="32">
        <f t="shared" si="43"/>
        <v>16.968729</v>
      </c>
      <c r="C434" s="32">
        <f t="shared" si="43"/>
        <v>-1.4009000000000001E-2</v>
      </c>
      <c r="D434" s="32">
        <f t="shared" si="43"/>
        <v>-6.6811530000000001</v>
      </c>
      <c r="E434" s="60">
        <f t="shared" si="42"/>
        <v>-10.273567999999999</v>
      </c>
      <c r="F434" s="57">
        <v>-10.273567999999999</v>
      </c>
      <c r="G434" s="57">
        <v>-6.6811530000000001</v>
      </c>
      <c r="H434" s="57">
        <v>16.968729</v>
      </c>
      <c r="I434" s="58">
        <v>-1.4009000000000001E-2</v>
      </c>
      <c r="J434" s="31"/>
      <c r="K434" s="31"/>
      <c r="L434" s="31"/>
      <c r="M434" s="31"/>
      <c r="O434" s="33">
        <f t="shared" si="38"/>
        <v>16.968729</v>
      </c>
      <c r="P434" s="61">
        <f t="shared" si="39"/>
        <v>16.968729</v>
      </c>
      <c r="Q434">
        <f t="shared" si="40"/>
        <v>1</v>
      </c>
      <c r="R434">
        <f t="shared" si="41"/>
        <v>1</v>
      </c>
      <c r="T434" s="16">
        <v>5</v>
      </c>
    </row>
    <row r="435" spans="1:20" x14ac:dyDescent="0.25">
      <c r="A435" s="9">
        <v>1</v>
      </c>
      <c r="B435" s="32">
        <f t="shared" si="43"/>
        <v>75.923529000000002</v>
      </c>
      <c r="C435" s="32">
        <f t="shared" si="43"/>
        <v>-4.1009789999999997</v>
      </c>
      <c r="D435" s="32">
        <f t="shared" si="43"/>
        <v>-19.099170999999998</v>
      </c>
      <c r="E435" s="60">
        <f t="shared" si="42"/>
        <v>-52.723379000000001</v>
      </c>
      <c r="F435" s="55">
        <v>-4.1009789999999997</v>
      </c>
      <c r="G435" s="55">
        <v>75.923529000000002</v>
      </c>
      <c r="H435" s="55">
        <v>-19.099170999999998</v>
      </c>
      <c r="I435" s="56">
        <v>-52.723379000000001</v>
      </c>
      <c r="J435" s="31"/>
      <c r="K435" s="31"/>
      <c r="L435" s="31"/>
      <c r="M435" s="31"/>
      <c r="O435" s="33">
        <f t="shared" si="38"/>
        <v>-4.1009789999999997</v>
      </c>
      <c r="P435" s="61">
        <f t="shared" si="39"/>
        <v>-4.1009789999999997</v>
      </c>
      <c r="Q435">
        <f t="shared" si="40"/>
        <v>2</v>
      </c>
      <c r="R435">
        <f t="shared" si="41"/>
        <v>0.5</v>
      </c>
      <c r="T435" s="16">
        <v>5</v>
      </c>
    </row>
    <row r="436" spans="1:20" x14ac:dyDescent="0.25">
      <c r="A436" s="9">
        <v>3</v>
      </c>
      <c r="B436" s="32">
        <f t="shared" si="43"/>
        <v>11.270619999999999</v>
      </c>
      <c r="C436" s="32">
        <f t="shared" si="43"/>
        <v>1.813458</v>
      </c>
      <c r="D436" s="32">
        <f t="shared" si="43"/>
        <v>-4.6301750000000004</v>
      </c>
      <c r="E436" s="60">
        <f t="shared" si="42"/>
        <v>-8.4539019999999994</v>
      </c>
      <c r="F436" s="57">
        <v>11.270619999999999</v>
      </c>
      <c r="G436" s="57">
        <v>1.813458</v>
      </c>
      <c r="H436" s="57">
        <v>-4.6301750000000004</v>
      </c>
      <c r="I436" s="58">
        <v>-8.4539019999999994</v>
      </c>
      <c r="J436" s="31"/>
      <c r="K436" s="31"/>
      <c r="L436" s="31"/>
      <c r="M436" s="31"/>
      <c r="O436" s="33">
        <f t="shared" si="38"/>
        <v>-4.6301750000000004</v>
      </c>
      <c r="P436" s="61">
        <f t="shared" si="39"/>
        <v>-4.6301750000000004</v>
      </c>
      <c r="Q436">
        <f t="shared" si="40"/>
        <v>3</v>
      </c>
      <c r="R436">
        <f t="shared" si="41"/>
        <v>0.33333333333333331</v>
      </c>
      <c r="T436" s="16">
        <v>1</v>
      </c>
    </row>
    <row r="437" spans="1:20" x14ac:dyDescent="0.25">
      <c r="A437" s="9">
        <v>2</v>
      </c>
      <c r="B437" s="32">
        <f t="shared" si="43"/>
        <v>41.922843</v>
      </c>
      <c r="C437" s="32">
        <f t="shared" si="43"/>
        <v>17.751147</v>
      </c>
      <c r="D437" s="32">
        <f t="shared" si="43"/>
        <v>-15.808778999999999</v>
      </c>
      <c r="E437" s="60">
        <f t="shared" si="42"/>
        <v>-43.865211000000002</v>
      </c>
      <c r="F437" s="55">
        <v>41.922843</v>
      </c>
      <c r="G437" s="55">
        <v>17.751147</v>
      </c>
      <c r="H437" s="55">
        <v>-15.808778999999999</v>
      </c>
      <c r="I437" s="56">
        <v>-43.865211000000002</v>
      </c>
      <c r="J437" s="31"/>
      <c r="K437" s="31"/>
      <c r="L437" s="31"/>
      <c r="M437" s="31"/>
      <c r="O437" s="33">
        <f t="shared" si="38"/>
        <v>17.751147</v>
      </c>
      <c r="P437" s="61">
        <f t="shared" si="39"/>
        <v>17.751147</v>
      </c>
      <c r="Q437">
        <f t="shared" si="40"/>
        <v>2</v>
      </c>
      <c r="R437">
        <f t="shared" si="41"/>
        <v>0.5</v>
      </c>
      <c r="T437" s="16">
        <v>2</v>
      </c>
    </row>
    <row r="438" spans="1:20" x14ac:dyDescent="0.25">
      <c r="A438" s="9">
        <v>1</v>
      </c>
      <c r="B438" s="32">
        <f t="shared" si="43"/>
        <v>15.611618</v>
      </c>
      <c r="C438" s="32">
        <f t="shared" si="43"/>
        <v>7.4541079999999997</v>
      </c>
      <c r="D438" s="32">
        <f t="shared" si="43"/>
        <v>-8.6513589999999994</v>
      </c>
      <c r="E438" s="60">
        <f t="shared" si="42"/>
        <v>-14.414369000000001</v>
      </c>
      <c r="F438" s="57">
        <v>-8.6513589999999994</v>
      </c>
      <c r="G438" s="57">
        <v>7.4541079999999997</v>
      </c>
      <c r="H438" s="57">
        <v>15.611618</v>
      </c>
      <c r="I438" s="58">
        <v>-14.414369000000001</v>
      </c>
      <c r="J438" s="31"/>
      <c r="K438" s="31"/>
      <c r="L438" s="31"/>
      <c r="M438" s="31"/>
      <c r="O438" s="33">
        <f t="shared" si="38"/>
        <v>-8.6513589999999994</v>
      </c>
      <c r="P438" s="61">
        <f t="shared" si="39"/>
        <v>-8.6513589999999994</v>
      </c>
      <c r="Q438">
        <f t="shared" si="40"/>
        <v>3</v>
      </c>
      <c r="R438">
        <f t="shared" si="41"/>
        <v>0.33333333333333331</v>
      </c>
      <c r="T438" s="16">
        <v>7</v>
      </c>
    </row>
    <row r="439" spans="1:20" x14ac:dyDescent="0.25">
      <c r="A439" s="9">
        <v>1</v>
      </c>
      <c r="B439" s="32">
        <f t="shared" si="43"/>
        <v>34.552681</v>
      </c>
      <c r="C439" s="32">
        <f t="shared" si="43"/>
        <v>30.378893999999999</v>
      </c>
      <c r="D439" s="32">
        <f t="shared" si="43"/>
        <v>-13.038352</v>
      </c>
      <c r="E439" s="60">
        <f t="shared" si="42"/>
        <v>-51.893225000000001</v>
      </c>
      <c r="F439" s="55">
        <v>30.378893999999999</v>
      </c>
      <c r="G439" s="55">
        <v>34.552681</v>
      </c>
      <c r="H439" s="55">
        <v>-51.893225000000001</v>
      </c>
      <c r="I439" s="56">
        <v>-13.038352</v>
      </c>
      <c r="J439" s="31"/>
      <c r="K439" s="31"/>
      <c r="L439" s="31"/>
      <c r="M439" s="31"/>
      <c r="O439" s="33">
        <f t="shared" si="38"/>
        <v>30.378893999999999</v>
      </c>
      <c r="P439" s="61">
        <f t="shared" si="39"/>
        <v>30.378893999999999</v>
      </c>
      <c r="Q439">
        <f t="shared" si="40"/>
        <v>2</v>
      </c>
      <c r="R439">
        <f t="shared" si="41"/>
        <v>0.5</v>
      </c>
      <c r="T439" s="16">
        <v>5</v>
      </c>
    </row>
    <row r="440" spans="1:20" x14ac:dyDescent="0.25">
      <c r="A440" s="9">
        <v>2</v>
      </c>
      <c r="B440" s="32">
        <f t="shared" si="43"/>
        <v>111.148572</v>
      </c>
      <c r="C440" s="32">
        <f t="shared" si="43"/>
        <v>-14.944385</v>
      </c>
      <c r="D440" s="32">
        <f t="shared" si="43"/>
        <v>-20.481404000000001</v>
      </c>
      <c r="E440" s="60">
        <f t="shared" si="42"/>
        <v>-75.722860999999995</v>
      </c>
      <c r="F440" s="57">
        <v>-20.481404000000001</v>
      </c>
      <c r="G440" s="57">
        <v>111.148572</v>
      </c>
      <c r="H440" s="57">
        <v>-14.944385</v>
      </c>
      <c r="I440" s="58">
        <v>-75.722860999999995</v>
      </c>
      <c r="J440" s="31"/>
      <c r="K440" s="31"/>
      <c r="L440" s="31"/>
      <c r="M440" s="31"/>
      <c r="O440" s="33">
        <f t="shared" si="38"/>
        <v>111.148572</v>
      </c>
      <c r="P440" s="61">
        <f t="shared" si="39"/>
        <v>111.148572</v>
      </c>
      <c r="Q440">
        <f t="shared" si="40"/>
        <v>1</v>
      </c>
      <c r="R440">
        <f t="shared" si="41"/>
        <v>1</v>
      </c>
      <c r="T440" s="16">
        <v>5</v>
      </c>
    </row>
    <row r="441" spans="1:20" x14ac:dyDescent="0.25">
      <c r="A441" s="9">
        <v>2</v>
      </c>
      <c r="B441" s="32">
        <f t="shared" si="43"/>
        <v>86.300955999999999</v>
      </c>
      <c r="C441" s="32">
        <f t="shared" si="43"/>
        <v>4.7744090000000003</v>
      </c>
      <c r="D441" s="32">
        <f t="shared" si="43"/>
        <v>-5.2934799999999997</v>
      </c>
      <c r="E441" s="60">
        <f t="shared" si="42"/>
        <v>-85.782037000000003</v>
      </c>
      <c r="F441" s="55">
        <v>4.7744090000000003</v>
      </c>
      <c r="G441" s="55">
        <v>86.300955999999999</v>
      </c>
      <c r="H441" s="55">
        <v>-5.2934799999999997</v>
      </c>
      <c r="I441" s="56">
        <v>-85.782037000000003</v>
      </c>
      <c r="J441" s="31"/>
      <c r="K441" s="31"/>
      <c r="L441" s="31"/>
      <c r="M441" s="31"/>
      <c r="O441" s="33">
        <f t="shared" si="38"/>
        <v>86.300955999999999</v>
      </c>
      <c r="P441" s="61">
        <f t="shared" si="39"/>
        <v>86.300955999999999</v>
      </c>
      <c r="Q441">
        <f t="shared" si="40"/>
        <v>1</v>
      </c>
      <c r="R441">
        <f t="shared" si="41"/>
        <v>1</v>
      </c>
      <c r="T441" s="16">
        <v>6</v>
      </c>
    </row>
    <row r="442" spans="1:20" x14ac:dyDescent="0.25">
      <c r="A442" s="9">
        <v>2</v>
      </c>
      <c r="B442" s="32">
        <f t="shared" si="43"/>
        <v>27.401931999999999</v>
      </c>
      <c r="C442" s="32">
        <f t="shared" si="43"/>
        <v>22.93946</v>
      </c>
      <c r="D442" s="32">
        <f t="shared" si="43"/>
        <v>-15.297459</v>
      </c>
      <c r="E442" s="60">
        <f t="shared" si="42"/>
        <v>-35.043934999999998</v>
      </c>
      <c r="F442" s="57">
        <v>22.93946</v>
      </c>
      <c r="G442" s="57">
        <v>27.401931999999999</v>
      </c>
      <c r="H442" s="57">
        <v>-35.043934999999998</v>
      </c>
      <c r="I442" s="58">
        <v>-15.297459</v>
      </c>
      <c r="J442" s="31"/>
      <c r="K442" s="31"/>
      <c r="L442" s="31"/>
      <c r="M442" s="31"/>
      <c r="O442" s="33">
        <f t="shared" si="38"/>
        <v>27.401931999999999</v>
      </c>
      <c r="P442" s="61">
        <f t="shared" si="39"/>
        <v>27.401931999999999</v>
      </c>
      <c r="Q442">
        <f t="shared" si="40"/>
        <v>1</v>
      </c>
      <c r="R442">
        <f t="shared" si="41"/>
        <v>1</v>
      </c>
      <c r="T442" s="16">
        <v>5</v>
      </c>
    </row>
    <row r="443" spans="1:20" x14ac:dyDescent="0.25">
      <c r="A443" s="9">
        <v>1</v>
      </c>
      <c r="B443" s="32">
        <f t="shared" si="43"/>
        <v>15.709272</v>
      </c>
      <c r="C443" s="32">
        <f t="shared" si="43"/>
        <v>12.585459</v>
      </c>
      <c r="D443" s="32">
        <f t="shared" si="43"/>
        <v>-5.5991359999999997</v>
      </c>
      <c r="E443" s="60">
        <f t="shared" si="42"/>
        <v>-22.695594</v>
      </c>
      <c r="F443" s="55">
        <v>12.585459</v>
      </c>
      <c r="G443" s="55">
        <v>-22.695594</v>
      </c>
      <c r="H443" s="55">
        <v>15.709272</v>
      </c>
      <c r="I443" s="56">
        <v>-5.5991359999999997</v>
      </c>
      <c r="J443" s="31"/>
      <c r="K443" s="31"/>
      <c r="L443" s="31"/>
      <c r="M443" s="31"/>
      <c r="O443" s="33">
        <f t="shared" si="38"/>
        <v>12.585459</v>
      </c>
      <c r="P443" s="61">
        <f t="shared" si="39"/>
        <v>12.585459</v>
      </c>
      <c r="Q443">
        <f t="shared" si="40"/>
        <v>2</v>
      </c>
      <c r="R443">
        <f t="shared" si="41"/>
        <v>0.5</v>
      </c>
      <c r="T443" s="16">
        <v>8</v>
      </c>
    </row>
    <row r="444" spans="1:20" x14ac:dyDescent="0.25">
      <c r="A444" s="9">
        <v>1</v>
      </c>
      <c r="B444" s="32">
        <f t="shared" si="43"/>
        <v>117.28007100000001</v>
      </c>
      <c r="C444" s="32">
        <f t="shared" si="43"/>
        <v>-26.440434</v>
      </c>
      <c r="D444" s="32">
        <f t="shared" si="43"/>
        <v>-41.568663999999998</v>
      </c>
      <c r="E444" s="60">
        <f t="shared" si="42"/>
        <v>-49.270974000000002</v>
      </c>
      <c r="F444" s="57">
        <v>117.28007100000001</v>
      </c>
      <c r="G444" s="57">
        <v>-41.568663999999998</v>
      </c>
      <c r="H444" s="57">
        <v>-49.270974000000002</v>
      </c>
      <c r="I444" s="58">
        <v>-26.440434</v>
      </c>
      <c r="J444" s="31"/>
      <c r="K444" s="31"/>
      <c r="L444" s="31"/>
      <c r="M444" s="31"/>
      <c r="O444" s="33">
        <f t="shared" si="38"/>
        <v>117.28007100000001</v>
      </c>
      <c r="P444" s="61">
        <f t="shared" si="39"/>
        <v>117.28007100000001</v>
      </c>
      <c r="Q444">
        <f t="shared" si="40"/>
        <v>1</v>
      </c>
      <c r="R444">
        <f t="shared" si="41"/>
        <v>1</v>
      </c>
      <c r="T444" s="16">
        <v>4</v>
      </c>
    </row>
    <row r="445" spans="1:20" x14ac:dyDescent="0.25">
      <c r="A445" s="9">
        <v>1</v>
      </c>
      <c r="B445" s="32">
        <f t="shared" si="43"/>
        <v>96.507907000000003</v>
      </c>
      <c r="C445" s="32">
        <f t="shared" si="43"/>
        <v>-5.1634710000000004</v>
      </c>
      <c r="D445" s="32">
        <f t="shared" si="43"/>
        <v>-32.532355000000003</v>
      </c>
      <c r="E445" s="60">
        <f t="shared" si="42"/>
        <v>-58.812232000000002</v>
      </c>
      <c r="F445" s="55">
        <v>96.507907000000003</v>
      </c>
      <c r="G445" s="55">
        <v>-58.812232000000002</v>
      </c>
      <c r="H445" s="55">
        <v>-5.1634710000000004</v>
      </c>
      <c r="I445" s="56">
        <v>-32.532355000000003</v>
      </c>
      <c r="J445" s="31"/>
      <c r="K445" s="31"/>
      <c r="L445" s="31"/>
      <c r="M445" s="31"/>
      <c r="O445" s="33">
        <f t="shared" si="38"/>
        <v>96.507907000000003</v>
      </c>
      <c r="P445" s="61">
        <f t="shared" si="39"/>
        <v>96.507907000000003</v>
      </c>
      <c r="Q445">
        <f t="shared" si="40"/>
        <v>1</v>
      </c>
      <c r="R445">
        <f t="shared" si="41"/>
        <v>1</v>
      </c>
      <c r="T445" s="16">
        <v>7</v>
      </c>
    </row>
    <row r="446" spans="1:20" x14ac:dyDescent="0.25">
      <c r="A446" s="9">
        <v>1</v>
      </c>
      <c r="B446" s="32">
        <f t="shared" si="43"/>
        <v>58.123719000000001</v>
      </c>
      <c r="C446" s="32">
        <f t="shared" si="43"/>
        <v>-6.1859739999999999</v>
      </c>
      <c r="D446" s="32">
        <f t="shared" si="43"/>
        <v>-24.480682999999999</v>
      </c>
      <c r="E446" s="60">
        <f t="shared" si="42"/>
        <v>-27.457068</v>
      </c>
      <c r="F446" s="57">
        <v>58.123719000000001</v>
      </c>
      <c r="G446" s="57">
        <v>-6.1859739999999999</v>
      </c>
      <c r="H446" s="57">
        <v>-27.457068</v>
      </c>
      <c r="I446" s="58">
        <v>-24.480682999999999</v>
      </c>
      <c r="J446" s="31"/>
      <c r="K446" s="31"/>
      <c r="L446" s="31"/>
      <c r="M446" s="31"/>
      <c r="O446" s="33">
        <f t="shared" si="38"/>
        <v>58.123719000000001</v>
      </c>
      <c r="P446" s="61">
        <f t="shared" si="39"/>
        <v>58.123719000000001</v>
      </c>
      <c r="Q446">
        <f t="shared" si="40"/>
        <v>1</v>
      </c>
      <c r="R446">
        <f t="shared" si="41"/>
        <v>1</v>
      </c>
      <c r="T446" s="16">
        <v>7</v>
      </c>
    </row>
    <row r="447" spans="1:20" x14ac:dyDescent="0.25">
      <c r="A447" s="9">
        <v>3</v>
      </c>
      <c r="B447" s="32">
        <f t="shared" si="43"/>
        <v>65.592054000000005</v>
      </c>
      <c r="C447" s="32">
        <f t="shared" si="43"/>
        <v>10.468346</v>
      </c>
      <c r="D447" s="32">
        <f t="shared" si="43"/>
        <v>-0.78674500000000003</v>
      </c>
      <c r="E447" s="60">
        <f t="shared" si="42"/>
        <v>-75.273728000000006</v>
      </c>
      <c r="F447" s="55">
        <v>-75.273728000000006</v>
      </c>
      <c r="G447" s="55">
        <v>10.468346</v>
      </c>
      <c r="H447" s="55">
        <v>65.592054000000005</v>
      </c>
      <c r="I447" s="56">
        <v>-0.78674500000000003</v>
      </c>
      <c r="J447" s="31"/>
      <c r="K447" s="31"/>
      <c r="L447" s="31"/>
      <c r="M447" s="31"/>
      <c r="O447" s="33">
        <f t="shared" si="38"/>
        <v>65.592054000000005</v>
      </c>
      <c r="P447" s="61">
        <f t="shared" si="39"/>
        <v>65.592054000000005</v>
      </c>
      <c r="Q447">
        <f t="shared" si="40"/>
        <v>1</v>
      </c>
      <c r="R447">
        <f t="shared" si="41"/>
        <v>1</v>
      </c>
      <c r="T447" s="16">
        <v>5</v>
      </c>
    </row>
    <row r="448" spans="1:20" x14ac:dyDescent="0.25">
      <c r="A448" s="9">
        <v>2</v>
      </c>
      <c r="B448" s="32">
        <f t="shared" si="43"/>
        <v>92.456180000000003</v>
      </c>
      <c r="C448" s="32">
        <f t="shared" si="43"/>
        <v>-15.558858000000001</v>
      </c>
      <c r="D448" s="32">
        <f t="shared" si="43"/>
        <v>-22.09928</v>
      </c>
      <c r="E448" s="60">
        <f t="shared" si="42"/>
        <v>-54.798042000000002</v>
      </c>
      <c r="F448" s="57">
        <v>-22.09928</v>
      </c>
      <c r="G448" s="57">
        <v>92.456180000000003</v>
      </c>
      <c r="H448" s="57">
        <v>-54.798042000000002</v>
      </c>
      <c r="I448" s="58">
        <v>-15.558858000000001</v>
      </c>
      <c r="J448" s="31"/>
      <c r="K448" s="31"/>
      <c r="L448" s="31"/>
      <c r="M448" s="31"/>
      <c r="O448" s="33">
        <f t="shared" si="38"/>
        <v>92.456180000000003</v>
      </c>
      <c r="P448" s="61">
        <f t="shared" si="39"/>
        <v>92.456180000000003</v>
      </c>
      <c r="Q448">
        <f t="shared" si="40"/>
        <v>1</v>
      </c>
      <c r="R448">
        <f t="shared" si="41"/>
        <v>1</v>
      </c>
      <c r="T448" s="16">
        <v>5</v>
      </c>
    </row>
    <row r="449" spans="1:20" x14ac:dyDescent="0.25">
      <c r="A449" s="9">
        <v>2</v>
      </c>
      <c r="B449" s="32">
        <f t="shared" si="43"/>
        <v>106.463804</v>
      </c>
      <c r="C449" s="32">
        <f t="shared" si="43"/>
        <v>28.029142</v>
      </c>
      <c r="D449" s="32">
        <f t="shared" si="43"/>
        <v>-57.336936000000001</v>
      </c>
      <c r="E449" s="60">
        <f t="shared" si="42"/>
        <v>-77.156129000000007</v>
      </c>
      <c r="F449" s="55">
        <v>-57.336936000000001</v>
      </c>
      <c r="G449" s="55">
        <v>106.463804</v>
      </c>
      <c r="H449" s="55">
        <v>28.029142</v>
      </c>
      <c r="I449" s="56">
        <v>-77.156129000000007</v>
      </c>
      <c r="J449" s="31"/>
      <c r="K449" s="31"/>
      <c r="L449" s="31"/>
      <c r="M449" s="31"/>
      <c r="O449" s="33">
        <f t="shared" si="38"/>
        <v>106.463804</v>
      </c>
      <c r="P449" s="61">
        <f t="shared" si="39"/>
        <v>106.463804</v>
      </c>
      <c r="Q449">
        <f t="shared" si="40"/>
        <v>1</v>
      </c>
      <c r="R449">
        <f t="shared" si="41"/>
        <v>1</v>
      </c>
      <c r="T449" s="16">
        <v>8</v>
      </c>
    </row>
    <row r="450" spans="1:20" x14ac:dyDescent="0.25">
      <c r="A450" s="9">
        <v>2</v>
      </c>
      <c r="B450" s="32">
        <f t="shared" si="43"/>
        <v>33.345815999999999</v>
      </c>
      <c r="C450" s="32">
        <f t="shared" si="43"/>
        <v>7.122363</v>
      </c>
      <c r="D450" s="32">
        <f t="shared" si="43"/>
        <v>-17.768863</v>
      </c>
      <c r="E450" s="60">
        <f t="shared" si="42"/>
        <v>-22.699421999999998</v>
      </c>
      <c r="F450" s="57">
        <v>7.122363</v>
      </c>
      <c r="G450" s="57">
        <v>33.345815999999999</v>
      </c>
      <c r="H450" s="57">
        <v>-17.768863</v>
      </c>
      <c r="I450" s="58">
        <v>-22.699421999999998</v>
      </c>
      <c r="J450" s="31"/>
      <c r="K450" s="31"/>
      <c r="L450" s="31"/>
      <c r="M450" s="31"/>
      <c r="O450" s="33">
        <f t="shared" si="38"/>
        <v>33.345815999999999</v>
      </c>
      <c r="P450" s="61">
        <f t="shared" si="39"/>
        <v>33.345815999999999</v>
      </c>
      <c r="Q450">
        <f t="shared" si="40"/>
        <v>1</v>
      </c>
      <c r="R450">
        <f t="shared" si="41"/>
        <v>1</v>
      </c>
      <c r="T450" s="16">
        <v>8</v>
      </c>
    </row>
    <row r="451" spans="1:20" x14ac:dyDescent="0.25">
      <c r="A451" s="9">
        <v>2</v>
      </c>
      <c r="B451" s="32">
        <f t="shared" si="43"/>
        <v>50.894421999999999</v>
      </c>
      <c r="C451" s="32">
        <f t="shared" si="43"/>
        <v>35.922624999999996</v>
      </c>
      <c r="D451" s="32">
        <f t="shared" si="43"/>
        <v>9.7471569999999996</v>
      </c>
      <c r="E451" s="60">
        <f t="shared" si="42"/>
        <v>-96.564203000000006</v>
      </c>
      <c r="F451" s="55">
        <v>-96.564203000000006</v>
      </c>
      <c r="G451" s="55">
        <v>50.894421999999999</v>
      </c>
      <c r="H451" s="55">
        <v>35.922624999999996</v>
      </c>
      <c r="I451" s="56">
        <v>9.7471569999999996</v>
      </c>
      <c r="J451" s="31"/>
      <c r="K451" s="31"/>
      <c r="L451" s="31"/>
      <c r="M451" s="31"/>
      <c r="O451" s="33">
        <f t="shared" si="38"/>
        <v>50.894421999999999</v>
      </c>
      <c r="P451" s="61">
        <f t="shared" si="39"/>
        <v>50.894421999999999</v>
      </c>
      <c r="Q451">
        <f t="shared" si="40"/>
        <v>1</v>
      </c>
      <c r="R451">
        <f t="shared" si="41"/>
        <v>1</v>
      </c>
      <c r="T451" s="16">
        <v>7</v>
      </c>
    </row>
    <row r="452" spans="1:20" x14ac:dyDescent="0.25">
      <c r="A452" s="9">
        <v>2</v>
      </c>
      <c r="B452" s="32">
        <f t="shared" si="43"/>
        <v>84.999455999999995</v>
      </c>
      <c r="C452" s="32">
        <f t="shared" si="43"/>
        <v>-7.876436</v>
      </c>
      <c r="D452" s="32">
        <f t="shared" si="43"/>
        <v>-30.851763999999999</v>
      </c>
      <c r="E452" s="60">
        <f t="shared" si="42"/>
        <v>-46.271588999999999</v>
      </c>
      <c r="F452" s="57">
        <v>-46.271588999999999</v>
      </c>
      <c r="G452" s="57">
        <v>84.999455999999995</v>
      </c>
      <c r="H452" s="57">
        <v>-30.851763999999999</v>
      </c>
      <c r="I452" s="58">
        <v>-7.876436</v>
      </c>
      <c r="J452" s="31"/>
      <c r="K452" s="31"/>
      <c r="L452" s="31"/>
      <c r="M452" s="31"/>
      <c r="O452" s="33">
        <f t="shared" ref="O452:O515" si="44">IF(A452=1,F452,IF(A452=2,G452,IF(A452=3,H452,IF(A452=4,I452,0))))</f>
        <v>84.999455999999995</v>
      </c>
      <c r="P452" s="61">
        <f t="shared" ref="P452:P515" si="45">O452</f>
        <v>84.999455999999995</v>
      </c>
      <c r="Q452">
        <f t="shared" ref="Q452:Q515" si="46">IF(P452=B452,1,IF(P452=C452,2,IF(P452=D452,3,IF(E452=P452,4,0))))</f>
        <v>1</v>
      </c>
      <c r="R452">
        <f t="shared" ref="R452:R515" si="47">1/Q452</f>
        <v>1</v>
      </c>
      <c r="T452" s="16">
        <v>5</v>
      </c>
    </row>
    <row r="453" spans="1:20" x14ac:dyDescent="0.25">
      <c r="A453" s="9">
        <v>2</v>
      </c>
      <c r="B453" s="32">
        <f t="shared" si="43"/>
        <v>38.963732999999998</v>
      </c>
      <c r="C453" s="32">
        <f t="shared" si="43"/>
        <v>30.222429000000002</v>
      </c>
      <c r="D453" s="32">
        <f t="shared" si="43"/>
        <v>-19.30245</v>
      </c>
      <c r="E453" s="60">
        <f t="shared" si="42"/>
        <v>-49.884056999999999</v>
      </c>
      <c r="F453" s="55">
        <v>38.963732999999998</v>
      </c>
      <c r="G453" s="55">
        <v>-19.30245</v>
      </c>
      <c r="H453" s="55">
        <v>30.222429000000002</v>
      </c>
      <c r="I453" s="56">
        <v>-49.884056999999999</v>
      </c>
      <c r="J453" s="31"/>
      <c r="K453" s="31"/>
      <c r="L453" s="31"/>
      <c r="M453" s="31"/>
      <c r="O453" s="33">
        <f t="shared" si="44"/>
        <v>-19.30245</v>
      </c>
      <c r="P453" s="61">
        <f t="shared" si="45"/>
        <v>-19.30245</v>
      </c>
      <c r="Q453">
        <f t="shared" si="46"/>
        <v>3</v>
      </c>
      <c r="R453">
        <f t="shared" si="47"/>
        <v>0.33333333333333331</v>
      </c>
      <c r="T453" s="16">
        <v>1</v>
      </c>
    </row>
    <row r="454" spans="1:20" x14ac:dyDescent="0.25">
      <c r="A454" s="9">
        <v>2</v>
      </c>
      <c r="B454" s="32">
        <f t="shared" si="43"/>
        <v>74.407567</v>
      </c>
      <c r="C454" s="32">
        <f t="shared" si="43"/>
        <v>-12.286491</v>
      </c>
      <c r="D454" s="32">
        <f t="shared" si="43"/>
        <v>-29.183167000000001</v>
      </c>
      <c r="E454" s="60">
        <f t="shared" si="42"/>
        <v>-32.937908999999998</v>
      </c>
      <c r="F454" s="57">
        <v>-12.286491</v>
      </c>
      <c r="G454" s="57">
        <v>74.407567</v>
      </c>
      <c r="H454" s="57">
        <v>-32.937908999999998</v>
      </c>
      <c r="I454" s="58">
        <v>-29.183167000000001</v>
      </c>
      <c r="J454" s="31"/>
      <c r="K454" s="31"/>
      <c r="L454" s="31"/>
      <c r="M454" s="31"/>
      <c r="O454" s="33">
        <f t="shared" si="44"/>
        <v>74.407567</v>
      </c>
      <c r="P454" s="61">
        <f t="shared" si="45"/>
        <v>74.407567</v>
      </c>
      <c r="Q454">
        <f t="shared" si="46"/>
        <v>1</v>
      </c>
      <c r="R454">
        <f t="shared" si="47"/>
        <v>1</v>
      </c>
      <c r="T454" s="16">
        <v>5</v>
      </c>
    </row>
    <row r="455" spans="1:20" x14ac:dyDescent="0.25">
      <c r="A455" s="9">
        <v>2</v>
      </c>
      <c r="B455" s="32">
        <f t="shared" si="43"/>
        <v>60.229049000000003</v>
      </c>
      <c r="C455" s="32">
        <f t="shared" si="43"/>
        <v>9.5684930000000001</v>
      </c>
      <c r="D455" s="32">
        <f t="shared" si="43"/>
        <v>-22.778144999999999</v>
      </c>
      <c r="E455" s="60">
        <f t="shared" si="42"/>
        <v>-47.019393999999998</v>
      </c>
      <c r="F455" s="55">
        <v>9.5684930000000001</v>
      </c>
      <c r="G455" s="55">
        <v>60.229049000000003</v>
      </c>
      <c r="H455" s="55">
        <v>-47.019393999999998</v>
      </c>
      <c r="I455" s="56">
        <v>-22.778144999999999</v>
      </c>
      <c r="J455" s="31"/>
      <c r="K455" s="31"/>
      <c r="L455" s="31"/>
      <c r="M455" s="31"/>
      <c r="O455" s="33">
        <f t="shared" si="44"/>
        <v>60.229049000000003</v>
      </c>
      <c r="P455" s="61">
        <f t="shared" si="45"/>
        <v>60.229049000000003</v>
      </c>
      <c r="Q455">
        <f t="shared" si="46"/>
        <v>1</v>
      </c>
      <c r="R455">
        <f t="shared" si="47"/>
        <v>1</v>
      </c>
      <c r="T455" s="16">
        <v>5</v>
      </c>
    </row>
    <row r="456" spans="1:20" x14ac:dyDescent="0.25">
      <c r="A456" s="9">
        <v>4</v>
      </c>
      <c r="B456" s="32">
        <f t="shared" si="43"/>
        <v>68.691353000000007</v>
      </c>
      <c r="C456" s="32">
        <f t="shared" si="43"/>
        <v>-2.883203</v>
      </c>
      <c r="D456" s="32">
        <f t="shared" si="43"/>
        <v>-27.087429</v>
      </c>
      <c r="E456" s="60">
        <f t="shared" si="42"/>
        <v>-38.720723</v>
      </c>
      <c r="F456" s="57">
        <v>68.691353000000007</v>
      </c>
      <c r="G456" s="57">
        <v>-38.720723</v>
      </c>
      <c r="H456" s="57">
        <v>-27.087429</v>
      </c>
      <c r="I456" s="58">
        <v>-2.883203</v>
      </c>
      <c r="J456" s="31"/>
      <c r="K456" s="31"/>
      <c r="L456" s="31"/>
      <c r="M456" s="31"/>
      <c r="O456" s="33">
        <f t="shared" si="44"/>
        <v>-2.883203</v>
      </c>
      <c r="P456" s="61">
        <f t="shared" si="45"/>
        <v>-2.883203</v>
      </c>
      <c r="Q456">
        <f t="shared" si="46"/>
        <v>2</v>
      </c>
      <c r="R456">
        <f t="shared" si="47"/>
        <v>0.5</v>
      </c>
      <c r="T456" s="16">
        <v>5</v>
      </c>
    </row>
    <row r="457" spans="1:20" x14ac:dyDescent="0.25">
      <c r="A457" s="9">
        <v>2</v>
      </c>
      <c r="B457" s="32">
        <f t="shared" si="43"/>
        <v>117.15494</v>
      </c>
      <c r="C457" s="32">
        <f t="shared" si="43"/>
        <v>0.60423899999999997</v>
      </c>
      <c r="D457" s="32">
        <f t="shared" si="43"/>
        <v>-6.4091060000000004</v>
      </c>
      <c r="E457" s="60">
        <f t="shared" si="42"/>
        <v>-111.350077</v>
      </c>
      <c r="F457" s="55">
        <v>0.60423899999999997</v>
      </c>
      <c r="G457" s="55">
        <v>117.15494</v>
      </c>
      <c r="H457" s="55">
        <v>-6.4091060000000004</v>
      </c>
      <c r="I457" s="56">
        <v>-111.350077</v>
      </c>
      <c r="J457" s="31"/>
      <c r="K457" s="31"/>
      <c r="L457" s="31"/>
      <c r="M457" s="31"/>
      <c r="O457" s="33">
        <f t="shared" si="44"/>
        <v>117.15494</v>
      </c>
      <c r="P457" s="61">
        <f t="shared" si="45"/>
        <v>117.15494</v>
      </c>
      <c r="Q457">
        <f t="shared" si="46"/>
        <v>1</v>
      </c>
      <c r="R457">
        <f t="shared" si="47"/>
        <v>1</v>
      </c>
      <c r="T457" s="16">
        <v>2</v>
      </c>
    </row>
    <row r="458" spans="1:20" x14ac:dyDescent="0.25">
      <c r="A458" s="9">
        <v>1</v>
      </c>
      <c r="B458" s="32">
        <f t="shared" si="43"/>
        <v>31.473437000000001</v>
      </c>
      <c r="C458" s="32">
        <f t="shared" si="43"/>
        <v>7.6529090000000002</v>
      </c>
      <c r="D458" s="32">
        <f t="shared" si="43"/>
        <v>-11.794225000000001</v>
      </c>
      <c r="E458" s="60">
        <f t="shared" si="43"/>
        <v>-27.332121000000001</v>
      </c>
      <c r="F458" s="57">
        <v>31.473437000000001</v>
      </c>
      <c r="G458" s="57">
        <v>-27.332121000000001</v>
      </c>
      <c r="H458" s="57">
        <v>7.6529090000000002</v>
      </c>
      <c r="I458" s="58">
        <v>-11.794225000000001</v>
      </c>
      <c r="J458" s="31"/>
      <c r="K458" s="31"/>
      <c r="L458" s="31"/>
      <c r="M458" s="31"/>
      <c r="O458" s="33">
        <f t="shared" si="44"/>
        <v>31.473437000000001</v>
      </c>
      <c r="P458" s="61">
        <f t="shared" si="45"/>
        <v>31.473437000000001</v>
      </c>
      <c r="Q458">
        <f t="shared" si="46"/>
        <v>1</v>
      </c>
      <c r="R458">
        <f t="shared" si="47"/>
        <v>1</v>
      </c>
      <c r="T458" s="16">
        <v>5</v>
      </c>
    </row>
    <row r="459" spans="1:20" x14ac:dyDescent="0.25">
      <c r="A459" s="9">
        <v>1</v>
      </c>
      <c r="B459" s="32">
        <f t="shared" ref="B459:E522" si="48">LARGE($F459:$M459,COLUMN()-1)</f>
        <v>53.818182</v>
      </c>
      <c r="C459" s="32">
        <f t="shared" si="48"/>
        <v>-6.2712599999999998</v>
      </c>
      <c r="D459" s="32">
        <f t="shared" si="48"/>
        <v>-22.607883000000001</v>
      </c>
      <c r="E459" s="60">
        <f t="shared" si="48"/>
        <v>-24.939039999999999</v>
      </c>
      <c r="F459" s="55">
        <v>53.818182</v>
      </c>
      <c r="G459" s="55">
        <v>-6.2712599999999998</v>
      </c>
      <c r="H459" s="55">
        <v>-24.939039999999999</v>
      </c>
      <c r="I459" s="56">
        <v>-22.607883000000001</v>
      </c>
      <c r="J459" s="31"/>
      <c r="K459" s="31"/>
      <c r="L459" s="31"/>
      <c r="M459" s="31"/>
      <c r="O459" s="33">
        <f t="shared" si="44"/>
        <v>53.818182</v>
      </c>
      <c r="P459" s="61">
        <f t="shared" si="45"/>
        <v>53.818182</v>
      </c>
      <c r="Q459">
        <f t="shared" si="46"/>
        <v>1</v>
      </c>
      <c r="R459">
        <f t="shared" si="47"/>
        <v>1</v>
      </c>
      <c r="T459" s="16">
        <v>5</v>
      </c>
    </row>
    <row r="460" spans="1:20" x14ac:dyDescent="0.25">
      <c r="A460" s="9">
        <v>1</v>
      </c>
      <c r="B460" s="32">
        <f t="shared" si="48"/>
        <v>44.353786999999997</v>
      </c>
      <c r="C460" s="32">
        <f t="shared" si="48"/>
        <v>22.029104</v>
      </c>
      <c r="D460" s="32">
        <f t="shared" si="48"/>
        <v>-29.250233999999999</v>
      </c>
      <c r="E460" s="60">
        <f t="shared" si="48"/>
        <v>-37.132987999999997</v>
      </c>
      <c r="F460" s="57">
        <v>44.353786999999997</v>
      </c>
      <c r="G460" s="57">
        <v>22.029104</v>
      </c>
      <c r="H460" s="57">
        <v>-37.132987999999997</v>
      </c>
      <c r="I460" s="58">
        <v>-29.250233999999999</v>
      </c>
      <c r="J460" s="31"/>
      <c r="K460" s="31"/>
      <c r="L460" s="31"/>
      <c r="M460" s="31"/>
      <c r="O460" s="33">
        <f t="shared" si="44"/>
        <v>44.353786999999997</v>
      </c>
      <c r="P460" s="61">
        <f t="shared" si="45"/>
        <v>44.353786999999997</v>
      </c>
      <c r="Q460">
        <f t="shared" si="46"/>
        <v>1</v>
      </c>
      <c r="R460">
        <f t="shared" si="47"/>
        <v>1</v>
      </c>
      <c r="T460" s="16">
        <v>5</v>
      </c>
    </row>
    <row r="461" spans="1:20" x14ac:dyDescent="0.25">
      <c r="A461" s="9">
        <v>2</v>
      </c>
      <c r="B461" s="32">
        <f t="shared" si="48"/>
        <v>17.550944999999999</v>
      </c>
      <c r="C461" s="32">
        <f t="shared" si="48"/>
        <v>0.22789899999999999</v>
      </c>
      <c r="D461" s="32">
        <f t="shared" si="48"/>
        <v>-5.6526550000000002</v>
      </c>
      <c r="E461" s="60">
        <f t="shared" si="48"/>
        <v>-12.126193000000001</v>
      </c>
      <c r="F461" s="55">
        <v>0.22789899999999999</v>
      </c>
      <c r="G461" s="55">
        <v>17.550944999999999</v>
      </c>
      <c r="H461" s="55">
        <v>-5.6526550000000002</v>
      </c>
      <c r="I461" s="56">
        <v>-12.126193000000001</v>
      </c>
      <c r="J461" s="31"/>
      <c r="K461" s="31"/>
      <c r="L461" s="31"/>
      <c r="M461" s="31"/>
      <c r="O461" s="33">
        <f t="shared" si="44"/>
        <v>17.550944999999999</v>
      </c>
      <c r="P461" s="61">
        <f t="shared" si="45"/>
        <v>17.550944999999999</v>
      </c>
      <c r="Q461">
        <f t="shared" si="46"/>
        <v>1</v>
      </c>
      <c r="R461">
        <f t="shared" si="47"/>
        <v>1</v>
      </c>
      <c r="T461" s="16">
        <v>7</v>
      </c>
    </row>
    <row r="462" spans="1:20" x14ac:dyDescent="0.25">
      <c r="A462" s="9">
        <v>1</v>
      </c>
      <c r="B462" s="32">
        <f t="shared" si="48"/>
        <v>21.013506</v>
      </c>
      <c r="C462" s="32">
        <f t="shared" si="48"/>
        <v>7.2208899999999998</v>
      </c>
      <c r="D462" s="32">
        <f t="shared" si="48"/>
        <v>-9.1158520000000003</v>
      </c>
      <c r="E462" s="60">
        <f t="shared" si="48"/>
        <v>-19.118545999999998</v>
      </c>
      <c r="F462" s="57">
        <v>21.013506</v>
      </c>
      <c r="G462" s="57">
        <v>-9.1158520000000003</v>
      </c>
      <c r="H462" s="57">
        <v>7.2208899999999998</v>
      </c>
      <c r="I462" s="58">
        <v>-19.118545999999998</v>
      </c>
      <c r="J462" s="31"/>
      <c r="K462" s="31"/>
      <c r="L462" s="31"/>
      <c r="M462" s="31"/>
      <c r="O462" s="33">
        <f t="shared" si="44"/>
        <v>21.013506</v>
      </c>
      <c r="P462" s="61">
        <f t="shared" si="45"/>
        <v>21.013506</v>
      </c>
      <c r="Q462">
        <f t="shared" si="46"/>
        <v>1</v>
      </c>
      <c r="R462">
        <f t="shared" si="47"/>
        <v>1</v>
      </c>
      <c r="T462" s="16">
        <v>7</v>
      </c>
    </row>
    <row r="463" spans="1:20" x14ac:dyDescent="0.25">
      <c r="A463" s="9">
        <v>2</v>
      </c>
      <c r="B463" s="32">
        <f t="shared" si="48"/>
        <v>24.356273000000002</v>
      </c>
      <c r="C463" s="32">
        <f t="shared" si="48"/>
        <v>22.77392</v>
      </c>
      <c r="D463" s="32">
        <f t="shared" si="48"/>
        <v>4.3557379999999997</v>
      </c>
      <c r="E463" s="60">
        <f t="shared" si="48"/>
        <v>-51.486192000000003</v>
      </c>
      <c r="F463" s="55">
        <v>4.3557379999999997</v>
      </c>
      <c r="G463" s="55">
        <v>24.356273000000002</v>
      </c>
      <c r="H463" s="55">
        <v>22.77392</v>
      </c>
      <c r="I463" s="56">
        <v>-51.486192000000003</v>
      </c>
      <c r="J463" s="31"/>
      <c r="K463" s="31"/>
      <c r="L463" s="31"/>
      <c r="M463" s="31"/>
      <c r="O463" s="33">
        <f t="shared" si="44"/>
        <v>24.356273000000002</v>
      </c>
      <c r="P463" s="61">
        <f t="shared" si="45"/>
        <v>24.356273000000002</v>
      </c>
      <c r="Q463">
        <f t="shared" si="46"/>
        <v>1</v>
      </c>
      <c r="R463">
        <f t="shared" si="47"/>
        <v>1</v>
      </c>
      <c r="T463" s="16">
        <v>5</v>
      </c>
    </row>
    <row r="464" spans="1:20" x14ac:dyDescent="0.25">
      <c r="A464" s="9">
        <v>1</v>
      </c>
      <c r="B464" s="32">
        <f t="shared" si="48"/>
        <v>25.213077999999999</v>
      </c>
      <c r="C464" s="32">
        <f t="shared" si="48"/>
        <v>11.254386</v>
      </c>
      <c r="D464" s="32">
        <f t="shared" si="48"/>
        <v>-16.762525</v>
      </c>
      <c r="E464" s="60">
        <f t="shared" si="48"/>
        <v>-19.705414999999999</v>
      </c>
      <c r="F464" s="57">
        <v>25.213077999999999</v>
      </c>
      <c r="G464" s="57">
        <v>-19.705414999999999</v>
      </c>
      <c r="H464" s="57">
        <v>11.254386</v>
      </c>
      <c r="I464" s="58">
        <v>-16.762525</v>
      </c>
      <c r="J464" s="31"/>
      <c r="K464" s="31"/>
      <c r="L464" s="31"/>
      <c r="M464" s="31"/>
      <c r="O464" s="33">
        <f t="shared" si="44"/>
        <v>25.213077999999999</v>
      </c>
      <c r="P464" s="61">
        <f t="shared" si="45"/>
        <v>25.213077999999999</v>
      </c>
      <c r="Q464">
        <f t="shared" si="46"/>
        <v>1</v>
      </c>
      <c r="R464">
        <f t="shared" si="47"/>
        <v>1</v>
      </c>
      <c r="T464" s="16">
        <v>7</v>
      </c>
    </row>
    <row r="465" spans="1:20" x14ac:dyDescent="0.25">
      <c r="A465" s="9">
        <v>2</v>
      </c>
      <c r="B465" s="32">
        <f t="shared" si="48"/>
        <v>29.853021999999999</v>
      </c>
      <c r="C465" s="32">
        <f t="shared" si="48"/>
        <v>-3.7145609999999998</v>
      </c>
      <c r="D465" s="32">
        <f t="shared" si="48"/>
        <v>-5.6015990000000002</v>
      </c>
      <c r="E465" s="60">
        <f t="shared" si="48"/>
        <v>-20.536860000000001</v>
      </c>
      <c r="F465" s="55">
        <v>-3.7145609999999998</v>
      </c>
      <c r="G465" s="55">
        <v>-5.6015990000000002</v>
      </c>
      <c r="H465" s="55">
        <v>29.853021999999999</v>
      </c>
      <c r="I465" s="56">
        <v>-20.536860000000001</v>
      </c>
      <c r="J465" s="31"/>
      <c r="K465" s="31"/>
      <c r="L465" s="31"/>
      <c r="M465" s="31"/>
      <c r="O465" s="33">
        <f t="shared" si="44"/>
        <v>-5.6015990000000002</v>
      </c>
      <c r="P465" s="61">
        <f t="shared" si="45"/>
        <v>-5.6015990000000002</v>
      </c>
      <c r="Q465">
        <f t="shared" si="46"/>
        <v>3</v>
      </c>
      <c r="R465">
        <f t="shared" si="47"/>
        <v>0.33333333333333331</v>
      </c>
      <c r="T465" s="16">
        <v>3</v>
      </c>
    </row>
    <row r="466" spans="1:20" x14ac:dyDescent="0.25">
      <c r="A466" s="9">
        <v>2</v>
      </c>
      <c r="B466" s="32">
        <f t="shared" si="48"/>
        <v>48.837125</v>
      </c>
      <c r="C466" s="32">
        <f t="shared" si="48"/>
        <v>-3.0869629999999999</v>
      </c>
      <c r="D466" s="32">
        <f t="shared" si="48"/>
        <v>-22.360489000000001</v>
      </c>
      <c r="E466" s="60">
        <f t="shared" si="48"/>
        <v>-23.389783999999999</v>
      </c>
      <c r="F466" s="57">
        <v>-23.389783999999999</v>
      </c>
      <c r="G466" s="57">
        <v>48.837125</v>
      </c>
      <c r="H466" s="57">
        <v>-22.360489000000001</v>
      </c>
      <c r="I466" s="58">
        <v>-3.0869629999999999</v>
      </c>
      <c r="J466" s="31"/>
      <c r="K466" s="31"/>
      <c r="L466" s="31"/>
      <c r="M466" s="31"/>
      <c r="O466" s="33">
        <f t="shared" si="44"/>
        <v>48.837125</v>
      </c>
      <c r="P466" s="61">
        <f t="shared" si="45"/>
        <v>48.837125</v>
      </c>
      <c r="Q466">
        <f t="shared" si="46"/>
        <v>1</v>
      </c>
      <c r="R466">
        <f t="shared" si="47"/>
        <v>1</v>
      </c>
      <c r="T466" s="16">
        <v>2</v>
      </c>
    </row>
    <row r="467" spans="1:20" x14ac:dyDescent="0.25">
      <c r="A467" s="9">
        <v>1</v>
      </c>
      <c r="B467" s="32">
        <f t="shared" si="48"/>
        <v>29.227817000000002</v>
      </c>
      <c r="C467" s="32">
        <f t="shared" si="48"/>
        <v>11.42234</v>
      </c>
      <c r="D467" s="32">
        <f t="shared" si="48"/>
        <v>-16.966512000000002</v>
      </c>
      <c r="E467" s="60">
        <f t="shared" si="48"/>
        <v>-23.683792</v>
      </c>
      <c r="F467" s="55">
        <v>29.227817000000002</v>
      </c>
      <c r="G467" s="55">
        <v>11.42234</v>
      </c>
      <c r="H467" s="55">
        <v>-16.966512000000002</v>
      </c>
      <c r="I467" s="56">
        <v>-23.683792</v>
      </c>
      <c r="J467" s="31"/>
      <c r="K467" s="31"/>
      <c r="L467" s="31"/>
      <c r="M467" s="31"/>
      <c r="O467" s="33">
        <f t="shared" si="44"/>
        <v>29.227817000000002</v>
      </c>
      <c r="P467" s="61">
        <f t="shared" si="45"/>
        <v>29.227817000000002</v>
      </c>
      <c r="Q467">
        <f t="shared" si="46"/>
        <v>1</v>
      </c>
      <c r="R467">
        <f t="shared" si="47"/>
        <v>1</v>
      </c>
      <c r="T467" s="16">
        <v>2</v>
      </c>
    </row>
    <row r="468" spans="1:20" x14ac:dyDescent="0.25">
      <c r="A468" s="9">
        <v>1</v>
      </c>
      <c r="B468" s="32">
        <f t="shared" si="48"/>
        <v>71.224807999999996</v>
      </c>
      <c r="C468" s="32">
        <f t="shared" si="48"/>
        <v>4.7197190000000004</v>
      </c>
      <c r="D468" s="32">
        <f t="shared" si="48"/>
        <v>-23.421489000000001</v>
      </c>
      <c r="E468" s="60">
        <f t="shared" si="48"/>
        <v>-52.523195999999999</v>
      </c>
      <c r="F468" s="57">
        <v>71.224807999999996</v>
      </c>
      <c r="G468" s="57">
        <v>4.7197190000000004</v>
      </c>
      <c r="H468" s="57">
        <v>-23.421489000000001</v>
      </c>
      <c r="I468" s="58">
        <v>-52.523195999999999</v>
      </c>
      <c r="J468" s="31"/>
      <c r="K468" s="31"/>
      <c r="L468" s="31"/>
      <c r="M468" s="31"/>
      <c r="O468" s="33">
        <f t="shared" si="44"/>
        <v>71.224807999999996</v>
      </c>
      <c r="P468" s="61">
        <f t="shared" si="45"/>
        <v>71.224807999999996</v>
      </c>
      <c r="Q468">
        <f t="shared" si="46"/>
        <v>1</v>
      </c>
      <c r="R468">
        <f t="shared" si="47"/>
        <v>1</v>
      </c>
      <c r="T468" s="16">
        <v>2</v>
      </c>
    </row>
    <row r="469" spans="1:20" x14ac:dyDescent="0.25">
      <c r="A469" s="9">
        <v>2</v>
      </c>
      <c r="B469" s="32">
        <f t="shared" si="48"/>
        <v>86.159255000000002</v>
      </c>
      <c r="C469" s="32">
        <f t="shared" si="48"/>
        <v>-16.342541000000001</v>
      </c>
      <c r="D469" s="32">
        <f t="shared" si="48"/>
        <v>-33.691749000000002</v>
      </c>
      <c r="E469" s="60">
        <f t="shared" si="48"/>
        <v>-36.125188000000001</v>
      </c>
      <c r="F469" s="55">
        <v>-33.691749000000002</v>
      </c>
      <c r="G469" s="55">
        <v>86.159255000000002</v>
      </c>
      <c r="H469" s="55">
        <v>-16.342541000000001</v>
      </c>
      <c r="I469" s="56">
        <v>-36.125188000000001</v>
      </c>
      <c r="J469" s="31"/>
      <c r="K469" s="31"/>
      <c r="L469" s="31"/>
      <c r="M469" s="31"/>
      <c r="O469" s="33">
        <f t="shared" si="44"/>
        <v>86.159255000000002</v>
      </c>
      <c r="P469" s="61">
        <f t="shared" si="45"/>
        <v>86.159255000000002</v>
      </c>
      <c r="Q469">
        <f t="shared" si="46"/>
        <v>1</v>
      </c>
      <c r="R469">
        <f t="shared" si="47"/>
        <v>1</v>
      </c>
      <c r="T469" s="16">
        <v>2</v>
      </c>
    </row>
    <row r="470" spans="1:20" x14ac:dyDescent="0.25">
      <c r="A470" s="9">
        <v>2</v>
      </c>
      <c r="B470" s="32">
        <f t="shared" si="48"/>
        <v>104.85982</v>
      </c>
      <c r="C470" s="32">
        <f t="shared" si="48"/>
        <v>-19.154758000000001</v>
      </c>
      <c r="D470" s="32">
        <f t="shared" si="48"/>
        <v>-32.546593000000001</v>
      </c>
      <c r="E470" s="60">
        <f t="shared" si="48"/>
        <v>-53.158470999999999</v>
      </c>
      <c r="F470" s="57">
        <v>-19.154758000000001</v>
      </c>
      <c r="G470" s="57">
        <v>104.85982</v>
      </c>
      <c r="H470" s="57">
        <v>-32.546593000000001</v>
      </c>
      <c r="I470" s="58">
        <v>-53.158470999999999</v>
      </c>
      <c r="J470" s="31"/>
      <c r="K470" s="31"/>
      <c r="L470" s="31"/>
      <c r="M470" s="31"/>
      <c r="O470" s="33">
        <f t="shared" si="44"/>
        <v>104.85982</v>
      </c>
      <c r="P470" s="61">
        <f t="shared" si="45"/>
        <v>104.85982</v>
      </c>
      <c r="Q470">
        <f t="shared" si="46"/>
        <v>1</v>
      </c>
      <c r="R470">
        <f t="shared" si="47"/>
        <v>1</v>
      </c>
      <c r="T470" s="16">
        <v>5</v>
      </c>
    </row>
    <row r="471" spans="1:20" x14ac:dyDescent="0.25">
      <c r="A471" s="9">
        <v>1</v>
      </c>
      <c r="B471" s="32">
        <f t="shared" si="48"/>
        <v>26.991250999999998</v>
      </c>
      <c r="C471" s="32">
        <f t="shared" si="48"/>
        <v>-3.852795</v>
      </c>
      <c r="D471" s="32">
        <f t="shared" si="48"/>
        <v>-9.1206720000000008</v>
      </c>
      <c r="E471" s="60">
        <f t="shared" si="48"/>
        <v>-14.017787999999999</v>
      </c>
      <c r="F471" s="55">
        <v>26.991250999999998</v>
      </c>
      <c r="G471" s="55">
        <v>-14.017787999999999</v>
      </c>
      <c r="H471" s="55">
        <v>-9.1206720000000008</v>
      </c>
      <c r="I471" s="56">
        <v>-3.852795</v>
      </c>
      <c r="J471" s="31"/>
      <c r="K471" s="31"/>
      <c r="L471" s="31"/>
      <c r="M471" s="31"/>
      <c r="O471" s="33">
        <f t="shared" si="44"/>
        <v>26.991250999999998</v>
      </c>
      <c r="P471" s="61">
        <f t="shared" si="45"/>
        <v>26.991250999999998</v>
      </c>
      <c r="Q471">
        <f t="shared" si="46"/>
        <v>1</v>
      </c>
      <c r="R471">
        <f t="shared" si="47"/>
        <v>1</v>
      </c>
      <c r="T471" s="16">
        <v>5</v>
      </c>
    </row>
    <row r="472" spans="1:20" x14ac:dyDescent="0.25">
      <c r="A472" s="9">
        <v>1</v>
      </c>
      <c r="B472" s="32">
        <f t="shared" si="48"/>
        <v>12.912846</v>
      </c>
      <c r="C472" s="32">
        <f t="shared" si="48"/>
        <v>0.75168400000000002</v>
      </c>
      <c r="D472" s="32">
        <f t="shared" si="48"/>
        <v>-6.0014419999999999</v>
      </c>
      <c r="E472" s="60">
        <f t="shared" si="48"/>
        <v>-7.6632369999999996</v>
      </c>
      <c r="F472" s="57">
        <v>12.912846</v>
      </c>
      <c r="G472" s="57">
        <v>-7.6632369999999996</v>
      </c>
      <c r="H472" s="57">
        <v>-6.0014419999999999</v>
      </c>
      <c r="I472" s="58">
        <v>0.75168400000000002</v>
      </c>
      <c r="J472" s="31"/>
      <c r="K472" s="31"/>
      <c r="L472" s="31"/>
      <c r="M472" s="31"/>
      <c r="O472" s="33">
        <f t="shared" si="44"/>
        <v>12.912846</v>
      </c>
      <c r="P472" s="61">
        <f t="shared" si="45"/>
        <v>12.912846</v>
      </c>
      <c r="Q472">
        <f t="shared" si="46"/>
        <v>1</v>
      </c>
      <c r="R472">
        <f t="shared" si="47"/>
        <v>1</v>
      </c>
      <c r="T472" s="16">
        <v>5</v>
      </c>
    </row>
    <row r="473" spans="1:20" x14ac:dyDescent="0.25">
      <c r="A473" s="9">
        <v>3</v>
      </c>
      <c r="B473" s="32">
        <f t="shared" si="48"/>
        <v>28.901510999999999</v>
      </c>
      <c r="C473" s="32">
        <f t="shared" si="48"/>
        <v>19.049243000000001</v>
      </c>
      <c r="D473" s="32">
        <f t="shared" si="48"/>
        <v>0.57996000000000003</v>
      </c>
      <c r="E473" s="60">
        <f t="shared" si="48"/>
        <v>-48.530715000000001</v>
      </c>
      <c r="F473" s="55">
        <v>28.901510999999999</v>
      </c>
      <c r="G473" s="55">
        <v>-48.530715000000001</v>
      </c>
      <c r="H473" s="55">
        <v>19.049243000000001</v>
      </c>
      <c r="I473" s="56">
        <v>0.57996000000000003</v>
      </c>
      <c r="J473" s="31"/>
      <c r="K473" s="31"/>
      <c r="L473" s="31"/>
      <c r="M473" s="31"/>
      <c r="O473" s="33">
        <f t="shared" si="44"/>
        <v>19.049243000000001</v>
      </c>
      <c r="P473" s="61">
        <f t="shared" si="45"/>
        <v>19.049243000000001</v>
      </c>
      <c r="Q473">
        <f t="shared" si="46"/>
        <v>2</v>
      </c>
      <c r="R473">
        <f t="shared" si="47"/>
        <v>0.5</v>
      </c>
      <c r="T473" s="16">
        <v>7</v>
      </c>
    </row>
    <row r="474" spans="1:20" x14ac:dyDescent="0.25">
      <c r="A474" s="9">
        <v>1</v>
      </c>
      <c r="B474" s="32">
        <f t="shared" si="48"/>
        <v>26.011666000000002</v>
      </c>
      <c r="C474" s="32">
        <f t="shared" si="48"/>
        <v>3.7231550000000002</v>
      </c>
      <c r="D474" s="32">
        <f t="shared" si="48"/>
        <v>-12.261066</v>
      </c>
      <c r="E474" s="60">
        <f t="shared" si="48"/>
        <v>-17.473755000000001</v>
      </c>
      <c r="F474" s="57">
        <v>26.011666000000002</v>
      </c>
      <c r="G474" s="57">
        <v>-12.261066</v>
      </c>
      <c r="H474" s="57">
        <v>3.7231550000000002</v>
      </c>
      <c r="I474" s="58">
        <v>-17.473755000000001</v>
      </c>
      <c r="J474" s="31"/>
      <c r="K474" s="31"/>
      <c r="L474" s="31"/>
      <c r="M474" s="31"/>
      <c r="O474" s="33">
        <f t="shared" si="44"/>
        <v>26.011666000000002</v>
      </c>
      <c r="P474" s="61">
        <f t="shared" si="45"/>
        <v>26.011666000000002</v>
      </c>
      <c r="Q474">
        <f t="shared" si="46"/>
        <v>1</v>
      </c>
      <c r="R474">
        <f t="shared" si="47"/>
        <v>1</v>
      </c>
      <c r="T474" s="16">
        <v>2</v>
      </c>
    </row>
    <row r="475" spans="1:20" x14ac:dyDescent="0.25">
      <c r="A475" s="9">
        <v>3</v>
      </c>
      <c r="B475" s="32">
        <f t="shared" si="48"/>
        <v>8.6909320000000001</v>
      </c>
      <c r="C475" s="32">
        <f t="shared" si="48"/>
        <v>1.5926020000000001</v>
      </c>
      <c r="D475" s="32">
        <f t="shared" si="48"/>
        <v>-0.13528399999999999</v>
      </c>
      <c r="E475" s="60">
        <f t="shared" si="48"/>
        <v>-10.148362000000001</v>
      </c>
      <c r="F475" s="55">
        <v>1.5926020000000001</v>
      </c>
      <c r="G475" s="55">
        <v>-10.148362000000001</v>
      </c>
      <c r="H475" s="55">
        <v>8.6909320000000001</v>
      </c>
      <c r="I475" s="56">
        <v>-0.13528399999999999</v>
      </c>
      <c r="J475" s="31"/>
      <c r="K475" s="31"/>
      <c r="L475" s="31"/>
      <c r="M475" s="31"/>
      <c r="O475" s="33">
        <f t="shared" si="44"/>
        <v>8.6909320000000001</v>
      </c>
      <c r="P475" s="61">
        <f t="shared" si="45"/>
        <v>8.6909320000000001</v>
      </c>
      <c r="Q475">
        <f t="shared" si="46"/>
        <v>1</v>
      </c>
      <c r="R475">
        <f t="shared" si="47"/>
        <v>1</v>
      </c>
      <c r="T475" s="16">
        <v>5</v>
      </c>
    </row>
    <row r="476" spans="1:20" x14ac:dyDescent="0.25">
      <c r="A476" s="9">
        <v>1</v>
      </c>
      <c r="B476" s="32">
        <f t="shared" si="48"/>
        <v>57.030214999999998</v>
      </c>
      <c r="C476" s="32">
        <f t="shared" si="48"/>
        <v>14.866068</v>
      </c>
      <c r="D476" s="32">
        <f t="shared" si="48"/>
        <v>-24.683461000000001</v>
      </c>
      <c r="E476" s="60">
        <f t="shared" si="48"/>
        <v>-47.212823</v>
      </c>
      <c r="F476" s="57">
        <v>57.030214999999998</v>
      </c>
      <c r="G476" s="57">
        <v>14.866068</v>
      </c>
      <c r="H476" s="57">
        <v>-47.212823</v>
      </c>
      <c r="I476" s="58">
        <v>-24.683461000000001</v>
      </c>
      <c r="J476" s="31"/>
      <c r="K476" s="31"/>
      <c r="L476" s="31"/>
      <c r="M476" s="31"/>
      <c r="O476" s="33">
        <f t="shared" si="44"/>
        <v>57.030214999999998</v>
      </c>
      <c r="P476" s="61">
        <f t="shared" si="45"/>
        <v>57.030214999999998</v>
      </c>
      <c r="Q476">
        <f t="shared" si="46"/>
        <v>1</v>
      </c>
      <c r="R476">
        <f t="shared" si="47"/>
        <v>1</v>
      </c>
      <c r="T476" s="16">
        <v>5</v>
      </c>
    </row>
    <row r="477" spans="1:20" x14ac:dyDescent="0.25">
      <c r="A477" s="9">
        <v>2</v>
      </c>
      <c r="B477" s="32">
        <f t="shared" si="48"/>
        <v>54.993637999999997</v>
      </c>
      <c r="C477" s="32">
        <f t="shared" si="48"/>
        <v>-7.344964</v>
      </c>
      <c r="D477" s="32">
        <f t="shared" si="48"/>
        <v>-12.360927</v>
      </c>
      <c r="E477" s="60">
        <f t="shared" si="48"/>
        <v>-35.287748000000001</v>
      </c>
      <c r="F477" s="55">
        <v>-7.344964</v>
      </c>
      <c r="G477" s="55">
        <v>54.993637999999997</v>
      </c>
      <c r="H477" s="55">
        <v>-35.287748000000001</v>
      </c>
      <c r="I477" s="56">
        <v>-12.360927</v>
      </c>
      <c r="J477" s="31"/>
      <c r="K477" s="31"/>
      <c r="L477" s="31"/>
      <c r="M477" s="31"/>
      <c r="O477" s="33">
        <f t="shared" si="44"/>
        <v>54.993637999999997</v>
      </c>
      <c r="P477" s="61">
        <f t="shared" si="45"/>
        <v>54.993637999999997</v>
      </c>
      <c r="Q477">
        <f t="shared" si="46"/>
        <v>1</v>
      </c>
      <c r="R477">
        <f t="shared" si="47"/>
        <v>1</v>
      </c>
      <c r="T477" s="16">
        <v>5</v>
      </c>
    </row>
    <row r="478" spans="1:20" x14ac:dyDescent="0.25">
      <c r="A478" s="9">
        <v>1</v>
      </c>
      <c r="B478" s="32">
        <f t="shared" si="48"/>
        <v>28.195568999999999</v>
      </c>
      <c r="C478" s="32">
        <f t="shared" si="48"/>
        <v>2.6554060000000002</v>
      </c>
      <c r="D478" s="32">
        <f t="shared" si="48"/>
        <v>-15.255226</v>
      </c>
      <c r="E478" s="60">
        <f t="shared" si="48"/>
        <v>-15.595751999999999</v>
      </c>
      <c r="F478" s="57">
        <v>28.195568999999999</v>
      </c>
      <c r="G478" s="57">
        <v>-15.595751999999999</v>
      </c>
      <c r="H478" s="57">
        <v>2.6554060000000002</v>
      </c>
      <c r="I478" s="58">
        <v>-15.255226</v>
      </c>
      <c r="J478" s="31"/>
      <c r="K478" s="31"/>
      <c r="L478" s="31"/>
      <c r="M478" s="31"/>
      <c r="O478" s="33">
        <f t="shared" si="44"/>
        <v>28.195568999999999</v>
      </c>
      <c r="P478" s="61">
        <f t="shared" si="45"/>
        <v>28.195568999999999</v>
      </c>
      <c r="Q478">
        <f t="shared" si="46"/>
        <v>1</v>
      </c>
      <c r="R478">
        <f t="shared" si="47"/>
        <v>1</v>
      </c>
      <c r="T478" s="16">
        <v>5</v>
      </c>
    </row>
    <row r="479" spans="1:20" x14ac:dyDescent="0.25">
      <c r="A479" s="9">
        <v>2</v>
      </c>
      <c r="B479" s="32">
        <f t="shared" si="48"/>
        <v>61.847831999999997</v>
      </c>
      <c r="C479" s="32">
        <f t="shared" si="48"/>
        <v>15.01215</v>
      </c>
      <c r="D479" s="32">
        <f t="shared" si="48"/>
        <v>-18.776897999999999</v>
      </c>
      <c r="E479" s="60">
        <f t="shared" si="48"/>
        <v>-58.083153000000003</v>
      </c>
      <c r="F479" s="55">
        <v>15.01215</v>
      </c>
      <c r="G479" s="55">
        <v>61.847831999999997</v>
      </c>
      <c r="H479" s="55">
        <v>-18.776897999999999</v>
      </c>
      <c r="I479" s="56">
        <v>-58.083153000000003</v>
      </c>
      <c r="J479" s="31"/>
      <c r="K479" s="31"/>
      <c r="L479" s="31"/>
      <c r="M479" s="31"/>
      <c r="O479" s="33">
        <f t="shared" si="44"/>
        <v>61.847831999999997</v>
      </c>
      <c r="P479" s="61">
        <f t="shared" si="45"/>
        <v>61.847831999999997</v>
      </c>
      <c r="Q479">
        <f t="shared" si="46"/>
        <v>1</v>
      </c>
      <c r="R479">
        <f t="shared" si="47"/>
        <v>1</v>
      </c>
      <c r="T479" s="16">
        <v>5</v>
      </c>
    </row>
    <row r="480" spans="1:20" x14ac:dyDescent="0.25">
      <c r="A480" s="9">
        <v>2</v>
      </c>
      <c r="B480" s="32">
        <f t="shared" si="48"/>
        <v>115.31211</v>
      </c>
      <c r="C480" s="32">
        <f t="shared" si="48"/>
        <v>-12.307636</v>
      </c>
      <c r="D480" s="32">
        <f t="shared" si="48"/>
        <v>-43.752301000000003</v>
      </c>
      <c r="E480" s="60">
        <f t="shared" si="48"/>
        <v>-59.252178000000001</v>
      </c>
      <c r="F480" s="57">
        <v>-12.307636</v>
      </c>
      <c r="G480" s="57">
        <v>115.31211</v>
      </c>
      <c r="H480" s="57">
        <v>-59.252178000000001</v>
      </c>
      <c r="I480" s="58">
        <v>-43.752301000000003</v>
      </c>
      <c r="J480" s="31"/>
      <c r="K480" s="31"/>
      <c r="L480" s="31"/>
      <c r="M480" s="31"/>
      <c r="O480" s="33">
        <f t="shared" si="44"/>
        <v>115.31211</v>
      </c>
      <c r="P480" s="61">
        <f t="shared" si="45"/>
        <v>115.31211</v>
      </c>
      <c r="Q480">
        <f t="shared" si="46"/>
        <v>1</v>
      </c>
      <c r="R480">
        <f t="shared" si="47"/>
        <v>1</v>
      </c>
      <c r="T480" s="16">
        <v>5</v>
      </c>
    </row>
    <row r="481" spans="1:20" x14ac:dyDescent="0.25">
      <c r="A481" s="9">
        <v>2</v>
      </c>
      <c r="B481" s="32">
        <f t="shared" si="48"/>
        <v>61.273392999999999</v>
      </c>
      <c r="C481" s="32">
        <f t="shared" si="48"/>
        <v>13.017915</v>
      </c>
      <c r="D481" s="32">
        <f t="shared" si="48"/>
        <v>-34.023116999999999</v>
      </c>
      <c r="E481" s="60">
        <f t="shared" si="48"/>
        <v>-40.268268999999997</v>
      </c>
      <c r="F481" s="55">
        <v>-40.268268999999997</v>
      </c>
      <c r="G481" s="55">
        <v>61.273392999999999</v>
      </c>
      <c r="H481" s="55">
        <v>13.017915</v>
      </c>
      <c r="I481" s="56">
        <v>-34.023116999999999</v>
      </c>
      <c r="J481" s="31"/>
      <c r="K481" s="31"/>
      <c r="L481" s="31"/>
      <c r="M481" s="31"/>
      <c r="O481" s="33">
        <f t="shared" si="44"/>
        <v>61.273392999999999</v>
      </c>
      <c r="P481" s="61">
        <f t="shared" si="45"/>
        <v>61.273392999999999</v>
      </c>
      <c r="Q481">
        <f t="shared" si="46"/>
        <v>1</v>
      </c>
      <c r="R481">
        <f t="shared" si="47"/>
        <v>1</v>
      </c>
      <c r="T481" s="16">
        <v>2</v>
      </c>
    </row>
    <row r="482" spans="1:20" x14ac:dyDescent="0.25">
      <c r="A482" s="9">
        <v>2</v>
      </c>
      <c r="B482" s="32">
        <f t="shared" si="48"/>
        <v>29.328772000000001</v>
      </c>
      <c r="C482" s="32">
        <f t="shared" si="48"/>
        <v>2.057159</v>
      </c>
      <c r="D482" s="32">
        <f t="shared" si="48"/>
        <v>-9.1755189999999995</v>
      </c>
      <c r="E482" s="60">
        <f t="shared" si="48"/>
        <v>-22.210446000000001</v>
      </c>
      <c r="F482" s="57">
        <v>2.057159</v>
      </c>
      <c r="G482" s="57">
        <v>29.328772000000001</v>
      </c>
      <c r="H482" s="57">
        <v>-22.210446000000001</v>
      </c>
      <c r="I482" s="58">
        <v>-9.1755189999999995</v>
      </c>
      <c r="J482" s="31"/>
      <c r="K482" s="31"/>
      <c r="L482" s="31"/>
      <c r="M482" s="31"/>
      <c r="O482" s="33">
        <f t="shared" si="44"/>
        <v>29.328772000000001</v>
      </c>
      <c r="P482" s="61">
        <f t="shared" si="45"/>
        <v>29.328772000000001</v>
      </c>
      <c r="Q482">
        <f t="shared" si="46"/>
        <v>1</v>
      </c>
      <c r="R482">
        <f t="shared" si="47"/>
        <v>1</v>
      </c>
      <c r="T482" s="16">
        <v>1</v>
      </c>
    </row>
    <row r="483" spans="1:20" x14ac:dyDescent="0.25">
      <c r="A483" s="9">
        <v>3</v>
      </c>
      <c r="B483" s="32">
        <f t="shared" si="48"/>
        <v>10.509952</v>
      </c>
      <c r="C483" s="32">
        <f t="shared" si="48"/>
        <v>-3.0993629999999999</v>
      </c>
      <c r="D483" s="32">
        <f t="shared" si="48"/>
        <v>-3.604609</v>
      </c>
      <c r="E483" s="60">
        <f t="shared" si="48"/>
        <v>-3.8059799999999999</v>
      </c>
      <c r="F483" s="55">
        <v>-3.8059799999999999</v>
      </c>
      <c r="G483" s="55">
        <v>-3.0993629999999999</v>
      </c>
      <c r="H483" s="55">
        <v>10.509952</v>
      </c>
      <c r="I483" s="56">
        <v>-3.604609</v>
      </c>
      <c r="J483" s="31"/>
      <c r="K483" s="31"/>
      <c r="L483" s="31"/>
      <c r="M483" s="31"/>
      <c r="O483" s="33">
        <f t="shared" si="44"/>
        <v>10.509952</v>
      </c>
      <c r="P483" s="61">
        <f t="shared" si="45"/>
        <v>10.509952</v>
      </c>
      <c r="Q483">
        <f t="shared" si="46"/>
        <v>1</v>
      </c>
      <c r="R483">
        <f t="shared" si="47"/>
        <v>1</v>
      </c>
      <c r="T483" s="16">
        <v>6</v>
      </c>
    </row>
    <row r="484" spans="1:20" x14ac:dyDescent="0.25">
      <c r="A484" s="9">
        <v>2</v>
      </c>
      <c r="B484" s="32">
        <f t="shared" si="48"/>
        <v>54.830233</v>
      </c>
      <c r="C484" s="32">
        <f t="shared" si="48"/>
        <v>1.253139</v>
      </c>
      <c r="D484" s="32">
        <f t="shared" si="48"/>
        <v>-22.313063</v>
      </c>
      <c r="E484" s="60">
        <f t="shared" si="48"/>
        <v>-33.770352000000003</v>
      </c>
      <c r="F484" s="57">
        <v>-22.313063</v>
      </c>
      <c r="G484" s="57">
        <v>54.830233</v>
      </c>
      <c r="H484" s="57">
        <v>1.253139</v>
      </c>
      <c r="I484" s="58">
        <v>-33.770352000000003</v>
      </c>
      <c r="J484" s="31"/>
      <c r="K484" s="31"/>
      <c r="L484" s="31"/>
      <c r="M484" s="31"/>
      <c r="O484" s="33">
        <f t="shared" si="44"/>
        <v>54.830233</v>
      </c>
      <c r="P484" s="61">
        <f t="shared" si="45"/>
        <v>54.830233</v>
      </c>
      <c r="Q484">
        <f t="shared" si="46"/>
        <v>1</v>
      </c>
      <c r="R484">
        <f t="shared" si="47"/>
        <v>1</v>
      </c>
      <c r="T484" s="16">
        <v>5</v>
      </c>
    </row>
    <row r="485" spans="1:20" x14ac:dyDescent="0.25">
      <c r="A485" s="9">
        <v>2</v>
      </c>
      <c r="B485" s="32">
        <f t="shared" si="48"/>
        <v>79.894921999999994</v>
      </c>
      <c r="C485" s="32">
        <f t="shared" si="48"/>
        <v>-3.1696490000000002</v>
      </c>
      <c r="D485" s="32">
        <f t="shared" si="48"/>
        <v>-15.321846000000001</v>
      </c>
      <c r="E485" s="60">
        <f t="shared" si="48"/>
        <v>-61.403503000000001</v>
      </c>
      <c r="F485" s="55">
        <v>-15.321846000000001</v>
      </c>
      <c r="G485" s="55">
        <v>79.894921999999994</v>
      </c>
      <c r="H485" s="55">
        <v>-3.1696490000000002</v>
      </c>
      <c r="I485" s="56">
        <v>-61.403503000000001</v>
      </c>
      <c r="J485" s="31"/>
      <c r="K485" s="31"/>
      <c r="L485" s="31"/>
      <c r="M485" s="31"/>
      <c r="O485" s="33">
        <f t="shared" si="44"/>
        <v>79.894921999999994</v>
      </c>
      <c r="P485" s="61">
        <f t="shared" si="45"/>
        <v>79.894921999999994</v>
      </c>
      <c r="Q485">
        <f t="shared" si="46"/>
        <v>1</v>
      </c>
      <c r="R485">
        <f t="shared" si="47"/>
        <v>1</v>
      </c>
      <c r="T485" s="16">
        <v>5</v>
      </c>
    </row>
    <row r="486" spans="1:20" x14ac:dyDescent="0.25">
      <c r="A486" s="9">
        <v>2</v>
      </c>
      <c r="B486" s="32">
        <f t="shared" si="48"/>
        <v>38.812446999999999</v>
      </c>
      <c r="C486" s="32">
        <f t="shared" si="48"/>
        <v>-1.2427820000000001</v>
      </c>
      <c r="D486" s="32">
        <f t="shared" si="48"/>
        <v>-18.230346999999998</v>
      </c>
      <c r="E486" s="60">
        <f t="shared" si="48"/>
        <v>-19.339396000000001</v>
      </c>
      <c r="F486" s="57">
        <v>38.812446999999999</v>
      </c>
      <c r="G486" s="57">
        <v>-19.339396000000001</v>
      </c>
      <c r="H486" s="57">
        <v>-1.2427820000000001</v>
      </c>
      <c r="I486" s="58">
        <v>-18.230346999999998</v>
      </c>
      <c r="J486" s="31"/>
      <c r="K486" s="31"/>
      <c r="L486" s="31"/>
      <c r="M486" s="31"/>
      <c r="O486" s="33">
        <f t="shared" si="44"/>
        <v>-19.339396000000001</v>
      </c>
      <c r="P486" s="61">
        <f t="shared" si="45"/>
        <v>-19.339396000000001</v>
      </c>
      <c r="Q486">
        <f t="shared" si="46"/>
        <v>4</v>
      </c>
      <c r="R486">
        <f t="shared" si="47"/>
        <v>0.25</v>
      </c>
      <c r="T486" s="16">
        <v>6</v>
      </c>
    </row>
    <row r="487" spans="1:20" x14ac:dyDescent="0.25">
      <c r="A487" s="9">
        <v>3</v>
      </c>
      <c r="B487" s="32">
        <f t="shared" si="48"/>
        <v>16.288525</v>
      </c>
      <c r="C487" s="32">
        <f t="shared" si="48"/>
        <v>0.189475</v>
      </c>
      <c r="D487" s="32">
        <f t="shared" si="48"/>
        <v>-6.5457900000000002</v>
      </c>
      <c r="E487" s="60">
        <f t="shared" si="48"/>
        <v>-9.9322090000000003</v>
      </c>
      <c r="F487" s="55">
        <v>16.288525</v>
      </c>
      <c r="G487" s="55">
        <v>-9.9322090000000003</v>
      </c>
      <c r="H487" s="55">
        <v>0.189475</v>
      </c>
      <c r="I487" s="56">
        <v>-6.5457900000000002</v>
      </c>
      <c r="J487" s="31"/>
      <c r="K487" s="31"/>
      <c r="L487" s="31"/>
      <c r="M487" s="31"/>
      <c r="O487" s="33">
        <f t="shared" si="44"/>
        <v>0.189475</v>
      </c>
      <c r="P487" s="61">
        <f t="shared" si="45"/>
        <v>0.189475</v>
      </c>
      <c r="Q487">
        <f t="shared" si="46"/>
        <v>2</v>
      </c>
      <c r="R487">
        <f t="shared" si="47"/>
        <v>0.5</v>
      </c>
      <c r="T487" s="16">
        <v>6</v>
      </c>
    </row>
    <row r="488" spans="1:20" x14ac:dyDescent="0.25">
      <c r="A488" s="9">
        <v>4</v>
      </c>
      <c r="B488" s="32">
        <f t="shared" si="48"/>
        <v>62.351914999999998</v>
      </c>
      <c r="C488" s="32">
        <f t="shared" si="48"/>
        <v>43.571919000000001</v>
      </c>
      <c r="D488" s="32">
        <f t="shared" si="48"/>
        <v>-44.866245999999997</v>
      </c>
      <c r="E488" s="60">
        <f t="shared" si="48"/>
        <v>-61.057813000000003</v>
      </c>
      <c r="F488" s="57">
        <v>62.351914999999998</v>
      </c>
      <c r="G488" s="57">
        <v>43.571919000000001</v>
      </c>
      <c r="H488" s="57">
        <v>-61.057813000000003</v>
      </c>
      <c r="I488" s="58">
        <v>-44.866245999999997</v>
      </c>
      <c r="J488" s="31"/>
      <c r="K488" s="31"/>
      <c r="L488" s="31"/>
      <c r="M488" s="31"/>
      <c r="O488" s="33">
        <f t="shared" si="44"/>
        <v>-44.866245999999997</v>
      </c>
      <c r="P488" s="61">
        <f t="shared" si="45"/>
        <v>-44.866245999999997</v>
      </c>
      <c r="Q488">
        <f t="shared" si="46"/>
        <v>3</v>
      </c>
      <c r="R488">
        <f t="shared" si="47"/>
        <v>0.33333333333333331</v>
      </c>
      <c r="T488" s="16">
        <v>5</v>
      </c>
    </row>
    <row r="489" spans="1:20" x14ac:dyDescent="0.25">
      <c r="A489" s="9">
        <v>2</v>
      </c>
      <c r="B489" s="32">
        <f t="shared" si="48"/>
        <v>7.6539869999999999</v>
      </c>
      <c r="C489" s="32">
        <f t="shared" si="48"/>
        <v>0.574793</v>
      </c>
      <c r="D489" s="32">
        <f t="shared" si="48"/>
        <v>-3.8607320000000001</v>
      </c>
      <c r="E489" s="60">
        <f t="shared" si="48"/>
        <v>-4.3680479999999999</v>
      </c>
      <c r="F489" s="55">
        <v>-3.8607320000000001</v>
      </c>
      <c r="G489" s="55">
        <v>7.6539869999999999</v>
      </c>
      <c r="H489" s="55">
        <v>-4.3680479999999999</v>
      </c>
      <c r="I489" s="56">
        <v>0.574793</v>
      </c>
      <c r="J489" s="31"/>
      <c r="K489" s="31"/>
      <c r="L489" s="31"/>
      <c r="M489" s="31"/>
      <c r="O489" s="33">
        <f t="shared" si="44"/>
        <v>7.6539869999999999</v>
      </c>
      <c r="P489" s="61">
        <f t="shared" si="45"/>
        <v>7.6539869999999999</v>
      </c>
      <c r="Q489">
        <f t="shared" si="46"/>
        <v>1</v>
      </c>
      <c r="R489">
        <f t="shared" si="47"/>
        <v>1</v>
      </c>
      <c r="T489" s="16">
        <v>5</v>
      </c>
    </row>
    <row r="490" spans="1:20" x14ac:dyDescent="0.25">
      <c r="A490" s="9">
        <v>1</v>
      </c>
      <c r="B490" s="32">
        <f t="shared" si="48"/>
        <v>50.530399000000003</v>
      </c>
      <c r="C490" s="32">
        <f t="shared" si="48"/>
        <v>13.153549999999999</v>
      </c>
      <c r="D490" s="32">
        <f t="shared" si="48"/>
        <v>-30.145327000000002</v>
      </c>
      <c r="E490" s="60">
        <f t="shared" si="48"/>
        <v>-33.538620999999999</v>
      </c>
      <c r="F490" s="57">
        <v>50.530399000000003</v>
      </c>
      <c r="G490" s="57">
        <v>13.153549999999999</v>
      </c>
      <c r="H490" s="57">
        <v>-30.145327000000002</v>
      </c>
      <c r="I490" s="58">
        <v>-33.538620999999999</v>
      </c>
      <c r="J490" s="31"/>
      <c r="K490" s="31"/>
      <c r="L490" s="31"/>
      <c r="M490" s="31"/>
      <c r="O490" s="33">
        <f t="shared" si="44"/>
        <v>50.530399000000003</v>
      </c>
      <c r="P490" s="61">
        <f t="shared" si="45"/>
        <v>50.530399000000003</v>
      </c>
      <c r="Q490">
        <f t="shared" si="46"/>
        <v>1</v>
      </c>
      <c r="R490">
        <f t="shared" si="47"/>
        <v>1</v>
      </c>
      <c r="T490" s="16">
        <v>5</v>
      </c>
    </row>
    <row r="491" spans="1:20" x14ac:dyDescent="0.25">
      <c r="A491" s="9">
        <v>2</v>
      </c>
      <c r="B491" s="32">
        <f t="shared" si="48"/>
        <v>68.092509000000007</v>
      </c>
      <c r="C491" s="32">
        <f t="shared" si="48"/>
        <v>-10.946923999999999</v>
      </c>
      <c r="D491" s="32">
        <f t="shared" si="48"/>
        <v>-23.600868999999999</v>
      </c>
      <c r="E491" s="60">
        <f t="shared" si="48"/>
        <v>-33.545011000000002</v>
      </c>
      <c r="F491" s="55">
        <v>-10.946923999999999</v>
      </c>
      <c r="G491" s="55">
        <v>68.092509000000007</v>
      </c>
      <c r="H491" s="55">
        <v>-23.600868999999999</v>
      </c>
      <c r="I491" s="56">
        <v>-33.545011000000002</v>
      </c>
      <c r="J491" s="31"/>
      <c r="K491" s="31"/>
      <c r="L491" s="31"/>
      <c r="M491" s="31"/>
      <c r="O491" s="33">
        <f t="shared" si="44"/>
        <v>68.092509000000007</v>
      </c>
      <c r="P491" s="61">
        <f t="shared" si="45"/>
        <v>68.092509000000007</v>
      </c>
      <c r="Q491">
        <f t="shared" si="46"/>
        <v>1</v>
      </c>
      <c r="R491">
        <f t="shared" si="47"/>
        <v>1</v>
      </c>
      <c r="T491" s="16">
        <v>6</v>
      </c>
    </row>
    <row r="492" spans="1:20" x14ac:dyDescent="0.25">
      <c r="A492" s="9">
        <v>2</v>
      </c>
      <c r="B492" s="32">
        <f t="shared" si="48"/>
        <v>45.056801999999998</v>
      </c>
      <c r="C492" s="32">
        <f t="shared" si="48"/>
        <v>-0.37397000000000002</v>
      </c>
      <c r="D492" s="32">
        <f t="shared" si="48"/>
        <v>-17.3401</v>
      </c>
      <c r="E492" s="60">
        <f t="shared" si="48"/>
        <v>-27.342881999999999</v>
      </c>
      <c r="F492" s="57">
        <v>45.056801999999998</v>
      </c>
      <c r="G492" s="57">
        <v>-27.342881999999999</v>
      </c>
      <c r="H492" s="57">
        <v>-0.37397000000000002</v>
      </c>
      <c r="I492" s="58">
        <v>-17.3401</v>
      </c>
      <c r="J492" s="31"/>
      <c r="K492" s="31"/>
      <c r="L492" s="31"/>
      <c r="M492" s="31"/>
      <c r="O492" s="33">
        <f t="shared" si="44"/>
        <v>-27.342881999999999</v>
      </c>
      <c r="P492" s="61">
        <f t="shared" si="45"/>
        <v>-27.342881999999999</v>
      </c>
      <c r="Q492">
        <f t="shared" si="46"/>
        <v>4</v>
      </c>
      <c r="R492">
        <f t="shared" si="47"/>
        <v>0.25</v>
      </c>
      <c r="T492" s="16">
        <v>5</v>
      </c>
    </row>
    <row r="493" spans="1:20" x14ac:dyDescent="0.25">
      <c r="A493" s="9">
        <v>2</v>
      </c>
      <c r="B493" s="32">
        <f t="shared" si="48"/>
        <v>54.060172999999999</v>
      </c>
      <c r="C493" s="32">
        <f t="shared" si="48"/>
        <v>39.181010000000001</v>
      </c>
      <c r="D493" s="32">
        <f t="shared" si="48"/>
        <v>-44.972290000000001</v>
      </c>
      <c r="E493" s="60">
        <f t="shared" si="48"/>
        <v>-48.269044999999998</v>
      </c>
      <c r="F493" s="55">
        <v>-48.269044999999998</v>
      </c>
      <c r="G493" s="55">
        <v>54.060172999999999</v>
      </c>
      <c r="H493" s="55">
        <v>39.181010000000001</v>
      </c>
      <c r="I493" s="56">
        <v>-44.972290000000001</v>
      </c>
      <c r="J493" s="31"/>
      <c r="K493" s="31"/>
      <c r="L493" s="31"/>
      <c r="M493" s="31"/>
      <c r="O493" s="33">
        <f t="shared" si="44"/>
        <v>54.060172999999999</v>
      </c>
      <c r="P493" s="61">
        <f t="shared" si="45"/>
        <v>54.060172999999999</v>
      </c>
      <c r="Q493">
        <f t="shared" si="46"/>
        <v>1</v>
      </c>
      <c r="R493">
        <f t="shared" si="47"/>
        <v>1</v>
      </c>
      <c r="T493" s="16">
        <v>1</v>
      </c>
    </row>
    <row r="494" spans="1:20" x14ac:dyDescent="0.25">
      <c r="A494" s="9">
        <v>3</v>
      </c>
      <c r="B494" s="32">
        <f t="shared" si="48"/>
        <v>41.731186999999998</v>
      </c>
      <c r="C494" s="32">
        <f t="shared" si="48"/>
        <v>-4.6607539999999998</v>
      </c>
      <c r="D494" s="32">
        <f t="shared" si="48"/>
        <v>-10.181969</v>
      </c>
      <c r="E494" s="60">
        <f t="shared" si="48"/>
        <v>-26.888801999999998</v>
      </c>
      <c r="F494" s="57">
        <v>-26.888801999999998</v>
      </c>
      <c r="G494" s="57">
        <v>-10.181969</v>
      </c>
      <c r="H494" s="57">
        <v>41.731186999999998</v>
      </c>
      <c r="I494" s="58">
        <v>-4.6607539999999998</v>
      </c>
      <c r="J494" s="31"/>
      <c r="K494" s="31"/>
      <c r="L494" s="31"/>
      <c r="M494" s="31"/>
      <c r="O494" s="33">
        <f t="shared" si="44"/>
        <v>41.731186999999998</v>
      </c>
      <c r="P494" s="61">
        <f t="shared" si="45"/>
        <v>41.731186999999998</v>
      </c>
      <c r="Q494">
        <f t="shared" si="46"/>
        <v>1</v>
      </c>
      <c r="R494">
        <f t="shared" si="47"/>
        <v>1</v>
      </c>
      <c r="T494" s="16">
        <v>5</v>
      </c>
    </row>
    <row r="495" spans="1:20" x14ac:dyDescent="0.25">
      <c r="A495" s="9">
        <v>2</v>
      </c>
      <c r="B495" s="32">
        <f t="shared" si="48"/>
        <v>45.144931999999997</v>
      </c>
      <c r="C495" s="32">
        <f t="shared" si="48"/>
        <v>-3.0449709999999999</v>
      </c>
      <c r="D495" s="32">
        <f t="shared" si="48"/>
        <v>-14.579765999999999</v>
      </c>
      <c r="E495" s="60">
        <f t="shared" si="48"/>
        <v>-27.520343</v>
      </c>
      <c r="F495" s="55">
        <v>-3.0449709999999999</v>
      </c>
      <c r="G495" s="55">
        <v>45.144931999999997</v>
      </c>
      <c r="H495" s="55">
        <v>-27.520343</v>
      </c>
      <c r="I495" s="56">
        <v>-14.579765999999999</v>
      </c>
      <c r="J495" s="31"/>
      <c r="K495" s="31"/>
      <c r="L495" s="31"/>
      <c r="M495" s="31"/>
      <c r="O495" s="33">
        <f t="shared" si="44"/>
        <v>45.144931999999997</v>
      </c>
      <c r="P495" s="61">
        <f t="shared" si="45"/>
        <v>45.144931999999997</v>
      </c>
      <c r="Q495">
        <f t="shared" si="46"/>
        <v>1</v>
      </c>
      <c r="R495">
        <f t="shared" si="47"/>
        <v>1</v>
      </c>
      <c r="T495" s="16">
        <v>7</v>
      </c>
    </row>
    <row r="496" spans="1:20" x14ac:dyDescent="0.25">
      <c r="A496" s="9">
        <v>1</v>
      </c>
      <c r="B496" s="32">
        <f t="shared" si="48"/>
        <v>69.332744000000005</v>
      </c>
      <c r="C496" s="32">
        <f t="shared" si="48"/>
        <v>-13.892659</v>
      </c>
      <c r="D496" s="32">
        <f t="shared" si="48"/>
        <v>-26.716777</v>
      </c>
      <c r="E496" s="60">
        <f t="shared" si="48"/>
        <v>-28.723385</v>
      </c>
      <c r="F496" s="57">
        <v>69.332744000000005</v>
      </c>
      <c r="G496" s="57">
        <v>-28.723385</v>
      </c>
      <c r="H496" s="57">
        <v>-13.892659</v>
      </c>
      <c r="I496" s="58">
        <v>-26.716777</v>
      </c>
      <c r="J496" s="31"/>
      <c r="K496" s="31"/>
      <c r="L496" s="31"/>
      <c r="M496" s="31"/>
      <c r="O496" s="33">
        <f t="shared" si="44"/>
        <v>69.332744000000005</v>
      </c>
      <c r="P496" s="61">
        <f t="shared" si="45"/>
        <v>69.332744000000005</v>
      </c>
      <c r="Q496">
        <f t="shared" si="46"/>
        <v>1</v>
      </c>
      <c r="R496">
        <f t="shared" si="47"/>
        <v>1</v>
      </c>
      <c r="T496" s="16">
        <v>2</v>
      </c>
    </row>
    <row r="497" spans="1:20" x14ac:dyDescent="0.25">
      <c r="A497" s="9">
        <v>2</v>
      </c>
      <c r="B497" s="32">
        <f t="shared" si="48"/>
        <v>98.396958999999995</v>
      </c>
      <c r="C497" s="32">
        <f t="shared" si="48"/>
        <v>-17.275915999999999</v>
      </c>
      <c r="D497" s="32">
        <f t="shared" si="48"/>
        <v>-38.719211999999999</v>
      </c>
      <c r="E497" s="60">
        <f t="shared" si="48"/>
        <v>-42.401904000000002</v>
      </c>
      <c r="F497" s="55">
        <v>-42.401904000000002</v>
      </c>
      <c r="G497" s="55">
        <v>98.396958999999995</v>
      </c>
      <c r="H497" s="55">
        <v>-38.719211999999999</v>
      </c>
      <c r="I497" s="56">
        <v>-17.275915999999999</v>
      </c>
      <c r="J497" s="31"/>
      <c r="K497" s="31"/>
      <c r="L497" s="31"/>
      <c r="M497" s="31"/>
      <c r="O497" s="33">
        <f t="shared" si="44"/>
        <v>98.396958999999995</v>
      </c>
      <c r="P497" s="61">
        <f t="shared" si="45"/>
        <v>98.396958999999995</v>
      </c>
      <c r="Q497">
        <f t="shared" si="46"/>
        <v>1</v>
      </c>
      <c r="R497">
        <f t="shared" si="47"/>
        <v>1</v>
      </c>
      <c r="T497" s="16">
        <v>7</v>
      </c>
    </row>
    <row r="498" spans="1:20" x14ac:dyDescent="0.25">
      <c r="A498" s="9">
        <v>2</v>
      </c>
      <c r="B498" s="32">
        <f t="shared" si="48"/>
        <v>42.539853000000001</v>
      </c>
      <c r="C498" s="32">
        <f t="shared" si="48"/>
        <v>-6.51912</v>
      </c>
      <c r="D498" s="32">
        <f t="shared" si="48"/>
        <v>-10.193663000000001</v>
      </c>
      <c r="E498" s="60">
        <f t="shared" si="48"/>
        <v>-25.827147</v>
      </c>
      <c r="F498" s="57">
        <v>-10.193663000000001</v>
      </c>
      <c r="G498" s="57">
        <v>42.539853000000001</v>
      </c>
      <c r="H498" s="57">
        <v>-6.51912</v>
      </c>
      <c r="I498" s="58">
        <v>-25.827147</v>
      </c>
      <c r="J498" s="31"/>
      <c r="K498" s="31"/>
      <c r="L498" s="31"/>
      <c r="M498" s="31"/>
      <c r="O498" s="33">
        <f t="shared" si="44"/>
        <v>42.539853000000001</v>
      </c>
      <c r="P498" s="61">
        <f t="shared" si="45"/>
        <v>42.539853000000001</v>
      </c>
      <c r="Q498">
        <f t="shared" si="46"/>
        <v>1</v>
      </c>
      <c r="R498">
        <f t="shared" si="47"/>
        <v>1</v>
      </c>
      <c r="T498" s="16">
        <v>6</v>
      </c>
    </row>
    <row r="499" spans="1:20" x14ac:dyDescent="0.25">
      <c r="A499" s="9">
        <v>2</v>
      </c>
      <c r="B499" s="32">
        <f t="shared" si="48"/>
        <v>254.809158</v>
      </c>
      <c r="C499" s="32">
        <f t="shared" si="48"/>
        <v>-56.284055000000002</v>
      </c>
      <c r="D499" s="32">
        <f t="shared" si="48"/>
        <v>-79.082215000000005</v>
      </c>
      <c r="E499" s="60">
        <f t="shared" si="48"/>
        <v>-119.44311999999999</v>
      </c>
      <c r="F499" s="55">
        <v>-119.44311999999999</v>
      </c>
      <c r="G499" s="55">
        <v>254.809158</v>
      </c>
      <c r="H499" s="55">
        <v>-56.284055000000002</v>
      </c>
      <c r="I499" s="56">
        <v>-79.082215000000005</v>
      </c>
      <c r="J499" s="31"/>
      <c r="K499" s="31"/>
      <c r="L499" s="31"/>
      <c r="M499" s="31"/>
      <c r="O499" s="33">
        <f t="shared" si="44"/>
        <v>254.809158</v>
      </c>
      <c r="P499" s="61">
        <f t="shared" si="45"/>
        <v>254.809158</v>
      </c>
      <c r="Q499">
        <f t="shared" si="46"/>
        <v>1</v>
      </c>
      <c r="R499">
        <f t="shared" si="47"/>
        <v>1</v>
      </c>
      <c r="T499" s="16">
        <v>5</v>
      </c>
    </row>
    <row r="500" spans="1:20" x14ac:dyDescent="0.25">
      <c r="A500" s="9">
        <v>3</v>
      </c>
      <c r="B500" s="32">
        <f t="shared" si="48"/>
        <v>31.409237000000001</v>
      </c>
      <c r="C500" s="32">
        <f t="shared" si="48"/>
        <v>-0.13211000000000001</v>
      </c>
      <c r="D500" s="32">
        <f t="shared" si="48"/>
        <v>-7.5892030000000004</v>
      </c>
      <c r="E500" s="60">
        <f t="shared" si="48"/>
        <v>-23.687930000000001</v>
      </c>
      <c r="F500" s="57">
        <v>-0.13211000000000001</v>
      </c>
      <c r="G500" s="57">
        <v>-23.687930000000001</v>
      </c>
      <c r="H500" s="57">
        <v>31.409237000000001</v>
      </c>
      <c r="I500" s="58">
        <v>-7.5892030000000004</v>
      </c>
      <c r="J500" s="31"/>
      <c r="K500" s="31"/>
      <c r="L500" s="31"/>
      <c r="M500" s="31"/>
      <c r="O500" s="33">
        <f t="shared" si="44"/>
        <v>31.409237000000001</v>
      </c>
      <c r="P500" s="61">
        <f t="shared" si="45"/>
        <v>31.409237000000001</v>
      </c>
      <c r="Q500">
        <f t="shared" si="46"/>
        <v>1</v>
      </c>
      <c r="R500">
        <f t="shared" si="47"/>
        <v>1</v>
      </c>
      <c r="T500" s="16">
        <v>7</v>
      </c>
    </row>
    <row r="501" spans="1:20" x14ac:dyDescent="0.25">
      <c r="A501" s="9">
        <v>2</v>
      </c>
      <c r="B501" s="32">
        <f t="shared" si="48"/>
        <v>29.200876999999998</v>
      </c>
      <c r="C501" s="32">
        <f t="shared" si="48"/>
        <v>28.368708999999999</v>
      </c>
      <c r="D501" s="32">
        <f t="shared" si="48"/>
        <v>-23.990012</v>
      </c>
      <c r="E501" s="60">
        <f t="shared" si="48"/>
        <v>-33.579618000000004</v>
      </c>
      <c r="F501" s="55">
        <v>28.368708999999999</v>
      </c>
      <c r="G501" s="55">
        <v>29.200876999999998</v>
      </c>
      <c r="H501" s="55">
        <v>-23.990012</v>
      </c>
      <c r="I501" s="56">
        <v>-33.579618000000004</v>
      </c>
      <c r="J501" s="31"/>
      <c r="K501" s="31"/>
      <c r="L501" s="31"/>
      <c r="M501" s="31"/>
      <c r="O501" s="33">
        <f t="shared" si="44"/>
        <v>29.200876999999998</v>
      </c>
      <c r="P501" s="61">
        <f t="shared" si="45"/>
        <v>29.200876999999998</v>
      </c>
      <c r="Q501">
        <f t="shared" si="46"/>
        <v>1</v>
      </c>
      <c r="R501">
        <f t="shared" si="47"/>
        <v>1</v>
      </c>
      <c r="T501" s="16">
        <v>7</v>
      </c>
    </row>
    <row r="502" spans="1:20" x14ac:dyDescent="0.25">
      <c r="A502" s="9">
        <v>1</v>
      </c>
      <c r="B502" s="32">
        <f t="shared" si="48"/>
        <v>10.211729</v>
      </c>
      <c r="C502" s="32">
        <f t="shared" si="48"/>
        <v>5.367597</v>
      </c>
      <c r="D502" s="32">
        <f t="shared" si="48"/>
        <v>-2.3266629999999999</v>
      </c>
      <c r="E502" s="60">
        <f t="shared" si="48"/>
        <v>-13.252810999999999</v>
      </c>
      <c r="F502" s="57">
        <v>10.211729</v>
      </c>
      <c r="G502" s="57">
        <v>5.367597</v>
      </c>
      <c r="H502" s="57">
        <v>-13.252810999999999</v>
      </c>
      <c r="I502" s="58">
        <v>-2.3266629999999999</v>
      </c>
      <c r="J502" s="31"/>
      <c r="K502" s="31"/>
      <c r="L502" s="31"/>
      <c r="M502" s="31"/>
      <c r="O502" s="33">
        <f t="shared" si="44"/>
        <v>10.211729</v>
      </c>
      <c r="P502" s="61">
        <f t="shared" si="45"/>
        <v>10.211729</v>
      </c>
      <c r="Q502">
        <f t="shared" si="46"/>
        <v>1</v>
      </c>
      <c r="R502">
        <f t="shared" si="47"/>
        <v>1</v>
      </c>
      <c r="T502" s="16">
        <v>5</v>
      </c>
    </row>
    <row r="503" spans="1:20" x14ac:dyDescent="0.25">
      <c r="A503" s="9">
        <v>2</v>
      </c>
      <c r="B503" s="32">
        <f t="shared" si="48"/>
        <v>31.215520000000001</v>
      </c>
      <c r="C503" s="32">
        <f t="shared" si="48"/>
        <v>27.930610000000001</v>
      </c>
      <c r="D503" s="32">
        <f t="shared" si="48"/>
        <v>0.14256199999999999</v>
      </c>
      <c r="E503" s="60">
        <f t="shared" si="48"/>
        <v>-59.288693000000002</v>
      </c>
      <c r="F503" s="55">
        <v>-59.288693000000002</v>
      </c>
      <c r="G503" s="55">
        <v>27.930610000000001</v>
      </c>
      <c r="H503" s="55">
        <v>31.215520000000001</v>
      </c>
      <c r="I503" s="56">
        <v>0.14256199999999999</v>
      </c>
      <c r="J503" s="31"/>
      <c r="K503" s="31"/>
      <c r="L503" s="31"/>
      <c r="M503" s="31"/>
      <c r="O503" s="33">
        <f t="shared" si="44"/>
        <v>27.930610000000001</v>
      </c>
      <c r="P503" s="61">
        <f t="shared" si="45"/>
        <v>27.930610000000001</v>
      </c>
      <c r="Q503">
        <f t="shared" si="46"/>
        <v>2</v>
      </c>
      <c r="R503">
        <f t="shared" si="47"/>
        <v>0.5</v>
      </c>
      <c r="T503" s="16">
        <v>5</v>
      </c>
    </row>
    <row r="504" spans="1:20" x14ac:dyDescent="0.25">
      <c r="A504" s="9">
        <v>1</v>
      </c>
      <c r="B504" s="32">
        <f t="shared" si="48"/>
        <v>31.899311000000001</v>
      </c>
      <c r="C504" s="32">
        <f t="shared" si="48"/>
        <v>17.512354999999999</v>
      </c>
      <c r="D504" s="32">
        <f t="shared" si="48"/>
        <v>-23.299265999999999</v>
      </c>
      <c r="E504" s="60">
        <f t="shared" si="48"/>
        <v>-26.112401999999999</v>
      </c>
      <c r="F504" s="57">
        <v>17.512354999999999</v>
      </c>
      <c r="G504" s="57">
        <v>31.899311000000001</v>
      </c>
      <c r="H504" s="57">
        <v>-26.112401999999999</v>
      </c>
      <c r="I504" s="58">
        <v>-23.299265999999999</v>
      </c>
      <c r="J504" s="31"/>
      <c r="K504" s="31"/>
      <c r="L504" s="31"/>
      <c r="M504" s="31"/>
      <c r="O504" s="33">
        <f t="shared" si="44"/>
        <v>17.512354999999999</v>
      </c>
      <c r="P504" s="61">
        <f t="shared" si="45"/>
        <v>17.512354999999999</v>
      </c>
      <c r="Q504">
        <f t="shared" si="46"/>
        <v>2</v>
      </c>
      <c r="R504">
        <f t="shared" si="47"/>
        <v>0.5</v>
      </c>
      <c r="T504" s="16">
        <v>7</v>
      </c>
    </row>
    <row r="505" spans="1:20" x14ac:dyDescent="0.25">
      <c r="A505" s="9">
        <v>3</v>
      </c>
      <c r="B505" s="32">
        <f t="shared" si="48"/>
        <v>34.647154</v>
      </c>
      <c r="C505" s="32">
        <f t="shared" si="48"/>
        <v>20.696376999999998</v>
      </c>
      <c r="D505" s="32">
        <f t="shared" si="48"/>
        <v>-21.739619999999999</v>
      </c>
      <c r="E505" s="60">
        <f t="shared" si="48"/>
        <v>-33.603915999999998</v>
      </c>
      <c r="F505" s="55">
        <v>-21.739619999999999</v>
      </c>
      <c r="G505" s="55">
        <v>34.647154</v>
      </c>
      <c r="H505" s="55">
        <v>20.696376999999998</v>
      </c>
      <c r="I505" s="56">
        <v>-33.603915999999998</v>
      </c>
      <c r="J505" s="31"/>
      <c r="K505" s="31"/>
      <c r="L505" s="31"/>
      <c r="M505" s="31"/>
      <c r="O505" s="33">
        <f t="shared" si="44"/>
        <v>20.696376999999998</v>
      </c>
      <c r="P505" s="61">
        <f t="shared" si="45"/>
        <v>20.696376999999998</v>
      </c>
      <c r="Q505">
        <f t="shared" si="46"/>
        <v>2</v>
      </c>
      <c r="R505">
        <f t="shared" si="47"/>
        <v>0.5</v>
      </c>
      <c r="T505" s="16">
        <v>5</v>
      </c>
    </row>
    <row r="506" spans="1:20" x14ac:dyDescent="0.25">
      <c r="A506" s="9">
        <v>4</v>
      </c>
      <c r="B506" s="32">
        <f t="shared" si="48"/>
        <v>77.726455000000001</v>
      </c>
      <c r="C506" s="32">
        <f t="shared" si="48"/>
        <v>2.9621710000000001</v>
      </c>
      <c r="D506" s="32">
        <f t="shared" si="48"/>
        <v>-20.738852999999999</v>
      </c>
      <c r="E506" s="60">
        <f t="shared" si="48"/>
        <v>-59.950479000000001</v>
      </c>
      <c r="F506" s="57">
        <v>2.9621710000000001</v>
      </c>
      <c r="G506" s="57">
        <v>77.726455000000001</v>
      </c>
      <c r="H506" s="57">
        <v>-20.738852999999999</v>
      </c>
      <c r="I506" s="58">
        <v>-59.950479000000001</v>
      </c>
      <c r="J506" s="31"/>
      <c r="K506" s="31"/>
      <c r="L506" s="31"/>
      <c r="M506" s="31"/>
      <c r="O506" s="33">
        <f t="shared" si="44"/>
        <v>-59.950479000000001</v>
      </c>
      <c r="P506" s="61">
        <f t="shared" si="45"/>
        <v>-59.950479000000001</v>
      </c>
      <c r="Q506">
        <f t="shared" si="46"/>
        <v>4</v>
      </c>
      <c r="R506">
        <f t="shared" si="47"/>
        <v>0.25</v>
      </c>
      <c r="T506" s="16">
        <v>7</v>
      </c>
    </row>
    <row r="507" spans="1:20" x14ac:dyDescent="0.25">
      <c r="A507" s="9">
        <v>3</v>
      </c>
      <c r="B507" s="32">
        <f t="shared" si="48"/>
        <v>36.364232000000001</v>
      </c>
      <c r="C507" s="32">
        <f t="shared" si="48"/>
        <v>10.00813</v>
      </c>
      <c r="D507" s="32">
        <f t="shared" si="48"/>
        <v>-19.695367000000001</v>
      </c>
      <c r="E507" s="60">
        <f t="shared" si="48"/>
        <v>-26.676995000000002</v>
      </c>
      <c r="F507" s="55">
        <v>10.00813</v>
      </c>
      <c r="G507" s="55">
        <v>36.364232000000001</v>
      </c>
      <c r="H507" s="55">
        <v>-26.676995000000002</v>
      </c>
      <c r="I507" s="56">
        <v>-19.695367000000001</v>
      </c>
      <c r="J507" s="31"/>
      <c r="K507" s="31"/>
      <c r="L507" s="31"/>
      <c r="M507" s="31"/>
      <c r="O507" s="33">
        <f t="shared" si="44"/>
        <v>-26.676995000000002</v>
      </c>
      <c r="P507" s="61">
        <f t="shared" si="45"/>
        <v>-26.676995000000002</v>
      </c>
      <c r="Q507">
        <f t="shared" si="46"/>
        <v>4</v>
      </c>
      <c r="R507">
        <f t="shared" si="47"/>
        <v>0.25</v>
      </c>
      <c r="T507" s="16">
        <v>2</v>
      </c>
    </row>
    <row r="508" spans="1:20" x14ac:dyDescent="0.25">
      <c r="A508" s="9">
        <v>2</v>
      </c>
      <c r="B508" s="32">
        <f t="shared" si="48"/>
        <v>73.000719000000004</v>
      </c>
      <c r="C508" s="32">
        <f t="shared" si="48"/>
        <v>-9.7174429999999994</v>
      </c>
      <c r="D508" s="32">
        <f t="shared" si="48"/>
        <v>-28.909421999999999</v>
      </c>
      <c r="E508" s="60">
        <f t="shared" si="48"/>
        <v>-34.373930000000001</v>
      </c>
      <c r="F508" s="57">
        <v>-28.909421999999999</v>
      </c>
      <c r="G508" s="57">
        <v>73.000719000000004</v>
      </c>
      <c r="H508" s="57">
        <v>-34.373930000000001</v>
      </c>
      <c r="I508" s="58">
        <v>-9.7174429999999994</v>
      </c>
      <c r="J508" s="31"/>
      <c r="K508" s="31"/>
      <c r="L508" s="31"/>
      <c r="M508" s="31"/>
      <c r="O508" s="33">
        <f t="shared" si="44"/>
        <v>73.000719000000004</v>
      </c>
      <c r="P508" s="61">
        <f t="shared" si="45"/>
        <v>73.000719000000004</v>
      </c>
      <c r="Q508">
        <f t="shared" si="46"/>
        <v>1</v>
      </c>
      <c r="R508">
        <f t="shared" si="47"/>
        <v>1</v>
      </c>
      <c r="T508" s="16">
        <v>5</v>
      </c>
    </row>
    <row r="509" spans="1:20" x14ac:dyDescent="0.25">
      <c r="A509" s="9">
        <v>1</v>
      </c>
      <c r="B509" s="32">
        <f t="shared" si="48"/>
        <v>47.630533999999997</v>
      </c>
      <c r="C509" s="32">
        <f t="shared" si="48"/>
        <v>22.258082999999999</v>
      </c>
      <c r="D509" s="32">
        <f t="shared" si="48"/>
        <v>-10.483321</v>
      </c>
      <c r="E509" s="60">
        <f t="shared" si="48"/>
        <v>-59.406301999999997</v>
      </c>
      <c r="F509" s="55">
        <v>-10.483321</v>
      </c>
      <c r="G509" s="55">
        <v>22.258082999999999</v>
      </c>
      <c r="H509" s="55">
        <v>47.630533999999997</v>
      </c>
      <c r="I509" s="56">
        <v>-59.406301999999997</v>
      </c>
      <c r="J509" s="31"/>
      <c r="K509" s="31"/>
      <c r="L509" s="31"/>
      <c r="M509" s="31"/>
      <c r="O509" s="33">
        <f t="shared" si="44"/>
        <v>-10.483321</v>
      </c>
      <c r="P509" s="61">
        <f t="shared" si="45"/>
        <v>-10.483321</v>
      </c>
      <c r="Q509">
        <f t="shared" si="46"/>
        <v>3</v>
      </c>
      <c r="R509">
        <f t="shared" si="47"/>
        <v>0.33333333333333331</v>
      </c>
      <c r="T509" s="16">
        <v>7</v>
      </c>
    </row>
    <row r="510" spans="1:20" x14ac:dyDescent="0.25">
      <c r="A510" s="9">
        <v>1</v>
      </c>
      <c r="B510" s="32">
        <f t="shared" si="48"/>
        <v>82.315481000000005</v>
      </c>
      <c r="C510" s="32">
        <f t="shared" si="48"/>
        <v>18.638404000000001</v>
      </c>
      <c r="D510" s="32">
        <f t="shared" si="48"/>
        <v>-45.871527</v>
      </c>
      <c r="E510" s="60">
        <f t="shared" si="48"/>
        <v>-55.082360999999999</v>
      </c>
      <c r="F510" s="57">
        <v>82.315481000000005</v>
      </c>
      <c r="G510" s="57">
        <v>18.638404000000001</v>
      </c>
      <c r="H510" s="57">
        <v>-55.082360999999999</v>
      </c>
      <c r="I510" s="58">
        <v>-45.871527</v>
      </c>
      <c r="J510" s="31"/>
      <c r="K510" s="31"/>
      <c r="L510" s="31"/>
      <c r="M510" s="31"/>
      <c r="O510" s="33">
        <f t="shared" si="44"/>
        <v>82.315481000000005</v>
      </c>
      <c r="P510" s="61">
        <f t="shared" si="45"/>
        <v>82.315481000000005</v>
      </c>
      <c r="Q510">
        <f t="shared" si="46"/>
        <v>1</v>
      </c>
      <c r="R510">
        <f t="shared" si="47"/>
        <v>1</v>
      </c>
      <c r="T510" s="16">
        <v>5</v>
      </c>
    </row>
    <row r="511" spans="1:20" x14ac:dyDescent="0.25">
      <c r="A511" s="9">
        <v>2</v>
      </c>
      <c r="B511" s="32">
        <f t="shared" si="48"/>
        <v>26.117892000000001</v>
      </c>
      <c r="C511" s="32">
        <f t="shared" si="48"/>
        <v>3.446701</v>
      </c>
      <c r="D511" s="32">
        <f t="shared" si="48"/>
        <v>-7.6942779999999997</v>
      </c>
      <c r="E511" s="60">
        <f t="shared" si="48"/>
        <v>-21.870311999999998</v>
      </c>
      <c r="F511" s="55">
        <v>-7.6942779999999997</v>
      </c>
      <c r="G511" s="55">
        <v>26.117892000000001</v>
      </c>
      <c r="H511" s="55">
        <v>-21.870311999999998</v>
      </c>
      <c r="I511" s="56">
        <v>3.446701</v>
      </c>
      <c r="J511" s="31"/>
      <c r="K511" s="31"/>
      <c r="L511" s="31"/>
      <c r="M511" s="31"/>
      <c r="O511" s="33">
        <f t="shared" si="44"/>
        <v>26.117892000000001</v>
      </c>
      <c r="P511" s="61">
        <f t="shared" si="45"/>
        <v>26.117892000000001</v>
      </c>
      <c r="Q511">
        <f t="shared" si="46"/>
        <v>1</v>
      </c>
      <c r="R511">
        <f t="shared" si="47"/>
        <v>1</v>
      </c>
      <c r="T511" s="16">
        <v>5</v>
      </c>
    </row>
    <row r="512" spans="1:20" x14ac:dyDescent="0.25">
      <c r="A512" s="9">
        <v>2</v>
      </c>
      <c r="B512" s="32">
        <f t="shared" si="48"/>
        <v>25.933316999999999</v>
      </c>
      <c r="C512" s="32">
        <f t="shared" si="48"/>
        <v>-3.4518939999999998</v>
      </c>
      <c r="D512" s="32">
        <f t="shared" si="48"/>
        <v>-11.02519</v>
      </c>
      <c r="E512" s="60">
        <f t="shared" si="48"/>
        <v>-11.456232</v>
      </c>
      <c r="F512" s="57">
        <v>-3.4518939999999998</v>
      </c>
      <c r="G512" s="57">
        <v>25.933316999999999</v>
      </c>
      <c r="H512" s="57">
        <v>-11.456232</v>
      </c>
      <c r="I512" s="58">
        <v>-11.02519</v>
      </c>
      <c r="J512" s="31"/>
      <c r="K512" s="31"/>
      <c r="L512" s="31"/>
      <c r="M512" s="31"/>
      <c r="O512" s="33">
        <f t="shared" si="44"/>
        <v>25.933316999999999</v>
      </c>
      <c r="P512" s="61">
        <f t="shared" si="45"/>
        <v>25.933316999999999</v>
      </c>
      <c r="Q512">
        <f t="shared" si="46"/>
        <v>1</v>
      </c>
      <c r="R512">
        <f t="shared" si="47"/>
        <v>1</v>
      </c>
      <c r="T512" s="16">
        <v>8</v>
      </c>
    </row>
    <row r="513" spans="1:20" x14ac:dyDescent="0.25">
      <c r="A513" s="9">
        <v>3</v>
      </c>
      <c r="B513" s="32">
        <f t="shared" si="48"/>
        <v>61.837513000000001</v>
      </c>
      <c r="C513" s="32">
        <f t="shared" si="48"/>
        <v>5.1595510000000004</v>
      </c>
      <c r="D513" s="32">
        <f t="shared" si="48"/>
        <v>-21.317243000000001</v>
      </c>
      <c r="E513" s="60">
        <f t="shared" si="48"/>
        <v>-45.680078999999999</v>
      </c>
      <c r="F513" s="55">
        <v>-45.680078999999999</v>
      </c>
      <c r="G513" s="55">
        <v>61.837513000000001</v>
      </c>
      <c r="H513" s="55">
        <v>5.1595510000000004</v>
      </c>
      <c r="I513" s="56">
        <v>-21.317243000000001</v>
      </c>
      <c r="J513" s="31"/>
      <c r="K513" s="31"/>
      <c r="L513" s="31"/>
      <c r="M513" s="31"/>
      <c r="O513" s="33">
        <f t="shared" si="44"/>
        <v>5.1595510000000004</v>
      </c>
      <c r="P513" s="61">
        <f t="shared" si="45"/>
        <v>5.1595510000000004</v>
      </c>
      <c r="Q513">
        <f t="shared" si="46"/>
        <v>2</v>
      </c>
      <c r="R513">
        <f t="shared" si="47"/>
        <v>0.5</v>
      </c>
      <c r="T513" s="16">
        <v>2</v>
      </c>
    </row>
    <row r="514" spans="1:20" x14ac:dyDescent="0.25">
      <c r="A514" s="9">
        <v>2</v>
      </c>
      <c r="B514" s="32">
        <f t="shared" si="48"/>
        <v>9.4407800000000002</v>
      </c>
      <c r="C514" s="32">
        <f t="shared" si="48"/>
        <v>6.0340290000000003</v>
      </c>
      <c r="D514" s="32">
        <f t="shared" si="48"/>
        <v>-1.7237880000000001</v>
      </c>
      <c r="E514" s="60">
        <f t="shared" si="48"/>
        <v>-13.75102</v>
      </c>
      <c r="F514" s="57">
        <v>9.4407800000000002</v>
      </c>
      <c r="G514" s="57">
        <v>6.0340290000000003</v>
      </c>
      <c r="H514" s="57">
        <v>-1.7237880000000001</v>
      </c>
      <c r="I514" s="58">
        <v>-13.75102</v>
      </c>
      <c r="J514" s="31"/>
      <c r="K514" s="31"/>
      <c r="L514" s="31"/>
      <c r="M514" s="31"/>
      <c r="O514" s="33">
        <f t="shared" si="44"/>
        <v>6.0340290000000003</v>
      </c>
      <c r="P514" s="61">
        <f t="shared" si="45"/>
        <v>6.0340290000000003</v>
      </c>
      <c r="Q514">
        <f t="shared" si="46"/>
        <v>2</v>
      </c>
      <c r="R514">
        <f t="shared" si="47"/>
        <v>0.5</v>
      </c>
      <c r="T514" s="16">
        <v>5</v>
      </c>
    </row>
    <row r="515" spans="1:20" x14ac:dyDescent="0.25">
      <c r="A515" s="9">
        <v>2</v>
      </c>
      <c r="B515" s="32">
        <f t="shared" si="48"/>
        <v>59.596176</v>
      </c>
      <c r="C515" s="32">
        <f t="shared" si="48"/>
        <v>-9.1958870000000008</v>
      </c>
      <c r="D515" s="32">
        <f t="shared" si="48"/>
        <v>-18.052294</v>
      </c>
      <c r="E515" s="60">
        <f t="shared" si="48"/>
        <v>-32.347997999999997</v>
      </c>
      <c r="F515" s="55">
        <v>-32.347997999999997</v>
      </c>
      <c r="G515" s="55">
        <v>59.596176</v>
      </c>
      <c r="H515" s="55">
        <v>-9.1958870000000008</v>
      </c>
      <c r="I515" s="56">
        <v>-18.052294</v>
      </c>
      <c r="J515" s="31"/>
      <c r="K515" s="31"/>
      <c r="L515" s="31"/>
      <c r="M515" s="31"/>
      <c r="O515" s="33">
        <f t="shared" si="44"/>
        <v>59.596176</v>
      </c>
      <c r="P515" s="61">
        <f t="shared" si="45"/>
        <v>59.596176</v>
      </c>
      <c r="Q515">
        <f t="shared" si="46"/>
        <v>1</v>
      </c>
      <c r="R515">
        <f t="shared" si="47"/>
        <v>1</v>
      </c>
      <c r="T515" s="16">
        <v>1</v>
      </c>
    </row>
    <row r="516" spans="1:20" x14ac:dyDescent="0.25">
      <c r="A516" s="9">
        <v>2</v>
      </c>
      <c r="B516" s="32">
        <f t="shared" si="48"/>
        <v>16.017520999999999</v>
      </c>
      <c r="C516" s="32">
        <f t="shared" si="48"/>
        <v>-4.0348889999999997</v>
      </c>
      <c r="D516" s="32">
        <f t="shared" si="48"/>
        <v>-5.254448</v>
      </c>
      <c r="E516" s="60">
        <f t="shared" si="48"/>
        <v>-6.7281849999999999</v>
      </c>
      <c r="F516" s="57">
        <v>-5.254448</v>
      </c>
      <c r="G516" s="57">
        <v>16.017520999999999</v>
      </c>
      <c r="H516" s="57">
        <v>-4.0348889999999997</v>
      </c>
      <c r="I516" s="58">
        <v>-6.7281849999999999</v>
      </c>
      <c r="J516" s="31"/>
      <c r="K516" s="31"/>
      <c r="L516" s="31"/>
      <c r="M516" s="31"/>
      <c r="O516" s="33">
        <f t="shared" ref="O516:O579" si="49">IF(A516=1,F516,IF(A516=2,G516,IF(A516=3,H516,IF(A516=4,I516,0))))</f>
        <v>16.017520999999999</v>
      </c>
      <c r="P516" s="61">
        <f t="shared" ref="P516:P579" si="50">O516</f>
        <v>16.017520999999999</v>
      </c>
      <c r="Q516">
        <f t="shared" ref="Q516:Q579" si="51">IF(P516=B516,1,IF(P516=C516,2,IF(P516=D516,3,IF(E516=P516,4,0))))</f>
        <v>1</v>
      </c>
      <c r="R516">
        <f t="shared" ref="R516:R579" si="52">1/Q516</f>
        <v>1</v>
      </c>
      <c r="T516" s="16">
        <v>6</v>
      </c>
    </row>
    <row r="517" spans="1:20" x14ac:dyDescent="0.25">
      <c r="A517" s="9">
        <v>3</v>
      </c>
      <c r="B517" s="32">
        <f t="shared" si="48"/>
        <v>12.467119</v>
      </c>
      <c r="C517" s="32">
        <f t="shared" si="48"/>
        <v>-1.0748390000000001</v>
      </c>
      <c r="D517" s="32">
        <f t="shared" si="48"/>
        <v>-2.0781170000000002</v>
      </c>
      <c r="E517" s="60">
        <f t="shared" si="48"/>
        <v>-9.3142010000000006</v>
      </c>
      <c r="F517" s="55">
        <v>12.467119</v>
      </c>
      <c r="G517" s="55">
        <v>-1.0748390000000001</v>
      </c>
      <c r="H517" s="55">
        <v>-2.0781170000000002</v>
      </c>
      <c r="I517" s="56">
        <v>-9.3142010000000006</v>
      </c>
      <c r="J517" s="31"/>
      <c r="K517" s="31"/>
      <c r="L517" s="31"/>
      <c r="M517" s="31"/>
      <c r="O517" s="33">
        <f t="shared" si="49"/>
        <v>-2.0781170000000002</v>
      </c>
      <c r="P517" s="61">
        <f t="shared" si="50"/>
        <v>-2.0781170000000002</v>
      </c>
      <c r="Q517">
        <f t="shared" si="51"/>
        <v>3</v>
      </c>
      <c r="R517">
        <f t="shared" si="52"/>
        <v>0.33333333333333331</v>
      </c>
      <c r="T517" s="16">
        <v>5</v>
      </c>
    </row>
    <row r="518" spans="1:20" x14ac:dyDescent="0.25">
      <c r="A518" s="9">
        <v>3</v>
      </c>
      <c r="B518" s="32">
        <f t="shared" si="48"/>
        <v>27.926417000000001</v>
      </c>
      <c r="C518" s="32">
        <f t="shared" si="48"/>
        <v>23.552204</v>
      </c>
      <c r="D518" s="32">
        <f t="shared" si="48"/>
        <v>-21.965802</v>
      </c>
      <c r="E518" s="60">
        <f t="shared" si="48"/>
        <v>-29.513853000000001</v>
      </c>
      <c r="F518" s="57">
        <v>-21.965802</v>
      </c>
      <c r="G518" s="57">
        <v>23.552204</v>
      </c>
      <c r="H518" s="57">
        <v>27.926417000000001</v>
      </c>
      <c r="I518" s="58">
        <v>-29.513853000000001</v>
      </c>
      <c r="J518" s="31"/>
      <c r="K518" s="31"/>
      <c r="L518" s="31"/>
      <c r="M518" s="31"/>
      <c r="O518" s="33">
        <f t="shared" si="49"/>
        <v>27.926417000000001</v>
      </c>
      <c r="P518" s="61">
        <f t="shared" si="50"/>
        <v>27.926417000000001</v>
      </c>
      <c r="Q518">
        <f t="shared" si="51"/>
        <v>1</v>
      </c>
      <c r="R518">
        <f t="shared" si="52"/>
        <v>1</v>
      </c>
      <c r="T518" s="16">
        <v>5</v>
      </c>
    </row>
    <row r="519" spans="1:20" x14ac:dyDescent="0.25">
      <c r="A519" s="9">
        <v>1</v>
      </c>
      <c r="B519" s="32">
        <f t="shared" si="48"/>
        <v>62.773591000000003</v>
      </c>
      <c r="C519" s="32">
        <f t="shared" si="48"/>
        <v>35.190593</v>
      </c>
      <c r="D519" s="32">
        <f t="shared" si="48"/>
        <v>-33.177053000000001</v>
      </c>
      <c r="E519" s="60">
        <f t="shared" si="48"/>
        <v>-64.787319999999994</v>
      </c>
      <c r="F519" s="55">
        <v>62.773591000000003</v>
      </c>
      <c r="G519" s="55">
        <v>35.190593</v>
      </c>
      <c r="H519" s="55">
        <v>-33.177053000000001</v>
      </c>
      <c r="I519" s="56">
        <v>-64.787319999999994</v>
      </c>
      <c r="J519" s="31"/>
      <c r="K519" s="31"/>
      <c r="L519" s="31"/>
      <c r="M519" s="31"/>
      <c r="O519" s="33">
        <f t="shared" si="49"/>
        <v>62.773591000000003</v>
      </c>
      <c r="P519" s="61">
        <f t="shared" si="50"/>
        <v>62.773591000000003</v>
      </c>
      <c r="Q519">
        <f t="shared" si="51"/>
        <v>1</v>
      </c>
      <c r="R519">
        <f t="shared" si="52"/>
        <v>1</v>
      </c>
      <c r="T519" s="16">
        <v>7</v>
      </c>
    </row>
    <row r="520" spans="1:20" x14ac:dyDescent="0.25">
      <c r="A520" s="9">
        <v>2</v>
      </c>
      <c r="B520" s="32">
        <f t="shared" si="48"/>
        <v>112.593014</v>
      </c>
      <c r="C520" s="32">
        <f t="shared" si="48"/>
        <v>-24.154052</v>
      </c>
      <c r="D520" s="32">
        <f t="shared" si="48"/>
        <v>-29.868328000000002</v>
      </c>
      <c r="E520" s="60">
        <f t="shared" si="48"/>
        <v>-58.570635000000003</v>
      </c>
      <c r="F520" s="57">
        <v>-29.868328000000002</v>
      </c>
      <c r="G520" s="57">
        <v>112.593014</v>
      </c>
      <c r="H520" s="57">
        <v>-58.570635000000003</v>
      </c>
      <c r="I520" s="58">
        <v>-24.154052</v>
      </c>
      <c r="J520" s="31"/>
      <c r="K520" s="31"/>
      <c r="L520" s="31"/>
      <c r="M520" s="31"/>
      <c r="O520" s="33">
        <f t="shared" si="49"/>
        <v>112.593014</v>
      </c>
      <c r="P520" s="61">
        <f t="shared" si="50"/>
        <v>112.593014</v>
      </c>
      <c r="Q520">
        <f t="shared" si="51"/>
        <v>1</v>
      </c>
      <c r="R520">
        <f t="shared" si="52"/>
        <v>1</v>
      </c>
      <c r="T520" s="16">
        <v>2</v>
      </c>
    </row>
    <row r="521" spans="1:20" x14ac:dyDescent="0.25">
      <c r="A521" s="9">
        <v>1</v>
      </c>
      <c r="B521" s="32">
        <f t="shared" si="48"/>
        <v>40.494036000000001</v>
      </c>
      <c r="C521" s="32">
        <f t="shared" si="48"/>
        <v>27.639320999999999</v>
      </c>
      <c r="D521" s="32">
        <f t="shared" si="48"/>
        <v>-24.770975</v>
      </c>
      <c r="E521" s="60">
        <f t="shared" si="48"/>
        <v>-43.362389999999998</v>
      </c>
      <c r="F521" s="55">
        <v>40.494036000000001</v>
      </c>
      <c r="G521" s="55">
        <v>27.639320999999999</v>
      </c>
      <c r="H521" s="55">
        <v>-24.770975</v>
      </c>
      <c r="I521" s="56">
        <v>-43.362389999999998</v>
      </c>
      <c r="J521" s="31"/>
      <c r="K521" s="31"/>
      <c r="L521" s="31"/>
      <c r="M521" s="31"/>
      <c r="O521" s="33">
        <f t="shared" si="49"/>
        <v>40.494036000000001</v>
      </c>
      <c r="P521" s="61">
        <f t="shared" si="50"/>
        <v>40.494036000000001</v>
      </c>
      <c r="Q521">
        <f t="shared" si="51"/>
        <v>1</v>
      </c>
      <c r="R521">
        <f t="shared" si="52"/>
        <v>1</v>
      </c>
      <c r="T521" s="16">
        <v>5</v>
      </c>
    </row>
    <row r="522" spans="1:20" x14ac:dyDescent="0.25">
      <c r="A522" s="9">
        <v>2</v>
      </c>
      <c r="B522" s="32">
        <f t="shared" si="48"/>
        <v>152.356413</v>
      </c>
      <c r="C522" s="32">
        <f t="shared" si="48"/>
        <v>-48.198545000000003</v>
      </c>
      <c r="D522" s="32">
        <f t="shared" si="48"/>
        <v>-50.668714999999999</v>
      </c>
      <c r="E522" s="60">
        <f t="shared" ref="E522:E585" si="53">LARGE($F522:$M522,COLUMN()-1)</f>
        <v>-53.489151</v>
      </c>
      <c r="F522" s="57">
        <v>-53.489151</v>
      </c>
      <c r="G522" s="57">
        <v>152.356413</v>
      </c>
      <c r="H522" s="57">
        <v>-48.198545000000003</v>
      </c>
      <c r="I522" s="58">
        <v>-50.668714999999999</v>
      </c>
      <c r="J522" s="31"/>
      <c r="K522" s="31"/>
      <c r="L522" s="31"/>
      <c r="M522" s="31"/>
      <c r="O522" s="33">
        <f t="shared" si="49"/>
        <v>152.356413</v>
      </c>
      <c r="P522" s="61">
        <f t="shared" si="50"/>
        <v>152.356413</v>
      </c>
      <c r="Q522">
        <f t="shared" si="51"/>
        <v>1</v>
      </c>
      <c r="R522">
        <f t="shared" si="52"/>
        <v>1</v>
      </c>
      <c r="T522" s="16">
        <v>5</v>
      </c>
    </row>
    <row r="523" spans="1:20" x14ac:dyDescent="0.25">
      <c r="A523" s="9">
        <v>1</v>
      </c>
      <c r="B523" s="32">
        <f t="shared" ref="B523:E586" si="54">LARGE($F523:$M523,COLUMN()-1)</f>
        <v>96.114396999999997</v>
      </c>
      <c r="C523" s="32">
        <f t="shared" si="54"/>
        <v>-14.499725</v>
      </c>
      <c r="D523" s="32">
        <f t="shared" si="54"/>
        <v>-31.352608</v>
      </c>
      <c r="E523" s="60">
        <f t="shared" si="53"/>
        <v>-50.262141</v>
      </c>
      <c r="F523" s="55">
        <v>96.114396999999997</v>
      </c>
      <c r="G523" s="55">
        <v>-31.352608</v>
      </c>
      <c r="H523" s="55">
        <v>-50.262141</v>
      </c>
      <c r="I523" s="56">
        <v>-14.499725</v>
      </c>
      <c r="J523" s="31"/>
      <c r="K523" s="31"/>
      <c r="L523" s="31"/>
      <c r="M523" s="31"/>
      <c r="O523" s="33">
        <f t="shared" si="49"/>
        <v>96.114396999999997</v>
      </c>
      <c r="P523" s="61">
        <f t="shared" si="50"/>
        <v>96.114396999999997</v>
      </c>
      <c r="Q523">
        <f t="shared" si="51"/>
        <v>1</v>
      </c>
      <c r="R523">
        <f t="shared" si="52"/>
        <v>1</v>
      </c>
      <c r="T523" s="16">
        <v>6</v>
      </c>
    </row>
    <row r="524" spans="1:20" x14ac:dyDescent="0.25">
      <c r="A524" s="9">
        <v>3</v>
      </c>
      <c r="B524" s="32">
        <f t="shared" si="54"/>
        <v>10.237159999999999</v>
      </c>
      <c r="C524" s="32">
        <f t="shared" si="54"/>
        <v>9.9723310000000005</v>
      </c>
      <c r="D524" s="32">
        <f t="shared" si="54"/>
        <v>-6.552022</v>
      </c>
      <c r="E524" s="60">
        <f t="shared" si="53"/>
        <v>-13.657876</v>
      </c>
      <c r="F524" s="57">
        <v>10.237159999999999</v>
      </c>
      <c r="G524" s="57">
        <v>-6.552022</v>
      </c>
      <c r="H524" s="57">
        <v>9.9723310000000005</v>
      </c>
      <c r="I524" s="58">
        <v>-13.657876</v>
      </c>
      <c r="J524" s="31"/>
      <c r="K524" s="31"/>
      <c r="L524" s="31"/>
      <c r="M524" s="31"/>
      <c r="O524" s="33">
        <f t="shared" si="49"/>
        <v>9.9723310000000005</v>
      </c>
      <c r="P524" s="61">
        <f t="shared" si="50"/>
        <v>9.9723310000000005</v>
      </c>
      <c r="Q524">
        <f t="shared" si="51"/>
        <v>2</v>
      </c>
      <c r="R524">
        <f t="shared" si="52"/>
        <v>0.5</v>
      </c>
      <c r="T524" s="16">
        <v>2</v>
      </c>
    </row>
    <row r="525" spans="1:20" x14ac:dyDescent="0.25">
      <c r="A525" s="9">
        <v>3</v>
      </c>
      <c r="B525" s="32">
        <f t="shared" si="54"/>
        <v>19.274594</v>
      </c>
      <c r="C525" s="32">
        <f t="shared" si="54"/>
        <v>7.7455230000000004</v>
      </c>
      <c r="D525" s="32">
        <f t="shared" si="54"/>
        <v>-5.2502760000000004</v>
      </c>
      <c r="E525" s="60">
        <f t="shared" si="53"/>
        <v>-21.769876</v>
      </c>
      <c r="F525" s="55">
        <v>-21.769876</v>
      </c>
      <c r="G525" s="55">
        <v>-5.2502760000000004</v>
      </c>
      <c r="H525" s="55">
        <v>19.274594</v>
      </c>
      <c r="I525" s="56">
        <v>7.7455230000000004</v>
      </c>
      <c r="J525" s="31"/>
      <c r="K525" s="31"/>
      <c r="L525" s="31"/>
      <c r="M525" s="31"/>
      <c r="O525" s="33">
        <f t="shared" si="49"/>
        <v>19.274594</v>
      </c>
      <c r="P525" s="61">
        <f t="shared" si="50"/>
        <v>19.274594</v>
      </c>
      <c r="Q525">
        <f t="shared" si="51"/>
        <v>1</v>
      </c>
      <c r="R525">
        <f t="shared" si="52"/>
        <v>1</v>
      </c>
      <c r="T525" s="16">
        <v>2</v>
      </c>
    </row>
    <row r="526" spans="1:20" x14ac:dyDescent="0.25">
      <c r="A526" s="9">
        <v>1</v>
      </c>
      <c r="B526" s="32">
        <f t="shared" si="54"/>
        <v>11.46415</v>
      </c>
      <c r="C526" s="32">
        <f t="shared" si="54"/>
        <v>-3.1108920000000002</v>
      </c>
      <c r="D526" s="32">
        <f t="shared" si="54"/>
        <v>-3.4258600000000001</v>
      </c>
      <c r="E526" s="60">
        <f t="shared" si="53"/>
        <v>-4.9273999999999996</v>
      </c>
      <c r="F526" s="57">
        <v>11.46415</v>
      </c>
      <c r="G526" s="57">
        <v>-4.9273999999999996</v>
      </c>
      <c r="H526" s="57">
        <v>-3.1108920000000002</v>
      </c>
      <c r="I526" s="58">
        <v>-3.4258600000000001</v>
      </c>
      <c r="J526" s="31"/>
      <c r="K526" s="31"/>
      <c r="L526" s="31"/>
      <c r="M526" s="31"/>
      <c r="O526" s="33">
        <f t="shared" si="49"/>
        <v>11.46415</v>
      </c>
      <c r="P526" s="61">
        <f t="shared" si="50"/>
        <v>11.46415</v>
      </c>
      <c r="Q526">
        <f t="shared" si="51"/>
        <v>1</v>
      </c>
      <c r="R526">
        <f t="shared" si="52"/>
        <v>1</v>
      </c>
      <c r="T526" s="16">
        <v>7</v>
      </c>
    </row>
    <row r="527" spans="1:20" x14ac:dyDescent="0.25">
      <c r="A527" s="9">
        <v>2</v>
      </c>
      <c r="B527" s="32">
        <f t="shared" si="54"/>
        <v>42.025705000000002</v>
      </c>
      <c r="C527" s="32">
        <f t="shared" si="54"/>
        <v>-0.347495</v>
      </c>
      <c r="D527" s="32">
        <f t="shared" si="54"/>
        <v>-10.937625000000001</v>
      </c>
      <c r="E527" s="60">
        <f t="shared" si="53"/>
        <v>-30.740659999999998</v>
      </c>
      <c r="F527" s="55">
        <v>-0.347495</v>
      </c>
      <c r="G527" s="55">
        <v>42.025705000000002</v>
      </c>
      <c r="H527" s="55">
        <v>-30.740659999999998</v>
      </c>
      <c r="I527" s="56">
        <v>-10.937625000000001</v>
      </c>
      <c r="J527" s="31"/>
      <c r="K527" s="31"/>
      <c r="L527" s="31"/>
      <c r="M527" s="31"/>
      <c r="O527" s="33">
        <f t="shared" si="49"/>
        <v>42.025705000000002</v>
      </c>
      <c r="P527" s="61">
        <f t="shared" si="50"/>
        <v>42.025705000000002</v>
      </c>
      <c r="Q527">
        <f t="shared" si="51"/>
        <v>1</v>
      </c>
      <c r="R527">
        <f t="shared" si="52"/>
        <v>1</v>
      </c>
      <c r="T527" s="16">
        <v>7</v>
      </c>
    </row>
    <row r="528" spans="1:20" x14ac:dyDescent="0.25">
      <c r="A528" s="9">
        <v>2</v>
      </c>
      <c r="B528" s="32">
        <f t="shared" si="54"/>
        <v>86.289203000000001</v>
      </c>
      <c r="C528" s="32">
        <f t="shared" si="54"/>
        <v>11.953514</v>
      </c>
      <c r="D528" s="32">
        <f t="shared" si="54"/>
        <v>-41.940097000000002</v>
      </c>
      <c r="E528" s="60">
        <f t="shared" si="53"/>
        <v>-56.302622</v>
      </c>
      <c r="F528" s="57">
        <v>-56.302622</v>
      </c>
      <c r="G528" s="57">
        <v>86.289203000000001</v>
      </c>
      <c r="H528" s="57">
        <v>11.953514</v>
      </c>
      <c r="I528" s="58">
        <v>-41.940097000000002</v>
      </c>
      <c r="J528" s="31"/>
      <c r="K528" s="31"/>
      <c r="L528" s="31"/>
      <c r="M528" s="31"/>
      <c r="O528" s="33">
        <f t="shared" si="49"/>
        <v>86.289203000000001</v>
      </c>
      <c r="P528" s="61">
        <f t="shared" si="50"/>
        <v>86.289203000000001</v>
      </c>
      <c r="Q528">
        <f t="shared" si="51"/>
        <v>1</v>
      </c>
      <c r="R528">
        <f t="shared" si="52"/>
        <v>1</v>
      </c>
      <c r="T528" s="16">
        <v>7</v>
      </c>
    </row>
    <row r="529" spans="1:20" x14ac:dyDescent="0.25">
      <c r="A529" s="9">
        <v>1</v>
      </c>
      <c r="B529" s="32">
        <f t="shared" si="54"/>
        <v>70.036552</v>
      </c>
      <c r="C529" s="32">
        <f t="shared" si="54"/>
        <v>23.219933999999999</v>
      </c>
      <c r="D529" s="32">
        <f t="shared" si="54"/>
        <v>3.1727880000000002</v>
      </c>
      <c r="E529" s="60">
        <f t="shared" si="53"/>
        <v>-96.430239999999998</v>
      </c>
      <c r="F529" s="55">
        <v>3.1727880000000002</v>
      </c>
      <c r="G529" s="55">
        <v>23.219933999999999</v>
      </c>
      <c r="H529" s="55">
        <v>70.036552</v>
      </c>
      <c r="I529" s="56">
        <v>-96.430239999999998</v>
      </c>
      <c r="J529" s="31"/>
      <c r="K529" s="31"/>
      <c r="L529" s="31"/>
      <c r="M529" s="31"/>
      <c r="O529" s="33">
        <f t="shared" si="49"/>
        <v>3.1727880000000002</v>
      </c>
      <c r="P529" s="61">
        <f t="shared" si="50"/>
        <v>3.1727880000000002</v>
      </c>
      <c r="Q529">
        <f t="shared" si="51"/>
        <v>3</v>
      </c>
      <c r="R529">
        <f t="shared" si="52"/>
        <v>0.33333333333333331</v>
      </c>
      <c r="T529" s="16">
        <v>5</v>
      </c>
    </row>
    <row r="530" spans="1:20" x14ac:dyDescent="0.25">
      <c r="A530" s="9">
        <v>2</v>
      </c>
      <c r="B530" s="32">
        <f t="shared" si="54"/>
        <v>44.573138999999998</v>
      </c>
      <c r="C530" s="32">
        <f t="shared" si="54"/>
        <v>32.236752000000003</v>
      </c>
      <c r="D530" s="32">
        <f t="shared" si="54"/>
        <v>-29.367625</v>
      </c>
      <c r="E530" s="60">
        <f t="shared" si="53"/>
        <v>-47.442418000000004</v>
      </c>
      <c r="F530" s="57">
        <v>-29.367625</v>
      </c>
      <c r="G530" s="57">
        <v>32.236752000000003</v>
      </c>
      <c r="H530" s="57">
        <v>44.573138999999998</v>
      </c>
      <c r="I530" s="58">
        <v>-47.442418000000004</v>
      </c>
      <c r="J530" s="31"/>
      <c r="K530" s="31"/>
      <c r="L530" s="31"/>
      <c r="M530" s="31"/>
      <c r="O530" s="33">
        <f t="shared" si="49"/>
        <v>32.236752000000003</v>
      </c>
      <c r="P530" s="61">
        <f t="shared" si="50"/>
        <v>32.236752000000003</v>
      </c>
      <c r="Q530">
        <f t="shared" si="51"/>
        <v>2</v>
      </c>
      <c r="R530">
        <f t="shared" si="52"/>
        <v>0.5</v>
      </c>
      <c r="T530" s="16">
        <v>8</v>
      </c>
    </row>
    <row r="531" spans="1:20" x14ac:dyDescent="0.25">
      <c r="A531" s="9">
        <v>1</v>
      </c>
      <c r="B531" s="32">
        <f t="shared" si="54"/>
        <v>10.713497</v>
      </c>
      <c r="C531" s="32">
        <f t="shared" si="54"/>
        <v>0.11176700000000001</v>
      </c>
      <c r="D531" s="32">
        <f t="shared" si="54"/>
        <v>-1.2838849999999999</v>
      </c>
      <c r="E531" s="60">
        <f t="shared" si="53"/>
        <v>-9.5413759999999996</v>
      </c>
      <c r="F531" s="55">
        <v>10.713497</v>
      </c>
      <c r="G531" s="55">
        <v>0.11176700000000001</v>
      </c>
      <c r="H531" s="55">
        <v>-1.2838849999999999</v>
      </c>
      <c r="I531" s="56">
        <v>-9.5413759999999996</v>
      </c>
      <c r="J531" s="31"/>
      <c r="K531" s="31"/>
      <c r="L531" s="31"/>
      <c r="M531" s="31"/>
      <c r="O531" s="33">
        <f t="shared" si="49"/>
        <v>10.713497</v>
      </c>
      <c r="P531" s="61">
        <f t="shared" si="50"/>
        <v>10.713497</v>
      </c>
      <c r="Q531">
        <f t="shared" si="51"/>
        <v>1</v>
      </c>
      <c r="R531">
        <f t="shared" si="52"/>
        <v>1</v>
      </c>
      <c r="T531" s="16">
        <v>5</v>
      </c>
    </row>
    <row r="532" spans="1:20" x14ac:dyDescent="0.25">
      <c r="A532" s="9">
        <v>1</v>
      </c>
      <c r="B532" s="32">
        <f t="shared" si="54"/>
        <v>73.569890000000001</v>
      </c>
      <c r="C532" s="32">
        <f t="shared" si="54"/>
        <v>-12.712847999999999</v>
      </c>
      <c r="D532" s="32">
        <f t="shared" si="54"/>
        <v>-23.374480999999999</v>
      </c>
      <c r="E532" s="60">
        <f t="shared" si="53"/>
        <v>-37.482562999999999</v>
      </c>
      <c r="F532" s="57">
        <v>73.569890000000001</v>
      </c>
      <c r="G532" s="57">
        <v>-12.712847999999999</v>
      </c>
      <c r="H532" s="57">
        <v>-37.482562999999999</v>
      </c>
      <c r="I532" s="58">
        <v>-23.374480999999999</v>
      </c>
      <c r="J532" s="31"/>
      <c r="K532" s="31"/>
      <c r="L532" s="31"/>
      <c r="M532" s="31"/>
      <c r="O532" s="33">
        <f t="shared" si="49"/>
        <v>73.569890000000001</v>
      </c>
      <c r="P532" s="61">
        <f t="shared" si="50"/>
        <v>73.569890000000001</v>
      </c>
      <c r="Q532">
        <f t="shared" si="51"/>
        <v>1</v>
      </c>
      <c r="R532">
        <f t="shared" si="52"/>
        <v>1</v>
      </c>
      <c r="T532" s="16">
        <v>2</v>
      </c>
    </row>
    <row r="533" spans="1:20" x14ac:dyDescent="0.25">
      <c r="A533" s="9">
        <v>1</v>
      </c>
      <c r="B533" s="32">
        <f t="shared" si="54"/>
        <v>31.250961</v>
      </c>
      <c r="C533" s="32">
        <f t="shared" si="54"/>
        <v>-2.2476430000000001</v>
      </c>
      <c r="D533" s="32">
        <f t="shared" si="54"/>
        <v>-13.662546000000001</v>
      </c>
      <c r="E533" s="60">
        <f t="shared" si="53"/>
        <v>-15.340883</v>
      </c>
      <c r="F533" s="55">
        <v>-13.662546000000001</v>
      </c>
      <c r="G533" s="55">
        <v>31.250961</v>
      </c>
      <c r="H533" s="55">
        <v>-2.2476430000000001</v>
      </c>
      <c r="I533" s="56">
        <v>-15.340883</v>
      </c>
      <c r="J533" s="31"/>
      <c r="K533" s="31"/>
      <c r="L533" s="31"/>
      <c r="M533" s="31"/>
      <c r="O533" s="33">
        <f t="shared" si="49"/>
        <v>-13.662546000000001</v>
      </c>
      <c r="P533" s="61">
        <f t="shared" si="50"/>
        <v>-13.662546000000001</v>
      </c>
      <c r="Q533">
        <f t="shared" si="51"/>
        <v>3</v>
      </c>
      <c r="R533">
        <f t="shared" si="52"/>
        <v>0.33333333333333331</v>
      </c>
      <c r="T533" s="16">
        <v>7</v>
      </c>
    </row>
    <row r="534" spans="1:20" x14ac:dyDescent="0.25">
      <c r="A534" s="9">
        <v>3</v>
      </c>
      <c r="B534" s="32">
        <f t="shared" si="54"/>
        <v>30.956427000000001</v>
      </c>
      <c r="C534" s="32">
        <f t="shared" si="54"/>
        <v>0.86486099999999999</v>
      </c>
      <c r="D534" s="32">
        <f t="shared" si="54"/>
        <v>-9.5644220000000004</v>
      </c>
      <c r="E534" s="60">
        <f t="shared" si="53"/>
        <v>-22.256902</v>
      </c>
      <c r="F534" s="57">
        <v>-22.256902</v>
      </c>
      <c r="G534" s="57">
        <v>0.86486099999999999</v>
      </c>
      <c r="H534" s="57">
        <v>30.956427000000001</v>
      </c>
      <c r="I534" s="58">
        <v>-9.5644220000000004</v>
      </c>
      <c r="J534" s="31"/>
      <c r="K534" s="31"/>
      <c r="L534" s="31"/>
      <c r="M534" s="31"/>
      <c r="O534" s="33">
        <f t="shared" si="49"/>
        <v>30.956427000000001</v>
      </c>
      <c r="P534" s="61">
        <f t="shared" si="50"/>
        <v>30.956427000000001</v>
      </c>
      <c r="Q534">
        <f t="shared" si="51"/>
        <v>1</v>
      </c>
      <c r="R534">
        <f t="shared" si="52"/>
        <v>1</v>
      </c>
      <c r="T534" s="16">
        <v>7</v>
      </c>
    </row>
    <row r="535" spans="1:20" x14ac:dyDescent="0.25">
      <c r="A535" s="9">
        <v>2</v>
      </c>
      <c r="B535" s="32">
        <f t="shared" si="54"/>
        <v>78.238766999999996</v>
      </c>
      <c r="C535" s="32">
        <f t="shared" si="54"/>
        <v>-12.823453000000001</v>
      </c>
      <c r="D535" s="32">
        <f t="shared" si="54"/>
        <v>-27.381446</v>
      </c>
      <c r="E535" s="60">
        <f t="shared" si="53"/>
        <v>-38.033869000000003</v>
      </c>
      <c r="F535" s="55">
        <v>-12.823453000000001</v>
      </c>
      <c r="G535" s="55">
        <v>78.238766999999996</v>
      </c>
      <c r="H535" s="55">
        <v>-38.033869000000003</v>
      </c>
      <c r="I535" s="56">
        <v>-27.381446</v>
      </c>
      <c r="J535" s="31"/>
      <c r="K535" s="31"/>
      <c r="L535" s="31"/>
      <c r="M535" s="31"/>
      <c r="O535" s="33">
        <f t="shared" si="49"/>
        <v>78.238766999999996</v>
      </c>
      <c r="P535" s="61">
        <f t="shared" si="50"/>
        <v>78.238766999999996</v>
      </c>
      <c r="Q535">
        <f t="shared" si="51"/>
        <v>1</v>
      </c>
      <c r="R535">
        <f t="shared" si="52"/>
        <v>1</v>
      </c>
      <c r="T535" s="16">
        <v>7</v>
      </c>
    </row>
    <row r="536" spans="1:20" x14ac:dyDescent="0.25">
      <c r="A536" s="9">
        <v>3</v>
      </c>
      <c r="B536" s="32">
        <f t="shared" si="54"/>
        <v>8.978332</v>
      </c>
      <c r="C536" s="32">
        <f t="shared" si="54"/>
        <v>7.5740819999999998</v>
      </c>
      <c r="D536" s="32">
        <f t="shared" si="54"/>
        <v>-3.672952</v>
      </c>
      <c r="E536" s="60">
        <f t="shared" si="53"/>
        <v>-12.879682000000001</v>
      </c>
      <c r="F536" s="57">
        <v>8.978332</v>
      </c>
      <c r="G536" s="57">
        <v>-3.672952</v>
      </c>
      <c r="H536" s="57">
        <v>7.5740819999999998</v>
      </c>
      <c r="I536" s="58">
        <v>-12.879682000000001</v>
      </c>
      <c r="J536" s="31"/>
      <c r="K536" s="31"/>
      <c r="L536" s="31"/>
      <c r="M536" s="31"/>
      <c r="O536" s="33">
        <f t="shared" si="49"/>
        <v>7.5740819999999998</v>
      </c>
      <c r="P536" s="61">
        <f t="shared" si="50"/>
        <v>7.5740819999999998</v>
      </c>
      <c r="Q536">
        <f t="shared" si="51"/>
        <v>2</v>
      </c>
      <c r="R536">
        <f t="shared" si="52"/>
        <v>0.5</v>
      </c>
      <c r="T536" s="16">
        <v>7</v>
      </c>
    </row>
    <row r="537" spans="1:20" x14ac:dyDescent="0.25">
      <c r="A537" s="9">
        <v>1</v>
      </c>
      <c r="B537" s="32">
        <f t="shared" si="54"/>
        <v>22.190087999999999</v>
      </c>
      <c r="C537" s="32">
        <f t="shared" si="54"/>
        <v>2.3552620000000002</v>
      </c>
      <c r="D537" s="32">
        <f t="shared" si="54"/>
        <v>-12.064838999999999</v>
      </c>
      <c r="E537" s="60">
        <f t="shared" si="53"/>
        <v>-12.480510000000001</v>
      </c>
      <c r="F537" s="55">
        <v>22.190087999999999</v>
      </c>
      <c r="G537" s="55">
        <v>-12.064838999999999</v>
      </c>
      <c r="H537" s="55">
        <v>2.3552620000000002</v>
      </c>
      <c r="I537" s="56">
        <v>-12.480510000000001</v>
      </c>
      <c r="J537" s="31"/>
      <c r="K537" s="31"/>
      <c r="L537" s="31"/>
      <c r="M537" s="31"/>
      <c r="O537" s="33">
        <f t="shared" si="49"/>
        <v>22.190087999999999</v>
      </c>
      <c r="P537" s="61">
        <f t="shared" si="50"/>
        <v>22.190087999999999</v>
      </c>
      <c r="Q537">
        <f t="shared" si="51"/>
        <v>1</v>
      </c>
      <c r="R537">
        <f t="shared" si="52"/>
        <v>1</v>
      </c>
      <c r="T537" s="16">
        <v>2</v>
      </c>
    </row>
    <row r="538" spans="1:20" x14ac:dyDescent="0.25">
      <c r="A538" s="9">
        <v>1</v>
      </c>
      <c r="B538" s="32">
        <f t="shared" si="54"/>
        <v>76.854235000000003</v>
      </c>
      <c r="C538" s="32">
        <f t="shared" si="54"/>
        <v>-3.7320549999999999</v>
      </c>
      <c r="D538" s="32">
        <f t="shared" si="54"/>
        <v>-22.225297000000001</v>
      </c>
      <c r="E538" s="60">
        <f t="shared" si="53"/>
        <v>-50.896881</v>
      </c>
      <c r="F538" s="57">
        <v>76.854235000000003</v>
      </c>
      <c r="G538" s="57">
        <v>-3.7320549999999999</v>
      </c>
      <c r="H538" s="57">
        <v>-50.896881</v>
      </c>
      <c r="I538" s="58">
        <v>-22.225297000000001</v>
      </c>
      <c r="J538" s="31"/>
      <c r="K538" s="31"/>
      <c r="L538" s="31"/>
      <c r="M538" s="31"/>
      <c r="O538" s="33">
        <f t="shared" si="49"/>
        <v>76.854235000000003</v>
      </c>
      <c r="P538" s="61">
        <f t="shared" si="50"/>
        <v>76.854235000000003</v>
      </c>
      <c r="Q538">
        <f t="shared" si="51"/>
        <v>1</v>
      </c>
      <c r="R538">
        <f t="shared" si="52"/>
        <v>1</v>
      </c>
      <c r="T538" s="16">
        <v>2</v>
      </c>
    </row>
    <row r="539" spans="1:20" x14ac:dyDescent="0.25">
      <c r="A539" s="9">
        <v>2</v>
      </c>
      <c r="B539" s="32">
        <f t="shared" si="54"/>
        <v>45.737133999999998</v>
      </c>
      <c r="C539" s="32">
        <f t="shared" si="54"/>
        <v>-12.725524999999999</v>
      </c>
      <c r="D539" s="32">
        <f t="shared" si="54"/>
        <v>-15.336360000000001</v>
      </c>
      <c r="E539" s="60">
        <f t="shared" si="53"/>
        <v>-17.675248</v>
      </c>
      <c r="F539" s="55">
        <v>-15.336360000000001</v>
      </c>
      <c r="G539" s="55">
        <v>45.737133999999998</v>
      </c>
      <c r="H539" s="55">
        <v>-12.725524999999999</v>
      </c>
      <c r="I539" s="56">
        <v>-17.675248</v>
      </c>
      <c r="J539" s="31"/>
      <c r="K539" s="31"/>
      <c r="L539" s="31"/>
      <c r="M539" s="31"/>
      <c r="O539" s="33">
        <f t="shared" si="49"/>
        <v>45.737133999999998</v>
      </c>
      <c r="P539" s="61">
        <f t="shared" si="50"/>
        <v>45.737133999999998</v>
      </c>
      <c r="Q539">
        <f t="shared" si="51"/>
        <v>1</v>
      </c>
      <c r="R539">
        <f t="shared" si="52"/>
        <v>1</v>
      </c>
      <c r="T539" s="16">
        <v>2</v>
      </c>
    </row>
    <row r="540" spans="1:20" x14ac:dyDescent="0.25">
      <c r="A540" s="9">
        <v>4</v>
      </c>
      <c r="B540" s="32">
        <f t="shared" si="54"/>
        <v>27.567392999999999</v>
      </c>
      <c r="C540" s="32">
        <f t="shared" si="54"/>
        <v>1.8445050000000001</v>
      </c>
      <c r="D540" s="32">
        <f t="shared" si="54"/>
        <v>1.8169059999999999</v>
      </c>
      <c r="E540" s="60">
        <f t="shared" si="53"/>
        <v>-31.228811</v>
      </c>
      <c r="F540" s="57">
        <v>1.8169059999999999</v>
      </c>
      <c r="G540" s="57">
        <v>27.567392999999999</v>
      </c>
      <c r="H540" s="57">
        <v>1.8445050000000001</v>
      </c>
      <c r="I540" s="58">
        <v>-31.228811</v>
      </c>
      <c r="J540" s="31"/>
      <c r="K540" s="31"/>
      <c r="L540" s="31"/>
      <c r="M540" s="31"/>
      <c r="O540" s="33">
        <f t="shared" si="49"/>
        <v>-31.228811</v>
      </c>
      <c r="P540" s="61">
        <f t="shared" si="50"/>
        <v>-31.228811</v>
      </c>
      <c r="Q540">
        <f t="shared" si="51"/>
        <v>4</v>
      </c>
      <c r="R540">
        <f t="shared" si="52"/>
        <v>0.25</v>
      </c>
      <c r="T540" s="16">
        <v>5</v>
      </c>
    </row>
    <row r="541" spans="1:20" x14ac:dyDescent="0.25">
      <c r="A541" s="9">
        <v>3</v>
      </c>
      <c r="B541" s="32">
        <f t="shared" si="54"/>
        <v>55.375895</v>
      </c>
      <c r="C541" s="32">
        <f t="shared" si="54"/>
        <v>24.907537999999999</v>
      </c>
      <c r="D541" s="32">
        <f t="shared" si="54"/>
        <v>-14.095456</v>
      </c>
      <c r="E541" s="60">
        <f t="shared" si="53"/>
        <v>-66.188049000000007</v>
      </c>
      <c r="F541" s="55">
        <v>-66.188049000000007</v>
      </c>
      <c r="G541" s="55">
        <v>24.907537999999999</v>
      </c>
      <c r="H541" s="55">
        <v>55.375895</v>
      </c>
      <c r="I541" s="56">
        <v>-14.095456</v>
      </c>
      <c r="J541" s="31"/>
      <c r="K541" s="31"/>
      <c r="L541" s="31"/>
      <c r="M541" s="31"/>
      <c r="O541" s="33">
        <f t="shared" si="49"/>
        <v>55.375895</v>
      </c>
      <c r="P541" s="61">
        <f t="shared" si="50"/>
        <v>55.375895</v>
      </c>
      <c r="Q541">
        <f t="shared" si="51"/>
        <v>1</v>
      </c>
      <c r="R541">
        <f t="shared" si="52"/>
        <v>1</v>
      </c>
      <c r="T541" s="16">
        <v>7</v>
      </c>
    </row>
    <row r="542" spans="1:20" x14ac:dyDescent="0.25">
      <c r="A542" s="9">
        <v>1</v>
      </c>
      <c r="B542" s="32">
        <f t="shared" si="54"/>
        <v>117.57308399999999</v>
      </c>
      <c r="C542" s="32">
        <f t="shared" si="54"/>
        <v>7.491314</v>
      </c>
      <c r="D542" s="32">
        <f t="shared" si="54"/>
        <v>-49.684372000000003</v>
      </c>
      <c r="E542" s="60">
        <f t="shared" si="53"/>
        <v>-75.380326999999994</v>
      </c>
      <c r="F542" s="57">
        <v>117.57308399999999</v>
      </c>
      <c r="G542" s="57">
        <v>-49.684372000000003</v>
      </c>
      <c r="H542" s="57">
        <v>7.491314</v>
      </c>
      <c r="I542" s="58">
        <v>-75.380326999999994</v>
      </c>
      <c r="J542" s="31"/>
      <c r="K542" s="31"/>
      <c r="L542" s="31"/>
      <c r="M542" s="31"/>
      <c r="O542" s="33">
        <f t="shared" si="49"/>
        <v>117.57308399999999</v>
      </c>
      <c r="P542" s="61">
        <f t="shared" si="50"/>
        <v>117.57308399999999</v>
      </c>
      <c r="Q542">
        <f t="shared" si="51"/>
        <v>1</v>
      </c>
      <c r="R542">
        <f t="shared" si="52"/>
        <v>1</v>
      </c>
      <c r="T542" s="16">
        <v>5</v>
      </c>
    </row>
    <row r="543" spans="1:20" x14ac:dyDescent="0.25">
      <c r="A543" s="9">
        <v>1</v>
      </c>
      <c r="B543" s="32">
        <f t="shared" si="54"/>
        <v>33.874724999999998</v>
      </c>
      <c r="C543" s="32">
        <f t="shared" si="54"/>
        <v>21.728103000000001</v>
      </c>
      <c r="D543" s="32">
        <f t="shared" si="54"/>
        <v>-25.930615</v>
      </c>
      <c r="E543" s="60">
        <f t="shared" si="53"/>
        <v>-29.672217</v>
      </c>
      <c r="F543" s="55">
        <v>33.874724999999998</v>
      </c>
      <c r="G543" s="55">
        <v>-25.930615</v>
      </c>
      <c r="H543" s="55">
        <v>21.728103000000001</v>
      </c>
      <c r="I543" s="56">
        <v>-29.672217</v>
      </c>
      <c r="J543" s="31"/>
      <c r="K543" s="31"/>
      <c r="L543" s="31"/>
      <c r="M543" s="31"/>
      <c r="O543" s="33">
        <f t="shared" si="49"/>
        <v>33.874724999999998</v>
      </c>
      <c r="P543" s="61">
        <f t="shared" si="50"/>
        <v>33.874724999999998</v>
      </c>
      <c r="Q543">
        <f t="shared" si="51"/>
        <v>1</v>
      </c>
      <c r="R543">
        <f t="shared" si="52"/>
        <v>1</v>
      </c>
      <c r="T543" s="16">
        <v>2</v>
      </c>
    </row>
    <row r="544" spans="1:20" x14ac:dyDescent="0.25">
      <c r="A544" s="9">
        <v>3</v>
      </c>
      <c r="B544" s="32">
        <f t="shared" si="54"/>
        <v>60.336317000000001</v>
      </c>
      <c r="C544" s="32">
        <f t="shared" si="54"/>
        <v>-3.4405860000000001</v>
      </c>
      <c r="D544" s="32">
        <f t="shared" si="54"/>
        <v>-13.986639</v>
      </c>
      <c r="E544" s="60">
        <f t="shared" si="53"/>
        <v>-42.909089000000002</v>
      </c>
      <c r="F544" s="57">
        <v>-3.4405860000000001</v>
      </c>
      <c r="G544" s="57">
        <v>-13.986639</v>
      </c>
      <c r="H544" s="57">
        <v>60.336317000000001</v>
      </c>
      <c r="I544" s="58">
        <v>-42.909089000000002</v>
      </c>
      <c r="J544" s="31"/>
      <c r="K544" s="31"/>
      <c r="L544" s="31"/>
      <c r="M544" s="31"/>
      <c r="O544" s="33">
        <f t="shared" si="49"/>
        <v>60.336317000000001</v>
      </c>
      <c r="P544" s="61">
        <f t="shared" si="50"/>
        <v>60.336317000000001</v>
      </c>
      <c r="Q544">
        <f t="shared" si="51"/>
        <v>1</v>
      </c>
      <c r="R544">
        <f t="shared" si="52"/>
        <v>1</v>
      </c>
      <c r="T544" s="16">
        <v>2</v>
      </c>
    </row>
    <row r="545" spans="1:20" x14ac:dyDescent="0.25">
      <c r="A545" s="9">
        <v>3</v>
      </c>
      <c r="B545" s="32">
        <f t="shared" si="54"/>
        <v>11.680515</v>
      </c>
      <c r="C545" s="32">
        <f t="shared" si="54"/>
        <v>2.2876099999999999</v>
      </c>
      <c r="D545" s="32">
        <f t="shared" si="54"/>
        <v>-5.013528</v>
      </c>
      <c r="E545" s="60">
        <f t="shared" si="53"/>
        <v>-8.9546720000000004</v>
      </c>
      <c r="F545" s="55">
        <v>-8.9546720000000004</v>
      </c>
      <c r="G545" s="55">
        <v>2.2876099999999999</v>
      </c>
      <c r="H545" s="55">
        <v>11.680515</v>
      </c>
      <c r="I545" s="56">
        <v>-5.013528</v>
      </c>
      <c r="J545" s="31"/>
      <c r="K545" s="31"/>
      <c r="L545" s="31"/>
      <c r="M545" s="31"/>
      <c r="O545" s="33">
        <f t="shared" si="49"/>
        <v>11.680515</v>
      </c>
      <c r="P545" s="61">
        <f t="shared" si="50"/>
        <v>11.680515</v>
      </c>
      <c r="Q545">
        <f t="shared" si="51"/>
        <v>1</v>
      </c>
      <c r="R545">
        <f t="shared" si="52"/>
        <v>1</v>
      </c>
      <c r="T545" s="16">
        <v>5</v>
      </c>
    </row>
    <row r="546" spans="1:20" x14ac:dyDescent="0.25">
      <c r="A546" s="9">
        <v>1</v>
      </c>
      <c r="B546" s="32">
        <f t="shared" si="54"/>
        <v>18.732866000000001</v>
      </c>
      <c r="C546" s="32">
        <f t="shared" si="54"/>
        <v>-1.183513</v>
      </c>
      <c r="D546" s="32">
        <f t="shared" si="54"/>
        <v>-8.2622060000000008</v>
      </c>
      <c r="E546" s="60">
        <f t="shared" si="53"/>
        <v>-9.2871459999999999</v>
      </c>
      <c r="F546" s="57">
        <v>18.732866000000001</v>
      </c>
      <c r="G546" s="57">
        <v>-1.183513</v>
      </c>
      <c r="H546" s="57">
        <v>-9.2871459999999999</v>
      </c>
      <c r="I546" s="58">
        <v>-8.2622060000000008</v>
      </c>
      <c r="J546" s="31"/>
      <c r="K546" s="31"/>
      <c r="L546" s="31"/>
      <c r="M546" s="31"/>
      <c r="O546" s="33">
        <f t="shared" si="49"/>
        <v>18.732866000000001</v>
      </c>
      <c r="P546" s="61">
        <f t="shared" si="50"/>
        <v>18.732866000000001</v>
      </c>
      <c r="Q546">
        <f t="shared" si="51"/>
        <v>1</v>
      </c>
      <c r="R546">
        <f t="shared" si="52"/>
        <v>1</v>
      </c>
      <c r="T546" s="16">
        <v>7</v>
      </c>
    </row>
    <row r="547" spans="1:20" x14ac:dyDescent="0.25">
      <c r="A547" s="9">
        <v>2</v>
      </c>
      <c r="B547" s="32">
        <f t="shared" si="54"/>
        <v>51.820740999999998</v>
      </c>
      <c r="C547" s="32">
        <f t="shared" si="54"/>
        <v>49.706949000000002</v>
      </c>
      <c r="D547" s="32">
        <f t="shared" si="54"/>
        <v>-47.518737999999999</v>
      </c>
      <c r="E547" s="60">
        <f t="shared" si="53"/>
        <v>-54.008991999999999</v>
      </c>
      <c r="F547" s="55">
        <v>-47.518737999999999</v>
      </c>
      <c r="G547" s="55">
        <v>51.820740999999998</v>
      </c>
      <c r="H547" s="55">
        <v>49.706949000000002</v>
      </c>
      <c r="I547" s="56">
        <v>-54.008991999999999</v>
      </c>
      <c r="J547" s="31"/>
      <c r="K547" s="31"/>
      <c r="L547" s="31"/>
      <c r="M547" s="31"/>
      <c r="O547" s="33">
        <f t="shared" si="49"/>
        <v>51.820740999999998</v>
      </c>
      <c r="P547" s="61">
        <f t="shared" si="50"/>
        <v>51.820740999999998</v>
      </c>
      <c r="Q547">
        <f t="shared" si="51"/>
        <v>1</v>
      </c>
      <c r="R547">
        <f t="shared" si="52"/>
        <v>1</v>
      </c>
      <c r="T547" s="16">
        <v>5</v>
      </c>
    </row>
    <row r="548" spans="1:20" x14ac:dyDescent="0.25">
      <c r="A548" s="9">
        <v>3</v>
      </c>
      <c r="B548" s="32">
        <f t="shared" si="54"/>
        <v>70.727879000000001</v>
      </c>
      <c r="C548" s="32">
        <f t="shared" si="54"/>
        <v>31.632508000000001</v>
      </c>
      <c r="D548" s="32">
        <f t="shared" si="54"/>
        <v>-34.938983999999998</v>
      </c>
      <c r="E548" s="60">
        <f t="shared" si="53"/>
        <v>-67.422089</v>
      </c>
      <c r="F548" s="57">
        <v>-67.422089</v>
      </c>
      <c r="G548" s="57">
        <v>70.727879000000001</v>
      </c>
      <c r="H548" s="57">
        <v>31.632508000000001</v>
      </c>
      <c r="I548" s="58">
        <v>-34.938983999999998</v>
      </c>
      <c r="J548" s="31"/>
      <c r="K548" s="31"/>
      <c r="L548" s="31"/>
      <c r="M548" s="31"/>
      <c r="O548" s="33">
        <f t="shared" si="49"/>
        <v>31.632508000000001</v>
      </c>
      <c r="P548" s="61">
        <f t="shared" si="50"/>
        <v>31.632508000000001</v>
      </c>
      <c r="Q548">
        <f t="shared" si="51"/>
        <v>2</v>
      </c>
      <c r="R548">
        <f t="shared" si="52"/>
        <v>0.5</v>
      </c>
      <c r="T548" s="16">
        <v>5</v>
      </c>
    </row>
    <row r="549" spans="1:20" x14ac:dyDescent="0.25">
      <c r="A549" s="9">
        <v>1</v>
      </c>
      <c r="B549" s="32">
        <f t="shared" si="54"/>
        <v>49.640270000000001</v>
      </c>
      <c r="C549" s="32">
        <f t="shared" si="54"/>
        <v>8.5198999999999997E-2</v>
      </c>
      <c r="D549" s="32">
        <f t="shared" si="54"/>
        <v>-1.6901010000000001</v>
      </c>
      <c r="E549" s="60">
        <f t="shared" si="53"/>
        <v>-48.035739999999997</v>
      </c>
      <c r="F549" s="55">
        <v>49.640270000000001</v>
      </c>
      <c r="G549" s="55">
        <v>8.5198999999999997E-2</v>
      </c>
      <c r="H549" s="55">
        <v>-1.6901010000000001</v>
      </c>
      <c r="I549" s="56">
        <v>-48.035739999999997</v>
      </c>
      <c r="J549" s="31"/>
      <c r="K549" s="31"/>
      <c r="L549" s="31"/>
      <c r="M549" s="31"/>
      <c r="O549" s="33">
        <f t="shared" si="49"/>
        <v>49.640270000000001</v>
      </c>
      <c r="P549" s="61">
        <f t="shared" si="50"/>
        <v>49.640270000000001</v>
      </c>
      <c r="Q549">
        <f t="shared" si="51"/>
        <v>1</v>
      </c>
      <c r="R549">
        <f t="shared" si="52"/>
        <v>1</v>
      </c>
      <c r="T549" s="16">
        <v>5</v>
      </c>
    </row>
    <row r="550" spans="1:20" x14ac:dyDescent="0.25">
      <c r="A550" s="9">
        <v>3</v>
      </c>
      <c r="B550" s="32">
        <f t="shared" si="54"/>
        <v>152.880888</v>
      </c>
      <c r="C550" s="32">
        <f t="shared" si="54"/>
        <v>-27.860723</v>
      </c>
      <c r="D550" s="32">
        <f t="shared" si="54"/>
        <v>-52.785651999999999</v>
      </c>
      <c r="E550" s="60">
        <f t="shared" si="53"/>
        <v>-72.235664</v>
      </c>
      <c r="F550" s="57">
        <v>-52.785651999999999</v>
      </c>
      <c r="G550" s="57">
        <v>-72.235664</v>
      </c>
      <c r="H550" s="57">
        <v>152.880888</v>
      </c>
      <c r="I550" s="58">
        <v>-27.860723</v>
      </c>
      <c r="J550" s="31"/>
      <c r="K550" s="31"/>
      <c r="L550" s="31"/>
      <c r="M550" s="31"/>
      <c r="O550" s="33">
        <f t="shared" si="49"/>
        <v>152.880888</v>
      </c>
      <c r="P550" s="61">
        <f t="shared" si="50"/>
        <v>152.880888</v>
      </c>
      <c r="Q550">
        <f t="shared" si="51"/>
        <v>1</v>
      </c>
      <c r="R550">
        <f t="shared" si="52"/>
        <v>1</v>
      </c>
      <c r="T550" s="16">
        <v>8</v>
      </c>
    </row>
    <row r="551" spans="1:20" x14ac:dyDescent="0.25">
      <c r="A551" s="9">
        <v>2</v>
      </c>
      <c r="B551" s="32">
        <f t="shared" si="54"/>
        <v>12.077667</v>
      </c>
      <c r="C551" s="32">
        <f t="shared" si="54"/>
        <v>-2.626271</v>
      </c>
      <c r="D551" s="32">
        <f t="shared" si="54"/>
        <v>-3.3725390000000002</v>
      </c>
      <c r="E551" s="60">
        <f t="shared" si="53"/>
        <v>-6.0788580000000003</v>
      </c>
      <c r="F551" s="55">
        <v>-3.3725390000000002</v>
      </c>
      <c r="G551" s="55">
        <v>-6.0788580000000003</v>
      </c>
      <c r="H551" s="55">
        <v>12.077667</v>
      </c>
      <c r="I551" s="56">
        <v>-2.626271</v>
      </c>
      <c r="J551" s="31"/>
      <c r="K551" s="31"/>
      <c r="L551" s="31"/>
      <c r="M551" s="31"/>
      <c r="O551" s="33">
        <f t="shared" si="49"/>
        <v>-6.0788580000000003</v>
      </c>
      <c r="P551" s="61">
        <f t="shared" si="50"/>
        <v>-6.0788580000000003</v>
      </c>
      <c r="Q551">
        <f t="shared" si="51"/>
        <v>4</v>
      </c>
      <c r="R551">
        <f t="shared" si="52"/>
        <v>0.25</v>
      </c>
      <c r="T551" s="16">
        <v>6</v>
      </c>
    </row>
    <row r="552" spans="1:20" x14ac:dyDescent="0.25">
      <c r="A552" s="9">
        <v>3</v>
      </c>
      <c r="B552" s="32">
        <f t="shared" si="54"/>
        <v>30.216659</v>
      </c>
      <c r="C552" s="32">
        <f t="shared" si="54"/>
        <v>-4.9997230000000004</v>
      </c>
      <c r="D552" s="32">
        <f t="shared" si="54"/>
        <v>-9.8609790000000004</v>
      </c>
      <c r="E552" s="60">
        <f t="shared" si="53"/>
        <v>-15.355957</v>
      </c>
      <c r="F552" s="57">
        <v>-15.355957</v>
      </c>
      <c r="G552" s="57">
        <v>-9.8609790000000004</v>
      </c>
      <c r="H552" s="57">
        <v>30.216659</v>
      </c>
      <c r="I552" s="58">
        <v>-4.9997230000000004</v>
      </c>
      <c r="J552" s="31"/>
      <c r="K552" s="31"/>
      <c r="L552" s="31"/>
      <c r="M552" s="31"/>
      <c r="O552" s="33">
        <f t="shared" si="49"/>
        <v>30.216659</v>
      </c>
      <c r="P552" s="61">
        <f t="shared" si="50"/>
        <v>30.216659</v>
      </c>
      <c r="Q552">
        <f t="shared" si="51"/>
        <v>1</v>
      </c>
      <c r="R552">
        <f t="shared" si="52"/>
        <v>1</v>
      </c>
      <c r="T552" s="16">
        <v>5</v>
      </c>
    </row>
    <row r="553" spans="1:20" x14ac:dyDescent="0.25">
      <c r="A553" s="9">
        <v>3</v>
      </c>
      <c r="B553" s="32">
        <f t="shared" si="54"/>
        <v>19.993988000000002</v>
      </c>
      <c r="C553" s="32">
        <f t="shared" si="54"/>
        <v>18.118468</v>
      </c>
      <c r="D553" s="32">
        <f t="shared" si="54"/>
        <v>-2.0466380000000002</v>
      </c>
      <c r="E553" s="60">
        <f t="shared" si="53"/>
        <v>-36.066856999999999</v>
      </c>
      <c r="F553" s="55">
        <v>18.118468</v>
      </c>
      <c r="G553" s="55">
        <v>-2.0466380000000002</v>
      </c>
      <c r="H553" s="55">
        <v>19.993988000000002</v>
      </c>
      <c r="I553" s="56">
        <v>-36.066856999999999</v>
      </c>
      <c r="J553" s="31"/>
      <c r="K553" s="31"/>
      <c r="L553" s="31"/>
      <c r="M553" s="31"/>
      <c r="O553" s="33">
        <f t="shared" si="49"/>
        <v>19.993988000000002</v>
      </c>
      <c r="P553" s="61">
        <f t="shared" si="50"/>
        <v>19.993988000000002</v>
      </c>
      <c r="Q553">
        <f t="shared" si="51"/>
        <v>1</v>
      </c>
      <c r="R553">
        <f t="shared" si="52"/>
        <v>1</v>
      </c>
      <c r="T553" s="16">
        <v>7</v>
      </c>
    </row>
    <row r="554" spans="1:20" x14ac:dyDescent="0.25">
      <c r="A554" s="9">
        <v>1</v>
      </c>
      <c r="B554" s="32">
        <f t="shared" si="54"/>
        <v>55.863179000000002</v>
      </c>
      <c r="C554" s="32">
        <f t="shared" si="54"/>
        <v>11.562606000000001</v>
      </c>
      <c r="D554" s="32">
        <f t="shared" si="54"/>
        <v>-28.524122999999999</v>
      </c>
      <c r="E554" s="60">
        <f t="shared" si="53"/>
        <v>-38.901699000000001</v>
      </c>
      <c r="F554" s="57">
        <v>55.863179000000002</v>
      </c>
      <c r="G554" s="57">
        <v>-38.901699000000001</v>
      </c>
      <c r="H554" s="57">
        <v>11.562606000000001</v>
      </c>
      <c r="I554" s="58">
        <v>-28.524122999999999</v>
      </c>
      <c r="J554" s="31"/>
      <c r="K554" s="31"/>
      <c r="L554" s="31"/>
      <c r="M554" s="31"/>
      <c r="O554" s="33">
        <f t="shared" si="49"/>
        <v>55.863179000000002</v>
      </c>
      <c r="P554" s="61">
        <f t="shared" si="50"/>
        <v>55.863179000000002</v>
      </c>
      <c r="Q554">
        <f t="shared" si="51"/>
        <v>1</v>
      </c>
      <c r="R554">
        <f t="shared" si="52"/>
        <v>1</v>
      </c>
      <c r="T554" s="16">
        <v>5</v>
      </c>
    </row>
    <row r="555" spans="1:20" x14ac:dyDescent="0.25">
      <c r="A555" s="9">
        <v>2</v>
      </c>
      <c r="B555" s="32">
        <f t="shared" si="54"/>
        <v>45.853817999999997</v>
      </c>
      <c r="C555" s="32">
        <f t="shared" si="54"/>
        <v>4.3599069999999998</v>
      </c>
      <c r="D555" s="32">
        <f t="shared" si="54"/>
        <v>-24.497001999999998</v>
      </c>
      <c r="E555" s="60">
        <f t="shared" si="53"/>
        <v>-25.716721</v>
      </c>
      <c r="F555" s="55">
        <v>4.3599069999999998</v>
      </c>
      <c r="G555" s="55">
        <v>45.853817999999997</v>
      </c>
      <c r="H555" s="55">
        <v>-25.716721</v>
      </c>
      <c r="I555" s="56">
        <v>-24.497001999999998</v>
      </c>
      <c r="J555" s="31"/>
      <c r="K555" s="31"/>
      <c r="L555" s="31"/>
      <c r="M555" s="31"/>
      <c r="O555" s="33">
        <f t="shared" si="49"/>
        <v>45.853817999999997</v>
      </c>
      <c r="P555" s="61">
        <f t="shared" si="50"/>
        <v>45.853817999999997</v>
      </c>
      <c r="Q555">
        <f t="shared" si="51"/>
        <v>1</v>
      </c>
      <c r="R555">
        <f t="shared" si="52"/>
        <v>1</v>
      </c>
      <c r="T555" s="16">
        <v>6</v>
      </c>
    </row>
    <row r="556" spans="1:20" x14ac:dyDescent="0.25">
      <c r="A556" s="9">
        <v>4</v>
      </c>
      <c r="B556" s="32">
        <f t="shared" si="54"/>
        <v>93.505448000000001</v>
      </c>
      <c r="C556" s="32">
        <f t="shared" si="54"/>
        <v>-17.617547999999999</v>
      </c>
      <c r="D556" s="32">
        <f t="shared" si="54"/>
        <v>-32.038581000000001</v>
      </c>
      <c r="E556" s="60">
        <f t="shared" si="53"/>
        <v>-43.849356</v>
      </c>
      <c r="F556" s="57">
        <v>-43.849356</v>
      </c>
      <c r="G556" s="57">
        <v>93.505448000000001</v>
      </c>
      <c r="H556" s="57">
        <v>-32.038581000000001</v>
      </c>
      <c r="I556" s="58">
        <v>-17.617547999999999</v>
      </c>
      <c r="J556" s="31"/>
      <c r="K556" s="31"/>
      <c r="L556" s="31"/>
      <c r="M556" s="31"/>
      <c r="O556" s="33">
        <f t="shared" si="49"/>
        <v>-17.617547999999999</v>
      </c>
      <c r="P556" s="61">
        <f t="shared" si="50"/>
        <v>-17.617547999999999</v>
      </c>
      <c r="Q556">
        <f t="shared" si="51"/>
        <v>2</v>
      </c>
      <c r="R556">
        <f t="shared" si="52"/>
        <v>0.5</v>
      </c>
      <c r="T556" s="16">
        <v>2</v>
      </c>
    </row>
    <row r="557" spans="1:20" x14ac:dyDescent="0.25">
      <c r="A557" s="9">
        <v>2</v>
      </c>
      <c r="B557" s="32">
        <f t="shared" si="54"/>
        <v>77.753585000000001</v>
      </c>
      <c r="C557" s="32">
        <f t="shared" si="54"/>
        <v>-12.404354</v>
      </c>
      <c r="D557" s="32">
        <f t="shared" si="54"/>
        <v>-18.656723</v>
      </c>
      <c r="E557" s="60">
        <f t="shared" si="53"/>
        <v>-46.692506999999999</v>
      </c>
      <c r="F557" s="55">
        <v>-12.404354</v>
      </c>
      <c r="G557" s="55">
        <v>77.753585000000001</v>
      </c>
      <c r="H557" s="55">
        <v>-46.692506999999999</v>
      </c>
      <c r="I557" s="56">
        <v>-18.656723</v>
      </c>
      <c r="J557" s="31"/>
      <c r="K557" s="31"/>
      <c r="L557" s="31"/>
      <c r="M557" s="31"/>
      <c r="O557" s="33">
        <f t="shared" si="49"/>
        <v>77.753585000000001</v>
      </c>
      <c r="P557" s="61">
        <f t="shared" si="50"/>
        <v>77.753585000000001</v>
      </c>
      <c r="Q557">
        <f t="shared" si="51"/>
        <v>1</v>
      </c>
      <c r="R557">
        <f t="shared" si="52"/>
        <v>1</v>
      </c>
      <c r="T557" s="16">
        <v>2</v>
      </c>
    </row>
    <row r="558" spans="1:20" x14ac:dyDescent="0.25">
      <c r="A558" s="9">
        <v>3</v>
      </c>
      <c r="B558" s="32">
        <f t="shared" si="54"/>
        <v>60.402507999999997</v>
      </c>
      <c r="C558" s="32">
        <f t="shared" si="54"/>
        <v>19.882422999999999</v>
      </c>
      <c r="D558" s="32">
        <f t="shared" si="54"/>
        <v>-20.023025000000001</v>
      </c>
      <c r="E558" s="60">
        <f t="shared" si="53"/>
        <v>-60.261941</v>
      </c>
      <c r="F558" s="57">
        <v>-60.261941</v>
      </c>
      <c r="G558" s="57">
        <v>19.882422999999999</v>
      </c>
      <c r="H558" s="57">
        <v>60.402507999999997</v>
      </c>
      <c r="I558" s="58">
        <v>-20.023025000000001</v>
      </c>
      <c r="J558" s="31"/>
      <c r="K558" s="31"/>
      <c r="L558" s="31"/>
      <c r="M558" s="31"/>
      <c r="O558" s="33">
        <f t="shared" si="49"/>
        <v>60.402507999999997</v>
      </c>
      <c r="P558" s="61">
        <f t="shared" si="50"/>
        <v>60.402507999999997</v>
      </c>
      <c r="Q558">
        <f t="shared" si="51"/>
        <v>1</v>
      </c>
      <c r="R558">
        <f t="shared" si="52"/>
        <v>1</v>
      </c>
      <c r="T558" s="16">
        <v>6</v>
      </c>
    </row>
    <row r="559" spans="1:20" x14ac:dyDescent="0.25">
      <c r="A559" s="9">
        <v>3</v>
      </c>
      <c r="B559" s="32">
        <f t="shared" si="54"/>
        <v>19.511012999999998</v>
      </c>
      <c r="C559" s="32">
        <f t="shared" si="54"/>
        <v>-3.3010890000000002</v>
      </c>
      <c r="D559" s="32">
        <f t="shared" si="54"/>
        <v>-5.9324399999999997</v>
      </c>
      <c r="E559" s="60">
        <f t="shared" si="53"/>
        <v>-10.277483999999999</v>
      </c>
      <c r="F559" s="55">
        <v>19.511012999999998</v>
      </c>
      <c r="G559" s="55">
        <v>-3.3010890000000002</v>
      </c>
      <c r="H559" s="55">
        <v>-5.9324399999999997</v>
      </c>
      <c r="I559" s="56">
        <v>-10.277483999999999</v>
      </c>
      <c r="J559" s="31"/>
      <c r="K559" s="31"/>
      <c r="L559" s="31"/>
      <c r="M559" s="31"/>
      <c r="O559" s="33">
        <f t="shared" si="49"/>
        <v>-5.9324399999999997</v>
      </c>
      <c r="P559" s="61">
        <f t="shared" si="50"/>
        <v>-5.9324399999999997</v>
      </c>
      <c r="Q559">
        <f t="shared" si="51"/>
        <v>3</v>
      </c>
      <c r="R559">
        <f t="shared" si="52"/>
        <v>0.33333333333333331</v>
      </c>
      <c r="T559" s="16">
        <v>2</v>
      </c>
    </row>
    <row r="560" spans="1:20" x14ac:dyDescent="0.25">
      <c r="A560" s="9">
        <v>1</v>
      </c>
      <c r="B560" s="32">
        <f t="shared" si="54"/>
        <v>55.470196000000001</v>
      </c>
      <c r="C560" s="32">
        <f t="shared" si="54"/>
        <v>5.6103870000000002</v>
      </c>
      <c r="D560" s="32">
        <f t="shared" si="54"/>
        <v>-26.524833999999998</v>
      </c>
      <c r="E560" s="60">
        <f t="shared" si="53"/>
        <v>-34.555750000000003</v>
      </c>
      <c r="F560" s="57">
        <v>55.470196000000001</v>
      </c>
      <c r="G560" s="57">
        <v>-34.555750000000003</v>
      </c>
      <c r="H560" s="57">
        <v>5.6103870000000002</v>
      </c>
      <c r="I560" s="58">
        <v>-26.524833999999998</v>
      </c>
      <c r="J560" s="31"/>
      <c r="K560" s="31"/>
      <c r="L560" s="31"/>
      <c r="M560" s="31"/>
      <c r="O560" s="33">
        <f t="shared" si="49"/>
        <v>55.470196000000001</v>
      </c>
      <c r="P560" s="61">
        <f t="shared" si="50"/>
        <v>55.470196000000001</v>
      </c>
      <c r="Q560">
        <f t="shared" si="51"/>
        <v>1</v>
      </c>
      <c r="R560">
        <f t="shared" si="52"/>
        <v>1</v>
      </c>
      <c r="T560" s="16">
        <v>7</v>
      </c>
    </row>
    <row r="561" spans="1:20" x14ac:dyDescent="0.25">
      <c r="A561" s="9">
        <v>1</v>
      </c>
      <c r="B561" s="32">
        <f t="shared" si="54"/>
        <v>29.895268000000002</v>
      </c>
      <c r="C561" s="32">
        <f t="shared" si="54"/>
        <v>17.331520999999999</v>
      </c>
      <c r="D561" s="32">
        <f t="shared" si="54"/>
        <v>4.5836009999999998</v>
      </c>
      <c r="E561" s="60">
        <f t="shared" si="53"/>
        <v>-51.810535000000002</v>
      </c>
      <c r="F561" s="55">
        <v>29.895268000000002</v>
      </c>
      <c r="G561" s="55">
        <v>17.331520999999999</v>
      </c>
      <c r="H561" s="55">
        <v>4.5836009999999998</v>
      </c>
      <c r="I561" s="56">
        <v>-51.810535000000002</v>
      </c>
      <c r="J561" s="31"/>
      <c r="K561" s="31"/>
      <c r="L561" s="31"/>
      <c r="M561" s="31"/>
      <c r="O561" s="33">
        <f t="shared" si="49"/>
        <v>29.895268000000002</v>
      </c>
      <c r="P561" s="61">
        <f t="shared" si="50"/>
        <v>29.895268000000002</v>
      </c>
      <c r="Q561">
        <f t="shared" si="51"/>
        <v>1</v>
      </c>
      <c r="R561">
        <f t="shared" si="52"/>
        <v>1</v>
      </c>
      <c r="T561" s="16">
        <v>7</v>
      </c>
    </row>
    <row r="562" spans="1:20" x14ac:dyDescent="0.25">
      <c r="A562" s="9">
        <v>4</v>
      </c>
      <c r="B562" s="32">
        <f t="shared" si="54"/>
        <v>31.148330999999999</v>
      </c>
      <c r="C562" s="32">
        <f t="shared" si="54"/>
        <v>20.756540000000001</v>
      </c>
      <c r="D562" s="32">
        <f t="shared" si="54"/>
        <v>-6.900245</v>
      </c>
      <c r="E562" s="60">
        <f t="shared" si="53"/>
        <v>-45.004626999999999</v>
      </c>
      <c r="F562" s="57">
        <v>31.148330999999999</v>
      </c>
      <c r="G562" s="57">
        <v>20.756540000000001</v>
      </c>
      <c r="H562" s="57">
        <v>-45.004626999999999</v>
      </c>
      <c r="I562" s="58">
        <v>-6.900245</v>
      </c>
      <c r="J562" s="31"/>
      <c r="K562" s="31"/>
      <c r="L562" s="31"/>
      <c r="M562" s="31"/>
      <c r="O562" s="33">
        <f t="shared" si="49"/>
        <v>-6.900245</v>
      </c>
      <c r="P562" s="61">
        <f t="shared" si="50"/>
        <v>-6.900245</v>
      </c>
      <c r="Q562">
        <f t="shared" si="51"/>
        <v>3</v>
      </c>
      <c r="R562">
        <f t="shared" si="52"/>
        <v>0.33333333333333331</v>
      </c>
      <c r="T562" s="16">
        <v>7</v>
      </c>
    </row>
    <row r="563" spans="1:20" x14ac:dyDescent="0.25">
      <c r="A563" s="9">
        <v>3</v>
      </c>
      <c r="B563" s="32">
        <f t="shared" si="54"/>
        <v>16.164272</v>
      </c>
      <c r="C563" s="32">
        <f t="shared" si="54"/>
        <v>4.7852649999999999</v>
      </c>
      <c r="D563" s="32">
        <f t="shared" si="54"/>
        <v>-1.3335900000000001</v>
      </c>
      <c r="E563" s="60">
        <f t="shared" si="53"/>
        <v>-19.616095999999999</v>
      </c>
      <c r="F563" s="55">
        <v>4.7852649999999999</v>
      </c>
      <c r="G563" s="55">
        <v>16.164272</v>
      </c>
      <c r="H563" s="55">
        <v>-1.3335900000000001</v>
      </c>
      <c r="I563" s="56">
        <v>-19.616095999999999</v>
      </c>
      <c r="J563" s="31"/>
      <c r="K563" s="31"/>
      <c r="L563" s="31"/>
      <c r="M563" s="31"/>
      <c r="O563" s="33">
        <f t="shared" si="49"/>
        <v>-1.3335900000000001</v>
      </c>
      <c r="P563" s="61">
        <f t="shared" si="50"/>
        <v>-1.3335900000000001</v>
      </c>
      <c r="Q563">
        <f t="shared" si="51"/>
        <v>3</v>
      </c>
      <c r="R563">
        <f t="shared" si="52"/>
        <v>0.33333333333333331</v>
      </c>
      <c r="T563" s="16">
        <v>5</v>
      </c>
    </row>
    <row r="564" spans="1:20" x14ac:dyDescent="0.25">
      <c r="A564" s="9">
        <v>1</v>
      </c>
      <c r="B564" s="32">
        <f t="shared" si="54"/>
        <v>60.647576999999998</v>
      </c>
      <c r="C564" s="32">
        <f t="shared" si="54"/>
        <v>-9.2364280000000001</v>
      </c>
      <c r="D564" s="32">
        <f t="shared" si="54"/>
        <v>-21.290139</v>
      </c>
      <c r="E564" s="60">
        <f t="shared" si="53"/>
        <v>-30.121234999999999</v>
      </c>
      <c r="F564" s="57">
        <v>-30.121234999999999</v>
      </c>
      <c r="G564" s="57">
        <v>-9.2364280000000001</v>
      </c>
      <c r="H564" s="57">
        <v>60.647576999999998</v>
      </c>
      <c r="I564" s="58">
        <v>-21.290139</v>
      </c>
      <c r="J564" s="31"/>
      <c r="K564" s="31"/>
      <c r="L564" s="31"/>
      <c r="M564" s="31"/>
      <c r="O564" s="33">
        <f t="shared" si="49"/>
        <v>-30.121234999999999</v>
      </c>
      <c r="P564" s="61">
        <f t="shared" si="50"/>
        <v>-30.121234999999999</v>
      </c>
      <c r="Q564">
        <f t="shared" si="51"/>
        <v>4</v>
      </c>
      <c r="R564">
        <f t="shared" si="52"/>
        <v>0.25</v>
      </c>
      <c r="T564" s="16">
        <v>5</v>
      </c>
    </row>
    <row r="565" spans="1:20" x14ac:dyDescent="0.25">
      <c r="A565" s="9">
        <v>3</v>
      </c>
      <c r="B565" s="32">
        <f t="shared" si="54"/>
        <v>24.396543000000001</v>
      </c>
      <c r="C565" s="32">
        <f t="shared" si="54"/>
        <v>-6.2994630000000003</v>
      </c>
      <c r="D565" s="32">
        <f t="shared" si="54"/>
        <v>-7.7544839999999997</v>
      </c>
      <c r="E565" s="60">
        <f t="shared" si="53"/>
        <v>-10.342599999999999</v>
      </c>
      <c r="F565" s="55">
        <v>-10.342599999999999</v>
      </c>
      <c r="G565" s="55">
        <v>-6.2994630000000003</v>
      </c>
      <c r="H565" s="55">
        <v>24.396543000000001</v>
      </c>
      <c r="I565" s="56">
        <v>-7.7544839999999997</v>
      </c>
      <c r="J565" s="31"/>
      <c r="K565" s="31"/>
      <c r="L565" s="31"/>
      <c r="M565" s="31"/>
      <c r="O565" s="33">
        <f t="shared" si="49"/>
        <v>24.396543000000001</v>
      </c>
      <c r="P565" s="61">
        <f t="shared" si="50"/>
        <v>24.396543000000001</v>
      </c>
      <c r="Q565">
        <f t="shared" si="51"/>
        <v>1</v>
      </c>
      <c r="R565">
        <f t="shared" si="52"/>
        <v>1</v>
      </c>
      <c r="T565" s="16">
        <v>2</v>
      </c>
    </row>
    <row r="566" spans="1:20" x14ac:dyDescent="0.25">
      <c r="A566" s="9">
        <v>2</v>
      </c>
      <c r="B566" s="32">
        <f t="shared" si="54"/>
        <v>101.161407</v>
      </c>
      <c r="C566" s="32">
        <f t="shared" si="54"/>
        <v>5.5304719999999996</v>
      </c>
      <c r="D566" s="32">
        <f t="shared" si="54"/>
        <v>-47.438237999999998</v>
      </c>
      <c r="E566" s="60">
        <f t="shared" si="53"/>
        <v>-59.253642999999997</v>
      </c>
      <c r="F566" s="57">
        <v>5.5304719999999996</v>
      </c>
      <c r="G566" s="57">
        <v>101.161407</v>
      </c>
      <c r="H566" s="57">
        <v>-47.438237999999998</v>
      </c>
      <c r="I566" s="58">
        <v>-59.253642999999997</v>
      </c>
      <c r="J566" s="31"/>
      <c r="K566" s="31"/>
      <c r="L566" s="31"/>
      <c r="M566" s="31"/>
      <c r="O566" s="33">
        <f t="shared" si="49"/>
        <v>101.161407</v>
      </c>
      <c r="P566" s="61">
        <f t="shared" si="50"/>
        <v>101.161407</v>
      </c>
      <c r="Q566">
        <f t="shared" si="51"/>
        <v>1</v>
      </c>
      <c r="R566">
        <f t="shared" si="52"/>
        <v>1</v>
      </c>
      <c r="T566" s="16">
        <v>5</v>
      </c>
    </row>
    <row r="567" spans="1:20" x14ac:dyDescent="0.25">
      <c r="A567" s="9">
        <v>2</v>
      </c>
      <c r="B567" s="32">
        <f t="shared" si="54"/>
        <v>73.936113000000006</v>
      </c>
      <c r="C567" s="32">
        <f t="shared" si="54"/>
        <v>-2.1230980000000002</v>
      </c>
      <c r="D567" s="32">
        <f t="shared" si="54"/>
        <v>-19.422592999999999</v>
      </c>
      <c r="E567" s="60">
        <f t="shared" si="53"/>
        <v>-52.390534000000002</v>
      </c>
      <c r="F567" s="55">
        <v>-19.422592999999999</v>
      </c>
      <c r="G567" s="55">
        <v>73.936113000000006</v>
      </c>
      <c r="H567" s="55">
        <v>-2.1230980000000002</v>
      </c>
      <c r="I567" s="56">
        <v>-52.390534000000002</v>
      </c>
      <c r="J567" s="31"/>
      <c r="K567" s="31"/>
      <c r="L567" s="31"/>
      <c r="M567" s="31"/>
      <c r="O567" s="33">
        <f t="shared" si="49"/>
        <v>73.936113000000006</v>
      </c>
      <c r="P567" s="61">
        <f t="shared" si="50"/>
        <v>73.936113000000006</v>
      </c>
      <c r="Q567">
        <f t="shared" si="51"/>
        <v>1</v>
      </c>
      <c r="R567">
        <f t="shared" si="52"/>
        <v>1</v>
      </c>
      <c r="T567" s="16">
        <v>5</v>
      </c>
    </row>
    <row r="568" spans="1:20" x14ac:dyDescent="0.25">
      <c r="A568" s="9">
        <v>1</v>
      </c>
      <c r="B568" s="32">
        <f t="shared" si="54"/>
        <v>85.664255999999995</v>
      </c>
      <c r="C568" s="32">
        <f t="shared" si="54"/>
        <v>-17.17417</v>
      </c>
      <c r="D568" s="32">
        <f t="shared" si="54"/>
        <v>-29.722825</v>
      </c>
      <c r="E568" s="60">
        <f t="shared" si="53"/>
        <v>-38.767268999999999</v>
      </c>
      <c r="F568" s="57">
        <v>85.664255999999995</v>
      </c>
      <c r="G568" s="57">
        <v>-38.767268999999999</v>
      </c>
      <c r="H568" s="57">
        <v>-17.17417</v>
      </c>
      <c r="I568" s="58">
        <v>-29.722825</v>
      </c>
      <c r="J568" s="31"/>
      <c r="K568" s="31"/>
      <c r="L568" s="31"/>
      <c r="M568" s="31"/>
      <c r="O568" s="33">
        <f t="shared" si="49"/>
        <v>85.664255999999995</v>
      </c>
      <c r="P568" s="61">
        <f t="shared" si="50"/>
        <v>85.664255999999995</v>
      </c>
      <c r="Q568">
        <f t="shared" si="51"/>
        <v>1</v>
      </c>
      <c r="R568">
        <f t="shared" si="52"/>
        <v>1</v>
      </c>
      <c r="T568" s="16">
        <v>7</v>
      </c>
    </row>
    <row r="569" spans="1:20" x14ac:dyDescent="0.25">
      <c r="A569" s="9">
        <v>2</v>
      </c>
      <c r="B569" s="32">
        <f t="shared" si="54"/>
        <v>69.029045999999994</v>
      </c>
      <c r="C569" s="32">
        <f t="shared" si="54"/>
        <v>-9.6709219999999991</v>
      </c>
      <c r="D569" s="32">
        <f t="shared" si="54"/>
        <v>-29.048826999999999</v>
      </c>
      <c r="E569" s="60">
        <f t="shared" si="53"/>
        <v>-30.309297000000001</v>
      </c>
      <c r="F569" s="55">
        <v>-9.6709219999999991</v>
      </c>
      <c r="G569" s="55">
        <v>69.029045999999994</v>
      </c>
      <c r="H569" s="55">
        <v>-30.309297000000001</v>
      </c>
      <c r="I569" s="56">
        <v>-29.048826999999999</v>
      </c>
      <c r="J569" s="31"/>
      <c r="K569" s="31"/>
      <c r="L569" s="31"/>
      <c r="M569" s="31"/>
      <c r="O569" s="33">
        <f t="shared" si="49"/>
        <v>69.029045999999994</v>
      </c>
      <c r="P569" s="61">
        <f t="shared" si="50"/>
        <v>69.029045999999994</v>
      </c>
      <c r="Q569">
        <f t="shared" si="51"/>
        <v>1</v>
      </c>
      <c r="R569">
        <f t="shared" si="52"/>
        <v>1</v>
      </c>
      <c r="T569" s="16">
        <v>3</v>
      </c>
    </row>
    <row r="570" spans="1:20" x14ac:dyDescent="0.25">
      <c r="A570" s="9">
        <v>1</v>
      </c>
      <c r="B570" s="32">
        <f t="shared" si="54"/>
        <v>19.816262999999999</v>
      </c>
      <c r="C570" s="32">
        <f t="shared" si="54"/>
        <v>13.868558</v>
      </c>
      <c r="D570" s="32">
        <f t="shared" si="54"/>
        <v>1.3071170000000001</v>
      </c>
      <c r="E570" s="60">
        <f t="shared" si="53"/>
        <v>-34.992311999999998</v>
      </c>
      <c r="F570" s="57">
        <v>19.816262999999999</v>
      </c>
      <c r="G570" s="57">
        <v>1.3071170000000001</v>
      </c>
      <c r="H570" s="57">
        <v>13.868558</v>
      </c>
      <c r="I570" s="58">
        <v>-34.992311999999998</v>
      </c>
      <c r="J570" s="31"/>
      <c r="K570" s="31"/>
      <c r="L570" s="31"/>
      <c r="M570" s="31"/>
      <c r="O570" s="33">
        <f t="shared" si="49"/>
        <v>19.816262999999999</v>
      </c>
      <c r="P570" s="61">
        <f t="shared" si="50"/>
        <v>19.816262999999999</v>
      </c>
      <c r="Q570">
        <f t="shared" si="51"/>
        <v>1</v>
      </c>
      <c r="R570">
        <f t="shared" si="52"/>
        <v>1</v>
      </c>
      <c r="T570" s="16">
        <v>2</v>
      </c>
    </row>
    <row r="571" spans="1:20" x14ac:dyDescent="0.25">
      <c r="A571" s="9">
        <v>3</v>
      </c>
      <c r="B571" s="32">
        <f t="shared" si="54"/>
        <v>40.863466000000003</v>
      </c>
      <c r="C571" s="32">
        <f t="shared" si="54"/>
        <v>20.362258000000001</v>
      </c>
      <c r="D571" s="32">
        <f t="shared" si="54"/>
        <v>-16.449026</v>
      </c>
      <c r="E571" s="60">
        <f t="shared" si="53"/>
        <v>-44.776699000000001</v>
      </c>
      <c r="F571" s="55">
        <v>-44.776699000000001</v>
      </c>
      <c r="G571" s="55">
        <v>20.362258000000001</v>
      </c>
      <c r="H571" s="55">
        <v>40.863466000000003</v>
      </c>
      <c r="I571" s="56">
        <v>-16.449026</v>
      </c>
      <c r="J571" s="31"/>
      <c r="K571" s="31"/>
      <c r="L571" s="31"/>
      <c r="M571" s="31"/>
      <c r="O571" s="33">
        <f t="shared" si="49"/>
        <v>40.863466000000003</v>
      </c>
      <c r="P571" s="61">
        <f t="shared" si="50"/>
        <v>40.863466000000003</v>
      </c>
      <c r="Q571">
        <f t="shared" si="51"/>
        <v>1</v>
      </c>
      <c r="R571">
        <f t="shared" si="52"/>
        <v>1</v>
      </c>
      <c r="T571" s="16">
        <v>6</v>
      </c>
    </row>
    <row r="572" spans="1:20" x14ac:dyDescent="0.25">
      <c r="A572" s="9">
        <v>2</v>
      </c>
      <c r="B572" s="32">
        <f t="shared" si="54"/>
        <v>54.602449</v>
      </c>
      <c r="C572" s="32">
        <f t="shared" si="54"/>
        <v>-4.4710229999999997</v>
      </c>
      <c r="D572" s="32">
        <f t="shared" si="54"/>
        <v>-24.308634000000001</v>
      </c>
      <c r="E572" s="60">
        <f t="shared" si="53"/>
        <v>-25.823015000000002</v>
      </c>
      <c r="F572" s="57">
        <v>-25.823015000000002</v>
      </c>
      <c r="G572" s="57">
        <v>54.602449</v>
      </c>
      <c r="H572" s="57">
        <v>-4.4710229999999997</v>
      </c>
      <c r="I572" s="58">
        <v>-24.308634000000001</v>
      </c>
      <c r="J572" s="31"/>
      <c r="K572" s="31"/>
      <c r="L572" s="31"/>
      <c r="M572" s="31"/>
      <c r="O572" s="33">
        <f t="shared" si="49"/>
        <v>54.602449</v>
      </c>
      <c r="P572" s="61">
        <f t="shared" si="50"/>
        <v>54.602449</v>
      </c>
      <c r="Q572">
        <f t="shared" si="51"/>
        <v>1</v>
      </c>
      <c r="R572">
        <f t="shared" si="52"/>
        <v>1</v>
      </c>
      <c r="T572" s="16">
        <v>2</v>
      </c>
    </row>
    <row r="573" spans="1:20" x14ac:dyDescent="0.25">
      <c r="A573" s="9">
        <v>2</v>
      </c>
      <c r="B573" s="32">
        <f t="shared" si="54"/>
        <v>13.337457000000001</v>
      </c>
      <c r="C573" s="32">
        <f t="shared" si="54"/>
        <v>-3.1785009999999998</v>
      </c>
      <c r="D573" s="32">
        <f t="shared" si="54"/>
        <v>-3.8822589999999999</v>
      </c>
      <c r="E573" s="60">
        <f t="shared" si="53"/>
        <v>-6.2766960000000003</v>
      </c>
      <c r="F573" s="55">
        <v>-3.8822589999999999</v>
      </c>
      <c r="G573" s="55">
        <v>13.337457000000001</v>
      </c>
      <c r="H573" s="55">
        <v>-6.2766960000000003</v>
      </c>
      <c r="I573" s="56">
        <v>-3.1785009999999998</v>
      </c>
      <c r="J573" s="31"/>
      <c r="K573" s="31"/>
      <c r="L573" s="31"/>
      <c r="M573" s="31"/>
      <c r="O573" s="33">
        <f t="shared" si="49"/>
        <v>13.337457000000001</v>
      </c>
      <c r="P573" s="61">
        <f t="shared" si="50"/>
        <v>13.337457000000001</v>
      </c>
      <c r="Q573">
        <f t="shared" si="51"/>
        <v>1</v>
      </c>
      <c r="R573">
        <f t="shared" si="52"/>
        <v>1</v>
      </c>
      <c r="T573" s="16">
        <v>6</v>
      </c>
    </row>
    <row r="574" spans="1:20" x14ac:dyDescent="0.25">
      <c r="A574" s="9">
        <v>2</v>
      </c>
      <c r="B574" s="32">
        <f t="shared" si="54"/>
        <v>49.822114999999997</v>
      </c>
      <c r="C574" s="32">
        <f t="shared" si="54"/>
        <v>9.9208269999999992</v>
      </c>
      <c r="D574" s="32">
        <f t="shared" si="54"/>
        <v>-10.725991</v>
      </c>
      <c r="E574" s="60">
        <f t="shared" si="53"/>
        <v>-49.016952000000003</v>
      </c>
      <c r="F574" s="57">
        <v>9.9208269999999992</v>
      </c>
      <c r="G574" s="57">
        <v>49.822114999999997</v>
      </c>
      <c r="H574" s="57">
        <v>-10.725991</v>
      </c>
      <c r="I574" s="58">
        <v>-49.016952000000003</v>
      </c>
      <c r="J574" s="31"/>
      <c r="K574" s="31"/>
      <c r="L574" s="31"/>
      <c r="M574" s="31"/>
      <c r="O574" s="33">
        <f t="shared" si="49"/>
        <v>49.822114999999997</v>
      </c>
      <c r="P574" s="61">
        <f t="shared" si="50"/>
        <v>49.822114999999997</v>
      </c>
      <c r="Q574">
        <f t="shared" si="51"/>
        <v>1</v>
      </c>
      <c r="R574">
        <f t="shared" si="52"/>
        <v>1</v>
      </c>
      <c r="T574" s="16">
        <v>5</v>
      </c>
    </row>
    <row r="575" spans="1:20" x14ac:dyDescent="0.25">
      <c r="A575" s="9">
        <v>2</v>
      </c>
      <c r="B575" s="32">
        <f t="shared" si="54"/>
        <v>34.276777000000003</v>
      </c>
      <c r="C575" s="32">
        <f t="shared" si="54"/>
        <v>20.583231999999999</v>
      </c>
      <c r="D575" s="32">
        <f t="shared" si="54"/>
        <v>-4.8165779999999998</v>
      </c>
      <c r="E575" s="60">
        <f t="shared" si="53"/>
        <v>-50.043509</v>
      </c>
      <c r="F575" s="55">
        <v>-50.043509</v>
      </c>
      <c r="G575" s="55">
        <v>34.276777000000003</v>
      </c>
      <c r="H575" s="55">
        <v>20.583231999999999</v>
      </c>
      <c r="I575" s="56">
        <v>-4.8165779999999998</v>
      </c>
      <c r="J575" s="31"/>
      <c r="K575" s="31"/>
      <c r="L575" s="31"/>
      <c r="M575" s="31"/>
      <c r="O575" s="33">
        <f t="shared" si="49"/>
        <v>34.276777000000003</v>
      </c>
      <c r="P575" s="61">
        <f t="shared" si="50"/>
        <v>34.276777000000003</v>
      </c>
      <c r="Q575">
        <f t="shared" si="51"/>
        <v>1</v>
      </c>
      <c r="R575">
        <f t="shared" si="52"/>
        <v>1</v>
      </c>
      <c r="T575" s="16">
        <v>7</v>
      </c>
    </row>
    <row r="576" spans="1:20" x14ac:dyDescent="0.25">
      <c r="A576" s="9">
        <v>1</v>
      </c>
      <c r="B576" s="32">
        <f t="shared" si="54"/>
        <v>43.082175999999997</v>
      </c>
      <c r="C576" s="32">
        <f t="shared" si="54"/>
        <v>-8.2474430000000005</v>
      </c>
      <c r="D576" s="32">
        <f t="shared" si="54"/>
        <v>-8.3293780000000002</v>
      </c>
      <c r="E576" s="60">
        <f t="shared" si="53"/>
        <v>-26.505355000000002</v>
      </c>
      <c r="F576" s="57">
        <v>43.082175999999997</v>
      </c>
      <c r="G576" s="57">
        <v>-26.505355000000002</v>
      </c>
      <c r="H576" s="57">
        <v>-8.2474430000000005</v>
      </c>
      <c r="I576" s="58">
        <v>-8.3293780000000002</v>
      </c>
      <c r="J576" s="31"/>
      <c r="K576" s="31"/>
      <c r="L576" s="31"/>
      <c r="M576" s="31"/>
      <c r="O576" s="33">
        <f t="shared" si="49"/>
        <v>43.082175999999997</v>
      </c>
      <c r="P576" s="61">
        <f t="shared" si="50"/>
        <v>43.082175999999997</v>
      </c>
      <c r="Q576">
        <f t="shared" si="51"/>
        <v>1</v>
      </c>
      <c r="R576">
        <f t="shared" si="52"/>
        <v>1</v>
      </c>
      <c r="T576" s="16">
        <v>5</v>
      </c>
    </row>
    <row r="577" spans="1:20" x14ac:dyDescent="0.25">
      <c r="A577" s="9">
        <v>4</v>
      </c>
      <c r="B577" s="32">
        <f t="shared" si="54"/>
        <v>22.391033</v>
      </c>
      <c r="C577" s="32">
        <f t="shared" si="54"/>
        <v>11.744175</v>
      </c>
      <c r="D577" s="32">
        <f t="shared" si="54"/>
        <v>4.2880589999999996</v>
      </c>
      <c r="E577" s="60">
        <f t="shared" si="53"/>
        <v>-38.423301000000002</v>
      </c>
      <c r="F577" s="55">
        <v>11.744175</v>
      </c>
      <c r="G577" s="55">
        <v>22.391033</v>
      </c>
      <c r="H577" s="55">
        <v>-38.423301000000002</v>
      </c>
      <c r="I577" s="56">
        <v>4.2880589999999996</v>
      </c>
      <c r="J577" s="31"/>
      <c r="K577" s="31"/>
      <c r="L577" s="31"/>
      <c r="M577" s="31"/>
      <c r="O577" s="33">
        <f t="shared" si="49"/>
        <v>4.2880589999999996</v>
      </c>
      <c r="P577" s="61">
        <f t="shared" si="50"/>
        <v>4.2880589999999996</v>
      </c>
      <c r="Q577">
        <f t="shared" si="51"/>
        <v>3</v>
      </c>
      <c r="R577">
        <f t="shared" si="52"/>
        <v>0.33333333333333331</v>
      </c>
      <c r="T577" s="16">
        <v>7</v>
      </c>
    </row>
    <row r="578" spans="1:20" x14ac:dyDescent="0.25">
      <c r="A578" s="9">
        <v>3</v>
      </c>
      <c r="B578" s="32">
        <f t="shared" si="54"/>
        <v>24.94483</v>
      </c>
      <c r="C578" s="32">
        <f t="shared" si="54"/>
        <v>1.136199</v>
      </c>
      <c r="D578" s="32">
        <f t="shared" si="54"/>
        <v>-8.2044910000000009</v>
      </c>
      <c r="E578" s="60">
        <f t="shared" si="53"/>
        <v>-17.876650000000001</v>
      </c>
      <c r="F578" s="57">
        <v>-17.876650000000001</v>
      </c>
      <c r="G578" s="57">
        <v>24.94483</v>
      </c>
      <c r="H578" s="57">
        <v>1.136199</v>
      </c>
      <c r="I578" s="58">
        <v>-8.2044910000000009</v>
      </c>
      <c r="J578" s="31"/>
      <c r="K578" s="31"/>
      <c r="L578" s="31"/>
      <c r="M578" s="31"/>
      <c r="O578" s="33">
        <f t="shared" si="49"/>
        <v>1.136199</v>
      </c>
      <c r="P578" s="61">
        <f t="shared" si="50"/>
        <v>1.136199</v>
      </c>
      <c r="Q578">
        <f t="shared" si="51"/>
        <v>2</v>
      </c>
      <c r="R578">
        <f t="shared" si="52"/>
        <v>0.5</v>
      </c>
      <c r="T578" s="16">
        <v>7</v>
      </c>
    </row>
    <row r="579" spans="1:20" x14ac:dyDescent="0.25">
      <c r="A579" s="9">
        <v>4</v>
      </c>
      <c r="B579" s="32">
        <f t="shared" si="54"/>
        <v>59.525787999999999</v>
      </c>
      <c r="C579" s="32">
        <f t="shared" si="54"/>
        <v>27.604862000000001</v>
      </c>
      <c r="D579" s="32">
        <f t="shared" si="54"/>
        <v>-33.042434</v>
      </c>
      <c r="E579" s="60">
        <f t="shared" si="53"/>
        <v>-54.088214999999998</v>
      </c>
      <c r="F579" s="55">
        <v>-33.042434</v>
      </c>
      <c r="G579" s="55">
        <v>59.525787999999999</v>
      </c>
      <c r="H579" s="55">
        <v>27.604862000000001</v>
      </c>
      <c r="I579" s="56">
        <v>-54.088214999999998</v>
      </c>
      <c r="J579" s="31"/>
      <c r="K579" s="31"/>
      <c r="L579" s="31"/>
      <c r="M579" s="31"/>
      <c r="O579" s="33">
        <f t="shared" si="49"/>
        <v>-54.088214999999998</v>
      </c>
      <c r="P579" s="61">
        <f t="shared" si="50"/>
        <v>-54.088214999999998</v>
      </c>
      <c r="Q579">
        <f t="shared" si="51"/>
        <v>4</v>
      </c>
      <c r="R579">
        <f t="shared" si="52"/>
        <v>0.25</v>
      </c>
      <c r="T579" s="16">
        <v>5</v>
      </c>
    </row>
    <row r="580" spans="1:20" x14ac:dyDescent="0.25">
      <c r="A580" s="9">
        <v>3</v>
      </c>
      <c r="B580" s="32">
        <f t="shared" si="54"/>
        <v>77.820025999999999</v>
      </c>
      <c r="C580" s="32">
        <f t="shared" si="54"/>
        <v>-23.232661</v>
      </c>
      <c r="D580" s="32">
        <f t="shared" si="54"/>
        <v>-27.129916999999999</v>
      </c>
      <c r="E580" s="60">
        <f t="shared" si="53"/>
        <v>-27.458078</v>
      </c>
      <c r="F580" s="57">
        <v>-27.129916999999999</v>
      </c>
      <c r="G580" s="57">
        <v>-23.232661</v>
      </c>
      <c r="H580" s="57">
        <v>77.820025999999999</v>
      </c>
      <c r="I580" s="58">
        <v>-27.458078</v>
      </c>
      <c r="J580" s="31"/>
      <c r="K580" s="31"/>
      <c r="L580" s="31"/>
      <c r="M580" s="31"/>
      <c r="O580" s="33">
        <f t="shared" ref="O580:O643" si="55">IF(A580=1,F580,IF(A580=2,G580,IF(A580=3,H580,IF(A580=4,I580,0))))</f>
        <v>77.820025999999999</v>
      </c>
      <c r="P580" s="61">
        <f t="shared" ref="P580:P643" si="56">O580</f>
        <v>77.820025999999999</v>
      </c>
      <c r="Q580">
        <f t="shared" ref="Q580:Q643" si="57">IF(P580=B580,1,IF(P580=C580,2,IF(P580=D580,3,IF(E580=P580,4,0))))</f>
        <v>1</v>
      </c>
      <c r="R580">
        <f t="shared" ref="R580:R643" si="58">1/Q580</f>
        <v>1</v>
      </c>
      <c r="T580" s="16">
        <v>2</v>
      </c>
    </row>
    <row r="581" spans="1:20" x14ac:dyDescent="0.25">
      <c r="A581" s="9">
        <v>1</v>
      </c>
      <c r="B581" s="32">
        <f t="shared" si="54"/>
        <v>29.232799</v>
      </c>
      <c r="C581" s="32">
        <f t="shared" si="54"/>
        <v>-1.1417280000000001</v>
      </c>
      <c r="D581" s="32">
        <f t="shared" si="54"/>
        <v>-1.5613969999999999</v>
      </c>
      <c r="E581" s="60">
        <f t="shared" si="53"/>
        <v>-26.529748000000001</v>
      </c>
      <c r="F581" s="55">
        <v>29.232799</v>
      </c>
      <c r="G581" s="55">
        <v>-26.529748000000001</v>
      </c>
      <c r="H581" s="55">
        <v>-1.5613969999999999</v>
      </c>
      <c r="I581" s="56">
        <v>-1.1417280000000001</v>
      </c>
      <c r="J581" s="31"/>
      <c r="K581" s="31"/>
      <c r="L581" s="31"/>
      <c r="M581" s="31"/>
      <c r="O581" s="33">
        <f t="shared" si="55"/>
        <v>29.232799</v>
      </c>
      <c r="P581" s="61">
        <f t="shared" si="56"/>
        <v>29.232799</v>
      </c>
      <c r="Q581">
        <f t="shared" si="57"/>
        <v>1</v>
      </c>
      <c r="R581">
        <f t="shared" si="58"/>
        <v>1</v>
      </c>
      <c r="T581" s="16">
        <v>2</v>
      </c>
    </row>
    <row r="582" spans="1:20" x14ac:dyDescent="0.25">
      <c r="A582" s="9">
        <v>2</v>
      </c>
      <c r="B582" s="32">
        <f t="shared" si="54"/>
        <v>77.604149000000007</v>
      </c>
      <c r="C582" s="32">
        <f t="shared" si="54"/>
        <v>-10.102002000000001</v>
      </c>
      <c r="D582" s="32">
        <f t="shared" si="54"/>
        <v>-18.163478000000001</v>
      </c>
      <c r="E582" s="60">
        <f t="shared" si="53"/>
        <v>-49.338667999999998</v>
      </c>
      <c r="F582" s="57">
        <v>-10.102002000000001</v>
      </c>
      <c r="G582" s="57">
        <v>77.604149000000007</v>
      </c>
      <c r="H582" s="57">
        <v>-49.338667999999998</v>
      </c>
      <c r="I582" s="58">
        <v>-18.163478000000001</v>
      </c>
      <c r="J582" s="31"/>
      <c r="K582" s="31"/>
      <c r="L582" s="31"/>
      <c r="M582" s="31"/>
      <c r="O582" s="33">
        <f t="shared" si="55"/>
        <v>77.604149000000007</v>
      </c>
      <c r="P582" s="61">
        <f t="shared" si="56"/>
        <v>77.604149000000007</v>
      </c>
      <c r="Q582">
        <f t="shared" si="57"/>
        <v>1</v>
      </c>
      <c r="R582">
        <f t="shared" si="58"/>
        <v>1</v>
      </c>
      <c r="T582" s="16">
        <v>5</v>
      </c>
    </row>
    <row r="583" spans="1:20" x14ac:dyDescent="0.25">
      <c r="A583" s="9">
        <v>2</v>
      </c>
      <c r="B583" s="32">
        <f t="shared" si="54"/>
        <v>51.536839999999998</v>
      </c>
      <c r="C583" s="32">
        <f t="shared" si="54"/>
        <v>-5.1571210000000001</v>
      </c>
      <c r="D583" s="32">
        <f t="shared" si="54"/>
        <v>-12.239053</v>
      </c>
      <c r="E583" s="60">
        <f t="shared" si="53"/>
        <v>-34.140664000000001</v>
      </c>
      <c r="F583" s="55">
        <v>-5.1571210000000001</v>
      </c>
      <c r="G583" s="55">
        <v>51.536839999999998</v>
      </c>
      <c r="H583" s="55">
        <v>-34.140664000000001</v>
      </c>
      <c r="I583" s="56">
        <v>-12.239053</v>
      </c>
      <c r="J583" s="31"/>
      <c r="K583" s="31"/>
      <c r="L583" s="31"/>
      <c r="M583" s="31"/>
      <c r="O583" s="33">
        <f t="shared" si="55"/>
        <v>51.536839999999998</v>
      </c>
      <c r="P583" s="61">
        <f t="shared" si="56"/>
        <v>51.536839999999998</v>
      </c>
      <c r="Q583">
        <f t="shared" si="57"/>
        <v>1</v>
      </c>
      <c r="R583">
        <f t="shared" si="58"/>
        <v>1</v>
      </c>
      <c r="T583" s="16">
        <v>5</v>
      </c>
    </row>
    <row r="584" spans="1:20" x14ac:dyDescent="0.25">
      <c r="A584" s="9">
        <v>2</v>
      </c>
      <c r="B584" s="32">
        <f t="shared" si="54"/>
        <v>40.398673000000002</v>
      </c>
      <c r="C584" s="32">
        <f t="shared" si="54"/>
        <v>-4.106357</v>
      </c>
      <c r="D584" s="32">
        <f t="shared" si="54"/>
        <v>-14.820048999999999</v>
      </c>
      <c r="E584" s="60">
        <f t="shared" si="53"/>
        <v>-21.472265</v>
      </c>
      <c r="F584" s="57">
        <v>-4.106357</v>
      </c>
      <c r="G584" s="57">
        <v>40.398673000000002</v>
      </c>
      <c r="H584" s="57">
        <v>-21.472265</v>
      </c>
      <c r="I584" s="58">
        <v>-14.820048999999999</v>
      </c>
      <c r="J584" s="31"/>
      <c r="K584" s="31"/>
      <c r="L584" s="31"/>
      <c r="M584" s="31"/>
      <c r="O584" s="33">
        <f t="shared" si="55"/>
        <v>40.398673000000002</v>
      </c>
      <c r="P584" s="61">
        <f t="shared" si="56"/>
        <v>40.398673000000002</v>
      </c>
      <c r="Q584">
        <f t="shared" si="57"/>
        <v>1</v>
      </c>
      <c r="R584">
        <f t="shared" si="58"/>
        <v>1</v>
      </c>
      <c r="T584" s="16">
        <v>7</v>
      </c>
    </row>
    <row r="585" spans="1:20" x14ac:dyDescent="0.25">
      <c r="A585" s="9">
        <v>3</v>
      </c>
      <c r="B585" s="32">
        <f t="shared" si="54"/>
        <v>44.190641999999997</v>
      </c>
      <c r="C585" s="32">
        <f t="shared" si="54"/>
        <v>5.6475749999999998</v>
      </c>
      <c r="D585" s="32">
        <f t="shared" si="54"/>
        <v>-14.182456</v>
      </c>
      <c r="E585" s="60">
        <f t="shared" si="53"/>
        <v>-35.655762000000003</v>
      </c>
      <c r="F585" s="55">
        <v>5.6475749999999998</v>
      </c>
      <c r="G585" s="55">
        <v>-35.655762000000003</v>
      </c>
      <c r="H585" s="55">
        <v>44.190641999999997</v>
      </c>
      <c r="I585" s="56">
        <v>-14.182456</v>
      </c>
      <c r="J585" s="31"/>
      <c r="K585" s="31"/>
      <c r="L585" s="31"/>
      <c r="M585" s="31"/>
      <c r="O585" s="33">
        <f t="shared" si="55"/>
        <v>44.190641999999997</v>
      </c>
      <c r="P585" s="61">
        <f t="shared" si="56"/>
        <v>44.190641999999997</v>
      </c>
      <c r="Q585">
        <f t="shared" si="57"/>
        <v>1</v>
      </c>
      <c r="R585">
        <f t="shared" si="58"/>
        <v>1</v>
      </c>
      <c r="T585" s="16">
        <v>7</v>
      </c>
    </row>
    <row r="586" spans="1:20" x14ac:dyDescent="0.25">
      <c r="A586" s="9">
        <v>1</v>
      </c>
      <c r="B586" s="32">
        <f t="shared" si="54"/>
        <v>23.806833999999998</v>
      </c>
      <c r="C586" s="32">
        <f t="shared" si="54"/>
        <v>9.2545439999999992</v>
      </c>
      <c r="D586" s="32">
        <f t="shared" si="54"/>
        <v>-4.7940509999999996</v>
      </c>
      <c r="E586" s="60">
        <f t="shared" si="54"/>
        <v>-28.267475000000001</v>
      </c>
      <c r="F586" s="57">
        <v>9.2545439999999992</v>
      </c>
      <c r="G586" s="57">
        <v>23.806833999999998</v>
      </c>
      <c r="H586" s="57">
        <v>-28.267475000000001</v>
      </c>
      <c r="I586" s="58">
        <v>-4.7940509999999996</v>
      </c>
      <c r="J586" s="31"/>
      <c r="K586" s="31"/>
      <c r="L586" s="31"/>
      <c r="M586" s="31"/>
      <c r="O586" s="33">
        <f t="shared" si="55"/>
        <v>9.2545439999999992</v>
      </c>
      <c r="P586" s="61">
        <f t="shared" si="56"/>
        <v>9.2545439999999992</v>
      </c>
      <c r="Q586">
        <f t="shared" si="57"/>
        <v>2</v>
      </c>
      <c r="R586">
        <f t="shared" si="58"/>
        <v>0.5</v>
      </c>
      <c r="T586" s="16">
        <v>5</v>
      </c>
    </row>
    <row r="587" spans="1:20" x14ac:dyDescent="0.25">
      <c r="A587" s="9">
        <v>1</v>
      </c>
      <c r="B587" s="32">
        <f t="shared" ref="B587:E650" si="59">LARGE($F587:$M587,COLUMN()-1)</f>
        <v>69.002656999999999</v>
      </c>
      <c r="C587" s="32">
        <f t="shared" si="59"/>
        <v>-5.2073830000000001</v>
      </c>
      <c r="D587" s="32">
        <f t="shared" si="59"/>
        <v>-14.041888999999999</v>
      </c>
      <c r="E587" s="60">
        <f t="shared" si="59"/>
        <v>-49.753537000000001</v>
      </c>
      <c r="F587" s="55">
        <v>69.002656999999999</v>
      </c>
      <c r="G587" s="55">
        <v>-5.2073830000000001</v>
      </c>
      <c r="H587" s="55">
        <v>-49.753537000000001</v>
      </c>
      <c r="I587" s="56">
        <v>-14.041888999999999</v>
      </c>
      <c r="J587" s="31"/>
      <c r="K587" s="31"/>
      <c r="L587" s="31"/>
      <c r="M587" s="31"/>
      <c r="O587" s="33">
        <f t="shared" si="55"/>
        <v>69.002656999999999</v>
      </c>
      <c r="P587" s="61">
        <f t="shared" si="56"/>
        <v>69.002656999999999</v>
      </c>
      <c r="Q587">
        <f t="shared" si="57"/>
        <v>1</v>
      </c>
      <c r="R587">
        <f t="shared" si="58"/>
        <v>1</v>
      </c>
      <c r="T587" s="16">
        <v>2</v>
      </c>
    </row>
    <row r="588" spans="1:20" x14ac:dyDescent="0.25">
      <c r="A588" s="9">
        <v>3</v>
      </c>
      <c r="B588" s="32">
        <f t="shared" si="59"/>
        <v>51.915598000000003</v>
      </c>
      <c r="C588" s="32">
        <f t="shared" si="59"/>
        <v>12.246689999999999</v>
      </c>
      <c r="D588" s="32">
        <f t="shared" si="59"/>
        <v>-22.085740000000001</v>
      </c>
      <c r="E588" s="60">
        <f t="shared" si="59"/>
        <v>-42.076554999999999</v>
      </c>
      <c r="F588" s="57">
        <v>51.915598000000003</v>
      </c>
      <c r="G588" s="57">
        <v>12.246689999999999</v>
      </c>
      <c r="H588" s="57">
        <v>-22.085740000000001</v>
      </c>
      <c r="I588" s="58">
        <v>-42.076554999999999</v>
      </c>
      <c r="J588" s="31"/>
      <c r="K588" s="31"/>
      <c r="L588" s="31"/>
      <c r="M588" s="31"/>
      <c r="O588" s="33">
        <f t="shared" si="55"/>
        <v>-22.085740000000001</v>
      </c>
      <c r="P588" s="61">
        <f t="shared" si="56"/>
        <v>-22.085740000000001</v>
      </c>
      <c r="Q588">
        <f t="shared" si="57"/>
        <v>3</v>
      </c>
      <c r="R588">
        <f t="shared" si="58"/>
        <v>0.33333333333333331</v>
      </c>
      <c r="T588" s="16">
        <v>5</v>
      </c>
    </row>
    <row r="589" spans="1:20" x14ac:dyDescent="0.25">
      <c r="A589" s="9">
        <v>2</v>
      </c>
      <c r="B589" s="32">
        <f t="shared" si="59"/>
        <v>82.153581000000003</v>
      </c>
      <c r="C589" s="32">
        <f t="shared" si="59"/>
        <v>-1.4716E-2</v>
      </c>
      <c r="D589" s="32">
        <f t="shared" si="59"/>
        <v>-25.557472000000001</v>
      </c>
      <c r="E589" s="60">
        <f t="shared" si="59"/>
        <v>-56.581392000000001</v>
      </c>
      <c r="F589" s="55">
        <v>-1.4716E-2</v>
      </c>
      <c r="G589" s="55">
        <v>82.153581000000003</v>
      </c>
      <c r="H589" s="55">
        <v>-56.581392000000001</v>
      </c>
      <c r="I589" s="56">
        <v>-25.557472000000001</v>
      </c>
      <c r="J589" s="31"/>
      <c r="K589" s="31"/>
      <c r="L589" s="31"/>
      <c r="M589" s="31"/>
      <c r="O589" s="33">
        <f t="shared" si="55"/>
        <v>82.153581000000003</v>
      </c>
      <c r="P589" s="61">
        <f t="shared" si="56"/>
        <v>82.153581000000003</v>
      </c>
      <c r="Q589">
        <f t="shared" si="57"/>
        <v>1</v>
      </c>
      <c r="R589">
        <f t="shared" si="58"/>
        <v>1</v>
      </c>
      <c r="T589" s="16">
        <v>2</v>
      </c>
    </row>
    <row r="590" spans="1:20" x14ac:dyDescent="0.25">
      <c r="A590" s="9">
        <v>2</v>
      </c>
      <c r="B590" s="32">
        <f t="shared" si="59"/>
        <v>106.888688</v>
      </c>
      <c r="C590" s="32">
        <f t="shared" si="59"/>
        <v>-4.4276590000000002</v>
      </c>
      <c r="D590" s="32">
        <f t="shared" si="59"/>
        <v>-37.475842999999998</v>
      </c>
      <c r="E590" s="60">
        <f t="shared" si="59"/>
        <v>-64.985269000000002</v>
      </c>
      <c r="F590" s="57">
        <v>-4.4276590000000002</v>
      </c>
      <c r="G590" s="57">
        <v>106.888688</v>
      </c>
      <c r="H590" s="57">
        <v>-64.985269000000002</v>
      </c>
      <c r="I590" s="58">
        <v>-37.475842999999998</v>
      </c>
      <c r="J590" s="31"/>
      <c r="K590" s="31"/>
      <c r="L590" s="31"/>
      <c r="M590" s="31"/>
      <c r="O590" s="33">
        <f t="shared" si="55"/>
        <v>106.888688</v>
      </c>
      <c r="P590" s="61">
        <f t="shared" si="56"/>
        <v>106.888688</v>
      </c>
      <c r="Q590">
        <f t="shared" si="57"/>
        <v>1</v>
      </c>
      <c r="R590">
        <f t="shared" si="58"/>
        <v>1</v>
      </c>
      <c r="T590" s="16">
        <v>1</v>
      </c>
    </row>
    <row r="591" spans="1:20" x14ac:dyDescent="0.25">
      <c r="A591" s="9">
        <v>3</v>
      </c>
      <c r="B591" s="32">
        <f t="shared" si="59"/>
        <v>85.852376000000007</v>
      </c>
      <c r="C591" s="32">
        <f t="shared" si="59"/>
        <v>45.983471000000002</v>
      </c>
      <c r="D591" s="32">
        <f t="shared" si="59"/>
        <v>-43.278410000000001</v>
      </c>
      <c r="E591" s="60">
        <f t="shared" si="59"/>
        <v>-88.558256999999998</v>
      </c>
      <c r="F591" s="55">
        <v>85.852376000000007</v>
      </c>
      <c r="G591" s="55">
        <v>-43.278410000000001</v>
      </c>
      <c r="H591" s="55">
        <v>45.983471000000002</v>
      </c>
      <c r="I591" s="56">
        <v>-88.558256999999998</v>
      </c>
      <c r="J591" s="31"/>
      <c r="K591" s="31"/>
      <c r="L591" s="31"/>
      <c r="M591" s="31"/>
      <c r="O591" s="33">
        <f t="shared" si="55"/>
        <v>45.983471000000002</v>
      </c>
      <c r="P591" s="61">
        <f t="shared" si="56"/>
        <v>45.983471000000002</v>
      </c>
      <c r="Q591">
        <f t="shared" si="57"/>
        <v>2</v>
      </c>
      <c r="R591">
        <f t="shared" si="58"/>
        <v>0.5</v>
      </c>
      <c r="T591" s="16">
        <v>5</v>
      </c>
    </row>
    <row r="592" spans="1:20" x14ac:dyDescent="0.25">
      <c r="A592" s="9">
        <v>1</v>
      </c>
      <c r="B592" s="32">
        <f t="shared" si="59"/>
        <v>51.979343999999998</v>
      </c>
      <c r="C592" s="32">
        <f t="shared" si="59"/>
        <v>3.3695219999999999</v>
      </c>
      <c r="D592" s="32">
        <f t="shared" si="59"/>
        <v>-19.241285000000001</v>
      </c>
      <c r="E592" s="60">
        <f t="shared" si="59"/>
        <v>-36.107585999999998</v>
      </c>
      <c r="F592" s="57">
        <v>51.979343999999998</v>
      </c>
      <c r="G592" s="57">
        <v>3.3695219999999999</v>
      </c>
      <c r="H592" s="57">
        <v>-19.241285000000001</v>
      </c>
      <c r="I592" s="58">
        <v>-36.107585999999998</v>
      </c>
      <c r="J592" s="31"/>
      <c r="K592" s="31"/>
      <c r="L592" s="31"/>
      <c r="M592" s="31"/>
      <c r="O592" s="33">
        <f t="shared" si="55"/>
        <v>51.979343999999998</v>
      </c>
      <c r="P592" s="61">
        <f t="shared" si="56"/>
        <v>51.979343999999998</v>
      </c>
      <c r="Q592">
        <f t="shared" si="57"/>
        <v>1</v>
      </c>
      <c r="R592">
        <f t="shared" si="58"/>
        <v>1</v>
      </c>
      <c r="T592" s="16">
        <v>2</v>
      </c>
    </row>
    <row r="593" spans="1:20" x14ac:dyDescent="0.25">
      <c r="A593" s="9">
        <v>2</v>
      </c>
      <c r="B593" s="32">
        <f t="shared" si="59"/>
        <v>16.377272999999999</v>
      </c>
      <c r="C593" s="32">
        <f t="shared" si="59"/>
        <v>8.9022679999999994</v>
      </c>
      <c r="D593" s="32">
        <f t="shared" si="59"/>
        <v>-10.948961000000001</v>
      </c>
      <c r="E593" s="60">
        <f t="shared" si="59"/>
        <v>-14.330579999999999</v>
      </c>
      <c r="F593" s="55">
        <v>8.9022679999999994</v>
      </c>
      <c r="G593" s="55">
        <v>16.377272999999999</v>
      </c>
      <c r="H593" s="55">
        <v>-14.330579999999999</v>
      </c>
      <c r="I593" s="56">
        <v>-10.948961000000001</v>
      </c>
      <c r="J593" s="31"/>
      <c r="K593" s="31"/>
      <c r="L593" s="31"/>
      <c r="M593" s="31"/>
      <c r="O593" s="33">
        <f t="shared" si="55"/>
        <v>16.377272999999999</v>
      </c>
      <c r="P593" s="61">
        <f t="shared" si="56"/>
        <v>16.377272999999999</v>
      </c>
      <c r="Q593">
        <f t="shared" si="57"/>
        <v>1</v>
      </c>
      <c r="R593">
        <f t="shared" si="58"/>
        <v>1</v>
      </c>
      <c r="T593" s="16">
        <v>7</v>
      </c>
    </row>
    <row r="594" spans="1:20" x14ac:dyDescent="0.25">
      <c r="A594" s="9">
        <v>3</v>
      </c>
      <c r="B594" s="32">
        <f t="shared" si="59"/>
        <v>60.363961000000003</v>
      </c>
      <c r="C594" s="32">
        <f t="shared" si="59"/>
        <v>-8.9969479999999997</v>
      </c>
      <c r="D594" s="32">
        <f t="shared" si="59"/>
        <v>-22.549168999999999</v>
      </c>
      <c r="E594" s="60">
        <f t="shared" si="59"/>
        <v>-28.817844000000001</v>
      </c>
      <c r="F594" s="57">
        <v>-8.9969479999999997</v>
      </c>
      <c r="G594" s="57">
        <v>60.363961000000003</v>
      </c>
      <c r="H594" s="57">
        <v>-22.549168999999999</v>
      </c>
      <c r="I594" s="58">
        <v>-28.817844000000001</v>
      </c>
      <c r="J594" s="31"/>
      <c r="K594" s="31"/>
      <c r="L594" s="31"/>
      <c r="M594" s="31"/>
      <c r="O594" s="33">
        <f t="shared" si="55"/>
        <v>-22.549168999999999</v>
      </c>
      <c r="P594" s="61">
        <f t="shared" si="56"/>
        <v>-22.549168999999999</v>
      </c>
      <c r="Q594">
        <f t="shared" si="57"/>
        <v>3</v>
      </c>
      <c r="R594">
        <f t="shared" si="58"/>
        <v>0.33333333333333331</v>
      </c>
      <c r="T594" s="16">
        <v>1</v>
      </c>
    </row>
    <row r="595" spans="1:20" x14ac:dyDescent="0.25">
      <c r="A595" s="9">
        <v>2</v>
      </c>
      <c r="B595" s="32">
        <f t="shared" si="59"/>
        <v>96.873571999999996</v>
      </c>
      <c r="C595" s="32">
        <f t="shared" si="59"/>
        <v>-19.176300000000001</v>
      </c>
      <c r="D595" s="32">
        <f t="shared" si="59"/>
        <v>-38.148556999999997</v>
      </c>
      <c r="E595" s="60">
        <f t="shared" si="59"/>
        <v>-39.548712000000002</v>
      </c>
      <c r="F595" s="55">
        <v>-19.176300000000001</v>
      </c>
      <c r="G595" s="55">
        <v>96.873571999999996</v>
      </c>
      <c r="H595" s="55">
        <v>-39.548712000000002</v>
      </c>
      <c r="I595" s="56">
        <v>-38.148556999999997</v>
      </c>
      <c r="J595" s="31"/>
      <c r="K595" s="31"/>
      <c r="L595" s="31"/>
      <c r="M595" s="31"/>
      <c r="O595" s="33">
        <f t="shared" si="55"/>
        <v>96.873571999999996</v>
      </c>
      <c r="P595" s="61">
        <f t="shared" si="56"/>
        <v>96.873571999999996</v>
      </c>
      <c r="Q595">
        <f t="shared" si="57"/>
        <v>1</v>
      </c>
      <c r="R595">
        <f t="shared" si="58"/>
        <v>1</v>
      </c>
      <c r="T595" s="16">
        <v>7</v>
      </c>
    </row>
    <row r="596" spans="1:20" x14ac:dyDescent="0.25">
      <c r="A596" s="9">
        <v>3</v>
      </c>
      <c r="B596" s="32">
        <f t="shared" si="59"/>
        <v>56.077891999999999</v>
      </c>
      <c r="C596" s="32">
        <f t="shared" si="59"/>
        <v>24.310378</v>
      </c>
      <c r="D596" s="32">
        <f t="shared" si="59"/>
        <v>-19.462682999999998</v>
      </c>
      <c r="E596" s="60">
        <f t="shared" si="59"/>
        <v>-60.926918999999998</v>
      </c>
      <c r="F596" s="57">
        <v>24.310378</v>
      </c>
      <c r="G596" s="57">
        <v>-19.462682999999998</v>
      </c>
      <c r="H596" s="57">
        <v>56.077891999999999</v>
      </c>
      <c r="I596" s="58">
        <v>-60.926918999999998</v>
      </c>
      <c r="J596" s="31"/>
      <c r="K596" s="31"/>
      <c r="L596" s="31"/>
      <c r="M596" s="31"/>
      <c r="O596" s="33">
        <f t="shared" si="55"/>
        <v>56.077891999999999</v>
      </c>
      <c r="P596" s="61">
        <f t="shared" si="56"/>
        <v>56.077891999999999</v>
      </c>
      <c r="Q596">
        <f t="shared" si="57"/>
        <v>1</v>
      </c>
      <c r="R596">
        <f t="shared" si="58"/>
        <v>1</v>
      </c>
      <c r="T596" s="16">
        <v>5</v>
      </c>
    </row>
    <row r="597" spans="1:20" x14ac:dyDescent="0.25">
      <c r="A597" s="9">
        <v>1</v>
      </c>
      <c r="B597" s="32">
        <f t="shared" si="59"/>
        <v>28.802264999999998</v>
      </c>
      <c r="C597" s="32">
        <f t="shared" si="59"/>
        <v>8.6702820000000003</v>
      </c>
      <c r="D597" s="32">
        <f t="shared" si="59"/>
        <v>-8.9161219999999997</v>
      </c>
      <c r="E597" s="60">
        <f t="shared" si="59"/>
        <v>-28.556428</v>
      </c>
      <c r="F597" s="55">
        <v>8.6702820000000003</v>
      </c>
      <c r="G597" s="55">
        <v>-28.556428</v>
      </c>
      <c r="H597" s="55">
        <v>28.802264999999998</v>
      </c>
      <c r="I597" s="56">
        <v>-8.9161219999999997</v>
      </c>
      <c r="J597" s="31"/>
      <c r="K597" s="31"/>
      <c r="L597" s="31"/>
      <c r="M597" s="31"/>
      <c r="O597" s="33">
        <f t="shared" si="55"/>
        <v>8.6702820000000003</v>
      </c>
      <c r="P597" s="61">
        <f t="shared" si="56"/>
        <v>8.6702820000000003</v>
      </c>
      <c r="Q597">
        <f t="shared" si="57"/>
        <v>2</v>
      </c>
      <c r="R597">
        <f t="shared" si="58"/>
        <v>0.5</v>
      </c>
      <c r="T597" s="16">
        <v>5</v>
      </c>
    </row>
    <row r="598" spans="1:20" x14ac:dyDescent="0.25">
      <c r="A598" s="9">
        <v>1</v>
      </c>
      <c r="B598" s="32">
        <f t="shared" si="59"/>
        <v>54.515779999999999</v>
      </c>
      <c r="C598" s="32">
        <f t="shared" si="59"/>
        <v>5.9379999999999997E-3</v>
      </c>
      <c r="D598" s="32">
        <f t="shared" si="59"/>
        <v>-21.939525</v>
      </c>
      <c r="E598" s="60">
        <f t="shared" si="59"/>
        <v>-32.582417</v>
      </c>
      <c r="F598" s="57">
        <v>54.515779999999999</v>
      </c>
      <c r="G598" s="57">
        <v>5.9379999999999997E-3</v>
      </c>
      <c r="H598" s="57">
        <v>-21.939525</v>
      </c>
      <c r="I598" s="58">
        <v>-32.582417</v>
      </c>
      <c r="J598" s="31"/>
      <c r="K598" s="31"/>
      <c r="L598" s="31"/>
      <c r="M598" s="31"/>
      <c r="O598" s="33">
        <f t="shared" si="55"/>
        <v>54.515779999999999</v>
      </c>
      <c r="P598" s="61">
        <f t="shared" si="56"/>
        <v>54.515779999999999</v>
      </c>
      <c r="Q598">
        <f t="shared" si="57"/>
        <v>1</v>
      </c>
      <c r="R598">
        <f t="shared" si="58"/>
        <v>1</v>
      </c>
      <c r="T598" s="16">
        <v>7</v>
      </c>
    </row>
    <row r="599" spans="1:20" x14ac:dyDescent="0.25">
      <c r="A599" s="9">
        <v>3</v>
      </c>
      <c r="B599" s="32">
        <f t="shared" si="59"/>
        <v>35.865532000000002</v>
      </c>
      <c r="C599" s="32">
        <f t="shared" si="59"/>
        <v>0.41674699999999998</v>
      </c>
      <c r="D599" s="32">
        <f t="shared" si="59"/>
        <v>-15.477672</v>
      </c>
      <c r="E599" s="60">
        <f t="shared" si="59"/>
        <v>-20.804828000000001</v>
      </c>
      <c r="F599" s="55">
        <v>-15.477672</v>
      </c>
      <c r="G599" s="55">
        <v>35.865532000000002</v>
      </c>
      <c r="H599" s="55">
        <v>0.41674699999999998</v>
      </c>
      <c r="I599" s="56">
        <v>-20.804828000000001</v>
      </c>
      <c r="J599" s="31"/>
      <c r="K599" s="31"/>
      <c r="L599" s="31"/>
      <c r="M599" s="31"/>
      <c r="O599" s="33">
        <f t="shared" si="55"/>
        <v>0.41674699999999998</v>
      </c>
      <c r="P599" s="61">
        <f t="shared" si="56"/>
        <v>0.41674699999999998</v>
      </c>
      <c r="Q599">
        <f t="shared" si="57"/>
        <v>2</v>
      </c>
      <c r="R599">
        <f t="shared" si="58"/>
        <v>0.5</v>
      </c>
      <c r="T599" s="16">
        <v>6</v>
      </c>
    </row>
    <row r="600" spans="1:20" x14ac:dyDescent="0.25">
      <c r="A600" s="9">
        <v>1</v>
      </c>
      <c r="B600" s="32">
        <f t="shared" si="59"/>
        <v>33.865853000000001</v>
      </c>
      <c r="C600" s="32">
        <f t="shared" si="59"/>
        <v>31.510065999999998</v>
      </c>
      <c r="D600" s="32">
        <f t="shared" si="59"/>
        <v>-29.820976000000002</v>
      </c>
      <c r="E600" s="60">
        <f t="shared" si="59"/>
        <v>-35.554940000000002</v>
      </c>
      <c r="F600" s="57">
        <v>33.865853000000001</v>
      </c>
      <c r="G600" s="57">
        <v>31.510065999999998</v>
      </c>
      <c r="H600" s="57">
        <v>-29.820976000000002</v>
      </c>
      <c r="I600" s="58">
        <v>-35.554940000000002</v>
      </c>
      <c r="J600" s="31"/>
      <c r="K600" s="31"/>
      <c r="L600" s="31"/>
      <c r="M600" s="31"/>
      <c r="O600" s="33">
        <f t="shared" si="55"/>
        <v>33.865853000000001</v>
      </c>
      <c r="P600" s="61">
        <f t="shared" si="56"/>
        <v>33.865853000000001</v>
      </c>
      <c r="Q600">
        <f t="shared" si="57"/>
        <v>1</v>
      </c>
      <c r="R600">
        <f t="shared" si="58"/>
        <v>1</v>
      </c>
      <c r="T600" s="16">
        <v>7</v>
      </c>
    </row>
    <row r="601" spans="1:20" x14ac:dyDescent="0.25">
      <c r="A601" s="9">
        <v>2</v>
      </c>
      <c r="B601" s="32">
        <f t="shared" si="59"/>
        <v>45.877628000000001</v>
      </c>
      <c r="C601" s="32">
        <f t="shared" si="59"/>
        <v>8.7492929999999998</v>
      </c>
      <c r="D601" s="32">
        <f t="shared" si="59"/>
        <v>-13.666116000000001</v>
      </c>
      <c r="E601" s="60">
        <f t="shared" si="59"/>
        <v>-40.960915999999997</v>
      </c>
      <c r="F601" s="55">
        <v>8.7492929999999998</v>
      </c>
      <c r="G601" s="55">
        <v>45.877628000000001</v>
      </c>
      <c r="H601" s="55">
        <v>-40.960915999999997</v>
      </c>
      <c r="I601" s="56">
        <v>-13.666116000000001</v>
      </c>
      <c r="J601" s="31"/>
      <c r="K601" s="31"/>
      <c r="L601" s="31"/>
      <c r="M601" s="31"/>
      <c r="O601" s="33">
        <f t="shared" si="55"/>
        <v>45.877628000000001</v>
      </c>
      <c r="P601" s="61">
        <f t="shared" si="56"/>
        <v>45.877628000000001</v>
      </c>
      <c r="Q601">
        <f t="shared" si="57"/>
        <v>1</v>
      </c>
      <c r="R601">
        <f t="shared" si="58"/>
        <v>1</v>
      </c>
      <c r="T601" s="16">
        <v>7</v>
      </c>
    </row>
    <row r="602" spans="1:20" x14ac:dyDescent="0.25">
      <c r="A602" s="9">
        <v>2</v>
      </c>
      <c r="B602" s="32">
        <f t="shared" si="59"/>
        <v>38.587781</v>
      </c>
      <c r="C602" s="32">
        <f t="shared" si="59"/>
        <v>1.6074809999999999</v>
      </c>
      <c r="D602" s="32">
        <f t="shared" si="59"/>
        <v>-7.1014759999999999</v>
      </c>
      <c r="E602" s="60">
        <f t="shared" si="59"/>
        <v>-33.093786000000001</v>
      </c>
      <c r="F602" s="57">
        <v>-7.1014759999999999</v>
      </c>
      <c r="G602" s="57">
        <v>38.587781</v>
      </c>
      <c r="H602" s="57">
        <v>-33.093786000000001</v>
      </c>
      <c r="I602" s="58">
        <v>1.6074809999999999</v>
      </c>
      <c r="J602" s="31"/>
      <c r="K602" s="31"/>
      <c r="L602" s="31"/>
      <c r="M602" s="31"/>
      <c r="O602" s="33">
        <f t="shared" si="55"/>
        <v>38.587781</v>
      </c>
      <c r="P602" s="61">
        <f t="shared" si="56"/>
        <v>38.587781</v>
      </c>
      <c r="Q602">
        <f t="shared" si="57"/>
        <v>1</v>
      </c>
      <c r="R602">
        <f t="shared" si="58"/>
        <v>1</v>
      </c>
      <c r="T602" s="16">
        <v>7</v>
      </c>
    </row>
    <row r="603" spans="1:20" x14ac:dyDescent="0.25">
      <c r="A603" s="9">
        <v>3</v>
      </c>
      <c r="B603" s="32">
        <f t="shared" si="59"/>
        <v>22.943194999999999</v>
      </c>
      <c r="C603" s="32">
        <f t="shared" si="59"/>
        <v>8.1882479999999997</v>
      </c>
      <c r="D603" s="32">
        <f t="shared" si="59"/>
        <v>-5.9496140000000004</v>
      </c>
      <c r="E603" s="60">
        <f t="shared" si="59"/>
        <v>-25.181823999999999</v>
      </c>
      <c r="F603" s="55">
        <v>-25.181823999999999</v>
      </c>
      <c r="G603" s="55">
        <v>22.943194999999999</v>
      </c>
      <c r="H603" s="55">
        <v>-5.9496140000000004</v>
      </c>
      <c r="I603" s="56">
        <v>8.1882479999999997</v>
      </c>
      <c r="J603" s="31"/>
      <c r="K603" s="31"/>
      <c r="L603" s="31"/>
      <c r="M603" s="31"/>
      <c r="O603" s="33">
        <f t="shared" si="55"/>
        <v>-5.9496140000000004</v>
      </c>
      <c r="P603" s="61">
        <f t="shared" si="56"/>
        <v>-5.9496140000000004</v>
      </c>
      <c r="Q603">
        <f t="shared" si="57"/>
        <v>3</v>
      </c>
      <c r="R603">
        <f t="shared" si="58"/>
        <v>0.33333333333333331</v>
      </c>
      <c r="T603" s="16">
        <v>5</v>
      </c>
    </row>
    <row r="604" spans="1:20" x14ac:dyDescent="0.25">
      <c r="A604" s="9">
        <v>3</v>
      </c>
      <c r="B604" s="32">
        <f t="shared" si="59"/>
        <v>48.831569000000002</v>
      </c>
      <c r="C604" s="32">
        <f t="shared" si="59"/>
        <v>-7.7063050000000004</v>
      </c>
      <c r="D604" s="32">
        <f t="shared" si="59"/>
        <v>-14.637881999999999</v>
      </c>
      <c r="E604" s="60">
        <f t="shared" si="59"/>
        <v>-26.487382</v>
      </c>
      <c r="F604" s="57">
        <v>-26.487382</v>
      </c>
      <c r="G604" s="57">
        <v>48.831569000000002</v>
      </c>
      <c r="H604" s="57">
        <v>-14.637881999999999</v>
      </c>
      <c r="I604" s="58">
        <v>-7.7063050000000004</v>
      </c>
      <c r="J604" s="31"/>
      <c r="K604" s="31"/>
      <c r="L604" s="31"/>
      <c r="M604" s="31"/>
      <c r="O604" s="33">
        <f t="shared" si="55"/>
        <v>-14.637881999999999</v>
      </c>
      <c r="P604" s="61">
        <f t="shared" si="56"/>
        <v>-14.637881999999999</v>
      </c>
      <c r="Q604">
        <f t="shared" si="57"/>
        <v>3</v>
      </c>
      <c r="R604">
        <f t="shared" si="58"/>
        <v>0.33333333333333331</v>
      </c>
      <c r="T604" s="16">
        <v>7</v>
      </c>
    </row>
    <row r="605" spans="1:20" x14ac:dyDescent="0.25">
      <c r="A605" s="9">
        <v>1</v>
      </c>
      <c r="B605" s="32">
        <f t="shared" si="59"/>
        <v>65.047804999999997</v>
      </c>
      <c r="C605" s="32">
        <f t="shared" si="59"/>
        <v>-6.9242600000000003</v>
      </c>
      <c r="D605" s="32">
        <f t="shared" si="59"/>
        <v>-20.657782999999998</v>
      </c>
      <c r="E605" s="60">
        <f t="shared" si="59"/>
        <v>-37.465744999999998</v>
      </c>
      <c r="F605" s="55">
        <v>65.047804999999997</v>
      </c>
      <c r="G605" s="55">
        <v>-6.9242600000000003</v>
      </c>
      <c r="H605" s="55">
        <v>-37.465744999999998</v>
      </c>
      <c r="I605" s="56">
        <v>-20.657782999999998</v>
      </c>
      <c r="J605" s="31"/>
      <c r="K605" s="31"/>
      <c r="L605" s="31"/>
      <c r="M605" s="31"/>
      <c r="O605" s="33">
        <f t="shared" si="55"/>
        <v>65.047804999999997</v>
      </c>
      <c r="P605" s="61">
        <f t="shared" si="56"/>
        <v>65.047804999999997</v>
      </c>
      <c r="Q605">
        <f t="shared" si="57"/>
        <v>1</v>
      </c>
      <c r="R605">
        <f t="shared" si="58"/>
        <v>1</v>
      </c>
      <c r="T605" s="16">
        <v>7</v>
      </c>
    </row>
    <row r="606" spans="1:20" x14ac:dyDescent="0.25">
      <c r="A606" s="9">
        <v>1</v>
      </c>
      <c r="B606" s="32">
        <f t="shared" si="59"/>
        <v>62.708855999999997</v>
      </c>
      <c r="C606" s="32">
        <f t="shared" si="59"/>
        <v>9.2789850000000005</v>
      </c>
      <c r="D606" s="32">
        <f t="shared" si="59"/>
        <v>-24.104147999999999</v>
      </c>
      <c r="E606" s="60">
        <f t="shared" si="59"/>
        <v>-47.883688999999997</v>
      </c>
      <c r="F606" s="57">
        <v>62.708855999999997</v>
      </c>
      <c r="G606" s="57">
        <v>9.2789850000000005</v>
      </c>
      <c r="H606" s="57">
        <v>-47.883688999999997</v>
      </c>
      <c r="I606" s="58">
        <v>-24.104147999999999</v>
      </c>
      <c r="J606" s="31"/>
      <c r="K606" s="31"/>
      <c r="L606" s="31"/>
      <c r="M606" s="31"/>
      <c r="O606" s="33">
        <f t="shared" si="55"/>
        <v>62.708855999999997</v>
      </c>
      <c r="P606" s="61">
        <f t="shared" si="56"/>
        <v>62.708855999999997</v>
      </c>
      <c r="Q606">
        <f t="shared" si="57"/>
        <v>1</v>
      </c>
      <c r="R606">
        <f t="shared" si="58"/>
        <v>1</v>
      </c>
      <c r="T606" s="16">
        <v>5</v>
      </c>
    </row>
    <row r="607" spans="1:20" x14ac:dyDescent="0.25">
      <c r="A607" s="9">
        <v>3</v>
      </c>
      <c r="B607" s="32">
        <f t="shared" si="59"/>
        <v>16.735143999999998</v>
      </c>
      <c r="C607" s="32">
        <f t="shared" si="59"/>
        <v>4.1976820000000004</v>
      </c>
      <c r="D607" s="32">
        <f t="shared" si="59"/>
        <v>-6.5401030000000002</v>
      </c>
      <c r="E607" s="60">
        <f t="shared" si="59"/>
        <v>-14.392721999999999</v>
      </c>
      <c r="F607" s="55">
        <v>16.735143999999998</v>
      </c>
      <c r="G607" s="55">
        <v>-14.392721999999999</v>
      </c>
      <c r="H607" s="55">
        <v>4.1976820000000004</v>
      </c>
      <c r="I607" s="56">
        <v>-6.5401030000000002</v>
      </c>
      <c r="J607" s="31"/>
      <c r="K607" s="31"/>
      <c r="L607" s="31"/>
      <c r="M607" s="31"/>
      <c r="O607" s="33">
        <f t="shared" si="55"/>
        <v>4.1976820000000004</v>
      </c>
      <c r="P607" s="61">
        <f t="shared" si="56"/>
        <v>4.1976820000000004</v>
      </c>
      <c r="Q607">
        <f t="shared" si="57"/>
        <v>2</v>
      </c>
      <c r="R607">
        <f t="shared" si="58"/>
        <v>0.5</v>
      </c>
      <c r="T607" s="16">
        <v>7</v>
      </c>
    </row>
    <row r="608" spans="1:20" x14ac:dyDescent="0.25">
      <c r="A608" s="9">
        <v>1</v>
      </c>
      <c r="B608" s="32">
        <f t="shared" si="59"/>
        <v>45.708030000000001</v>
      </c>
      <c r="C608" s="32">
        <f t="shared" si="59"/>
        <v>23.512867</v>
      </c>
      <c r="D608" s="32">
        <f t="shared" si="59"/>
        <v>-15.895745</v>
      </c>
      <c r="E608" s="60">
        <f t="shared" si="59"/>
        <v>-53.325150999999998</v>
      </c>
      <c r="F608" s="57">
        <v>45.708030000000001</v>
      </c>
      <c r="G608" s="57">
        <v>23.512867</v>
      </c>
      <c r="H608" s="57">
        <v>-53.325150999999998</v>
      </c>
      <c r="I608" s="58">
        <v>-15.895745</v>
      </c>
      <c r="J608" s="31"/>
      <c r="K608" s="31"/>
      <c r="L608" s="31"/>
      <c r="M608" s="31"/>
      <c r="O608" s="33">
        <f t="shared" si="55"/>
        <v>45.708030000000001</v>
      </c>
      <c r="P608" s="61">
        <f t="shared" si="56"/>
        <v>45.708030000000001</v>
      </c>
      <c r="Q608">
        <f t="shared" si="57"/>
        <v>1</v>
      </c>
      <c r="R608">
        <f t="shared" si="58"/>
        <v>1</v>
      </c>
      <c r="T608" s="16">
        <v>5</v>
      </c>
    </row>
    <row r="609" spans="1:20" x14ac:dyDescent="0.25">
      <c r="A609" s="9">
        <v>3</v>
      </c>
      <c r="B609" s="32">
        <f t="shared" si="59"/>
        <v>32.679867999999999</v>
      </c>
      <c r="C609" s="32">
        <f t="shared" si="59"/>
        <v>-8.2769549999999992</v>
      </c>
      <c r="D609" s="32">
        <f t="shared" si="59"/>
        <v>-9.0046269999999993</v>
      </c>
      <c r="E609" s="60">
        <f t="shared" si="59"/>
        <v>-15.398285</v>
      </c>
      <c r="F609" s="55">
        <v>-9.0046269999999993</v>
      </c>
      <c r="G609" s="55">
        <v>-15.398285</v>
      </c>
      <c r="H609" s="55">
        <v>32.679867999999999</v>
      </c>
      <c r="I609" s="56">
        <v>-8.2769549999999992</v>
      </c>
      <c r="J609" s="31"/>
      <c r="K609" s="31"/>
      <c r="L609" s="31"/>
      <c r="M609" s="31"/>
      <c r="O609" s="33">
        <f t="shared" si="55"/>
        <v>32.679867999999999</v>
      </c>
      <c r="P609" s="61">
        <f t="shared" si="56"/>
        <v>32.679867999999999</v>
      </c>
      <c r="Q609">
        <f t="shared" si="57"/>
        <v>1</v>
      </c>
      <c r="R609">
        <f t="shared" si="58"/>
        <v>1</v>
      </c>
      <c r="T609" s="16">
        <v>5</v>
      </c>
    </row>
    <row r="610" spans="1:20" x14ac:dyDescent="0.25">
      <c r="A610" s="9">
        <v>2</v>
      </c>
      <c r="B610" s="32">
        <f t="shared" si="59"/>
        <v>75.018271999999996</v>
      </c>
      <c r="C610" s="32">
        <f t="shared" si="59"/>
        <v>-19.94256</v>
      </c>
      <c r="D610" s="32">
        <f t="shared" si="59"/>
        <v>-24.160492000000001</v>
      </c>
      <c r="E610" s="60">
        <f t="shared" si="59"/>
        <v>-30.915223999999998</v>
      </c>
      <c r="F610" s="57">
        <v>-24.160492000000001</v>
      </c>
      <c r="G610" s="57">
        <v>75.018271999999996</v>
      </c>
      <c r="H610" s="57">
        <v>-30.915223999999998</v>
      </c>
      <c r="I610" s="58">
        <v>-19.94256</v>
      </c>
      <c r="J610" s="31"/>
      <c r="K610" s="31"/>
      <c r="L610" s="31"/>
      <c r="M610" s="31"/>
      <c r="O610" s="33">
        <f t="shared" si="55"/>
        <v>75.018271999999996</v>
      </c>
      <c r="P610" s="61">
        <f t="shared" si="56"/>
        <v>75.018271999999996</v>
      </c>
      <c r="Q610">
        <f t="shared" si="57"/>
        <v>1</v>
      </c>
      <c r="R610">
        <f t="shared" si="58"/>
        <v>1</v>
      </c>
      <c r="T610" s="16">
        <v>2</v>
      </c>
    </row>
    <row r="611" spans="1:20" x14ac:dyDescent="0.25">
      <c r="A611" s="9">
        <v>3</v>
      </c>
      <c r="B611" s="32">
        <f t="shared" si="59"/>
        <v>53.339331999999999</v>
      </c>
      <c r="C611" s="32">
        <f t="shared" si="59"/>
        <v>-1.807393</v>
      </c>
      <c r="D611" s="32">
        <f t="shared" si="59"/>
        <v>-15.77201</v>
      </c>
      <c r="E611" s="60">
        <f t="shared" si="59"/>
        <v>-35.759891000000003</v>
      </c>
      <c r="F611" s="55">
        <v>-1.807393</v>
      </c>
      <c r="G611" s="55">
        <v>-35.759891000000003</v>
      </c>
      <c r="H611" s="55">
        <v>53.339331999999999</v>
      </c>
      <c r="I611" s="56">
        <v>-15.77201</v>
      </c>
      <c r="J611" s="31"/>
      <c r="K611" s="31"/>
      <c r="L611" s="31"/>
      <c r="M611" s="31"/>
      <c r="O611" s="33">
        <f t="shared" si="55"/>
        <v>53.339331999999999</v>
      </c>
      <c r="P611" s="61">
        <f t="shared" si="56"/>
        <v>53.339331999999999</v>
      </c>
      <c r="Q611">
        <f t="shared" si="57"/>
        <v>1</v>
      </c>
      <c r="R611">
        <f t="shared" si="58"/>
        <v>1</v>
      </c>
      <c r="T611" s="16">
        <v>5</v>
      </c>
    </row>
    <row r="612" spans="1:20" x14ac:dyDescent="0.25">
      <c r="A612" s="9">
        <v>1</v>
      </c>
      <c r="B612" s="32">
        <f t="shared" si="59"/>
        <v>59.924511000000003</v>
      </c>
      <c r="C612" s="32">
        <f t="shared" si="59"/>
        <v>15.952021999999999</v>
      </c>
      <c r="D612" s="32">
        <f t="shared" si="59"/>
        <v>-37.914324999999998</v>
      </c>
      <c r="E612" s="60">
        <f t="shared" si="59"/>
        <v>-37.962214000000003</v>
      </c>
      <c r="F612" s="57">
        <v>59.924511000000003</v>
      </c>
      <c r="G612" s="57">
        <v>15.952021999999999</v>
      </c>
      <c r="H612" s="57">
        <v>-37.962214000000003</v>
      </c>
      <c r="I612" s="58">
        <v>-37.914324999999998</v>
      </c>
      <c r="J612" s="31"/>
      <c r="K612" s="31"/>
      <c r="L612" s="31"/>
      <c r="M612" s="31"/>
      <c r="O612" s="33">
        <f t="shared" si="55"/>
        <v>59.924511000000003</v>
      </c>
      <c r="P612" s="61">
        <f t="shared" si="56"/>
        <v>59.924511000000003</v>
      </c>
      <c r="Q612">
        <f t="shared" si="57"/>
        <v>1</v>
      </c>
      <c r="R612">
        <f t="shared" si="58"/>
        <v>1</v>
      </c>
      <c r="T612" s="16">
        <v>7</v>
      </c>
    </row>
    <row r="613" spans="1:20" x14ac:dyDescent="0.25">
      <c r="A613" s="9">
        <v>1</v>
      </c>
      <c r="B613" s="32">
        <f t="shared" si="59"/>
        <v>18.078133000000001</v>
      </c>
      <c r="C613" s="32">
        <f t="shared" si="59"/>
        <v>15.211828000000001</v>
      </c>
      <c r="D613" s="32">
        <f t="shared" si="59"/>
        <v>-15.928471</v>
      </c>
      <c r="E613" s="60">
        <f t="shared" si="59"/>
        <v>-17.361481999999999</v>
      </c>
      <c r="F613" s="55">
        <v>-17.361481999999999</v>
      </c>
      <c r="G613" s="55">
        <v>18.078133000000001</v>
      </c>
      <c r="H613" s="55">
        <v>15.211828000000001</v>
      </c>
      <c r="I613" s="56">
        <v>-15.928471</v>
      </c>
      <c r="J613" s="31"/>
      <c r="K613" s="31"/>
      <c r="L613" s="31"/>
      <c r="M613" s="31"/>
      <c r="O613" s="33">
        <f t="shared" si="55"/>
        <v>-17.361481999999999</v>
      </c>
      <c r="P613" s="61">
        <f t="shared" si="56"/>
        <v>-17.361481999999999</v>
      </c>
      <c r="Q613">
        <f t="shared" si="57"/>
        <v>4</v>
      </c>
      <c r="R613">
        <f t="shared" si="58"/>
        <v>0.25</v>
      </c>
      <c r="T613" s="16">
        <v>2</v>
      </c>
    </row>
    <row r="614" spans="1:20" x14ac:dyDescent="0.25">
      <c r="A614" s="9">
        <v>2</v>
      </c>
      <c r="B614" s="32">
        <f t="shared" si="59"/>
        <v>74.802608000000006</v>
      </c>
      <c r="C614" s="32">
        <f t="shared" si="59"/>
        <v>25.212575999999999</v>
      </c>
      <c r="D614" s="32">
        <f t="shared" si="59"/>
        <v>17.002793</v>
      </c>
      <c r="E614" s="60">
        <f t="shared" si="59"/>
        <v>-117.017955</v>
      </c>
      <c r="F614" s="57">
        <v>-117.017955</v>
      </c>
      <c r="G614" s="57">
        <v>74.802608000000006</v>
      </c>
      <c r="H614" s="57">
        <v>17.002793</v>
      </c>
      <c r="I614" s="58">
        <v>25.212575999999999</v>
      </c>
      <c r="J614" s="31"/>
      <c r="K614" s="31"/>
      <c r="L614" s="31"/>
      <c r="M614" s="31"/>
      <c r="O614" s="33">
        <f t="shared" si="55"/>
        <v>74.802608000000006</v>
      </c>
      <c r="P614" s="61">
        <f t="shared" si="56"/>
        <v>74.802608000000006</v>
      </c>
      <c r="Q614">
        <f t="shared" si="57"/>
        <v>1</v>
      </c>
      <c r="R614">
        <f t="shared" si="58"/>
        <v>1</v>
      </c>
      <c r="T614" s="16">
        <v>5</v>
      </c>
    </row>
    <row r="615" spans="1:20" x14ac:dyDescent="0.25">
      <c r="A615" s="9">
        <v>1</v>
      </c>
      <c r="B615" s="32">
        <f t="shared" si="59"/>
        <v>62.449283000000001</v>
      </c>
      <c r="C615" s="32">
        <f t="shared" si="59"/>
        <v>48.148446</v>
      </c>
      <c r="D615" s="32">
        <f t="shared" si="59"/>
        <v>-44.946344000000003</v>
      </c>
      <c r="E615" s="60">
        <f t="shared" si="59"/>
        <v>-65.651345000000006</v>
      </c>
      <c r="F615" s="55">
        <v>62.449283000000001</v>
      </c>
      <c r="G615" s="55">
        <v>-65.651345000000006</v>
      </c>
      <c r="H615" s="55">
        <v>48.148446</v>
      </c>
      <c r="I615" s="56">
        <v>-44.946344000000003</v>
      </c>
      <c r="J615" s="31"/>
      <c r="K615" s="31"/>
      <c r="L615" s="31"/>
      <c r="M615" s="31"/>
      <c r="O615" s="33">
        <f t="shared" si="55"/>
        <v>62.449283000000001</v>
      </c>
      <c r="P615" s="61">
        <f t="shared" si="56"/>
        <v>62.449283000000001</v>
      </c>
      <c r="Q615">
        <f t="shared" si="57"/>
        <v>1</v>
      </c>
      <c r="R615">
        <f t="shared" si="58"/>
        <v>1</v>
      </c>
      <c r="T615" s="16">
        <v>7</v>
      </c>
    </row>
    <row r="616" spans="1:20" x14ac:dyDescent="0.25">
      <c r="A616" s="9">
        <v>1</v>
      </c>
      <c r="B616" s="32">
        <f t="shared" si="59"/>
        <v>70.841082</v>
      </c>
      <c r="C616" s="32">
        <f t="shared" si="59"/>
        <v>-17.826122999999999</v>
      </c>
      <c r="D616" s="32">
        <f t="shared" si="59"/>
        <v>-24.174171999999999</v>
      </c>
      <c r="E616" s="60">
        <f t="shared" si="59"/>
        <v>-28.840786000000001</v>
      </c>
      <c r="F616" s="57">
        <v>-28.840786000000001</v>
      </c>
      <c r="G616" s="57">
        <v>70.841082</v>
      </c>
      <c r="H616" s="57">
        <v>-24.174171999999999</v>
      </c>
      <c r="I616" s="58">
        <v>-17.826122999999999</v>
      </c>
      <c r="J616" s="31"/>
      <c r="K616" s="31"/>
      <c r="L616" s="31"/>
      <c r="M616" s="31"/>
      <c r="O616" s="33">
        <f t="shared" si="55"/>
        <v>-28.840786000000001</v>
      </c>
      <c r="P616" s="61">
        <f t="shared" si="56"/>
        <v>-28.840786000000001</v>
      </c>
      <c r="Q616">
        <f t="shared" si="57"/>
        <v>4</v>
      </c>
      <c r="R616">
        <f t="shared" si="58"/>
        <v>0.25</v>
      </c>
      <c r="T616" s="16">
        <v>5</v>
      </c>
    </row>
    <row r="617" spans="1:20" x14ac:dyDescent="0.25">
      <c r="A617" s="9">
        <v>1</v>
      </c>
      <c r="B617" s="32">
        <f t="shared" si="59"/>
        <v>90.218564999999998</v>
      </c>
      <c r="C617" s="32">
        <f t="shared" si="59"/>
        <v>-17.322982</v>
      </c>
      <c r="D617" s="32">
        <f t="shared" si="59"/>
        <v>-26.494147999999999</v>
      </c>
      <c r="E617" s="60">
        <f t="shared" si="59"/>
        <v>-46.401432999999997</v>
      </c>
      <c r="F617" s="55">
        <v>90.218564999999998</v>
      </c>
      <c r="G617" s="55">
        <v>-17.322982</v>
      </c>
      <c r="H617" s="55">
        <v>-46.401432999999997</v>
      </c>
      <c r="I617" s="56">
        <v>-26.494147999999999</v>
      </c>
      <c r="J617" s="31"/>
      <c r="K617" s="31"/>
      <c r="L617" s="31"/>
      <c r="M617" s="31"/>
      <c r="O617" s="33">
        <f t="shared" si="55"/>
        <v>90.218564999999998</v>
      </c>
      <c r="P617" s="61">
        <f t="shared" si="56"/>
        <v>90.218564999999998</v>
      </c>
      <c r="Q617">
        <f t="shared" si="57"/>
        <v>1</v>
      </c>
      <c r="R617">
        <f t="shared" si="58"/>
        <v>1</v>
      </c>
      <c r="T617" s="16">
        <v>7</v>
      </c>
    </row>
    <row r="618" spans="1:20" x14ac:dyDescent="0.25">
      <c r="A618" s="9">
        <v>3</v>
      </c>
      <c r="B618" s="32">
        <f t="shared" si="59"/>
        <v>16.679093999999999</v>
      </c>
      <c r="C618" s="32">
        <f t="shared" si="59"/>
        <v>5.4465640000000004</v>
      </c>
      <c r="D618" s="32">
        <f t="shared" si="59"/>
        <v>-2.0224380000000002</v>
      </c>
      <c r="E618" s="60">
        <f t="shared" si="59"/>
        <v>-20.103210000000001</v>
      </c>
      <c r="F618" s="57">
        <v>5.4465640000000004</v>
      </c>
      <c r="G618" s="57">
        <v>-20.103210000000001</v>
      </c>
      <c r="H618" s="57">
        <v>-2.0224380000000002</v>
      </c>
      <c r="I618" s="58">
        <v>16.679093999999999</v>
      </c>
      <c r="J618" s="31"/>
      <c r="K618" s="31"/>
      <c r="L618" s="31"/>
      <c r="M618" s="31"/>
      <c r="O618" s="33">
        <f t="shared" si="55"/>
        <v>-2.0224380000000002</v>
      </c>
      <c r="P618" s="61">
        <f t="shared" si="56"/>
        <v>-2.0224380000000002</v>
      </c>
      <c r="Q618">
        <f t="shared" si="57"/>
        <v>3</v>
      </c>
      <c r="R618">
        <f t="shared" si="58"/>
        <v>0.33333333333333331</v>
      </c>
      <c r="T618" s="16">
        <v>7</v>
      </c>
    </row>
    <row r="619" spans="1:20" x14ac:dyDescent="0.25">
      <c r="A619" s="9">
        <v>2</v>
      </c>
      <c r="B619" s="32">
        <f t="shared" si="59"/>
        <v>32.050314</v>
      </c>
      <c r="C619" s="32">
        <f t="shared" si="59"/>
        <v>20.116579000000002</v>
      </c>
      <c r="D619" s="32">
        <f t="shared" si="59"/>
        <v>-8.8964780000000001</v>
      </c>
      <c r="E619" s="60">
        <f t="shared" si="59"/>
        <v>-43.270409000000001</v>
      </c>
      <c r="F619" s="55">
        <v>20.116579000000002</v>
      </c>
      <c r="G619" s="55">
        <v>32.050314</v>
      </c>
      <c r="H619" s="55">
        <v>-43.270409000000001</v>
      </c>
      <c r="I619" s="56">
        <v>-8.8964780000000001</v>
      </c>
      <c r="J619" s="31"/>
      <c r="K619" s="31"/>
      <c r="L619" s="31"/>
      <c r="M619" s="31"/>
      <c r="O619" s="33">
        <f t="shared" si="55"/>
        <v>32.050314</v>
      </c>
      <c r="P619" s="61">
        <f t="shared" si="56"/>
        <v>32.050314</v>
      </c>
      <c r="Q619">
        <f t="shared" si="57"/>
        <v>1</v>
      </c>
      <c r="R619">
        <f t="shared" si="58"/>
        <v>1</v>
      </c>
      <c r="T619" s="16">
        <v>5</v>
      </c>
    </row>
    <row r="620" spans="1:20" x14ac:dyDescent="0.25">
      <c r="A620" s="9">
        <v>2</v>
      </c>
      <c r="B620" s="32">
        <f t="shared" si="59"/>
        <v>17.773242</v>
      </c>
      <c r="C620" s="32">
        <f t="shared" si="59"/>
        <v>17.213536000000001</v>
      </c>
      <c r="D620" s="32">
        <f t="shared" si="59"/>
        <v>-2.0254259999999999</v>
      </c>
      <c r="E620" s="60">
        <f t="shared" si="59"/>
        <v>-32.961340999999997</v>
      </c>
      <c r="F620" s="57">
        <v>-2.0254259999999999</v>
      </c>
      <c r="G620" s="57">
        <v>17.773242</v>
      </c>
      <c r="H620" s="57">
        <v>17.213536000000001</v>
      </c>
      <c r="I620" s="58">
        <v>-32.961340999999997</v>
      </c>
      <c r="J620" s="31"/>
      <c r="K620" s="31"/>
      <c r="L620" s="31"/>
      <c r="M620" s="31"/>
      <c r="O620" s="33">
        <f t="shared" si="55"/>
        <v>17.773242</v>
      </c>
      <c r="P620" s="61">
        <f t="shared" si="56"/>
        <v>17.773242</v>
      </c>
      <c r="Q620">
        <f t="shared" si="57"/>
        <v>1</v>
      </c>
      <c r="R620">
        <f t="shared" si="58"/>
        <v>1</v>
      </c>
      <c r="T620" s="16">
        <v>5</v>
      </c>
    </row>
    <row r="621" spans="1:20" x14ac:dyDescent="0.25">
      <c r="A621" s="9">
        <v>1</v>
      </c>
      <c r="B621" s="32">
        <f t="shared" si="59"/>
        <v>25.937002</v>
      </c>
      <c r="C621" s="32">
        <f t="shared" si="59"/>
        <v>12.050848999999999</v>
      </c>
      <c r="D621" s="32">
        <f t="shared" si="59"/>
        <v>-12.575637</v>
      </c>
      <c r="E621" s="60">
        <f t="shared" si="59"/>
        <v>-25.412202000000001</v>
      </c>
      <c r="F621" s="55">
        <v>12.050848999999999</v>
      </c>
      <c r="G621" s="55">
        <v>25.937002</v>
      </c>
      <c r="H621" s="55">
        <v>-25.412202000000001</v>
      </c>
      <c r="I621" s="56">
        <v>-12.575637</v>
      </c>
      <c r="J621" s="31"/>
      <c r="K621" s="31"/>
      <c r="L621" s="31"/>
      <c r="M621" s="31"/>
      <c r="O621" s="33">
        <f t="shared" si="55"/>
        <v>12.050848999999999</v>
      </c>
      <c r="P621" s="61">
        <f t="shared" si="56"/>
        <v>12.050848999999999</v>
      </c>
      <c r="Q621">
        <f t="shared" si="57"/>
        <v>2</v>
      </c>
      <c r="R621">
        <f t="shared" si="58"/>
        <v>0.5</v>
      </c>
      <c r="T621" s="16">
        <v>5</v>
      </c>
    </row>
    <row r="622" spans="1:20" x14ac:dyDescent="0.25">
      <c r="A622" s="9">
        <v>3</v>
      </c>
      <c r="B622" s="32">
        <f t="shared" si="59"/>
        <v>42.225408000000002</v>
      </c>
      <c r="C622" s="32">
        <f t="shared" si="59"/>
        <v>13.748462</v>
      </c>
      <c r="D622" s="32">
        <f t="shared" si="59"/>
        <v>-24.269608999999999</v>
      </c>
      <c r="E622" s="60">
        <f t="shared" si="59"/>
        <v>-31.704257999999999</v>
      </c>
      <c r="F622" s="57">
        <v>42.225408000000002</v>
      </c>
      <c r="G622" s="57">
        <v>13.748462</v>
      </c>
      <c r="H622" s="57">
        <v>-24.269608999999999</v>
      </c>
      <c r="I622" s="58">
        <v>-31.704257999999999</v>
      </c>
      <c r="J622" s="31"/>
      <c r="K622" s="31"/>
      <c r="L622" s="31"/>
      <c r="M622" s="31"/>
      <c r="O622" s="33">
        <f t="shared" si="55"/>
        <v>-24.269608999999999</v>
      </c>
      <c r="P622" s="61">
        <f t="shared" si="56"/>
        <v>-24.269608999999999</v>
      </c>
      <c r="Q622">
        <f t="shared" si="57"/>
        <v>3</v>
      </c>
      <c r="R622">
        <f t="shared" si="58"/>
        <v>0.33333333333333331</v>
      </c>
      <c r="T622" s="16">
        <v>5</v>
      </c>
    </row>
    <row r="623" spans="1:20" x14ac:dyDescent="0.25">
      <c r="A623" s="9">
        <v>3</v>
      </c>
      <c r="B623" s="32">
        <f t="shared" si="59"/>
        <v>19.196978000000001</v>
      </c>
      <c r="C623" s="32">
        <f t="shared" si="59"/>
        <v>2.8519540000000001</v>
      </c>
      <c r="D623" s="32">
        <f t="shared" si="59"/>
        <v>-9.2187889999999992</v>
      </c>
      <c r="E623" s="60">
        <f t="shared" si="59"/>
        <v>-12.830142</v>
      </c>
      <c r="F623" s="55">
        <v>-12.830142</v>
      </c>
      <c r="G623" s="55">
        <v>-9.2187889999999992</v>
      </c>
      <c r="H623" s="55">
        <v>19.196978000000001</v>
      </c>
      <c r="I623" s="56">
        <v>2.8519540000000001</v>
      </c>
      <c r="J623" s="31"/>
      <c r="K623" s="31"/>
      <c r="L623" s="31"/>
      <c r="M623" s="31"/>
      <c r="O623" s="33">
        <f t="shared" si="55"/>
        <v>19.196978000000001</v>
      </c>
      <c r="P623" s="61">
        <f t="shared" si="56"/>
        <v>19.196978000000001</v>
      </c>
      <c r="Q623">
        <f t="shared" si="57"/>
        <v>1</v>
      </c>
      <c r="R623">
        <f t="shared" si="58"/>
        <v>1</v>
      </c>
      <c r="T623" s="16">
        <v>6</v>
      </c>
    </row>
    <row r="624" spans="1:20" x14ac:dyDescent="0.25">
      <c r="A624" s="9">
        <v>1</v>
      </c>
      <c r="B624" s="32">
        <f t="shared" si="59"/>
        <v>67.893182999999993</v>
      </c>
      <c r="C624" s="32">
        <f t="shared" si="59"/>
        <v>-12.605022999999999</v>
      </c>
      <c r="D624" s="32">
        <f t="shared" si="59"/>
        <v>-18.404879000000001</v>
      </c>
      <c r="E624" s="60">
        <f t="shared" si="59"/>
        <v>-36.883282000000001</v>
      </c>
      <c r="F624" s="57">
        <v>67.893182999999993</v>
      </c>
      <c r="G624" s="57">
        <v>-12.605022999999999</v>
      </c>
      <c r="H624" s="57">
        <v>-36.883282000000001</v>
      </c>
      <c r="I624" s="58">
        <v>-18.404879000000001</v>
      </c>
      <c r="J624" s="31"/>
      <c r="K624" s="31"/>
      <c r="L624" s="31"/>
      <c r="M624" s="31"/>
      <c r="O624" s="33">
        <f t="shared" si="55"/>
        <v>67.893182999999993</v>
      </c>
      <c r="P624" s="61">
        <f t="shared" si="56"/>
        <v>67.893182999999993</v>
      </c>
      <c r="Q624">
        <f t="shared" si="57"/>
        <v>1</v>
      </c>
      <c r="R624">
        <f t="shared" si="58"/>
        <v>1</v>
      </c>
      <c r="T624" s="16">
        <v>5</v>
      </c>
    </row>
    <row r="625" spans="1:20" x14ac:dyDescent="0.25">
      <c r="A625" s="9">
        <v>3</v>
      </c>
      <c r="B625" s="32">
        <f t="shared" si="59"/>
        <v>47.973626000000003</v>
      </c>
      <c r="C625" s="32">
        <f t="shared" si="59"/>
        <v>-12.630334</v>
      </c>
      <c r="D625" s="32">
        <f t="shared" si="59"/>
        <v>-15.276596</v>
      </c>
      <c r="E625" s="60">
        <f t="shared" si="59"/>
        <v>-20.066700000000001</v>
      </c>
      <c r="F625" s="55">
        <v>-15.276596</v>
      </c>
      <c r="G625" s="55">
        <v>-12.630334</v>
      </c>
      <c r="H625" s="55">
        <v>47.973626000000003</v>
      </c>
      <c r="I625" s="56">
        <v>-20.066700000000001</v>
      </c>
      <c r="J625" s="31"/>
      <c r="K625" s="31"/>
      <c r="L625" s="31"/>
      <c r="M625" s="31"/>
      <c r="O625" s="33">
        <f t="shared" si="55"/>
        <v>47.973626000000003</v>
      </c>
      <c r="P625" s="61">
        <f t="shared" si="56"/>
        <v>47.973626000000003</v>
      </c>
      <c r="Q625">
        <f t="shared" si="57"/>
        <v>1</v>
      </c>
      <c r="R625">
        <f t="shared" si="58"/>
        <v>1</v>
      </c>
      <c r="T625" s="16">
        <v>5</v>
      </c>
    </row>
    <row r="626" spans="1:20" x14ac:dyDescent="0.25">
      <c r="A626" s="9">
        <v>2</v>
      </c>
      <c r="B626" s="32">
        <f t="shared" si="59"/>
        <v>116.934994</v>
      </c>
      <c r="C626" s="32">
        <f t="shared" si="59"/>
        <v>1.252956</v>
      </c>
      <c r="D626" s="32">
        <f t="shared" si="59"/>
        <v>-42.426636000000002</v>
      </c>
      <c r="E626" s="60">
        <f t="shared" si="59"/>
        <v>-75.761313000000001</v>
      </c>
      <c r="F626" s="57">
        <v>-75.761313000000001</v>
      </c>
      <c r="G626" s="57">
        <v>116.934994</v>
      </c>
      <c r="H626" s="57">
        <v>1.252956</v>
      </c>
      <c r="I626" s="58">
        <v>-42.426636000000002</v>
      </c>
      <c r="J626" s="31"/>
      <c r="K626" s="31"/>
      <c r="L626" s="31"/>
      <c r="M626" s="31"/>
      <c r="O626" s="33">
        <f t="shared" si="55"/>
        <v>116.934994</v>
      </c>
      <c r="P626" s="61">
        <f t="shared" si="56"/>
        <v>116.934994</v>
      </c>
      <c r="Q626">
        <f t="shared" si="57"/>
        <v>1</v>
      </c>
      <c r="R626">
        <f t="shared" si="58"/>
        <v>1</v>
      </c>
      <c r="T626" s="16">
        <v>5</v>
      </c>
    </row>
    <row r="627" spans="1:20" x14ac:dyDescent="0.25">
      <c r="A627" s="9">
        <v>2</v>
      </c>
      <c r="B627" s="32">
        <f t="shared" si="59"/>
        <v>34.392702</v>
      </c>
      <c r="C627" s="32">
        <f t="shared" si="59"/>
        <v>9.9900850000000005</v>
      </c>
      <c r="D627" s="32">
        <f t="shared" si="59"/>
        <v>-0.78170600000000001</v>
      </c>
      <c r="E627" s="60">
        <f t="shared" si="59"/>
        <v>-43.601086000000002</v>
      </c>
      <c r="F627" s="55">
        <v>9.9900850000000005</v>
      </c>
      <c r="G627" s="55">
        <v>34.392702</v>
      </c>
      <c r="H627" s="55">
        <v>-0.78170600000000001</v>
      </c>
      <c r="I627" s="56">
        <v>-43.601086000000002</v>
      </c>
      <c r="J627" s="31"/>
      <c r="K627" s="31"/>
      <c r="L627" s="31"/>
      <c r="M627" s="31"/>
      <c r="O627" s="33">
        <f t="shared" si="55"/>
        <v>34.392702</v>
      </c>
      <c r="P627" s="61">
        <f t="shared" si="56"/>
        <v>34.392702</v>
      </c>
      <c r="Q627">
        <f t="shared" si="57"/>
        <v>1</v>
      </c>
      <c r="R627">
        <f t="shared" si="58"/>
        <v>1</v>
      </c>
      <c r="T627" s="16">
        <v>2</v>
      </c>
    </row>
    <row r="628" spans="1:20" x14ac:dyDescent="0.25">
      <c r="A628" s="9">
        <v>1</v>
      </c>
      <c r="B628" s="32">
        <f t="shared" si="59"/>
        <v>42.463197000000001</v>
      </c>
      <c r="C628" s="32">
        <f t="shared" si="59"/>
        <v>22.459499000000001</v>
      </c>
      <c r="D628" s="32">
        <f t="shared" si="59"/>
        <v>-7.8207490000000002</v>
      </c>
      <c r="E628" s="60">
        <f t="shared" si="59"/>
        <v>-57.101900999999998</v>
      </c>
      <c r="F628" s="57">
        <v>42.463197000000001</v>
      </c>
      <c r="G628" s="57">
        <v>-7.8207490000000002</v>
      </c>
      <c r="H628" s="57">
        <v>22.459499000000001</v>
      </c>
      <c r="I628" s="58">
        <v>-57.101900999999998</v>
      </c>
      <c r="J628" s="31"/>
      <c r="K628" s="31"/>
      <c r="L628" s="31"/>
      <c r="M628" s="31"/>
      <c r="O628" s="33">
        <f t="shared" si="55"/>
        <v>42.463197000000001</v>
      </c>
      <c r="P628" s="61">
        <f t="shared" si="56"/>
        <v>42.463197000000001</v>
      </c>
      <c r="Q628">
        <f t="shared" si="57"/>
        <v>1</v>
      </c>
      <c r="R628">
        <f t="shared" si="58"/>
        <v>1</v>
      </c>
      <c r="T628" s="16">
        <v>4</v>
      </c>
    </row>
    <row r="629" spans="1:20" x14ac:dyDescent="0.25">
      <c r="A629" s="9">
        <v>3</v>
      </c>
      <c r="B629" s="32">
        <f t="shared" si="59"/>
        <v>24.372229999999998</v>
      </c>
      <c r="C629" s="32">
        <f t="shared" si="59"/>
        <v>22.522684000000002</v>
      </c>
      <c r="D629" s="32">
        <f t="shared" si="59"/>
        <v>-20.572458999999998</v>
      </c>
      <c r="E629" s="60">
        <f t="shared" si="59"/>
        <v>-26.322420999999999</v>
      </c>
      <c r="F629" s="55">
        <v>22.522684000000002</v>
      </c>
      <c r="G629" s="55">
        <v>-20.572458999999998</v>
      </c>
      <c r="H629" s="55">
        <v>24.372229999999998</v>
      </c>
      <c r="I629" s="56">
        <v>-26.322420999999999</v>
      </c>
      <c r="J629" s="31"/>
      <c r="K629" s="31"/>
      <c r="L629" s="31"/>
      <c r="M629" s="31"/>
      <c r="O629" s="33">
        <f t="shared" si="55"/>
        <v>24.372229999999998</v>
      </c>
      <c r="P629" s="61">
        <f t="shared" si="56"/>
        <v>24.372229999999998</v>
      </c>
      <c r="Q629">
        <f t="shared" si="57"/>
        <v>1</v>
      </c>
      <c r="R629">
        <f t="shared" si="58"/>
        <v>1</v>
      </c>
      <c r="T629" s="16">
        <v>2</v>
      </c>
    </row>
    <row r="630" spans="1:20" x14ac:dyDescent="0.25">
      <c r="A630" s="9">
        <v>1</v>
      </c>
      <c r="B630" s="32">
        <f t="shared" si="59"/>
        <v>42.873187999999999</v>
      </c>
      <c r="C630" s="32">
        <f t="shared" si="59"/>
        <v>16.644442000000002</v>
      </c>
      <c r="D630" s="32">
        <f t="shared" si="59"/>
        <v>-0.79309600000000002</v>
      </c>
      <c r="E630" s="60">
        <f t="shared" si="59"/>
        <v>-58.724536999999998</v>
      </c>
      <c r="F630" s="57">
        <v>42.873187999999999</v>
      </c>
      <c r="G630" s="57">
        <v>-58.724536999999998</v>
      </c>
      <c r="H630" s="57">
        <v>16.644442000000002</v>
      </c>
      <c r="I630" s="58">
        <v>-0.79309600000000002</v>
      </c>
      <c r="J630" s="31"/>
      <c r="K630" s="31"/>
      <c r="L630" s="31"/>
      <c r="M630" s="31"/>
      <c r="O630" s="33">
        <f t="shared" si="55"/>
        <v>42.873187999999999</v>
      </c>
      <c r="P630" s="61">
        <f t="shared" si="56"/>
        <v>42.873187999999999</v>
      </c>
      <c r="Q630">
        <f t="shared" si="57"/>
        <v>1</v>
      </c>
      <c r="R630">
        <f t="shared" si="58"/>
        <v>1</v>
      </c>
      <c r="T630" s="16">
        <v>6</v>
      </c>
    </row>
    <row r="631" spans="1:20" x14ac:dyDescent="0.25">
      <c r="A631" s="9">
        <v>3</v>
      </c>
      <c r="B631" s="32">
        <f t="shared" si="59"/>
        <v>70.118263999999996</v>
      </c>
      <c r="C631" s="32">
        <f t="shared" si="59"/>
        <v>22.184297999999998</v>
      </c>
      <c r="D631" s="32">
        <f t="shared" si="59"/>
        <v>-31.664390000000001</v>
      </c>
      <c r="E631" s="60">
        <f t="shared" si="59"/>
        <v>-60.638171</v>
      </c>
      <c r="F631" s="55">
        <v>22.184297999999998</v>
      </c>
      <c r="G631" s="55">
        <v>70.118263999999996</v>
      </c>
      <c r="H631" s="55">
        <v>-60.638171</v>
      </c>
      <c r="I631" s="56">
        <v>-31.664390000000001</v>
      </c>
      <c r="J631" s="31"/>
      <c r="K631" s="31"/>
      <c r="L631" s="31"/>
      <c r="M631" s="31"/>
      <c r="O631" s="33">
        <f t="shared" si="55"/>
        <v>-60.638171</v>
      </c>
      <c r="P631" s="61">
        <f t="shared" si="56"/>
        <v>-60.638171</v>
      </c>
      <c r="Q631">
        <f t="shared" si="57"/>
        <v>4</v>
      </c>
      <c r="R631">
        <f t="shared" si="58"/>
        <v>0.25</v>
      </c>
      <c r="T631" s="16">
        <v>5</v>
      </c>
    </row>
    <row r="632" spans="1:20" x14ac:dyDescent="0.25">
      <c r="A632" s="9">
        <v>1</v>
      </c>
      <c r="B632" s="32">
        <f t="shared" si="59"/>
        <v>11.398956</v>
      </c>
      <c r="C632" s="32">
        <f t="shared" si="59"/>
        <v>6.1354170000000003</v>
      </c>
      <c r="D632" s="32">
        <f t="shared" si="59"/>
        <v>-5.579294</v>
      </c>
      <c r="E632" s="60">
        <f t="shared" si="59"/>
        <v>-11.955076999999999</v>
      </c>
      <c r="F632" s="57">
        <v>11.398956</v>
      </c>
      <c r="G632" s="57">
        <v>6.1354170000000003</v>
      </c>
      <c r="H632" s="57">
        <v>-5.579294</v>
      </c>
      <c r="I632" s="58">
        <v>-11.955076999999999</v>
      </c>
      <c r="J632" s="31"/>
      <c r="K632" s="31"/>
      <c r="L632" s="31"/>
      <c r="M632" s="31"/>
      <c r="O632" s="33">
        <f t="shared" si="55"/>
        <v>11.398956</v>
      </c>
      <c r="P632" s="61">
        <f t="shared" si="56"/>
        <v>11.398956</v>
      </c>
      <c r="Q632">
        <f t="shared" si="57"/>
        <v>1</v>
      </c>
      <c r="R632">
        <f t="shared" si="58"/>
        <v>1</v>
      </c>
      <c r="T632" s="16">
        <v>2</v>
      </c>
    </row>
    <row r="633" spans="1:20" x14ac:dyDescent="0.25">
      <c r="A633" s="9">
        <v>3</v>
      </c>
      <c r="B633" s="32">
        <f t="shared" si="59"/>
        <v>96.409300999999999</v>
      </c>
      <c r="C633" s="32">
        <f t="shared" si="59"/>
        <v>28.410869999999999</v>
      </c>
      <c r="D633" s="32">
        <f t="shared" si="59"/>
        <v>-57.048225000000002</v>
      </c>
      <c r="E633" s="60">
        <f t="shared" si="59"/>
        <v>-67.771908999999994</v>
      </c>
      <c r="F633" s="55">
        <v>96.409300999999999</v>
      </c>
      <c r="G633" s="55">
        <v>-57.048225000000002</v>
      </c>
      <c r="H633" s="55">
        <v>28.410869999999999</v>
      </c>
      <c r="I633" s="56">
        <v>-67.771908999999994</v>
      </c>
      <c r="J633" s="31"/>
      <c r="K633" s="31"/>
      <c r="L633" s="31"/>
      <c r="M633" s="31"/>
      <c r="O633" s="33">
        <f t="shared" si="55"/>
        <v>28.410869999999999</v>
      </c>
      <c r="P633" s="61">
        <f t="shared" si="56"/>
        <v>28.410869999999999</v>
      </c>
      <c r="Q633">
        <f t="shared" si="57"/>
        <v>2</v>
      </c>
      <c r="R633">
        <f t="shared" si="58"/>
        <v>0.5</v>
      </c>
      <c r="T633" s="16">
        <v>7</v>
      </c>
    </row>
    <row r="634" spans="1:20" x14ac:dyDescent="0.25">
      <c r="A634" s="9">
        <v>4</v>
      </c>
      <c r="B634" s="32">
        <f t="shared" si="59"/>
        <v>66.726518999999996</v>
      </c>
      <c r="C634" s="32">
        <f t="shared" si="59"/>
        <v>-1.995665</v>
      </c>
      <c r="D634" s="32">
        <f t="shared" si="59"/>
        <v>-26.405123</v>
      </c>
      <c r="E634" s="60">
        <f t="shared" si="59"/>
        <v>-38.325738999999999</v>
      </c>
      <c r="F634" s="57">
        <v>-26.405123</v>
      </c>
      <c r="G634" s="57">
        <v>66.726518999999996</v>
      </c>
      <c r="H634" s="57">
        <v>-1.995665</v>
      </c>
      <c r="I634" s="58">
        <v>-38.325738999999999</v>
      </c>
      <c r="J634" s="31"/>
      <c r="K634" s="31"/>
      <c r="L634" s="31"/>
      <c r="M634" s="31"/>
      <c r="O634" s="33">
        <f t="shared" si="55"/>
        <v>-38.325738999999999</v>
      </c>
      <c r="P634" s="61">
        <f t="shared" si="56"/>
        <v>-38.325738999999999</v>
      </c>
      <c r="Q634">
        <f t="shared" si="57"/>
        <v>4</v>
      </c>
      <c r="R634">
        <f t="shared" si="58"/>
        <v>0.25</v>
      </c>
      <c r="T634" s="16">
        <v>5</v>
      </c>
    </row>
    <row r="635" spans="1:20" x14ac:dyDescent="0.25">
      <c r="A635" s="9">
        <v>2</v>
      </c>
      <c r="B635" s="32">
        <f t="shared" si="59"/>
        <v>51.561669999999999</v>
      </c>
      <c r="C635" s="32">
        <f t="shared" si="59"/>
        <v>27.273862999999999</v>
      </c>
      <c r="D635" s="32">
        <f t="shared" si="59"/>
        <v>-31.307548000000001</v>
      </c>
      <c r="E635" s="60">
        <f t="shared" si="59"/>
        <v>-47.527951999999999</v>
      </c>
      <c r="F635" s="55">
        <v>51.561669999999999</v>
      </c>
      <c r="G635" s="55">
        <v>27.273862999999999</v>
      </c>
      <c r="H635" s="55">
        <v>-47.527951999999999</v>
      </c>
      <c r="I635" s="56">
        <v>-31.307548000000001</v>
      </c>
      <c r="J635" s="31"/>
      <c r="K635" s="31"/>
      <c r="L635" s="31"/>
      <c r="M635" s="31"/>
      <c r="O635" s="33">
        <f t="shared" si="55"/>
        <v>27.273862999999999</v>
      </c>
      <c r="P635" s="61">
        <f t="shared" si="56"/>
        <v>27.273862999999999</v>
      </c>
      <c r="Q635">
        <f t="shared" si="57"/>
        <v>2</v>
      </c>
      <c r="R635">
        <f t="shared" si="58"/>
        <v>0.5</v>
      </c>
      <c r="T635" s="16">
        <v>5</v>
      </c>
    </row>
    <row r="636" spans="1:20" x14ac:dyDescent="0.25">
      <c r="A636" s="9">
        <v>2</v>
      </c>
      <c r="B636" s="32">
        <f t="shared" si="59"/>
        <v>84.621487999999999</v>
      </c>
      <c r="C636" s="32">
        <f t="shared" si="59"/>
        <v>-13.668115999999999</v>
      </c>
      <c r="D636" s="32">
        <f t="shared" si="59"/>
        <v>-17.277059000000001</v>
      </c>
      <c r="E636" s="60">
        <f t="shared" si="59"/>
        <v>-53.676316</v>
      </c>
      <c r="F636" s="57">
        <v>-17.277059000000001</v>
      </c>
      <c r="G636" s="57">
        <v>84.621487999999999</v>
      </c>
      <c r="H636" s="57">
        <v>-13.668115999999999</v>
      </c>
      <c r="I636" s="58">
        <v>-53.676316</v>
      </c>
      <c r="J636" s="31"/>
      <c r="K636" s="31"/>
      <c r="L636" s="31"/>
      <c r="M636" s="31"/>
      <c r="O636" s="33">
        <f t="shared" si="55"/>
        <v>84.621487999999999</v>
      </c>
      <c r="P636" s="61">
        <f t="shared" si="56"/>
        <v>84.621487999999999</v>
      </c>
      <c r="Q636">
        <f t="shared" si="57"/>
        <v>1</v>
      </c>
      <c r="R636">
        <f t="shared" si="58"/>
        <v>1</v>
      </c>
      <c r="T636" s="16">
        <v>5</v>
      </c>
    </row>
    <row r="637" spans="1:20" x14ac:dyDescent="0.25">
      <c r="A637" s="9">
        <v>3</v>
      </c>
      <c r="B637" s="32">
        <f t="shared" si="59"/>
        <v>22.554704999999998</v>
      </c>
      <c r="C637" s="32">
        <f t="shared" si="59"/>
        <v>3.883222</v>
      </c>
      <c r="D637" s="32">
        <f t="shared" si="59"/>
        <v>-8.4653449999999992</v>
      </c>
      <c r="E637" s="60">
        <f t="shared" si="59"/>
        <v>-17.972584000000001</v>
      </c>
      <c r="F637" s="55">
        <v>3.883222</v>
      </c>
      <c r="G637" s="55">
        <v>22.554704999999998</v>
      </c>
      <c r="H637" s="55">
        <v>-8.4653449999999992</v>
      </c>
      <c r="I637" s="56">
        <v>-17.972584000000001</v>
      </c>
      <c r="J637" s="31"/>
      <c r="K637" s="31"/>
      <c r="L637" s="31"/>
      <c r="M637" s="31"/>
      <c r="O637" s="33">
        <f t="shared" si="55"/>
        <v>-8.4653449999999992</v>
      </c>
      <c r="P637" s="61">
        <f t="shared" si="56"/>
        <v>-8.4653449999999992</v>
      </c>
      <c r="Q637">
        <f t="shared" si="57"/>
        <v>3</v>
      </c>
      <c r="R637">
        <f t="shared" si="58"/>
        <v>0.33333333333333331</v>
      </c>
      <c r="T637" s="16">
        <v>1</v>
      </c>
    </row>
    <row r="638" spans="1:20" x14ac:dyDescent="0.25">
      <c r="A638" s="9">
        <v>2</v>
      </c>
      <c r="B638" s="32">
        <f t="shared" si="59"/>
        <v>14.203326000000001</v>
      </c>
      <c r="C638" s="32">
        <f t="shared" si="59"/>
        <v>3.8625729999999998</v>
      </c>
      <c r="D638" s="32">
        <f t="shared" si="59"/>
        <v>-2.4160780000000002</v>
      </c>
      <c r="E638" s="60">
        <f t="shared" si="59"/>
        <v>-15.649803</v>
      </c>
      <c r="F638" s="57">
        <v>-15.649803</v>
      </c>
      <c r="G638" s="57">
        <v>14.203326000000001</v>
      </c>
      <c r="H638" s="57">
        <v>3.8625729999999998</v>
      </c>
      <c r="I638" s="58">
        <v>-2.4160780000000002</v>
      </c>
      <c r="J638" s="31"/>
      <c r="K638" s="31"/>
      <c r="L638" s="31"/>
      <c r="M638" s="31"/>
      <c r="O638" s="33">
        <f t="shared" si="55"/>
        <v>14.203326000000001</v>
      </c>
      <c r="P638" s="61">
        <f t="shared" si="56"/>
        <v>14.203326000000001</v>
      </c>
      <c r="Q638">
        <f t="shared" si="57"/>
        <v>1</v>
      </c>
      <c r="R638">
        <f t="shared" si="58"/>
        <v>1</v>
      </c>
      <c r="T638" s="16">
        <v>5</v>
      </c>
    </row>
    <row r="639" spans="1:20" x14ac:dyDescent="0.25">
      <c r="A639" s="9">
        <v>3</v>
      </c>
      <c r="B639" s="32">
        <f t="shared" si="59"/>
        <v>107.779911</v>
      </c>
      <c r="C639" s="32">
        <f t="shared" si="59"/>
        <v>-15.697692999999999</v>
      </c>
      <c r="D639" s="32">
        <f t="shared" si="59"/>
        <v>-40.896801000000004</v>
      </c>
      <c r="E639" s="60">
        <f t="shared" si="59"/>
        <v>-51.185397999999999</v>
      </c>
      <c r="F639" s="55">
        <v>-51.185397999999999</v>
      </c>
      <c r="G639" s="55">
        <v>-40.896801000000004</v>
      </c>
      <c r="H639" s="55">
        <v>107.779911</v>
      </c>
      <c r="I639" s="56">
        <v>-15.697692999999999</v>
      </c>
      <c r="J639" s="31"/>
      <c r="K639" s="31"/>
      <c r="L639" s="31"/>
      <c r="M639" s="31"/>
      <c r="O639" s="33">
        <f t="shared" si="55"/>
        <v>107.779911</v>
      </c>
      <c r="P639" s="61">
        <f t="shared" si="56"/>
        <v>107.779911</v>
      </c>
      <c r="Q639">
        <f t="shared" si="57"/>
        <v>1</v>
      </c>
      <c r="R639">
        <f t="shared" si="58"/>
        <v>1</v>
      </c>
      <c r="T639" s="16">
        <v>7</v>
      </c>
    </row>
    <row r="640" spans="1:20" x14ac:dyDescent="0.25">
      <c r="A640" s="9">
        <v>3</v>
      </c>
      <c r="B640" s="32">
        <f t="shared" si="59"/>
        <v>60.312815000000001</v>
      </c>
      <c r="C640" s="32">
        <f t="shared" si="59"/>
        <v>-5.303795</v>
      </c>
      <c r="D640" s="32">
        <f t="shared" si="59"/>
        <v>-10.302281000000001</v>
      </c>
      <c r="E640" s="60">
        <f t="shared" si="59"/>
        <v>-44.706716999999998</v>
      </c>
      <c r="F640" s="57">
        <v>-5.303795</v>
      </c>
      <c r="G640" s="57">
        <v>-44.706716999999998</v>
      </c>
      <c r="H640" s="57">
        <v>60.312815000000001</v>
      </c>
      <c r="I640" s="58">
        <v>-10.302281000000001</v>
      </c>
      <c r="J640" s="31"/>
      <c r="K640" s="31"/>
      <c r="L640" s="31"/>
      <c r="M640" s="31"/>
      <c r="O640" s="33">
        <f t="shared" si="55"/>
        <v>60.312815000000001</v>
      </c>
      <c r="P640" s="61">
        <f t="shared" si="56"/>
        <v>60.312815000000001</v>
      </c>
      <c r="Q640">
        <f t="shared" si="57"/>
        <v>1</v>
      </c>
      <c r="R640">
        <f t="shared" si="58"/>
        <v>1</v>
      </c>
      <c r="T640" s="16">
        <v>5</v>
      </c>
    </row>
    <row r="641" spans="1:20" x14ac:dyDescent="0.25">
      <c r="A641" s="9">
        <v>1</v>
      </c>
      <c r="B641" s="32">
        <f t="shared" si="59"/>
        <v>36.648288999999998</v>
      </c>
      <c r="C641" s="32">
        <f t="shared" si="59"/>
        <v>-7.9683830000000002</v>
      </c>
      <c r="D641" s="32">
        <f t="shared" si="59"/>
        <v>-9.3640190000000008</v>
      </c>
      <c r="E641" s="60">
        <f t="shared" si="59"/>
        <v>-19.315885999999999</v>
      </c>
      <c r="F641" s="55">
        <v>36.648288999999998</v>
      </c>
      <c r="G641" s="55">
        <v>-19.315885999999999</v>
      </c>
      <c r="H641" s="55">
        <v>-7.9683830000000002</v>
      </c>
      <c r="I641" s="56">
        <v>-9.3640190000000008</v>
      </c>
      <c r="J641" s="31"/>
      <c r="K641" s="31"/>
      <c r="L641" s="31"/>
      <c r="M641" s="31"/>
      <c r="O641" s="33">
        <f t="shared" si="55"/>
        <v>36.648288999999998</v>
      </c>
      <c r="P641" s="61">
        <f t="shared" si="56"/>
        <v>36.648288999999998</v>
      </c>
      <c r="Q641">
        <f t="shared" si="57"/>
        <v>1</v>
      </c>
      <c r="R641">
        <f t="shared" si="58"/>
        <v>1</v>
      </c>
      <c r="T641" s="16">
        <v>7</v>
      </c>
    </row>
    <row r="642" spans="1:20" x14ac:dyDescent="0.25">
      <c r="A642" s="9">
        <v>3</v>
      </c>
      <c r="B642" s="32">
        <f t="shared" si="59"/>
        <v>9.6623929999999998</v>
      </c>
      <c r="C642" s="32">
        <f t="shared" si="59"/>
        <v>-0.76827599999999996</v>
      </c>
      <c r="D642" s="32">
        <f t="shared" si="59"/>
        <v>-3.5236550000000002</v>
      </c>
      <c r="E642" s="60">
        <f t="shared" si="59"/>
        <v>-5.3704619999999998</v>
      </c>
      <c r="F642" s="57">
        <v>-5.3704619999999998</v>
      </c>
      <c r="G642" s="57">
        <v>9.6623929999999998</v>
      </c>
      <c r="H642" s="57">
        <v>-3.5236550000000002</v>
      </c>
      <c r="I642" s="58">
        <v>-0.76827599999999996</v>
      </c>
      <c r="J642" s="31"/>
      <c r="K642" s="31"/>
      <c r="L642" s="31"/>
      <c r="M642" s="31"/>
      <c r="O642" s="33">
        <f t="shared" si="55"/>
        <v>-3.5236550000000002</v>
      </c>
      <c r="P642" s="61">
        <f t="shared" si="56"/>
        <v>-3.5236550000000002</v>
      </c>
      <c r="Q642">
        <f t="shared" si="57"/>
        <v>3</v>
      </c>
      <c r="R642">
        <f t="shared" si="58"/>
        <v>0.33333333333333331</v>
      </c>
      <c r="T642" s="16">
        <v>5</v>
      </c>
    </row>
    <row r="643" spans="1:20" x14ac:dyDescent="0.25">
      <c r="A643" s="9">
        <v>3</v>
      </c>
      <c r="B643" s="32">
        <f t="shared" si="59"/>
        <v>58.972496999999997</v>
      </c>
      <c r="C643" s="32">
        <f t="shared" si="59"/>
        <v>-7.1709129999999996</v>
      </c>
      <c r="D643" s="32">
        <f t="shared" si="59"/>
        <v>-16.264336</v>
      </c>
      <c r="E643" s="60">
        <f t="shared" si="59"/>
        <v>-35.537250999999998</v>
      </c>
      <c r="F643" s="55">
        <v>-35.537250999999998</v>
      </c>
      <c r="G643" s="55">
        <v>-7.1709129999999996</v>
      </c>
      <c r="H643" s="55">
        <v>58.972496999999997</v>
      </c>
      <c r="I643" s="56">
        <v>-16.264336</v>
      </c>
      <c r="J643" s="31"/>
      <c r="K643" s="31"/>
      <c r="L643" s="31"/>
      <c r="M643" s="31"/>
      <c r="O643" s="33">
        <f t="shared" si="55"/>
        <v>58.972496999999997</v>
      </c>
      <c r="P643" s="61">
        <f t="shared" si="56"/>
        <v>58.972496999999997</v>
      </c>
      <c r="Q643">
        <f t="shared" si="57"/>
        <v>1</v>
      </c>
      <c r="R643">
        <f t="shared" si="58"/>
        <v>1</v>
      </c>
      <c r="T643" s="16">
        <v>2</v>
      </c>
    </row>
    <row r="644" spans="1:20" x14ac:dyDescent="0.25">
      <c r="A644" s="9">
        <v>2</v>
      </c>
      <c r="B644" s="32">
        <f t="shared" si="59"/>
        <v>64.695662999999996</v>
      </c>
      <c r="C644" s="32">
        <f t="shared" si="59"/>
        <v>-17.465222000000001</v>
      </c>
      <c r="D644" s="32">
        <f t="shared" si="59"/>
        <v>-21.913535</v>
      </c>
      <c r="E644" s="60">
        <f t="shared" si="59"/>
        <v>-25.316907</v>
      </c>
      <c r="F644" s="57">
        <v>-17.465222000000001</v>
      </c>
      <c r="G644" s="57">
        <v>64.695662999999996</v>
      </c>
      <c r="H644" s="57">
        <v>-25.316907</v>
      </c>
      <c r="I644" s="58">
        <v>-21.913535</v>
      </c>
      <c r="J644" s="31"/>
      <c r="K644" s="31"/>
      <c r="L644" s="31"/>
      <c r="M644" s="31"/>
      <c r="O644" s="33">
        <f t="shared" ref="O644:O707" si="60">IF(A644=1,F644,IF(A644=2,G644,IF(A644=3,H644,IF(A644=4,I644,0))))</f>
        <v>64.695662999999996</v>
      </c>
      <c r="P644" s="61">
        <f t="shared" ref="P644:P707" si="61">O644</f>
        <v>64.695662999999996</v>
      </c>
      <c r="Q644">
        <f t="shared" ref="Q644:Q707" si="62">IF(P644=B644,1,IF(P644=C644,2,IF(P644=D644,3,IF(E644=P644,4,0))))</f>
        <v>1</v>
      </c>
      <c r="R644">
        <f t="shared" ref="R644:R707" si="63">1/Q644</f>
        <v>1</v>
      </c>
      <c r="T644" s="16">
        <v>7</v>
      </c>
    </row>
    <row r="645" spans="1:20" x14ac:dyDescent="0.25">
      <c r="A645" s="9">
        <v>1</v>
      </c>
      <c r="B645" s="32">
        <f t="shared" si="59"/>
        <v>47.942180999999998</v>
      </c>
      <c r="C645" s="32">
        <f t="shared" si="59"/>
        <v>3.7593299999999998</v>
      </c>
      <c r="D645" s="32">
        <f t="shared" si="59"/>
        <v>-16.245145999999998</v>
      </c>
      <c r="E645" s="60">
        <f t="shared" si="59"/>
        <v>-35.456364000000001</v>
      </c>
      <c r="F645" s="55">
        <v>47.942180999999998</v>
      </c>
      <c r="G645" s="55">
        <v>-16.245145999999998</v>
      </c>
      <c r="H645" s="55">
        <v>3.7593299999999998</v>
      </c>
      <c r="I645" s="56">
        <v>-35.456364000000001</v>
      </c>
      <c r="J645" s="31"/>
      <c r="K645" s="31"/>
      <c r="L645" s="31"/>
      <c r="M645" s="31"/>
      <c r="O645" s="33">
        <f t="shared" si="60"/>
        <v>47.942180999999998</v>
      </c>
      <c r="P645" s="61">
        <f t="shared" si="61"/>
        <v>47.942180999999998</v>
      </c>
      <c r="Q645">
        <f t="shared" si="62"/>
        <v>1</v>
      </c>
      <c r="R645">
        <f t="shared" si="63"/>
        <v>1</v>
      </c>
      <c r="T645" s="16">
        <v>7</v>
      </c>
    </row>
    <row r="646" spans="1:20" x14ac:dyDescent="0.25">
      <c r="A646" s="9">
        <v>2</v>
      </c>
      <c r="B646" s="32">
        <f t="shared" si="59"/>
        <v>39.524616000000002</v>
      </c>
      <c r="C646" s="32">
        <f t="shared" si="59"/>
        <v>-4.864509</v>
      </c>
      <c r="D646" s="32">
        <f t="shared" si="59"/>
        <v>-13.97931</v>
      </c>
      <c r="E646" s="60">
        <f t="shared" si="59"/>
        <v>-20.680800000000001</v>
      </c>
      <c r="F646" s="57">
        <v>-13.97931</v>
      </c>
      <c r="G646" s="57">
        <v>39.524616000000002</v>
      </c>
      <c r="H646" s="57">
        <v>-20.680800000000001</v>
      </c>
      <c r="I646" s="58">
        <v>-4.864509</v>
      </c>
      <c r="J646" s="31"/>
      <c r="K646" s="31"/>
      <c r="L646" s="31"/>
      <c r="M646" s="31"/>
      <c r="O646" s="33">
        <f t="shared" si="60"/>
        <v>39.524616000000002</v>
      </c>
      <c r="P646" s="61">
        <f t="shared" si="61"/>
        <v>39.524616000000002</v>
      </c>
      <c r="Q646">
        <f t="shared" si="62"/>
        <v>1</v>
      </c>
      <c r="R646">
        <f t="shared" si="63"/>
        <v>1</v>
      </c>
      <c r="T646" s="16">
        <v>2</v>
      </c>
    </row>
    <row r="647" spans="1:20" x14ac:dyDescent="0.25">
      <c r="A647" s="9">
        <v>2</v>
      </c>
      <c r="B647" s="32">
        <f t="shared" si="59"/>
        <v>85.360443000000004</v>
      </c>
      <c r="C647" s="32">
        <f t="shared" si="59"/>
        <v>-18.893080000000001</v>
      </c>
      <c r="D647" s="32">
        <f t="shared" si="59"/>
        <v>-29.806607</v>
      </c>
      <c r="E647" s="60">
        <f t="shared" si="59"/>
        <v>-36.66075</v>
      </c>
      <c r="F647" s="55">
        <v>-29.806607</v>
      </c>
      <c r="G647" s="55">
        <v>85.360443000000004</v>
      </c>
      <c r="H647" s="55">
        <v>-18.893080000000001</v>
      </c>
      <c r="I647" s="56">
        <v>-36.66075</v>
      </c>
      <c r="J647" s="31"/>
      <c r="K647" s="31"/>
      <c r="L647" s="31"/>
      <c r="M647" s="31"/>
      <c r="O647" s="33">
        <f t="shared" si="60"/>
        <v>85.360443000000004</v>
      </c>
      <c r="P647" s="61">
        <f t="shared" si="61"/>
        <v>85.360443000000004</v>
      </c>
      <c r="Q647">
        <f t="shared" si="62"/>
        <v>1</v>
      </c>
      <c r="R647">
        <f t="shared" si="63"/>
        <v>1</v>
      </c>
      <c r="T647" s="16">
        <v>7</v>
      </c>
    </row>
    <row r="648" spans="1:20" x14ac:dyDescent="0.25">
      <c r="A648" s="9">
        <v>1</v>
      </c>
      <c r="B648" s="32">
        <f t="shared" si="59"/>
        <v>45.729534000000001</v>
      </c>
      <c r="C648" s="32">
        <f t="shared" si="59"/>
        <v>-4.4277309999999996</v>
      </c>
      <c r="D648" s="32">
        <f t="shared" si="59"/>
        <v>-14.08399</v>
      </c>
      <c r="E648" s="60">
        <f t="shared" si="59"/>
        <v>-27.217801000000001</v>
      </c>
      <c r="F648" s="57">
        <v>45.729534000000001</v>
      </c>
      <c r="G648" s="57">
        <v>-27.217801000000001</v>
      </c>
      <c r="H648" s="57">
        <v>-4.4277309999999996</v>
      </c>
      <c r="I648" s="58">
        <v>-14.08399</v>
      </c>
      <c r="J648" s="31"/>
      <c r="K648" s="31"/>
      <c r="L648" s="31"/>
      <c r="M648" s="31"/>
      <c r="O648" s="33">
        <f t="shared" si="60"/>
        <v>45.729534000000001</v>
      </c>
      <c r="P648" s="61">
        <f t="shared" si="61"/>
        <v>45.729534000000001</v>
      </c>
      <c r="Q648">
        <f t="shared" si="62"/>
        <v>1</v>
      </c>
      <c r="R648">
        <f t="shared" si="63"/>
        <v>1</v>
      </c>
      <c r="T648" s="16">
        <v>7</v>
      </c>
    </row>
    <row r="649" spans="1:20" x14ac:dyDescent="0.25">
      <c r="A649" s="9">
        <v>1</v>
      </c>
      <c r="B649" s="32">
        <f t="shared" si="59"/>
        <v>49.836590000000001</v>
      </c>
      <c r="C649" s="32">
        <f t="shared" si="59"/>
        <v>-2.774499</v>
      </c>
      <c r="D649" s="32">
        <f t="shared" si="59"/>
        <v>-6.8218690000000004</v>
      </c>
      <c r="E649" s="60">
        <f t="shared" si="59"/>
        <v>-40.240217000000001</v>
      </c>
      <c r="F649" s="55">
        <v>49.836590000000001</v>
      </c>
      <c r="G649" s="55">
        <v>-40.240217000000001</v>
      </c>
      <c r="H649" s="55">
        <v>-6.8218690000000004</v>
      </c>
      <c r="I649" s="56">
        <v>-2.774499</v>
      </c>
      <c r="J649" s="31"/>
      <c r="K649" s="31"/>
      <c r="L649" s="31"/>
      <c r="M649" s="31"/>
      <c r="O649" s="33">
        <f t="shared" si="60"/>
        <v>49.836590000000001</v>
      </c>
      <c r="P649" s="61">
        <f t="shared" si="61"/>
        <v>49.836590000000001</v>
      </c>
      <c r="Q649">
        <f t="shared" si="62"/>
        <v>1</v>
      </c>
      <c r="R649">
        <f t="shared" si="63"/>
        <v>1</v>
      </c>
      <c r="T649" s="16">
        <v>6</v>
      </c>
    </row>
    <row r="650" spans="1:20" x14ac:dyDescent="0.25">
      <c r="A650" s="9">
        <v>2</v>
      </c>
      <c r="B650" s="32">
        <f t="shared" si="59"/>
        <v>86.974108999999999</v>
      </c>
      <c r="C650" s="32">
        <f t="shared" si="59"/>
        <v>-17.934933000000001</v>
      </c>
      <c r="D650" s="32">
        <f t="shared" si="59"/>
        <v>-22.075963999999999</v>
      </c>
      <c r="E650" s="60">
        <f t="shared" ref="E650:E713" si="64">LARGE($F650:$M650,COLUMN()-1)</f>
        <v>-46.963183999999998</v>
      </c>
      <c r="F650" s="57">
        <v>-22.075963999999999</v>
      </c>
      <c r="G650" s="57">
        <v>86.974108999999999</v>
      </c>
      <c r="H650" s="57">
        <v>-46.963183999999998</v>
      </c>
      <c r="I650" s="58">
        <v>-17.934933000000001</v>
      </c>
      <c r="J650" s="31"/>
      <c r="K650" s="31"/>
      <c r="L650" s="31"/>
      <c r="M650" s="31"/>
      <c r="O650" s="33">
        <f t="shared" si="60"/>
        <v>86.974108999999999</v>
      </c>
      <c r="P650" s="61">
        <f t="shared" si="61"/>
        <v>86.974108999999999</v>
      </c>
      <c r="Q650">
        <f t="shared" si="62"/>
        <v>1</v>
      </c>
      <c r="R650">
        <f t="shared" si="63"/>
        <v>1</v>
      </c>
      <c r="T650" s="16">
        <v>1</v>
      </c>
    </row>
    <row r="651" spans="1:20" x14ac:dyDescent="0.25">
      <c r="A651" s="9">
        <v>1</v>
      </c>
      <c r="B651" s="32">
        <f t="shared" ref="B651:E714" si="65">LARGE($F651:$M651,COLUMN()-1)</f>
        <v>54.41722</v>
      </c>
      <c r="C651" s="32">
        <f t="shared" si="65"/>
        <v>1.9918279999999999</v>
      </c>
      <c r="D651" s="32">
        <f t="shared" si="65"/>
        <v>-19.909389000000001</v>
      </c>
      <c r="E651" s="60">
        <f t="shared" si="64"/>
        <v>-36.499650000000003</v>
      </c>
      <c r="F651" s="55">
        <v>54.41722</v>
      </c>
      <c r="G651" s="55">
        <v>-36.499650000000003</v>
      </c>
      <c r="H651" s="55">
        <v>1.9918279999999999</v>
      </c>
      <c r="I651" s="56">
        <v>-19.909389000000001</v>
      </c>
      <c r="J651" s="31"/>
      <c r="K651" s="31"/>
      <c r="L651" s="31"/>
      <c r="M651" s="31"/>
      <c r="O651" s="33">
        <f t="shared" si="60"/>
        <v>54.41722</v>
      </c>
      <c r="P651" s="61">
        <f t="shared" si="61"/>
        <v>54.41722</v>
      </c>
      <c r="Q651">
        <f t="shared" si="62"/>
        <v>1</v>
      </c>
      <c r="R651">
        <f t="shared" si="63"/>
        <v>1</v>
      </c>
      <c r="T651" s="16">
        <v>1</v>
      </c>
    </row>
    <row r="652" spans="1:20" x14ac:dyDescent="0.25">
      <c r="A652" s="9">
        <v>1</v>
      </c>
      <c r="B652" s="32">
        <f t="shared" si="65"/>
        <v>39.622143999999999</v>
      </c>
      <c r="C652" s="32">
        <f t="shared" si="65"/>
        <v>0.368705</v>
      </c>
      <c r="D652" s="32">
        <f t="shared" si="65"/>
        <v>-19.633334999999999</v>
      </c>
      <c r="E652" s="60">
        <f t="shared" si="64"/>
        <v>-20.357513999999998</v>
      </c>
      <c r="F652" s="57">
        <v>39.622143999999999</v>
      </c>
      <c r="G652" s="57">
        <v>0.368705</v>
      </c>
      <c r="H652" s="57">
        <v>-20.357513999999998</v>
      </c>
      <c r="I652" s="58">
        <v>-19.633334999999999</v>
      </c>
      <c r="J652" s="31"/>
      <c r="K652" s="31"/>
      <c r="L652" s="31"/>
      <c r="M652" s="31"/>
      <c r="O652" s="33">
        <f t="shared" si="60"/>
        <v>39.622143999999999</v>
      </c>
      <c r="P652" s="61">
        <f t="shared" si="61"/>
        <v>39.622143999999999</v>
      </c>
      <c r="Q652">
        <f t="shared" si="62"/>
        <v>1</v>
      </c>
      <c r="R652">
        <f t="shared" si="63"/>
        <v>1</v>
      </c>
      <c r="T652" s="16">
        <v>7</v>
      </c>
    </row>
    <row r="653" spans="1:20" x14ac:dyDescent="0.25">
      <c r="A653" s="9">
        <v>2</v>
      </c>
      <c r="B653" s="32">
        <f t="shared" si="65"/>
        <v>54.206113000000002</v>
      </c>
      <c r="C653" s="32">
        <f t="shared" si="65"/>
        <v>28.863620000000001</v>
      </c>
      <c r="D653" s="32">
        <f t="shared" si="65"/>
        <v>-34.805081999999999</v>
      </c>
      <c r="E653" s="60">
        <f t="shared" si="64"/>
        <v>-48.264639000000003</v>
      </c>
      <c r="F653" s="55">
        <v>54.206113000000002</v>
      </c>
      <c r="G653" s="55">
        <v>-48.264639000000003</v>
      </c>
      <c r="H653" s="55">
        <v>28.863620000000001</v>
      </c>
      <c r="I653" s="56">
        <v>-34.805081999999999</v>
      </c>
      <c r="O653" s="33">
        <f t="shared" si="60"/>
        <v>-48.264639000000003</v>
      </c>
      <c r="P653" s="61">
        <f t="shared" si="61"/>
        <v>-48.264639000000003</v>
      </c>
      <c r="Q653">
        <f t="shared" si="62"/>
        <v>4</v>
      </c>
      <c r="R653">
        <f t="shared" si="63"/>
        <v>0.25</v>
      </c>
    </row>
    <row r="654" spans="1:20" x14ac:dyDescent="0.25">
      <c r="A654" s="9">
        <v>2</v>
      </c>
      <c r="B654" s="32">
        <f t="shared" si="65"/>
        <v>85.848765999999998</v>
      </c>
      <c r="C654" s="32">
        <f t="shared" si="65"/>
        <v>59.391993999999997</v>
      </c>
      <c r="D654" s="32">
        <f t="shared" si="65"/>
        <v>-41.385215000000002</v>
      </c>
      <c r="E654" s="60">
        <f t="shared" si="64"/>
        <v>-103.85552</v>
      </c>
      <c r="F654" s="57">
        <v>-103.85552</v>
      </c>
      <c r="G654" s="57">
        <v>85.848765999999998</v>
      </c>
      <c r="H654" s="57">
        <v>59.391993999999997</v>
      </c>
      <c r="I654" s="58">
        <v>-41.385215000000002</v>
      </c>
      <c r="O654" s="33">
        <f t="shared" si="60"/>
        <v>85.848765999999998</v>
      </c>
      <c r="P654" s="61">
        <f t="shared" si="61"/>
        <v>85.848765999999998</v>
      </c>
      <c r="Q654">
        <f t="shared" si="62"/>
        <v>1</v>
      </c>
      <c r="R654">
        <f t="shared" si="63"/>
        <v>1</v>
      </c>
    </row>
    <row r="655" spans="1:20" x14ac:dyDescent="0.25">
      <c r="A655" s="9">
        <v>2</v>
      </c>
      <c r="B655" s="32">
        <f t="shared" si="65"/>
        <v>48.553260000000002</v>
      </c>
      <c r="C655" s="32">
        <f t="shared" si="65"/>
        <v>10.193884000000001</v>
      </c>
      <c r="D655" s="32">
        <f t="shared" si="65"/>
        <v>-19.896587</v>
      </c>
      <c r="E655" s="60">
        <f t="shared" si="64"/>
        <v>-38.850546999999999</v>
      </c>
      <c r="F655" s="55">
        <v>10.193884000000001</v>
      </c>
      <c r="G655" s="55">
        <v>48.553260000000002</v>
      </c>
      <c r="H655" s="55">
        <v>-19.896587</v>
      </c>
      <c r="I655" s="56">
        <v>-38.850546999999999</v>
      </c>
      <c r="O655" s="33">
        <f t="shared" si="60"/>
        <v>48.553260000000002</v>
      </c>
      <c r="P655" s="61">
        <f t="shared" si="61"/>
        <v>48.553260000000002</v>
      </c>
      <c r="Q655">
        <f t="shared" si="62"/>
        <v>1</v>
      </c>
      <c r="R655">
        <f t="shared" si="63"/>
        <v>1</v>
      </c>
    </row>
    <row r="656" spans="1:20" x14ac:dyDescent="0.25">
      <c r="A656" s="9">
        <v>2</v>
      </c>
      <c r="B656" s="32">
        <f t="shared" si="65"/>
        <v>14.057271999999999</v>
      </c>
      <c r="C656" s="32">
        <f t="shared" si="65"/>
        <v>-1.8697630000000001</v>
      </c>
      <c r="D656" s="32">
        <f t="shared" si="65"/>
        <v>-4.2036509999999998</v>
      </c>
      <c r="E656" s="60">
        <f t="shared" si="64"/>
        <v>-7.9838519999999997</v>
      </c>
      <c r="F656" s="57">
        <v>-4.2036509999999998</v>
      </c>
      <c r="G656" s="57">
        <v>14.057271999999999</v>
      </c>
      <c r="H656" s="57">
        <v>-1.8697630000000001</v>
      </c>
      <c r="I656" s="58">
        <v>-7.9838519999999997</v>
      </c>
      <c r="O656" s="33">
        <f t="shared" si="60"/>
        <v>14.057271999999999</v>
      </c>
      <c r="P656" s="61">
        <f t="shared" si="61"/>
        <v>14.057271999999999</v>
      </c>
      <c r="Q656">
        <f t="shared" si="62"/>
        <v>1</v>
      </c>
      <c r="R656">
        <f t="shared" si="63"/>
        <v>1</v>
      </c>
    </row>
    <row r="657" spans="1:18" x14ac:dyDescent="0.25">
      <c r="A657" s="9">
        <v>2</v>
      </c>
      <c r="B657" s="32">
        <f t="shared" si="65"/>
        <v>37.745289</v>
      </c>
      <c r="C657" s="32">
        <f t="shared" si="65"/>
        <v>25.945554000000001</v>
      </c>
      <c r="D657" s="32">
        <f t="shared" si="65"/>
        <v>-25.292878999999999</v>
      </c>
      <c r="E657" s="60">
        <f t="shared" si="64"/>
        <v>-38.397964999999999</v>
      </c>
      <c r="F657" s="55">
        <v>-25.292878999999999</v>
      </c>
      <c r="G657" s="55">
        <v>37.745289</v>
      </c>
      <c r="H657" s="55">
        <v>25.945554000000001</v>
      </c>
      <c r="I657" s="56">
        <v>-38.397964999999999</v>
      </c>
      <c r="O657" s="33">
        <f t="shared" si="60"/>
        <v>37.745289</v>
      </c>
      <c r="P657" s="61">
        <f t="shared" si="61"/>
        <v>37.745289</v>
      </c>
      <c r="Q657">
        <f t="shared" si="62"/>
        <v>1</v>
      </c>
      <c r="R657">
        <f t="shared" si="63"/>
        <v>1</v>
      </c>
    </row>
    <row r="658" spans="1:18" x14ac:dyDescent="0.25">
      <c r="A658" s="9">
        <v>3</v>
      </c>
      <c r="B658" s="32">
        <f t="shared" si="65"/>
        <v>3.1905549999999998</v>
      </c>
      <c r="C658" s="32">
        <f t="shared" si="65"/>
        <v>2.2471079999999999</v>
      </c>
      <c r="D658" s="32">
        <f t="shared" si="65"/>
        <v>-1.392331</v>
      </c>
      <c r="E658" s="60">
        <f t="shared" si="64"/>
        <v>-4.045331</v>
      </c>
      <c r="F658" s="57">
        <v>2.2471079999999999</v>
      </c>
      <c r="G658" s="57">
        <v>-1.392331</v>
      </c>
      <c r="H658" s="57">
        <v>3.1905549999999998</v>
      </c>
      <c r="I658" s="58">
        <v>-4.045331</v>
      </c>
      <c r="O658" s="33">
        <f t="shared" si="60"/>
        <v>3.1905549999999998</v>
      </c>
      <c r="P658" s="61">
        <f t="shared" si="61"/>
        <v>3.1905549999999998</v>
      </c>
      <c r="Q658">
        <f t="shared" si="62"/>
        <v>1</v>
      </c>
      <c r="R658">
        <f t="shared" si="63"/>
        <v>1</v>
      </c>
    </row>
    <row r="659" spans="1:18" x14ac:dyDescent="0.25">
      <c r="A659" s="9">
        <v>3</v>
      </c>
      <c r="B659" s="32">
        <f t="shared" si="65"/>
        <v>25.281261000000001</v>
      </c>
      <c r="C659" s="32">
        <f t="shared" si="65"/>
        <v>1.446555</v>
      </c>
      <c r="D659" s="32">
        <f t="shared" si="65"/>
        <v>-9.0301019999999994</v>
      </c>
      <c r="E659" s="60">
        <f t="shared" si="64"/>
        <v>-17.697700999999999</v>
      </c>
      <c r="F659" s="55">
        <v>25.281261000000001</v>
      </c>
      <c r="G659" s="55">
        <v>-17.697700999999999</v>
      </c>
      <c r="H659" s="55">
        <v>1.446555</v>
      </c>
      <c r="I659" s="56">
        <v>-9.0301019999999994</v>
      </c>
      <c r="O659" s="33">
        <f t="shared" si="60"/>
        <v>1.446555</v>
      </c>
      <c r="P659" s="61">
        <f t="shared" si="61"/>
        <v>1.446555</v>
      </c>
      <c r="Q659">
        <f t="shared" si="62"/>
        <v>2</v>
      </c>
      <c r="R659">
        <f t="shared" si="63"/>
        <v>0.5</v>
      </c>
    </row>
    <row r="660" spans="1:18" x14ac:dyDescent="0.25">
      <c r="A660" s="9">
        <v>3</v>
      </c>
      <c r="B660" s="32">
        <f t="shared" si="65"/>
        <v>48.949370000000002</v>
      </c>
      <c r="C660" s="32">
        <f t="shared" si="65"/>
        <v>0.34887499999999999</v>
      </c>
      <c r="D660" s="32">
        <f t="shared" si="65"/>
        <v>-12.526282</v>
      </c>
      <c r="E660" s="60">
        <f t="shared" si="64"/>
        <v>-36.771960999999997</v>
      </c>
      <c r="F660" s="57">
        <v>-36.771960999999997</v>
      </c>
      <c r="G660" s="57">
        <v>48.949370000000002</v>
      </c>
      <c r="H660" s="57">
        <v>0.34887499999999999</v>
      </c>
      <c r="I660" s="58">
        <v>-12.526282</v>
      </c>
      <c r="O660" s="33">
        <f t="shared" si="60"/>
        <v>0.34887499999999999</v>
      </c>
      <c r="P660" s="61">
        <f t="shared" si="61"/>
        <v>0.34887499999999999</v>
      </c>
      <c r="Q660">
        <f t="shared" si="62"/>
        <v>2</v>
      </c>
      <c r="R660">
        <f t="shared" si="63"/>
        <v>0.5</v>
      </c>
    </row>
    <row r="661" spans="1:18" x14ac:dyDescent="0.25">
      <c r="A661" s="9">
        <v>2</v>
      </c>
      <c r="B661" s="32">
        <f t="shared" si="65"/>
        <v>112.660201</v>
      </c>
      <c r="C661" s="32">
        <f t="shared" si="65"/>
        <v>-15.145861999999999</v>
      </c>
      <c r="D661" s="32">
        <f t="shared" si="65"/>
        <v>-34.058610000000002</v>
      </c>
      <c r="E661" s="60">
        <f t="shared" si="64"/>
        <v>-63.455731</v>
      </c>
      <c r="F661" s="55">
        <v>-63.455731</v>
      </c>
      <c r="G661" s="55">
        <v>112.660201</v>
      </c>
      <c r="H661" s="55">
        <v>-15.145861999999999</v>
      </c>
      <c r="I661" s="56">
        <v>-34.058610000000002</v>
      </c>
      <c r="O661" s="33">
        <f t="shared" si="60"/>
        <v>112.660201</v>
      </c>
      <c r="P661" s="61">
        <f t="shared" si="61"/>
        <v>112.660201</v>
      </c>
      <c r="Q661">
        <f t="shared" si="62"/>
        <v>1</v>
      </c>
      <c r="R661">
        <f t="shared" si="63"/>
        <v>1</v>
      </c>
    </row>
    <row r="662" spans="1:18" x14ac:dyDescent="0.25">
      <c r="A662" s="9">
        <v>1</v>
      </c>
      <c r="B662" s="32">
        <f t="shared" si="65"/>
        <v>7.3115019999999999</v>
      </c>
      <c r="C662" s="32">
        <f t="shared" si="65"/>
        <v>0.369448</v>
      </c>
      <c r="D662" s="32">
        <f t="shared" si="65"/>
        <v>-2.475749</v>
      </c>
      <c r="E662" s="60">
        <f t="shared" si="64"/>
        <v>-5.2052019999999999</v>
      </c>
      <c r="F662" s="57">
        <v>7.3115019999999999</v>
      </c>
      <c r="G662" s="57">
        <v>-2.475749</v>
      </c>
      <c r="H662" s="57">
        <v>-5.2052019999999999</v>
      </c>
      <c r="I662" s="58">
        <v>0.369448</v>
      </c>
      <c r="O662" s="33">
        <f t="shared" si="60"/>
        <v>7.3115019999999999</v>
      </c>
      <c r="P662" s="61">
        <f t="shared" si="61"/>
        <v>7.3115019999999999</v>
      </c>
      <c r="Q662">
        <f t="shared" si="62"/>
        <v>1</v>
      </c>
      <c r="R662">
        <f t="shared" si="63"/>
        <v>1</v>
      </c>
    </row>
    <row r="663" spans="1:18" x14ac:dyDescent="0.25">
      <c r="A663" s="9">
        <v>3</v>
      </c>
      <c r="B663" s="32">
        <f t="shared" si="65"/>
        <v>38.054580999999999</v>
      </c>
      <c r="C663" s="32">
        <f t="shared" si="65"/>
        <v>28.315683</v>
      </c>
      <c r="D663" s="32">
        <f t="shared" si="65"/>
        <v>-19.949674000000002</v>
      </c>
      <c r="E663" s="60">
        <f t="shared" si="64"/>
        <v>-46.420569999999998</v>
      </c>
      <c r="F663" s="55">
        <v>-46.420569999999998</v>
      </c>
      <c r="G663" s="55">
        <v>28.315683</v>
      </c>
      <c r="H663" s="55">
        <v>38.054580999999999</v>
      </c>
      <c r="I663" s="56">
        <v>-19.949674000000002</v>
      </c>
      <c r="O663" s="33">
        <f t="shared" si="60"/>
        <v>38.054580999999999</v>
      </c>
      <c r="P663" s="61">
        <f t="shared" si="61"/>
        <v>38.054580999999999</v>
      </c>
      <c r="Q663">
        <f t="shared" si="62"/>
        <v>1</v>
      </c>
      <c r="R663">
        <f t="shared" si="63"/>
        <v>1</v>
      </c>
    </row>
    <row r="664" spans="1:18" x14ac:dyDescent="0.25">
      <c r="A664" s="9">
        <v>2</v>
      </c>
      <c r="B664" s="32">
        <f t="shared" si="65"/>
        <v>43.232548000000001</v>
      </c>
      <c r="C664" s="32">
        <f t="shared" si="65"/>
        <v>31.636344000000001</v>
      </c>
      <c r="D664" s="32">
        <f t="shared" si="65"/>
        <v>-32.480204000000001</v>
      </c>
      <c r="E664" s="60">
        <f t="shared" si="64"/>
        <v>-42.388693000000004</v>
      </c>
      <c r="F664" s="57">
        <v>-42.388693000000004</v>
      </c>
      <c r="G664" s="57">
        <v>43.232548000000001</v>
      </c>
      <c r="H664" s="57">
        <v>31.636344000000001</v>
      </c>
      <c r="I664" s="58">
        <v>-32.480204000000001</v>
      </c>
      <c r="O664" s="33">
        <f t="shared" si="60"/>
        <v>43.232548000000001</v>
      </c>
      <c r="P664" s="61">
        <f t="shared" si="61"/>
        <v>43.232548000000001</v>
      </c>
      <c r="Q664">
        <f t="shared" si="62"/>
        <v>1</v>
      </c>
      <c r="R664">
        <f t="shared" si="63"/>
        <v>1</v>
      </c>
    </row>
    <row r="665" spans="1:18" x14ac:dyDescent="0.25">
      <c r="A665" s="9">
        <v>2</v>
      </c>
      <c r="B665" s="32">
        <f t="shared" si="65"/>
        <v>33.271099</v>
      </c>
      <c r="C665" s="32">
        <f t="shared" si="65"/>
        <v>8.2691029999999994</v>
      </c>
      <c r="D665" s="32">
        <f t="shared" si="65"/>
        <v>-10.967898999999999</v>
      </c>
      <c r="E665" s="60">
        <f t="shared" si="64"/>
        <v>-30.572216999999998</v>
      </c>
      <c r="F665" s="55">
        <v>8.2691029999999994</v>
      </c>
      <c r="G665" s="55">
        <v>33.271099</v>
      </c>
      <c r="H665" s="55">
        <v>-10.967898999999999</v>
      </c>
      <c r="I665" s="56">
        <v>-30.572216999999998</v>
      </c>
      <c r="O665" s="33">
        <f t="shared" si="60"/>
        <v>33.271099</v>
      </c>
      <c r="P665" s="61">
        <f t="shared" si="61"/>
        <v>33.271099</v>
      </c>
      <c r="Q665">
        <f t="shared" si="62"/>
        <v>1</v>
      </c>
      <c r="R665">
        <f t="shared" si="63"/>
        <v>1</v>
      </c>
    </row>
    <row r="666" spans="1:18" x14ac:dyDescent="0.25">
      <c r="A666" s="9">
        <v>3</v>
      </c>
      <c r="B666" s="32">
        <f t="shared" si="65"/>
        <v>65.843547000000001</v>
      </c>
      <c r="C666" s="32">
        <f t="shared" si="65"/>
        <v>35.964078999999998</v>
      </c>
      <c r="D666" s="32">
        <f t="shared" si="65"/>
        <v>-44.429254999999998</v>
      </c>
      <c r="E666" s="60">
        <f t="shared" si="64"/>
        <v>-57.378374000000001</v>
      </c>
      <c r="F666" s="57">
        <v>35.964078999999998</v>
      </c>
      <c r="G666" s="57">
        <v>65.843547000000001</v>
      </c>
      <c r="H666" s="57">
        <v>-44.429254999999998</v>
      </c>
      <c r="I666" s="58">
        <v>-57.378374000000001</v>
      </c>
      <c r="O666" s="33">
        <f t="shared" si="60"/>
        <v>-44.429254999999998</v>
      </c>
      <c r="P666" s="61">
        <f t="shared" si="61"/>
        <v>-44.429254999999998</v>
      </c>
      <c r="Q666">
        <f t="shared" si="62"/>
        <v>3</v>
      </c>
      <c r="R666">
        <f t="shared" si="63"/>
        <v>0.33333333333333331</v>
      </c>
    </row>
    <row r="667" spans="1:18" x14ac:dyDescent="0.25">
      <c r="A667" s="9">
        <v>1</v>
      </c>
      <c r="B667" s="32">
        <f t="shared" si="65"/>
        <v>20.997855000000001</v>
      </c>
      <c r="C667" s="32">
        <f t="shared" si="65"/>
        <v>14.539705</v>
      </c>
      <c r="D667" s="32">
        <f t="shared" si="65"/>
        <v>-17.619745000000002</v>
      </c>
      <c r="E667" s="60">
        <f t="shared" si="64"/>
        <v>-17.917805000000001</v>
      </c>
      <c r="F667" s="55">
        <v>20.997855000000001</v>
      </c>
      <c r="G667" s="55">
        <v>-17.619745000000002</v>
      </c>
      <c r="H667" s="55">
        <v>14.539705</v>
      </c>
      <c r="I667" s="56">
        <v>-17.917805000000001</v>
      </c>
      <c r="O667" s="33">
        <f t="shared" si="60"/>
        <v>20.997855000000001</v>
      </c>
      <c r="P667" s="61">
        <f t="shared" si="61"/>
        <v>20.997855000000001</v>
      </c>
      <c r="Q667">
        <f t="shared" si="62"/>
        <v>1</v>
      </c>
      <c r="R667">
        <f t="shared" si="63"/>
        <v>1</v>
      </c>
    </row>
    <row r="668" spans="1:18" x14ac:dyDescent="0.25">
      <c r="A668" s="9">
        <v>1</v>
      </c>
      <c r="B668" s="32">
        <f t="shared" si="65"/>
        <v>58.338121000000001</v>
      </c>
      <c r="C668" s="32">
        <f t="shared" si="65"/>
        <v>-8.3351039999999994</v>
      </c>
      <c r="D668" s="32">
        <f t="shared" si="65"/>
        <v>-15.690283000000001</v>
      </c>
      <c r="E668" s="60">
        <f t="shared" si="64"/>
        <v>-34.312716000000002</v>
      </c>
      <c r="F668" s="57">
        <v>58.338121000000001</v>
      </c>
      <c r="G668" s="57">
        <v>-15.690283000000001</v>
      </c>
      <c r="H668" s="57">
        <v>-8.3351039999999994</v>
      </c>
      <c r="I668" s="58">
        <v>-34.312716000000002</v>
      </c>
      <c r="O668" s="33">
        <f t="shared" si="60"/>
        <v>58.338121000000001</v>
      </c>
      <c r="P668" s="61">
        <f t="shared" si="61"/>
        <v>58.338121000000001</v>
      </c>
      <c r="Q668">
        <f t="shared" si="62"/>
        <v>1</v>
      </c>
      <c r="R668">
        <f t="shared" si="63"/>
        <v>1</v>
      </c>
    </row>
    <row r="669" spans="1:18" x14ac:dyDescent="0.25">
      <c r="A669" s="9">
        <v>2</v>
      </c>
      <c r="B669" s="32">
        <f t="shared" si="65"/>
        <v>45.714827999999997</v>
      </c>
      <c r="C669" s="32">
        <f t="shared" si="65"/>
        <v>-8.8150910000000007</v>
      </c>
      <c r="D669" s="32">
        <f t="shared" si="65"/>
        <v>-16.709966999999999</v>
      </c>
      <c r="E669" s="60">
        <f t="shared" si="64"/>
        <v>-20.189769999999999</v>
      </c>
      <c r="F669" s="55">
        <v>-8.8150910000000007</v>
      </c>
      <c r="G669" s="55">
        <v>45.714827999999997</v>
      </c>
      <c r="H669" s="55">
        <v>-20.189769999999999</v>
      </c>
      <c r="I669" s="56">
        <v>-16.709966999999999</v>
      </c>
      <c r="O669" s="33">
        <f t="shared" si="60"/>
        <v>45.714827999999997</v>
      </c>
      <c r="P669" s="61">
        <f t="shared" si="61"/>
        <v>45.714827999999997</v>
      </c>
      <c r="Q669">
        <f t="shared" si="62"/>
        <v>1</v>
      </c>
      <c r="R669">
        <f t="shared" si="63"/>
        <v>1</v>
      </c>
    </row>
    <row r="670" spans="1:18" x14ac:dyDescent="0.25">
      <c r="A670" s="9">
        <v>2</v>
      </c>
      <c r="B670" s="32">
        <f t="shared" si="65"/>
        <v>71.067642000000006</v>
      </c>
      <c r="C670" s="32">
        <f t="shared" si="65"/>
        <v>-19.146279</v>
      </c>
      <c r="D670" s="32">
        <f t="shared" si="65"/>
        <v>-25.170577000000002</v>
      </c>
      <c r="E670" s="60">
        <f t="shared" si="64"/>
        <v>-26.750785</v>
      </c>
      <c r="F670" s="57">
        <v>-26.750785</v>
      </c>
      <c r="G670" s="57">
        <v>71.067642000000006</v>
      </c>
      <c r="H670" s="57">
        <v>-19.146279</v>
      </c>
      <c r="I670" s="58">
        <v>-25.170577000000002</v>
      </c>
      <c r="O670" s="33">
        <f t="shared" si="60"/>
        <v>71.067642000000006</v>
      </c>
      <c r="P670" s="61">
        <f t="shared" si="61"/>
        <v>71.067642000000006</v>
      </c>
      <c r="Q670">
        <f t="shared" si="62"/>
        <v>1</v>
      </c>
      <c r="R670">
        <f t="shared" si="63"/>
        <v>1</v>
      </c>
    </row>
    <row r="671" spans="1:18" x14ac:dyDescent="0.25">
      <c r="A671" s="9">
        <v>2</v>
      </c>
      <c r="B671" s="32">
        <f t="shared" si="65"/>
        <v>10.345883000000001</v>
      </c>
      <c r="C671" s="32">
        <f t="shared" si="65"/>
        <v>-1.4390769999999999</v>
      </c>
      <c r="D671" s="32">
        <f t="shared" si="65"/>
        <v>-3.684339</v>
      </c>
      <c r="E671" s="60">
        <f t="shared" si="64"/>
        <v>-5.2224690000000002</v>
      </c>
      <c r="F671" s="55">
        <v>-3.684339</v>
      </c>
      <c r="G671" s="55">
        <v>10.345883000000001</v>
      </c>
      <c r="H671" s="55">
        <v>-5.2224690000000002</v>
      </c>
      <c r="I671" s="56">
        <v>-1.4390769999999999</v>
      </c>
      <c r="O671" s="33">
        <f t="shared" si="60"/>
        <v>10.345883000000001</v>
      </c>
      <c r="P671" s="61">
        <f t="shared" si="61"/>
        <v>10.345883000000001</v>
      </c>
      <c r="Q671">
        <f t="shared" si="62"/>
        <v>1</v>
      </c>
      <c r="R671">
        <f t="shared" si="63"/>
        <v>1</v>
      </c>
    </row>
    <row r="672" spans="1:18" x14ac:dyDescent="0.25">
      <c r="A672" s="9">
        <v>3</v>
      </c>
      <c r="B672" s="32">
        <f t="shared" si="65"/>
        <v>98.415771000000007</v>
      </c>
      <c r="C672" s="32">
        <f t="shared" si="65"/>
        <v>9.5170670000000008</v>
      </c>
      <c r="D672" s="32">
        <f t="shared" si="65"/>
        <v>-37.967328999999999</v>
      </c>
      <c r="E672" s="60">
        <f t="shared" si="64"/>
        <v>-69.965489000000005</v>
      </c>
      <c r="F672" s="57">
        <v>-37.967328999999999</v>
      </c>
      <c r="G672" s="57">
        <v>98.415771000000007</v>
      </c>
      <c r="H672" s="57">
        <v>9.5170670000000008</v>
      </c>
      <c r="I672" s="58">
        <v>-69.965489000000005</v>
      </c>
      <c r="O672" s="33">
        <f t="shared" si="60"/>
        <v>9.5170670000000008</v>
      </c>
      <c r="P672" s="61">
        <f t="shared" si="61"/>
        <v>9.5170670000000008</v>
      </c>
      <c r="Q672">
        <f t="shared" si="62"/>
        <v>2</v>
      </c>
      <c r="R672">
        <f t="shared" si="63"/>
        <v>0.5</v>
      </c>
    </row>
    <row r="673" spans="1:18" x14ac:dyDescent="0.25">
      <c r="A673" s="9">
        <v>1</v>
      </c>
      <c r="B673" s="32">
        <f t="shared" si="65"/>
        <v>60.457329000000001</v>
      </c>
      <c r="C673" s="32">
        <f t="shared" si="65"/>
        <v>0.34619899999999998</v>
      </c>
      <c r="D673" s="32">
        <f t="shared" si="65"/>
        <v>-19.660298999999998</v>
      </c>
      <c r="E673" s="60">
        <f t="shared" si="64"/>
        <v>-41.143231999999998</v>
      </c>
      <c r="F673" s="55">
        <v>60.457329000000001</v>
      </c>
      <c r="G673" s="55">
        <v>0.34619899999999998</v>
      </c>
      <c r="H673" s="55">
        <v>-41.143231999999998</v>
      </c>
      <c r="I673" s="56">
        <v>-19.660298999999998</v>
      </c>
      <c r="O673" s="33">
        <f t="shared" si="60"/>
        <v>60.457329000000001</v>
      </c>
      <c r="P673" s="61">
        <f t="shared" si="61"/>
        <v>60.457329000000001</v>
      </c>
      <c r="Q673">
        <f t="shared" si="62"/>
        <v>1</v>
      </c>
      <c r="R673">
        <f t="shared" si="63"/>
        <v>1</v>
      </c>
    </row>
    <row r="674" spans="1:18" x14ac:dyDescent="0.25">
      <c r="A674" s="9">
        <v>4</v>
      </c>
      <c r="B674" s="32">
        <f t="shared" si="65"/>
        <v>175.967398</v>
      </c>
      <c r="C674" s="32">
        <f t="shared" si="65"/>
        <v>-24.586541</v>
      </c>
      <c r="D674" s="32">
        <f t="shared" si="65"/>
        <v>-61.794725</v>
      </c>
      <c r="E674" s="60">
        <f t="shared" si="64"/>
        <v>-89.586104000000006</v>
      </c>
      <c r="F674" s="57">
        <v>-89.586104000000006</v>
      </c>
      <c r="G674" s="57">
        <v>175.967398</v>
      </c>
      <c r="H674" s="57">
        <v>-24.586541</v>
      </c>
      <c r="I674" s="58">
        <v>-61.794725</v>
      </c>
      <c r="O674" s="33">
        <f t="shared" si="60"/>
        <v>-61.794725</v>
      </c>
      <c r="P674" s="61">
        <f t="shared" si="61"/>
        <v>-61.794725</v>
      </c>
      <c r="Q674">
        <f t="shared" si="62"/>
        <v>3</v>
      </c>
      <c r="R674">
        <f t="shared" si="63"/>
        <v>0.33333333333333331</v>
      </c>
    </row>
    <row r="675" spans="1:18" x14ac:dyDescent="0.25">
      <c r="A675" s="9">
        <v>2</v>
      </c>
      <c r="B675" s="32">
        <f t="shared" si="65"/>
        <v>51.482033000000001</v>
      </c>
      <c r="C675" s="32">
        <f t="shared" si="65"/>
        <v>-5.8449710000000001</v>
      </c>
      <c r="D675" s="32">
        <f t="shared" si="65"/>
        <v>-15.795901000000001</v>
      </c>
      <c r="E675" s="60">
        <f t="shared" si="64"/>
        <v>-29.841161</v>
      </c>
      <c r="F675" s="55">
        <v>-29.841161</v>
      </c>
      <c r="G675" s="55">
        <v>51.482033000000001</v>
      </c>
      <c r="H675" s="55">
        <v>-15.795901000000001</v>
      </c>
      <c r="I675" s="56">
        <v>-5.8449710000000001</v>
      </c>
      <c r="O675" s="33">
        <f t="shared" si="60"/>
        <v>51.482033000000001</v>
      </c>
      <c r="P675" s="61">
        <f t="shared" si="61"/>
        <v>51.482033000000001</v>
      </c>
      <c r="Q675">
        <f t="shared" si="62"/>
        <v>1</v>
      </c>
      <c r="R675">
        <f t="shared" si="63"/>
        <v>1</v>
      </c>
    </row>
    <row r="676" spans="1:18" x14ac:dyDescent="0.25">
      <c r="A676" s="9">
        <v>3</v>
      </c>
      <c r="B676" s="32">
        <f t="shared" si="65"/>
        <v>45.278793</v>
      </c>
      <c r="C676" s="32">
        <f t="shared" si="65"/>
        <v>18.955264</v>
      </c>
      <c r="D676" s="32">
        <f t="shared" si="65"/>
        <v>-22.250737000000001</v>
      </c>
      <c r="E676" s="60">
        <f t="shared" si="64"/>
        <v>-41.983322000000001</v>
      </c>
      <c r="F676" s="57">
        <v>-22.250737000000001</v>
      </c>
      <c r="G676" s="57">
        <v>45.278793</v>
      </c>
      <c r="H676" s="57">
        <v>18.955264</v>
      </c>
      <c r="I676" s="58">
        <v>-41.983322000000001</v>
      </c>
      <c r="O676" s="33">
        <f t="shared" si="60"/>
        <v>18.955264</v>
      </c>
      <c r="P676" s="61">
        <f t="shared" si="61"/>
        <v>18.955264</v>
      </c>
      <c r="Q676">
        <f t="shared" si="62"/>
        <v>2</v>
      </c>
      <c r="R676">
        <f t="shared" si="63"/>
        <v>0.5</v>
      </c>
    </row>
    <row r="677" spans="1:18" x14ac:dyDescent="0.25">
      <c r="A677" s="9">
        <v>1</v>
      </c>
      <c r="B677" s="32">
        <f t="shared" si="65"/>
        <v>15.381888999999999</v>
      </c>
      <c r="C677" s="32">
        <f t="shared" si="65"/>
        <v>0.51119999999999999</v>
      </c>
      <c r="D677" s="32">
        <f t="shared" si="65"/>
        <v>-5.1061670000000001</v>
      </c>
      <c r="E677" s="60">
        <f t="shared" si="64"/>
        <v>-10.786922000000001</v>
      </c>
      <c r="F677" s="55">
        <v>15.381888999999999</v>
      </c>
      <c r="G677" s="55">
        <v>0.51119999999999999</v>
      </c>
      <c r="H677" s="55">
        <v>-10.786922000000001</v>
      </c>
      <c r="I677" s="56">
        <v>-5.1061670000000001</v>
      </c>
      <c r="O677" s="33">
        <f t="shared" si="60"/>
        <v>15.381888999999999</v>
      </c>
      <c r="P677" s="61">
        <f t="shared" si="61"/>
        <v>15.381888999999999</v>
      </c>
      <c r="Q677">
        <f t="shared" si="62"/>
        <v>1</v>
      </c>
      <c r="R677">
        <f t="shared" si="63"/>
        <v>1</v>
      </c>
    </row>
    <row r="678" spans="1:18" x14ac:dyDescent="0.25">
      <c r="A678" s="9">
        <v>2</v>
      </c>
      <c r="B678" s="32">
        <f t="shared" si="65"/>
        <v>28.992042999999999</v>
      </c>
      <c r="C678" s="32">
        <f t="shared" si="65"/>
        <v>-3.8255349999999999</v>
      </c>
      <c r="D678" s="32">
        <f t="shared" si="65"/>
        <v>-9.9142530000000004</v>
      </c>
      <c r="E678" s="60">
        <f t="shared" si="64"/>
        <v>-15.252255</v>
      </c>
      <c r="F678" s="57">
        <v>-15.252255</v>
      </c>
      <c r="G678" s="57">
        <v>28.992042999999999</v>
      </c>
      <c r="H678" s="57">
        <v>-3.8255349999999999</v>
      </c>
      <c r="I678" s="58">
        <v>-9.9142530000000004</v>
      </c>
      <c r="O678" s="33">
        <f t="shared" si="60"/>
        <v>28.992042999999999</v>
      </c>
      <c r="P678" s="61">
        <f t="shared" si="61"/>
        <v>28.992042999999999</v>
      </c>
      <c r="Q678">
        <f t="shared" si="62"/>
        <v>1</v>
      </c>
      <c r="R678">
        <f t="shared" si="63"/>
        <v>1</v>
      </c>
    </row>
    <row r="679" spans="1:18" x14ac:dyDescent="0.25">
      <c r="A679" s="9">
        <v>2</v>
      </c>
      <c r="B679" s="32">
        <f t="shared" si="65"/>
        <v>21.551580999999999</v>
      </c>
      <c r="C679" s="32">
        <f t="shared" si="65"/>
        <v>1.130932</v>
      </c>
      <c r="D679" s="32">
        <f t="shared" si="65"/>
        <v>-9.6681469999999994</v>
      </c>
      <c r="E679" s="60">
        <f t="shared" si="64"/>
        <v>-13.014366000000001</v>
      </c>
      <c r="F679" s="55">
        <v>-13.014366000000001</v>
      </c>
      <c r="G679" s="55">
        <v>21.551580999999999</v>
      </c>
      <c r="H679" s="55">
        <v>1.130932</v>
      </c>
      <c r="I679" s="56">
        <v>-9.6681469999999994</v>
      </c>
      <c r="O679" s="33">
        <f t="shared" si="60"/>
        <v>21.551580999999999</v>
      </c>
      <c r="P679" s="61">
        <f t="shared" si="61"/>
        <v>21.551580999999999</v>
      </c>
      <c r="Q679">
        <f t="shared" si="62"/>
        <v>1</v>
      </c>
      <c r="R679">
        <f t="shared" si="63"/>
        <v>1</v>
      </c>
    </row>
    <row r="680" spans="1:18" x14ac:dyDescent="0.25">
      <c r="A680" s="9">
        <v>1</v>
      </c>
      <c r="B680" s="32">
        <f t="shared" si="65"/>
        <v>50.049529</v>
      </c>
      <c r="C680" s="32">
        <f t="shared" si="65"/>
        <v>2.3444159999999998</v>
      </c>
      <c r="D680" s="32">
        <f t="shared" si="65"/>
        <v>-9.6076789999999992</v>
      </c>
      <c r="E680" s="60">
        <f t="shared" si="64"/>
        <v>-42.786254999999997</v>
      </c>
      <c r="F680" s="57">
        <v>50.049529</v>
      </c>
      <c r="G680" s="57">
        <v>2.3444159999999998</v>
      </c>
      <c r="H680" s="57">
        <v>-42.786254999999997</v>
      </c>
      <c r="I680" s="58">
        <v>-9.6076789999999992</v>
      </c>
      <c r="O680" s="33">
        <f t="shared" si="60"/>
        <v>50.049529</v>
      </c>
      <c r="P680" s="61">
        <f t="shared" si="61"/>
        <v>50.049529</v>
      </c>
      <c r="Q680">
        <f t="shared" si="62"/>
        <v>1</v>
      </c>
      <c r="R680">
        <f t="shared" si="63"/>
        <v>1</v>
      </c>
    </row>
    <row r="681" spans="1:18" x14ac:dyDescent="0.25">
      <c r="A681" s="9">
        <v>3</v>
      </c>
      <c r="B681" s="32">
        <f t="shared" si="65"/>
        <v>76.073580000000007</v>
      </c>
      <c r="C681" s="32">
        <f t="shared" si="65"/>
        <v>12.927426000000001</v>
      </c>
      <c r="D681" s="32">
        <f t="shared" si="65"/>
        <v>1.0870649999999999</v>
      </c>
      <c r="E681" s="60">
        <f t="shared" si="64"/>
        <v>-90.088069000000004</v>
      </c>
      <c r="F681" s="55">
        <v>-90.088069000000004</v>
      </c>
      <c r="G681" s="55">
        <v>12.927426000000001</v>
      </c>
      <c r="H681" s="55">
        <v>76.073580000000007</v>
      </c>
      <c r="I681" s="56">
        <v>1.0870649999999999</v>
      </c>
      <c r="O681" s="33">
        <f t="shared" si="60"/>
        <v>76.073580000000007</v>
      </c>
      <c r="P681" s="61">
        <f t="shared" si="61"/>
        <v>76.073580000000007</v>
      </c>
      <c r="Q681">
        <f t="shared" si="62"/>
        <v>1</v>
      </c>
      <c r="R681">
        <f t="shared" si="63"/>
        <v>1</v>
      </c>
    </row>
    <row r="682" spans="1:18" x14ac:dyDescent="0.25">
      <c r="A682" s="9">
        <v>1</v>
      </c>
      <c r="B682" s="32">
        <f t="shared" si="65"/>
        <v>29.948401</v>
      </c>
      <c r="C682" s="32">
        <f t="shared" si="65"/>
        <v>1.833383</v>
      </c>
      <c r="D682" s="32">
        <f t="shared" si="65"/>
        <v>-14.104228000000001</v>
      </c>
      <c r="E682" s="60">
        <f t="shared" si="64"/>
        <v>-17.677558000000001</v>
      </c>
      <c r="F682" s="57">
        <v>29.948401</v>
      </c>
      <c r="G682" s="57">
        <v>-17.677558000000001</v>
      </c>
      <c r="H682" s="57">
        <v>-14.104228000000001</v>
      </c>
      <c r="I682" s="58">
        <v>1.833383</v>
      </c>
      <c r="O682" s="33">
        <f t="shared" si="60"/>
        <v>29.948401</v>
      </c>
      <c r="P682" s="61">
        <f t="shared" si="61"/>
        <v>29.948401</v>
      </c>
      <c r="Q682">
        <f t="shared" si="62"/>
        <v>1</v>
      </c>
      <c r="R682">
        <f t="shared" si="63"/>
        <v>1</v>
      </c>
    </row>
    <row r="683" spans="1:18" x14ac:dyDescent="0.25">
      <c r="A683" s="9">
        <v>2</v>
      </c>
      <c r="B683" s="32">
        <f t="shared" si="65"/>
        <v>144.96838600000001</v>
      </c>
      <c r="C683" s="32">
        <f t="shared" si="65"/>
        <v>-19.599831999999999</v>
      </c>
      <c r="D683" s="32">
        <f t="shared" si="65"/>
        <v>-60.981994999999998</v>
      </c>
      <c r="E683" s="60">
        <f t="shared" si="64"/>
        <v>-64.386532000000003</v>
      </c>
      <c r="F683" s="55">
        <v>-60.981994999999998</v>
      </c>
      <c r="G683" s="55">
        <v>144.96838600000001</v>
      </c>
      <c r="H683" s="55">
        <v>-19.599831999999999</v>
      </c>
      <c r="I683" s="56">
        <v>-64.386532000000003</v>
      </c>
      <c r="O683" s="33">
        <f t="shared" si="60"/>
        <v>144.96838600000001</v>
      </c>
      <c r="P683" s="61">
        <f t="shared" si="61"/>
        <v>144.96838600000001</v>
      </c>
      <c r="Q683">
        <f t="shared" si="62"/>
        <v>1</v>
      </c>
      <c r="R683">
        <f t="shared" si="63"/>
        <v>1</v>
      </c>
    </row>
    <row r="684" spans="1:18" x14ac:dyDescent="0.25">
      <c r="A684" s="9">
        <v>3</v>
      </c>
      <c r="B684" s="32">
        <f t="shared" si="65"/>
        <v>46.527687999999998</v>
      </c>
      <c r="C684" s="32">
        <f t="shared" si="65"/>
        <v>-9.3031000000000006</v>
      </c>
      <c r="D684" s="32">
        <f t="shared" si="65"/>
        <v>-12.164733</v>
      </c>
      <c r="E684" s="60">
        <f t="shared" si="64"/>
        <v>-25.059718</v>
      </c>
      <c r="F684" s="57">
        <v>-12.164733</v>
      </c>
      <c r="G684" s="57">
        <v>-9.3031000000000006</v>
      </c>
      <c r="H684" s="57">
        <v>46.527687999999998</v>
      </c>
      <c r="I684" s="58">
        <v>-25.059718</v>
      </c>
      <c r="O684" s="33">
        <f t="shared" si="60"/>
        <v>46.527687999999998</v>
      </c>
      <c r="P684" s="61">
        <f t="shared" si="61"/>
        <v>46.527687999999998</v>
      </c>
      <c r="Q684">
        <f t="shared" si="62"/>
        <v>1</v>
      </c>
      <c r="R684">
        <f t="shared" si="63"/>
        <v>1</v>
      </c>
    </row>
    <row r="685" spans="1:18" x14ac:dyDescent="0.25">
      <c r="A685" s="9">
        <v>2</v>
      </c>
      <c r="B685" s="32">
        <f t="shared" si="65"/>
        <v>91.827281999999997</v>
      </c>
      <c r="C685" s="32">
        <f t="shared" si="65"/>
        <v>14.924742</v>
      </c>
      <c r="D685" s="32">
        <f t="shared" si="65"/>
        <v>-43.877141999999999</v>
      </c>
      <c r="E685" s="60">
        <f t="shared" si="64"/>
        <v>-62.874859999999998</v>
      </c>
      <c r="F685" s="55">
        <v>14.924742</v>
      </c>
      <c r="G685" s="55">
        <v>91.827281999999997</v>
      </c>
      <c r="H685" s="55">
        <v>-62.874859999999998</v>
      </c>
      <c r="I685" s="56">
        <v>-43.877141999999999</v>
      </c>
      <c r="O685" s="33">
        <f t="shared" si="60"/>
        <v>91.827281999999997</v>
      </c>
      <c r="P685" s="61">
        <f t="shared" si="61"/>
        <v>91.827281999999997</v>
      </c>
      <c r="Q685">
        <f t="shared" si="62"/>
        <v>1</v>
      </c>
      <c r="R685">
        <f t="shared" si="63"/>
        <v>1</v>
      </c>
    </row>
    <row r="686" spans="1:18" x14ac:dyDescent="0.25">
      <c r="A686" s="9">
        <v>1</v>
      </c>
      <c r="B686" s="32">
        <f t="shared" si="65"/>
        <v>49.211705000000002</v>
      </c>
      <c r="C686" s="32">
        <f t="shared" si="65"/>
        <v>4.2246540000000001</v>
      </c>
      <c r="D686" s="32">
        <f t="shared" si="65"/>
        <v>-20.339279999999999</v>
      </c>
      <c r="E686" s="60">
        <f t="shared" si="64"/>
        <v>-33.097068</v>
      </c>
      <c r="F686" s="57">
        <v>49.211705000000002</v>
      </c>
      <c r="G686" s="57">
        <v>4.2246540000000001</v>
      </c>
      <c r="H686" s="57">
        <v>-33.097068</v>
      </c>
      <c r="I686" s="58">
        <v>-20.339279999999999</v>
      </c>
      <c r="O686" s="33">
        <f t="shared" si="60"/>
        <v>49.211705000000002</v>
      </c>
      <c r="P686" s="61">
        <f t="shared" si="61"/>
        <v>49.211705000000002</v>
      </c>
      <c r="Q686">
        <f t="shared" si="62"/>
        <v>1</v>
      </c>
      <c r="R686">
        <f t="shared" si="63"/>
        <v>1</v>
      </c>
    </row>
    <row r="687" spans="1:18" x14ac:dyDescent="0.25">
      <c r="A687" s="9">
        <v>3</v>
      </c>
      <c r="B687" s="32">
        <f t="shared" si="65"/>
        <v>22.737994</v>
      </c>
      <c r="C687" s="32">
        <f t="shared" si="65"/>
        <v>6.8221579999999999</v>
      </c>
      <c r="D687" s="32">
        <f t="shared" si="65"/>
        <v>-6.4538190000000002</v>
      </c>
      <c r="E687" s="60">
        <f t="shared" si="64"/>
        <v>-23.106338000000001</v>
      </c>
      <c r="F687" s="55">
        <v>22.737994</v>
      </c>
      <c r="G687" s="55">
        <v>6.8221579999999999</v>
      </c>
      <c r="H687" s="55">
        <v>-6.4538190000000002</v>
      </c>
      <c r="I687" s="56">
        <v>-23.106338000000001</v>
      </c>
      <c r="O687" s="33">
        <f t="shared" si="60"/>
        <v>-6.4538190000000002</v>
      </c>
      <c r="P687" s="61">
        <f t="shared" si="61"/>
        <v>-6.4538190000000002</v>
      </c>
      <c r="Q687">
        <f t="shared" si="62"/>
        <v>3</v>
      </c>
      <c r="R687">
        <f t="shared" si="63"/>
        <v>0.33333333333333331</v>
      </c>
    </row>
    <row r="688" spans="1:18" x14ac:dyDescent="0.25">
      <c r="A688" s="9">
        <v>1</v>
      </c>
      <c r="B688" s="32">
        <f t="shared" si="65"/>
        <v>74.353514000000004</v>
      </c>
      <c r="C688" s="32">
        <f t="shared" si="65"/>
        <v>-2.4038979999999999</v>
      </c>
      <c r="D688" s="32">
        <f t="shared" si="65"/>
        <v>-32.205765</v>
      </c>
      <c r="E688" s="60">
        <f t="shared" si="64"/>
        <v>-39.743836999999999</v>
      </c>
      <c r="F688" s="57">
        <v>74.353514000000004</v>
      </c>
      <c r="G688" s="57">
        <v>-39.743836999999999</v>
      </c>
      <c r="H688" s="57">
        <v>-2.4038979999999999</v>
      </c>
      <c r="I688" s="58">
        <v>-32.205765</v>
      </c>
      <c r="O688" s="33">
        <f t="shared" si="60"/>
        <v>74.353514000000004</v>
      </c>
      <c r="P688" s="61">
        <f t="shared" si="61"/>
        <v>74.353514000000004</v>
      </c>
      <c r="Q688">
        <f t="shared" si="62"/>
        <v>1</v>
      </c>
      <c r="R688">
        <f t="shared" si="63"/>
        <v>1</v>
      </c>
    </row>
    <row r="689" spans="1:18" x14ac:dyDescent="0.25">
      <c r="A689" s="9">
        <v>1</v>
      </c>
      <c r="B689" s="32">
        <f t="shared" si="65"/>
        <v>15.349033</v>
      </c>
      <c r="C689" s="32">
        <f t="shared" si="65"/>
        <v>8.7085589999999993</v>
      </c>
      <c r="D689" s="32">
        <f t="shared" si="65"/>
        <v>-8.6788179999999997</v>
      </c>
      <c r="E689" s="60">
        <f t="shared" si="64"/>
        <v>-15.378774</v>
      </c>
      <c r="F689" s="55">
        <v>15.349033</v>
      </c>
      <c r="G689" s="55">
        <v>8.7085589999999993</v>
      </c>
      <c r="H689" s="55">
        <v>-15.378774</v>
      </c>
      <c r="I689" s="56">
        <v>-8.6788179999999997</v>
      </c>
      <c r="O689" s="33">
        <f t="shared" si="60"/>
        <v>15.349033</v>
      </c>
      <c r="P689" s="61">
        <f t="shared" si="61"/>
        <v>15.349033</v>
      </c>
      <c r="Q689">
        <f t="shared" si="62"/>
        <v>1</v>
      </c>
      <c r="R689">
        <f t="shared" si="63"/>
        <v>1</v>
      </c>
    </row>
    <row r="690" spans="1:18" x14ac:dyDescent="0.25">
      <c r="A690" s="9">
        <v>2</v>
      </c>
      <c r="B690" s="32">
        <f t="shared" si="65"/>
        <v>31.885514000000001</v>
      </c>
      <c r="C690" s="32">
        <f t="shared" si="65"/>
        <v>29.127483000000002</v>
      </c>
      <c r="D690" s="32">
        <f t="shared" si="65"/>
        <v>-7.4369430000000003</v>
      </c>
      <c r="E690" s="60">
        <f t="shared" si="64"/>
        <v>-53.576027000000003</v>
      </c>
      <c r="F690" s="57">
        <v>29.127483000000002</v>
      </c>
      <c r="G690" s="57">
        <v>31.885514000000001</v>
      </c>
      <c r="H690" s="57">
        <v>-7.4369430000000003</v>
      </c>
      <c r="I690" s="58">
        <v>-53.576027000000003</v>
      </c>
      <c r="O690" s="33">
        <f t="shared" si="60"/>
        <v>31.885514000000001</v>
      </c>
      <c r="P690" s="61">
        <f t="shared" si="61"/>
        <v>31.885514000000001</v>
      </c>
      <c r="Q690">
        <f t="shared" si="62"/>
        <v>1</v>
      </c>
      <c r="R690">
        <f t="shared" si="63"/>
        <v>1</v>
      </c>
    </row>
    <row r="691" spans="1:18" x14ac:dyDescent="0.25">
      <c r="A691" s="9">
        <v>3</v>
      </c>
      <c r="B691" s="32">
        <f t="shared" si="65"/>
        <v>27.821545</v>
      </c>
      <c r="C691" s="32">
        <f t="shared" si="65"/>
        <v>-2.6685780000000001</v>
      </c>
      <c r="D691" s="32">
        <f t="shared" si="65"/>
        <v>-9.4760799999999996</v>
      </c>
      <c r="E691" s="60">
        <f t="shared" si="64"/>
        <v>-15.676864999999999</v>
      </c>
      <c r="F691" s="55">
        <v>-2.6685780000000001</v>
      </c>
      <c r="G691" s="55">
        <v>-9.4760799999999996</v>
      </c>
      <c r="H691" s="55">
        <v>27.821545</v>
      </c>
      <c r="I691" s="56">
        <v>-15.676864999999999</v>
      </c>
      <c r="O691" s="33">
        <f t="shared" si="60"/>
        <v>27.821545</v>
      </c>
      <c r="P691" s="61">
        <f t="shared" si="61"/>
        <v>27.821545</v>
      </c>
      <c r="Q691">
        <f t="shared" si="62"/>
        <v>1</v>
      </c>
      <c r="R691">
        <f t="shared" si="63"/>
        <v>1</v>
      </c>
    </row>
    <row r="692" spans="1:18" x14ac:dyDescent="0.25">
      <c r="A692" s="9">
        <v>1</v>
      </c>
      <c r="B692" s="32">
        <f t="shared" si="65"/>
        <v>32.615256000000002</v>
      </c>
      <c r="C692" s="32">
        <f t="shared" si="65"/>
        <v>-2.1182620000000001</v>
      </c>
      <c r="D692" s="32">
        <f t="shared" si="65"/>
        <v>-9.7722669999999994</v>
      </c>
      <c r="E692" s="60">
        <f t="shared" si="64"/>
        <v>-20.724709000000001</v>
      </c>
      <c r="F692" s="57">
        <v>32.615256000000002</v>
      </c>
      <c r="G692" s="57">
        <v>-9.7722669999999994</v>
      </c>
      <c r="H692" s="57">
        <v>-2.1182620000000001</v>
      </c>
      <c r="I692" s="58">
        <v>-20.724709000000001</v>
      </c>
      <c r="O692" s="33">
        <f t="shared" si="60"/>
        <v>32.615256000000002</v>
      </c>
      <c r="P692" s="61">
        <f t="shared" si="61"/>
        <v>32.615256000000002</v>
      </c>
      <c r="Q692">
        <f t="shared" si="62"/>
        <v>1</v>
      </c>
      <c r="R692">
        <f t="shared" si="63"/>
        <v>1</v>
      </c>
    </row>
    <row r="693" spans="1:18" x14ac:dyDescent="0.25">
      <c r="A693" s="9">
        <v>3</v>
      </c>
      <c r="B693" s="32">
        <f t="shared" si="65"/>
        <v>5.24336</v>
      </c>
      <c r="C693" s="32">
        <f t="shared" si="65"/>
        <v>-1.2979909999999999</v>
      </c>
      <c r="D693" s="32">
        <f t="shared" si="65"/>
        <v>-1.5729</v>
      </c>
      <c r="E693" s="60">
        <f t="shared" si="64"/>
        <v>-2.372471</v>
      </c>
      <c r="F693" s="55">
        <v>5.24336</v>
      </c>
      <c r="G693" s="55">
        <v>-2.372471</v>
      </c>
      <c r="H693" s="55">
        <v>-1.2979909999999999</v>
      </c>
      <c r="I693" s="56">
        <v>-1.5729</v>
      </c>
      <c r="O693" s="33">
        <f t="shared" si="60"/>
        <v>-1.2979909999999999</v>
      </c>
      <c r="P693" s="61">
        <f t="shared" si="61"/>
        <v>-1.2979909999999999</v>
      </c>
      <c r="Q693">
        <f t="shared" si="62"/>
        <v>2</v>
      </c>
      <c r="R693">
        <f t="shared" si="63"/>
        <v>0.5</v>
      </c>
    </row>
    <row r="694" spans="1:18" x14ac:dyDescent="0.25">
      <c r="A694" s="9">
        <v>3</v>
      </c>
      <c r="B694" s="32">
        <f t="shared" si="65"/>
        <v>37.537424000000001</v>
      </c>
      <c r="C694" s="32">
        <f t="shared" si="65"/>
        <v>2.4707089999999998</v>
      </c>
      <c r="D694" s="32">
        <f t="shared" si="65"/>
        <v>-11.936235</v>
      </c>
      <c r="E694" s="60">
        <f t="shared" si="64"/>
        <v>-28.071894</v>
      </c>
      <c r="F694" s="57">
        <v>37.537424000000001</v>
      </c>
      <c r="G694" s="57">
        <v>-28.071894</v>
      </c>
      <c r="H694" s="57">
        <v>2.4707089999999998</v>
      </c>
      <c r="I694" s="58">
        <v>-11.936235</v>
      </c>
      <c r="O694" s="33">
        <f t="shared" si="60"/>
        <v>2.4707089999999998</v>
      </c>
      <c r="P694" s="61">
        <f t="shared" si="61"/>
        <v>2.4707089999999998</v>
      </c>
      <c r="Q694">
        <f t="shared" si="62"/>
        <v>2</v>
      </c>
      <c r="R694">
        <f t="shared" si="63"/>
        <v>0.5</v>
      </c>
    </row>
    <row r="695" spans="1:18" x14ac:dyDescent="0.25">
      <c r="A695" s="9">
        <v>1</v>
      </c>
      <c r="B695" s="32">
        <f t="shared" si="65"/>
        <v>69.739998</v>
      </c>
      <c r="C695" s="32">
        <f t="shared" si="65"/>
        <v>-10.432759000000001</v>
      </c>
      <c r="D695" s="32">
        <f t="shared" si="65"/>
        <v>-23.401356</v>
      </c>
      <c r="E695" s="60">
        <f t="shared" si="64"/>
        <v>-35.905861000000002</v>
      </c>
      <c r="F695" s="55">
        <v>69.739998</v>
      </c>
      <c r="G695" s="55">
        <v>-10.432759000000001</v>
      </c>
      <c r="H695" s="55">
        <v>-23.401356</v>
      </c>
      <c r="I695" s="56">
        <v>-35.905861000000002</v>
      </c>
      <c r="O695" s="33">
        <f t="shared" si="60"/>
        <v>69.739998</v>
      </c>
      <c r="P695" s="61">
        <f t="shared" si="61"/>
        <v>69.739998</v>
      </c>
      <c r="Q695">
        <f t="shared" si="62"/>
        <v>1</v>
      </c>
      <c r="R695">
        <f t="shared" si="63"/>
        <v>1</v>
      </c>
    </row>
    <row r="696" spans="1:18" x14ac:dyDescent="0.25">
      <c r="A696" s="9">
        <v>2</v>
      </c>
      <c r="B696" s="32">
        <f t="shared" si="65"/>
        <v>53.253458000000002</v>
      </c>
      <c r="C696" s="32">
        <f t="shared" si="65"/>
        <v>-5.9143970000000001</v>
      </c>
      <c r="D696" s="32">
        <f t="shared" si="65"/>
        <v>-18.741699000000001</v>
      </c>
      <c r="E696" s="60">
        <f t="shared" si="64"/>
        <v>-28.597360999999999</v>
      </c>
      <c r="F696" s="57">
        <v>-28.597360999999999</v>
      </c>
      <c r="G696" s="57">
        <v>53.253458000000002</v>
      </c>
      <c r="H696" s="57">
        <v>-5.9143970000000001</v>
      </c>
      <c r="I696" s="58">
        <v>-18.741699000000001</v>
      </c>
      <c r="O696" s="33">
        <f t="shared" si="60"/>
        <v>53.253458000000002</v>
      </c>
      <c r="P696" s="61">
        <f t="shared" si="61"/>
        <v>53.253458000000002</v>
      </c>
      <c r="Q696">
        <f t="shared" si="62"/>
        <v>1</v>
      </c>
      <c r="R696">
        <f t="shared" si="63"/>
        <v>1</v>
      </c>
    </row>
    <row r="697" spans="1:18" x14ac:dyDescent="0.25">
      <c r="A697" s="9">
        <v>1</v>
      </c>
      <c r="B697" s="32">
        <f t="shared" si="65"/>
        <v>30.820792999999998</v>
      </c>
      <c r="C697" s="32">
        <f t="shared" si="65"/>
        <v>-0.33608900000000003</v>
      </c>
      <c r="D697" s="32">
        <f t="shared" si="65"/>
        <v>-1.0801480000000001</v>
      </c>
      <c r="E697" s="60">
        <f t="shared" si="64"/>
        <v>-29.404554999999998</v>
      </c>
      <c r="F697" s="55">
        <v>30.820792999999998</v>
      </c>
      <c r="G697" s="55">
        <v>-0.33608900000000003</v>
      </c>
      <c r="H697" s="55">
        <v>-29.404554999999998</v>
      </c>
      <c r="I697" s="56">
        <v>-1.0801480000000001</v>
      </c>
      <c r="O697" s="33">
        <f t="shared" si="60"/>
        <v>30.820792999999998</v>
      </c>
      <c r="P697" s="61">
        <f t="shared" si="61"/>
        <v>30.820792999999998</v>
      </c>
      <c r="Q697">
        <f t="shared" si="62"/>
        <v>1</v>
      </c>
      <c r="R697">
        <f t="shared" si="63"/>
        <v>1</v>
      </c>
    </row>
    <row r="698" spans="1:18" x14ac:dyDescent="0.25">
      <c r="A698" s="9">
        <v>3</v>
      </c>
      <c r="B698" s="32">
        <f t="shared" si="65"/>
        <v>43.534576000000001</v>
      </c>
      <c r="C698" s="32">
        <f t="shared" si="65"/>
        <v>10.490449999999999</v>
      </c>
      <c r="D698" s="32">
        <f t="shared" si="65"/>
        <v>-4.5471999999999999E-2</v>
      </c>
      <c r="E698" s="60">
        <f t="shared" si="64"/>
        <v>-53.979548000000001</v>
      </c>
      <c r="F698" s="57">
        <v>-4.5471999999999999E-2</v>
      </c>
      <c r="G698" s="57">
        <v>10.490449999999999</v>
      </c>
      <c r="H698" s="57">
        <v>43.534576000000001</v>
      </c>
      <c r="I698" s="58">
        <v>-53.979548000000001</v>
      </c>
      <c r="O698" s="33">
        <f t="shared" si="60"/>
        <v>43.534576000000001</v>
      </c>
      <c r="P698" s="61">
        <f t="shared" si="61"/>
        <v>43.534576000000001</v>
      </c>
      <c r="Q698">
        <f t="shared" si="62"/>
        <v>1</v>
      </c>
      <c r="R698">
        <f t="shared" si="63"/>
        <v>1</v>
      </c>
    </row>
    <row r="699" spans="1:18" x14ac:dyDescent="0.25">
      <c r="A699" s="9">
        <v>3</v>
      </c>
      <c r="B699" s="32">
        <f t="shared" si="65"/>
        <v>39.339582</v>
      </c>
      <c r="C699" s="32">
        <f t="shared" si="65"/>
        <v>-1.8940459999999999</v>
      </c>
      <c r="D699" s="32">
        <f t="shared" si="65"/>
        <v>-16.530922</v>
      </c>
      <c r="E699" s="60">
        <f t="shared" si="64"/>
        <v>-20.914614</v>
      </c>
      <c r="F699" s="55">
        <v>-20.914614</v>
      </c>
      <c r="G699" s="55">
        <v>39.339582</v>
      </c>
      <c r="H699" s="55">
        <v>-1.8940459999999999</v>
      </c>
      <c r="I699" s="56">
        <v>-16.530922</v>
      </c>
      <c r="O699" s="33">
        <f t="shared" si="60"/>
        <v>-1.8940459999999999</v>
      </c>
      <c r="P699" s="61">
        <f t="shared" si="61"/>
        <v>-1.8940459999999999</v>
      </c>
      <c r="Q699">
        <f t="shared" si="62"/>
        <v>2</v>
      </c>
      <c r="R699">
        <f t="shared" si="63"/>
        <v>0.5</v>
      </c>
    </row>
    <row r="700" spans="1:18" x14ac:dyDescent="0.25">
      <c r="A700" s="9">
        <v>3</v>
      </c>
      <c r="B700" s="32">
        <f t="shared" si="65"/>
        <v>55.860661999999998</v>
      </c>
      <c r="C700" s="32">
        <f t="shared" si="65"/>
        <v>-10.720738000000001</v>
      </c>
      <c r="D700" s="32">
        <f t="shared" si="65"/>
        <v>-18.663967</v>
      </c>
      <c r="E700" s="60">
        <f t="shared" si="64"/>
        <v>-26.475956</v>
      </c>
      <c r="F700" s="57">
        <v>-26.475956</v>
      </c>
      <c r="G700" s="57">
        <v>55.860661999999998</v>
      </c>
      <c r="H700" s="57">
        <v>-18.663967</v>
      </c>
      <c r="I700" s="58">
        <v>-10.720738000000001</v>
      </c>
      <c r="O700" s="33">
        <f t="shared" si="60"/>
        <v>-18.663967</v>
      </c>
      <c r="P700" s="61">
        <f t="shared" si="61"/>
        <v>-18.663967</v>
      </c>
      <c r="Q700">
        <f t="shared" si="62"/>
        <v>3</v>
      </c>
      <c r="R700">
        <f t="shared" si="63"/>
        <v>0.33333333333333331</v>
      </c>
    </row>
    <row r="701" spans="1:18" x14ac:dyDescent="0.25">
      <c r="A701" s="9">
        <v>1</v>
      </c>
      <c r="B701" s="32">
        <f t="shared" si="65"/>
        <v>60.240884999999999</v>
      </c>
      <c r="C701" s="32">
        <f t="shared" si="65"/>
        <v>-9.1768400000000003</v>
      </c>
      <c r="D701" s="32">
        <f t="shared" si="65"/>
        <v>-14.370471999999999</v>
      </c>
      <c r="E701" s="60">
        <f t="shared" si="64"/>
        <v>-36.693572000000003</v>
      </c>
      <c r="F701" s="55">
        <v>60.240884999999999</v>
      </c>
      <c r="G701" s="55">
        <v>-36.693572000000003</v>
      </c>
      <c r="H701" s="55">
        <v>-9.1768400000000003</v>
      </c>
      <c r="I701" s="56">
        <v>-14.370471999999999</v>
      </c>
      <c r="O701" s="33">
        <f t="shared" si="60"/>
        <v>60.240884999999999</v>
      </c>
      <c r="P701" s="61">
        <f t="shared" si="61"/>
        <v>60.240884999999999</v>
      </c>
      <c r="Q701">
        <f t="shared" si="62"/>
        <v>1</v>
      </c>
      <c r="R701">
        <f t="shared" si="63"/>
        <v>1</v>
      </c>
    </row>
    <row r="702" spans="1:18" x14ac:dyDescent="0.25">
      <c r="A702" s="9">
        <v>4</v>
      </c>
      <c r="B702" s="32">
        <f t="shared" si="65"/>
        <v>37.450307000000002</v>
      </c>
      <c r="C702" s="32">
        <f t="shared" si="65"/>
        <v>-3.0885699999999998</v>
      </c>
      <c r="D702" s="32">
        <f t="shared" si="65"/>
        <v>-9.3936259999999994</v>
      </c>
      <c r="E702" s="60">
        <f t="shared" si="64"/>
        <v>-24.968108999999998</v>
      </c>
      <c r="F702" s="57">
        <v>37.450307000000002</v>
      </c>
      <c r="G702" s="57">
        <v>-24.968108999999998</v>
      </c>
      <c r="H702" s="57">
        <v>-9.3936259999999994</v>
      </c>
      <c r="I702" s="58">
        <v>-3.0885699999999998</v>
      </c>
      <c r="O702" s="33">
        <f t="shared" si="60"/>
        <v>-3.0885699999999998</v>
      </c>
      <c r="P702" s="61">
        <f t="shared" si="61"/>
        <v>-3.0885699999999998</v>
      </c>
      <c r="Q702">
        <f t="shared" si="62"/>
        <v>2</v>
      </c>
      <c r="R702">
        <f t="shared" si="63"/>
        <v>0.5</v>
      </c>
    </row>
    <row r="703" spans="1:18" x14ac:dyDescent="0.25">
      <c r="A703" s="9">
        <v>1</v>
      </c>
      <c r="B703" s="32">
        <f t="shared" si="65"/>
        <v>14.744612</v>
      </c>
      <c r="C703" s="32">
        <f t="shared" si="65"/>
        <v>6.3322159999999998</v>
      </c>
      <c r="D703" s="32">
        <f t="shared" si="65"/>
        <v>3.0532469999999998</v>
      </c>
      <c r="E703" s="60">
        <f t="shared" si="64"/>
        <v>-24.130071000000001</v>
      </c>
      <c r="F703" s="55">
        <v>14.744612</v>
      </c>
      <c r="G703" s="55">
        <v>6.3322159999999998</v>
      </c>
      <c r="H703" s="55">
        <v>-24.130071000000001</v>
      </c>
      <c r="I703" s="56">
        <v>3.0532469999999998</v>
      </c>
      <c r="O703" s="33">
        <f t="shared" si="60"/>
        <v>14.744612</v>
      </c>
      <c r="P703" s="61">
        <f t="shared" si="61"/>
        <v>14.744612</v>
      </c>
      <c r="Q703">
        <f t="shared" si="62"/>
        <v>1</v>
      </c>
      <c r="R703">
        <f t="shared" si="63"/>
        <v>1</v>
      </c>
    </row>
    <row r="704" spans="1:18" x14ac:dyDescent="0.25">
      <c r="A704" s="9">
        <v>1</v>
      </c>
      <c r="B704" s="32">
        <f t="shared" si="65"/>
        <v>34.857027000000002</v>
      </c>
      <c r="C704" s="32">
        <f t="shared" si="65"/>
        <v>-5.7715959999999997</v>
      </c>
      <c r="D704" s="32">
        <f t="shared" si="65"/>
        <v>-6.0529520000000003</v>
      </c>
      <c r="E704" s="60">
        <f t="shared" si="64"/>
        <v>-23.032478999999999</v>
      </c>
      <c r="F704" s="57">
        <v>-5.7715959999999997</v>
      </c>
      <c r="G704" s="57">
        <v>34.857027000000002</v>
      </c>
      <c r="H704" s="57">
        <v>-23.032478999999999</v>
      </c>
      <c r="I704" s="58">
        <v>-6.0529520000000003</v>
      </c>
      <c r="O704" s="33">
        <f t="shared" si="60"/>
        <v>-5.7715959999999997</v>
      </c>
      <c r="P704" s="61">
        <f t="shared" si="61"/>
        <v>-5.7715959999999997</v>
      </c>
      <c r="Q704">
        <f t="shared" si="62"/>
        <v>2</v>
      </c>
      <c r="R704">
        <f t="shared" si="63"/>
        <v>0.5</v>
      </c>
    </row>
    <row r="705" spans="1:18" x14ac:dyDescent="0.25">
      <c r="A705" s="9">
        <v>2</v>
      </c>
      <c r="B705" s="32">
        <f t="shared" si="65"/>
        <v>103.191326</v>
      </c>
      <c r="C705" s="32">
        <f t="shared" si="65"/>
        <v>-23.150203000000001</v>
      </c>
      <c r="D705" s="32">
        <f t="shared" si="65"/>
        <v>-27.948073999999998</v>
      </c>
      <c r="E705" s="60">
        <f t="shared" si="64"/>
        <v>-52.093049999999998</v>
      </c>
      <c r="F705" s="55">
        <v>-23.150203000000001</v>
      </c>
      <c r="G705" s="55">
        <v>103.191326</v>
      </c>
      <c r="H705" s="55">
        <v>-52.093049999999998</v>
      </c>
      <c r="I705" s="56">
        <v>-27.948073999999998</v>
      </c>
      <c r="O705" s="33">
        <f t="shared" si="60"/>
        <v>103.191326</v>
      </c>
      <c r="P705" s="61">
        <f t="shared" si="61"/>
        <v>103.191326</v>
      </c>
      <c r="Q705">
        <f t="shared" si="62"/>
        <v>1</v>
      </c>
      <c r="R705">
        <f t="shared" si="63"/>
        <v>1</v>
      </c>
    </row>
    <row r="706" spans="1:18" x14ac:dyDescent="0.25">
      <c r="A706" s="9">
        <v>1</v>
      </c>
      <c r="B706" s="32">
        <f t="shared" si="65"/>
        <v>13.917994</v>
      </c>
      <c r="C706" s="32">
        <f t="shared" si="65"/>
        <v>8.9319290000000002</v>
      </c>
      <c r="D706" s="32">
        <f t="shared" si="65"/>
        <v>0.21521399999999999</v>
      </c>
      <c r="E706" s="60">
        <f t="shared" si="64"/>
        <v>-23.065138000000001</v>
      </c>
      <c r="F706" s="57">
        <v>8.9319290000000002</v>
      </c>
      <c r="G706" s="57">
        <v>13.917994</v>
      </c>
      <c r="H706" s="57">
        <v>0.21521399999999999</v>
      </c>
      <c r="I706" s="58">
        <v>-23.065138000000001</v>
      </c>
      <c r="O706" s="33">
        <f t="shared" si="60"/>
        <v>8.9319290000000002</v>
      </c>
      <c r="P706" s="61">
        <f t="shared" si="61"/>
        <v>8.9319290000000002</v>
      </c>
      <c r="Q706">
        <f t="shared" si="62"/>
        <v>2</v>
      </c>
      <c r="R706">
        <f t="shared" si="63"/>
        <v>0.5</v>
      </c>
    </row>
    <row r="707" spans="1:18" x14ac:dyDescent="0.25">
      <c r="A707" s="9">
        <v>2</v>
      </c>
      <c r="B707" s="32">
        <f t="shared" si="65"/>
        <v>76.907656000000003</v>
      </c>
      <c r="C707" s="32">
        <f t="shared" si="65"/>
        <v>-2.0998619999999999</v>
      </c>
      <c r="D707" s="32">
        <f t="shared" si="65"/>
        <v>-23.045169000000001</v>
      </c>
      <c r="E707" s="60">
        <f t="shared" si="64"/>
        <v>-51.762627000000002</v>
      </c>
      <c r="F707" s="55">
        <v>-2.0998619999999999</v>
      </c>
      <c r="G707" s="55">
        <v>76.907656000000003</v>
      </c>
      <c r="H707" s="55">
        <v>-51.762627000000002</v>
      </c>
      <c r="I707" s="56">
        <v>-23.045169000000001</v>
      </c>
      <c r="O707" s="33">
        <f t="shared" si="60"/>
        <v>76.907656000000003</v>
      </c>
      <c r="P707" s="61">
        <f t="shared" si="61"/>
        <v>76.907656000000003</v>
      </c>
      <c r="Q707">
        <f t="shared" si="62"/>
        <v>1</v>
      </c>
      <c r="R707">
        <f t="shared" si="63"/>
        <v>1</v>
      </c>
    </row>
    <row r="708" spans="1:18" x14ac:dyDescent="0.25">
      <c r="A708" s="9">
        <v>3</v>
      </c>
      <c r="B708" s="32">
        <f t="shared" si="65"/>
        <v>45.510227</v>
      </c>
      <c r="C708" s="32">
        <f t="shared" si="65"/>
        <v>-12.542450000000001</v>
      </c>
      <c r="D708" s="32">
        <f t="shared" si="65"/>
        <v>-13.839976</v>
      </c>
      <c r="E708" s="60">
        <f t="shared" si="64"/>
        <v>-19.127800000000001</v>
      </c>
      <c r="F708" s="57">
        <v>45.510227</v>
      </c>
      <c r="G708" s="57">
        <v>-19.127800000000001</v>
      </c>
      <c r="H708" s="57">
        <v>-12.542450000000001</v>
      </c>
      <c r="I708" s="58">
        <v>-13.839976</v>
      </c>
      <c r="O708" s="33">
        <f t="shared" ref="O708:O771" si="66">IF(A708=1,F708,IF(A708=2,G708,IF(A708=3,H708,IF(A708=4,I708,0))))</f>
        <v>-12.542450000000001</v>
      </c>
      <c r="P708" s="61">
        <f t="shared" ref="P708:P771" si="67">O708</f>
        <v>-12.542450000000001</v>
      </c>
      <c r="Q708">
        <f t="shared" ref="Q708:Q771" si="68">IF(P708=B708,1,IF(P708=C708,2,IF(P708=D708,3,IF(E708=P708,4,0))))</f>
        <v>2</v>
      </c>
      <c r="R708">
        <f t="shared" ref="R708:R771" si="69">1/Q708</f>
        <v>0.5</v>
      </c>
    </row>
    <row r="709" spans="1:18" x14ac:dyDescent="0.25">
      <c r="A709" s="9">
        <v>1</v>
      </c>
      <c r="B709" s="32">
        <f t="shared" si="65"/>
        <v>84.313502999999997</v>
      </c>
      <c r="C709" s="32">
        <f t="shared" si="65"/>
        <v>10.550969</v>
      </c>
      <c r="D709" s="32">
        <f t="shared" si="65"/>
        <v>-10.846052</v>
      </c>
      <c r="E709" s="60">
        <f t="shared" si="64"/>
        <v>-84.018401999999995</v>
      </c>
      <c r="F709" s="55">
        <v>10.550969</v>
      </c>
      <c r="G709" s="55">
        <v>84.313502999999997</v>
      </c>
      <c r="H709" s="55">
        <v>-10.846052</v>
      </c>
      <c r="I709" s="56">
        <v>-84.018401999999995</v>
      </c>
      <c r="O709" s="33">
        <f t="shared" si="66"/>
        <v>10.550969</v>
      </c>
      <c r="P709" s="61">
        <f t="shared" si="67"/>
        <v>10.550969</v>
      </c>
      <c r="Q709">
        <f t="shared" si="68"/>
        <v>2</v>
      </c>
      <c r="R709">
        <f t="shared" si="69"/>
        <v>0.5</v>
      </c>
    </row>
    <row r="710" spans="1:18" x14ac:dyDescent="0.25">
      <c r="A710" s="9">
        <v>2</v>
      </c>
      <c r="B710" s="32">
        <f t="shared" si="65"/>
        <v>6.9414749999999996</v>
      </c>
      <c r="C710" s="32">
        <f t="shared" si="65"/>
        <v>3.0951569999999999</v>
      </c>
      <c r="D710" s="32">
        <f t="shared" si="65"/>
        <v>2.9073660000000001</v>
      </c>
      <c r="E710" s="60">
        <f t="shared" si="64"/>
        <v>-12.943999</v>
      </c>
      <c r="F710" s="57">
        <v>2.9073660000000001</v>
      </c>
      <c r="G710" s="57">
        <v>6.9414749999999996</v>
      </c>
      <c r="H710" s="57">
        <v>-12.943999</v>
      </c>
      <c r="I710" s="58">
        <v>3.0951569999999999</v>
      </c>
      <c r="O710" s="33">
        <f t="shared" si="66"/>
        <v>6.9414749999999996</v>
      </c>
      <c r="P710" s="61">
        <f t="shared" si="67"/>
        <v>6.9414749999999996</v>
      </c>
      <c r="Q710">
        <f t="shared" si="68"/>
        <v>1</v>
      </c>
      <c r="R710">
        <f t="shared" si="69"/>
        <v>1</v>
      </c>
    </row>
    <row r="711" spans="1:18" x14ac:dyDescent="0.25">
      <c r="A711" s="9">
        <v>2</v>
      </c>
      <c r="B711" s="32">
        <f t="shared" si="65"/>
        <v>100.134452</v>
      </c>
      <c r="C711" s="32">
        <f t="shared" si="65"/>
        <v>-8.7040299999999995</v>
      </c>
      <c r="D711" s="32">
        <f t="shared" si="65"/>
        <v>-18.041014000000001</v>
      </c>
      <c r="E711" s="60">
        <f t="shared" si="64"/>
        <v>-73.389386999999999</v>
      </c>
      <c r="F711" s="55">
        <v>-8.7040299999999995</v>
      </c>
      <c r="G711" s="55">
        <v>100.134452</v>
      </c>
      <c r="H711" s="55">
        <v>-73.389386999999999</v>
      </c>
      <c r="I711" s="56">
        <v>-18.041014000000001</v>
      </c>
      <c r="O711" s="33">
        <f t="shared" si="66"/>
        <v>100.134452</v>
      </c>
      <c r="P711" s="61">
        <f t="shared" si="67"/>
        <v>100.134452</v>
      </c>
      <c r="Q711">
        <f t="shared" si="68"/>
        <v>1</v>
      </c>
      <c r="R711">
        <f t="shared" si="69"/>
        <v>1</v>
      </c>
    </row>
    <row r="712" spans="1:18" x14ac:dyDescent="0.25">
      <c r="A712" s="9">
        <v>1</v>
      </c>
      <c r="B712" s="32">
        <f t="shared" si="65"/>
        <v>62.162351999999998</v>
      </c>
      <c r="C712" s="32">
        <f t="shared" si="65"/>
        <v>-16.722711</v>
      </c>
      <c r="D712" s="32">
        <f t="shared" si="65"/>
        <v>-21.817072</v>
      </c>
      <c r="E712" s="60">
        <f t="shared" si="64"/>
        <v>-23.622557</v>
      </c>
      <c r="F712" s="57">
        <v>62.162351999999998</v>
      </c>
      <c r="G712" s="57">
        <v>-16.722711</v>
      </c>
      <c r="H712" s="57">
        <v>-23.622557</v>
      </c>
      <c r="I712" s="58">
        <v>-21.817072</v>
      </c>
      <c r="O712" s="33">
        <f t="shared" si="66"/>
        <v>62.162351999999998</v>
      </c>
      <c r="P712" s="61">
        <f t="shared" si="67"/>
        <v>62.162351999999998</v>
      </c>
      <c r="Q712">
        <f t="shared" si="68"/>
        <v>1</v>
      </c>
      <c r="R712">
        <f t="shared" si="69"/>
        <v>1</v>
      </c>
    </row>
    <row r="713" spans="1:18" x14ac:dyDescent="0.25">
      <c r="A713" s="9">
        <v>1</v>
      </c>
      <c r="B713" s="32">
        <f t="shared" si="65"/>
        <v>18.269317999999998</v>
      </c>
      <c r="C713" s="32">
        <f t="shared" si="65"/>
        <v>9.4615790000000004</v>
      </c>
      <c r="D713" s="32">
        <f t="shared" si="65"/>
        <v>-10.216258</v>
      </c>
      <c r="E713" s="60">
        <f t="shared" si="64"/>
        <v>-17.51464</v>
      </c>
      <c r="F713" s="55">
        <v>9.4615790000000004</v>
      </c>
      <c r="G713" s="55">
        <v>18.269317999999998</v>
      </c>
      <c r="H713" s="55">
        <v>-10.216258</v>
      </c>
      <c r="I713" s="56">
        <v>-17.51464</v>
      </c>
      <c r="O713" s="33">
        <f t="shared" si="66"/>
        <v>9.4615790000000004</v>
      </c>
      <c r="P713" s="61">
        <f t="shared" si="67"/>
        <v>9.4615790000000004</v>
      </c>
      <c r="Q713">
        <f t="shared" si="68"/>
        <v>2</v>
      </c>
      <c r="R713">
        <f t="shared" si="69"/>
        <v>0.5</v>
      </c>
    </row>
    <row r="714" spans="1:18" x14ac:dyDescent="0.25">
      <c r="A714" s="9">
        <v>3</v>
      </c>
      <c r="B714" s="32">
        <f t="shared" si="65"/>
        <v>122.42145499999999</v>
      </c>
      <c r="C714" s="32">
        <f t="shared" si="65"/>
        <v>20.949504000000001</v>
      </c>
      <c r="D714" s="32">
        <f t="shared" si="65"/>
        <v>-67.490238000000005</v>
      </c>
      <c r="E714" s="60">
        <f t="shared" si="65"/>
        <v>-75.880674999999997</v>
      </c>
      <c r="F714" s="57">
        <v>20.949504000000001</v>
      </c>
      <c r="G714" s="57">
        <v>-67.490238000000005</v>
      </c>
      <c r="H714" s="57">
        <v>122.42145499999999</v>
      </c>
      <c r="I714" s="58">
        <v>-75.880674999999997</v>
      </c>
      <c r="O714" s="33">
        <f t="shared" si="66"/>
        <v>122.42145499999999</v>
      </c>
      <c r="P714" s="61">
        <f t="shared" si="67"/>
        <v>122.42145499999999</v>
      </c>
      <c r="Q714">
        <f t="shared" si="68"/>
        <v>1</v>
      </c>
      <c r="R714">
        <f t="shared" si="69"/>
        <v>1</v>
      </c>
    </row>
    <row r="715" spans="1:18" x14ac:dyDescent="0.25">
      <c r="A715" s="9">
        <v>2</v>
      </c>
      <c r="B715" s="32">
        <f t="shared" ref="B715:E778" si="70">LARGE($F715:$M715,COLUMN()-1)</f>
        <v>92.948071999999996</v>
      </c>
      <c r="C715" s="32">
        <f t="shared" si="70"/>
        <v>-6.7382569999999999</v>
      </c>
      <c r="D715" s="32">
        <f t="shared" si="70"/>
        <v>-31.667638</v>
      </c>
      <c r="E715" s="60">
        <f t="shared" si="70"/>
        <v>-54.542116999999998</v>
      </c>
      <c r="F715" s="55">
        <v>-6.7382569999999999</v>
      </c>
      <c r="G715" s="55">
        <v>92.948071999999996</v>
      </c>
      <c r="H715" s="55">
        <v>-31.667638</v>
      </c>
      <c r="I715" s="56">
        <v>-54.542116999999998</v>
      </c>
      <c r="O715" s="33">
        <f t="shared" si="66"/>
        <v>92.948071999999996</v>
      </c>
      <c r="P715" s="61">
        <f t="shared" si="67"/>
        <v>92.948071999999996</v>
      </c>
      <c r="Q715">
        <f t="shared" si="68"/>
        <v>1</v>
      </c>
      <c r="R715">
        <f t="shared" si="69"/>
        <v>1</v>
      </c>
    </row>
    <row r="716" spans="1:18" x14ac:dyDescent="0.25">
      <c r="A716" s="9">
        <v>3</v>
      </c>
      <c r="B716" s="32">
        <f t="shared" si="70"/>
        <v>45.504550000000002</v>
      </c>
      <c r="C716" s="32">
        <f t="shared" si="70"/>
        <v>7.051806</v>
      </c>
      <c r="D716" s="32">
        <f t="shared" si="70"/>
        <v>-11.985150000000001</v>
      </c>
      <c r="E716" s="60">
        <f t="shared" si="70"/>
        <v>-40.571193000000001</v>
      </c>
      <c r="F716" s="57">
        <v>45.504550000000002</v>
      </c>
      <c r="G716" s="57">
        <v>-40.571193000000001</v>
      </c>
      <c r="H716" s="57">
        <v>7.051806</v>
      </c>
      <c r="I716" s="58">
        <v>-11.985150000000001</v>
      </c>
      <c r="O716" s="33">
        <f t="shared" si="66"/>
        <v>7.051806</v>
      </c>
      <c r="P716" s="61">
        <f t="shared" si="67"/>
        <v>7.051806</v>
      </c>
      <c r="Q716">
        <f t="shared" si="68"/>
        <v>2</v>
      </c>
      <c r="R716">
        <f t="shared" si="69"/>
        <v>0.5</v>
      </c>
    </row>
    <row r="717" spans="1:18" x14ac:dyDescent="0.25">
      <c r="A717" s="9">
        <v>2</v>
      </c>
      <c r="B717" s="32">
        <f t="shared" si="70"/>
        <v>48.267930999999997</v>
      </c>
      <c r="C717" s="32">
        <f t="shared" si="70"/>
        <v>-5.6319920000000003</v>
      </c>
      <c r="D717" s="32">
        <f t="shared" si="70"/>
        <v>-7.1152240000000004</v>
      </c>
      <c r="E717" s="60">
        <f t="shared" si="70"/>
        <v>-35.520716999999998</v>
      </c>
      <c r="F717" s="55">
        <v>-7.1152240000000004</v>
      </c>
      <c r="G717" s="55">
        <v>48.267930999999997</v>
      </c>
      <c r="H717" s="55">
        <v>-35.520716999999998</v>
      </c>
      <c r="I717" s="56">
        <v>-5.6319920000000003</v>
      </c>
      <c r="O717" s="33">
        <f t="shared" si="66"/>
        <v>48.267930999999997</v>
      </c>
      <c r="P717" s="61">
        <f t="shared" si="67"/>
        <v>48.267930999999997</v>
      </c>
      <c r="Q717">
        <f t="shared" si="68"/>
        <v>1</v>
      </c>
      <c r="R717">
        <f t="shared" si="69"/>
        <v>1</v>
      </c>
    </row>
    <row r="718" spans="1:18" x14ac:dyDescent="0.25">
      <c r="A718" s="9">
        <v>2</v>
      </c>
      <c r="B718" s="32">
        <f t="shared" si="70"/>
        <v>78.813908999999995</v>
      </c>
      <c r="C718" s="32">
        <f t="shared" si="70"/>
        <v>-11.870761999999999</v>
      </c>
      <c r="D718" s="32">
        <f t="shared" si="70"/>
        <v>-16.843264999999999</v>
      </c>
      <c r="E718" s="60">
        <f t="shared" si="70"/>
        <v>-50.099885</v>
      </c>
      <c r="F718" s="57">
        <v>-11.870761999999999</v>
      </c>
      <c r="G718" s="57">
        <v>78.813908999999995</v>
      </c>
      <c r="H718" s="57">
        <v>-50.099885</v>
      </c>
      <c r="I718" s="58">
        <v>-16.843264999999999</v>
      </c>
      <c r="O718" s="33">
        <f t="shared" si="66"/>
        <v>78.813908999999995</v>
      </c>
      <c r="P718" s="61">
        <f t="shared" si="67"/>
        <v>78.813908999999995</v>
      </c>
      <c r="Q718">
        <f t="shared" si="68"/>
        <v>1</v>
      </c>
      <c r="R718">
        <f t="shared" si="69"/>
        <v>1</v>
      </c>
    </row>
    <row r="719" spans="1:18" x14ac:dyDescent="0.25">
      <c r="A719" s="9">
        <v>2</v>
      </c>
      <c r="B719" s="32">
        <f t="shared" si="70"/>
        <v>51.977564000000001</v>
      </c>
      <c r="C719" s="32">
        <f t="shared" si="70"/>
        <v>-14.579181</v>
      </c>
      <c r="D719" s="32">
        <f t="shared" si="70"/>
        <v>-18.009875999999998</v>
      </c>
      <c r="E719" s="60">
        <f t="shared" si="70"/>
        <v>-19.388506</v>
      </c>
      <c r="F719" s="55">
        <v>-14.579181</v>
      </c>
      <c r="G719" s="55">
        <v>51.977564000000001</v>
      </c>
      <c r="H719" s="55">
        <v>-18.009875999999998</v>
      </c>
      <c r="I719" s="56">
        <v>-19.388506</v>
      </c>
      <c r="O719" s="33">
        <f t="shared" si="66"/>
        <v>51.977564000000001</v>
      </c>
      <c r="P719" s="61">
        <f t="shared" si="67"/>
        <v>51.977564000000001</v>
      </c>
      <c r="Q719">
        <f t="shared" si="68"/>
        <v>1</v>
      </c>
      <c r="R719">
        <f t="shared" si="69"/>
        <v>1</v>
      </c>
    </row>
    <row r="720" spans="1:18" x14ac:dyDescent="0.25">
      <c r="A720" s="9">
        <v>2</v>
      </c>
      <c r="B720" s="32">
        <f t="shared" si="70"/>
        <v>3.3837389999999998</v>
      </c>
      <c r="C720" s="32">
        <f t="shared" si="70"/>
        <v>1.7617860000000001</v>
      </c>
      <c r="D720" s="32">
        <f t="shared" si="70"/>
        <v>0.80832800000000005</v>
      </c>
      <c r="E720" s="60">
        <f t="shared" si="70"/>
        <v>-5.9538520000000004</v>
      </c>
      <c r="F720" s="57">
        <v>1.7617860000000001</v>
      </c>
      <c r="G720" s="57">
        <v>0.80832800000000005</v>
      </c>
      <c r="H720" s="57">
        <v>3.3837389999999998</v>
      </c>
      <c r="I720" s="58">
        <v>-5.9538520000000004</v>
      </c>
      <c r="O720" s="33">
        <f t="shared" si="66"/>
        <v>0.80832800000000005</v>
      </c>
      <c r="P720" s="61">
        <f t="shared" si="67"/>
        <v>0.80832800000000005</v>
      </c>
      <c r="Q720">
        <f t="shared" si="68"/>
        <v>3</v>
      </c>
      <c r="R720">
        <f t="shared" si="69"/>
        <v>0.33333333333333331</v>
      </c>
    </row>
    <row r="721" spans="1:18" x14ac:dyDescent="0.25">
      <c r="A721" s="9">
        <v>1</v>
      </c>
      <c r="B721" s="32">
        <f t="shared" si="70"/>
        <v>59.707121000000001</v>
      </c>
      <c r="C721" s="32">
        <f t="shared" si="70"/>
        <v>-1.945948</v>
      </c>
      <c r="D721" s="32">
        <f t="shared" si="70"/>
        <v>-20.780144</v>
      </c>
      <c r="E721" s="60">
        <f t="shared" si="70"/>
        <v>-36.981000999999999</v>
      </c>
      <c r="F721" s="55">
        <v>59.707121000000001</v>
      </c>
      <c r="G721" s="55">
        <v>-1.945948</v>
      </c>
      <c r="H721" s="55">
        <v>-36.981000999999999</v>
      </c>
      <c r="I721" s="56">
        <v>-20.780144</v>
      </c>
      <c r="O721" s="33">
        <f t="shared" si="66"/>
        <v>59.707121000000001</v>
      </c>
      <c r="P721" s="61">
        <f t="shared" si="67"/>
        <v>59.707121000000001</v>
      </c>
      <c r="Q721">
        <f t="shared" si="68"/>
        <v>1</v>
      </c>
      <c r="R721">
        <f t="shared" si="69"/>
        <v>1</v>
      </c>
    </row>
    <row r="722" spans="1:18" x14ac:dyDescent="0.25">
      <c r="A722" s="9">
        <v>2</v>
      </c>
      <c r="B722" s="32">
        <f t="shared" si="70"/>
        <v>49.418613999999998</v>
      </c>
      <c r="C722" s="32">
        <f t="shared" si="70"/>
        <v>12.829933</v>
      </c>
      <c r="D722" s="32">
        <f t="shared" si="70"/>
        <v>-26.861326999999999</v>
      </c>
      <c r="E722" s="60">
        <f t="shared" si="70"/>
        <v>-35.387205999999999</v>
      </c>
      <c r="F722" s="57">
        <v>-26.861326999999999</v>
      </c>
      <c r="G722" s="57">
        <v>49.418613999999998</v>
      </c>
      <c r="H722" s="57">
        <v>12.829933</v>
      </c>
      <c r="I722" s="58">
        <v>-35.387205999999999</v>
      </c>
      <c r="O722" s="33">
        <f t="shared" si="66"/>
        <v>49.418613999999998</v>
      </c>
      <c r="P722" s="61">
        <f t="shared" si="67"/>
        <v>49.418613999999998</v>
      </c>
      <c r="Q722">
        <f t="shared" si="68"/>
        <v>1</v>
      </c>
      <c r="R722">
        <f t="shared" si="69"/>
        <v>1</v>
      </c>
    </row>
    <row r="723" spans="1:18" x14ac:dyDescent="0.25">
      <c r="A723" s="9">
        <v>3</v>
      </c>
      <c r="B723" s="32">
        <f t="shared" si="70"/>
        <v>46.302928999999999</v>
      </c>
      <c r="C723" s="32">
        <f t="shared" si="70"/>
        <v>-1.566254</v>
      </c>
      <c r="D723" s="32">
        <f t="shared" si="70"/>
        <v>-17.525645999999998</v>
      </c>
      <c r="E723" s="60">
        <f t="shared" si="70"/>
        <v>-27.210999999999999</v>
      </c>
      <c r="F723" s="55">
        <v>-17.525645999999998</v>
      </c>
      <c r="G723" s="55">
        <v>-1.566254</v>
      </c>
      <c r="H723" s="55">
        <v>46.302928999999999</v>
      </c>
      <c r="I723" s="56">
        <v>-27.210999999999999</v>
      </c>
      <c r="O723" s="33">
        <f t="shared" si="66"/>
        <v>46.302928999999999</v>
      </c>
      <c r="P723" s="61">
        <f t="shared" si="67"/>
        <v>46.302928999999999</v>
      </c>
      <c r="Q723">
        <f t="shared" si="68"/>
        <v>1</v>
      </c>
      <c r="R723">
        <f t="shared" si="69"/>
        <v>1</v>
      </c>
    </row>
    <row r="724" spans="1:18" x14ac:dyDescent="0.25">
      <c r="A724" s="9">
        <v>2</v>
      </c>
      <c r="B724" s="32">
        <f t="shared" si="70"/>
        <v>54.237721000000001</v>
      </c>
      <c r="C724" s="32">
        <f t="shared" si="70"/>
        <v>-5.6901029999999997</v>
      </c>
      <c r="D724" s="32">
        <f t="shared" si="70"/>
        <v>-12.306694999999999</v>
      </c>
      <c r="E724" s="60">
        <f t="shared" si="70"/>
        <v>-36.240924999999997</v>
      </c>
      <c r="F724" s="57">
        <v>-36.240924999999997</v>
      </c>
      <c r="G724" s="57">
        <v>54.237721000000001</v>
      </c>
      <c r="H724" s="57">
        <v>-12.306694999999999</v>
      </c>
      <c r="I724" s="58">
        <v>-5.6901029999999997</v>
      </c>
      <c r="O724" s="33">
        <f t="shared" si="66"/>
        <v>54.237721000000001</v>
      </c>
      <c r="P724" s="61">
        <f t="shared" si="67"/>
        <v>54.237721000000001</v>
      </c>
      <c r="Q724">
        <f t="shared" si="68"/>
        <v>1</v>
      </c>
      <c r="R724">
        <f t="shared" si="69"/>
        <v>1</v>
      </c>
    </row>
    <row r="725" spans="1:18" x14ac:dyDescent="0.25">
      <c r="A725" s="9">
        <v>4</v>
      </c>
      <c r="B725" s="32">
        <f t="shared" si="70"/>
        <v>40.414641000000003</v>
      </c>
      <c r="C725" s="32">
        <f t="shared" si="70"/>
        <v>-4.6470700000000003</v>
      </c>
      <c r="D725" s="32">
        <f t="shared" si="70"/>
        <v>-15.055994999999999</v>
      </c>
      <c r="E725" s="60">
        <f t="shared" si="70"/>
        <v>-20.711579</v>
      </c>
      <c r="F725" s="55">
        <v>-20.711579</v>
      </c>
      <c r="G725" s="55">
        <v>40.414641000000003</v>
      </c>
      <c r="H725" s="55">
        <v>-4.6470700000000003</v>
      </c>
      <c r="I725" s="56">
        <v>-15.055994999999999</v>
      </c>
      <c r="O725" s="33">
        <f t="shared" si="66"/>
        <v>-15.055994999999999</v>
      </c>
      <c r="P725" s="61">
        <f t="shared" si="67"/>
        <v>-15.055994999999999</v>
      </c>
      <c r="Q725">
        <f t="shared" si="68"/>
        <v>3</v>
      </c>
      <c r="R725">
        <f t="shared" si="69"/>
        <v>0.33333333333333331</v>
      </c>
    </row>
    <row r="726" spans="1:18" x14ac:dyDescent="0.25">
      <c r="A726" s="9">
        <v>1</v>
      </c>
      <c r="B726" s="32">
        <f t="shared" si="70"/>
        <v>23.830784999999999</v>
      </c>
      <c r="C726" s="32">
        <f t="shared" si="70"/>
        <v>-5.5694980000000003</v>
      </c>
      <c r="D726" s="32">
        <f t="shared" si="70"/>
        <v>-7.9204689999999998</v>
      </c>
      <c r="E726" s="60">
        <f t="shared" si="70"/>
        <v>-10.340818000000001</v>
      </c>
      <c r="F726" s="57">
        <v>23.830784999999999</v>
      </c>
      <c r="G726" s="57">
        <v>-5.5694980000000003</v>
      </c>
      <c r="H726" s="57">
        <v>-10.340818000000001</v>
      </c>
      <c r="I726" s="58">
        <v>-7.9204689999999998</v>
      </c>
      <c r="O726" s="33">
        <f t="shared" si="66"/>
        <v>23.830784999999999</v>
      </c>
      <c r="P726" s="61">
        <f t="shared" si="67"/>
        <v>23.830784999999999</v>
      </c>
      <c r="Q726">
        <f t="shared" si="68"/>
        <v>1</v>
      </c>
      <c r="R726">
        <f t="shared" si="69"/>
        <v>1</v>
      </c>
    </row>
    <row r="727" spans="1:18" x14ac:dyDescent="0.25">
      <c r="A727" s="9">
        <v>2</v>
      </c>
      <c r="B727" s="32">
        <f t="shared" si="70"/>
        <v>48.894224000000001</v>
      </c>
      <c r="C727" s="32">
        <f t="shared" si="70"/>
        <v>-2.2101989999999998</v>
      </c>
      <c r="D727" s="32">
        <f t="shared" si="70"/>
        <v>-21.910359</v>
      </c>
      <c r="E727" s="60">
        <f t="shared" si="70"/>
        <v>-24.773665000000001</v>
      </c>
      <c r="F727" s="55">
        <v>-2.2101989999999998</v>
      </c>
      <c r="G727" s="55">
        <v>48.894224000000001</v>
      </c>
      <c r="H727" s="55">
        <v>-21.910359</v>
      </c>
      <c r="I727" s="56">
        <v>-24.773665000000001</v>
      </c>
      <c r="O727" s="33">
        <f t="shared" si="66"/>
        <v>48.894224000000001</v>
      </c>
      <c r="P727" s="61">
        <f t="shared" si="67"/>
        <v>48.894224000000001</v>
      </c>
      <c r="Q727">
        <f t="shared" si="68"/>
        <v>1</v>
      </c>
      <c r="R727">
        <f t="shared" si="69"/>
        <v>1</v>
      </c>
    </row>
    <row r="728" spans="1:18" x14ac:dyDescent="0.25">
      <c r="A728" s="9">
        <v>4</v>
      </c>
      <c r="B728" s="32">
        <f t="shared" si="70"/>
        <v>78.769975000000002</v>
      </c>
      <c r="C728" s="32">
        <f t="shared" si="70"/>
        <v>-9.9863940000000007</v>
      </c>
      <c r="D728" s="32">
        <f t="shared" si="70"/>
        <v>-29.332999000000001</v>
      </c>
      <c r="E728" s="60">
        <f t="shared" si="70"/>
        <v>-39.450557000000003</v>
      </c>
      <c r="F728" s="57">
        <v>-39.450557000000003</v>
      </c>
      <c r="G728" s="57">
        <v>78.769975000000002</v>
      </c>
      <c r="H728" s="57">
        <v>-9.9863940000000007</v>
      </c>
      <c r="I728" s="58">
        <v>-29.332999000000001</v>
      </c>
      <c r="O728" s="33">
        <f t="shared" si="66"/>
        <v>-29.332999000000001</v>
      </c>
      <c r="P728" s="61">
        <f t="shared" si="67"/>
        <v>-29.332999000000001</v>
      </c>
      <c r="Q728">
        <f t="shared" si="68"/>
        <v>3</v>
      </c>
      <c r="R728">
        <f t="shared" si="69"/>
        <v>0.33333333333333331</v>
      </c>
    </row>
    <row r="729" spans="1:18" x14ac:dyDescent="0.25">
      <c r="A729" s="9">
        <v>1</v>
      </c>
      <c r="B729" s="32">
        <f t="shared" si="70"/>
        <v>31.662217999999999</v>
      </c>
      <c r="C729" s="32">
        <f t="shared" si="70"/>
        <v>6.782375</v>
      </c>
      <c r="D729" s="32">
        <f t="shared" si="70"/>
        <v>-2.7014559999999999</v>
      </c>
      <c r="E729" s="60">
        <f t="shared" si="70"/>
        <v>-35.743136999999997</v>
      </c>
      <c r="F729" s="55">
        <v>6.782375</v>
      </c>
      <c r="G729" s="55">
        <v>31.662217999999999</v>
      </c>
      <c r="H729" s="55">
        <v>-35.743136999999997</v>
      </c>
      <c r="I729" s="56">
        <v>-2.7014559999999999</v>
      </c>
      <c r="O729" s="33">
        <f t="shared" si="66"/>
        <v>6.782375</v>
      </c>
      <c r="P729" s="61">
        <f t="shared" si="67"/>
        <v>6.782375</v>
      </c>
      <c r="Q729">
        <f t="shared" si="68"/>
        <v>2</v>
      </c>
      <c r="R729">
        <f t="shared" si="69"/>
        <v>0.5</v>
      </c>
    </row>
    <row r="730" spans="1:18" x14ac:dyDescent="0.25">
      <c r="A730" s="9">
        <v>1</v>
      </c>
      <c r="B730" s="32">
        <f t="shared" si="70"/>
        <v>67.388188</v>
      </c>
      <c r="C730" s="32">
        <f t="shared" si="70"/>
        <v>-9.1534049999999993</v>
      </c>
      <c r="D730" s="32">
        <f t="shared" si="70"/>
        <v>-13.433304</v>
      </c>
      <c r="E730" s="60">
        <f t="shared" si="70"/>
        <v>-44.801433000000003</v>
      </c>
      <c r="F730" s="57">
        <v>-13.433304</v>
      </c>
      <c r="G730" s="57">
        <v>67.388188</v>
      </c>
      <c r="H730" s="57">
        <v>-9.1534049999999993</v>
      </c>
      <c r="I730" s="58">
        <v>-44.801433000000003</v>
      </c>
      <c r="O730" s="33">
        <f t="shared" si="66"/>
        <v>-13.433304</v>
      </c>
      <c r="P730" s="61">
        <f t="shared" si="67"/>
        <v>-13.433304</v>
      </c>
      <c r="Q730">
        <f t="shared" si="68"/>
        <v>3</v>
      </c>
      <c r="R730">
        <f t="shared" si="69"/>
        <v>0.33333333333333331</v>
      </c>
    </row>
    <row r="731" spans="1:18" x14ac:dyDescent="0.25">
      <c r="A731" s="9">
        <v>2</v>
      </c>
      <c r="B731" s="32">
        <f t="shared" si="70"/>
        <v>44.147165000000001</v>
      </c>
      <c r="C731" s="32">
        <f t="shared" si="70"/>
        <v>-1.781029</v>
      </c>
      <c r="D731" s="32">
        <f t="shared" si="70"/>
        <v>-5.4419250000000003</v>
      </c>
      <c r="E731" s="60">
        <f t="shared" si="70"/>
        <v>-36.924216000000001</v>
      </c>
      <c r="F731" s="55">
        <v>-5.4419250000000003</v>
      </c>
      <c r="G731" s="55">
        <v>44.147165000000001</v>
      </c>
      <c r="H731" s="55">
        <v>-1.781029</v>
      </c>
      <c r="I731" s="56">
        <v>-36.924216000000001</v>
      </c>
      <c r="O731" s="33">
        <f t="shared" si="66"/>
        <v>44.147165000000001</v>
      </c>
      <c r="P731" s="61">
        <f t="shared" si="67"/>
        <v>44.147165000000001</v>
      </c>
      <c r="Q731">
        <f t="shared" si="68"/>
        <v>1</v>
      </c>
      <c r="R731">
        <f t="shared" si="69"/>
        <v>1</v>
      </c>
    </row>
    <row r="732" spans="1:18" x14ac:dyDescent="0.25">
      <c r="A732" s="9">
        <v>1</v>
      </c>
      <c r="B732" s="32">
        <f t="shared" si="70"/>
        <v>22.917356000000002</v>
      </c>
      <c r="C732" s="32">
        <f t="shared" si="70"/>
        <v>7.0654450000000004</v>
      </c>
      <c r="D732" s="32">
        <f t="shared" si="70"/>
        <v>-7.7329109999999996</v>
      </c>
      <c r="E732" s="60">
        <f t="shared" si="70"/>
        <v>-22.249869</v>
      </c>
      <c r="F732" s="57">
        <v>7.0654450000000004</v>
      </c>
      <c r="G732" s="57">
        <v>22.917356000000002</v>
      </c>
      <c r="H732" s="57">
        <v>-7.7329109999999996</v>
      </c>
      <c r="I732" s="58">
        <v>-22.249869</v>
      </c>
      <c r="O732" s="33">
        <f t="shared" si="66"/>
        <v>7.0654450000000004</v>
      </c>
      <c r="P732" s="61">
        <f t="shared" si="67"/>
        <v>7.0654450000000004</v>
      </c>
      <c r="Q732">
        <f t="shared" si="68"/>
        <v>2</v>
      </c>
      <c r="R732">
        <f t="shared" si="69"/>
        <v>0.5</v>
      </c>
    </row>
    <row r="733" spans="1:18" x14ac:dyDescent="0.25">
      <c r="A733" s="9">
        <v>3</v>
      </c>
      <c r="B733" s="32">
        <f t="shared" si="70"/>
        <v>102.52377</v>
      </c>
      <c r="C733" s="32">
        <f t="shared" si="70"/>
        <v>-16.673499</v>
      </c>
      <c r="D733" s="32">
        <f t="shared" si="70"/>
        <v>-38.449055999999999</v>
      </c>
      <c r="E733" s="60">
        <f t="shared" si="70"/>
        <v>-47.401176</v>
      </c>
      <c r="F733" s="55">
        <v>-16.673499</v>
      </c>
      <c r="G733" s="55">
        <v>-38.449055999999999</v>
      </c>
      <c r="H733" s="55">
        <v>102.52377</v>
      </c>
      <c r="I733" s="56">
        <v>-47.401176</v>
      </c>
      <c r="O733" s="33">
        <f t="shared" si="66"/>
        <v>102.52377</v>
      </c>
      <c r="P733" s="61">
        <f t="shared" si="67"/>
        <v>102.52377</v>
      </c>
      <c r="Q733">
        <f t="shared" si="68"/>
        <v>1</v>
      </c>
      <c r="R733">
        <f t="shared" si="69"/>
        <v>1</v>
      </c>
    </row>
    <row r="734" spans="1:18" x14ac:dyDescent="0.25">
      <c r="A734" s="9">
        <v>3</v>
      </c>
      <c r="B734" s="32">
        <f t="shared" si="70"/>
        <v>35.717568</v>
      </c>
      <c r="C734" s="32">
        <f t="shared" si="70"/>
        <v>-0.42572599999999999</v>
      </c>
      <c r="D734" s="32">
        <f t="shared" si="70"/>
        <v>-9.6597249999999999</v>
      </c>
      <c r="E734" s="60">
        <f t="shared" si="70"/>
        <v>-25.632118999999999</v>
      </c>
      <c r="F734" s="57">
        <v>-0.42572599999999999</v>
      </c>
      <c r="G734" s="57">
        <v>-25.632118999999999</v>
      </c>
      <c r="H734" s="57">
        <v>35.717568</v>
      </c>
      <c r="I734" s="58">
        <v>-9.6597249999999999</v>
      </c>
      <c r="O734" s="33">
        <f t="shared" si="66"/>
        <v>35.717568</v>
      </c>
      <c r="P734" s="61">
        <f t="shared" si="67"/>
        <v>35.717568</v>
      </c>
      <c r="Q734">
        <f t="shared" si="68"/>
        <v>1</v>
      </c>
      <c r="R734">
        <f t="shared" si="69"/>
        <v>1</v>
      </c>
    </row>
    <row r="735" spans="1:18" x14ac:dyDescent="0.25">
      <c r="A735" s="9">
        <v>1</v>
      </c>
      <c r="B735" s="32">
        <f t="shared" si="70"/>
        <v>67.275880000000001</v>
      </c>
      <c r="C735" s="32">
        <f t="shared" si="70"/>
        <v>-19.825375000000001</v>
      </c>
      <c r="D735" s="32">
        <f t="shared" si="70"/>
        <v>-21.599747000000001</v>
      </c>
      <c r="E735" s="60">
        <f t="shared" si="70"/>
        <v>-25.850753000000001</v>
      </c>
      <c r="F735" s="55">
        <v>67.275880000000001</v>
      </c>
      <c r="G735" s="55">
        <v>-19.825375000000001</v>
      </c>
      <c r="H735" s="55">
        <v>-21.599747000000001</v>
      </c>
      <c r="I735" s="56">
        <v>-25.850753000000001</v>
      </c>
      <c r="O735" s="33">
        <f t="shared" si="66"/>
        <v>67.275880000000001</v>
      </c>
      <c r="P735" s="61">
        <f t="shared" si="67"/>
        <v>67.275880000000001</v>
      </c>
      <c r="Q735">
        <f t="shared" si="68"/>
        <v>1</v>
      </c>
      <c r="R735">
        <f t="shared" si="69"/>
        <v>1</v>
      </c>
    </row>
    <row r="736" spans="1:18" x14ac:dyDescent="0.25">
      <c r="A736" s="9">
        <v>3</v>
      </c>
      <c r="B736" s="32">
        <f t="shared" si="70"/>
        <v>82.174402000000001</v>
      </c>
      <c r="C736" s="32">
        <f t="shared" si="70"/>
        <v>-1.547715</v>
      </c>
      <c r="D736" s="32">
        <f t="shared" si="70"/>
        <v>-26.714680999999999</v>
      </c>
      <c r="E736" s="60">
        <f t="shared" si="70"/>
        <v>-53.912008999999998</v>
      </c>
      <c r="F736" s="57">
        <v>-53.912008999999998</v>
      </c>
      <c r="G736" s="57">
        <v>-1.547715</v>
      </c>
      <c r="H736" s="57">
        <v>82.174402000000001</v>
      </c>
      <c r="I736" s="58">
        <v>-26.714680999999999</v>
      </c>
      <c r="O736" s="33">
        <f t="shared" si="66"/>
        <v>82.174402000000001</v>
      </c>
      <c r="P736" s="61">
        <f t="shared" si="67"/>
        <v>82.174402000000001</v>
      </c>
      <c r="Q736">
        <f t="shared" si="68"/>
        <v>1</v>
      </c>
      <c r="R736">
        <f t="shared" si="69"/>
        <v>1</v>
      </c>
    </row>
    <row r="737" spans="1:18" x14ac:dyDescent="0.25">
      <c r="A737" s="9">
        <v>2</v>
      </c>
      <c r="B737" s="32">
        <f t="shared" si="70"/>
        <v>26.143892999999998</v>
      </c>
      <c r="C737" s="32">
        <f t="shared" si="70"/>
        <v>-4.8123810000000002</v>
      </c>
      <c r="D737" s="32">
        <f t="shared" si="70"/>
        <v>-6.1620400000000002</v>
      </c>
      <c r="E737" s="60">
        <f t="shared" si="70"/>
        <v>-15.169471</v>
      </c>
      <c r="F737" s="55">
        <v>26.143892999999998</v>
      </c>
      <c r="G737" s="55">
        <v>-4.8123810000000002</v>
      </c>
      <c r="H737" s="55">
        <v>-6.1620400000000002</v>
      </c>
      <c r="I737" s="56">
        <v>-15.169471</v>
      </c>
      <c r="O737" s="33">
        <f t="shared" si="66"/>
        <v>-4.8123810000000002</v>
      </c>
      <c r="P737" s="61">
        <f t="shared" si="67"/>
        <v>-4.8123810000000002</v>
      </c>
      <c r="Q737">
        <f t="shared" si="68"/>
        <v>2</v>
      </c>
      <c r="R737">
        <f t="shared" si="69"/>
        <v>0.5</v>
      </c>
    </row>
    <row r="738" spans="1:18" x14ac:dyDescent="0.25">
      <c r="A738" s="9">
        <v>1</v>
      </c>
      <c r="B738" s="32">
        <f t="shared" si="70"/>
        <v>15.551164999999999</v>
      </c>
      <c r="C738" s="32">
        <f t="shared" si="70"/>
        <v>9.4277820000000006</v>
      </c>
      <c r="D738" s="32">
        <f t="shared" si="70"/>
        <v>-0.650532</v>
      </c>
      <c r="E738" s="60">
        <f t="shared" si="70"/>
        <v>-24.328392000000001</v>
      </c>
      <c r="F738" s="57">
        <v>9.4277820000000006</v>
      </c>
      <c r="G738" s="57">
        <v>-0.650532</v>
      </c>
      <c r="H738" s="57">
        <v>15.551164999999999</v>
      </c>
      <c r="I738" s="58">
        <v>-24.328392000000001</v>
      </c>
      <c r="O738" s="33">
        <f t="shared" si="66"/>
        <v>9.4277820000000006</v>
      </c>
      <c r="P738" s="61">
        <f t="shared" si="67"/>
        <v>9.4277820000000006</v>
      </c>
      <c r="Q738">
        <f t="shared" si="68"/>
        <v>2</v>
      </c>
      <c r="R738">
        <f t="shared" si="69"/>
        <v>0.5</v>
      </c>
    </row>
    <row r="739" spans="1:18" x14ac:dyDescent="0.25">
      <c r="A739" s="9">
        <v>1</v>
      </c>
      <c r="B739" s="32">
        <f t="shared" si="70"/>
        <v>59.373842000000003</v>
      </c>
      <c r="C739" s="32">
        <f t="shared" si="70"/>
        <v>-17.963730000000002</v>
      </c>
      <c r="D739" s="32">
        <f t="shared" si="70"/>
        <v>-19.145378999999998</v>
      </c>
      <c r="E739" s="60">
        <f t="shared" si="70"/>
        <v>-22.264724999999999</v>
      </c>
      <c r="F739" s="55">
        <v>59.373842000000003</v>
      </c>
      <c r="G739" s="55">
        <v>-22.264724999999999</v>
      </c>
      <c r="H739" s="55">
        <v>-19.145378999999998</v>
      </c>
      <c r="I739" s="56">
        <v>-17.963730000000002</v>
      </c>
      <c r="O739" s="33">
        <f t="shared" si="66"/>
        <v>59.373842000000003</v>
      </c>
      <c r="P739" s="61">
        <f t="shared" si="67"/>
        <v>59.373842000000003</v>
      </c>
      <c r="Q739">
        <f t="shared" si="68"/>
        <v>1</v>
      </c>
      <c r="R739">
        <f t="shared" si="69"/>
        <v>1</v>
      </c>
    </row>
    <row r="740" spans="1:18" x14ac:dyDescent="0.25">
      <c r="A740" s="9">
        <v>1</v>
      </c>
      <c r="B740" s="32">
        <f t="shared" si="70"/>
        <v>48.526521000000002</v>
      </c>
      <c r="C740" s="32">
        <f t="shared" si="70"/>
        <v>-14.294822</v>
      </c>
      <c r="D740" s="32">
        <f t="shared" si="70"/>
        <v>-15.497752999999999</v>
      </c>
      <c r="E740" s="60">
        <f t="shared" si="70"/>
        <v>-18.733947000000001</v>
      </c>
      <c r="F740" s="57">
        <v>48.526521000000002</v>
      </c>
      <c r="G740" s="57">
        <v>-18.733947000000001</v>
      </c>
      <c r="H740" s="57">
        <v>-14.294822</v>
      </c>
      <c r="I740" s="58">
        <v>-15.497752999999999</v>
      </c>
      <c r="O740" s="33">
        <f t="shared" si="66"/>
        <v>48.526521000000002</v>
      </c>
      <c r="P740" s="61">
        <f t="shared" si="67"/>
        <v>48.526521000000002</v>
      </c>
      <c r="Q740">
        <f t="shared" si="68"/>
        <v>1</v>
      </c>
      <c r="R740">
        <f t="shared" si="69"/>
        <v>1</v>
      </c>
    </row>
    <row r="741" spans="1:18" x14ac:dyDescent="0.25">
      <c r="A741" s="9">
        <v>3</v>
      </c>
      <c r="B741" s="32">
        <f t="shared" si="70"/>
        <v>32.213982000000001</v>
      </c>
      <c r="C741" s="32">
        <f t="shared" si="70"/>
        <v>5.5464729999999998</v>
      </c>
      <c r="D741" s="32">
        <f t="shared" si="70"/>
        <v>-15.391738</v>
      </c>
      <c r="E741" s="60">
        <f t="shared" si="70"/>
        <v>-22.368706</v>
      </c>
      <c r="F741" s="55">
        <v>-22.368706</v>
      </c>
      <c r="G741" s="55">
        <v>5.5464729999999998</v>
      </c>
      <c r="H741" s="55">
        <v>32.213982000000001</v>
      </c>
      <c r="I741" s="56">
        <v>-15.391738</v>
      </c>
      <c r="O741" s="33">
        <f t="shared" si="66"/>
        <v>32.213982000000001</v>
      </c>
      <c r="P741" s="61">
        <f t="shared" si="67"/>
        <v>32.213982000000001</v>
      </c>
      <c r="Q741">
        <f t="shared" si="68"/>
        <v>1</v>
      </c>
      <c r="R741">
        <f t="shared" si="69"/>
        <v>1</v>
      </c>
    </row>
    <row r="742" spans="1:18" x14ac:dyDescent="0.25">
      <c r="A742" s="9">
        <v>3</v>
      </c>
      <c r="B742" s="32">
        <f t="shared" si="70"/>
        <v>41.504570000000001</v>
      </c>
      <c r="C742" s="32">
        <f t="shared" si="70"/>
        <v>-10.452721</v>
      </c>
      <c r="D742" s="32">
        <f t="shared" si="70"/>
        <v>-12.969424999999999</v>
      </c>
      <c r="E742" s="60">
        <f t="shared" si="70"/>
        <v>-18.082384000000001</v>
      </c>
      <c r="F742" s="57">
        <v>-18.082384000000001</v>
      </c>
      <c r="G742" s="57">
        <v>41.504570000000001</v>
      </c>
      <c r="H742" s="57">
        <v>-12.969424999999999</v>
      </c>
      <c r="I742" s="58">
        <v>-10.452721</v>
      </c>
      <c r="O742" s="33">
        <f t="shared" si="66"/>
        <v>-12.969424999999999</v>
      </c>
      <c r="P742" s="61">
        <f t="shared" si="67"/>
        <v>-12.969424999999999</v>
      </c>
      <c r="Q742">
        <f t="shared" si="68"/>
        <v>3</v>
      </c>
      <c r="R742">
        <f t="shared" si="69"/>
        <v>0.33333333333333331</v>
      </c>
    </row>
    <row r="743" spans="1:18" x14ac:dyDescent="0.25">
      <c r="A743" s="9">
        <v>3</v>
      </c>
      <c r="B743" s="32">
        <f t="shared" si="70"/>
        <v>12.325275</v>
      </c>
      <c r="C743" s="32">
        <f t="shared" si="70"/>
        <v>5.7495459999999996</v>
      </c>
      <c r="D743" s="32">
        <f t="shared" si="70"/>
        <v>5.1344339999999997</v>
      </c>
      <c r="E743" s="60">
        <f t="shared" si="70"/>
        <v>-23.209250000000001</v>
      </c>
      <c r="F743" s="55">
        <v>-23.209250000000001</v>
      </c>
      <c r="G743" s="55">
        <v>5.7495459999999996</v>
      </c>
      <c r="H743" s="55">
        <v>5.1344339999999997</v>
      </c>
      <c r="I743" s="56">
        <v>12.325275</v>
      </c>
      <c r="O743" s="33">
        <f t="shared" si="66"/>
        <v>5.1344339999999997</v>
      </c>
      <c r="P743" s="61">
        <f t="shared" si="67"/>
        <v>5.1344339999999997</v>
      </c>
      <c r="Q743">
        <f t="shared" si="68"/>
        <v>3</v>
      </c>
      <c r="R743">
        <f t="shared" si="69"/>
        <v>0.33333333333333331</v>
      </c>
    </row>
    <row r="744" spans="1:18" x14ac:dyDescent="0.25">
      <c r="A744" s="9">
        <v>3</v>
      </c>
      <c r="B744" s="32">
        <f t="shared" si="70"/>
        <v>41.977825000000003</v>
      </c>
      <c r="C744" s="32">
        <f t="shared" si="70"/>
        <v>21.830606</v>
      </c>
      <c r="D744" s="32">
        <f t="shared" si="70"/>
        <v>-23.416366</v>
      </c>
      <c r="E744" s="60">
        <f t="shared" si="70"/>
        <v>-40.392028000000003</v>
      </c>
      <c r="F744" s="57">
        <v>-40.392028000000003</v>
      </c>
      <c r="G744" s="57">
        <v>21.830606</v>
      </c>
      <c r="H744" s="57">
        <v>41.977825000000003</v>
      </c>
      <c r="I744" s="58">
        <v>-23.416366</v>
      </c>
      <c r="O744" s="33">
        <f t="shared" si="66"/>
        <v>41.977825000000003</v>
      </c>
      <c r="P744" s="61">
        <f t="shared" si="67"/>
        <v>41.977825000000003</v>
      </c>
      <c r="Q744">
        <f t="shared" si="68"/>
        <v>1</v>
      </c>
      <c r="R744">
        <f t="shared" si="69"/>
        <v>1</v>
      </c>
    </row>
    <row r="745" spans="1:18" x14ac:dyDescent="0.25">
      <c r="A745" s="9">
        <v>1</v>
      </c>
      <c r="B745" s="32">
        <f t="shared" si="70"/>
        <v>38.686981000000003</v>
      </c>
      <c r="C745" s="32">
        <f t="shared" si="70"/>
        <v>-2.2642929999999999</v>
      </c>
      <c r="D745" s="32">
        <f t="shared" si="70"/>
        <v>-10.358961000000001</v>
      </c>
      <c r="E745" s="60">
        <f t="shared" si="70"/>
        <v>-26.063724000000001</v>
      </c>
      <c r="F745" s="55">
        <v>38.686981000000003</v>
      </c>
      <c r="G745" s="55">
        <v>-26.063724000000001</v>
      </c>
      <c r="H745" s="55">
        <v>-10.358961000000001</v>
      </c>
      <c r="I745" s="56">
        <v>-2.2642929999999999</v>
      </c>
      <c r="O745" s="33">
        <f t="shared" si="66"/>
        <v>38.686981000000003</v>
      </c>
      <c r="P745" s="61">
        <f t="shared" si="67"/>
        <v>38.686981000000003</v>
      </c>
      <c r="Q745">
        <f t="shared" si="68"/>
        <v>1</v>
      </c>
      <c r="R745">
        <f t="shared" si="69"/>
        <v>1</v>
      </c>
    </row>
    <row r="746" spans="1:18" x14ac:dyDescent="0.25">
      <c r="A746" s="9">
        <v>3</v>
      </c>
      <c r="B746" s="32">
        <f t="shared" si="70"/>
        <v>24.125109999999999</v>
      </c>
      <c r="C746" s="32">
        <f t="shared" si="70"/>
        <v>-4.5908980000000001</v>
      </c>
      <c r="D746" s="32">
        <f t="shared" si="70"/>
        <v>-5.443416</v>
      </c>
      <c r="E746" s="60">
        <f t="shared" si="70"/>
        <v>-14.090797999999999</v>
      </c>
      <c r="F746" s="57">
        <v>-14.090797999999999</v>
      </c>
      <c r="G746" s="57">
        <v>24.125109999999999</v>
      </c>
      <c r="H746" s="57">
        <v>-4.5908980000000001</v>
      </c>
      <c r="I746" s="58">
        <v>-5.443416</v>
      </c>
      <c r="O746" s="33">
        <f t="shared" si="66"/>
        <v>-4.5908980000000001</v>
      </c>
      <c r="P746" s="61">
        <f t="shared" si="67"/>
        <v>-4.5908980000000001</v>
      </c>
      <c r="Q746">
        <f t="shared" si="68"/>
        <v>2</v>
      </c>
      <c r="R746">
        <f t="shared" si="69"/>
        <v>0.5</v>
      </c>
    </row>
    <row r="747" spans="1:18" x14ac:dyDescent="0.25">
      <c r="A747" s="9">
        <v>1</v>
      </c>
      <c r="B747" s="32">
        <f t="shared" si="70"/>
        <v>22.3812</v>
      </c>
      <c r="C747" s="32">
        <f t="shared" si="70"/>
        <v>-5.3653919999999999</v>
      </c>
      <c r="D747" s="32">
        <f t="shared" si="70"/>
        <v>-6.4852540000000003</v>
      </c>
      <c r="E747" s="60">
        <f t="shared" si="70"/>
        <v>-10.530555</v>
      </c>
      <c r="F747" s="55">
        <v>22.3812</v>
      </c>
      <c r="G747" s="55">
        <v>-6.4852540000000003</v>
      </c>
      <c r="H747" s="55">
        <v>-10.530555</v>
      </c>
      <c r="I747" s="56">
        <v>-5.3653919999999999</v>
      </c>
      <c r="O747" s="33">
        <f t="shared" si="66"/>
        <v>22.3812</v>
      </c>
      <c r="P747" s="61">
        <f t="shared" si="67"/>
        <v>22.3812</v>
      </c>
      <c r="Q747">
        <f t="shared" si="68"/>
        <v>1</v>
      </c>
      <c r="R747">
        <f t="shared" si="69"/>
        <v>1</v>
      </c>
    </row>
    <row r="748" spans="1:18" x14ac:dyDescent="0.25">
      <c r="A748" s="9">
        <v>1</v>
      </c>
      <c r="B748" s="32">
        <f t="shared" si="70"/>
        <v>95.919407000000007</v>
      </c>
      <c r="C748" s="32">
        <f t="shared" si="70"/>
        <v>35.976394999999997</v>
      </c>
      <c r="D748" s="32">
        <f t="shared" si="70"/>
        <v>-48.794995999999998</v>
      </c>
      <c r="E748" s="60">
        <f t="shared" si="70"/>
        <v>-83.100801000000004</v>
      </c>
      <c r="F748" s="57">
        <v>95.919407000000007</v>
      </c>
      <c r="G748" s="57">
        <v>-83.100801000000004</v>
      </c>
      <c r="H748" s="57">
        <v>35.976394999999997</v>
      </c>
      <c r="I748" s="58">
        <v>-48.794995999999998</v>
      </c>
      <c r="O748" s="33">
        <f t="shared" si="66"/>
        <v>95.919407000000007</v>
      </c>
      <c r="P748" s="61">
        <f t="shared" si="67"/>
        <v>95.919407000000007</v>
      </c>
      <c r="Q748">
        <f t="shared" si="68"/>
        <v>1</v>
      </c>
      <c r="R748">
        <f t="shared" si="69"/>
        <v>1</v>
      </c>
    </row>
    <row r="749" spans="1:18" x14ac:dyDescent="0.25">
      <c r="A749" s="9">
        <v>1</v>
      </c>
      <c r="B749" s="32">
        <f t="shared" si="70"/>
        <v>48.163184999999999</v>
      </c>
      <c r="C749" s="32">
        <f t="shared" si="70"/>
        <v>12.708553</v>
      </c>
      <c r="D749" s="32">
        <f t="shared" si="70"/>
        <v>-20.597805999999999</v>
      </c>
      <c r="E749" s="60">
        <f t="shared" si="70"/>
        <v>-40.273902999999997</v>
      </c>
      <c r="F749" s="55">
        <v>12.708553</v>
      </c>
      <c r="G749" s="55">
        <v>-40.273902999999997</v>
      </c>
      <c r="H749" s="55">
        <v>48.163184999999999</v>
      </c>
      <c r="I749" s="56">
        <v>-20.597805999999999</v>
      </c>
      <c r="O749" s="33">
        <f t="shared" si="66"/>
        <v>12.708553</v>
      </c>
      <c r="P749" s="61">
        <f t="shared" si="67"/>
        <v>12.708553</v>
      </c>
      <c r="Q749">
        <f t="shared" si="68"/>
        <v>2</v>
      </c>
      <c r="R749">
        <f t="shared" si="69"/>
        <v>0.5</v>
      </c>
    </row>
    <row r="750" spans="1:18" x14ac:dyDescent="0.25">
      <c r="A750" s="9">
        <v>2</v>
      </c>
      <c r="B750" s="32">
        <f t="shared" si="70"/>
        <v>107.021956</v>
      </c>
      <c r="C750" s="32">
        <f t="shared" si="70"/>
        <v>-15.956528</v>
      </c>
      <c r="D750" s="32">
        <f t="shared" si="70"/>
        <v>-38.300899999999999</v>
      </c>
      <c r="E750" s="60">
        <f t="shared" si="70"/>
        <v>-52.764479000000001</v>
      </c>
      <c r="F750" s="57">
        <v>-38.300899999999999</v>
      </c>
      <c r="G750" s="57">
        <v>107.021956</v>
      </c>
      <c r="H750" s="57">
        <v>-15.956528</v>
      </c>
      <c r="I750" s="58">
        <v>-52.764479000000001</v>
      </c>
      <c r="O750" s="33">
        <f t="shared" si="66"/>
        <v>107.021956</v>
      </c>
      <c r="P750" s="61">
        <f t="shared" si="67"/>
        <v>107.021956</v>
      </c>
      <c r="Q750">
        <f t="shared" si="68"/>
        <v>1</v>
      </c>
      <c r="R750">
        <f t="shared" si="69"/>
        <v>1</v>
      </c>
    </row>
    <row r="751" spans="1:18" x14ac:dyDescent="0.25">
      <c r="A751" s="9">
        <v>3</v>
      </c>
      <c r="B751" s="32">
        <f t="shared" si="70"/>
        <v>74.046921999999995</v>
      </c>
      <c r="C751" s="32">
        <f t="shared" si="70"/>
        <v>29.887384000000001</v>
      </c>
      <c r="D751" s="32">
        <f t="shared" si="70"/>
        <v>-40.426411000000002</v>
      </c>
      <c r="E751" s="60">
        <f t="shared" si="70"/>
        <v>-63.507773</v>
      </c>
      <c r="F751" s="55">
        <v>29.887384000000001</v>
      </c>
      <c r="G751" s="55">
        <v>-63.507773</v>
      </c>
      <c r="H751" s="55">
        <v>74.046921999999995</v>
      </c>
      <c r="I751" s="56">
        <v>-40.426411000000002</v>
      </c>
      <c r="O751" s="33">
        <f t="shared" si="66"/>
        <v>74.046921999999995</v>
      </c>
      <c r="P751" s="61">
        <f t="shared" si="67"/>
        <v>74.046921999999995</v>
      </c>
      <c r="Q751">
        <f t="shared" si="68"/>
        <v>1</v>
      </c>
      <c r="R751">
        <f t="shared" si="69"/>
        <v>1</v>
      </c>
    </row>
    <row r="752" spans="1:18" x14ac:dyDescent="0.25">
      <c r="A752" s="9">
        <v>3</v>
      </c>
      <c r="B752" s="32">
        <f t="shared" si="70"/>
        <v>121.26736099999999</v>
      </c>
      <c r="C752" s="32">
        <f t="shared" si="70"/>
        <v>-20.44322</v>
      </c>
      <c r="D752" s="32">
        <f t="shared" si="70"/>
        <v>-42.023674</v>
      </c>
      <c r="E752" s="60">
        <f t="shared" si="70"/>
        <v>-58.800401000000001</v>
      </c>
      <c r="F752" s="57">
        <v>-20.44322</v>
      </c>
      <c r="G752" s="57">
        <v>-58.800401000000001</v>
      </c>
      <c r="H752" s="57">
        <v>121.26736099999999</v>
      </c>
      <c r="I752" s="58">
        <v>-42.023674</v>
      </c>
      <c r="O752" s="33">
        <f t="shared" si="66"/>
        <v>121.26736099999999</v>
      </c>
      <c r="P752" s="61">
        <f t="shared" si="67"/>
        <v>121.26736099999999</v>
      </c>
      <c r="Q752">
        <f t="shared" si="68"/>
        <v>1</v>
      </c>
      <c r="R752">
        <f t="shared" si="69"/>
        <v>1</v>
      </c>
    </row>
    <row r="753" spans="1:18" x14ac:dyDescent="0.25">
      <c r="A753" s="9">
        <v>2</v>
      </c>
      <c r="B753" s="32">
        <f t="shared" si="70"/>
        <v>76.954402000000002</v>
      </c>
      <c r="C753" s="32">
        <f t="shared" si="70"/>
        <v>-14.268459999999999</v>
      </c>
      <c r="D753" s="32">
        <f t="shared" si="70"/>
        <v>-17.169675000000002</v>
      </c>
      <c r="E753" s="60">
        <f t="shared" si="70"/>
        <v>-45.516261999999998</v>
      </c>
      <c r="F753" s="55">
        <v>-14.268459999999999</v>
      </c>
      <c r="G753" s="55">
        <v>76.954402000000002</v>
      </c>
      <c r="H753" s="55">
        <v>-45.516261999999998</v>
      </c>
      <c r="I753" s="56">
        <v>-17.169675000000002</v>
      </c>
      <c r="O753" s="33">
        <f t="shared" si="66"/>
        <v>76.954402000000002</v>
      </c>
      <c r="P753" s="61">
        <f t="shared" si="67"/>
        <v>76.954402000000002</v>
      </c>
      <c r="Q753">
        <f t="shared" si="68"/>
        <v>1</v>
      </c>
      <c r="R753">
        <f t="shared" si="69"/>
        <v>1</v>
      </c>
    </row>
    <row r="754" spans="1:18" x14ac:dyDescent="0.25">
      <c r="A754" s="9">
        <v>2</v>
      </c>
      <c r="B754" s="32">
        <f t="shared" si="70"/>
        <v>81.829661999999999</v>
      </c>
      <c r="C754" s="32">
        <f t="shared" si="70"/>
        <v>-14.825927999999999</v>
      </c>
      <c r="D754" s="32">
        <f t="shared" si="70"/>
        <v>-15.486599999999999</v>
      </c>
      <c r="E754" s="60">
        <f t="shared" si="70"/>
        <v>-51.517136999999998</v>
      </c>
      <c r="F754" s="57">
        <v>-15.486599999999999</v>
      </c>
      <c r="G754" s="57">
        <v>81.829661999999999</v>
      </c>
      <c r="H754" s="57">
        <v>-51.517136999999998</v>
      </c>
      <c r="I754" s="58">
        <v>-14.825927999999999</v>
      </c>
      <c r="O754" s="33">
        <f t="shared" si="66"/>
        <v>81.829661999999999</v>
      </c>
      <c r="P754" s="61">
        <f t="shared" si="67"/>
        <v>81.829661999999999</v>
      </c>
      <c r="Q754">
        <f t="shared" si="68"/>
        <v>1</v>
      </c>
      <c r="R754">
        <f t="shared" si="69"/>
        <v>1</v>
      </c>
    </row>
    <row r="755" spans="1:18" x14ac:dyDescent="0.25">
      <c r="A755" s="9">
        <v>4</v>
      </c>
      <c r="B755" s="32">
        <f t="shared" si="70"/>
        <v>15.718833999999999</v>
      </c>
      <c r="C755" s="32">
        <f t="shared" si="70"/>
        <v>11.338894</v>
      </c>
      <c r="D755" s="32">
        <f t="shared" si="70"/>
        <v>-12.897614000000001</v>
      </c>
      <c r="E755" s="60">
        <f t="shared" si="70"/>
        <v>-14.160086</v>
      </c>
      <c r="F755" s="55">
        <v>-12.897614000000001</v>
      </c>
      <c r="G755" s="55">
        <v>-14.160086</v>
      </c>
      <c r="H755" s="55">
        <v>11.338894</v>
      </c>
      <c r="I755" s="56">
        <v>15.718833999999999</v>
      </c>
      <c r="O755" s="33">
        <f t="shared" si="66"/>
        <v>15.718833999999999</v>
      </c>
      <c r="P755" s="61">
        <f t="shared" si="67"/>
        <v>15.718833999999999</v>
      </c>
      <c r="Q755">
        <f t="shared" si="68"/>
        <v>1</v>
      </c>
      <c r="R755">
        <f t="shared" si="69"/>
        <v>1</v>
      </c>
    </row>
    <row r="756" spans="1:18" x14ac:dyDescent="0.25">
      <c r="A756" s="9">
        <v>3</v>
      </c>
      <c r="B756" s="32">
        <f t="shared" si="70"/>
        <v>90.141087999999996</v>
      </c>
      <c r="C756" s="32">
        <f t="shared" si="70"/>
        <v>25.788131</v>
      </c>
      <c r="D756" s="32">
        <f t="shared" si="70"/>
        <v>-43.617762999999997</v>
      </c>
      <c r="E756" s="60">
        <f t="shared" si="70"/>
        <v>-72.311460999999994</v>
      </c>
      <c r="F756" s="57">
        <v>-72.311460999999994</v>
      </c>
      <c r="G756" s="57">
        <v>90.141087999999996</v>
      </c>
      <c r="H756" s="57">
        <v>25.788131</v>
      </c>
      <c r="I756" s="58">
        <v>-43.617762999999997</v>
      </c>
      <c r="O756" s="33">
        <f t="shared" si="66"/>
        <v>25.788131</v>
      </c>
      <c r="P756" s="61">
        <f t="shared" si="67"/>
        <v>25.788131</v>
      </c>
      <c r="Q756">
        <f t="shared" si="68"/>
        <v>2</v>
      </c>
      <c r="R756">
        <f t="shared" si="69"/>
        <v>0.5</v>
      </c>
    </row>
    <row r="757" spans="1:18" x14ac:dyDescent="0.25">
      <c r="A757" s="9">
        <v>1</v>
      </c>
      <c r="B757" s="32">
        <f t="shared" si="70"/>
        <v>37.022171</v>
      </c>
      <c r="C757" s="32">
        <f t="shared" si="70"/>
        <v>16.133737</v>
      </c>
      <c r="D757" s="32">
        <f t="shared" si="70"/>
        <v>-14.973063</v>
      </c>
      <c r="E757" s="60">
        <f t="shared" si="70"/>
        <v>-38.182851999999997</v>
      </c>
      <c r="F757" s="55">
        <v>16.133737</v>
      </c>
      <c r="G757" s="55">
        <v>37.022171</v>
      </c>
      <c r="H757" s="55">
        <v>-38.182851999999997</v>
      </c>
      <c r="I757" s="56">
        <v>-14.973063</v>
      </c>
      <c r="O757" s="33">
        <f t="shared" si="66"/>
        <v>16.133737</v>
      </c>
      <c r="P757" s="61">
        <f t="shared" si="67"/>
        <v>16.133737</v>
      </c>
      <c r="Q757">
        <f t="shared" si="68"/>
        <v>2</v>
      </c>
      <c r="R757">
        <f t="shared" si="69"/>
        <v>0.5</v>
      </c>
    </row>
    <row r="758" spans="1:18" x14ac:dyDescent="0.25">
      <c r="A758" s="9">
        <v>2</v>
      </c>
      <c r="B758" s="32">
        <f t="shared" si="70"/>
        <v>62.301600999999998</v>
      </c>
      <c r="C758" s="32">
        <f t="shared" si="70"/>
        <v>2.0662449999999999</v>
      </c>
      <c r="D758" s="32">
        <f t="shared" si="70"/>
        <v>-28.312624</v>
      </c>
      <c r="E758" s="60">
        <f t="shared" si="70"/>
        <v>-36.055222000000001</v>
      </c>
      <c r="F758" s="57">
        <v>-36.055222000000001</v>
      </c>
      <c r="G758" s="57">
        <v>62.301600999999998</v>
      </c>
      <c r="H758" s="57">
        <v>2.0662449999999999</v>
      </c>
      <c r="I758" s="58">
        <v>-28.312624</v>
      </c>
      <c r="O758" s="33">
        <f t="shared" si="66"/>
        <v>62.301600999999998</v>
      </c>
      <c r="P758" s="61">
        <f t="shared" si="67"/>
        <v>62.301600999999998</v>
      </c>
      <c r="Q758">
        <f t="shared" si="68"/>
        <v>1</v>
      </c>
      <c r="R758">
        <f t="shared" si="69"/>
        <v>1</v>
      </c>
    </row>
    <row r="759" spans="1:18" x14ac:dyDescent="0.25">
      <c r="A759" s="9">
        <v>1</v>
      </c>
      <c r="B759" s="32">
        <f t="shared" si="70"/>
        <v>102.550031</v>
      </c>
      <c r="C759" s="32">
        <f t="shared" si="70"/>
        <v>-27.950004</v>
      </c>
      <c r="D759" s="32">
        <f t="shared" si="70"/>
        <v>-33.641339000000002</v>
      </c>
      <c r="E759" s="60">
        <f t="shared" si="70"/>
        <v>-40.958677000000002</v>
      </c>
      <c r="F759" s="55">
        <v>102.550031</v>
      </c>
      <c r="G759" s="55">
        <v>-33.641339000000002</v>
      </c>
      <c r="H759" s="55">
        <v>-40.958677000000002</v>
      </c>
      <c r="I759" s="56">
        <v>-27.950004</v>
      </c>
      <c r="O759" s="33">
        <f t="shared" si="66"/>
        <v>102.550031</v>
      </c>
      <c r="P759" s="61">
        <f t="shared" si="67"/>
        <v>102.550031</v>
      </c>
      <c r="Q759">
        <f t="shared" si="68"/>
        <v>1</v>
      </c>
      <c r="R759">
        <f t="shared" si="69"/>
        <v>1</v>
      </c>
    </row>
    <row r="760" spans="1:18" x14ac:dyDescent="0.25">
      <c r="A760" s="9">
        <v>2</v>
      </c>
      <c r="B760" s="32">
        <f t="shared" si="70"/>
        <v>42.462859999999999</v>
      </c>
      <c r="C760" s="32">
        <f t="shared" si="70"/>
        <v>14.965415999999999</v>
      </c>
      <c r="D760" s="32">
        <f t="shared" si="70"/>
        <v>-24.311916</v>
      </c>
      <c r="E760" s="60">
        <f t="shared" si="70"/>
        <v>-33.116360999999998</v>
      </c>
      <c r="F760" s="57">
        <v>-24.311916</v>
      </c>
      <c r="G760" s="57">
        <v>14.965415999999999</v>
      </c>
      <c r="H760" s="57">
        <v>42.462859999999999</v>
      </c>
      <c r="I760" s="58">
        <v>-33.116360999999998</v>
      </c>
      <c r="O760" s="33">
        <f t="shared" si="66"/>
        <v>14.965415999999999</v>
      </c>
      <c r="P760" s="61">
        <f t="shared" si="67"/>
        <v>14.965415999999999</v>
      </c>
      <c r="Q760">
        <f t="shared" si="68"/>
        <v>2</v>
      </c>
      <c r="R760">
        <f t="shared" si="69"/>
        <v>0.5</v>
      </c>
    </row>
    <row r="761" spans="1:18" x14ac:dyDescent="0.25">
      <c r="A761" s="9">
        <v>2</v>
      </c>
      <c r="B761" s="32">
        <f t="shared" si="70"/>
        <v>37.993608000000002</v>
      </c>
      <c r="C761" s="32">
        <f t="shared" si="70"/>
        <v>15.614698000000001</v>
      </c>
      <c r="D761" s="32">
        <f t="shared" si="70"/>
        <v>-22.444696</v>
      </c>
      <c r="E761" s="60">
        <f t="shared" si="70"/>
        <v>-31.163611</v>
      </c>
      <c r="F761" s="55">
        <v>15.614698000000001</v>
      </c>
      <c r="G761" s="55">
        <v>37.993608000000002</v>
      </c>
      <c r="H761" s="55">
        <v>-22.444696</v>
      </c>
      <c r="I761" s="56">
        <v>-31.163611</v>
      </c>
      <c r="O761" s="33">
        <f t="shared" si="66"/>
        <v>37.993608000000002</v>
      </c>
      <c r="P761" s="61">
        <f t="shared" si="67"/>
        <v>37.993608000000002</v>
      </c>
      <c r="Q761">
        <f t="shared" si="68"/>
        <v>1</v>
      </c>
      <c r="R761">
        <f t="shared" si="69"/>
        <v>1</v>
      </c>
    </row>
    <row r="762" spans="1:18" x14ac:dyDescent="0.25">
      <c r="A762" s="9">
        <v>2</v>
      </c>
      <c r="B762" s="32">
        <f t="shared" si="70"/>
        <v>32.059618999999998</v>
      </c>
      <c r="C762" s="32">
        <f t="shared" si="70"/>
        <v>-4.00122</v>
      </c>
      <c r="D762" s="32">
        <f t="shared" si="70"/>
        <v>-9.5829240000000002</v>
      </c>
      <c r="E762" s="60">
        <f t="shared" si="70"/>
        <v>-18.475476</v>
      </c>
      <c r="F762" s="57">
        <v>-18.475476</v>
      </c>
      <c r="G762" s="57">
        <v>32.059618999999998</v>
      </c>
      <c r="H762" s="57">
        <v>-9.5829240000000002</v>
      </c>
      <c r="I762" s="58">
        <v>-4.00122</v>
      </c>
      <c r="O762" s="33">
        <f t="shared" si="66"/>
        <v>32.059618999999998</v>
      </c>
      <c r="P762" s="61">
        <f t="shared" si="67"/>
        <v>32.059618999999998</v>
      </c>
      <c r="Q762">
        <f t="shared" si="68"/>
        <v>1</v>
      </c>
      <c r="R762">
        <f t="shared" si="69"/>
        <v>1</v>
      </c>
    </row>
    <row r="763" spans="1:18" x14ac:dyDescent="0.25">
      <c r="A763" s="9">
        <v>1</v>
      </c>
      <c r="B763" s="32">
        <f t="shared" si="70"/>
        <v>73.742102000000003</v>
      </c>
      <c r="C763" s="32">
        <f t="shared" si="70"/>
        <v>-16.869031</v>
      </c>
      <c r="D763" s="32">
        <f t="shared" si="70"/>
        <v>-26.134834999999999</v>
      </c>
      <c r="E763" s="60">
        <f t="shared" si="70"/>
        <v>-30.738235</v>
      </c>
      <c r="F763" s="55">
        <v>73.742102000000003</v>
      </c>
      <c r="G763" s="55">
        <v>-30.738235</v>
      </c>
      <c r="H763" s="55">
        <v>-16.869031</v>
      </c>
      <c r="I763" s="56">
        <v>-26.134834999999999</v>
      </c>
      <c r="O763" s="33">
        <f t="shared" si="66"/>
        <v>73.742102000000003</v>
      </c>
      <c r="P763" s="61">
        <f t="shared" si="67"/>
        <v>73.742102000000003</v>
      </c>
      <c r="Q763">
        <f t="shared" si="68"/>
        <v>1</v>
      </c>
      <c r="R763">
        <f t="shared" si="69"/>
        <v>1</v>
      </c>
    </row>
    <row r="764" spans="1:18" x14ac:dyDescent="0.25">
      <c r="A764" s="9">
        <v>2</v>
      </c>
      <c r="B764" s="32">
        <f t="shared" si="70"/>
        <v>85.017729000000003</v>
      </c>
      <c r="C764" s="32">
        <f t="shared" si="70"/>
        <v>56.080734</v>
      </c>
      <c r="D764" s="32">
        <f t="shared" si="70"/>
        <v>-41.635021000000002</v>
      </c>
      <c r="E764" s="60">
        <f t="shared" si="70"/>
        <v>-99.463447000000002</v>
      </c>
      <c r="F764" s="57">
        <v>-99.463447000000002</v>
      </c>
      <c r="G764" s="57">
        <v>56.080734</v>
      </c>
      <c r="H764" s="57">
        <v>85.017729000000003</v>
      </c>
      <c r="I764" s="58">
        <v>-41.635021000000002</v>
      </c>
      <c r="O764" s="33">
        <f t="shared" si="66"/>
        <v>56.080734</v>
      </c>
      <c r="P764" s="61">
        <f t="shared" si="67"/>
        <v>56.080734</v>
      </c>
      <c r="Q764">
        <f t="shared" si="68"/>
        <v>2</v>
      </c>
      <c r="R764">
        <f t="shared" si="69"/>
        <v>0.5</v>
      </c>
    </row>
    <row r="765" spans="1:18" x14ac:dyDescent="0.25">
      <c r="A765" s="9">
        <v>3</v>
      </c>
      <c r="B765" s="32">
        <f t="shared" si="70"/>
        <v>116.192397</v>
      </c>
      <c r="C765" s="32">
        <f t="shared" si="70"/>
        <v>-13.308897999999999</v>
      </c>
      <c r="D765" s="32">
        <f t="shared" si="70"/>
        <v>-42.937103999999998</v>
      </c>
      <c r="E765" s="60">
        <f t="shared" si="70"/>
        <v>-59.946348</v>
      </c>
      <c r="F765" s="55">
        <v>-59.946348</v>
      </c>
      <c r="G765" s="55">
        <v>-13.308897999999999</v>
      </c>
      <c r="H765" s="55">
        <v>116.192397</v>
      </c>
      <c r="I765" s="56">
        <v>-42.937103999999998</v>
      </c>
      <c r="O765" s="33">
        <f t="shared" si="66"/>
        <v>116.192397</v>
      </c>
      <c r="P765" s="61">
        <f t="shared" si="67"/>
        <v>116.192397</v>
      </c>
      <c r="Q765">
        <f t="shared" si="68"/>
        <v>1</v>
      </c>
      <c r="R765">
        <f t="shared" si="69"/>
        <v>1</v>
      </c>
    </row>
    <row r="766" spans="1:18" x14ac:dyDescent="0.25">
      <c r="A766" s="9">
        <v>2</v>
      </c>
      <c r="B766" s="32">
        <f t="shared" si="70"/>
        <v>102.292767</v>
      </c>
      <c r="C766" s="32">
        <f t="shared" si="70"/>
        <v>-15.007284</v>
      </c>
      <c r="D766" s="32">
        <f t="shared" si="70"/>
        <v>-27.949052999999999</v>
      </c>
      <c r="E766" s="60">
        <f t="shared" si="70"/>
        <v>-59.336387000000002</v>
      </c>
      <c r="F766" s="57">
        <v>-27.949052999999999</v>
      </c>
      <c r="G766" s="57">
        <v>102.292767</v>
      </c>
      <c r="H766" s="57">
        <v>-15.007284</v>
      </c>
      <c r="I766" s="58">
        <v>-59.336387000000002</v>
      </c>
      <c r="O766" s="33">
        <f t="shared" si="66"/>
        <v>102.292767</v>
      </c>
      <c r="P766" s="61">
        <f t="shared" si="67"/>
        <v>102.292767</v>
      </c>
      <c r="Q766">
        <f t="shared" si="68"/>
        <v>1</v>
      </c>
      <c r="R766">
        <f t="shared" si="69"/>
        <v>1</v>
      </c>
    </row>
    <row r="767" spans="1:18" x14ac:dyDescent="0.25">
      <c r="A767" s="9">
        <v>2</v>
      </c>
      <c r="B767" s="32">
        <f t="shared" si="70"/>
        <v>86.264976000000004</v>
      </c>
      <c r="C767" s="32">
        <f t="shared" si="70"/>
        <v>-20.212754</v>
      </c>
      <c r="D767" s="32">
        <f t="shared" si="70"/>
        <v>-23.731155000000001</v>
      </c>
      <c r="E767" s="60">
        <f t="shared" si="70"/>
        <v>-42.321064999999997</v>
      </c>
      <c r="F767" s="55">
        <v>-23.731155000000001</v>
      </c>
      <c r="G767" s="55">
        <v>86.264976000000004</v>
      </c>
      <c r="H767" s="55">
        <v>-42.321064999999997</v>
      </c>
      <c r="I767" s="56">
        <v>-20.212754</v>
      </c>
      <c r="O767" s="33">
        <f t="shared" si="66"/>
        <v>86.264976000000004</v>
      </c>
      <c r="P767" s="61">
        <f t="shared" si="67"/>
        <v>86.264976000000004</v>
      </c>
      <c r="Q767">
        <f t="shared" si="68"/>
        <v>1</v>
      </c>
      <c r="R767">
        <f t="shared" si="69"/>
        <v>1</v>
      </c>
    </row>
    <row r="768" spans="1:18" x14ac:dyDescent="0.25">
      <c r="A768" s="9">
        <v>1</v>
      </c>
      <c r="B768" s="32">
        <f t="shared" si="70"/>
        <v>40.628759000000002</v>
      </c>
      <c r="C768" s="32">
        <f t="shared" si="70"/>
        <v>8.6881710000000005</v>
      </c>
      <c r="D768" s="32">
        <f t="shared" si="70"/>
        <v>-14.960806</v>
      </c>
      <c r="E768" s="60">
        <f t="shared" si="70"/>
        <v>-34.356105999999997</v>
      </c>
      <c r="F768" s="57">
        <v>40.628759000000002</v>
      </c>
      <c r="G768" s="57">
        <v>8.6881710000000005</v>
      </c>
      <c r="H768" s="57">
        <v>-14.960806</v>
      </c>
      <c r="I768" s="58">
        <v>-34.356105999999997</v>
      </c>
      <c r="O768" s="33">
        <f t="shared" si="66"/>
        <v>40.628759000000002</v>
      </c>
      <c r="P768" s="61">
        <f t="shared" si="67"/>
        <v>40.628759000000002</v>
      </c>
      <c r="Q768">
        <f t="shared" si="68"/>
        <v>1</v>
      </c>
      <c r="R768">
        <f t="shared" si="69"/>
        <v>1</v>
      </c>
    </row>
    <row r="769" spans="1:18" x14ac:dyDescent="0.25">
      <c r="A769" s="9">
        <v>2</v>
      </c>
      <c r="B769" s="32">
        <f t="shared" si="70"/>
        <v>70.963498999999999</v>
      </c>
      <c r="C769" s="32">
        <f t="shared" si="70"/>
        <v>11.938404</v>
      </c>
      <c r="D769" s="32">
        <f t="shared" si="70"/>
        <v>-32.326476</v>
      </c>
      <c r="E769" s="60">
        <f t="shared" si="70"/>
        <v>-50.575426999999998</v>
      </c>
      <c r="F769" s="55">
        <v>11.938404</v>
      </c>
      <c r="G769" s="55">
        <v>70.963498999999999</v>
      </c>
      <c r="H769" s="55">
        <v>-50.575426999999998</v>
      </c>
      <c r="I769" s="56">
        <v>-32.326476</v>
      </c>
      <c r="O769" s="33">
        <f t="shared" si="66"/>
        <v>70.963498999999999</v>
      </c>
      <c r="P769" s="61">
        <f t="shared" si="67"/>
        <v>70.963498999999999</v>
      </c>
      <c r="Q769">
        <f t="shared" si="68"/>
        <v>1</v>
      </c>
      <c r="R769">
        <f t="shared" si="69"/>
        <v>1</v>
      </c>
    </row>
    <row r="770" spans="1:18" x14ac:dyDescent="0.25">
      <c r="A770" s="9">
        <v>3</v>
      </c>
      <c r="B770" s="32">
        <f t="shared" si="70"/>
        <v>29.053246000000001</v>
      </c>
      <c r="C770" s="32">
        <f t="shared" si="70"/>
        <v>13.461264999999999</v>
      </c>
      <c r="D770" s="32">
        <f t="shared" si="70"/>
        <v>-15.637904000000001</v>
      </c>
      <c r="E770" s="60">
        <f t="shared" si="70"/>
        <v>-26.876577999999999</v>
      </c>
      <c r="F770" s="57">
        <v>29.053246000000001</v>
      </c>
      <c r="G770" s="57">
        <v>-15.637904000000001</v>
      </c>
      <c r="H770" s="57">
        <v>13.461264999999999</v>
      </c>
      <c r="I770" s="58">
        <v>-26.876577999999999</v>
      </c>
      <c r="O770" s="33">
        <f t="shared" si="66"/>
        <v>13.461264999999999</v>
      </c>
      <c r="P770" s="61">
        <f t="shared" si="67"/>
        <v>13.461264999999999</v>
      </c>
      <c r="Q770">
        <f t="shared" si="68"/>
        <v>2</v>
      </c>
      <c r="R770">
        <f t="shared" si="69"/>
        <v>0.5</v>
      </c>
    </row>
    <row r="771" spans="1:18" x14ac:dyDescent="0.25">
      <c r="A771" s="9">
        <v>1</v>
      </c>
      <c r="B771" s="32">
        <f t="shared" si="70"/>
        <v>18.005827</v>
      </c>
      <c r="C771" s="32">
        <f t="shared" si="70"/>
        <v>1.719325</v>
      </c>
      <c r="D771" s="32">
        <f t="shared" si="70"/>
        <v>-5.6868699999999999</v>
      </c>
      <c r="E771" s="60">
        <f t="shared" si="70"/>
        <v>-14.038266</v>
      </c>
      <c r="F771" s="55">
        <v>1.719325</v>
      </c>
      <c r="G771" s="55">
        <v>-14.038266</v>
      </c>
      <c r="H771" s="55">
        <v>18.005827</v>
      </c>
      <c r="I771" s="56">
        <v>-5.6868699999999999</v>
      </c>
      <c r="O771" s="33">
        <f t="shared" si="66"/>
        <v>1.719325</v>
      </c>
      <c r="P771" s="61">
        <f t="shared" si="67"/>
        <v>1.719325</v>
      </c>
      <c r="Q771">
        <f t="shared" si="68"/>
        <v>2</v>
      </c>
      <c r="R771">
        <f t="shared" si="69"/>
        <v>0.5</v>
      </c>
    </row>
    <row r="772" spans="1:18" x14ac:dyDescent="0.25">
      <c r="A772" s="9">
        <v>2</v>
      </c>
      <c r="B772" s="32">
        <f t="shared" si="70"/>
        <v>54.360849000000002</v>
      </c>
      <c r="C772" s="32">
        <f t="shared" si="70"/>
        <v>18.257839000000001</v>
      </c>
      <c r="D772" s="32">
        <f t="shared" si="70"/>
        <v>5.5247330000000003</v>
      </c>
      <c r="E772" s="60">
        <f t="shared" si="70"/>
        <v>-78.143422000000001</v>
      </c>
      <c r="F772" s="57">
        <v>-78.143422000000001</v>
      </c>
      <c r="G772" s="57">
        <v>54.360849000000002</v>
      </c>
      <c r="H772" s="57">
        <v>18.257839000000001</v>
      </c>
      <c r="I772" s="58">
        <v>5.5247330000000003</v>
      </c>
      <c r="O772" s="33">
        <f t="shared" ref="O772:O835" si="71">IF(A772=1,F772,IF(A772=2,G772,IF(A772=3,H772,IF(A772=4,I772,0))))</f>
        <v>54.360849000000002</v>
      </c>
      <c r="P772" s="61">
        <f t="shared" ref="P772:P835" si="72">O772</f>
        <v>54.360849000000002</v>
      </c>
      <c r="Q772">
        <f t="shared" ref="Q772:Q835" si="73">IF(P772=B772,1,IF(P772=C772,2,IF(P772=D772,3,IF(E772=P772,4,0))))</f>
        <v>1</v>
      </c>
      <c r="R772">
        <f t="shared" ref="R772:R835" si="74">1/Q772</f>
        <v>1</v>
      </c>
    </row>
    <row r="773" spans="1:18" x14ac:dyDescent="0.25">
      <c r="A773" s="9">
        <v>2</v>
      </c>
      <c r="B773" s="32">
        <f t="shared" si="70"/>
        <v>8.6359560000000002</v>
      </c>
      <c r="C773" s="32">
        <f t="shared" si="70"/>
        <v>-0.402063</v>
      </c>
      <c r="D773" s="32">
        <f t="shared" si="70"/>
        <v>-0.87960099999999997</v>
      </c>
      <c r="E773" s="60">
        <f t="shared" si="70"/>
        <v>-7.3542930000000002</v>
      </c>
      <c r="F773" s="55">
        <v>-0.87960099999999997</v>
      </c>
      <c r="G773" s="55">
        <v>8.6359560000000002</v>
      </c>
      <c r="H773" s="55">
        <v>-7.3542930000000002</v>
      </c>
      <c r="I773" s="56">
        <v>-0.402063</v>
      </c>
      <c r="O773" s="33">
        <f t="shared" si="71"/>
        <v>8.6359560000000002</v>
      </c>
      <c r="P773" s="61">
        <f t="shared" si="72"/>
        <v>8.6359560000000002</v>
      </c>
      <c r="Q773">
        <f t="shared" si="73"/>
        <v>1</v>
      </c>
      <c r="R773">
        <f t="shared" si="74"/>
        <v>1</v>
      </c>
    </row>
    <row r="774" spans="1:18" x14ac:dyDescent="0.25">
      <c r="A774" s="9">
        <v>4</v>
      </c>
      <c r="B774" s="32">
        <f t="shared" si="70"/>
        <v>42.110337999999999</v>
      </c>
      <c r="C774" s="32">
        <f t="shared" si="70"/>
        <v>21.575054000000002</v>
      </c>
      <c r="D774" s="32">
        <f t="shared" si="70"/>
        <v>-4.3163029999999996</v>
      </c>
      <c r="E774" s="60">
        <f t="shared" si="70"/>
        <v>-59.369078999999999</v>
      </c>
      <c r="F774" s="57">
        <v>21.575054000000002</v>
      </c>
      <c r="G774" s="57">
        <v>42.110337999999999</v>
      </c>
      <c r="H774" s="57">
        <v>-59.369078999999999</v>
      </c>
      <c r="I774" s="58">
        <v>-4.3163029999999996</v>
      </c>
      <c r="O774" s="33">
        <f t="shared" si="71"/>
        <v>-4.3163029999999996</v>
      </c>
      <c r="P774" s="61">
        <f t="shared" si="72"/>
        <v>-4.3163029999999996</v>
      </c>
      <c r="Q774">
        <f t="shared" si="73"/>
        <v>3</v>
      </c>
      <c r="R774">
        <f t="shared" si="74"/>
        <v>0.33333333333333331</v>
      </c>
    </row>
    <row r="775" spans="1:18" x14ac:dyDescent="0.25">
      <c r="A775" s="9">
        <v>2</v>
      </c>
      <c r="B775" s="32">
        <f t="shared" si="70"/>
        <v>49.687145000000001</v>
      </c>
      <c r="C775" s="32">
        <f t="shared" si="70"/>
        <v>18.196774000000001</v>
      </c>
      <c r="D775" s="32">
        <f t="shared" si="70"/>
        <v>-16.038778000000001</v>
      </c>
      <c r="E775" s="60">
        <f t="shared" si="70"/>
        <v>-51.845146999999997</v>
      </c>
      <c r="F775" s="55">
        <v>18.196774000000001</v>
      </c>
      <c r="G775" s="55">
        <v>49.687145000000001</v>
      </c>
      <c r="H775" s="55">
        <v>-16.038778000000001</v>
      </c>
      <c r="I775" s="56">
        <v>-51.845146999999997</v>
      </c>
      <c r="O775" s="33">
        <f t="shared" si="71"/>
        <v>49.687145000000001</v>
      </c>
      <c r="P775" s="61">
        <f t="shared" si="72"/>
        <v>49.687145000000001</v>
      </c>
      <c r="Q775">
        <f t="shared" si="73"/>
        <v>1</v>
      </c>
      <c r="R775">
        <f t="shared" si="74"/>
        <v>1</v>
      </c>
    </row>
    <row r="776" spans="1:18" x14ac:dyDescent="0.25">
      <c r="A776" s="9">
        <v>3</v>
      </c>
      <c r="B776" s="32">
        <f t="shared" si="70"/>
        <v>19.317153999999999</v>
      </c>
      <c r="C776" s="32">
        <f t="shared" si="70"/>
        <v>13.690918</v>
      </c>
      <c r="D776" s="32">
        <f t="shared" si="70"/>
        <v>-6.7373580000000004</v>
      </c>
      <c r="E776" s="60">
        <f t="shared" si="70"/>
        <v>-26.270693999999999</v>
      </c>
      <c r="F776" s="57">
        <v>-26.270693999999999</v>
      </c>
      <c r="G776" s="57">
        <v>19.317153999999999</v>
      </c>
      <c r="H776" s="57">
        <v>13.690918</v>
      </c>
      <c r="I776" s="58">
        <v>-6.7373580000000004</v>
      </c>
      <c r="O776" s="33">
        <f t="shared" si="71"/>
        <v>13.690918</v>
      </c>
      <c r="P776" s="61">
        <f t="shared" si="72"/>
        <v>13.690918</v>
      </c>
      <c r="Q776">
        <f t="shared" si="73"/>
        <v>2</v>
      </c>
      <c r="R776">
        <f t="shared" si="74"/>
        <v>0.5</v>
      </c>
    </row>
    <row r="777" spans="1:18" x14ac:dyDescent="0.25">
      <c r="A777" s="9">
        <v>3</v>
      </c>
      <c r="B777" s="32">
        <f t="shared" si="70"/>
        <v>27.745601000000001</v>
      </c>
      <c r="C777" s="32">
        <f t="shared" si="70"/>
        <v>-2.418679</v>
      </c>
      <c r="D777" s="32">
        <f t="shared" si="70"/>
        <v>-7.6066630000000002</v>
      </c>
      <c r="E777" s="60">
        <f t="shared" si="70"/>
        <v>-17.72026</v>
      </c>
      <c r="F777" s="55">
        <v>-17.72026</v>
      </c>
      <c r="G777" s="55">
        <v>27.745601000000001</v>
      </c>
      <c r="H777" s="55">
        <v>-2.418679</v>
      </c>
      <c r="I777" s="56">
        <v>-7.6066630000000002</v>
      </c>
      <c r="O777" s="33">
        <f t="shared" si="71"/>
        <v>-2.418679</v>
      </c>
      <c r="P777" s="61">
        <f t="shared" si="72"/>
        <v>-2.418679</v>
      </c>
      <c r="Q777">
        <f t="shared" si="73"/>
        <v>2</v>
      </c>
      <c r="R777">
        <f t="shared" si="74"/>
        <v>0.5</v>
      </c>
    </row>
    <row r="778" spans="1:18" x14ac:dyDescent="0.25">
      <c r="A778" s="9">
        <v>3</v>
      </c>
      <c r="B778" s="32">
        <f t="shared" si="70"/>
        <v>39.789498000000002</v>
      </c>
      <c r="C778" s="32">
        <f t="shared" si="70"/>
        <v>27.228655</v>
      </c>
      <c r="D778" s="32">
        <f t="shared" si="70"/>
        <v>-23.147666000000001</v>
      </c>
      <c r="E778" s="60">
        <f t="shared" ref="E778:E841" si="75">LARGE($F778:$M778,COLUMN()-1)</f>
        <v>-43.870415999999999</v>
      </c>
      <c r="F778" s="57">
        <v>-43.870415999999999</v>
      </c>
      <c r="G778" s="57">
        <v>27.228655</v>
      </c>
      <c r="H778" s="57">
        <v>39.789498000000002</v>
      </c>
      <c r="I778" s="58">
        <v>-23.147666000000001</v>
      </c>
      <c r="O778" s="33">
        <f t="shared" si="71"/>
        <v>39.789498000000002</v>
      </c>
      <c r="P778" s="61">
        <f t="shared" si="72"/>
        <v>39.789498000000002</v>
      </c>
      <c r="Q778">
        <f t="shared" si="73"/>
        <v>1</v>
      </c>
      <c r="R778">
        <f t="shared" si="74"/>
        <v>1</v>
      </c>
    </row>
    <row r="779" spans="1:18" x14ac:dyDescent="0.25">
      <c r="A779" s="9">
        <v>2</v>
      </c>
      <c r="B779" s="32">
        <f t="shared" ref="B779:E842" si="76">LARGE($F779:$M779,COLUMN()-1)</f>
        <v>58.72392</v>
      </c>
      <c r="C779" s="32">
        <f t="shared" si="76"/>
        <v>-18.311941999999998</v>
      </c>
      <c r="D779" s="32">
        <f t="shared" si="76"/>
        <v>-19.200061999999999</v>
      </c>
      <c r="E779" s="60">
        <f t="shared" si="75"/>
        <v>-21.211915000000001</v>
      </c>
      <c r="F779" s="55">
        <v>-19.200061999999999</v>
      </c>
      <c r="G779" s="55">
        <v>58.72392</v>
      </c>
      <c r="H779" s="55">
        <v>-18.311941999999998</v>
      </c>
      <c r="I779" s="56">
        <v>-21.211915000000001</v>
      </c>
      <c r="O779" s="33">
        <f t="shared" si="71"/>
        <v>58.72392</v>
      </c>
      <c r="P779" s="61">
        <f t="shared" si="72"/>
        <v>58.72392</v>
      </c>
      <c r="Q779">
        <f t="shared" si="73"/>
        <v>1</v>
      </c>
      <c r="R779">
        <f t="shared" si="74"/>
        <v>1</v>
      </c>
    </row>
    <row r="780" spans="1:18" x14ac:dyDescent="0.25">
      <c r="A780" s="9">
        <v>2</v>
      </c>
      <c r="B780" s="32">
        <f t="shared" si="76"/>
        <v>19.205019</v>
      </c>
      <c r="C780" s="32">
        <f t="shared" si="76"/>
        <v>7.0850090000000003</v>
      </c>
      <c r="D780" s="32">
        <f t="shared" si="76"/>
        <v>-12.84905</v>
      </c>
      <c r="E780" s="60">
        <f t="shared" si="75"/>
        <v>-13.440909</v>
      </c>
      <c r="F780" s="57">
        <v>7.0850090000000003</v>
      </c>
      <c r="G780" s="57">
        <v>-13.440909</v>
      </c>
      <c r="H780" s="57">
        <v>19.205019</v>
      </c>
      <c r="I780" s="58">
        <v>-12.84905</v>
      </c>
      <c r="O780" s="33">
        <f t="shared" si="71"/>
        <v>-13.440909</v>
      </c>
      <c r="P780" s="61">
        <f t="shared" si="72"/>
        <v>-13.440909</v>
      </c>
      <c r="Q780">
        <f t="shared" si="73"/>
        <v>4</v>
      </c>
      <c r="R780">
        <f t="shared" si="74"/>
        <v>0.25</v>
      </c>
    </row>
    <row r="781" spans="1:18" x14ac:dyDescent="0.25">
      <c r="A781" s="9">
        <v>1</v>
      </c>
      <c r="B781" s="32">
        <f t="shared" si="76"/>
        <v>8.1155290000000004</v>
      </c>
      <c r="C781" s="32">
        <f t="shared" si="76"/>
        <v>4.237603</v>
      </c>
      <c r="D781" s="32">
        <f t="shared" si="76"/>
        <v>1.074972</v>
      </c>
      <c r="E781" s="60">
        <f t="shared" si="75"/>
        <v>-13.428107000000001</v>
      </c>
      <c r="F781" s="55">
        <v>4.237603</v>
      </c>
      <c r="G781" s="55">
        <v>1.074972</v>
      </c>
      <c r="H781" s="55">
        <v>8.1155290000000004</v>
      </c>
      <c r="I781" s="56">
        <v>-13.428107000000001</v>
      </c>
      <c r="O781" s="33">
        <f t="shared" si="71"/>
        <v>4.237603</v>
      </c>
      <c r="P781" s="61">
        <f t="shared" si="72"/>
        <v>4.237603</v>
      </c>
      <c r="Q781">
        <f t="shared" si="73"/>
        <v>2</v>
      </c>
      <c r="R781">
        <f t="shared" si="74"/>
        <v>0.5</v>
      </c>
    </row>
    <row r="782" spans="1:18" x14ac:dyDescent="0.25">
      <c r="A782" s="9">
        <v>2</v>
      </c>
      <c r="B782" s="32">
        <f t="shared" si="76"/>
        <v>95.480648000000002</v>
      </c>
      <c r="C782" s="32">
        <f t="shared" si="76"/>
        <v>-1.3019909999999999</v>
      </c>
      <c r="D782" s="32">
        <f t="shared" si="76"/>
        <v>-45.091009</v>
      </c>
      <c r="E782" s="60">
        <f t="shared" si="75"/>
        <v>-49.087651000000001</v>
      </c>
      <c r="F782" s="57">
        <v>-1.3019909999999999</v>
      </c>
      <c r="G782" s="57">
        <v>95.480648000000002</v>
      </c>
      <c r="H782" s="57">
        <v>-49.087651000000001</v>
      </c>
      <c r="I782" s="58">
        <v>-45.091009</v>
      </c>
      <c r="O782" s="33">
        <f t="shared" si="71"/>
        <v>95.480648000000002</v>
      </c>
      <c r="P782" s="61">
        <f t="shared" si="72"/>
        <v>95.480648000000002</v>
      </c>
      <c r="Q782">
        <f t="shared" si="73"/>
        <v>1</v>
      </c>
      <c r="R782">
        <f t="shared" si="74"/>
        <v>1</v>
      </c>
    </row>
    <row r="783" spans="1:18" x14ac:dyDescent="0.25">
      <c r="A783" s="9">
        <v>2</v>
      </c>
      <c r="B783" s="32">
        <f t="shared" si="76"/>
        <v>78.398442000000003</v>
      </c>
      <c r="C783" s="32">
        <f t="shared" si="76"/>
        <v>37.111075</v>
      </c>
      <c r="D783" s="32">
        <f t="shared" si="76"/>
        <v>-41.282657999999998</v>
      </c>
      <c r="E783" s="60">
        <f t="shared" si="75"/>
        <v>-74.226864000000006</v>
      </c>
      <c r="F783" s="55">
        <v>-74.226864000000006</v>
      </c>
      <c r="G783" s="55">
        <v>37.111075</v>
      </c>
      <c r="H783" s="55">
        <v>78.398442000000003</v>
      </c>
      <c r="I783" s="56">
        <v>-41.282657999999998</v>
      </c>
      <c r="O783" s="33">
        <f t="shared" si="71"/>
        <v>37.111075</v>
      </c>
      <c r="P783" s="61">
        <f t="shared" si="72"/>
        <v>37.111075</v>
      </c>
      <c r="Q783">
        <f t="shared" si="73"/>
        <v>2</v>
      </c>
      <c r="R783">
        <f t="shared" si="74"/>
        <v>0.5</v>
      </c>
    </row>
    <row r="784" spans="1:18" x14ac:dyDescent="0.25">
      <c r="A784" s="9">
        <v>3</v>
      </c>
      <c r="B784" s="32">
        <f t="shared" si="76"/>
        <v>61.900219</v>
      </c>
      <c r="C784" s="32">
        <f t="shared" si="76"/>
        <v>-8.5502950000000002</v>
      </c>
      <c r="D784" s="32">
        <f t="shared" si="76"/>
        <v>-26.61805</v>
      </c>
      <c r="E784" s="60">
        <f t="shared" si="75"/>
        <v>-26.731870000000001</v>
      </c>
      <c r="F784" s="57">
        <v>61.900219</v>
      </c>
      <c r="G784" s="57">
        <v>-26.61805</v>
      </c>
      <c r="H784" s="57">
        <v>-8.5502950000000002</v>
      </c>
      <c r="I784" s="58">
        <v>-26.731870000000001</v>
      </c>
      <c r="O784" s="33">
        <f t="shared" si="71"/>
        <v>-8.5502950000000002</v>
      </c>
      <c r="P784" s="61">
        <f t="shared" si="72"/>
        <v>-8.5502950000000002</v>
      </c>
      <c r="Q784">
        <f t="shared" si="73"/>
        <v>2</v>
      </c>
      <c r="R784">
        <f t="shared" si="74"/>
        <v>0.5</v>
      </c>
    </row>
    <row r="785" spans="1:18" x14ac:dyDescent="0.25">
      <c r="A785" s="9">
        <v>1</v>
      </c>
      <c r="B785" s="32">
        <f t="shared" si="76"/>
        <v>14.627568999999999</v>
      </c>
      <c r="C785" s="32">
        <f t="shared" si="76"/>
        <v>5.4077580000000003</v>
      </c>
      <c r="D785" s="32">
        <f t="shared" si="76"/>
        <v>-8.0686800000000005</v>
      </c>
      <c r="E785" s="60">
        <f t="shared" si="75"/>
        <v>-11.966649</v>
      </c>
      <c r="F785" s="55">
        <v>14.627568999999999</v>
      </c>
      <c r="G785" s="55">
        <v>5.4077580000000003</v>
      </c>
      <c r="H785" s="55">
        <v>-11.966649</v>
      </c>
      <c r="I785" s="56">
        <v>-8.0686800000000005</v>
      </c>
      <c r="O785" s="33">
        <f t="shared" si="71"/>
        <v>14.627568999999999</v>
      </c>
      <c r="P785" s="61">
        <f t="shared" si="72"/>
        <v>14.627568999999999</v>
      </c>
      <c r="Q785">
        <f t="shared" si="73"/>
        <v>1</v>
      </c>
      <c r="R785">
        <f t="shared" si="74"/>
        <v>1</v>
      </c>
    </row>
    <row r="786" spans="1:18" x14ac:dyDescent="0.25">
      <c r="A786" s="9">
        <v>2</v>
      </c>
      <c r="B786" s="32">
        <f t="shared" si="76"/>
        <v>64.789535000000001</v>
      </c>
      <c r="C786" s="32">
        <f t="shared" si="76"/>
        <v>40.650930000000002</v>
      </c>
      <c r="D786" s="32">
        <f t="shared" si="76"/>
        <v>-32.727741999999999</v>
      </c>
      <c r="E786" s="60">
        <f t="shared" si="75"/>
        <v>-72.712710999999999</v>
      </c>
      <c r="F786" s="57">
        <v>-72.712710999999999</v>
      </c>
      <c r="G786" s="57">
        <v>64.789535000000001</v>
      </c>
      <c r="H786" s="57">
        <v>40.650930000000002</v>
      </c>
      <c r="I786" s="58">
        <v>-32.727741999999999</v>
      </c>
      <c r="O786" s="33">
        <f t="shared" si="71"/>
        <v>64.789535000000001</v>
      </c>
      <c r="P786" s="61">
        <f t="shared" si="72"/>
        <v>64.789535000000001</v>
      </c>
      <c r="Q786">
        <f t="shared" si="73"/>
        <v>1</v>
      </c>
      <c r="R786">
        <f t="shared" si="74"/>
        <v>1</v>
      </c>
    </row>
    <row r="787" spans="1:18" x14ac:dyDescent="0.25">
      <c r="A787" s="9">
        <v>3</v>
      </c>
      <c r="B787" s="32">
        <f t="shared" si="76"/>
        <v>33.965009000000002</v>
      </c>
      <c r="C787" s="32">
        <f t="shared" si="76"/>
        <v>7.509004</v>
      </c>
      <c r="D787" s="32">
        <f t="shared" si="76"/>
        <v>-17.634757</v>
      </c>
      <c r="E787" s="60">
        <f t="shared" si="75"/>
        <v>-23.839244000000001</v>
      </c>
      <c r="F787" s="55">
        <v>33.965009000000002</v>
      </c>
      <c r="G787" s="55">
        <v>-23.839244000000001</v>
      </c>
      <c r="H787" s="55">
        <v>7.509004</v>
      </c>
      <c r="I787" s="56">
        <v>-17.634757</v>
      </c>
      <c r="O787" s="33">
        <f t="shared" si="71"/>
        <v>7.509004</v>
      </c>
      <c r="P787" s="61">
        <f t="shared" si="72"/>
        <v>7.509004</v>
      </c>
      <c r="Q787">
        <f t="shared" si="73"/>
        <v>2</v>
      </c>
      <c r="R787">
        <f t="shared" si="74"/>
        <v>0.5</v>
      </c>
    </row>
    <row r="788" spans="1:18" x14ac:dyDescent="0.25">
      <c r="A788" s="9">
        <v>2</v>
      </c>
      <c r="B788" s="32">
        <f t="shared" si="76"/>
        <v>50.059114000000001</v>
      </c>
      <c r="C788" s="32">
        <f t="shared" si="76"/>
        <v>5.8801439999999996</v>
      </c>
      <c r="D788" s="32">
        <f t="shared" si="76"/>
        <v>-20.387526000000001</v>
      </c>
      <c r="E788" s="60">
        <f t="shared" si="75"/>
        <v>-35.551732000000001</v>
      </c>
      <c r="F788" s="57">
        <v>-35.551732000000001</v>
      </c>
      <c r="G788" s="57">
        <v>50.059114000000001</v>
      </c>
      <c r="H788" s="57">
        <v>5.8801439999999996</v>
      </c>
      <c r="I788" s="58">
        <v>-20.387526000000001</v>
      </c>
      <c r="O788" s="33">
        <f t="shared" si="71"/>
        <v>50.059114000000001</v>
      </c>
      <c r="P788" s="61">
        <f t="shared" si="72"/>
        <v>50.059114000000001</v>
      </c>
      <c r="Q788">
        <f t="shared" si="73"/>
        <v>1</v>
      </c>
      <c r="R788">
        <f t="shared" si="74"/>
        <v>1</v>
      </c>
    </row>
    <row r="789" spans="1:18" x14ac:dyDescent="0.25">
      <c r="A789" s="9">
        <v>3</v>
      </c>
      <c r="B789" s="32">
        <f t="shared" si="76"/>
        <v>29.582733000000001</v>
      </c>
      <c r="C789" s="32">
        <f t="shared" si="76"/>
        <v>7.6909029999999996</v>
      </c>
      <c r="D789" s="32">
        <f t="shared" si="76"/>
        <v>-18.179268</v>
      </c>
      <c r="E789" s="60">
        <f t="shared" si="75"/>
        <v>-19.094369</v>
      </c>
      <c r="F789" s="55">
        <v>-18.179268</v>
      </c>
      <c r="G789" s="55">
        <v>7.6909029999999996</v>
      </c>
      <c r="H789" s="55">
        <v>29.582733000000001</v>
      </c>
      <c r="I789" s="56">
        <v>-19.094369</v>
      </c>
      <c r="O789" s="33">
        <f t="shared" si="71"/>
        <v>29.582733000000001</v>
      </c>
      <c r="P789" s="61">
        <f t="shared" si="72"/>
        <v>29.582733000000001</v>
      </c>
      <c r="Q789">
        <f t="shared" si="73"/>
        <v>1</v>
      </c>
      <c r="R789">
        <f t="shared" si="74"/>
        <v>1</v>
      </c>
    </row>
    <row r="790" spans="1:18" x14ac:dyDescent="0.25">
      <c r="A790" s="9">
        <v>3</v>
      </c>
      <c r="B790" s="32">
        <f t="shared" si="76"/>
        <v>130.53281200000001</v>
      </c>
      <c r="C790" s="32">
        <f t="shared" si="76"/>
        <v>13.349107999999999</v>
      </c>
      <c r="D790" s="32">
        <f t="shared" si="76"/>
        <v>-70.578719000000007</v>
      </c>
      <c r="E790" s="60">
        <f t="shared" si="75"/>
        <v>-73.302980000000005</v>
      </c>
      <c r="F790" s="57">
        <v>13.349107999999999</v>
      </c>
      <c r="G790" s="57">
        <v>-73.302980000000005</v>
      </c>
      <c r="H790" s="57">
        <v>130.53281200000001</v>
      </c>
      <c r="I790" s="58">
        <v>-70.578719000000007</v>
      </c>
      <c r="O790" s="33">
        <f t="shared" si="71"/>
        <v>130.53281200000001</v>
      </c>
      <c r="P790" s="61">
        <f t="shared" si="72"/>
        <v>130.53281200000001</v>
      </c>
      <c r="Q790">
        <f t="shared" si="73"/>
        <v>1</v>
      </c>
      <c r="R790">
        <f t="shared" si="74"/>
        <v>1</v>
      </c>
    </row>
    <row r="791" spans="1:18" x14ac:dyDescent="0.25">
      <c r="A791" s="9">
        <v>1</v>
      </c>
      <c r="B791" s="32">
        <f t="shared" si="76"/>
        <v>28.754321999999998</v>
      </c>
      <c r="C791" s="32">
        <f t="shared" si="76"/>
        <v>-1.85686</v>
      </c>
      <c r="D791" s="32">
        <f t="shared" si="76"/>
        <v>-4.5214949999999998</v>
      </c>
      <c r="E791" s="60">
        <f t="shared" si="75"/>
        <v>-22.375955000000001</v>
      </c>
      <c r="F791" s="55">
        <v>28.754321999999998</v>
      </c>
      <c r="G791" s="55">
        <v>-1.85686</v>
      </c>
      <c r="H791" s="55">
        <v>-4.5214949999999998</v>
      </c>
      <c r="I791" s="56">
        <v>-22.375955000000001</v>
      </c>
      <c r="O791" s="33">
        <f t="shared" si="71"/>
        <v>28.754321999999998</v>
      </c>
      <c r="P791" s="61">
        <f t="shared" si="72"/>
        <v>28.754321999999998</v>
      </c>
      <c r="Q791">
        <f t="shared" si="73"/>
        <v>1</v>
      </c>
      <c r="R791">
        <f t="shared" si="74"/>
        <v>1</v>
      </c>
    </row>
    <row r="792" spans="1:18" x14ac:dyDescent="0.25">
      <c r="A792" s="9">
        <v>3</v>
      </c>
      <c r="B792" s="32">
        <f t="shared" si="76"/>
        <v>124.60849899999999</v>
      </c>
      <c r="C792" s="32">
        <f t="shared" si="76"/>
        <v>25.588211000000001</v>
      </c>
      <c r="D792" s="32">
        <f t="shared" si="76"/>
        <v>-66.792925999999994</v>
      </c>
      <c r="E792" s="60">
        <f t="shared" si="75"/>
        <v>-83.403570999999999</v>
      </c>
      <c r="F792" s="57">
        <v>25.588211000000001</v>
      </c>
      <c r="G792" s="57">
        <v>-83.403570999999999</v>
      </c>
      <c r="H792" s="57">
        <v>124.60849899999999</v>
      </c>
      <c r="I792" s="58">
        <v>-66.792925999999994</v>
      </c>
      <c r="O792" s="33">
        <f t="shared" si="71"/>
        <v>124.60849899999999</v>
      </c>
      <c r="P792" s="61">
        <f t="shared" si="72"/>
        <v>124.60849899999999</v>
      </c>
      <c r="Q792">
        <f t="shared" si="73"/>
        <v>1</v>
      </c>
      <c r="R792">
        <f t="shared" si="74"/>
        <v>1</v>
      </c>
    </row>
    <row r="793" spans="1:18" x14ac:dyDescent="0.25">
      <c r="A793" s="9">
        <v>3</v>
      </c>
      <c r="B793" s="32">
        <f t="shared" si="76"/>
        <v>8.6237790000000007</v>
      </c>
      <c r="C793" s="32">
        <f t="shared" si="76"/>
        <v>2.8731620000000002</v>
      </c>
      <c r="D793" s="32">
        <f t="shared" si="76"/>
        <v>-3.434123</v>
      </c>
      <c r="E793" s="60">
        <f t="shared" si="75"/>
        <v>-8.0628189999999993</v>
      </c>
      <c r="F793" s="55">
        <v>-3.434123</v>
      </c>
      <c r="G793" s="55">
        <v>2.8731620000000002</v>
      </c>
      <c r="H793" s="55">
        <v>8.6237790000000007</v>
      </c>
      <c r="I793" s="56">
        <v>-8.0628189999999993</v>
      </c>
      <c r="O793" s="33">
        <f t="shared" si="71"/>
        <v>8.6237790000000007</v>
      </c>
      <c r="P793" s="61">
        <f t="shared" si="72"/>
        <v>8.6237790000000007</v>
      </c>
      <c r="Q793">
        <f t="shared" si="73"/>
        <v>1</v>
      </c>
      <c r="R793">
        <f t="shared" si="74"/>
        <v>1</v>
      </c>
    </row>
    <row r="794" spans="1:18" x14ac:dyDescent="0.25">
      <c r="A794" s="9">
        <v>1</v>
      </c>
      <c r="B794" s="32">
        <f t="shared" si="76"/>
        <v>48.743546000000002</v>
      </c>
      <c r="C794" s="32">
        <f t="shared" si="76"/>
        <v>-7.9028850000000004</v>
      </c>
      <c r="D794" s="32">
        <f t="shared" si="76"/>
        <v>-12.180279000000001</v>
      </c>
      <c r="E794" s="60">
        <f t="shared" si="75"/>
        <v>-28.660381000000001</v>
      </c>
      <c r="F794" s="57">
        <v>48.743546000000002</v>
      </c>
      <c r="G794" s="57">
        <v>-12.180279000000001</v>
      </c>
      <c r="H794" s="57">
        <v>-28.660381000000001</v>
      </c>
      <c r="I794" s="58">
        <v>-7.9028850000000004</v>
      </c>
      <c r="O794" s="33">
        <f t="shared" si="71"/>
        <v>48.743546000000002</v>
      </c>
      <c r="P794" s="61">
        <f t="shared" si="72"/>
        <v>48.743546000000002</v>
      </c>
      <c r="Q794">
        <f t="shared" si="73"/>
        <v>1</v>
      </c>
      <c r="R794">
        <f t="shared" si="74"/>
        <v>1</v>
      </c>
    </row>
    <row r="795" spans="1:18" x14ac:dyDescent="0.25">
      <c r="A795" s="9">
        <v>2</v>
      </c>
      <c r="B795" s="32">
        <f t="shared" si="76"/>
        <v>35.872799999999998</v>
      </c>
      <c r="C795" s="32">
        <f t="shared" si="76"/>
        <v>-6.4340599999999997</v>
      </c>
      <c r="D795" s="32">
        <f t="shared" si="76"/>
        <v>-7.8743860000000003</v>
      </c>
      <c r="E795" s="60">
        <f t="shared" si="75"/>
        <v>-21.564354999999999</v>
      </c>
      <c r="F795" s="55">
        <v>-21.564354999999999</v>
      </c>
      <c r="G795" s="55">
        <v>35.872799999999998</v>
      </c>
      <c r="H795" s="55">
        <v>-6.4340599999999997</v>
      </c>
      <c r="I795" s="56">
        <v>-7.8743860000000003</v>
      </c>
      <c r="O795" s="33">
        <f t="shared" si="71"/>
        <v>35.872799999999998</v>
      </c>
      <c r="P795" s="61">
        <f t="shared" si="72"/>
        <v>35.872799999999998</v>
      </c>
      <c r="Q795">
        <f t="shared" si="73"/>
        <v>1</v>
      </c>
      <c r="R795">
        <f t="shared" si="74"/>
        <v>1</v>
      </c>
    </row>
    <row r="796" spans="1:18" x14ac:dyDescent="0.25">
      <c r="A796" s="9">
        <v>2</v>
      </c>
      <c r="B796" s="32">
        <f t="shared" si="76"/>
        <v>79.728228999999999</v>
      </c>
      <c r="C796" s="32">
        <f t="shared" si="76"/>
        <v>-6.652571</v>
      </c>
      <c r="D796" s="32">
        <f t="shared" si="76"/>
        <v>-28.438115</v>
      </c>
      <c r="E796" s="60">
        <f t="shared" si="75"/>
        <v>-44.637540000000001</v>
      </c>
      <c r="F796" s="57">
        <v>-6.652571</v>
      </c>
      <c r="G796" s="57">
        <v>79.728228999999999</v>
      </c>
      <c r="H796" s="57">
        <v>-44.637540000000001</v>
      </c>
      <c r="I796" s="58">
        <v>-28.438115</v>
      </c>
      <c r="O796" s="33">
        <f t="shared" si="71"/>
        <v>79.728228999999999</v>
      </c>
      <c r="P796" s="61">
        <f t="shared" si="72"/>
        <v>79.728228999999999</v>
      </c>
      <c r="Q796">
        <f t="shared" si="73"/>
        <v>1</v>
      </c>
      <c r="R796">
        <f t="shared" si="74"/>
        <v>1</v>
      </c>
    </row>
    <row r="797" spans="1:18" x14ac:dyDescent="0.25">
      <c r="A797" s="9">
        <v>2</v>
      </c>
      <c r="B797" s="32">
        <f t="shared" si="76"/>
        <v>130.608452</v>
      </c>
      <c r="C797" s="32">
        <f t="shared" si="76"/>
        <v>-14.167759</v>
      </c>
      <c r="D797" s="32">
        <f t="shared" si="76"/>
        <v>-43.735228999999997</v>
      </c>
      <c r="E797" s="60">
        <f t="shared" si="75"/>
        <v>-72.705462999999995</v>
      </c>
      <c r="F797" s="55">
        <v>-14.167759</v>
      </c>
      <c r="G797" s="55">
        <v>130.608452</v>
      </c>
      <c r="H797" s="55">
        <v>-72.705462999999995</v>
      </c>
      <c r="I797" s="56">
        <v>-43.735228999999997</v>
      </c>
      <c r="O797" s="33">
        <f t="shared" si="71"/>
        <v>130.608452</v>
      </c>
      <c r="P797" s="61">
        <f t="shared" si="72"/>
        <v>130.608452</v>
      </c>
      <c r="Q797">
        <f t="shared" si="73"/>
        <v>1</v>
      </c>
      <c r="R797">
        <f t="shared" si="74"/>
        <v>1</v>
      </c>
    </row>
    <row r="798" spans="1:18" x14ac:dyDescent="0.25">
      <c r="A798" s="9">
        <v>3</v>
      </c>
      <c r="B798" s="32">
        <f t="shared" si="76"/>
        <v>138.42742200000001</v>
      </c>
      <c r="C798" s="32">
        <f t="shared" si="76"/>
        <v>-16.286037</v>
      </c>
      <c r="D798" s="32">
        <f t="shared" si="76"/>
        <v>-50.233257000000002</v>
      </c>
      <c r="E798" s="60">
        <f t="shared" si="75"/>
        <v>-71.908102</v>
      </c>
      <c r="F798" s="57">
        <v>-50.233257000000002</v>
      </c>
      <c r="G798" s="57">
        <v>-71.908102</v>
      </c>
      <c r="H798" s="57">
        <v>138.42742200000001</v>
      </c>
      <c r="I798" s="58">
        <v>-16.286037</v>
      </c>
      <c r="O798" s="33">
        <f t="shared" si="71"/>
        <v>138.42742200000001</v>
      </c>
      <c r="P798" s="61">
        <f t="shared" si="72"/>
        <v>138.42742200000001</v>
      </c>
      <c r="Q798">
        <f t="shared" si="73"/>
        <v>1</v>
      </c>
      <c r="R798">
        <f t="shared" si="74"/>
        <v>1</v>
      </c>
    </row>
    <row r="799" spans="1:18" x14ac:dyDescent="0.25">
      <c r="A799" s="9">
        <v>2</v>
      </c>
      <c r="B799" s="32">
        <f t="shared" si="76"/>
        <v>41.343828999999999</v>
      </c>
      <c r="C799" s="32">
        <f t="shared" si="76"/>
        <v>28.740217000000001</v>
      </c>
      <c r="D799" s="32">
        <f t="shared" si="76"/>
        <v>-25.437809000000001</v>
      </c>
      <c r="E799" s="60">
        <f t="shared" si="75"/>
        <v>-44.646241000000003</v>
      </c>
      <c r="F799" s="55">
        <v>28.740217000000001</v>
      </c>
      <c r="G799" s="55">
        <v>41.343828999999999</v>
      </c>
      <c r="H799" s="55">
        <v>-44.646241000000003</v>
      </c>
      <c r="I799" s="56">
        <v>-25.437809000000001</v>
      </c>
      <c r="O799" s="33">
        <f t="shared" si="71"/>
        <v>41.343828999999999</v>
      </c>
      <c r="P799" s="61">
        <f t="shared" si="72"/>
        <v>41.343828999999999</v>
      </c>
      <c r="Q799">
        <f t="shared" si="73"/>
        <v>1</v>
      </c>
      <c r="R799">
        <f t="shared" si="74"/>
        <v>1</v>
      </c>
    </row>
    <row r="800" spans="1:18" x14ac:dyDescent="0.25">
      <c r="A800" s="9">
        <v>4</v>
      </c>
      <c r="B800" s="32">
        <f t="shared" si="76"/>
        <v>34.848272999999999</v>
      </c>
      <c r="C800" s="32">
        <f t="shared" si="76"/>
        <v>11.171173</v>
      </c>
      <c r="D800" s="32">
        <f t="shared" si="76"/>
        <v>-15.287326999999999</v>
      </c>
      <c r="E800" s="60">
        <f t="shared" si="75"/>
        <v>-30.732059</v>
      </c>
      <c r="F800" s="57">
        <v>34.848272999999999</v>
      </c>
      <c r="G800" s="57">
        <v>11.171173</v>
      </c>
      <c r="H800" s="57">
        <v>-15.287326999999999</v>
      </c>
      <c r="I800" s="58">
        <v>-30.732059</v>
      </c>
      <c r="O800" s="33">
        <f t="shared" si="71"/>
        <v>-30.732059</v>
      </c>
      <c r="P800" s="61">
        <f t="shared" si="72"/>
        <v>-30.732059</v>
      </c>
      <c r="Q800">
        <f t="shared" si="73"/>
        <v>4</v>
      </c>
      <c r="R800">
        <f t="shared" si="74"/>
        <v>0.25</v>
      </c>
    </row>
    <row r="801" spans="1:18" x14ac:dyDescent="0.25">
      <c r="A801" s="9">
        <v>2</v>
      </c>
      <c r="B801" s="32">
        <f t="shared" si="76"/>
        <v>70.477127999999993</v>
      </c>
      <c r="C801" s="32">
        <f t="shared" si="76"/>
        <v>-13.939534999999999</v>
      </c>
      <c r="D801" s="32">
        <f t="shared" si="76"/>
        <v>-19.102422000000001</v>
      </c>
      <c r="E801" s="60">
        <f t="shared" si="75"/>
        <v>-37.435144999999999</v>
      </c>
      <c r="F801" s="55">
        <v>-37.435144999999999</v>
      </c>
      <c r="G801" s="55">
        <v>70.477127999999993</v>
      </c>
      <c r="H801" s="55">
        <v>-13.939534999999999</v>
      </c>
      <c r="I801" s="56">
        <v>-19.102422000000001</v>
      </c>
      <c r="O801" s="33">
        <f t="shared" si="71"/>
        <v>70.477127999999993</v>
      </c>
      <c r="P801" s="61">
        <f t="shared" si="72"/>
        <v>70.477127999999993</v>
      </c>
      <c r="Q801">
        <f t="shared" si="73"/>
        <v>1</v>
      </c>
      <c r="R801">
        <f t="shared" si="74"/>
        <v>1</v>
      </c>
    </row>
    <row r="802" spans="1:18" x14ac:dyDescent="0.25">
      <c r="A802" s="9">
        <v>2</v>
      </c>
      <c r="B802" s="32">
        <f t="shared" si="76"/>
        <v>45.769303999999998</v>
      </c>
      <c r="C802" s="32">
        <f t="shared" si="76"/>
        <v>-5.9660890000000002</v>
      </c>
      <c r="D802" s="32">
        <f t="shared" si="76"/>
        <v>-18.921614999999999</v>
      </c>
      <c r="E802" s="60">
        <f t="shared" si="75"/>
        <v>-20.881601</v>
      </c>
      <c r="F802" s="57">
        <v>-5.9660890000000002</v>
      </c>
      <c r="G802" s="57">
        <v>-20.881601</v>
      </c>
      <c r="H802" s="57">
        <v>45.769303999999998</v>
      </c>
      <c r="I802" s="58">
        <v>-18.921614999999999</v>
      </c>
      <c r="O802" s="33">
        <f t="shared" si="71"/>
        <v>-20.881601</v>
      </c>
      <c r="P802" s="61">
        <f t="shared" si="72"/>
        <v>-20.881601</v>
      </c>
      <c r="Q802">
        <f t="shared" si="73"/>
        <v>4</v>
      </c>
      <c r="R802">
        <f t="shared" si="74"/>
        <v>0.25</v>
      </c>
    </row>
    <row r="803" spans="1:18" x14ac:dyDescent="0.25">
      <c r="A803" s="9">
        <v>3</v>
      </c>
      <c r="B803" s="32">
        <f t="shared" si="76"/>
        <v>79.782380000000003</v>
      </c>
      <c r="C803" s="32">
        <f t="shared" si="76"/>
        <v>16.762791</v>
      </c>
      <c r="D803" s="32">
        <f t="shared" si="76"/>
        <v>-34.225887</v>
      </c>
      <c r="E803" s="60">
        <f t="shared" si="75"/>
        <v>-62.319282000000001</v>
      </c>
      <c r="F803" s="55">
        <v>-62.319282000000001</v>
      </c>
      <c r="G803" s="55">
        <v>-34.225887</v>
      </c>
      <c r="H803" s="55">
        <v>79.782380000000003</v>
      </c>
      <c r="I803" s="56">
        <v>16.762791</v>
      </c>
      <c r="O803" s="33">
        <f t="shared" si="71"/>
        <v>79.782380000000003</v>
      </c>
      <c r="P803" s="61">
        <f t="shared" si="72"/>
        <v>79.782380000000003</v>
      </c>
      <c r="Q803">
        <f t="shared" si="73"/>
        <v>1</v>
      </c>
      <c r="R803">
        <f t="shared" si="74"/>
        <v>1</v>
      </c>
    </row>
    <row r="804" spans="1:18" x14ac:dyDescent="0.25">
      <c r="A804" s="9">
        <v>2</v>
      </c>
      <c r="B804" s="32">
        <f t="shared" si="76"/>
        <v>12.997294999999999</v>
      </c>
      <c r="C804" s="32">
        <f t="shared" si="76"/>
        <v>2.5410219999999999</v>
      </c>
      <c r="D804" s="32">
        <f t="shared" si="76"/>
        <v>-3.8275380000000001</v>
      </c>
      <c r="E804" s="60">
        <f t="shared" si="75"/>
        <v>-11.710777999999999</v>
      </c>
      <c r="F804" s="57">
        <v>-11.710777999999999</v>
      </c>
      <c r="G804" s="57">
        <v>12.997294999999999</v>
      </c>
      <c r="H804" s="57">
        <v>-3.8275380000000001</v>
      </c>
      <c r="I804" s="58">
        <v>2.5410219999999999</v>
      </c>
      <c r="O804" s="33">
        <f t="shared" si="71"/>
        <v>12.997294999999999</v>
      </c>
      <c r="P804" s="61">
        <f t="shared" si="72"/>
        <v>12.997294999999999</v>
      </c>
      <c r="Q804">
        <f t="shared" si="73"/>
        <v>1</v>
      </c>
      <c r="R804">
        <f t="shared" si="74"/>
        <v>1</v>
      </c>
    </row>
    <row r="805" spans="1:18" x14ac:dyDescent="0.25">
      <c r="A805" s="9">
        <v>4</v>
      </c>
      <c r="B805" s="32">
        <f t="shared" si="76"/>
        <v>42.774135000000001</v>
      </c>
      <c r="C805" s="32">
        <f t="shared" si="76"/>
        <v>26.155356000000001</v>
      </c>
      <c r="D805" s="32">
        <f t="shared" si="76"/>
        <v>-29.582991</v>
      </c>
      <c r="E805" s="60">
        <f t="shared" si="75"/>
        <v>-39.346383000000003</v>
      </c>
      <c r="F805" s="55">
        <v>26.155356000000001</v>
      </c>
      <c r="G805" s="55">
        <v>42.774135000000001</v>
      </c>
      <c r="H805" s="55">
        <v>-29.582991</v>
      </c>
      <c r="I805" s="56">
        <v>-39.346383000000003</v>
      </c>
      <c r="O805" s="33">
        <f t="shared" si="71"/>
        <v>-39.346383000000003</v>
      </c>
      <c r="P805" s="61">
        <f t="shared" si="72"/>
        <v>-39.346383000000003</v>
      </c>
      <c r="Q805">
        <f t="shared" si="73"/>
        <v>4</v>
      </c>
      <c r="R805">
        <f t="shared" si="74"/>
        <v>0.25</v>
      </c>
    </row>
    <row r="806" spans="1:18" x14ac:dyDescent="0.25">
      <c r="A806" s="9">
        <v>3</v>
      </c>
      <c r="B806" s="32">
        <f t="shared" si="76"/>
        <v>41.852730999999999</v>
      </c>
      <c r="C806" s="32">
        <f t="shared" si="76"/>
        <v>21.913042000000001</v>
      </c>
      <c r="D806" s="32">
        <f t="shared" si="76"/>
        <v>-30.91112</v>
      </c>
      <c r="E806" s="60">
        <f t="shared" si="75"/>
        <v>-32.854564000000003</v>
      </c>
      <c r="F806" s="57">
        <v>41.852730999999999</v>
      </c>
      <c r="G806" s="57">
        <v>-30.91112</v>
      </c>
      <c r="H806" s="57">
        <v>21.913042000000001</v>
      </c>
      <c r="I806" s="58">
        <v>-32.854564000000003</v>
      </c>
      <c r="O806" s="33">
        <f t="shared" si="71"/>
        <v>21.913042000000001</v>
      </c>
      <c r="P806" s="61">
        <f t="shared" si="72"/>
        <v>21.913042000000001</v>
      </c>
      <c r="Q806">
        <f t="shared" si="73"/>
        <v>2</v>
      </c>
      <c r="R806">
        <f t="shared" si="74"/>
        <v>0.5</v>
      </c>
    </row>
    <row r="807" spans="1:18" x14ac:dyDescent="0.25">
      <c r="A807" s="9">
        <v>1</v>
      </c>
      <c r="B807" s="32">
        <f t="shared" si="76"/>
        <v>6.3091530000000002</v>
      </c>
      <c r="C807" s="32">
        <f t="shared" si="76"/>
        <v>0.91310000000000002</v>
      </c>
      <c r="D807" s="32">
        <f t="shared" si="76"/>
        <v>-0.25468600000000002</v>
      </c>
      <c r="E807" s="60">
        <f t="shared" si="75"/>
        <v>-6.967568</v>
      </c>
      <c r="F807" s="55">
        <v>0.91310000000000002</v>
      </c>
      <c r="G807" s="55">
        <v>-6.967568</v>
      </c>
      <c r="H807" s="55">
        <v>6.3091530000000002</v>
      </c>
      <c r="I807" s="56">
        <v>-0.25468600000000002</v>
      </c>
      <c r="O807" s="33">
        <f t="shared" si="71"/>
        <v>0.91310000000000002</v>
      </c>
      <c r="P807" s="61">
        <f t="shared" si="72"/>
        <v>0.91310000000000002</v>
      </c>
      <c r="Q807">
        <f t="shared" si="73"/>
        <v>2</v>
      </c>
      <c r="R807">
        <f t="shared" si="74"/>
        <v>0.5</v>
      </c>
    </row>
    <row r="808" spans="1:18" x14ac:dyDescent="0.25">
      <c r="A808" s="9">
        <v>2</v>
      </c>
      <c r="B808" s="32">
        <f t="shared" si="76"/>
        <v>52.468364999999999</v>
      </c>
      <c r="C808" s="32">
        <f t="shared" si="76"/>
        <v>30.872585000000001</v>
      </c>
      <c r="D808" s="32">
        <f t="shared" si="76"/>
        <v>-38.991688000000003</v>
      </c>
      <c r="E808" s="60">
        <f t="shared" si="75"/>
        <v>-44.349260000000001</v>
      </c>
      <c r="F808" s="57">
        <v>-44.349260000000001</v>
      </c>
      <c r="G808" s="57">
        <v>30.872585000000001</v>
      </c>
      <c r="H808" s="57">
        <v>52.468364999999999</v>
      </c>
      <c r="I808" s="58">
        <v>-38.991688000000003</v>
      </c>
      <c r="O808" s="33">
        <f t="shared" si="71"/>
        <v>30.872585000000001</v>
      </c>
      <c r="P808" s="61">
        <f t="shared" si="72"/>
        <v>30.872585000000001</v>
      </c>
      <c r="Q808">
        <f t="shared" si="73"/>
        <v>2</v>
      </c>
      <c r="R808">
        <f t="shared" si="74"/>
        <v>0.5</v>
      </c>
    </row>
    <row r="809" spans="1:18" x14ac:dyDescent="0.25">
      <c r="A809" s="9">
        <v>1</v>
      </c>
      <c r="B809" s="32">
        <f t="shared" si="76"/>
        <v>60.536870999999998</v>
      </c>
      <c r="C809" s="32">
        <f t="shared" si="76"/>
        <v>-16.824158000000001</v>
      </c>
      <c r="D809" s="32">
        <f t="shared" si="76"/>
        <v>-17.379933000000001</v>
      </c>
      <c r="E809" s="60">
        <f t="shared" si="75"/>
        <v>-26.332778000000001</v>
      </c>
      <c r="F809" s="55">
        <v>60.536870999999998</v>
      </c>
      <c r="G809" s="55">
        <v>-17.379933000000001</v>
      </c>
      <c r="H809" s="55">
        <v>-16.824158000000001</v>
      </c>
      <c r="I809" s="56">
        <v>-26.332778000000001</v>
      </c>
      <c r="O809" s="33">
        <f t="shared" si="71"/>
        <v>60.536870999999998</v>
      </c>
      <c r="P809" s="61">
        <f t="shared" si="72"/>
        <v>60.536870999999998</v>
      </c>
      <c r="Q809">
        <f t="shared" si="73"/>
        <v>1</v>
      </c>
      <c r="R809">
        <f t="shared" si="74"/>
        <v>1</v>
      </c>
    </row>
    <row r="810" spans="1:18" x14ac:dyDescent="0.25">
      <c r="A810" s="9">
        <v>1</v>
      </c>
      <c r="B810" s="32">
        <f t="shared" si="76"/>
        <v>52.576143999999999</v>
      </c>
      <c r="C810" s="32">
        <f t="shared" si="76"/>
        <v>-2.2384919999999999</v>
      </c>
      <c r="D810" s="32">
        <f t="shared" si="76"/>
        <v>-24.776893000000001</v>
      </c>
      <c r="E810" s="60">
        <f t="shared" si="75"/>
        <v>-25.560759000000001</v>
      </c>
      <c r="F810" s="57">
        <v>52.576143999999999</v>
      </c>
      <c r="G810" s="57">
        <v>-25.560759000000001</v>
      </c>
      <c r="H810" s="57">
        <v>-2.2384919999999999</v>
      </c>
      <c r="I810" s="58">
        <v>-24.776893000000001</v>
      </c>
      <c r="O810" s="33">
        <f t="shared" si="71"/>
        <v>52.576143999999999</v>
      </c>
      <c r="P810" s="61">
        <f t="shared" si="72"/>
        <v>52.576143999999999</v>
      </c>
      <c r="Q810">
        <f t="shared" si="73"/>
        <v>1</v>
      </c>
      <c r="R810">
        <f t="shared" si="74"/>
        <v>1</v>
      </c>
    </row>
    <row r="811" spans="1:18" x14ac:dyDescent="0.25">
      <c r="A811" s="9">
        <v>1</v>
      </c>
      <c r="B811" s="32">
        <f t="shared" si="76"/>
        <v>48.699835</v>
      </c>
      <c r="C811" s="32">
        <f t="shared" si="76"/>
        <v>-4.8527829999999996</v>
      </c>
      <c r="D811" s="32">
        <f t="shared" si="76"/>
        <v>-13.238381</v>
      </c>
      <c r="E811" s="60">
        <f t="shared" si="75"/>
        <v>-30.60867</v>
      </c>
      <c r="F811" s="55">
        <v>-4.8527829999999996</v>
      </c>
      <c r="G811" s="55">
        <v>48.699835</v>
      </c>
      <c r="H811" s="55">
        <v>-30.60867</v>
      </c>
      <c r="I811" s="56">
        <v>-13.238381</v>
      </c>
      <c r="O811" s="33">
        <f t="shared" si="71"/>
        <v>-4.8527829999999996</v>
      </c>
      <c r="P811" s="61">
        <f t="shared" si="72"/>
        <v>-4.8527829999999996</v>
      </c>
      <c r="Q811">
        <f t="shared" si="73"/>
        <v>2</v>
      </c>
      <c r="R811">
        <f t="shared" si="74"/>
        <v>0.5</v>
      </c>
    </row>
    <row r="812" spans="1:18" x14ac:dyDescent="0.25">
      <c r="A812" s="9">
        <v>3</v>
      </c>
      <c r="B812" s="32">
        <f t="shared" si="76"/>
        <v>72.293496000000005</v>
      </c>
      <c r="C812" s="32">
        <f t="shared" si="76"/>
        <v>49.035325</v>
      </c>
      <c r="D812" s="32">
        <f t="shared" si="76"/>
        <v>3.0315080000000001</v>
      </c>
      <c r="E812" s="60">
        <f t="shared" si="75"/>
        <v>-124.360326</v>
      </c>
      <c r="F812" s="57">
        <v>3.0315080000000001</v>
      </c>
      <c r="G812" s="57">
        <v>49.035325</v>
      </c>
      <c r="H812" s="57">
        <v>72.293496000000005</v>
      </c>
      <c r="I812" s="58">
        <v>-124.360326</v>
      </c>
      <c r="O812" s="33">
        <f t="shared" si="71"/>
        <v>72.293496000000005</v>
      </c>
      <c r="P812" s="61">
        <f t="shared" si="72"/>
        <v>72.293496000000005</v>
      </c>
      <c r="Q812">
        <f t="shared" si="73"/>
        <v>1</v>
      </c>
      <c r="R812">
        <f t="shared" si="74"/>
        <v>1</v>
      </c>
    </row>
    <row r="813" spans="1:18" x14ac:dyDescent="0.25">
      <c r="A813" s="9">
        <v>2</v>
      </c>
      <c r="B813" s="32">
        <f t="shared" si="76"/>
        <v>60.291905</v>
      </c>
      <c r="C813" s="32">
        <f t="shared" si="76"/>
        <v>18.639894999999999</v>
      </c>
      <c r="D813" s="32">
        <f t="shared" si="76"/>
        <v>-14.930673000000001</v>
      </c>
      <c r="E813" s="60">
        <f t="shared" si="75"/>
        <v>-64.001127999999994</v>
      </c>
      <c r="F813" s="55">
        <v>-64.001127999999994</v>
      </c>
      <c r="G813" s="55">
        <v>60.291905</v>
      </c>
      <c r="H813" s="55">
        <v>18.639894999999999</v>
      </c>
      <c r="I813" s="56">
        <v>-14.930673000000001</v>
      </c>
      <c r="O813" s="33">
        <f t="shared" si="71"/>
        <v>60.291905</v>
      </c>
      <c r="P813" s="61">
        <f t="shared" si="72"/>
        <v>60.291905</v>
      </c>
      <c r="Q813">
        <f t="shared" si="73"/>
        <v>1</v>
      </c>
      <c r="R813">
        <f t="shared" si="74"/>
        <v>1</v>
      </c>
    </row>
    <row r="814" spans="1:18" x14ac:dyDescent="0.25">
      <c r="A814" s="9">
        <v>1</v>
      </c>
      <c r="B814" s="32">
        <f t="shared" si="76"/>
        <v>37.850019000000003</v>
      </c>
      <c r="C814" s="32">
        <f t="shared" si="76"/>
        <v>-9.0952730000000006</v>
      </c>
      <c r="D814" s="32">
        <f t="shared" si="76"/>
        <v>-10.912127999999999</v>
      </c>
      <c r="E814" s="60">
        <f t="shared" si="75"/>
        <v>-17.842597000000001</v>
      </c>
      <c r="F814" s="57">
        <v>37.850019000000003</v>
      </c>
      <c r="G814" s="57">
        <v>-9.0952730000000006</v>
      </c>
      <c r="H814" s="57">
        <v>-17.842597000000001</v>
      </c>
      <c r="I814" s="58">
        <v>-10.912127999999999</v>
      </c>
      <c r="O814" s="33">
        <f t="shared" si="71"/>
        <v>37.850019000000003</v>
      </c>
      <c r="P814" s="61">
        <f t="shared" si="72"/>
        <v>37.850019000000003</v>
      </c>
      <c r="Q814">
        <f t="shared" si="73"/>
        <v>1</v>
      </c>
      <c r="R814">
        <f t="shared" si="74"/>
        <v>1</v>
      </c>
    </row>
    <row r="815" spans="1:18" x14ac:dyDescent="0.25">
      <c r="A815" s="9">
        <v>3</v>
      </c>
      <c r="B815" s="32">
        <f t="shared" si="76"/>
        <v>10.006053</v>
      </c>
      <c r="C815" s="32">
        <f t="shared" si="76"/>
        <v>4.5106149999999996</v>
      </c>
      <c r="D815" s="32">
        <f t="shared" si="76"/>
        <v>1.4697960000000001</v>
      </c>
      <c r="E815" s="60">
        <f t="shared" si="75"/>
        <v>-15.986463000000001</v>
      </c>
      <c r="F815" s="55">
        <v>4.5106149999999996</v>
      </c>
      <c r="G815" s="55">
        <v>1.4697960000000001</v>
      </c>
      <c r="H815" s="55">
        <v>10.006053</v>
      </c>
      <c r="I815" s="56">
        <v>-15.986463000000001</v>
      </c>
      <c r="O815" s="33">
        <f t="shared" si="71"/>
        <v>10.006053</v>
      </c>
      <c r="P815" s="61">
        <f t="shared" si="72"/>
        <v>10.006053</v>
      </c>
      <c r="Q815">
        <f t="shared" si="73"/>
        <v>1</v>
      </c>
      <c r="R815">
        <f t="shared" si="74"/>
        <v>1</v>
      </c>
    </row>
    <row r="816" spans="1:18" x14ac:dyDescent="0.25">
      <c r="A816" s="9">
        <v>1</v>
      </c>
      <c r="B816" s="32">
        <f t="shared" si="76"/>
        <v>33.304144999999998</v>
      </c>
      <c r="C816" s="32">
        <f t="shared" si="76"/>
        <v>-6.4932800000000004</v>
      </c>
      <c r="D816" s="32">
        <f t="shared" si="76"/>
        <v>-11.17487</v>
      </c>
      <c r="E816" s="60">
        <f t="shared" si="75"/>
        <v>-15.635996</v>
      </c>
      <c r="F816" s="57">
        <v>33.304144999999998</v>
      </c>
      <c r="G816" s="57">
        <v>-6.4932800000000004</v>
      </c>
      <c r="H816" s="57">
        <v>-15.635996</v>
      </c>
      <c r="I816" s="58">
        <v>-11.17487</v>
      </c>
      <c r="O816" s="33">
        <f t="shared" si="71"/>
        <v>33.304144999999998</v>
      </c>
      <c r="P816" s="61">
        <f t="shared" si="72"/>
        <v>33.304144999999998</v>
      </c>
      <c r="Q816">
        <f t="shared" si="73"/>
        <v>1</v>
      </c>
      <c r="R816">
        <f t="shared" si="74"/>
        <v>1</v>
      </c>
    </row>
    <row r="817" spans="1:18" x14ac:dyDescent="0.25">
      <c r="A817" s="9">
        <v>2</v>
      </c>
      <c r="B817" s="32">
        <f t="shared" si="76"/>
        <v>82.992451000000003</v>
      </c>
      <c r="C817" s="32">
        <f t="shared" si="76"/>
        <v>-16.726074000000001</v>
      </c>
      <c r="D817" s="32">
        <f t="shared" si="76"/>
        <v>-23.803628</v>
      </c>
      <c r="E817" s="60">
        <f t="shared" si="75"/>
        <v>-42.462749000000002</v>
      </c>
      <c r="F817" s="55">
        <v>-23.803628</v>
      </c>
      <c r="G817" s="55">
        <v>82.992451000000003</v>
      </c>
      <c r="H817" s="55">
        <v>-42.462749000000002</v>
      </c>
      <c r="I817" s="56">
        <v>-16.726074000000001</v>
      </c>
      <c r="O817" s="33">
        <f t="shared" si="71"/>
        <v>82.992451000000003</v>
      </c>
      <c r="P817" s="61">
        <f t="shared" si="72"/>
        <v>82.992451000000003</v>
      </c>
      <c r="Q817">
        <f t="shared" si="73"/>
        <v>1</v>
      </c>
      <c r="R817">
        <f t="shared" si="74"/>
        <v>1</v>
      </c>
    </row>
    <row r="818" spans="1:18" x14ac:dyDescent="0.25">
      <c r="A818" s="9">
        <v>1</v>
      </c>
      <c r="B818" s="32">
        <f t="shared" si="76"/>
        <v>29.102755999999999</v>
      </c>
      <c r="C818" s="32">
        <f t="shared" si="76"/>
        <v>-3.217463</v>
      </c>
      <c r="D818" s="32">
        <f t="shared" si="76"/>
        <v>-11.195831999999999</v>
      </c>
      <c r="E818" s="60">
        <f t="shared" si="75"/>
        <v>-14.68937</v>
      </c>
      <c r="F818" s="57">
        <v>29.102755999999999</v>
      </c>
      <c r="G818" s="57">
        <v>-14.68937</v>
      </c>
      <c r="H818" s="57">
        <v>-3.217463</v>
      </c>
      <c r="I818" s="58">
        <v>-11.195831999999999</v>
      </c>
      <c r="O818" s="33">
        <f t="shared" si="71"/>
        <v>29.102755999999999</v>
      </c>
      <c r="P818" s="61">
        <f t="shared" si="72"/>
        <v>29.102755999999999</v>
      </c>
      <c r="Q818">
        <f t="shared" si="73"/>
        <v>1</v>
      </c>
      <c r="R818">
        <f t="shared" si="74"/>
        <v>1</v>
      </c>
    </row>
    <row r="819" spans="1:18" x14ac:dyDescent="0.25">
      <c r="A819" s="9">
        <v>2</v>
      </c>
      <c r="B819" s="32">
        <f t="shared" si="76"/>
        <v>24.489177000000002</v>
      </c>
      <c r="C819" s="32">
        <f t="shared" si="76"/>
        <v>18.750955000000001</v>
      </c>
      <c r="D819" s="32">
        <f t="shared" si="76"/>
        <v>-20.435824</v>
      </c>
      <c r="E819" s="60">
        <f t="shared" si="75"/>
        <v>-22.804241000000001</v>
      </c>
      <c r="F819" s="55">
        <v>24.489177000000002</v>
      </c>
      <c r="G819" s="55">
        <v>18.750955000000001</v>
      </c>
      <c r="H819" s="55">
        <v>-20.435824</v>
      </c>
      <c r="I819" s="56">
        <v>-22.804241000000001</v>
      </c>
      <c r="O819" s="33">
        <f t="shared" si="71"/>
        <v>18.750955000000001</v>
      </c>
      <c r="P819" s="61">
        <f t="shared" si="72"/>
        <v>18.750955000000001</v>
      </c>
      <c r="Q819">
        <f t="shared" si="73"/>
        <v>2</v>
      </c>
      <c r="R819">
        <f t="shared" si="74"/>
        <v>0.5</v>
      </c>
    </row>
    <row r="820" spans="1:18" x14ac:dyDescent="0.25">
      <c r="A820" s="9">
        <v>1</v>
      </c>
      <c r="B820" s="32">
        <f t="shared" si="76"/>
        <v>94.393261999999993</v>
      </c>
      <c r="C820" s="32">
        <f t="shared" si="76"/>
        <v>-21.728930999999999</v>
      </c>
      <c r="D820" s="32">
        <f t="shared" si="76"/>
        <v>-28.901251999999999</v>
      </c>
      <c r="E820" s="60">
        <f t="shared" si="75"/>
        <v>-43.763077000000003</v>
      </c>
      <c r="F820" s="57">
        <v>94.393261999999993</v>
      </c>
      <c r="G820" s="57">
        <v>-21.728930999999999</v>
      </c>
      <c r="H820" s="57">
        <v>-28.901251999999999</v>
      </c>
      <c r="I820" s="58">
        <v>-43.763077000000003</v>
      </c>
      <c r="O820" s="33">
        <f t="shared" si="71"/>
        <v>94.393261999999993</v>
      </c>
      <c r="P820" s="61">
        <f t="shared" si="72"/>
        <v>94.393261999999993</v>
      </c>
      <c r="Q820">
        <f t="shared" si="73"/>
        <v>1</v>
      </c>
      <c r="R820">
        <f t="shared" si="74"/>
        <v>1</v>
      </c>
    </row>
    <row r="821" spans="1:18" x14ac:dyDescent="0.25">
      <c r="A821" s="9">
        <v>1</v>
      </c>
      <c r="B821" s="32">
        <f t="shared" si="76"/>
        <v>28.632781000000001</v>
      </c>
      <c r="C821" s="32">
        <f t="shared" si="76"/>
        <v>0.164769</v>
      </c>
      <c r="D821" s="32">
        <f t="shared" si="76"/>
        <v>-8.9972460000000005</v>
      </c>
      <c r="E821" s="60">
        <f t="shared" si="75"/>
        <v>-19.800284000000001</v>
      </c>
      <c r="F821" s="55">
        <v>28.632781000000001</v>
      </c>
      <c r="G821" s="55">
        <v>-8.9972460000000005</v>
      </c>
      <c r="H821" s="55">
        <v>0.164769</v>
      </c>
      <c r="I821" s="56">
        <v>-19.800284000000001</v>
      </c>
      <c r="O821" s="33">
        <f t="shared" si="71"/>
        <v>28.632781000000001</v>
      </c>
      <c r="P821" s="61">
        <f t="shared" si="72"/>
        <v>28.632781000000001</v>
      </c>
      <c r="Q821">
        <f t="shared" si="73"/>
        <v>1</v>
      </c>
      <c r="R821">
        <f t="shared" si="74"/>
        <v>1</v>
      </c>
    </row>
    <row r="822" spans="1:18" x14ac:dyDescent="0.25">
      <c r="A822" s="9">
        <v>1</v>
      </c>
      <c r="B822" s="32">
        <f t="shared" si="76"/>
        <v>29.093565999999999</v>
      </c>
      <c r="C822" s="32">
        <f t="shared" si="76"/>
        <v>-2.554484</v>
      </c>
      <c r="D822" s="32">
        <f t="shared" si="76"/>
        <v>-9.6201989999999995</v>
      </c>
      <c r="E822" s="60">
        <f t="shared" si="75"/>
        <v>-16.918883000000001</v>
      </c>
      <c r="F822" s="57">
        <v>29.093565999999999</v>
      </c>
      <c r="G822" s="57">
        <v>-9.6201989999999995</v>
      </c>
      <c r="H822" s="57">
        <v>-2.554484</v>
      </c>
      <c r="I822" s="58">
        <v>-16.918883000000001</v>
      </c>
      <c r="O822" s="33">
        <f t="shared" si="71"/>
        <v>29.093565999999999</v>
      </c>
      <c r="P822" s="61">
        <f t="shared" si="72"/>
        <v>29.093565999999999</v>
      </c>
      <c r="Q822">
        <f t="shared" si="73"/>
        <v>1</v>
      </c>
      <c r="R822">
        <f t="shared" si="74"/>
        <v>1</v>
      </c>
    </row>
    <row r="823" spans="1:18" x14ac:dyDescent="0.25">
      <c r="A823" s="9">
        <v>2</v>
      </c>
      <c r="B823" s="32">
        <f t="shared" si="76"/>
        <v>30.927897999999999</v>
      </c>
      <c r="C823" s="32">
        <f t="shared" si="76"/>
        <v>12.427087999999999</v>
      </c>
      <c r="D823" s="32">
        <f t="shared" si="76"/>
        <v>-16.786943999999998</v>
      </c>
      <c r="E823" s="60">
        <f t="shared" si="75"/>
        <v>-26.567858999999999</v>
      </c>
      <c r="F823" s="55">
        <v>12.427087999999999</v>
      </c>
      <c r="G823" s="55">
        <v>-26.567858999999999</v>
      </c>
      <c r="H823" s="55">
        <v>30.927897999999999</v>
      </c>
      <c r="I823" s="56">
        <v>-16.786943999999998</v>
      </c>
      <c r="O823" s="33">
        <f t="shared" si="71"/>
        <v>-26.567858999999999</v>
      </c>
      <c r="P823" s="61">
        <f t="shared" si="72"/>
        <v>-26.567858999999999</v>
      </c>
      <c r="Q823">
        <f t="shared" si="73"/>
        <v>4</v>
      </c>
      <c r="R823">
        <f t="shared" si="74"/>
        <v>0.25</v>
      </c>
    </row>
    <row r="824" spans="1:18" x14ac:dyDescent="0.25">
      <c r="A824" s="9">
        <v>3</v>
      </c>
      <c r="B824" s="32">
        <f t="shared" si="76"/>
        <v>42.829787000000003</v>
      </c>
      <c r="C824" s="32">
        <f t="shared" si="76"/>
        <v>-7.8478630000000003</v>
      </c>
      <c r="D824" s="32">
        <f t="shared" si="76"/>
        <v>-15.596632</v>
      </c>
      <c r="E824" s="60">
        <f t="shared" si="75"/>
        <v>-19.385200999999999</v>
      </c>
      <c r="F824" s="57">
        <v>-7.8478630000000003</v>
      </c>
      <c r="G824" s="57">
        <v>-19.385200999999999</v>
      </c>
      <c r="H824" s="57">
        <v>42.829787000000003</v>
      </c>
      <c r="I824" s="58">
        <v>-15.596632</v>
      </c>
      <c r="O824" s="33">
        <f t="shared" si="71"/>
        <v>42.829787000000003</v>
      </c>
      <c r="P824" s="61">
        <f t="shared" si="72"/>
        <v>42.829787000000003</v>
      </c>
      <c r="Q824">
        <f t="shared" si="73"/>
        <v>1</v>
      </c>
      <c r="R824">
        <f t="shared" si="74"/>
        <v>1</v>
      </c>
    </row>
    <row r="825" spans="1:18" x14ac:dyDescent="0.25">
      <c r="A825" s="9">
        <v>1</v>
      </c>
      <c r="B825" s="32">
        <f t="shared" si="76"/>
        <v>55.117297000000001</v>
      </c>
      <c r="C825" s="32">
        <f t="shared" si="76"/>
        <v>-4.2218410000000004</v>
      </c>
      <c r="D825" s="32">
        <f t="shared" si="76"/>
        <v>-16.713180999999999</v>
      </c>
      <c r="E825" s="60">
        <f t="shared" si="75"/>
        <v>-34.182274999999997</v>
      </c>
      <c r="F825" s="55">
        <v>55.117297000000001</v>
      </c>
      <c r="G825" s="55">
        <v>-34.182274999999997</v>
      </c>
      <c r="H825" s="55">
        <v>-4.2218410000000004</v>
      </c>
      <c r="I825" s="56">
        <v>-16.713180999999999</v>
      </c>
      <c r="O825" s="33">
        <f t="shared" si="71"/>
        <v>55.117297000000001</v>
      </c>
      <c r="P825" s="61">
        <f t="shared" si="72"/>
        <v>55.117297000000001</v>
      </c>
      <c r="Q825">
        <f t="shared" si="73"/>
        <v>1</v>
      </c>
      <c r="R825">
        <f t="shared" si="74"/>
        <v>1</v>
      </c>
    </row>
    <row r="826" spans="1:18" x14ac:dyDescent="0.25">
      <c r="A826" s="9">
        <v>3</v>
      </c>
      <c r="B826" s="32">
        <f t="shared" si="76"/>
        <v>5.0770419999999996</v>
      </c>
      <c r="C826" s="32">
        <f t="shared" si="76"/>
        <v>2.8709380000000002</v>
      </c>
      <c r="D826" s="32">
        <f t="shared" si="76"/>
        <v>-1.0468740000000001</v>
      </c>
      <c r="E826" s="60">
        <f t="shared" si="75"/>
        <v>-6.9011050000000003</v>
      </c>
      <c r="F826" s="57">
        <v>5.0770419999999996</v>
      </c>
      <c r="G826" s="57">
        <v>-6.9011050000000003</v>
      </c>
      <c r="H826" s="57">
        <v>2.8709380000000002</v>
      </c>
      <c r="I826" s="58">
        <v>-1.0468740000000001</v>
      </c>
      <c r="O826" s="33">
        <f t="shared" si="71"/>
        <v>2.8709380000000002</v>
      </c>
      <c r="P826" s="61">
        <f t="shared" si="72"/>
        <v>2.8709380000000002</v>
      </c>
      <c r="Q826">
        <f t="shared" si="73"/>
        <v>2</v>
      </c>
      <c r="R826">
        <f t="shared" si="74"/>
        <v>0.5</v>
      </c>
    </row>
    <row r="827" spans="1:18" x14ac:dyDescent="0.25">
      <c r="A827" s="9">
        <v>2</v>
      </c>
      <c r="B827" s="32">
        <f t="shared" si="76"/>
        <v>137.69568799999999</v>
      </c>
      <c r="C827" s="32">
        <f t="shared" si="76"/>
        <v>-32.398957000000003</v>
      </c>
      <c r="D827" s="32">
        <f t="shared" si="76"/>
        <v>-34.046869000000001</v>
      </c>
      <c r="E827" s="60">
        <f t="shared" si="75"/>
        <v>-71.249859999999998</v>
      </c>
      <c r="F827" s="55">
        <v>-34.046869000000001</v>
      </c>
      <c r="G827" s="55">
        <v>137.69568799999999</v>
      </c>
      <c r="H827" s="55">
        <v>-71.249859999999998</v>
      </c>
      <c r="I827" s="56">
        <v>-32.398957000000003</v>
      </c>
      <c r="O827" s="33">
        <f t="shared" si="71"/>
        <v>137.69568799999999</v>
      </c>
      <c r="P827" s="61">
        <f t="shared" si="72"/>
        <v>137.69568799999999</v>
      </c>
      <c r="Q827">
        <f t="shared" si="73"/>
        <v>1</v>
      </c>
      <c r="R827">
        <f t="shared" si="74"/>
        <v>1</v>
      </c>
    </row>
    <row r="828" spans="1:18" x14ac:dyDescent="0.25">
      <c r="A828" s="9">
        <v>3</v>
      </c>
      <c r="B828" s="32">
        <f t="shared" si="76"/>
        <v>32.164895000000001</v>
      </c>
      <c r="C828" s="32">
        <f t="shared" si="76"/>
        <v>22.705507000000001</v>
      </c>
      <c r="D828" s="32">
        <f t="shared" si="76"/>
        <v>-25.070235</v>
      </c>
      <c r="E828" s="60">
        <f t="shared" si="75"/>
        <v>-29.800146000000002</v>
      </c>
      <c r="F828" s="57">
        <v>32.164895000000001</v>
      </c>
      <c r="G828" s="57">
        <v>22.705507000000001</v>
      </c>
      <c r="H828" s="57">
        <v>-25.070235</v>
      </c>
      <c r="I828" s="58">
        <v>-29.800146000000002</v>
      </c>
      <c r="O828" s="33">
        <f t="shared" si="71"/>
        <v>-25.070235</v>
      </c>
      <c r="P828" s="61">
        <f t="shared" si="72"/>
        <v>-25.070235</v>
      </c>
      <c r="Q828">
        <f t="shared" si="73"/>
        <v>3</v>
      </c>
      <c r="R828">
        <f t="shared" si="74"/>
        <v>0.33333333333333331</v>
      </c>
    </row>
    <row r="829" spans="1:18" x14ac:dyDescent="0.25">
      <c r="A829" s="9">
        <v>3</v>
      </c>
      <c r="B829" s="32">
        <f t="shared" si="76"/>
        <v>51.023620999999999</v>
      </c>
      <c r="C829" s="32">
        <f t="shared" si="76"/>
        <v>32.218285999999999</v>
      </c>
      <c r="D829" s="32">
        <f t="shared" si="76"/>
        <v>-35.230642000000003</v>
      </c>
      <c r="E829" s="60">
        <f t="shared" si="75"/>
        <v>-48.010472</v>
      </c>
      <c r="F829" s="55">
        <v>32.218285999999999</v>
      </c>
      <c r="G829" s="55">
        <v>-48.010472</v>
      </c>
      <c r="H829" s="55">
        <v>51.023620999999999</v>
      </c>
      <c r="I829" s="56">
        <v>-35.230642000000003</v>
      </c>
      <c r="O829" s="33">
        <f t="shared" si="71"/>
        <v>51.023620999999999</v>
      </c>
      <c r="P829" s="61">
        <f t="shared" si="72"/>
        <v>51.023620999999999</v>
      </c>
      <c r="Q829">
        <f t="shared" si="73"/>
        <v>1</v>
      </c>
      <c r="R829">
        <f t="shared" si="74"/>
        <v>1</v>
      </c>
    </row>
    <row r="830" spans="1:18" x14ac:dyDescent="0.25">
      <c r="A830" s="9">
        <v>3</v>
      </c>
      <c r="B830" s="32">
        <f t="shared" si="76"/>
        <v>25.939843</v>
      </c>
      <c r="C830" s="32">
        <f t="shared" si="76"/>
        <v>7.1497320000000002</v>
      </c>
      <c r="D830" s="32">
        <f t="shared" si="76"/>
        <v>-6.0577079999999999</v>
      </c>
      <c r="E830" s="60">
        <f t="shared" si="75"/>
        <v>-27.031863000000001</v>
      </c>
      <c r="F830" s="57">
        <v>-6.0577079999999999</v>
      </c>
      <c r="G830" s="57">
        <v>25.939843</v>
      </c>
      <c r="H830" s="57">
        <v>7.1497320000000002</v>
      </c>
      <c r="I830" s="58">
        <v>-27.031863000000001</v>
      </c>
      <c r="O830" s="33">
        <f t="shared" si="71"/>
        <v>7.1497320000000002</v>
      </c>
      <c r="P830" s="61">
        <f t="shared" si="72"/>
        <v>7.1497320000000002</v>
      </c>
      <c r="Q830">
        <f t="shared" si="73"/>
        <v>2</v>
      </c>
      <c r="R830">
        <f t="shared" si="74"/>
        <v>0.5</v>
      </c>
    </row>
    <row r="831" spans="1:18" x14ac:dyDescent="0.25">
      <c r="A831" s="9">
        <v>3</v>
      </c>
      <c r="B831" s="32">
        <f t="shared" si="76"/>
        <v>20.933261999999999</v>
      </c>
      <c r="C831" s="32">
        <f t="shared" si="76"/>
        <v>3.5623840000000002</v>
      </c>
      <c r="D831" s="32">
        <f t="shared" si="76"/>
        <v>2.3827310000000002</v>
      </c>
      <c r="E831" s="60">
        <f t="shared" si="75"/>
        <v>-26.878378999999999</v>
      </c>
      <c r="F831" s="55">
        <v>3.5623840000000002</v>
      </c>
      <c r="G831" s="55">
        <v>2.3827310000000002</v>
      </c>
      <c r="H831" s="55">
        <v>20.933261999999999</v>
      </c>
      <c r="I831" s="56">
        <v>-26.878378999999999</v>
      </c>
      <c r="O831" s="33">
        <f t="shared" si="71"/>
        <v>20.933261999999999</v>
      </c>
      <c r="P831" s="61">
        <f t="shared" si="72"/>
        <v>20.933261999999999</v>
      </c>
      <c r="Q831">
        <f t="shared" si="73"/>
        <v>1</v>
      </c>
      <c r="R831">
        <f t="shared" si="74"/>
        <v>1</v>
      </c>
    </row>
    <row r="832" spans="1:18" x14ac:dyDescent="0.25">
      <c r="A832" s="9">
        <v>1</v>
      </c>
      <c r="B832" s="32">
        <f t="shared" si="76"/>
        <v>53.706462000000002</v>
      </c>
      <c r="C832" s="32">
        <f t="shared" si="76"/>
        <v>7.9392899999999997</v>
      </c>
      <c r="D832" s="32">
        <f t="shared" si="76"/>
        <v>-11.995772000000001</v>
      </c>
      <c r="E832" s="60">
        <f t="shared" si="75"/>
        <v>-49.649957999999998</v>
      </c>
      <c r="F832" s="57">
        <v>53.706462000000002</v>
      </c>
      <c r="G832" s="57">
        <v>-49.649957999999998</v>
      </c>
      <c r="H832" s="57">
        <v>-11.995772000000001</v>
      </c>
      <c r="I832" s="58">
        <v>7.9392899999999997</v>
      </c>
      <c r="O832" s="33">
        <f t="shared" si="71"/>
        <v>53.706462000000002</v>
      </c>
      <c r="P832" s="61">
        <f t="shared" si="72"/>
        <v>53.706462000000002</v>
      </c>
      <c r="Q832">
        <f t="shared" si="73"/>
        <v>1</v>
      </c>
      <c r="R832">
        <f t="shared" si="74"/>
        <v>1</v>
      </c>
    </row>
    <row r="833" spans="1:18" x14ac:dyDescent="0.25">
      <c r="A833" s="9">
        <v>1</v>
      </c>
      <c r="B833" s="32">
        <f t="shared" si="76"/>
        <v>3.1092849999999999</v>
      </c>
      <c r="C833" s="32">
        <f t="shared" si="76"/>
        <v>2.5911710000000001</v>
      </c>
      <c r="D833" s="32">
        <f t="shared" si="76"/>
        <v>-1.06304</v>
      </c>
      <c r="E833" s="60">
        <f t="shared" si="75"/>
        <v>-4.6374149999999998</v>
      </c>
      <c r="F833" s="55">
        <v>2.5911710000000001</v>
      </c>
      <c r="G833" s="55">
        <v>3.1092849999999999</v>
      </c>
      <c r="H833" s="55">
        <v>-1.06304</v>
      </c>
      <c r="I833" s="56">
        <v>-4.6374149999999998</v>
      </c>
      <c r="O833" s="33">
        <f t="shared" si="71"/>
        <v>2.5911710000000001</v>
      </c>
      <c r="P833" s="61">
        <f t="shared" si="72"/>
        <v>2.5911710000000001</v>
      </c>
      <c r="Q833">
        <f t="shared" si="73"/>
        <v>2</v>
      </c>
      <c r="R833">
        <f t="shared" si="74"/>
        <v>0.5</v>
      </c>
    </row>
    <row r="834" spans="1:18" x14ac:dyDescent="0.25">
      <c r="A834" s="9">
        <v>2</v>
      </c>
      <c r="B834" s="32">
        <f t="shared" si="76"/>
        <v>106.3659</v>
      </c>
      <c r="C834" s="32">
        <f t="shared" si="76"/>
        <v>-19.754038999999999</v>
      </c>
      <c r="D834" s="32">
        <f t="shared" si="76"/>
        <v>-37.621521999999999</v>
      </c>
      <c r="E834" s="60">
        <f t="shared" si="75"/>
        <v>-48.990336999999997</v>
      </c>
      <c r="F834" s="57">
        <v>-48.990336999999997</v>
      </c>
      <c r="G834" s="57">
        <v>106.3659</v>
      </c>
      <c r="H834" s="57">
        <v>-37.621521999999999</v>
      </c>
      <c r="I834" s="58">
        <v>-19.754038999999999</v>
      </c>
      <c r="O834" s="33">
        <f t="shared" si="71"/>
        <v>106.3659</v>
      </c>
      <c r="P834" s="61">
        <f t="shared" si="72"/>
        <v>106.3659</v>
      </c>
      <c r="Q834">
        <f t="shared" si="73"/>
        <v>1</v>
      </c>
      <c r="R834">
        <f t="shared" si="74"/>
        <v>1</v>
      </c>
    </row>
    <row r="835" spans="1:18" x14ac:dyDescent="0.25">
      <c r="A835" s="9">
        <v>3</v>
      </c>
      <c r="B835" s="32">
        <f t="shared" si="76"/>
        <v>49.204416000000002</v>
      </c>
      <c r="C835" s="32">
        <f t="shared" si="76"/>
        <v>-7.1482140000000003</v>
      </c>
      <c r="D835" s="32">
        <f t="shared" si="76"/>
        <v>-20.385729999999999</v>
      </c>
      <c r="E835" s="60">
        <f t="shared" si="75"/>
        <v>-21.670473999999999</v>
      </c>
      <c r="F835" s="55">
        <v>-20.385729999999999</v>
      </c>
      <c r="G835" s="55">
        <v>49.204416000000002</v>
      </c>
      <c r="H835" s="55">
        <v>-7.1482140000000003</v>
      </c>
      <c r="I835" s="56">
        <v>-21.670473999999999</v>
      </c>
      <c r="O835" s="33">
        <f t="shared" si="71"/>
        <v>-7.1482140000000003</v>
      </c>
      <c r="P835" s="61">
        <f t="shared" si="72"/>
        <v>-7.1482140000000003</v>
      </c>
      <c r="Q835">
        <f t="shared" si="73"/>
        <v>2</v>
      </c>
      <c r="R835">
        <f t="shared" si="74"/>
        <v>0.5</v>
      </c>
    </row>
    <row r="836" spans="1:18" x14ac:dyDescent="0.25">
      <c r="A836" s="9">
        <v>1</v>
      </c>
      <c r="B836" s="32">
        <f t="shared" si="76"/>
        <v>22.430821999999999</v>
      </c>
      <c r="C836" s="32">
        <f t="shared" si="76"/>
        <v>1.4250000000000001E-3</v>
      </c>
      <c r="D836" s="32">
        <f t="shared" si="76"/>
        <v>-0.30221799999999999</v>
      </c>
      <c r="E836" s="60">
        <f t="shared" si="75"/>
        <v>-22.129984</v>
      </c>
      <c r="F836" s="57">
        <v>-0.30221799999999999</v>
      </c>
      <c r="G836" s="57">
        <v>22.430821999999999</v>
      </c>
      <c r="H836" s="57">
        <v>1.4250000000000001E-3</v>
      </c>
      <c r="I836" s="58">
        <v>-22.129984</v>
      </c>
      <c r="O836" s="33">
        <f t="shared" ref="O836:O899" si="77">IF(A836=1,F836,IF(A836=2,G836,IF(A836=3,H836,IF(A836=4,I836,0))))</f>
        <v>-0.30221799999999999</v>
      </c>
      <c r="P836" s="61">
        <f t="shared" ref="P836:P899" si="78">O836</f>
        <v>-0.30221799999999999</v>
      </c>
      <c r="Q836">
        <f t="shared" ref="Q836:Q899" si="79">IF(P836=B836,1,IF(P836=C836,2,IF(P836=D836,3,IF(E836=P836,4,0))))</f>
        <v>3</v>
      </c>
      <c r="R836">
        <f t="shared" ref="R836:R899" si="80">1/Q836</f>
        <v>0.33333333333333331</v>
      </c>
    </row>
    <row r="837" spans="1:18" x14ac:dyDescent="0.25">
      <c r="A837" s="9">
        <v>3</v>
      </c>
      <c r="B837" s="32">
        <f t="shared" si="76"/>
        <v>71.283017000000001</v>
      </c>
      <c r="C837" s="32">
        <f t="shared" si="76"/>
        <v>13.990759000000001</v>
      </c>
      <c r="D837" s="32">
        <f t="shared" si="76"/>
        <v>-34.894765999999997</v>
      </c>
      <c r="E837" s="60">
        <f t="shared" si="75"/>
        <v>-50.379010999999998</v>
      </c>
      <c r="F837" s="55">
        <v>-50.379010999999998</v>
      </c>
      <c r="G837" s="55">
        <v>71.283017000000001</v>
      </c>
      <c r="H837" s="55">
        <v>13.990759000000001</v>
      </c>
      <c r="I837" s="56">
        <v>-34.894765999999997</v>
      </c>
      <c r="O837" s="33">
        <f t="shared" si="77"/>
        <v>13.990759000000001</v>
      </c>
      <c r="P837" s="61">
        <f t="shared" si="78"/>
        <v>13.990759000000001</v>
      </c>
      <c r="Q837">
        <f t="shared" si="79"/>
        <v>2</v>
      </c>
      <c r="R837">
        <f t="shared" si="80"/>
        <v>0.5</v>
      </c>
    </row>
    <row r="838" spans="1:18" x14ac:dyDescent="0.25">
      <c r="A838" s="9">
        <v>3</v>
      </c>
      <c r="B838" s="32">
        <f t="shared" si="76"/>
        <v>31.194966000000001</v>
      </c>
      <c r="C838" s="32">
        <f t="shared" si="76"/>
        <v>18.036935</v>
      </c>
      <c r="D838" s="32">
        <f t="shared" si="76"/>
        <v>-22.443901</v>
      </c>
      <c r="E838" s="60">
        <f t="shared" si="75"/>
        <v>-26.787998999999999</v>
      </c>
      <c r="F838" s="57">
        <v>-22.443901</v>
      </c>
      <c r="G838" s="57">
        <v>18.036935</v>
      </c>
      <c r="H838" s="57">
        <v>31.194966000000001</v>
      </c>
      <c r="I838" s="58">
        <v>-26.787998999999999</v>
      </c>
      <c r="O838" s="33">
        <f t="shared" si="77"/>
        <v>31.194966000000001</v>
      </c>
      <c r="P838" s="61">
        <f t="shared" si="78"/>
        <v>31.194966000000001</v>
      </c>
      <c r="Q838">
        <f t="shared" si="79"/>
        <v>1</v>
      </c>
      <c r="R838">
        <f t="shared" si="80"/>
        <v>1</v>
      </c>
    </row>
    <row r="839" spans="1:18" x14ac:dyDescent="0.25">
      <c r="A839" s="9">
        <v>2</v>
      </c>
      <c r="B839" s="32">
        <f t="shared" si="76"/>
        <v>26.723851</v>
      </c>
      <c r="C839" s="32">
        <f t="shared" si="76"/>
        <v>12.080848</v>
      </c>
      <c r="D839" s="32">
        <f t="shared" si="76"/>
        <v>-17.423680999999998</v>
      </c>
      <c r="E839" s="60">
        <f t="shared" si="75"/>
        <v>-21.381017</v>
      </c>
      <c r="F839" s="55">
        <v>12.080848</v>
      </c>
      <c r="G839" s="55">
        <v>26.723851</v>
      </c>
      <c r="H839" s="55">
        <v>-21.381017</v>
      </c>
      <c r="I839" s="56">
        <v>-17.423680999999998</v>
      </c>
      <c r="O839" s="33">
        <f t="shared" si="77"/>
        <v>26.723851</v>
      </c>
      <c r="P839" s="61">
        <f t="shared" si="78"/>
        <v>26.723851</v>
      </c>
      <c r="Q839">
        <f t="shared" si="79"/>
        <v>1</v>
      </c>
      <c r="R839">
        <f t="shared" si="80"/>
        <v>1</v>
      </c>
    </row>
    <row r="840" spans="1:18" x14ac:dyDescent="0.25">
      <c r="A840" s="9">
        <v>2</v>
      </c>
      <c r="B840" s="32">
        <f t="shared" si="76"/>
        <v>50.729427000000001</v>
      </c>
      <c r="C840" s="32">
        <f t="shared" si="76"/>
        <v>-5.5096600000000002</v>
      </c>
      <c r="D840" s="32">
        <f t="shared" si="76"/>
        <v>-15.786517</v>
      </c>
      <c r="E840" s="60">
        <f t="shared" si="75"/>
        <v>-29.433250000000001</v>
      </c>
      <c r="F840" s="57">
        <v>-29.433250000000001</v>
      </c>
      <c r="G840" s="57">
        <v>-15.786517</v>
      </c>
      <c r="H840" s="57">
        <v>50.729427000000001</v>
      </c>
      <c r="I840" s="58">
        <v>-5.5096600000000002</v>
      </c>
      <c r="O840" s="33">
        <f t="shared" si="77"/>
        <v>-15.786517</v>
      </c>
      <c r="P840" s="61">
        <f t="shared" si="78"/>
        <v>-15.786517</v>
      </c>
      <c r="Q840">
        <f t="shared" si="79"/>
        <v>3</v>
      </c>
      <c r="R840">
        <f t="shared" si="80"/>
        <v>0.33333333333333331</v>
      </c>
    </row>
    <row r="841" spans="1:18" x14ac:dyDescent="0.25">
      <c r="A841" s="9">
        <v>3</v>
      </c>
      <c r="B841" s="32">
        <f t="shared" si="76"/>
        <v>46.573489000000002</v>
      </c>
      <c r="C841" s="32">
        <f t="shared" si="76"/>
        <v>-4.5647729999999997</v>
      </c>
      <c r="D841" s="32">
        <f t="shared" si="76"/>
        <v>-18.057323</v>
      </c>
      <c r="E841" s="60">
        <f t="shared" si="75"/>
        <v>-23.951391999999998</v>
      </c>
      <c r="F841" s="55">
        <v>-23.951391999999998</v>
      </c>
      <c r="G841" s="55">
        <v>-18.057323</v>
      </c>
      <c r="H841" s="55">
        <v>46.573489000000002</v>
      </c>
      <c r="I841" s="56">
        <v>-4.5647729999999997</v>
      </c>
      <c r="O841" s="33">
        <f t="shared" si="77"/>
        <v>46.573489000000002</v>
      </c>
      <c r="P841" s="61">
        <f t="shared" si="78"/>
        <v>46.573489000000002</v>
      </c>
      <c r="Q841">
        <f t="shared" si="79"/>
        <v>1</v>
      </c>
      <c r="R841">
        <f t="shared" si="80"/>
        <v>1</v>
      </c>
    </row>
    <row r="842" spans="1:18" x14ac:dyDescent="0.25">
      <c r="A842" s="9">
        <v>2</v>
      </c>
      <c r="B842" s="32">
        <f t="shared" si="76"/>
        <v>76.354467</v>
      </c>
      <c r="C842" s="32">
        <f t="shared" si="76"/>
        <v>1.9006700000000001</v>
      </c>
      <c r="D842" s="32">
        <f t="shared" si="76"/>
        <v>-36.636156</v>
      </c>
      <c r="E842" s="60">
        <f t="shared" si="76"/>
        <v>-41.618772999999997</v>
      </c>
      <c r="F842" s="57">
        <v>1.9006700000000001</v>
      </c>
      <c r="G842" s="57">
        <v>76.354467</v>
      </c>
      <c r="H842" s="57">
        <v>-41.618772999999997</v>
      </c>
      <c r="I842" s="58">
        <v>-36.636156</v>
      </c>
      <c r="O842" s="33">
        <f t="shared" si="77"/>
        <v>76.354467</v>
      </c>
      <c r="P842" s="61">
        <f t="shared" si="78"/>
        <v>76.354467</v>
      </c>
      <c r="Q842">
        <f t="shared" si="79"/>
        <v>1</v>
      </c>
      <c r="R842">
        <f t="shared" si="80"/>
        <v>1</v>
      </c>
    </row>
    <row r="843" spans="1:18" x14ac:dyDescent="0.25">
      <c r="A843" s="9">
        <v>3</v>
      </c>
      <c r="B843" s="32">
        <f t="shared" ref="B843:E906" si="81">LARGE($F843:$M843,COLUMN()-1)</f>
        <v>7.4875189999999998</v>
      </c>
      <c r="C843" s="32">
        <f t="shared" si="81"/>
        <v>7.1544319999999999</v>
      </c>
      <c r="D843" s="32">
        <f t="shared" si="81"/>
        <v>-1.5070479999999999</v>
      </c>
      <c r="E843" s="60">
        <f t="shared" si="81"/>
        <v>-13.134903</v>
      </c>
      <c r="F843" s="55">
        <v>-1.5070479999999999</v>
      </c>
      <c r="G843" s="55">
        <v>7.1544319999999999</v>
      </c>
      <c r="H843" s="55">
        <v>7.4875189999999998</v>
      </c>
      <c r="I843" s="56">
        <v>-13.134903</v>
      </c>
      <c r="O843" s="33">
        <f t="shared" si="77"/>
        <v>7.4875189999999998</v>
      </c>
      <c r="P843" s="61">
        <f t="shared" si="78"/>
        <v>7.4875189999999998</v>
      </c>
      <c r="Q843">
        <f t="shared" si="79"/>
        <v>1</v>
      </c>
      <c r="R843">
        <f t="shared" si="80"/>
        <v>1</v>
      </c>
    </row>
    <row r="844" spans="1:18" x14ac:dyDescent="0.25">
      <c r="A844" s="9">
        <v>1</v>
      </c>
      <c r="B844" s="32">
        <f t="shared" si="81"/>
        <v>61.356817999999997</v>
      </c>
      <c r="C844" s="32">
        <f t="shared" si="81"/>
        <v>-7.6875070000000001</v>
      </c>
      <c r="D844" s="32">
        <f t="shared" si="81"/>
        <v>-24.035440000000001</v>
      </c>
      <c r="E844" s="60">
        <f t="shared" si="81"/>
        <v>-29.633872</v>
      </c>
      <c r="F844" s="57">
        <v>61.356817999999997</v>
      </c>
      <c r="G844" s="57">
        <v>-24.035440000000001</v>
      </c>
      <c r="H844" s="57">
        <v>-29.633872</v>
      </c>
      <c r="I844" s="58">
        <v>-7.6875070000000001</v>
      </c>
      <c r="O844" s="33">
        <f t="shared" si="77"/>
        <v>61.356817999999997</v>
      </c>
      <c r="P844" s="61">
        <f t="shared" si="78"/>
        <v>61.356817999999997</v>
      </c>
      <c r="Q844">
        <f t="shared" si="79"/>
        <v>1</v>
      </c>
      <c r="R844">
        <f t="shared" si="80"/>
        <v>1</v>
      </c>
    </row>
    <row r="845" spans="1:18" x14ac:dyDescent="0.25">
      <c r="A845" s="9">
        <v>3</v>
      </c>
      <c r="B845" s="32">
        <f t="shared" si="81"/>
        <v>28.259164999999999</v>
      </c>
      <c r="C845" s="32">
        <f t="shared" si="81"/>
        <v>27.897525000000002</v>
      </c>
      <c r="D845" s="32">
        <f t="shared" si="81"/>
        <v>-28.060258000000001</v>
      </c>
      <c r="E845" s="60">
        <f t="shared" si="81"/>
        <v>-28.096294</v>
      </c>
      <c r="F845" s="55">
        <v>27.897525000000002</v>
      </c>
      <c r="G845" s="55">
        <v>-28.096294</v>
      </c>
      <c r="H845" s="55">
        <v>28.259164999999999</v>
      </c>
      <c r="I845" s="56">
        <v>-28.060258000000001</v>
      </c>
      <c r="O845" s="33">
        <f t="shared" si="77"/>
        <v>28.259164999999999</v>
      </c>
      <c r="P845" s="61">
        <f t="shared" si="78"/>
        <v>28.259164999999999</v>
      </c>
      <c r="Q845">
        <f t="shared" si="79"/>
        <v>1</v>
      </c>
      <c r="R845">
        <f t="shared" si="80"/>
        <v>1</v>
      </c>
    </row>
    <row r="846" spans="1:18" x14ac:dyDescent="0.25">
      <c r="A846" s="9">
        <v>2</v>
      </c>
      <c r="B846" s="32">
        <f t="shared" si="81"/>
        <v>23.772034999999999</v>
      </c>
      <c r="C846" s="32">
        <f t="shared" si="81"/>
        <v>22.216196</v>
      </c>
      <c r="D846" s="32">
        <f t="shared" si="81"/>
        <v>-19.802816</v>
      </c>
      <c r="E846" s="60">
        <f t="shared" si="81"/>
        <v>-26.185414999999999</v>
      </c>
      <c r="F846" s="57">
        <v>-26.185414999999999</v>
      </c>
      <c r="G846" s="57">
        <v>22.216196</v>
      </c>
      <c r="H846" s="57">
        <v>-19.802816</v>
      </c>
      <c r="I846" s="58">
        <v>23.772034999999999</v>
      </c>
      <c r="O846" s="33">
        <f t="shared" si="77"/>
        <v>22.216196</v>
      </c>
      <c r="P846" s="61">
        <f t="shared" si="78"/>
        <v>22.216196</v>
      </c>
      <c r="Q846">
        <f t="shared" si="79"/>
        <v>2</v>
      </c>
      <c r="R846">
        <f t="shared" si="80"/>
        <v>0.5</v>
      </c>
    </row>
    <row r="847" spans="1:18" x14ac:dyDescent="0.25">
      <c r="A847" s="9">
        <v>3</v>
      </c>
      <c r="B847" s="32">
        <f t="shared" si="81"/>
        <v>101.307992</v>
      </c>
      <c r="C847" s="32">
        <f t="shared" si="81"/>
        <v>-10.581969000000001</v>
      </c>
      <c r="D847" s="32">
        <f t="shared" si="81"/>
        <v>-39.574435999999999</v>
      </c>
      <c r="E847" s="60">
        <f t="shared" si="81"/>
        <v>-51.151221999999997</v>
      </c>
      <c r="F847" s="55">
        <v>-39.574435999999999</v>
      </c>
      <c r="G847" s="55">
        <v>101.307992</v>
      </c>
      <c r="H847" s="55">
        <v>-10.581969000000001</v>
      </c>
      <c r="I847" s="56">
        <v>-51.151221999999997</v>
      </c>
      <c r="O847" s="33">
        <f t="shared" si="77"/>
        <v>-10.581969000000001</v>
      </c>
      <c r="P847" s="61">
        <f t="shared" si="78"/>
        <v>-10.581969000000001</v>
      </c>
      <c r="Q847">
        <f t="shared" si="79"/>
        <v>2</v>
      </c>
      <c r="R847">
        <f t="shared" si="80"/>
        <v>0.5</v>
      </c>
    </row>
    <row r="848" spans="1:18" x14ac:dyDescent="0.25">
      <c r="A848" s="9">
        <v>3</v>
      </c>
      <c r="B848" s="32">
        <f t="shared" si="81"/>
        <v>10.561204999999999</v>
      </c>
      <c r="C848" s="32">
        <f t="shared" si="81"/>
        <v>5.9489939999999999</v>
      </c>
      <c r="D848" s="32">
        <f t="shared" si="81"/>
        <v>-0.41010600000000003</v>
      </c>
      <c r="E848" s="60">
        <f t="shared" si="81"/>
        <v>-16.100071</v>
      </c>
      <c r="F848" s="57">
        <v>10.561204999999999</v>
      </c>
      <c r="G848" s="57">
        <v>-0.41010600000000003</v>
      </c>
      <c r="H848" s="57">
        <v>5.9489939999999999</v>
      </c>
      <c r="I848" s="58">
        <v>-16.100071</v>
      </c>
      <c r="O848" s="33">
        <f t="shared" si="77"/>
        <v>5.9489939999999999</v>
      </c>
      <c r="P848" s="61">
        <f t="shared" si="78"/>
        <v>5.9489939999999999</v>
      </c>
      <c r="Q848">
        <f t="shared" si="79"/>
        <v>2</v>
      </c>
      <c r="R848">
        <f t="shared" si="80"/>
        <v>0.5</v>
      </c>
    </row>
    <row r="849" spans="1:18" x14ac:dyDescent="0.25">
      <c r="A849" s="9">
        <v>3</v>
      </c>
      <c r="B849" s="32">
        <f t="shared" si="81"/>
        <v>31.872544999999999</v>
      </c>
      <c r="C849" s="32">
        <f t="shared" si="81"/>
        <v>-5.870482</v>
      </c>
      <c r="D849" s="32">
        <f t="shared" si="81"/>
        <v>-11.278105</v>
      </c>
      <c r="E849" s="60">
        <f t="shared" si="81"/>
        <v>-14.723959000000001</v>
      </c>
      <c r="F849" s="55">
        <v>31.872544999999999</v>
      </c>
      <c r="G849" s="55">
        <v>-14.723959000000001</v>
      </c>
      <c r="H849" s="55">
        <v>-5.870482</v>
      </c>
      <c r="I849" s="56">
        <v>-11.278105</v>
      </c>
      <c r="O849" s="33">
        <f t="shared" si="77"/>
        <v>-5.870482</v>
      </c>
      <c r="P849" s="61">
        <f t="shared" si="78"/>
        <v>-5.870482</v>
      </c>
      <c r="Q849">
        <f t="shared" si="79"/>
        <v>2</v>
      </c>
      <c r="R849">
        <f t="shared" si="80"/>
        <v>0.5</v>
      </c>
    </row>
    <row r="850" spans="1:18" x14ac:dyDescent="0.25">
      <c r="A850" s="9">
        <v>2</v>
      </c>
      <c r="B850" s="32">
        <f t="shared" si="81"/>
        <v>37.929689000000003</v>
      </c>
      <c r="C850" s="32">
        <f t="shared" si="81"/>
        <v>-10.370342000000001</v>
      </c>
      <c r="D850" s="32">
        <f t="shared" si="81"/>
        <v>-12.9002</v>
      </c>
      <c r="E850" s="60">
        <f t="shared" si="81"/>
        <v>-14.659147000000001</v>
      </c>
      <c r="F850" s="57">
        <v>-14.659147000000001</v>
      </c>
      <c r="G850" s="57">
        <v>37.929689000000003</v>
      </c>
      <c r="H850" s="57">
        <v>-10.370342000000001</v>
      </c>
      <c r="I850" s="58">
        <v>-12.9002</v>
      </c>
      <c r="O850" s="33">
        <f t="shared" si="77"/>
        <v>37.929689000000003</v>
      </c>
      <c r="P850" s="61">
        <f t="shared" si="78"/>
        <v>37.929689000000003</v>
      </c>
      <c r="Q850">
        <f t="shared" si="79"/>
        <v>1</v>
      </c>
      <c r="R850">
        <f t="shared" si="80"/>
        <v>1</v>
      </c>
    </row>
    <row r="851" spans="1:18" x14ac:dyDescent="0.25">
      <c r="A851" s="9">
        <v>2</v>
      </c>
      <c r="B851" s="32">
        <f t="shared" si="81"/>
        <v>101.804609</v>
      </c>
      <c r="C851" s="32">
        <f t="shared" si="81"/>
        <v>-19.630253</v>
      </c>
      <c r="D851" s="32">
        <f t="shared" si="81"/>
        <v>-31.892147000000001</v>
      </c>
      <c r="E851" s="60">
        <f t="shared" si="81"/>
        <v>-50.282207999999997</v>
      </c>
      <c r="F851" s="55">
        <v>-19.630253</v>
      </c>
      <c r="G851" s="55">
        <v>101.804609</v>
      </c>
      <c r="H851" s="55">
        <v>-31.892147000000001</v>
      </c>
      <c r="I851" s="56">
        <v>-50.282207999999997</v>
      </c>
      <c r="O851" s="33">
        <f t="shared" si="77"/>
        <v>101.804609</v>
      </c>
      <c r="P851" s="61">
        <f t="shared" si="78"/>
        <v>101.804609</v>
      </c>
      <c r="Q851">
        <f t="shared" si="79"/>
        <v>1</v>
      </c>
      <c r="R851">
        <f t="shared" si="80"/>
        <v>1</v>
      </c>
    </row>
    <row r="852" spans="1:18" x14ac:dyDescent="0.25">
      <c r="A852" s="9">
        <v>1</v>
      </c>
      <c r="B852" s="32">
        <f t="shared" si="81"/>
        <v>29.452216</v>
      </c>
      <c r="C852" s="32">
        <f t="shared" si="81"/>
        <v>10.848891</v>
      </c>
      <c r="D852" s="32">
        <f t="shared" si="81"/>
        <v>-18.540817000000001</v>
      </c>
      <c r="E852" s="60">
        <f t="shared" si="81"/>
        <v>-21.760289</v>
      </c>
      <c r="F852" s="57">
        <v>-18.540817000000001</v>
      </c>
      <c r="G852" s="57">
        <v>10.848891</v>
      </c>
      <c r="H852" s="57">
        <v>29.452216</v>
      </c>
      <c r="I852" s="58">
        <v>-21.760289</v>
      </c>
      <c r="O852" s="33">
        <f t="shared" si="77"/>
        <v>-18.540817000000001</v>
      </c>
      <c r="P852" s="61">
        <f t="shared" si="78"/>
        <v>-18.540817000000001</v>
      </c>
      <c r="Q852">
        <f t="shared" si="79"/>
        <v>3</v>
      </c>
      <c r="R852">
        <f t="shared" si="80"/>
        <v>0.33333333333333331</v>
      </c>
    </row>
    <row r="853" spans="1:18" x14ac:dyDescent="0.25">
      <c r="A853" s="9">
        <v>2</v>
      </c>
      <c r="B853" s="32">
        <f t="shared" si="81"/>
        <v>26.123018999999999</v>
      </c>
      <c r="C853" s="32">
        <f t="shared" si="81"/>
        <v>17.891601000000001</v>
      </c>
      <c r="D853" s="32">
        <f t="shared" si="81"/>
        <v>-9.0724640000000001</v>
      </c>
      <c r="E853" s="60">
        <f t="shared" si="81"/>
        <v>-34.942154000000002</v>
      </c>
      <c r="F853" s="55">
        <v>17.891601000000001</v>
      </c>
      <c r="G853" s="55">
        <v>26.123018999999999</v>
      </c>
      <c r="H853" s="55">
        <v>-34.942154000000002</v>
      </c>
      <c r="I853" s="56">
        <v>-9.0724640000000001</v>
      </c>
      <c r="O853" s="33">
        <f t="shared" si="77"/>
        <v>26.123018999999999</v>
      </c>
      <c r="P853" s="61">
        <f t="shared" si="78"/>
        <v>26.123018999999999</v>
      </c>
      <c r="Q853">
        <f t="shared" si="79"/>
        <v>1</v>
      </c>
      <c r="R853">
        <f t="shared" si="80"/>
        <v>1</v>
      </c>
    </row>
    <row r="854" spans="1:18" x14ac:dyDescent="0.25">
      <c r="A854" s="9">
        <v>2</v>
      </c>
      <c r="B854" s="32">
        <f t="shared" si="81"/>
        <v>17.007466000000001</v>
      </c>
      <c r="C854" s="32">
        <f t="shared" si="81"/>
        <v>3.015028</v>
      </c>
      <c r="D854" s="32">
        <f t="shared" si="81"/>
        <v>-7.8004239999999996</v>
      </c>
      <c r="E854" s="60">
        <f t="shared" si="81"/>
        <v>-12.222071</v>
      </c>
      <c r="F854" s="57">
        <v>-7.8004239999999996</v>
      </c>
      <c r="G854" s="57">
        <v>17.007466000000001</v>
      </c>
      <c r="H854" s="57">
        <v>3.015028</v>
      </c>
      <c r="I854" s="58">
        <v>-12.222071</v>
      </c>
      <c r="O854" s="33">
        <f t="shared" si="77"/>
        <v>17.007466000000001</v>
      </c>
      <c r="P854" s="61">
        <f t="shared" si="78"/>
        <v>17.007466000000001</v>
      </c>
      <c r="Q854">
        <f t="shared" si="79"/>
        <v>1</v>
      </c>
      <c r="R854">
        <f t="shared" si="80"/>
        <v>1</v>
      </c>
    </row>
    <row r="855" spans="1:18" x14ac:dyDescent="0.25">
      <c r="A855" s="9">
        <v>3</v>
      </c>
      <c r="B855" s="32">
        <f t="shared" si="81"/>
        <v>38.679855000000003</v>
      </c>
      <c r="C855" s="32">
        <f t="shared" si="81"/>
        <v>-7.4946580000000003</v>
      </c>
      <c r="D855" s="32">
        <f t="shared" si="81"/>
        <v>-13.843564000000001</v>
      </c>
      <c r="E855" s="60">
        <f t="shared" si="81"/>
        <v>-17.341633999999999</v>
      </c>
      <c r="F855" s="55">
        <v>38.679855000000003</v>
      </c>
      <c r="G855" s="55">
        <v>-17.341633999999999</v>
      </c>
      <c r="H855" s="55">
        <v>-13.843564000000001</v>
      </c>
      <c r="I855" s="56">
        <v>-7.4946580000000003</v>
      </c>
      <c r="O855" s="33">
        <f t="shared" si="77"/>
        <v>-13.843564000000001</v>
      </c>
      <c r="P855" s="61">
        <f t="shared" si="78"/>
        <v>-13.843564000000001</v>
      </c>
      <c r="Q855">
        <f t="shared" si="79"/>
        <v>3</v>
      </c>
      <c r="R855">
        <f t="shared" si="80"/>
        <v>0.33333333333333331</v>
      </c>
    </row>
    <row r="856" spans="1:18" x14ac:dyDescent="0.25">
      <c r="A856" s="9">
        <v>1</v>
      </c>
      <c r="B856" s="32">
        <f t="shared" si="81"/>
        <v>46.789346000000002</v>
      </c>
      <c r="C856" s="32">
        <f t="shared" si="81"/>
        <v>12.27899</v>
      </c>
      <c r="D856" s="32">
        <f t="shared" si="81"/>
        <v>-26.682274</v>
      </c>
      <c r="E856" s="60">
        <f t="shared" si="81"/>
        <v>-32.38588</v>
      </c>
      <c r="F856" s="57">
        <v>46.789346000000002</v>
      </c>
      <c r="G856" s="57">
        <v>-32.38588</v>
      </c>
      <c r="H856" s="57">
        <v>12.27899</v>
      </c>
      <c r="I856" s="58">
        <v>-26.682274</v>
      </c>
      <c r="O856" s="33">
        <f t="shared" si="77"/>
        <v>46.789346000000002</v>
      </c>
      <c r="P856" s="61">
        <f t="shared" si="78"/>
        <v>46.789346000000002</v>
      </c>
      <c r="Q856">
        <f t="shared" si="79"/>
        <v>1</v>
      </c>
      <c r="R856">
        <f t="shared" si="80"/>
        <v>1</v>
      </c>
    </row>
    <row r="857" spans="1:18" x14ac:dyDescent="0.25">
      <c r="A857" s="9">
        <v>3</v>
      </c>
      <c r="B857" s="32">
        <f t="shared" si="81"/>
        <v>21.487031999999999</v>
      </c>
      <c r="C857" s="32">
        <f t="shared" si="81"/>
        <v>16.339739999999999</v>
      </c>
      <c r="D857" s="32">
        <f t="shared" si="81"/>
        <v>-3.5619869999999998</v>
      </c>
      <c r="E857" s="60">
        <f t="shared" si="81"/>
        <v>-34.264532000000003</v>
      </c>
      <c r="F857" s="55">
        <v>-3.5619869999999998</v>
      </c>
      <c r="G857" s="55">
        <v>16.339739999999999</v>
      </c>
      <c r="H857" s="55">
        <v>21.487031999999999</v>
      </c>
      <c r="I857" s="56">
        <v>-34.264532000000003</v>
      </c>
      <c r="O857" s="33">
        <f t="shared" si="77"/>
        <v>21.487031999999999</v>
      </c>
      <c r="P857" s="61">
        <f t="shared" si="78"/>
        <v>21.487031999999999</v>
      </c>
      <c r="Q857">
        <f t="shared" si="79"/>
        <v>1</v>
      </c>
      <c r="R857">
        <f t="shared" si="80"/>
        <v>1</v>
      </c>
    </row>
    <row r="858" spans="1:18" x14ac:dyDescent="0.25">
      <c r="A858" s="9">
        <v>2</v>
      </c>
      <c r="B858" s="32">
        <f t="shared" si="81"/>
        <v>22.787002000000001</v>
      </c>
      <c r="C858" s="32">
        <f t="shared" si="81"/>
        <v>8.3236869999999996</v>
      </c>
      <c r="D858" s="32">
        <f t="shared" si="81"/>
        <v>0.16320499999999999</v>
      </c>
      <c r="E858" s="60">
        <f t="shared" si="81"/>
        <v>-31.273895</v>
      </c>
      <c r="F858" s="57">
        <v>8.3236869999999996</v>
      </c>
      <c r="G858" s="57">
        <v>22.787002000000001</v>
      </c>
      <c r="H858" s="57">
        <v>-31.273895</v>
      </c>
      <c r="I858" s="58">
        <v>0.16320499999999999</v>
      </c>
      <c r="O858" s="33">
        <f t="shared" si="77"/>
        <v>22.787002000000001</v>
      </c>
      <c r="P858" s="61">
        <f t="shared" si="78"/>
        <v>22.787002000000001</v>
      </c>
      <c r="Q858">
        <f t="shared" si="79"/>
        <v>1</v>
      </c>
      <c r="R858">
        <f t="shared" si="80"/>
        <v>1</v>
      </c>
    </row>
    <row r="859" spans="1:18" x14ac:dyDescent="0.25">
      <c r="A859" s="9">
        <v>2</v>
      </c>
      <c r="B859" s="32">
        <f t="shared" si="81"/>
        <v>80.534643000000003</v>
      </c>
      <c r="C859" s="32">
        <f t="shared" si="81"/>
        <v>-3.5418980000000002</v>
      </c>
      <c r="D859" s="32">
        <f t="shared" si="81"/>
        <v>-16.775269999999999</v>
      </c>
      <c r="E859" s="60">
        <f t="shared" si="81"/>
        <v>-60.217475999999998</v>
      </c>
      <c r="F859" s="55">
        <v>-16.775269999999999</v>
      </c>
      <c r="G859" s="55">
        <v>80.534643000000003</v>
      </c>
      <c r="H859" s="55">
        <v>-60.217475999999998</v>
      </c>
      <c r="I859" s="56">
        <v>-3.5418980000000002</v>
      </c>
      <c r="O859" s="33">
        <f t="shared" si="77"/>
        <v>80.534643000000003</v>
      </c>
      <c r="P859" s="61">
        <f t="shared" si="78"/>
        <v>80.534643000000003</v>
      </c>
      <c r="Q859">
        <f t="shared" si="79"/>
        <v>1</v>
      </c>
      <c r="R859">
        <f t="shared" si="80"/>
        <v>1</v>
      </c>
    </row>
    <row r="860" spans="1:18" x14ac:dyDescent="0.25">
      <c r="A860" s="9">
        <v>3</v>
      </c>
      <c r="B860" s="32">
        <f t="shared" si="81"/>
        <v>49.863754</v>
      </c>
      <c r="C860" s="32">
        <f t="shared" si="81"/>
        <v>-6.9756729999999996</v>
      </c>
      <c r="D860" s="32">
        <f t="shared" si="81"/>
        <v>-10.246515</v>
      </c>
      <c r="E860" s="60">
        <f t="shared" si="81"/>
        <v>-32.641475</v>
      </c>
      <c r="F860" s="57">
        <v>-32.641475</v>
      </c>
      <c r="G860" s="57">
        <v>-6.9756729999999996</v>
      </c>
      <c r="H860" s="57">
        <v>49.863754</v>
      </c>
      <c r="I860" s="58">
        <v>-10.246515</v>
      </c>
      <c r="O860" s="33">
        <f t="shared" si="77"/>
        <v>49.863754</v>
      </c>
      <c r="P860" s="61">
        <f t="shared" si="78"/>
        <v>49.863754</v>
      </c>
      <c r="Q860">
        <f t="shared" si="79"/>
        <v>1</v>
      </c>
      <c r="R860">
        <f t="shared" si="80"/>
        <v>1</v>
      </c>
    </row>
    <row r="861" spans="1:18" x14ac:dyDescent="0.25">
      <c r="A861" s="9">
        <v>3</v>
      </c>
      <c r="B861" s="32">
        <f t="shared" si="81"/>
        <v>38.773032000000001</v>
      </c>
      <c r="C861" s="32">
        <f t="shared" si="81"/>
        <v>12.678433</v>
      </c>
      <c r="D861" s="32">
        <f t="shared" si="81"/>
        <v>-18.385726999999999</v>
      </c>
      <c r="E861" s="60">
        <f t="shared" si="81"/>
        <v>-33.065734999999997</v>
      </c>
      <c r="F861" s="55">
        <v>-33.065734999999997</v>
      </c>
      <c r="G861" s="55">
        <v>38.773032000000001</v>
      </c>
      <c r="H861" s="55">
        <v>12.678433</v>
      </c>
      <c r="I861" s="56">
        <v>-18.385726999999999</v>
      </c>
      <c r="O861" s="33">
        <f t="shared" si="77"/>
        <v>12.678433</v>
      </c>
      <c r="P861" s="61">
        <f t="shared" si="78"/>
        <v>12.678433</v>
      </c>
      <c r="Q861">
        <f t="shared" si="79"/>
        <v>2</v>
      </c>
      <c r="R861">
        <f t="shared" si="80"/>
        <v>0.5</v>
      </c>
    </row>
    <row r="862" spans="1:18" x14ac:dyDescent="0.25">
      <c r="A862" s="9">
        <v>3</v>
      </c>
      <c r="B862" s="32">
        <f t="shared" si="81"/>
        <v>61.15822</v>
      </c>
      <c r="C862" s="32">
        <f t="shared" si="81"/>
        <v>-4.6772179999999999</v>
      </c>
      <c r="D862" s="32">
        <f t="shared" si="81"/>
        <v>-14.204549999999999</v>
      </c>
      <c r="E862" s="60">
        <f t="shared" si="81"/>
        <v>-42.276449999999997</v>
      </c>
      <c r="F862" s="57">
        <v>-14.204549999999999</v>
      </c>
      <c r="G862" s="57">
        <v>61.15822</v>
      </c>
      <c r="H862" s="57">
        <v>-4.6772179999999999</v>
      </c>
      <c r="I862" s="58">
        <v>-42.276449999999997</v>
      </c>
      <c r="O862" s="33">
        <f t="shared" si="77"/>
        <v>-4.6772179999999999</v>
      </c>
      <c r="P862" s="61">
        <f t="shared" si="78"/>
        <v>-4.6772179999999999</v>
      </c>
      <c r="Q862">
        <f t="shared" si="79"/>
        <v>2</v>
      </c>
      <c r="R862">
        <f t="shared" si="80"/>
        <v>0.5</v>
      </c>
    </row>
    <row r="863" spans="1:18" x14ac:dyDescent="0.25">
      <c r="A863" s="9">
        <v>1</v>
      </c>
      <c r="B863" s="32">
        <f t="shared" si="81"/>
        <v>68.542058999999995</v>
      </c>
      <c r="C863" s="32">
        <f t="shared" si="81"/>
        <v>-9.3568049999999996</v>
      </c>
      <c r="D863" s="32">
        <f t="shared" si="81"/>
        <v>-14.963744</v>
      </c>
      <c r="E863" s="60">
        <f t="shared" si="81"/>
        <v>-44.221508999999998</v>
      </c>
      <c r="F863" s="55">
        <v>68.542058999999995</v>
      </c>
      <c r="G863" s="55">
        <v>-14.963744</v>
      </c>
      <c r="H863" s="55">
        <v>-44.221508999999998</v>
      </c>
      <c r="I863" s="56">
        <v>-9.3568049999999996</v>
      </c>
      <c r="O863" s="33">
        <f t="shared" si="77"/>
        <v>68.542058999999995</v>
      </c>
      <c r="P863" s="61">
        <f t="shared" si="78"/>
        <v>68.542058999999995</v>
      </c>
      <c r="Q863">
        <f t="shared" si="79"/>
        <v>1</v>
      </c>
      <c r="R863">
        <f t="shared" si="80"/>
        <v>1</v>
      </c>
    </row>
    <row r="864" spans="1:18" x14ac:dyDescent="0.25">
      <c r="A864" s="9">
        <v>3</v>
      </c>
      <c r="B864" s="32">
        <f t="shared" si="81"/>
        <v>21.98912</v>
      </c>
      <c r="C864" s="32">
        <f t="shared" si="81"/>
        <v>10.886915</v>
      </c>
      <c r="D864" s="32">
        <f t="shared" si="81"/>
        <v>-7.9479069999999998</v>
      </c>
      <c r="E864" s="60">
        <f t="shared" si="81"/>
        <v>-24.927924999999998</v>
      </c>
      <c r="F864" s="57">
        <v>10.886915</v>
      </c>
      <c r="G864" s="57">
        <v>-7.9479069999999998</v>
      </c>
      <c r="H864" s="57">
        <v>21.98912</v>
      </c>
      <c r="I864" s="58">
        <v>-24.927924999999998</v>
      </c>
      <c r="O864" s="33">
        <f t="shared" si="77"/>
        <v>21.98912</v>
      </c>
      <c r="P864" s="61">
        <f t="shared" si="78"/>
        <v>21.98912</v>
      </c>
      <c r="Q864">
        <f t="shared" si="79"/>
        <v>1</v>
      </c>
      <c r="R864">
        <f t="shared" si="80"/>
        <v>1</v>
      </c>
    </row>
    <row r="865" spans="1:18" x14ac:dyDescent="0.25">
      <c r="A865" s="9">
        <v>1</v>
      </c>
      <c r="B865" s="32">
        <f t="shared" si="81"/>
        <v>54.281503999999998</v>
      </c>
      <c r="C865" s="32">
        <f t="shared" si="81"/>
        <v>6.5800679999999998</v>
      </c>
      <c r="D865" s="32">
        <f t="shared" si="81"/>
        <v>-27.189038</v>
      </c>
      <c r="E865" s="60">
        <f t="shared" si="81"/>
        <v>-33.672491000000001</v>
      </c>
      <c r="F865" s="55">
        <v>54.281503999999998</v>
      </c>
      <c r="G865" s="55">
        <v>6.5800679999999998</v>
      </c>
      <c r="H865" s="55">
        <v>-33.672491000000001</v>
      </c>
      <c r="I865" s="56">
        <v>-27.189038</v>
      </c>
      <c r="O865" s="33">
        <f t="shared" si="77"/>
        <v>54.281503999999998</v>
      </c>
      <c r="P865" s="61">
        <f t="shared" si="78"/>
        <v>54.281503999999998</v>
      </c>
      <c r="Q865">
        <f t="shared" si="79"/>
        <v>1</v>
      </c>
      <c r="R865">
        <f t="shared" si="80"/>
        <v>1</v>
      </c>
    </row>
    <row r="866" spans="1:18" x14ac:dyDescent="0.25">
      <c r="A866" s="9">
        <v>1</v>
      </c>
      <c r="B866" s="32">
        <f t="shared" si="81"/>
        <v>10.832924</v>
      </c>
      <c r="C866" s="32">
        <f t="shared" si="81"/>
        <v>5.1290490000000002</v>
      </c>
      <c r="D866" s="32">
        <f t="shared" si="81"/>
        <v>2.5482429999999998</v>
      </c>
      <c r="E866" s="60">
        <f t="shared" si="81"/>
        <v>-18.510169999999999</v>
      </c>
      <c r="F866" s="57">
        <v>10.832924</v>
      </c>
      <c r="G866" s="57">
        <v>5.1290490000000002</v>
      </c>
      <c r="H866" s="57">
        <v>2.5482429999999998</v>
      </c>
      <c r="I866" s="58">
        <v>-18.510169999999999</v>
      </c>
      <c r="O866" s="33">
        <f t="shared" si="77"/>
        <v>10.832924</v>
      </c>
      <c r="P866" s="61">
        <f t="shared" si="78"/>
        <v>10.832924</v>
      </c>
      <c r="Q866">
        <f t="shared" si="79"/>
        <v>1</v>
      </c>
      <c r="R866">
        <f t="shared" si="80"/>
        <v>1</v>
      </c>
    </row>
    <row r="867" spans="1:18" x14ac:dyDescent="0.25">
      <c r="A867" s="9">
        <v>1</v>
      </c>
      <c r="B867" s="32">
        <f t="shared" si="81"/>
        <v>31.136831000000001</v>
      </c>
      <c r="C867" s="32">
        <f t="shared" si="81"/>
        <v>5.4016979999999997</v>
      </c>
      <c r="D867" s="32">
        <f t="shared" si="81"/>
        <v>-6.8626909999999999</v>
      </c>
      <c r="E867" s="60">
        <f t="shared" si="81"/>
        <v>-29.675812000000001</v>
      </c>
      <c r="F867" s="55">
        <v>31.136831000000001</v>
      </c>
      <c r="G867" s="55">
        <v>5.4016979999999997</v>
      </c>
      <c r="H867" s="55">
        <v>-6.8626909999999999</v>
      </c>
      <c r="I867" s="56">
        <v>-29.675812000000001</v>
      </c>
      <c r="O867" s="33">
        <f t="shared" si="77"/>
        <v>31.136831000000001</v>
      </c>
      <c r="P867" s="61">
        <f t="shared" si="78"/>
        <v>31.136831000000001</v>
      </c>
      <c r="Q867">
        <f t="shared" si="79"/>
        <v>1</v>
      </c>
      <c r="R867">
        <f t="shared" si="80"/>
        <v>1</v>
      </c>
    </row>
    <row r="868" spans="1:18" x14ac:dyDescent="0.25">
      <c r="A868" s="9">
        <v>3</v>
      </c>
      <c r="B868" s="32">
        <f t="shared" si="81"/>
        <v>3.8506469999999999</v>
      </c>
      <c r="C868" s="32">
        <f t="shared" si="81"/>
        <v>-0.23708699999999999</v>
      </c>
      <c r="D868" s="32">
        <f t="shared" si="81"/>
        <v>-0.87477700000000003</v>
      </c>
      <c r="E868" s="60">
        <f t="shared" si="81"/>
        <v>-2.7387830000000002</v>
      </c>
      <c r="F868" s="57">
        <v>3.8506469999999999</v>
      </c>
      <c r="G868" s="57">
        <v>-2.7387830000000002</v>
      </c>
      <c r="H868" s="57">
        <v>-0.87477700000000003</v>
      </c>
      <c r="I868" s="58">
        <v>-0.23708699999999999</v>
      </c>
      <c r="O868" s="33">
        <f t="shared" si="77"/>
        <v>-0.87477700000000003</v>
      </c>
      <c r="P868" s="61">
        <f t="shared" si="78"/>
        <v>-0.87477700000000003</v>
      </c>
      <c r="Q868">
        <f t="shared" si="79"/>
        <v>3</v>
      </c>
      <c r="R868">
        <f t="shared" si="80"/>
        <v>0.33333333333333331</v>
      </c>
    </row>
    <row r="869" spans="1:18" x14ac:dyDescent="0.25">
      <c r="A869" s="9">
        <v>3</v>
      </c>
      <c r="B869" s="32">
        <f t="shared" si="81"/>
        <v>16.559477999999999</v>
      </c>
      <c r="C869" s="32">
        <f t="shared" si="81"/>
        <v>0.941994</v>
      </c>
      <c r="D869" s="32">
        <f t="shared" si="81"/>
        <v>-3.772478</v>
      </c>
      <c r="E869" s="60">
        <f t="shared" si="81"/>
        <v>-13.728994</v>
      </c>
      <c r="F869" s="55">
        <v>16.559477999999999</v>
      </c>
      <c r="G869" s="55">
        <v>-13.728994</v>
      </c>
      <c r="H869" s="55">
        <v>0.941994</v>
      </c>
      <c r="I869" s="56">
        <v>-3.772478</v>
      </c>
      <c r="O869" s="33">
        <f t="shared" si="77"/>
        <v>0.941994</v>
      </c>
      <c r="P869" s="61">
        <f t="shared" si="78"/>
        <v>0.941994</v>
      </c>
      <c r="Q869">
        <f t="shared" si="79"/>
        <v>2</v>
      </c>
      <c r="R869">
        <f t="shared" si="80"/>
        <v>0.5</v>
      </c>
    </row>
    <row r="870" spans="1:18" x14ac:dyDescent="0.25">
      <c r="A870" s="9">
        <v>3</v>
      </c>
      <c r="B870" s="32">
        <f t="shared" si="81"/>
        <v>48.124659999999999</v>
      </c>
      <c r="C870" s="32">
        <f t="shared" si="81"/>
        <v>-9.5543099999999992</v>
      </c>
      <c r="D870" s="32">
        <f t="shared" si="81"/>
        <v>-10.362299999999999</v>
      </c>
      <c r="E870" s="60">
        <f t="shared" si="81"/>
        <v>-28.20805</v>
      </c>
      <c r="F870" s="57">
        <v>48.124659999999999</v>
      </c>
      <c r="G870" s="57">
        <v>-28.20805</v>
      </c>
      <c r="H870" s="57">
        <v>-10.362299999999999</v>
      </c>
      <c r="I870" s="58">
        <v>-9.5543099999999992</v>
      </c>
      <c r="O870" s="33">
        <f t="shared" si="77"/>
        <v>-10.362299999999999</v>
      </c>
      <c r="P870" s="61">
        <f t="shared" si="78"/>
        <v>-10.362299999999999</v>
      </c>
      <c r="Q870">
        <f t="shared" si="79"/>
        <v>3</v>
      </c>
      <c r="R870">
        <f t="shared" si="80"/>
        <v>0.33333333333333331</v>
      </c>
    </row>
    <row r="871" spans="1:18" x14ac:dyDescent="0.25">
      <c r="A871" s="9">
        <v>3</v>
      </c>
      <c r="B871" s="32">
        <f t="shared" si="81"/>
        <v>88.688407999999995</v>
      </c>
      <c r="C871" s="32">
        <f t="shared" si="81"/>
        <v>-23.206816</v>
      </c>
      <c r="D871" s="32">
        <f t="shared" si="81"/>
        <v>-31.041126999999999</v>
      </c>
      <c r="E871" s="60">
        <f t="shared" si="81"/>
        <v>-34.440314000000001</v>
      </c>
      <c r="F871" s="55">
        <v>-34.440314000000001</v>
      </c>
      <c r="G871" s="55">
        <v>88.688407999999995</v>
      </c>
      <c r="H871" s="55">
        <v>-23.206816</v>
      </c>
      <c r="I871" s="56">
        <v>-31.041126999999999</v>
      </c>
      <c r="O871" s="33">
        <f t="shared" si="77"/>
        <v>-23.206816</v>
      </c>
      <c r="P871" s="61">
        <f t="shared" si="78"/>
        <v>-23.206816</v>
      </c>
      <c r="Q871">
        <f t="shared" si="79"/>
        <v>2</v>
      </c>
      <c r="R871">
        <f t="shared" si="80"/>
        <v>0.5</v>
      </c>
    </row>
    <row r="872" spans="1:18" x14ac:dyDescent="0.25">
      <c r="A872" s="9">
        <v>1</v>
      </c>
      <c r="B872" s="32">
        <f t="shared" si="81"/>
        <v>6.6146320000000003</v>
      </c>
      <c r="C872" s="32">
        <f t="shared" si="81"/>
        <v>3.3443510000000001</v>
      </c>
      <c r="D872" s="32">
        <f t="shared" si="81"/>
        <v>-3.1153520000000001</v>
      </c>
      <c r="E872" s="60">
        <f t="shared" si="81"/>
        <v>-6.8436310000000002</v>
      </c>
      <c r="F872" s="57">
        <v>3.3443510000000001</v>
      </c>
      <c r="G872" s="57">
        <v>6.6146320000000003</v>
      </c>
      <c r="H872" s="57">
        <v>-3.1153520000000001</v>
      </c>
      <c r="I872" s="58">
        <v>-6.8436310000000002</v>
      </c>
      <c r="O872" s="33">
        <f t="shared" si="77"/>
        <v>3.3443510000000001</v>
      </c>
      <c r="P872" s="61">
        <f t="shared" si="78"/>
        <v>3.3443510000000001</v>
      </c>
      <c r="Q872">
        <f t="shared" si="79"/>
        <v>2</v>
      </c>
      <c r="R872">
        <f t="shared" si="80"/>
        <v>0.5</v>
      </c>
    </row>
    <row r="873" spans="1:18" x14ac:dyDescent="0.25">
      <c r="A873" s="9">
        <v>3</v>
      </c>
      <c r="B873" s="32">
        <f t="shared" si="81"/>
        <v>86.427871999999994</v>
      </c>
      <c r="C873" s="32">
        <f t="shared" si="81"/>
        <v>-1.218342</v>
      </c>
      <c r="D873" s="32">
        <f t="shared" si="81"/>
        <v>-32.352578999999999</v>
      </c>
      <c r="E873" s="60">
        <f t="shared" si="81"/>
        <v>-52.856861000000002</v>
      </c>
      <c r="F873" s="55">
        <v>-1.218342</v>
      </c>
      <c r="G873" s="55">
        <v>-52.856861000000002</v>
      </c>
      <c r="H873" s="55">
        <v>86.427871999999994</v>
      </c>
      <c r="I873" s="56">
        <v>-32.352578999999999</v>
      </c>
      <c r="O873" s="33">
        <f t="shared" si="77"/>
        <v>86.427871999999994</v>
      </c>
      <c r="P873" s="61">
        <f t="shared" si="78"/>
        <v>86.427871999999994</v>
      </c>
      <c r="Q873">
        <f t="shared" si="79"/>
        <v>1</v>
      </c>
      <c r="R873">
        <f t="shared" si="80"/>
        <v>1</v>
      </c>
    </row>
    <row r="874" spans="1:18" x14ac:dyDescent="0.25">
      <c r="A874" s="9">
        <v>2</v>
      </c>
      <c r="B874" s="32">
        <f t="shared" si="81"/>
        <v>53.123337999999997</v>
      </c>
      <c r="C874" s="32">
        <f t="shared" si="81"/>
        <v>15.16588</v>
      </c>
      <c r="D874" s="32">
        <f t="shared" si="81"/>
        <v>-18.686413999999999</v>
      </c>
      <c r="E874" s="60">
        <f t="shared" si="81"/>
        <v>-49.602615999999998</v>
      </c>
      <c r="F874" s="57">
        <v>-18.686413999999999</v>
      </c>
      <c r="G874" s="57">
        <v>53.123337999999997</v>
      </c>
      <c r="H874" s="57">
        <v>15.16588</v>
      </c>
      <c r="I874" s="58">
        <v>-49.602615999999998</v>
      </c>
      <c r="O874" s="33">
        <f t="shared" si="77"/>
        <v>53.123337999999997</v>
      </c>
      <c r="P874" s="61">
        <f t="shared" si="78"/>
        <v>53.123337999999997</v>
      </c>
      <c r="Q874">
        <f t="shared" si="79"/>
        <v>1</v>
      </c>
      <c r="R874">
        <f t="shared" si="80"/>
        <v>1</v>
      </c>
    </row>
    <row r="875" spans="1:18" x14ac:dyDescent="0.25">
      <c r="A875" s="9">
        <v>2</v>
      </c>
      <c r="B875" s="32">
        <f t="shared" si="81"/>
        <v>41.888288000000003</v>
      </c>
      <c r="C875" s="32">
        <f t="shared" si="81"/>
        <v>-8.8449729999999995</v>
      </c>
      <c r="D875" s="32">
        <f t="shared" si="81"/>
        <v>-11.717397999999999</v>
      </c>
      <c r="E875" s="60">
        <f t="shared" si="81"/>
        <v>-21.325779000000001</v>
      </c>
      <c r="F875" s="55">
        <v>-8.8449729999999995</v>
      </c>
      <c r="G875" s="55">
        <v>41.888288000000003</v>
      </c>
      <c r="H875" s="55">
        <v>-21.325779000000001</v>
      </c>
      <c r="I875" s="56">
        <v>-11.717397999999999</v>
      </c>
      <c r="O875" s="33">
        <f t="shared" si="77"/>
        <v>41.888288000000003</v>
      </c>
      <c r="P875" s="61">
        <f t="shared" si="78"/>
        <v>41.888288000000003</v>
      </c>
      <c r="Q875">
        <f t="shared" si="79"/>
        <v>1</v>
      </c>
      <c r="R875">
        <f t="shared" si="80"/>
        <v>1</v>
      </c>
    </row>
    <row r="876" spans="1:18" x14ac:dyDescent="0.25">
      <c r="A876" s="9">
        <v>2</v>
      </c>
      <c r="B876" s="32">
        <f t="shared" si="81"/>
        <v>64.338626000000005</v>
      </c>
      <c r="C876" s="32">
        <f t="shared" si="81"/>
        <v>-2.50691</v>
      </c>
      <c r="D876" s="32">
        <f t="shared" si="81"/>
        <v>-26.043164000000001</v>
      </c>
      <c r="E876" s="60">
        <f t="shared" si="81"/>
        <v>-35.788553</v>
      </c>
      <c r="F876" s="57">
        <v>-35.788553</v>
      </c>
      <c r="G876" s="57">
        <v>64.338626000000005</v>
      </c>
      <c r="H876" s="57">
        <v>-2.50691</v>
      </c>
      <c r="I876" s="58">
        <v>-26.043164000000001</v>
      </c>
      <c r="O876" s="33">
        <f t="shared" si="77"/>
        <v>64.338626000000005</v>
      </c>
      <c r="P876" s="61">
        <f t="shared" si="78"/>
        <v>64.338626000000005</v>
      </c>
      <c r="Q876">
        <f t="shared" si="79"/>
        <v>1</v>
      </c>
      <c r="R876">
        <f t="shared" si="80"/>
        <v>1</v>
      </c>
    </row>
    <row r="877" spans="1:18" x14ac:dyDescent="0.25">
      <c r="A877" s="9">
        <v>3</v>
      </c>
      <c r="B877" s="32">
        <f t="shared" si="81"/>
        <v>76.261144999999999</v>
      </c>
      <c r="C877" s="32">
        <f t="shared" si="81"/>
        <v>-7.6358290000000002</v>
      </c>
      <c r="D877" s="32">
        <f t="shared" si="81"/>
        <v>-28.928668999999999</v>
      </c>
      <c r="E877" s="60">
        <f t="shared" si="81"/>
        <v>-39.696235999999999</v>
      </c>
      <c r="F877" s="55">
        <v>-28.928668999999999</v>
      </c>
      <c r="G877" s="55">
        <v>-7.6358290000000002</v>
      </c>
      <c r="H877" s="55">
        <v>76.261144999999999</v>
      </c>
      <c r="I877" s="56">
        <v>-39.696235999999999</v>
      </c>
      <c r="O877" s="33">
        <f t="shared" si="77"/>
        <v>76.261144999999999</v>
      </c>
      <c r="P877" s="61">
        <f t="shared" si="78"/>
        <v>76.261144999999999</v>
      </c>
      <c r="Q877">
        <f t="shared" si="79"/>
        <v>1</v>
      </c>
      <c r="R877">
        <f t="shared" si="80"/>
        <v>1</v>
      </c>
    </row>
    <row r="878" spans="1:18" x14ac:dyDescent="0.25">
      <c r="A878" s="9">
        <v>1</v>
      </c>
      <c r="B878" s="32">
        <f t="shared" si="81"/>
        <v>49.065607999999997</v>
      </c>
      <c r="C878" s="32">
        <f t="shared" si="81"/>
        <v>-8.1675079999999998</v>
      </c>
      <c r="D878" s="32">
        <f t="shared" si="81"/>
        <v>-11.244075</v>
      </c>
      <c r="E878" s="60">
        <f t="shared" si="81"/>
        <v>-29.653955</v>
      </c>
      <c r="F878" s="57">
        <v>49.065607999999997</v>
      </c>
      <c r="G878" s="57">
        <v>-8.1675079999999998</v>
      </c>
      <c r="H878" s="57">
        <v>-11.244075</v>
      </c>
      <c r="I878" s="58">
        <v>-29.653955</v>
      </c>
      <c r="O878" s="33">
        <f t="shared" si="77"/>
        <v>49.065607999999997</v>
      </c>
      <c r="P878" s="61">
        <f t="shared" si="78"/>
        <v>49.065607999999997</v>
      </c>
      <c r="Q878">
        <f t="shared" si="79"/>
        <v>1</v>
      </c>
      <c r="R878">
        <f t="shared" si="80"/>
        <v>1</v>
      </c>
    </row>
    <row r="879" spans="1:18" x14ac:dyDescent="0.25">
      <c r="A879" s="9">
        <v>2</v>
      </c>
      <c r="B879" s="32">
        <f t="shared" si="81"/>
        <v>49.355477999999998</v>
      </c>
      <c r="C879" s="32">
        <f t="shared" si="81"/>
        <v>33.130490000000002</v>
      </c>
      <c r="D879" s="32">
        <f t="shared" si="81"/>
        <v>-31.089328999999999</v>
      </c>
      <c r="E879" s="60">
        <f t="shared" si="81"/>
        <v>-51.396636999999998</v>
      </c>
      <c r="F879" s="55">
        <v>49.355477999999998</v>
      </c>
      <c r="G879" s="55">
        <v>33.130490000000002</v>
      </c>
      <c r="H879" s="55">
        <v>-51.396636999999998</v>
      </c>
      <c r="I879" s="56">
        <v>-31.089328999999999</v>
      </c>
      <c r="O879" s="33">
        <f t="shared" si="77"/>
        <v>33.130490000000002</v>
      </c>
      <c r="P879" s="61">
        <f t="shared" si="78"/>
        <v>33.130490000000002</v>
      </c>
      <c r="Q879">
        <f t="shared" si="79"/>
        <v>2</v>
      </c>
      <c r="R879">
        <f t="shared" si="80"/>
        <v>0.5</v>
      </c>
    </row>
    <row r="880" spans="1:18" x14ac:dyDescent="0.25">
      <c r="A880" s="9">
        <v>1</v>
      </c>
      <c r="B880" s="32">
        <f t="shared" si="81"/>
        <v>22.131311</v>
      </c>
      <c r="C880" s="32">
        <f t="shared" si="81"/>
        <v>8.6526060000000005</v>
      </c>
      <c r="D880" s="32">
        <f t="shared" si="81"/>
        <v>-6.0505399999999998</v>
      </c>
      <c r="E880" s="60">
        <f t="shared" si="81"/>
        <v>-24.733332000000001</v>
      </c>
      <c r="F880" s="57">
        <v>22.131311</v>
      </c>
      <c r="G880" s="57">
        <v>-24.733332000000001</v>
      </c>
      <c r="H880" s="57">
        <v>-6.0505399999999998</v>
      </c>
      <c r="I880" s="58">
        <v>8.6526060000000005</v>
      </c>
      <c r="O880" s="33">
        <f t="shared" si="77"/>
        <v>22.131311</v>
      </c>
      <c r="P880" s="61">
        <f t="shared" si="78"/>
        <v>22.131311</v>
      </c>
      <c r="Q880">
        <f t="shared" si="79"/>
        <v>1</v>
      </c>
      <c r="R880">
        <f t="shared" si="80"/>
        <v>1</v>
      </c>
    </row>
    <row r="881" spans="1:18" x14ac:dyDescent="0.25">
      <c r="A881" s="9">
        <v>3</v>
      </c>
      <c r="B881" s="32">
        <f t="shared" si="81"/>
        <v>85.740858000000003</v>
      </c>
      <c r="C881" s="32">
        <f t="shared" si="81"/>
        <v>37.382111000000002</v>
      </c>
      <c r="D881" s="32">
        <f t="shared" si="81"/>
        <v>-43.000751999999999</v>
      </c>
      <c r="E881" s="60">
        <f t="shared" si="81"/>
        <v>-80.121515000000002</v>
      </c>
      <c r="F881" s="55">
        <v>37.382111000000002</v>
      </c>
      <c r="G881" s="55">
        <v>-43.000751999999999</v>
      </c>
      <c r="H881" s="55">
        <v>85.740858000000003</v>
      </c>
      <c r="I881" s="56">
        <v>-80.121515000000002</v>
      </c>
      <c r="O881" s="33">
        <f t="shared" si="77"/>
        <v>85.740858000000003</v>
      </c>
      <c r="P881" s="61">
        <f t="shared" si="78"/>
        <v>85.740858000000003</v>
      </c>
      <c r="Q881">
        <f t="shared" si="79"/>
        <v>1</v>
      </c>
      <c r="R881">
        <f t="shared" si="80"/>
        <v>1</v>
      </c>
    </row>
    <row r="882" spans="1:18" x14ac:dyDescent="0.25">
      <c r="A882" s="9">
        <v>2</v>
      </c>
      <c r="B882" s="32">
        <f t="shared" si="81"/>
        <v>39.914181999999997</v>
      </c>
      <c r="C882" s="32">
        <f t="shared" si="81"/>
        <v>8.6559449999999991</v>
      </c>
      <c r="D882" s="32">
        <f t="shared" si="81"/>
        <v>-17.194993</v>
      </c>
      <c r="E882" s="60">
        <f t="shared" si="81"/>
        <v>-31.375133999999999</v>
      </c>
      <c r="F882" s="57">
        <v>-31.375133999999999</v>
      </c>
      <c r="G882" s="57">
        <v>39.914181999999997</v>
      </c>
      <c r="H882" s="57">
        <v>8.6559449999999991</v>
      </c>
      <c r="I882" s="58">
        <v>-17.194993</v>
      </c>
      <c r="O882" s="33">
        <f t="shared" si="77"/>
        <v>39.914181999999997</v>
      </c>
      <c r="P882" s="61">
        <f t="shared" si="78"/>
        <v>39.914181999999997</v>
      </c>
      <c r="Q882">
        <f t="shared" si="79"/>
        <v>1</v>
      </c>
      <c r="R882">
        <f t="shared" si="80"/>
        <v>1</v>
      </c>
    </row>
    <row r="883" spans="1:18" x14ac:dyDescent="0.25">
      <c r="A883" s="9">
        <v>1</v>
      </c>
      <c r="B883" s="32">
        <f t="shared" si="81"/>
        <v>42.578552999999999</v>
      </c>
      <c r="C883" s="32">
        <f t="shared" si="81"/>
        <v>4.4463509999999999</v>
      </c>
      <c r="D883" s="32">
        <f t="shared" si="81"/>
        <v>-21.252828999999998</v>
      </c>
      <c r="E883" s="60">
        <f t="shared" si="81"/>
        <v>-25.772030000000001</v>
      </c>
      <c r="F883" s="55">
        <v>4.4463509999999999</v>
      </c>
      <c r="G883" s="55">
        <v>42.578552999999999</v>
      </c>
      <c r="H883" s="55">
        <v>-21.252828999999998</v>
      </c>
      <c r="I883" s="56">
        <v>-25.772030000000001</v>
      </c>
      <c r="O883" s="33">
        <f t="shared" si="77"/>
        <v>4.4463509999999999</v>
      </c>
      <c r="P883" s="61">
        <f t="shared" si="78"/>
        <v>4.4463509999999999</v>
      </c>
      <c r="Q883">
        <f t="shared" si="79"/>
        <v>2</v>
      </c>
      <c r="R883">
        <f t="shared" si="80"/>
        <v>0.5</v>
      </c>
    </row>
    <row r="884" spans="1:18" x14ac:dyDescent="0.25">
      <c r="A884" s="9">
        <v>1</v>
      </c>
      <c r="B884" s="32">
        <f t="shared" si="81"/>
        <v>12.382775000000001</v>
      </c>
      <c r="C884" s="32">
        <f t="shared" si="81"/>
        <v>4.4714510000000001</v>
      </c>
      <c r="D884" s="32">
        <f t="shared" si="81"/>
        <v>-5.2807490000000001</v>
      </c>
      <c r="E884" s="60">
        <f t="shared" si="81"/>
        <v>-11.573475999999999</v>
      </c>
      <c r="F884" s="57">
        <v>-5.2807490000000001</v>
      </c>
      <c r="G884" s="57">
        <v>12.382775000000001</v>
      </c>
      <c r="H884" s="57">
        <v>4.4714510000000001</v>
      </c>
      <c r="I884" s="58">
        <v>-11.573475999999999</v>
      </c>
      <c r="O884" s="33">
        <f t="shared" si="77"/>
        <v>-5.2807490000000001</v>
      </c>
      <c r="P884" s="61">
        <f t="shared" si="78"/>
        <v>-5.2807490000000001</v>
      </c>
      <c r="Q884">
        <f t="shared" si="79"/>
        <v>3</v>
      </c>
      <c r="R884">
        <f t="shared" si="80"/>
        <v>0.33333333333333331</v>
      </c>
    </row>
    <row r="885" spans="1:18" x14ac:dyDescent="0.25">
      <c r="A885" s="9">
        <v>2</v>
      </c>
      <c r="B885" s="32">
        <f t="shared" si="81"/>
        <v>9.3016279999999991</v>
      </c>
      <c r="C885" s="32">
        <f t="shared" si="81"/>
        <v>-0.33764699999999997</v>
      </c>
      <c r="D885" s="32">
        <f t="shared" si="81"/>
        <v>-1.7975650000000001</v>
      </c>
      <c r="E885" s="60">
        <f t="shared" si="81"/>
        <v>-7.1663680000000003</v>
      </c>
      <c r="F885" s="55">
        <v>-1.7975650000000001</v>
      </c>
      <c r="G885" s="55">
        <v>9.3016279999999991</v>
      </c>
      <c r="H885" s="55">
        <v>-0.33764699999999997</v>
      </c>
      <c r="I885" s="56">
        <v>-7.1663680000000003</v>
      </c>
      <c r="O885" s="33">
        <f t="shared" si="77"/>
        <v>9.3016279999999991</v>
      </c>
      <c r="P885" s="61">
        <f t="shared" si="78"/>
        <v>9.3016279999999991</v>
      </c>
      <c r="Q885">
        <f t="shared" si="79"/>
        <v>1</v>
      </c>
      <c r="R885">
        <f t="shared" si="80"/>
        <v>1</v>
      </c>
    </row>
    <row r="886" spans="1:18" x14ac:dyDescent="0.25">
      <c r="A886" s="9">
        <v>2</v>
      </c>
      <c r="B886" s="32">
        <f t="shared" si="81"/>
        <v>181.43243799999999</v>
      </c>
      <c r="C886" s="32">
        <f t="shared" si="81"/>
        <v>-14.174652999999999</v>
      </c>
      <c r="D886" s="32">
        <f t="shared" si="81"/>
        <v>-72.152117000000004</v>
      </c>
      <c r="E886" s="60">
        <f t="shared" si="81"/>
        <v>-95.105656999999994</v>
      </c>
      <c r="F886" s="57">
        <v>-14.174652999999999</v>
      </c>
      <c r="G886" s="57">
        <v>181.43243799999999</v>
      </c>
      <c r="H886" s="57">
        <v>-72.152117000000004</v>
      </c>
      <c r="I886" s="58">
        <v>-95.105656999999994</v>
      </c>
      <c r="O886" s="33">
        <f t="shared" si="77"/>
        <v>181.43243799999999</v>
      </c>
      <c r="P886" s="61">
        <f t="shared" si="78"/>
        <v>181.43243799999999</v>
      </c>
      <c r="Q886">
        <f t="shared" si="79"/>
        <v>1</v>
      </c>
      <c r="R886">
        <f t="shared" si="80"/>
        <v>1</v>
      </c>
    </row>
    <row r="887" spans="1:18" x14ac:dyDescent="0.25">
      <c r="A887" s="9">
        <v>3</v>
      </c>
      <c r="B887" s="32">
        <f t="shared" si="81"/>
        <v>16.103373000000001</v>
      </c>
      <c r="C887" s="32">
        <f t="shared" si="81"/>
        <v>0.172157</v>
      </c>
      <c r="D887" s="32">
        <f t="shared" si="81"/>
        <v>-0.94525300000000001</v>
      </c>
      <c r="E887" s="60">
        <f t="shared" si="81"/>
        <v>-15.33023</v>
      </c>
      <c r="F887" s="55">
        <v>0.172157</v>
      </c>
      <c r="G887" s="55">
        <v>-15.33023</v>
      </c>
      <c r="H887" s="55">
        <v>16.103373000000001</v>
      </c>
      <c r="I887" s="56">
        <v>-0.94525300000000001</v>
      </c>
      <c r="O887" s="33">
        <f t="shared" si="77"/>
        <v>16.103373000000001</v>
      </c>
      <c r="P887" s="61">
        <f t="shared" si="78"/>
        <v>16.103373000000001</v>
      </c>
      <c r="Q887">
        <f t="shared" si="79"/>
        <v>1</v>
      </c>
      <c r="R887">
        <f t="shared" si="80"/>
        <v>1</v>
      </c>
    </row>
    <row r="888" spans="1:18" x14ac:dyDescent="0.25">
      <c r="A888" s="9">
        <v>2</v>
      </c>
      <c r="B888" s="32">
        <f t="shared" si="81"/>
        <v>32.977221999999998</v>
      </c>
      <c r="C888" s="32">
        <f t="shared" si="81"/>
        <v>-2.4737209999999998</v>
      </c>
      <c r="D888" s="32">
        <f t="shared" si="81"/>
        <v>-6.5146480000000002</v>
      </c>
      <c r="E888" s="60">
        <f t="shared" si="81"/>
        <v>-23.988852999999999</v>
      </c>
      <c r="F888" s="57">
        <v>-2.4737209999999998</v>
      </c>
      <c r="G888" s="57">
        <v>32.977221999999998</v>
      </c>
      <c r="H888" s="57">
        <v>-23.988852999999999</v>
      </c>
      <c r="I888" s="58">
        <v>-6.5146480000000002</v>
      </c>
      <c r="O888" s="33">
        <f t="shared" si="77"/>
        <v>32.977221999999998</v>
      </c>
      <c r="P888" s="61">
        <f t="shared" si="78"/>
        <v>32.977221999999998</v>
      </c>
      <c r="Q888">
        <f t="shared" si="79"/>
        <v>1</v>
      </c>
      <c r="R888">
        <f t="shared" si="80"/>
        <v>1</v>
      </c>
    </row>
    <row r="889" spans="1:18" x14ac:dyDescent="0.25">
      <c r="A889" s="9">
        <v>3</v>
      </c>
      <c r="B889" s="32">
        <f t="shared" si="81"/>
        <v>31.971457000000001</v>
      </c>
      <c r="C889" s="32">
        <f t="shared" si="81"/>
        <v>6.5168059999999999</v>
      </c>
      <c r="D889" s="32">
        <f t="shared" si="81"/>
        <v>-10.757932</v>
      </c>
      <c r="E889" s="60">
        <f t="shared" si="81"/>
        <v>-27.730329999999999</v>
      </c>
      <c r="F889" s="55">
        <v>-27.730329999999999</v>
      </c>
      <c r="G889" s="55">
        <v>6.5168059999999999</v>
      </c>
      <c r="H889" s="55">
        <v>31.971457000000001</v>
      </c>
      <c r="I889" s="56">
        <v>-10.757932</v>
      </c>
      <c r="O889" s="33">
        <f t="shared" si="77"/>
        <v>31.971457000000001</v>
      </c>
      <c r="P889" s="61">
        <f t="shared" si="78"/>
        <v>31.971457000000001</v>
      </c>
      <c r="Q889">
        <f t="shared" si="79"/>
        <v>1</v>
      </c>
      <c r="R889">
        <f t="shared" si="80"/>
        <v>1</v>
      </c>
    </row>
    <row r="890" spans="1:18" x14ac:dyDescent="0.25">
      <c r="A890" s="9">
        <v>3</v>
      </c>
      <c r="B890" s="32">
        <f t="shared" si="81"/>
        <v>9.418215</v>
      </c>
      <c r="C890" s="32">
        <f t="shared" si="81"/>
        <v>5.8026039999999997</v>
      </c>
      <c r="D890" s="32">
        <f t="shared" si="81"/>
        <v>-4.8313639999999998</v>
      </c>
      <c r="E890" s="60">
        <f t="shared" si="81"/>
        <v>-10.389412</v>
      </c>
      <c r="F890" s="57">
        <v>9.418215</v>
      </c>
      <c r="G890" s="57">
        <v>-4.8313639999999998</v>
      </c>
      <c r="H890" s="57">
        <v>5.8026039999999997</v>
      </c>
      <c r="I890" s="58">
        <v>-10.389412</v>
      </c>
      <c r="O890" s="33">
        <f t="shared" si="77"/>
        <v>5.8026039999999997</v>
      </c>
      <c r="P890" s="61">
        <f t="shared" si="78"/>
        <v>5.8026039999999997</v>
      </c>
      <c r="Q890">
        <f t="shared" si="79"/>
        <v>2</v>
      </c>
      <c r="R890">
        <f t="shared" si="80"/>
        <v>0.5</v>
      </c>
    </row>
    <row r="891" spans="1:18" x14ac:dyDescent="0.25">
      <c r="A891" s="9">
        <v>2</v>
      </c>
      <c r="B891" s="32">
        <f t="shared" si="81"/>
        <v>19.356624</v>
      </c>
      <c r="C891" s="32">
        <f t="shared" si="81"/>
        <v>2.9357329999999999</v>
      </c>
      <c r="D891" s="32">
        <f t="shared" si="81"/>
        <v>-6.0247229999999998</v>
      </c>
      <c r="E891" s="60">
        <f t="shared" si="81"/>
        <v>-16.267636</v>
      </c>
      <c r="F891" s="55">
        <v>2.9357329999999999</v>
      </c>
      <c r="G891" s="55">
        <v>19.356624</v>
      </c>
      <c r="H891" s="55">
        <v>-6.0247229999999998</v>
      </c>
      <c r="I891" s="56">
        <v>-16.267636</v>
      </c>
      <c r="O891" s="33">
        <f t="shared" si="77"/>
        <v>19.356624</v>
      </c>
      <c r="P891" s="61">
        <f t="shared" si="78"/>
        <v>19.356624</v>
      </c>
      <c r="Q891">
        <f t="shared" si="79"/>
        <v>1</v>
      </c>
      <c r="R891">
        <f t="shared" si="80"/>
        <v>1</v>
      </c>
    </row>
    <row r="892" spans="1:18" x14ac:dyDescent="0.25">
      <c r="A892" s="9">
        <v>1</v>
      </c>
      <c r="B892" s="32">
        <f t="shared" si="81"/>
        <v>65.394431999999995</v>
      </c>
      <c r="C892" s="32">
        <f t="shared" si="81"/>
        <v>15.644323999999999</v>
      </c>
      <c r="D892" s="32">
        <f t="shared" si="81"/>
        <v>-30.982051999999999</v>
      </c>
      <c r="E892" s="60">
        <f t="shared" si="81"/>
        <v>-50.056702999999999</v>
      </c>
      <c r="F892" s="57">
        <v>65.394431999999995</v>
      </c>
      <c r="G892" s="57">
        <v>15.644323999999999</v>
      </c>
      <c r="H892" s="57">
        <v>-50.056702999999999</v>
      </c>
      <c r="I892" s="58">
        <v>-30.982051999999999</v>
      </c>
      <c r="O892" s="33">
        <f t="shared" si="77"/>
        <v>65.394431999999995</v>
      </c>
      <c r="P892" s="61">
        <f t="shared" si="78"/>
        <v>65.394431999999995</v>
      </c>
      <c r="Q892">
        <f t="shared" si="79"/>
        <v>1</v>
      </c>
      <c r="R892">
        <f t="shared" si="80"/>
        <v>1</v>
      </c>
    </row>
    <row r="893" spans="1:18" x14ac:dyDescent="0.25">
      <c r="A893" s="9">
        <v>3</v>
      </c>
      <c r="B893" s="32">
        <f t="shared" si="81"/>
        <v>63.414017999999999</v>
      </c>
      <c r="C893" s="32">
        <f t="shared" si="81"/>
        <v>-3.7453090000000002</v>
      </c>
      <c r="D893" s="32">
        <f t="shared" si="81"/>
        <v>-24.715394</v>
      </c>
      <c r="E893" s="60">
        <f t="shared" si="81"/>
        <v>-34.953311999999997</v>
      </c>
      <c r="F893" s="55">
        <v>-24.715394</v>
      </c>
      <c r="G893" s="55">
        <v>-3.7453090000000002</v>
      </c>
      <c r="H893" s="55">
        <v>63.414017999999999</v>
      </c>
      <c r="I893" s="56">
        <v>-34.953311999999997</v>
      </c>
      <c r="O893" s="33">
        <f t="shared" si="77"/>
        <v>63.414017999999999</v>
      </c>
      <c r="P893" s="61">
        <f t="shared" si="78"/>
        <v>63.414017999999999</v>
      </c>
      <c r="Q893">
        <f t="shared" si="79"/>
        <v>1</v>
      </c>
      <c r="R893">
        <f t="shared" si="80"/>
        <v>1</v>
      </c>
    </row>
    <row r="894" spans="1:18" x14ac:dyDescent="0.25">
      <c r="A894" s="9">
        <v>2</v>
      </c>
      <c r="B894" s="32">
        <f t="shared" si="81"/>
        <v>25.150448000000001</v>
      </c>
      <c r="C894" s="32">
        <f t="shared" si="81"/>
        <v>-5.1807410000000003</v>
      </c>
      <c r="D894" s="32">
        <f t="shared" si="81"/>
        <v>-8.5404929999999997</v>
      </c>
      <c r="E894" s="60">
        <f t="shared" si="81"/>
        <v>-11.429211</v>
      </c>
      <c r="F894" s="57">
        <v>-11.429211</v>
      </c>
      <c r="G894" s="57">
        <v>25.150448000000001</v>
      </c>
      <c r="H894" s="57">
        <v>-5.1807410000000003</v>
      </c>
      <c r="I894" s="58">
        <v>-8.5404929999999997</v>
      </c>
      <c r="O894" s="33">
        <f t="shared" si="77"/>
        <v>25.150448000000001</v>
      </c>
      <c r="P894" s="61">
        <f t="shared" si="78"/>
        <v>25.150448000000001</v>
      </c>
      <c r="Q894">
        <f t="shared" si="79"/>
        <v>1</v>
      </c>
      <c r="R894">
        <f t="shared" si="80"/>
        <v>1</v>
      </c>
    </row>
    <row r="895" spans="1:18" x14ac:dyDescent="0.25">
      <c r="A895" s="9">
        <v>2</v>
      </c>
      <c r="B895" s="32">
        <f t="shared" si="81"/>
        <v>64.549002000000002</v>
      </c>
      <c r="C895" s="32">
        <f t="shared" si="81"/>
        <v>3.4777749999999998</v>
      </c>
      <c r="D895" s="32">
        <f t="shared" si="81"/>
        <v>-26.975517</v>
      </c>
      <c r="E895" s="60">
        <f t="shared" si="81"/>
        <v>-41.051237999999998</v>
      </c>
      <c r="F895" s="55">
        <v>-41.051237999999998</v>
      </c>
      <c r="G895" s="55">
        <v>64.549002000000002</v>
      </c>
      <c r="H895" s="55">
        <v>3.4777749999999998</v>
      </c>
      <c r="I895" s="56">
        <v>-26.975517</v>
      </c>
      <c r="O895" s="33">
        <f t="shared" si="77"/>
        <v>64.549002000000002</v>
      </c>
      <c r="P895" s="61">
        <f t="shared" si="78"/>
        <v>64.549002000000002</v>
      </c>
      <c r="Q895">
        <f t="shared" si="79"/>
        <v>1</v>
      </c>
      <c r="R895">
        <f t="shared" si="80"/>
        <v>1</v>
      </c>
    </row>
    <row r="896" spans="1:18" x14ac:dyDescent="0.25">
      <c r="A896" s="9">
        <v>3</v>
      </c>
      <c r="B896" s="32">
        <f t="shared" si="81"/>
        <v>52.648895000000003</v>
      </c>
      <c r="C896" s="32">
        <f t="shared" si="81"/>
        <v>6.0253550000000002</v>
      </c>
      <c r="D896" s="32">
        <f t="shared" si="81"/>
        <v>-6.3182520000000002</v>
      </c>
      <c r="E896" s="60">
        <f t="shared" si="81"/>
        <v>-52.355902999999998</v>
      </c>
      <c r="F896" s="57">
        <v>6.0253550000000002</v>
      </c>
      <c r="G896" s="57">
        <v>52.648895000000003</v>
      </c>
      <c r="H896" s="57">
        <v>-6.3182520000000002</v>
      </c>
      <c r="I896" s="58">
        <v>-52.355902999999998</v>
      </c>
      <c r="O896" s="33">
        <f t="shared" si="77"/>
        <v>-6.3182520000000002</v>
      </c>
      <c r="P896" s="61">
        <f t="shared" si="78"/>
        <v>-6.3182520000000002</v>
      </c>
      <c r="Q896">
        <f t="shared" si="79"/>
        <v>3</v>
      </c>
      <c r="R896">
        <f t="shared" si="80"/>
        <v>0.33333333333333331</v>
      </c>
    </row>
    <row r="897" spans="1:18" x14ac:dyDescent="0.25">
      <c r="A897" s="9">
        <v>1</v>
      </c>
      <c r="B897" s="32">
        <f t="shared" si="81"/>
        <v>41.975214999999999</v>
      </c>
      <c r="C897" s="32">
        <f t="shared" si="81"/>
        <v>-1.2814700000000001</v>
      </c>
      <c r="D897" s="32">
        <f t="shared" si="81"/>
        <v>-9.3396760000000008</v>
      </c>
      <c r="E897" s="60">
        <f t="shared" si="81"/>
        <v>-31.354068999999999</v>
      </c>
      <c r="F897" s="55">
        <v>41.975214999999999</v>
      </c>
      <c r="G897" s="55">
        <v>-1.2814700000000001</v>
      </c>
      <c r="H897" s="55">
        <v>-9.3396760000000008</v>
      </c>
      <c r="I897" s="56">
        <v>-31.354068999999999</v>
      </c>
      <c r="O897" s="33">
        <f t="shared" si="77"/>
        <v>41.975214999999999</v>
      </c>
      <c r="P897" s="61">
        <f t="shared" si="78"/>
        <v>41.975214999999999</v>
      </c>
      <c r="Q897">
        <f t="shared" si="79"/>
        <v>1</v>
      </c>
      <c r="R897">
        <f t="shared" si="80"/>
        <v>1</v>
      </c>
    </row>
    <row r="898" spans="1:18" x14ac:dyDescent="0.25">
      <c r="A898" s="9">
        <v>2</v>
      </c>
      <c r="B898" s="32">
        <f t="shared" si="81"/>
        <v>62.270246</v>
      </c>
      <c r="C898" s="32">
        <f t="shared" si="81"/>
        <v>2.0888879999999999</v>
      </c>
      <c r="D898" s="32">
        <f t="shared" si="81"/>
        <v>-28.745812000000001</v>
      </c>
      <c r="E898" s="60">
        <f t="shared" si="81"/>
        <v>-35.613323000000001</v>
      </c>
      <c r="F898" s="57">
        <v>-28.745812000000001</v>
      </c>
      <c r="G898" s="57">
        <v>62.270246</v>
      </c>
      <c r="H898" s="57">
        <v>2.0888879999999999</v>
      </c>
      <c r="I898" s="58">
        <v>-35.613323000000001</v>
      </c>
      <c r="O898" s="33">
        <f t="shared" si="77"/>
        <v>62.270246</v>
      </c>
      <c r="P898" s="61">
        <f t="shared" si="78"/>
        <v>62.270246</v>
      </c>
      <c r="Q898">
        <f t="shared" si="79"/>
        <v>1</v>
      </c>
      <c r="R898">
        <f t="shared" si="80"/>
        <v>1</v>
      </c>
    </row>
    <row r="899" spans="1:18" x14ac:dyDescent="0.25">
      <c r="A899" s="9">
        <v>2</v>
      </c>
      <c r="B899" s="32">
        <f t="shared" si="81"/>
        <v>193.336084</v>
      </c>
      <c r="C899" s="32">
        <f t="shared" si="81"/>
        <v>-37.794021000000001</v>
      </c>
      <c r="D899" s="32">
        <f t="shared" si="81"/>
        <v>-59.29551</v>
      </c>
      <c r="E899" s="60">
        <f t="shared" si="81"/>
        <v>-96.246553000000006</v>
      </c>
      <c r="F899" s="55">
        <v>-37.794021000000001</v>
      </c>
      <c r="G899" s="55">
        <v>193.336084</v>
      </c>
      <c r="H899" s="55">
        <v>-96.246553000000006</v>
      </c>
      <c r="I899" s="56">
        <v>-59.29551</v>
      </c>
      <c r="O899" s="33">
        <f t="shared" si="77"/>
        <v>193.336084</v>
      </c>
      <c r="P899" s="61">
        <f t="shared" si="78"/>
        <v>193.336084</v>
      </c>
      <c r="Q899">
        <f t="shared" si="79"/>
        <v>1</v>
      </c>
      <c r="R899">
        <f t="shared" si="80"/>
        <v>1</v>
      </c>
    </row>
    <row r="900" spans="1:18" x14ac:dyDescent="0.25">
      <c r="A900" s="9">
        <v>2</v>
      </c>
      <c r="B900" s="32">
        <f t="shared" si="81"/>
        <v>45.512644999999999</v>
      </c>
      <c r="C900" s="32">
        <f t="shared" si="81"/>
        <v>16.836859</v>
      </c>
      <c r="D900" s="32">
        <f t="shared" si="81"/>
        <v>-15.478171</v>
      </c>
      <c r="E900" s="60">
        <f t="shared" si="81"/>
        <v>-46.871177000000003</v>
      </c>
      <c r="F900" s="57">
        <v>-15.478171</v>
      </c>
      <c r="G900" s="57">
        <v>45.512644999999999</v>
      </c>
      <c r="H900" s="57">
        <v>16.836859</v>
      </c>
      <c r="I900" s="58">
        <v>-46.871177000000003</v>
      </c>
      <c r="O900" s="33">
        <f t="shared" ref="O900:O963" si="82">IF(A900=1,F900,IF(A900=2,G900,IF(A900=3,H900,IF(A900=4,I900,0))))</f>
        <v>45.512644999999999</v>
      </c>
      <c r="P900" s="61">
        <f t="shared" ref="P900:P963" si="83">O900</f>
        <v>45.512644999999999</v>
      </c>
      <c r="Q900">
        <f t="shared" ref="Q900:Q963" si="84">IF(P900=B900,1,IF(P900=C900,2,IF(P900=D900,3,IF(E900=P900,4,0))))</f>
        <v>1</v>
      </c>
      <c r="R900">
        <f t="shared" ref="R900:R963" si="85">1/Q900</f>
        <v>1</v>
      </c>
    </row>
    <row r="901" spans="1:18" x14ac:dyDescent="0.25">
      <c r="A901" s="9">
        <v>2</v>
      </c>
      <c r="B901" s="32">
        <f t="shared" si="81"/>
        <v>29.896512000000001</v>
      </c>
      <c r="C901" s="32">
        <f t="shared" si="81"/>
        <v>0.30210799999999999</v>
      </c>
      <c r="D901" s="32">
        <f t="shared" si="81"/>
        <v>-9.4070020000000003</v>
      </c>
      <c r="E901" s="60">
        <f t="shared" si="81"/>
        <v>-20.791594</v>
      </c>
      <c r="F901" s="55">
        <v>-9.4070020000000003</v>
      </c>
      <c r="G901" s="55">
        <v>29.896512000000001</v>
      </c>
      <c r="H901" s="55">
        <v>0.30210799999999999</v>
      </c>
      <c r="I901" s="56">
        <v>-20.791594</v>
      </c>
      <c r="O901" s="33">
        <f t="shared" si="82"/>
        <v>29.896512000000001</v>
      </c>
      <c r="P901" s="61">
        <f t="shared" si="83"/>
        <v>29.896512000000001</v>
      </c>
      <c r="Q901">
        <f t="shared" si="84"/>
        <v>1</v>
      </c>
      <c r="R901">
        <f t="shared" si="85"/>
        <v>1</v>
      </c>
    </row>
    <row r="902" spans="1:18" x14ac:dyDescent="0.25">
      <c r="A902" s="9">
        <v>2</v>
      </c>
      <c r="B902" s="32">
        <f t="shared" si="81"/>
        <v>25.269113999999998</v>
      </c>
      <c r="C902" s="32">
        <f t="shared" si="81"/>
        <v>23.295286999999998</v>
      </c>
      <c r="D902" s="32">
        <f t="shared" si="81"/>
        <v>-21.650635000000001</v>
      </c>
      <c r="E902" s="60">
        <f t="shared" si="81"/>
        <v>-26.913765999999999</v>
      </c>
      <c r="F902" s="57">
        <v>25.269113999999998</v>
      </c>
      <c r="G902" s="57">
        <v>23.295286999999998</v>
      </c>
      <c r="H902" s="57">
        <v>-21.650635000000001</v>
      </c>
      <c r="I902" s="58">
        <v>-26.913765999999999</v>
      </c>
      <c r="O902" s="33">
        <f t="shared" si="82"/>
        <v>23.295286999999998</v>
      </c>
      <c r="P902" s="61">
        <f t="shared" si="83"/>
        <v>23.295286999999998</v>
      </c>
      <c r="Q902">
        <f t="shared" si="84"/>
        <v>2</v>
      </c>
      <c r="R902">
        <f t="shared" si="85"/>
        <v>0.5</v>
      </c>
    </row>
    <row r="903" spans="1:18" x14ac:dyDescent="0.25">
      <c r="A903" s="9">
        <v>2</v>
      </c>
      <c r="B903" s="32">
        <f t="shared" si="81"/>
        <v>67.998896999999999</v>
      </c>
      <c r="C903" s="32">
        <f t="shared" si="81"/>
        <v>-12.278579000000001</v>
      </c>
      <c r="D903" s="32">
        <f t="shared" si="81"/>
        <v>-22.563711000000001</v>
      </c>
      <c r="E903" s="60">
        <f t="shared" si="81"/>
        <v>-33.156604999999999</v>
      </c>
      <c r="F903" s="55">
        <v>-12.278579000000001</v>
      </c>
      <c r="G903" s="55">
        <v>67.998896999999999</v>
      </c>
      <c r="H903" s="55">
        <v>-33.156604999999999</v>
      </c>
      <c r="I903" s="56">
        <v>-22.563711000000001</v>
      </c>
      <c r="O903" s="33">
        <f t="shared" si="82"/>
        <v>67.998896999999999</v>
      </c>
      <c r="P903" s="61">
        <f t="shared" si="83"/>
        <v>67.998896999999999</v>
      </c>
      <c r="Q903">
        <f t="shared" si="84"/>
        <v>1</v>
      </c>
      <c r="R903">
        <f t="shared" si="85"/>
        <v>1</v>
      </c>
    </row>
    <row r="904" spans="1:18" x14ac:dyDescent="0.25">
      <c r="A904" s="9">
        <v>2</v>
      </c>
      <c r="B904" s="32">
        <f t="shared" si="81"/>
        <v>55.214311000000002</v>
      </c>
      <c r="C904" s="32">
        <f t="shared" si="81"/>
        <v>40.155563000000001</v>
      </c>
      <c r="D904" s="32">
        <f t="shared" si="81"/>
        <v>-32.220773999999999</v>
      </c>
      <c r="E904" s="60">
        <f t="shared" si="81"/>
        <v>-63.148550999999998</v>
      </c>
      <c r="F904" s="57">
        <v>-63.148550999999998</v>
      </c>
      <c r="G904" s="57">
        <v>55.214311000000002</v>
      </c>
      <c r="H904" s="57">
        <v>40.155563000000001</v>
      </c>
      <c r="I904" s="58">
        <v>-32.220773999999999</v>
      </c>
      <c r="O904" s="33">
        <f t="shared" si="82"/>
        <v>55.214311000000002</v>
      </c>
      <c r="P904" s="61">
        <f t="shared" si="83"/>
        <v>55.214311000000002</v>
      </c>
      <c r="Q904">
        <f t="shared" si="84"/>
        <v>1</v>
      </c>
      <c r="R904">
        <f t="shared" si="85"/>
        <v>1</v>
      </c>
    </row>
    <row r="905" spans="1:18" x14ac:dyDescent="0.25">
      <c r="A905" s="9">
        <v>2</v>
      </c>
      <c r="B905" s="32">
        <f t="shared" si="81"/>
        <v>22.766988000000001</v>
      </c>
      <c r="C905" s="32">
        <f t="shared" si="81"/>
        <v>14.445209999999999</v>
      </c>
      <c r="D905" s="32">
        <f t="shared" si="81"/>
        <v>-5.9900710000000004</v>
      </c>
      <c r="E905" s="60">
        <f t="shared" si="81"/>
        <v>-31.222076999999999</v>
      </c>
      <c r="F905" s="55">
        <v>14.445209999999999</v>
      </c>
      <c r="G905" s="55">
        <v>22.766988000000001</v>
      </c>
      <c r="H905" s="55">
        <v>-5.9900710000000004</v>
      </c>
      <c r="I905" s="56">
        <v>-31.222076999999999</v>
      </c>
      <c r="O905" s="33">
        <f t="shared" si="82"/>
        <v>22.766988000000001</v>
      </c>
      <c r="P905" s="61">
        <f t="shared" si="83"/>
        <v>22.766988000000001</v>
      </c>
      <c r="Q905">
        <f t="shared" si="84"/>
        <v>1</v>
      </c>
      <c r="R905">
        <f t="shared" si="85"/>
        <v>1</v>
      </c>
    </row>
    <row r="906" spans="1:18" x14ac:dyDescent="0.25">
      <c r="A906" s="9">
        <v>3</v>
      </c>
      <c r="B906" s="32">
        <f t="shared" si="81"/>
        <v>91.955268000000004</v>
      </c>
      <c r="C906" s="32">
        <f t="shared" si="81"/>
        <v>70.320111999999995</v>
      </c>
      <c r="D906" s="32">
        <f t="shared" si="81"/>
        <v>-74.717544000000004</v>
      </c>
      <c r="E906" s="60">
        <f t="shared" ref="E906:E969" si="86">LARGE($F906:$M906,COLUMN()-1)</f>
        <v>-87.557697000000005</v>
      </c>
      <c r="F906" s="57">
        <v>-87.557697000000005</v>
      </c>
      <c r="G906" s="57">
        <v>91.955268000000004</v>
      </c>
      <c r="H906" s="57">
        <v>70.320111999999995</v>
      </c>
      <c r="I906" s="58">
        <v>-74.717544000000004</v>
      </c>
      <c r="O906" s="33">
        <f t="shared" si="82"/>
        <v>70.320111999999995</v>
      </c>
      <c r="P906" s="61">
        <f t="shared" si="83"/>
        <v>70.320111999999995</v>
      </c>
      <c r="Q906">
        <f t="shared" si="84"/>
        <v>2</v>
      </c>
      <c r="R906">
        <f t="shared" si="85"/>
        <v>0.5</v>
      </c>
    </row>
    <row r="907" spans="1:18" x14ac:dyDescent="0.25">
      <c r="A907" s="9">
        <v>2</v>
      </c>
      <c r="B907" s="32">
        <f t="shared" ref="B907:E970" si="87">LARGE($F907:$M907,COLUMN()-1)</f>
        <v>88.847725999999994</v>
      </c>
      <c r="C907" s="32">
        <f t="shared" si="87"/>
        <v>-19.969708000000001</v>
      </c>
      <c r="D907" s="32">
        <f t="shared" si="87"/>
        <v>-32.125954</v>
      </c>
      <c r="E907" s="60">
        <f t="shared" si="86"/>
        <v>-36.752063</v>
      </c>
      <c r="F907" s="55">
        <v>-36.752063</v>
      </c>
      <c r="G907" s="55">
        <v>88.847725999999994</v>
      </c>
      <c r="H907" s="55">
        <v>-32.125954</v>
      </c>
      <c r="I907" s="56">
        <v>-19.969708000000001</v>
      </c>
      <c r="O907" s="33">
        <f t="shared" si="82"/>
        <v>88.847725999999994</v>
      </c>
      <c r="P907" s="61">
        <f t="shared" si="83"/>
        <v>88.847725999999994</v>
      </c>
      <c r="Q907">
        <f t="shared" si="84"/>
        <v>1</v>
      </c>
      <c r="R907">
        <f t="shared" si="85"/>
        <v>1</v>
      </c>
    </row>
    <row r="908" spans="1:18" x14ac:dyDescent="0.25">
      <c r="A908" s="9">
        <v>1</v>
      </c>
      <c r="B908" s="32">
        <f t="shared" si="87"/>
        <v>66.141287000000005</v>
      </c>
      <c r="C908" s="32">
        <f t="shared" si="87"/>
        <v>-12.713455</v>
      </c>
      <c r="D908" s="32">
        <f t="shared" si="87"/>
        <v>-26.006916</v>
      </c>
      <c r="E908" s="60">
        <f t="shared" si="86"/>
        <v>-27.420708000000001</v>
      </c>
      <c r="F908" s="57">
        <v>-12.713455</v>
      </c>
      <c r="G908" s="57">
        <v>66.141287000000005</v>
      </c>
      <c r="H908" s="57">
        <v>-27.420708000000001</v>
      </c>
      <c r="I908" s="58">
        <v>-26.006916</v>
      </c>
      <c r="O908" s="33">
        <f t="shared" si="82"/>
        <v>-12.713455</v>
      </c>
      <c r="P908" s="61">
        <f t="shared" si="83"/>
        <v>-12.713455</v>
      </c>
      <c r="Q908">
        <f t="shared" si="84"/>
        <v>2</v>
      </c>
      <c r="R908">
        <f t="shared" si="85"/>
        <v>0.5</v>
      </c>
    </row>
    <row r="909" spans="1:18" x14ac:dyDescent="0.25">
      <c r="A909" s="9">
        <v>3</v>
      </c>
      <c r="B909" s="32">
        <f t="shared" si="87"/>
        <v>61.142924999999998</v>
      </c>
      <c r="C909" s="32">
        <f t="shared" si="87"/>
        <v>0.96790600000000004</v>
      </c>
      <c r="D909" s="32">
        <f t="shared" si="87"/>
        <v>-8.7465449999999993</v>
      </c>
      <c r="E909" s="60">
        <f t="shared" si="86"/>
        <v>-53.364240000000002</v>
      </c>
      <c r="F909" s="55">
        <v>61.142924999999998</v>
      </c>
      <c r="G909" s="55">
        <v>-53.364240000000002</v>
      </c>
      <c r="H909" s="55">
        <v>0.96790600000000004</v>
      </c>
      <c r="I909" s="56">
        <v>-8.7465449999999993</v>
      </c>
      <c r="O909" s="33">
        <f t="shared" si="82"/>
        <v>0.96790600000000004</v>
      </c>
      <c r="P909" s="61">
        <f t="shared" si="83"/>
        <v>0.96790600000000004</v>
      </c>
      <c r="Q909">
        <f t="shared" si="84"/>
        <v>2</v>
      </c>
      <c r="R909">
        <f t="shared" si="85"/>
        <v>0.5</v>
      </c>
    </row>
    <row r="910" spans="1:18" x14ac:dyDescent="0.25">
      <c r="A910" s="9">
        <v>3</v>
      </c>
      <c r="B910" s="32">
        <f t="shared" si="87"/>
        <v>56.149355999999997</v>
      </c>
      <c r="C910" s="32">
        <f t="shared" si="87"/>
        <v>10.984017</v>
      </c>
      <c r="D910" s="32">
        <f t="shared" si="87"/>
        <v>-15.766776</v>
      </c>
      <c r="E910" s="60">
        <f t="shared" si="86"/>
        <v>-51.366594999999997</v>
      </c>
      <c r="F910" s="57">
        <v>10.984017</v>
      </c>
      <c r="G910" s="57">
        <v>-51.366594999999997</v>
      </c>
      <c r="H910" s="57">
        <v>56.149355999999997</v>
      </c>
      <c r="I910" s="58">
        <v>-15.766776</v>
      </c>
      <c r="O910" s="33">
        <f t="shared" si="82"/>
        <v>56.149355999999997</v>
      </c>
      <c r="P910" s="61">
        <f t="shared" si="83"/>
        <v>56.149355999999997</v>
      </c>
      <c r="Q910">
        <f t="shared" si="84"/>
        <v>1</v>
      </c>
      <c r="R910">
        <f t="shared" si="85"/>
        <v>1</v>
      </c>
    </row>
    <row r="911" spans="1:18" x14ac:dyDescent="0.25">
      <c r="A911" s="9">
        <v>3</v>
      </c>
      <c r="B911" s="32">
        <f t="shared" si="87"/>
        <v>75.988634000000005</v>
      </c>
      <c r="C911" s="32">
        <f t="shared" si="87"/>
        <v>42.982548999999999</v>
      </c>
      <c r="D911" s="32">
        <f t="shared" si="87"/>
        <v>-53.847214999999998</v>
      </c>
      <c r="E911" s="60">
        <f t="shared" si="86"/>
        <v>-65.123875999999996</v>
      </c>
      <c r="F911" s="55">
        <v>75.988634000000005</v>
      </c>
      <c r="G911" s="55">
        <v>-65.123875999999996</v>
      </c>
      <c r="H911" s="55">
        <v>42.982548999999999</v>
      </c>
      <c r="I911" s="56">
        <v>-53.847214999999998</v>
      </c>
      <c r="O911" s="33">
        <f t="shared" si="82"/>
        <v>42.982548999999999</v>
      </c>
      <c r="P911" s="61">
        <f t="shared" si="83"/>
        <v>42.982548999999999</v>
      </c>
      <c r="Q911">
        <f t="shared" si="84"/>
        <v>2</v>
      </c>
      <c r="R911">
        <f t="shared" si="85"/>
        <v>0.5</v>
      </c>
    </row>
    <row r="912" spans="1:18" x14ac:dyDescent="0.25">
      <c r="A912" s="9">
        <v>2</v>
      </c>
      <c r="B912" s="32">
        <f t="shared" si="87"/>
        <v>65.330411999999995</v>
      </c>
      <c r="C912" s="32">
        <f t="shared" si="87"/>
        <v>-15.340505</v>
      </c>
      <c r="D912" s="32">
        <f t="shared" si="87"/>
        <v>-17.757491999999999</v>
      </c>
      <c r="E912" s="60">
        <f t="shared" si="86"/>
        <v>-32.232278000000001</v>
      </c>
      <c r="F912" s="57">
        <v>-32.232278000000001</v>
      </c>
      <c r="G912" s="57">
        <v>65.330411999999995</v>
      </c>
      <c r="H912" s="57">
        <v>-15.340505</v>
      </c>
      <c r="I912" s="58">
        <v>-17.757491999999999</v>
      </c>
      <c r="O912" s="33">
        <f t="shared" si="82"/>
        <v>65.330411999999995</v>
      </c>
      <c r="P912" s="61">
        <f t="shared" si="83"/>
        <v>65.330411999999995</v>
      </c>
      <c r="Q912">
        <f t="shared" si="84"/>
        <v>1</v>
      </c>
      <c r="R912">
        <f t="shared" si="85"/>
        <v>1</v>
      </c>
    </row>
    <row r="913" spans="1:18" x14ac:dyDescent="0.25">
      <c r="A913" s="9">
        <v>3</v>
      </c>
      <c r="B913" s="32">
        <f t="shared" si="87"/>
        <v>56.705016000000001</v>
      </c>
      <c r="C913" s="32">
        <f t="shared" si="87"/>
        <v>6.1990829999999999</v>
      </c>
      <c r="D913" s="32">
        <f t="shared" si="87"/>
        <v>-2.386482</v>
      </c>
      <c r="E913" s="60">
        <f t="shared" si="86"/>
        <v>-60.517614999999999</v>
      </c>
      <c r="F913" s="55">
        <v>6.1990829999999999</v>
      </c>
      <c r="G913" s="55">
        <v>56.705016000000001</v>
      </c>
      <c r="H913" s="55">
        <v>-60.517614999999999</v>
      </c>
      <c r="I913" s="56">
        <v>-2.386482</v>
      </c>
      <c r="O913" s="33">
        <f t="shared" si="82"/>
        <v>-60.517614999999999</v>
      </c>
      <c r="P913" s="61">
        <f t="shared" si="83"/>
        <v>-60.517614999999999</v>
      </c>
      <c r="Q913">
        <f t="shared" si="84"/>
        <v>4</v>
      </c>
      <c r="R913">
        <f t="shared" si="85"/>
        <v>0.25</v>
      </c>
    </row>
    <row r="914" spans="1:18" x14ac:dyDescent="0.25">
      <c r="A914" s="9">
        <v>2</v>
      </c>
      <c r="B914" s="32">
        <f t="shared" si="87"/>
        <v>92.094814999999997</v>
      </c>
      <c r="C914" s="32">
        <f t="shared" si="87"/>
        <v>-24.123355</v>
      </c>
      <c r="D914" s="32">
        <f t="shared" si="87"/>
        <v>-29.919291999999999</v>
      </c>
      <c r="E914" s="60">
        <f t="shared" si="86"/>
        <v>-38.052166999999997</v>
      </c>
      <c r="F914" s="57">
        <v>-24.123355</v>
      </c>
      <c r="G914" s="57">
        <v>92.094814999999997</v>
      </c>
      <c r="H914" s="57">
        <v>-29.919291999999999</v>
      </c>
      <c r="I914" s="58">
        <v>-38.052166999999997</v>
      </c>
      <c r="O914" s="33">
        <f t="shared" si="82"/>
        <v>92.094814999999997</v>
      </c>
      <c r="P914" s="61">
        <f t="shared" si="83"/>
        <v>92.094814999999997</v>
      </c>
      <c r="Q914">
        <f t="shared" si="84"/>
        <v>1</v>
      </c>
      <c r="R914">
        <f t="shared" si="85"/>
        <v>1</v>
      </c>
    </row>
    <row r="915" spans="1:18" x14ac:dyDescent="0.25">
      <c r="A915" s="9">
        <v>2</v>
      </c>
      <c r="B915" s="32">
        <f t="shared" si="87"/>
        <v>75.408632999999995</v>
      </c>
      <c r="C915" s="32">
        <f t="shared" si="87"/>
        <v>-13.175338999999999</v>
      </c>
      <c r="D915" s="32">
        <f t="shared" si="87"/>
        <v>-22.733193</v>
      </c>
      <c r="E915" s="60">
        <f t="shared" si="86"/>
        <v>-39.500008999999999</v>
      </c>
      <c r="F915" s="55">
        <v>-13.175338999999999</v>
      </c>
      <c r="G915" s="55">
        <v>75.408632999999995</v>
      </c>
      <c r="H915" s="55">
        <v>-39.500008999999999</v>
      </c>
      <c r="I915" s="56">
        <v>-22.733193</v>
      </c>
      <c r="O915" s="33">
        <f t="shared" si="82"/>
        <v>75.408632999999995</v>
      </c>
      <c r="P915" s="61">
        <f t="shared" si="83"/>
        <v>75.408632999999995</v>
      </c>
      <c r="Q915">
        <f t="shared" si="84"/>
        <v>1</v>
      </c>
      <c r="R915">
        <f t="shared" si="85"/>
        <v>1</v>
      </c>
    </row>
    <row r="916" spans="1:18" x14ac:dyDescent="0.25">
      <c r="A916" s="9">
        <v>3</v>
      </c>
      <c r="B916" s="32">
        <f t="shared" si="87"/>
        <v>75.853043</v>
      </c>
      <c r="C916" s="32">
        <f t="shared" si="87"/>
        <v>12.378073000000001</v>
      </c>
      <c r="D916" s="32">
        <f t="shared" si="87"/>
        <v>-31.338865999999999</v>
      </c>
      <c r="E916" s="60">
        <f t="shared" si="86"/>
        <v>-56.892111999999997</v>
      </c>
      <c r="F916" s="57">
        <v>12.378073000000001</v>
      </c>
      <c r="G916" s="57">
        <v>75.853043</v>
      </c>
      <c r="H916" s="57">
        <v>-56.892111999999997</v>
      </c>
      <c r="I916" s="58">
        <v>-31.338865999999999</v>
      </c>
      <c r="O916" s="33">
        <f t="shared" si="82"/>
        <v>-56.892111999999997</v>
      </c>
      <c r="P916" s="61">
        <f t="shared" si="83"/>
        <v>-56.892111999999997</v>
      </c>
      <c r="Q916">
        <f t="shared" si="84"/>
        <v>4</v>
      </c>
      <c r="R916">
        <f t="shared" si="85"/>
        <v>0.25</v>
      </c>
    </row>
    <row r="917" spans="1:18" x14ac:dyDescent="0.25">
      <c r="A917" s="9">
        <v>2</v>
      </c>
      <c r="B917" s="32">
        <f t="shared" si="87"/>
        <v>58.414993000000003</v>
      </c>
      <c r="C917" s="32">
        <f t="shared" si="87"/>
        <v>9.8029530000000005</v>
      </c>
      <c r="D917" s="32">
        <f t="shared" si="87"/>
        <v>-33.212327999999999</v>
      </c>
      <c r="E917" s="60">
        <f t="shared" si="86"/>
        <v>-35.004893000000003</v>
      </c>
      <c r="F917" s="55">
        <v>9.8029530000000005</v>
      </c>
      <c r="G917" s="55">
        <v>-35.004893000000003</v>
      </c>
      <c r="H917" s="55">
        <v>58.414993000000003</v>
      </c>
      <c r="I917" s="56">
        <v>-33.212327999999999</v>
      </c>
      <c r="O917" s="33">
        <f t="shared" si="82"/>
        <v>-35.004893000000003</v>
      </c>
      <c r="P917" s="61">
        <f t="shared" si="83"/>
        <v>-35.004893000000003</v>
      </c>
      <c r="Q917">
        <f t="shared" si="84"/>
        <v>4</v>
      </c>
      <c r="R917">
        <f t="shared" si="85"/>
        <v>0.25</v>
      </c>
    </row>
    <row r="918" spans="1:18" x14ac:dyDescent="0.25">
      <c r="A918" s="9">
        <v>2</v>
      </c>
      <c r="B918" s="32">
        <f t="shared" si="87"/>
        <v>20.601490999999999</v>
      </c>
      <c r="C918" s="32">
        <f t="shared" si="87"/>
        <v>-2.7351740000000002</v>
      </c>
      <c r="D918" s="32">
        <f t="shared" si="87"/>
        <v>-5.8553670000000002</v>
      </c>
      <c r="E918" s="60">
        <f t="shared" si="86"/>
        <v>-12.010904</v>
      </c>
      <c r="F918" s="57">
        <v>-5.8553670000000002</v>
      </c>
      <c r="G918" s="57">
        <v>20.601490999999999</v>
      </c>
      <c r="H918" s="57">
        <v>-2.7351740000000002</v>
      </c>
      <c r="I918" s="58">
        <v>-12.010904</v>
      </c>
      <c r="O918" s="33">
        <f t="shared" si="82"/>
        <v>20.601490999999999</v>
      </c>
      <c r="P918" s="61">
        <f t="shared" si="83"/>
        <v>20.601490999999999</v>
      </c>
      <c r="Q918">
        <f t="shared" si="84"/>
        <v>1</v>
      </c>
      <c r="R918">
        <f t="shared" si="85"/>
        <v>1</v>
      </c>
    </row>
    <row r="919" spans="1:18" x14ac:dyDescent="0.25">
      <c r="A919" s="9">
        <v>2</v>
      </c>
      <c r="B919" s="32">
        <f t="shared" si="87"/>
        <v>77.416167999999999</v>
      </c>
      <c r="C919" s="32">
        <f t="shared" si="87"/>
        <v>-18.656569999999999</v>
      </c>
      <c r="D919" s="32">
        <f t="shared" si="87"/>
        <v>-28.446459999999998</v>
      </c>
      <c r="E919" s="60">
        <f t="shared" si="86"/>
        <v>-30.313137999999999</v>
      </c>
      <c r="F919" s="55">
        <v>-28.446459999999998</v>
      </c>
      <c r="G919" s="55">
        <v>77.416167999999999</v>
      </c>
      <c r="H919" s="55">
        <v>-30.313137999999999</v>
      </c>
      <c r="I919" s="56">
        <v>-18.656569999999999</v>
      </c>
      <c r="O919" s="33">
        <f t="shared" si="82"/>
        <v>77.416167999999999</v>
      </c>
      <c r="P919" s="61">
        <f t="shared" si="83"/>
        <v>77.416167999999999</v>
      </c>
      <c r="Q919">
        <f t="shared" si="84"/>
        <v>1</v>
      </c>
      <c r="R919">
        <f t="shared" si="85"/>
        <v>1</v>
      </c>
    </row>
    <row r="920" spans="1:18" x14ac:dyDescent="0.25">
      <c r="A920" s="9">
        <v>2</v>
      </c>
      <c r="B920" s="32">
        <f t="shared" si="87"/>
        <v>56.131518999999997</v>
      </c>
      <c r="C920" s="32">
        <f t="shared" si="87"/>
        <v>-7.4628810000000003</v>
      </c>
      <c r="D920" s="32">
        <f t="shared" si="87"/>
        <v>-8.8796429999999997</v>
      </c>
      <c r="E920" s="60">
        <f t="shared" si="86"/>
        <v>-39.788995</v>
      </c>
      <c r="F920" s="57">
        <v>-8.8796429999999997</v>
      </c>
      <c r="G920" s="57">
        <v>56.131518999999997</v>
      </c>
      <c r="H920" s="57">
        <v>-7.4628810000000003</v>
      </c>
      <c r="I920" s="58">
        <v>-39.788995</v>
      </c>
      <c r="O920" s="33">
        <f t="shared" si="82"/>
        <v>56.131518999999997</v>
      </c>
      <c r="P920" s="61">
        <f t="shared" si="83"/>
        <v>56.131518999999997</v>
      </c>
      <c r="Q920">
        <f t="shared" si="84"/>
        <v>1</v>
      </c>
      <c r="R920">
        <f t="shared" si="85"/>
        <v>1</v>
      </c>
    </row>
    <row r="921" spans="1:18" x14ac:dyDescent="0.25">
      <c r="A921" s="9">
        <v>3</v>
      </c>
      <c r="B921" s="32">
        <f t="shared" si="87"/>
        <v>8.1290700000000005</v>
      </c>
      <c r="C921" s="32">
        <f t="shared" si="87"/>
        <v>6.6753530000000003</v>
      </c>
      <c r="D921" s="32">
        <f t="shared" si="87"/>
        <v>2.7717679999999998</v>
      </c>
      <c r="E921" s="60">
        <f t="shared" si="86"/>
        <v>-17.576191000000001</v>
      </c>
      <c r="F921" s="55">
        <v>-17.576191000000001</v>
      </c>
      <c r="G921" s="55">
        <v>2.7717679999999998</v>
      </c>
      <c r="H921" s="55">
        <v>8.1290700000000005</v>
      </c>
      <c r="I921" s="56">
        <v>6.6753530000000003</v>
      </c>
      <c r="O921" s="33">
        <f t="shared" si="82"/>
        <v>8.1290700000000005</v>
      </c>
      <c r="P921" s="61">
        <f t="shared" si="83"/>
        <v>8.1290700000000005</v>
      </c>
      <c r="Q921">
        <f t="shared" si="84"/>
        <v>1</v>
      </c>
      <c r="R921">
        <f t="shared" si="85"/>
        <v>1</v>
      </c>
    </row>
    <row r="922" spans="1:18" x14ac:dyDescent="0.25">
      <c r="A922" s="9">
        <v>3</v>
      </c>
      <c r="B922" s="32">
        <f t="shared" si="87"/>
        <v>48.657423999999999</v>
      </c>
      <c r="C922" s="32">
        <f t="shared" si="87"/>
        <v>-4.2199489999999997</v>
      </c>
      <c r="D922" s="32">
        <f t="shared" si="87"/>
        <v>-5.9353199999999999</v>
      </c>
      <c r="E922" s="60">
        <f t="shared" si="86"/>
        <v>-38.502035999999997</v>
      </c>
      <c r="F922" s="57">
        <v>-38.502035999999997</v>
      </c>
      <c r="G922" s="57">
        <v>-5.9353199999999999</v>
      </c>
      <c r="H922" s="57">
        <v>48.657423999999999</v>
      </c>
      <c r="I922" s="58">
        <v>-4.2199489999999997</v>
      </c>
      <c r="O922" s="33">
        <f t="shared" si="82"/>
        <v>48.657423999999999</v>
      </c>
      <c r="P922" s="61">
        <f t="shared" si="83"/>
        <v>48.657423999999999</v>
      </c>
      <c r="Q922">
        <f t="shared" si="84"/>
        <v>1</v>
      </c>
      <c r="R922">
        <f t="shared" si="85"/>
        <v>1</v>
      </c>
    </row>
    <row r="923" spans="1:18" x14ac:dyDescent="0.25">
      <c r="A923" s="9">
        <v>1</v>
      </c>
      <c r="B923" s="32">
        <f t="shared" si="87"/>
        <v>44.308315999999998</v>
      </c>
      <c r="C923" s="32">
        <f t="shared" si="87"/>
        <v>-6.0998849999999996</v>
      </c>
      <c r="D923" s="32">
        <f t="shared" si="87"/>
        <v>-15.682308000000001</v>
      </c>
      <c r="E923" s="60">
        <f t="shared" si="86"/>
        <v>-22.526122000000001</v>
      </c>
      <c r="F923" s="55">
        <v>44.308315999999998</v>
      </c>
      <c r="G923" s="55">
        <v>-6.0998849999999996</v>
      </c>
      <c r="H923" s="55">
        <v>-15.682308000000001</v>
      </c>
      <c r="I923" s="56">
        <v>-22.526122000000001</v>
      </c>
      <c r="O923" s="33">
        <f t="shared" si="82"/>
        <v>44.308315999999998</v>
      </c>
      <c r="P923" s="61">
        <f t="shared" si="83"/>
        <v>44.308315999999998</v>
      </c>
      <c r="Q923">
        <f t="shared" si="84"/>
        <v>1</v>
      </c>
      <c r="R923">
        <f t="shared" si="85"/>
        <v>1</v>
      </c>
    </row>
    <row r="924" spans="1:18" x14ac:dyDescent="0.25">
      <c r="A924" s="9">
        <v>3</v>
      </c>
      <c r="B924" s="32">
        <f t="shared" si="87"/>
        <v>30.789145999999999</v>
      </c>
      <c r="C924" s="32">
        <f t="shared" si="87"/>
        <v>-6.2953549999999998</v>
      </c>
      <c r="D924" s="32">
        <f t="shared" si="87"/>
        <v>-6.6909530000000004</v>
      </c>
      <c r="E924" s="60">
        <f t="shared" si="86"/>
        <v>-17.802838000000001</v>
      </c>
      <c r="F924" s="57">
        <v>-6.6909530000000004</v>
      </c>
      <c r="G924" s="57">
        <v>30.789145999999999</v>
      </c>
      <c r="H924" s="57">
        <v>-6.2953549999999998</v>
      </c>
      <c r="I924" s="58">
        <v>-17.802838000000001</v>
      </c>
      <c r="O924" s="33">
        <f t="shared" si="82"/>
        <v>-6.2953549999999998</v>
      </c>
      <c r="P924" s="61">
        <f t="shared" si="83"/>
        <v>-6.2953549999999998</v>
      </c>
      <c r="Q924">
        <f t="shared" si="84"/>
        <v>2</v>
      </c>
      <c r="R924">
        <f t="shared" si="85"/>
        <v>0.5</v>
      </c>
    </row>
    <row r="925" spans="1:18" x14ac:dyDescent="0.25">
      <c r="A925" s="9">
        <v>1</v>
      </c>
      <c r="B925" s="32">
        <f t="shared" si="87"/>
        <v>72.495091000000002</v>
      </c>
      <c r="C925" s="32">
        <f t="shared" si="87"/>
        <v>-5.6696609999999996</v>
      </c>
      <c r="D925" s="32">
        <f t="shared" si="87"/>
        <v>-28.481565</v>
      </c>
      <c r="E925" s="60">
        <f t="shared" si="86"/>
        <v>-38.343822000000003</v>
      </c>
      <c r="F925" s="55">
        <v>72.495091000000002</v>
      </c>
      <c r="G925" s="55">
        <v>-5.6696609999999996</v>
      </c>
      <c r="H925" s="55">
        <v>-38.343822000000003</v>
      </c>
      <c r="I925" s="56">
        <v>-28.481565</v>
      </c>
      <c r="O925" s="33">
        <f t="shared" si="82"/>
        <v>72.495091000000002</v>
      </c>
      <c r="P925" s="61">
        <f t="shared" si="83"/>
        <v>72.495091000000002</v>
      </c>
      <c r="Q925">
        <f t="shared" si="84"/>
        <v>1</v>
      </c>
      <c r="R925">
        <f t="shared" si="85"/>
        <v>1</v>
      </c>
    </row>
    <row r="926" spans="1:18" x14ac:dyDescent="0.25">
      <c r="A926" s="9">
        <v>2</v>
      </c>
      <c r="B926" s="32">
        <f t="shared" si="87"/>
        <v>145.29542799999999</v>
      </c>
      <c r="C926" s="32">
        <f t="shared" si="87"/>
        <v>-9.1942360000000001</v>
      </c>
      <c r="D926" s="32">
        <f t="shared" si="87"/>
        <v>-60.668914999999998</v>
      </c>
      <c r="E926" s="60">
        <f t="shared" si="86"/>
        <v>-75.432271</v>
      </c>
      <c r="F926" s="57">
        <v>-75.432271</v>
      </c>
      <c r="G926" s="57">
        <v>145.29542799999999</v>
      </c>
      <c r="H926" s="57">
        <v>-9.1942360000000001</v>
      </c>
      <c r="I926" s="58">
        <v>-60.668914999999998</v>
      </c>
      <c r="O926" s="33">
        <f t="shared" si="82"/>
        <v>145.29542799999999</v>
      </c>
      <c r="P926" s="61">
        <f t="shared" si="83"/>
        <v>145.29542799999999</v>
      </c>
      <c r="Q926">
        <f t="shared" si="84"/>
        <v>1</v>
      </c>
      <c r="R926">
        <f t="shared" si="85"/>
        <v>1</v>
      </c>
    </row>
    <row r="927" spans="1:18" x14ac:dyDescent="0.25">
      <c r="A927" s="9">
        <v>2</v>
      </c>
      <c r="B927" s="32">
        <f t="shared" si="87"/>
        <v>80.596024</v>
      </c>
      <c r="C927" s="32">
        <f t="shared" si="87"/>
        <v>-10.533186000000001</v>
      </c>
      <c r="D927" s="32">
        <f t="shared" si="87"/>
        <v>-26.269794000000001</v>
      </c>
      <c r="E927" s="60">
        <f t="shared" si="86"/>
        <v>-43.793045999999997</v>
      </c>
      <c r="F927" s="55">
        <v>-26.269794000000001</v>
      </c>
      <c r="G927" s="55">
        <v>80.596024</v>
      </c>
      <c r="H927" s="55">
        <v>-43.793045999999997</v>
      </c>
      <c r="I927" s="56">
        <v>-10.533186000000001</v>
      </c>
      <c r="O927" s="33">
        <f t="shared" si="82"/>
        <v>80.596024</v>
      </c>
      <c r="P927" s="61">
        <f t="shared" si="83"/>
        <v>80.596024</v>
      </c>
      <c r="Q927">
        <f t="shared" si="84"/>
        <v>1</v>
      </c>
      <c r="R927">
        <f t="shared" si="85"/>
        <v>1</v>
      </c>
    </row>
    <row r="928" spans="1:18" x14ac:dyDescent="0.25">
      <c r="A928" s="9">
        <v>3</v>
      </c>
      <c r="B928" s="32">
        <f t="shared" si="87"/>
        <v>27.508659000000002</v>
      </c>
      <c r="C928" s="32">
        <f t="shared" si="87"/>
        <v>17.568017000000001</v>
      </c>
      <c r="D928" s="32">
        <f t="shared" si="87"/>
        <v>-14.954226</v>
      </c>
      <c r="E928" s="60">
        <f t="shared" si="86"/>
        <v>-30.122350999999998</v>
      </c>
      <c r="F928" s="57">
        <v>-14.954226</v>
      </c>
      <c r="G928" s="57">
        <v>27.508659000000002</v>
      </c>
      <c r="H928" s="57">
        <v>17.568017000000001</v>
      </c>
      <c r="I928" s="58">
        <v>-30.122350999999998</v>
      </c>
      <c r="O928" s="33">
        <f t="shared" si="82"/>
        <v>17.568017000000001</v>
      </c>
      <c r="P928" s="61">
        <f t="shared" si="83"/>
        <v>17.568017000000001</v>
      </c>
      <c r="Q928">
        <f t="shared" si="84"/>
        <v>2</v>
      </c>
      <c r="R928">
        <f t="shared" si="85"/>
        <v>0.5</v>
      </c>
    </row>
    <row r="929" spans="1:18" x14ac:dyDescent="0.25">
      <c r="A929" s="9">
        <v>2</v>
      </c>
      <c r="B929" s="32">
        <f t="shared" si="87"/>
        <v>71.347863000000004</v>
      </c>
      <c r="C929" s="32">
        <f t="shared" si="87"/>
        <v>41.174014</v>
      </c>
      <c r="D929" s="32">
        <f t="shared" si="87"/>
        <v>-48.098070999999997</v>
      </c>
      <c r="E929" s="60">
        <f t="shared" si="86"/>
        <v>-64.423672999999994</v>
      </c>
      <c r="F929" s="55">
        <v>-48.098070999999997</v>
      </c>
      <c r="G929" s="55">
        <v>71.347863000000004</v>
      </c>
      <c r="H929" s="55">
        <v>41.174014</v>
      </c>
      <c r="I929" s="56">
        <v>-64.423672999999994</v>
      </c>
      <c r="O929" s="33">
        <f t="shared" si="82"/>
        <v>71.347863000000004</v>
      </c>
      <c r="P929" s="61">
        <f t="shared" si="83"/>
        <v>71.347863000000004</v>
      </c>
      <c r="Q929">
        <f t="shared" si="84"/>
        <v>1</v>
      </c>
      <c r="R929">
        <f t="shared" si="85"/>
        <v>1</v>
      </c>
    </row>
    <row r="930" spans="1:18" x14ac:dyDescent="0.25">
      <c r="A930" s="9">
        <v>2</v>
      </c>
      <c r="B930" s="32">
        <f t="shared" si="87"/>
        <v>123.480864</v>
      </c>
      <c r="C930" s="32">
        <f t="shared" si="87"/>
        <v>-31.120518000000001</v>
      </c>
      <c r="D930" s="32">
        <f t="shared" si="87"/>
        <v>-41.780982999999999</v>
      </c>
      <c r="E930" s="60">
        <f t="shared" si="86"/>
        <v>-50.579362000000003</v>
      </c>
      <c r="F930" s="57">
        <v>-50.579362000000003</v>
      </c>
      <c r="G930" s="57">
        <v>123.480864</v>
      </c>
      <c r="H930" s="57">
        <v>-31.120518000000001</v>
      </c>
      <c r="I930" s="58">
        <v>-41.780982999999999</v>
      </c>
      <c r="O930" s="33">
        <f t="shared" si="82"/>
        <v>123.480864</v>
      </c>
      <c r="P930" s="61">
        <f t="shared" si="83"/>
        <v>123.480864</v>
      </c>
      <c r="Q930">
        <f t="shared" si="84"/>
        <v>1</v>
      </c>
      <c r="R930">
        <f t="shared" si="85"/>
        <v>1</v>
      </c>
    </row>
    <row r="931" spans="1:18" x14ac:dyDescent="0.25">
      <c r="A931" s="9">
        <v>3</v>
      </c>
      <c r="B931" s="32">
        <f t="shared" si="87"/>
        <v>22.586827</v>
      </c>
      <c r="C931" s="32">
        <f t="shared" si="87"/>
        <v>10.460186999999999</v>
      </c>
      <c r="D931" s="32">
        <f t="shared" si="87"/>
        <v>-4.4428049999999999</v>
      </c>
      <c r="E931" s="60">
        <f t="shared" si="86"/>
        <v>-28.604116000000001</v>
      </c>
      <c r="F931" s="55">
        <v>-4.4428049999999999</v>
      </c>
      <c r="G931" s="55">
        <v>22.586827</v>
      </c>
      <c r="H931" s="55">
        <v>10.460186999999999</v>
      </c>
      <c r="I931" s="56">
        <v>-28.604116000000001</v>
      </c>
      <c r="O931" s="33">
        <f t="shared" si="82"/>
        <v>10.460186999999999</v>
      </c>
      <c r="P931" s="61">
        <f t="shared" si="83"/>
        <v>10.460186999999999</v>
      </c>
      <c r="Q931">
        <f t="shared" si="84"/>
        <v>2</v>
      </c>
      <c r="R931">
        <f t="shared" si="85"/>
        <v>0.5</v>
      </c>
    </row>
    <row r="932" spans="1:18" x14ac:dyDescent="0.25">
      <c r="A932" s="9">
        <v>2</v>
      </c>
      <c r="B932" s="32">
        <f t="shared" si="87"/>
        <v>72.861012000000002</v>
      </c>
      <c r="C932" s="32">
        <f t="shared" si="87"/>
        <v>10.351383999999999</v>
      </c>
      <c r="D932" s="32">
        <f t="shared" si="87"/>
        <v>-40.271526000000001</v>
      </c>
      <c r="E932" s="60">
        <f t="shared" si="86"/>
        <v>-42.940866</v>
      </c>
      <c r="F932" s="57">
        <v>10.351383999999999</v>
      </c>
      <c r="G932" s="57">
        <v>72.861012000000002</v>
      </c>
      <c r="H932" s="57">
        <v>-42.940866</v>
      </c>
      <c r="I932" s="58">
        <v>-40.271526000000001</v>
      </c>
      <c r="O932" s="33">
        <f t="shared" si="82"/>
        <v>72.861012000000002</v>
      </c>
      <c r="P932" s="61">
        <f t="shared" si="83"/>
        <v>72.861012000000002</v>
      </c>
      <c r="Q932">
        <f t="shared" si="84"/>
        <v>1</v>
      </c>
      <c r="R932">
        <f t="shared" si="85"/>
        <v>1</v>
      </c>
    </row>
    <row r="933" spans="1:18" x14ac:dyDescent="0.25">
      <c r="A933" s="9">
        <v>3</v>
      </c>
      <c r="B933" s="32">
        <f t="shared" si="87"/>
        <v>67.309927999999999</v>
      </c>
      <c r="C933" s="32">
        <f t="shared" si="87"/>
        <v>29.121991999999999</v>
      </c>
      <c r="D933" s="32">
        <f t="shared" si="87"/>
        <v>-30.142285999999999</v>
      </c>
      <c r="E933" s="60">
        <f t="shared" si="86"/>
        <v>-66.289563000000001</v>
      </c>
      <c r="F933" s="55">
        <v>67.309927999999999</v>
      </c>
      <c r="G933" s="55">
        <v>-30.142285999999999</v>
      </c>
      <c r="H933" s="55">
        <v>29.121991999999999</v>
      </c>
      <c r="I933" s="56">
        <v>-66.289563000000001</v>
      </c>
      <c r="O933" s="33">
        <f t="shared" si="82"/>
        <v>29.121991999999999</v>
      </c>
      <c r="P933" s="61">
        <f t="shared" si="83"/>
        <v>29.121991999999999</v>
      </c>
      <c r="Q933">
        <f t="shared" si="84"/>
        <v>2</v>
      </c>
      <c r="R933">
        <f t="shared" si="85"/>
        <v>0.5</v>
      </c>
    </row>
    <row r="934" spans="1:18" x14ac:dyDescent="0.25">
      <c r="A934" s="9">
        <v>3</v>
      </c>
      <c r="B934" s="32">
        <f t="shared" si="87"/>
        <v>43.414251999999998</v>
      </c>
      <c r="C934" s="32">
        <f t="shared" si="87"/>
        <v>-5.5493610000000002</v>
      </c>
      <c r="D934" s="32">
        <f t="shared" si="87"/>
        <v>-15.121109000000001</v>
      </c>
      <c r="E934" s="60">
        <f t="shared" si="86"/>
        <v>-22.743780999999998</v>
      </c>
      <c r="F934" s="57">
        <v>-15.121109000000001</v>
      </c>
      <c r="G934" s="57">
        <v>-5.5493610000000002</v>
      </c>
      <c r="H934" s="57">
        <v>43.414251999999998</v>
      </c>
      <c r="I934" s="58">
        <v>-22.743780999999998</v>
      </c>
      <c r="O934" s="33">
        <f t="shared" si="82"/>
        <v>43.414251999999998</v>
      </c>
      <c r="P934" s="61">
        <f t="shared" si="83"/>
        <v>43.414251999999998</v>
      </c>
      <c r="Q934">
        <f t="shared" si="84"/>
        <v>1</v>
      </c>
      <c r="R934">
        <f t="shared" si="85"/>
        <v>1</v>
      </c>
    </row>
    <row r="935" spans="1:18" x14ac:dyDescent="0.25">
      <c r="A935" s="9">
        <v>3</v>
      </c>
      <c r="B935" s="32">
        <f t="shared" si="87"/>
        <v>69.816980000000001</v>
      </c>
      <c r="C935" s="32">
        <f t="shared" si="87"/>
        <v>5.6070279999999997</v>
      </c>
      <c r="D935" s="32">
        <f t="shared" si="87"/>
        <v>-23.327159000000002</v>
      </c>
      <c r="E935" s="60">
        <f t="shared" si="86"/>
        <v>-52.096851999999998</v>
      </c>
      <c r="F935" s="55">
        <v>69.816980000000001</v>
      </c>
      <c r="G935" s="55">
        <v>-52.096851999999998</v>
      </c>
      <c r="H935" s="55">
        <v>5.6070279999999997</v>
      </c>
      <c r="I935" s="56">
        <v>-23.327159000000002</v>
      </c>
      <c r="O935" s="33">
        <f t="shared" si="82"/>
        <v>5.6070279999999997</v>
      </c>
      <c r="P935" s="61">
        <f t="shared" si="83"/>
        <v>5.6070279999999997</v>
      </c>
      <c r="Q935">
        <f t="shared" si="84"/>
        <v>2</v>
      </c>
      <c r="R935">
        <f t="shared" si="85"/>
        <v>0.5</v>
      </c>
    </row>
    <row r="936" spans="1:18" x14ac:dyDescent="0.25">
      <c r="A936" s="9">
        <v>1</v>
      </c>
      <c r="B936" s="32">
        <f t="shared" si="87"/>
        <v>29.422145</v>
      </c>
      <c r="C936" s="32">
        <f t="shared" si="87"/>
        <v>-1.7645459999999999</v>
      </c>
      <c r="D936" s="32">
        <f t="shared" si="87"/>
        <v>-11.415678</v>
      </c>
      <c r="E936" s="60">
        <f t="shared" si="86"/>
        <v>-16.241921000000001</v>
      </c>
      <c r="F936" s="57">
        <v>-16.241921000000001</v>
      </c>
      <c r="G936" s="57">
        <v>29.422145</v>
      </c>
      <c r="H936" s="57">
        <v>-1.7645459999999999</v>
      </c>
      <c r="I936" s="58">
        <v>-11.415678</v>
      </c>
      <c r="O936" s="33">
        <f t="shared" si="82"/>
        <v>-16.241921000000001</v>
      </c>
      <c r="P936" s="61">
        <f t="shared" si="83"/>
        <v>-16.241921000000001</v>
      </c>
      <c r="Q936">
        <f t="shared" si="84"/>
        <v>4</v>
      </c>
      <c r="R936">
        <f t="shared" si="85"/>
        <v>0.25</v>
      </c>
    </row>
    <row r="937" spans="1:18" x14ac:dyDescent="0.25">
      <c r="A937" s="9">
        <v>2</v>
      </c>
      <c r="B937" s="32">
        <f t="shared" si="87"/>
        <v>82.287674999999993</v>
      </c>
      <c r="C937" s="32">
        <f t="shared" si="87"/>
        <v>-18.771595999999999</v>
      </c>
      <c r="D937" s="32">
        <f t="shared" si="87"/>
        <v>-31.166148</v>
      </c>
      <c r="E937" s="60">
        <f t="shared" si="86"/>
        <v>-32.34984</v>
      </c>
      <c r="F937" s="55">
        <v>-18.771595999999999</v>
      </c>
      <c r="G937" s="55">
        <v>82.287674999999993</v>
      </c>
      <c r="H937" s="55">
        <v>-32.34984</v>
      </c>
      <c r="I937" s="56">
        <v>-31.166148</v>
      </c>
      <c r="O937" s="33">
        <f t="shared" si="82"/>
        <v>82.287674999999993</v>
      </c>
      <c r="P937" s="61">
        <f t="shared" si="83"/>
        <v>82.287674999999993</v>
      </c>
      <c r="Q937">
        <f t="shared" si="84"/>
        <v>1</v>
      </c>
      <c r="R937">
        <f t="shared" si="85"/>
        <v>1</v>
      </c>
    </row>
    <row r="938" spans="1:18" x14ac:dyDescent="0.25">
      <c r="A938" s="9">
        <v>2</v>
      </c>
      <c r="B938" s="32">
        <f t="shared" si="87"/>
        <v>52.506791999999997</v>
      </c>
      <c r="C938" s="32">
        <f t="shared" si="87"/>
        <v>0.34927000000000002</v>
      </c>
      <c r="D938" s="32">
        <f t="shared" si="87"/>
        <v>-20.347176000000001</v>
      </c>
      <c r="E938" s="60">
        <f t="shared" si="86"/>
        <v>-32.508839999999999</v>
      </c>
      <c r="F938" s="57">
        <v>0.34927000000000002</v>
      </c>
      <c r="G938" s="57">
        <v>52.506791999999997</v>
      </c>
      <c r="H938" s="57">
        <v>-20.347176000000001</v>
      </c>
      <c r="I938" s="58">
        <v>-32.508839999999999</v>
      </c>
      <c r="O938" s="33">
        <f t="shared" si="82"/>
        <v>52.506791999999997</v>
      </c>
      <c r="P938" s="61">
        <f t="shared" si="83"/>
        <v>52.506791999999997</v>
      </c>
      <c r="Q938">
        <f t="shared" si="84"/>
        <v>1</v>
      </c>
      <c r="R938">
        <f t="shared" si="85"/>
        <v>1</v>
      </c>
    </row>
    <row r="939" spans="1:18" x14ac:dyDescent="0.25">
      <c r="A939" s="9">
        <v>3</v>
      </c>
      <c r="B939" s="32">
        <f t="shared" si="87"/>
        <v>23.643246999999999</v>
      </c>
      <c r="C939" s="32">
        <f t="shared" si="87"/>
        <v>-3.3597899999999998</v>
      </c>
      <c r="D939" s="32">
        <f t="shared" si="87"/>
        <v>-9.9391499999999997</v>
      </c>
      <c r="E939" s="60">
        <f t="shared" si="86"/>
        <v>-10.344307000000001</v>
      </c>
      <c r="F939" s="55">
        <v>-9.9391499999999997</v>
      </c>
      <c r="G939" s="55">
        <v>-10.344307000000001</v>
      </c>
      <c r="H939" s="55">
        <v>23.643246999999999</v>
      </c>
      <c r="I939" s="56">
        <v>-3.3597899999999998</v>
      </c>
      <c r="O939" s="33">
        <f t="shared" si="82"/>
        <v>23.643246999999999</v>
      </c>
      <c r="P939" s="61">
        <f t="shared" si="83"/>
        <v>23.643246999999999</v>
      </c>
      <c r="Q939">
        <f t="shared" si="84"/>
        <v>1</v>
      </c>
      <c r="R939">
        <f t="shared" si="85"/>
        <v>1</v>
      </c>
    </row>
    <row r="940" spans="1:18" x14ac:dyDescent="0.25">
      <c r="A940" s="9">
        <v>1</v>
      </c>
      <c r="B940" s="32">
        <f t="shared" si="87"/>
        <v>85.538832999999997</v>
      </c>
      <c r="C940" s="32">
        <f t="shared" si="87"/>
        <v>-26.112877000000001</v>
      </c>
      <c r="D940" s="32">
        <f t="shared" si="87"/>
        <v>-29.399296</v>
      </c>
      <c r="E940" s="60">
        <f t="shared" si="86"/>
        <v>-30.026613999999999</v>
      </c>
      <c r="F940" s="57">
        <v>85.538832999999997</v>
      </c>
      <c r="G940" s="57">
        <v>-29.399296</v>
      </c>
      <c r="H940" s="57">
        <v>-30.026613999999999</v>
      </c>
      <c r="I940" s="58">
        <v>-26.112877000000001</v>
      </c>
      <c r="O940" s="33">
        <f t="shared" si="82"/>
        <v>85.538832999999997</v>
      </c>
      <c r="P940" s="61">
        <f t="shared" si="83"/>
        <v>85.538832999999997</v>
      </c>
      <c r="Q940">
        <f t="shared" si="84"/>
        <v>1</v>
      </c>
      <c r="R940">
        <f t="shared" si="85"/>
        <v>1</v>
      </c>
    </row>
    <row r="941" spans="1:18" x14ac:dyDescent="0.25">
      <c r="A941" s="9">
        <v>1</v>
      </c>
      <c r="B941" s="32">
        <f t="shared" si="87"/>
        <v>74.838600999999997</v>
      </c>
      <c r="C941" s="32">
        <f t="shared" si="87"/>
        <v>16.583164</v>
      </c>
      <c r="D941" s="32">
        <f t="shared" si="87"/>
        <v>-44.841729000000001</v>
      </c>
      <c r="E941" s="60">
        <f t="shared" si="86"/>
        <v>-46.580039999999997</v>
      </c>
      <c r="F941" s="55">
        <v>74.838600999999997</v>
      </c>
      <c r="G941" s="55">
        <v>16.583164</v>
      </c>
      <c r="H941" s="55">
        <v>-44.841729000000001</v>
      </c>
      <c r="I941" s="56">
        <v>-46.580039999999997</v>
      </c>
      <c r="O941" s="33">
        <f t="shared" si="82"/>
        <v>74.838600999999997</v>
      </c>
      <c r="P941" s="61">
        <f t="shared" si="83"/>
        <v>74.838600999999997</v>
      </c>
      <c r="Q941">
        <f t="shared" si="84"/>
        <v>1</v>
      </c>
      <c r="R941">
        <f t="shared" si="85"/>
        <v>1</v>
      </c>
    </row>
    <row r="942" spans="1:18" x14ac:dyDescent="0.25">
      <c r="A942" s="9">
        <v>2</v>
      </c>
      <c r="B942" s="32">
        <f t="shared" si="87"/>
        <v>77.277538000000007</v>
      </c>
      <c r="C942" s="32">
        <f t="shared" si="87"/>
        <v>23.836289000000001</v>
      </c>
      <c r="D942" s="32">
        <f t="shared" si="87"/>
        <v>-42.357320000000001</v>
      </c>
      <c r="E942" s="60">
        <f t="shared" si="86"/>
        <v>-58.756461000000002</v>
      </c>
      <c r="F942" s="57">
        <v>23.836289000000001</v>
      </c>
      <c r="G942" s="57">
        <v>77.277538000000007</v>
      </c>
      <c r="H942" s="57">
        <v>-58.756461000000002</v>
      </c>
      <c r="I942" s="58">
        <v>-42.357320000000001</v>
      </c>
      <c r="O942" s="33">
        <f t="shared" si="82"/>
        <v>77.277538000000007</v>
      </c>
      <c r="P942" s="61">
        <f t="shared" si="83"/>
        <v>77.277538000000007</v>
      </c>
      <c r="Q942">
        <f t="shared" si="84"/>
        <v>1</v>
      </c>
      <c r="R942">
        <f t="shared" si="85"/>
        <v>1</v>
      </c>
    </row>
    <row r="943" spans="1:18" x14ac:dyDescent="0.25">
      <c r="A943" s="9">
        <v>2</v>
      </c>
      <c r="B943" s="32">
        <f t="shared" si="87"/>
        <v>11.926655</v>
      </c>
      <c r="C943" s="32">
        <f t="shared" si="87"/>
        <v>1.4485170000000001</v>
      </c>
      <c r="D943" s="32">
        <f t="shared" si="87"/>
        <v>-2.422698</v>
      </c>
      <c r="E943" s="60">
        <f t="shared" si="86"/>
        <v>-10.952475</v>
      </c>
      <c r="F943" s="55">
        <v>-2.422698</v>
      </c>
      <c r="G943" s="55">
        <v>11.926655</v>
      </c>
      <c r="H943" s="55">
        <v>1.4485170000000001</v>
      </c>
      <c r="I943" s="56">
        <v>-10.952475</v>
      </c>
      <c r="O943" s="33">
        <f t="shared" si="82"/>
        <v>11.926655</v>
      </c>
      <c r="P943" s="61">
        <f t="shared" si="83"/>
        <v>11.926655</v>
      </c>
      <c r="Q943">
        <f t="shared" si="84"/>
        <v>1</v>
      </c>
      <c r="R943">
        <f t="shared" si="85"/>
        <v>1</v>
      </c>
    </row>
    <row r="944" spans="1:18" x14ac:dyDescent="0.25">
      <c r="A944" s="9">
        <v>3</v>
      </c>
      <c r="B944" s="32">
        <f t="shared" si="87"/>
        <v>106.296064</v>
      </c>
      <c r="C944" s="32">
        <f t="shared" si="87"/>
        <v>-17.548724</v>
      </c>
      <c r="D944" s="32">
        <f t="shared" si="87"/>
        <v>-38.430146000000001</v>
      </c>
      <c r="E944" s="60">
        <f t="shared" si="86"/>
        <v>-50.317101999999998</v>
      </c>
      <c r="F944" s="57">
        <v>-38.430146000000001</v>
      </c>
      <c r="G944" s="57">
        <v>-50.317101999999998</v>
      </c>
      <c r="H944" s="57">
        <v>106.296064</v>
      </c>
      <c r="I944" s="58">
        <v>-17.548724</v>
      </c>
      <c r="O944" s="33">
        <f t="shared" si="82"/>
        <v>106.296064</v>
      </c>
      <c r="P944" s="61">
        <f t="shared" si="83"/>
        <v>106.296064</v>
      </c>
      <c r="Q944">
        <f t="shared" si="84"/>
        <v>1</v>
      </c>
      <c r="R944">
        <f t="shared" si="85"/>
        <v>1</v>
      </c>
    </row>
    <row r="945" spans="1:18" x14ac:dyDescent="0.25">
      <c r="A945" s="9">
        <v>1</v>
      </c>
      <c r="B945" s="32">
        <f t="shared" si="87"/>
        <v>39.423791000000001</v>
      </c>
      <c r="C945" s="32">
        <f t="shared" si="87"/>
        <v>7.8741560000000002</v>
      </c>
      <c r="D945" s="32">
        <f t="shared" si="87"/>
        <v>-19.255783999999998</v>
      </c>
      <c r="E945" s="60">
        <f t="shared" si="86"/>
        <v>-28.042162999999999</v>
      </c>
      <c r="F945" s="55">
        <v>39.423791000000001</v>
      </c>
      <c r="G945" s="55">
        <v>-28.042162999999999</v>
      </c>
      <c r="H945" s="55">
        <v>7.8741560000000002</v>
      </c>
      <c r="I945" s="56">
        <v>-19.255783999999998</v>
      </c>
      <c r="O945" s="33">
        <f t="shared" si="82"/>
        <v>39.423791000000001</v>
      </c>
      <c r="P945" s="61">
        <f t="shared" si="83"/>
        <v>39.423791000000001</v>
      </c>
      <c r="Q945">
        <f t="shared" si="84"/>
        <v>1</v>
      </c>
      <c r="R945">
        <f t="shared" si="85"/>
        <v>1</v>
      </c>
    </row>
    <row r="946" spans="1:18" x14ac:dyDescent="0.25">
      <c r="A946" s="9">
        <v>1</v>
      </c>
      <c r="B946" s="32">
        <f t="shared" si="87"/>
        <v>47.166955000000002</v>
      </c>
      <c r="C946" s="32">
        <f t="shared" si="87"/>
        <v>13.238567</v>
      </c>
      <c r="D946" s="32">
        <f t="shared" si="87"/>
        <v>-18.359524</v>
      </c>
      <c r="E946" s="60">
        <f t="shared" si="86"/>
        <v>-42.045996000000002</v>
      </c>
      <c r="F946" s="57">
        <v>47.166955000000002</v>
      </c>
      <c r="G946" s="57">
        <v>13.238567</v>
      </c>
      <c r="H946" s="57">
        <v>-42.045996000000002</v>
      </c>
      <c r="I946" s="58">
        <v>-18.359524</v>
      </c>
      <c r="O946" s="33">
        <f t="shared" si="82"/>
        <v>47.166955000000002</v>
      </c>
      <c r="P946" s="61">
        <f t="shared" si="83"/>
        <v>47.166955000000002</v>
      </c>
      <c r="Q946">
        <f t="shared" si="84"/>
        <v>1</v>
      </c>
      <c r="R946">
        <f t="shared" si="85"/>
        <v>1</v>
      </c>
    </row>
    <row r="947" spans="1:18" x14ac:dyDescent="0.25">
      <c r="A947" s="9">
        <v>2</v>
      </c>
      <c r="B947" s="32">
        <f t="shared" si="87"/>
        <v>81.248059999999995</v>
      </c>
      <c r="C947" s="32">
        <f t="shared" si="87"/>
        <v>-21.530010000000001</v>
      </c>
      <c r="D947" s="32">
        <f t="shared" si="87"/>
        <v>-29.083545999999998</v>
      </c>
      <c r="E947" s="60">
        <f t="shared" si="86"/>
        <v>-30.634505999999998</v>
      </c>
      <c r="F947" s="55">
        <v>-30.634505999999998</v>
      </c>
      <c r="G947" s="55">
        <v>81.248059999999995</v>
      </c>
      <c r="H947" s="55">
        <v>-29.083545999999998</v>
      </c>
      <c r="I947" s="56">
        <v>-21.530010000000001</v>
      </c>
      <c r="O947" s="33">
        <f t="shared" si="82"/>
        <v>81.248059999999995</v>
      </c>
      <c r="P947" s="61">
        <f t="shared" si="83"/>
        <v>81.248059999999995</v>
      </c>
      <c r="Q947">
        <f t="shared" si="84"/>
        <v>1</v>
      </c>
      <c r="R947">
        <f t="shared" si="85"/>
        <v>1</v>
      </c>
    </row>
    <row r="948" spans="1:18" x14ac:dyDescent="0.25">
      <c r="A948" s="9">
        <v>3</v>
      </c>
      <c r="B948" s="32">
        <f t="shared" si="87"/>
        <v>67.962699000000001</v>
      </c>
      <c r="C948" s="32">
        <f t="shared" si="87"/>
        <v>59.661740999999999</v>
      </c>
      <c r="D948" s="32">
        <f t="shared" si="87"/>
        <v>-61.809662000000003</v>
      </c>
      <c r="E948" s="60">
        <f t="shared" si="86"/>
        <v>-65.814508000000004</v>
      </c>
      <c r="F948" s="57">
        <v>59.661740999999999</v>
      </c>
      <c r="G948" s="57">
        <v>-61.809662000000003</v>
      </c>
      <c r="H948" s="57">
        <v>67.962699000000001</v>
      </c>
      <c r="I948" s="58">
        <v>-65.814508000000004</v>
      </c>
      <c r="O948" s="33">
        <f t="shared" si="82"/>
        <v>67.962699000000001</v>
      </c>
      <c r="P948" s="61">
        <f t="shared" si="83"/>
        <v>67.962699000000001</v>
      </c>
      <c r="Q948">
        <f t="shared" si="84"/>
        <v>1</v>
      </c>
      <c r="R948">
        <f t="shared" si="85"/>
        <v>1</v>
      </c>
    </row>
    <row r="949" spans="1:18" x14ac:dyDescent="0.25">
      <c r="A949" s="9">
        <v>2</v>
      </c>
      <c r="B949" s="32">
        <f t="shared" si="87"/>
        <v>23.958127000000001</v>
      </c>
      <c r="C949" s="32">
        <f t="shared" si="87"/>
        <v>7.0984299999999996</v>
      </c>
      <c r="D949" s="32">
        <f t="shared" si="87"/>
        <v>-10.439621000000001</v>
      </c>
      <c r="E949" s="60">
        <f t="shared" si="86"/>
        <v>-20.616937</v>
      </c>
      <c r="F949" s="55">
        <v>23.958127000000001</v>
      </c>
      <c r="G949" s="55">
        <v>-20.616937</v>
      </c>
      <c r="H949" s="55">
        <v>7.0984299999999996</v>
      </c>
      <c r="I949" s="56">
        <v>-10.439621000000001</v>
      </c>
      <c r="O949" s="33">
        <f t="shared" si="82"/>
        <v>-20.616937</v>
      </c>
      <c r="P949" s="61">
        <f t="shared" si="83"/>
        <v>-20.616937</v>
      </c>
      <c r="Q949">
        <f t="shared" si="84"/>
        <v>4</v>
      </c>
      <c r="R949">
        <f t="shared" si="85"/>
        <v>0.25</v>
      </c>
    </row>
    <row r="950" spans="1:18" x14ac:dyDescent="0.25">
      <c r="A950" s="9">
        <v>3</v>
      </c>
      <c r="B950" s="32">
        <f t="shared" si="87"/>
        <v>44.525346999999996</v>
      </c>
      <c r="C950" s="32">
        <f t="shared" si="87"/>
        <v>-1.2920560000000001</v>
      </c>
      <c r="D950" s="32">
        <f t="shared" si="87"/>
        <v>-2.7580140000000002</v>
      </c>
      <c r="E950" s="60">
        <f t="shared" si="86"/>
        <v>-40.475116</v>
      </c>
      <c r="F950" s="57">
        <v>-2.7580140000000002</v>
      </c>
      <c r="G950" s="57">
        <v>-40.475116</v>
      </c>
      <c r="H950" s="57">
        <v>44.525346999999996</v>
      </c>
      <c r="I950" s="58">
        <v>-1.2920560000000001</v>
      </c>
      <c r="O950" s="33">
        <f t="shared" si="82"/>
        <v>44.525346999999996</v>
      </c>
      <c r="P950" s="61">
        <f t="shared" si="83"/>
        <v>44.525346999999996</v>
      </c>
      <c r="Q950">
        <f t="shared" si="84"/>
        <v>1</v>
      </c>
      <c r="R950">
        <f t="shared" si="85"/>
        <v>1</v>
      </c>
    </row>
    <row r="951" spans="1:18" x14ac:dyDescent="0.25">
      <c r="A951" s="9">
        <v>2</v>
      </c>
      <c r="B951" s="32">
        <f t="shared" si="87"/>
        <v>68.864420999999993</v>
      </c>
      <c r="C951" s="32">
        <f t="shared" si="87"/>
        <v>3.4904449999999998</v>
      </c>
      <c r="D951" s="32">
        <f t="shared" si="87"/>
        <v>-31.477536000000001</v>
      </c>
      <c r="E951" s="60">
        <f t="shared" si="86"/>
        <v>-40.877327000000001</v>
      </c>
      <c r="F951" s="55">
        <v>-31.477536000000001</v>
      </c>
      <c r="G951" s="55">
        <v>68.864420999999993</v>
      </c>
      <c r="H951" s="55">
        <v>3.4904449999999998</v>
      </c>
      <c r="I951" s="56">
        <v>-40.877327000000001</v>
      </c>
      <c r="O951" s="33">
        <f t="shared" si="82"/>
        <v>68.864420999999993</v>
      </c>
      <c r="P951" s="61">
        <f t="shared" si="83"/>
        <v>68.864420999999993</v>
      </c>
      <c r="Q951">
        <f t="shared" si="84"/>
        <v>1</v>
      </c>
      <c r="R951">
        <f t="shared" si="85"/>
        <v>1</v>
      </c>
    </row>
    <row r="952" spans="1:18" x14ac:dyDescent="0.25">
      <c r="A952" s="9">
        <v>1</v>
      </c>
      <c r="B952" s="32">
        <f t="shared" si="87"/>
        <v>24.519069999999999</v>
      </c>
      <c r="C952" s="32">
        <f t="shared" si="87"/>
        <v>19.903838</v>
      </c>
      <c r="D952" s="32">
        <f t="shared" si="87"/>
        <v>-19.394590999999998</v>
      </c>
      <c r="E952" s="60">
        <f t="shared" si="86"/>
        <v>-25.028320000000001</v>
      </c>
      <c r="F952" s="57">
        <v>19.903838</v>
      </c>
      <c r="G952" s="57">
        <v>-25.028320000000001</v>
      </c>
      <c r="H952" s="57">
        <v>-19.394590999999998</v>
      </c>
      <c r="I952" s="58">
        <v>24.519069999999999</v>
      </c>
      <c r="O952" s="33">
        <f t="shared" si="82"/>
        <v>19.903838</v>
      </c>
      <c r="P952" s="61">
        <f t="shared" si="83"/>
        <v>19.903838</v>
      </c>
      <c r="Q952">
        <f t="shared" si="84"/>
        <v>2</v>
      </c>
      <c r="R952">
        <f t="shared" si="85"/>
        <v>0.5</v>
      </c>
    </row>
    <row r="953" spans="1:18" x14ac:dyDescent="0.25">
      <c r="A953" s="9">
        <v>1</v>
      </c>
      <c r="B953" s="32">
        <f t="shared" si="87"/>
        <v>27.121561</v>
      </c>
      <c r="C953" s="32">
        <f t="shared" si="87"/>
        <v>25.715178000000002</v>
      </c>
      <c r="D953" s="32">
        <f t="shared" si="87"/>
        <v>-20.328959999999999</v>
      </c>
      <c r="E953" s="60">
        <f t="shared" si="86"/>
        <v>-32.507688000000002</v>
      </c>
      <c r="F953" s="55">
        <v>27.121561</v>
      </c>
      <c r="G953" s="55">
        <v>25.715178000000002</v>
      </c>
      <c r="H953" s="55">
        <v>-20.328959999999999</v>
      </c>
      <c r="I953" s="56">
        <v>-32.507688000000002</v>
      </c>
      <c r="O953" s="33">
        <f t="shared" si="82"/>
        <v>27.121561</v>
      </c>
      <c r="P953" s="61">
        <f t="shared" si="83"/>
        <v>27.121561</v>
      </c>
      <c r="Q953">
        <f t="shared" si="84"/>
        <v>1</v>
      </c>
      <c r="R953">
        <f t="shared" si="85"/>
        <v>1</v>
      </c>
    </row>
    <row r="954" spans="1:18" x14ac:dyDescent="0.25">
      <c r="A954" s="9">
        <v>1</v>
      </c>
      <c r="B954" s="32">
        <f t="shared" si="87"/>
        <v>24.115995999999999</v>
      </c>
      <c r="C954" s="32">
        <f t="shared" si="87"/>
        <v>-2.2321209999999998</v>
      </c>
      <c r="D954" s="32">
        <f t="shared" si="87"/>
        <v>-2.882069</v>
      </c>
      <c r="E954" s="60">
        <f t="shared" si="86"/>
        <v>-19.001804</v>
      </c>
      <c r="F954" s="57">
        <v>-2.2321209999999998</v>
      </c>
      <c r="G954" s="57">
        <v>24.115995999999999</v>
      </c>
      <c r="H954" s="57">
        <v>-2.882069</v>
      </c>
      <c r="I954" s="58">
        <v>-19.001804</v>
      </c>
      <c r="O954" s="33">
        <f t="shared" si="82"/>
        <v>-2.2321209999999998</v>
      </c>
      <c r="P954" s="61">
        <f t="shared" si="83"/>
        <v>-2.2321209999999998</v>
      </c>
      <c r="Q954">
        <f t="shared" si="84"/>
        <v>2</v>
      </c>
      <c r="R954">
        <f t="shared" si="85"/>
        <v>0.5</v>
      </c>
    </row>
    <row r="955" spans="1:18" x14ac:dyDescent="0.25">
      <c r="A955" s="9">
        <v>2</v>
      </c>
      <c r="B955" s="32">
        <f t="shared" si="87"/>
        <v>26.148235</v>
      </c>
      <c r="C955" s="32">
        <f t="shared" si="87"/>
        <v>7.4284129999999999</v>
      </c>
      <c r="D955" s="32">
        <f t="shared" si="87"/>
        <v>5.35236</v>
      </c>
      <c r="E955" s="60">
        <f t="shared" si="86"/>
        <v>-38.928986999999999</v>
      </c>
      <c r="F955" s="55">
        <v>5.35236</v>
      </c>
      <c r="G955" s="55">
        <v>26.148235</v>
      </c>
      <c r="H955" s="55">
        <v>7.4284129999999999</v>
      </c>
      <c r="I955" s="56">
        <v>-38.928986999999999</v>
      </c>
      <c r="O955" s="33">
        <f t="shared" si="82"/>
        <v>26.148235</v>
      </c>
      <c r="P955" s="61">
        <f t="shared" si="83"/>
        <v>26.148235</v>
      </c>
      <c r="Q955">
        <f t="shared" si="84"/>
        <v>1</v>
      </c>
      <c r="R955">
        <f t="shared" si="85"/>
        <v>1</v>
      </c>
    </row>
    <row r="956" spans="1:18" x14ac:dyDescent="0.25">
      <c r="A956" s="9">
        <v>2</v>
      </c>
      <c r="B956" s="32">
        <f t="shared" si="87"/>
        <v>97.935709000000003</v>
      </c>
      <c r="C956" s="32">
        <f t="shared" si="87"/>
        <v>-18.673280999999999</v>
      </c>
      <c r="D956" s="32">
        <f t="shared" si="87"/>
        <v>-37.933985999999997</v>
      </c>
      <c r="E956" s="60">
        <f t="shared" si="86"/>
        <v>-41.328440000000001</v>
      </c>
      <c r="F956" s="57">
        <v>-41.328440000000001</v>
      </c>
      <c r="G956" s="57">
        <v>97.935709000000003</v>
      </c>
      <c r="H956" s="57">
        <v>-37.933985999999997</v>
      </c>
      <c r="I956" s="58">
        <v>-18.673280999999999</v>
      </c>
      <c r="O956" s="33">
        <f t="shared" si="82"/>
        <v>97.935709000000003</v>
      </c>
      <c r="P956" s="61">
        <f t="shared" si="83"/>
        <v>97.935709000000003</v>
      </c>
      <c r="Q956">
        <f t="shared" si="84"/>
        <v>1</v>
      </c>
      <c r="R956">
        <f t="shared" si="85"/>
        <v>1</v>
      </c>
    </row>
    <row r="957" spans="1:18" x14ac:dyDescent="0.25">
      <c r="A957" s="9">
        <v>3</v>
      </c>
      <c r="B957" s="32">
        <f t="shared" si="87"/>
        <v>80.252785000000003</v>
      </c>
      <c r="C957" s="32">
        <f t="shared" si="87"/>
        <v>31.519499</v>
      </c>
      <c r="D957" s="32">
        <f t="shared" si="87"/>
        <v>-32.209701000000003</v>
      </c>
      <c r="E957" s="60">
        <f t="shared" si="86"/>
        <v>-79.562492000000006</v>
      </c>
      <c r="F957" s="55">
        <v>-79.562492000000006</v>
      </c>
      <c r="G957" s="55">
        <v>31.519499</v>
      </c>
      <c r="H957" s="55">
        <v>80.252785000000003</v>
      </c>
      <c r="I957" s="56">
        <v>-32.209701000000003</v>
      </c>
      <c r="O957" s="33">
        <f t="shared" si="82"/>
        <v>80.252785000000003</v>
      </c>
      <c r="P957" s="61">
        <f t="shared" si="83"/>
        <v>80.252785000000003</v>
      </c>
      <c r="Q957">
        <f t="shared" si="84"/>
        <v>1</v>
      </c>
      <c r="R957">
        <f t="shared" si="85"/>
        <v>1</v>
      </c>
    </row>
    <row r="958" spans="1:18" x14ac:dyDescent="0.25">
      <c r="A958" s="9">
        <v>2</v>
      </c>
      <c r="B958" s="32">
        <f t="shared" si="87"/>
        <v>126.946619</v>
      </c>
      <c r="C958" s="32">
        <f t="shared" si="87"/>
        <v>-21.449534</v>
      </c>
      <c r="D958" s="32">
        <f t="shared" si="87"/>
        <v>-44.412182000000001</v>
      </c>
      <c r="E958" s="60">
        <f t="shared" si="86"/>
        <v>-61.084538999999999</v>
      </c>
      <c r="F958" s="57">
        <v>-44.412182000000001</v>
      </c>
      <c r="G958" s="57">
        <v>126.946619</v>
      </c>
      <c r="H958" s="57">
        <v>-21.449534</v>
      </c>
      <c r="I958" s="58">
        <v>-61.084538999999999</v>
      </c>
      <c r="O958" s="33">
        <f t="shared" si="82"/>
        <v>126.946619</v>
      </c>
      <c r="P958" s="61">
        <f t="shared" si="83"/>
        <v>126.946619</v>
      </c>
      <c r="Q958">
        <f t="shared" si="84"/>
        <v>1</v>
      </c>
      <c r="R958">
        <f t="shared" si="85"/>
        <v>1</v>
      </c>
    </row>
    <row r="959" spans="1:18" x14ac:dyDescent="0.25">
      <c r="A959" s="9">
        <v>2</v>
      </c>
      <c r="B959" s="32">
        <f t="shared" si="87"/>
        <v>5.1016209999999997</v>
      </c>
      <c r="C959" s="32">
        <f t="shared" si="87"/>
        <v>3.0976699999999999</v>
      </c>
      <c r="D959" s="32">
        <f t="shared" si="87"/>
        <v>1.1100810000000001</v>
      </c>
      <c r="E959" s="60">
        <f t="shared" si="86"/>
        <v>-9.3093719999999998</v>
      </c>
      <c r="F959" s="55">
        <v>-9.3093719999999998</v>
      </c>
      <c r="G959" s="55">
        <v>5.1016209999999997</v>
      </c>
      <c r="H959" s="55">
        <v>3.0976699999999999</v>
      </c>
      <c r="I959" s="56">
        <v>1.1100810000000001</v>
      </c>
      <c r="O959" s="33">
        <f t="shared" si="82"/>
        <v>5.1016209999999997</v>
      </c>
      <c r="P959" s="61">
        <f t="shared" si="83"/>
        <v>5.1016209999999997</v>
      </c>
      <c r="Q959">
        <f t="shared" si="84"/>
        <v>1</v>
      </c>
      <c r="R959">
        <f t="shared" si="85"/>
        <v>1</v>
      </c>
    </row>
    <row r="960" spans="1:18" x14ac:dyDescent="0.25">
      <c r="A960" s="9">
        <v>3</v>
      </c>
      <c r="B960" s="32">
        <f t="shared" si="87"/>
        <v>59.373776999999997</v>
      </c>
      <c r="C960" s="32">
        <f t="shared" si="87"/>
        <v>-0.71851299999999996</v>
      </c>
      <c r="D960" s="32">
        <f t="shared" si="87"/>
        <v>-17.609777000000001</v>
      </c>
      <c r="E960" s="60">
        <f t="shared" si="86"/>
        <v>-41.045392999999997</v>
      </c>
      <c r="F960" s="57">
        <v>59.373776999999997</v>
      </c>
      <c r="G960" s="57">
        <v>-41.045392999999997</v>
      </c>
      <c r="H960" s="57">
        <v>-0.71851299999999996</v>
      </c>
      <c r="I960" s="58">
        <v>-17.609777000000001</v>
      </c>
      <c r="O960" s="33">
        <f t="shared" si="82"/>
        <v>-0.71851299999999996</v>
      </c>
      <c r="P960" s="61">
        <f t="shared" si="83"/>
        <v>-0.71851299999999996</v>
      </c>
      <c r="Q960">
        <f t="shared" si="84"/>
        <v>2</v>
      </c>
      <c r="R960">
        <f t="shared" si="85"/>
        <v>0.5</v>
      </c>
    </row>
    <row r="961" spans="1:18" x14ac:dyDescent="0.25">
      <c r="A961" s="9">
        <v>3</v>
      </c>
      <c r="B961" s="32">
        <f t="shared" si="87"/>
        <v>18.979998999999999</v>
      </c>
      <c r="C961" s="32">
        <f t="shared" si="87"/>
        <v>10.644151000000001</v>
      </c>
      <c r="D961" s="32">
        <f t="shared" si="87"/>
        <v>-10.157074</v>
      </c>
      <c r="E961" s="60">
        <f t="shared" si="86"/>
        <v>-19.467072999999999</v>
      </c>
      <c r="F961" s="55">
        <v>-10.157074</v>
      </c>
      <c r="G961" s="55">
        <v>-19.467072999999999</v>
      </c>
      <c r="H961" s="55">
        <v>18.979998999999999</v>
      </c>
      <c r="I961" s="56">
        <v>10.644151000000001</v>
      </c>
      <c r="O961" s="33">
        <f t="shared" si="82"/>
        <v>18.979998999999999</v>
      </c>
      <c r="P961" s="61">
        <f t="shared" si="83"/>
        <v>18.979998999999999</v>
      </c>
      <c r="Q961">
        <f t="shared" si="84"/>
        <v>1</v>
      </c>
      <c r="R961">
        <f t="shared" si="85"/>
        <v>1</v>
      </c>
    </row>
    <row r="962" spans="1:18" x14ac:dyDescent="0.25">
      <c r="A962" s="9">
        <v>2</v>
      </c>
      <c r="B962" s="32">
        <f t="shared" si="87"/>
        <v>25.191749000000002</v>
      </c>
      <c r="C962" s="32">
        <f t="shared" si="87"/>
        <v>-1.5065930000000001</v>
      </c>
      <c r="D962" s="32">
        <f t="shared" si="87"/>
        <v>-10.614248999999999</v>
      </c>
      <c r="E962" s="60">
        <f t="shared" si="86"/>
        <v>-13.070907</v>
      </c>
      <c r="F962" s="57">
        <v>-10.614248999999999</v>
      </c>
      <c r="G962" s="57">
        <v>25.191749000000002</v>
      </c>
      <c r="H962" s="57">
        <v>-1.5065930000000001</v>
      </c>
      <c r="I962" s="58">
        <v>-13.070907</v>
      </c>
      <c r="O962" s="33">
        <f t="shared" si="82"/>
        <v>25.191749000000002</v>
      </c>
      <c r="P962" s="61">
        <f t="shared" si="83"/>
        <v>25.191749000000002</v>
      </c>
      <c r="Q962">
        <f t="shared" si="84"/>
        <v>1</v>
      </c>
      <c r="R962">
        <f t="shared" si="85"/>
        <v>1</v>
      </c>
    </row>
    <row r="963" spans="1:18" x14ac:dyDescent="0.25">
      <c r="A963" s="9">
        <v>2</v>
      </c>
      <c r="B963" s="32">
        <f t="shared" si="87"/>
        <v>33.558867999999997</v>
      </c>
      <c r="C963" s="32">
        <f t="shared" si="87"/>
        <v>9.7795430000000003</v>
      </c>
      <c r="D963" s="32">
        <f t="shared" si="87"/>
        <v>-17.894736000000002</v>
      </c>
      <c r="E963" s="60">
        <f t="shared" si="86"/>
        <v>-25.443200000000001</v>
      </c>
      <c r="F963" s="55">
        <v>-25.443200000000001</v>
      </c>
      <c r="G963" s="55">
        <v>9.7795430000000003</v>
      </c>
      <c r="H963" s="55">
        <v>33.558867999999997</v>
      </c>
      <c r="I963" s="56">
        <v>-17.894736000000002</v>
      </c>
      <c r="O963" s="33">
        <f t="shared" si="82"/>
        <v>9.7795430000000003</v>
      </c>
      <c r="P963" s="61">
        <f t="shared" si="83"/>
        <v>9.7795430000000003</v>
      </c>
      <c r="Q963">
        <f t="shared" si="84"/>
        <v>2</v>
      </c>
      <c r="R963">
        <f t="shared" si="85"/>
        <v>0.5</v>
      </c>
    </row>
    <row r="964" spans="1:18" x14ac:dyDescent="0.25">
      <c r="A964" s="9">
        <v>3</v>
      </c>
      <c r="B964" s="32">
        <f t="shared" si="87"/>
        <v>40.198520000000002</v>
      </c>
      <c r="C964" s="32">
        <f t="shared" si="87"/>
        <v>2.7380110000000002</v>
      </c>
      <c r="D964" s="32">
        <f t="shared" si="87"/>
        <v>-4.4896310000000001</v>
      </c>
      <c r="E964" s="60">
        <f t="shared" si="86"/>
        <v>-38.446900999999997</v>
      </c>
      <c r="F964" s="57">
        <v>2.7380110000000002</v>
      </c>
      <c r="G964" s="57">
        <v>-38.446900999999997</v>
      </c>
      <c r="H964" s="57">
        <v>40.198520000000002</v>
      </c>
      <c r="I964" s="58">
        <v>-4.4896310000000001</v>
      </c>
      <c r="O964" s="33">
        <f t="shared" ref="O964:O1027" si="88">IF(A964=1,F964,IF(A964=2,G964,IF(A964=3,H964,IF(A964=4,I964,0))))</f>
        <v>40.198520000000002</v>
      </c>
      <c r="P964" s="61">
        <f t="shared" ref="P964:P1027" si="89">O964</f>
        <v>40.198520000000002</v>
      </c>
      <c r="Q964">
        <f t="shared" ref="Q964:Q1027" si="90">IF(P964=B964,1,IF(P964=C964,2,IF(P964=D964,3,IF(E964=P964,4,0))))</f>
        <v>1</v>
      </c>
      <c r="R964">
        <f t="shared" ref="R964:R1027" si="91">1/Q964</f>
        <v>1</v>
      </c>
    </row>
    <row r="965" spans="1:18" x14ac:dyDescent="0.25">
      <c r="A965" s="9">
        <v>1</v>
      </c>
      <c r="B965" s="32">
        <f t="shared" si="87"/>
        <v>76.719804999999994</v>
      </c>
      <c r="C965" s="32">
        <f t="shared" si="87"/>
        <v>3.84666</v>
      </c>
      <c r="D965" s="32">
        <f t="shared" si="87"/>
        <v>-14.43998</v>
      </c>
      <c r="E965" s="60">
        <f t="shared" si="86"/>
        <v>-66.126396</v>
      </c>
      <c r="F965" s="55">
        <v>76.719804999999994</v>
      </c>
      <c r="G965" s="55">
        <v>-66.126396</v>
      </c>
      <c r="H965" s="55">
        <v>-14.43998</v>
      </c>
      <c r="I965" s="56">
        <v>3.84666</v>
      </c>
      <c r="O965" s="33">
        <f t="shared" si="88"/>
        <v>76.719804999999994</v>
      </c>
      <c r="P965" s="61">
        <f t="shared" si="89"/>
        <v>76.719804999999994</v>
      </c>
      <c r="Q965">
        <f t="shared" si="90"/>
        <v>1</v>
      </c>
      <c r="R965">
        <f t="shared" si="91"/>
        <v>1</v>
      </c>
    </row>
    <row r="966" spans="1:18" x14ac:dyDescent="0.25">
      <c r="A966" s="9">
        <v>3</v>
      </c>
      <c r="B966" s="32">
        <f t="shared" si="87"/>
        <v>48.490561</v>
      </c>
      <c r="C966" s="32">
        <f t="shared" si="87"/>
        <v>12.158143000000001</v>
      </c>
      <c r="D966" s="32">
        <f t="shared" si="87"/>
        <v>-18.138756999999998</v>
      </c>
      <c r="E966" s="60">
        <f t="shared" si="86"/>
        <v>-42.509835000000002</v>
      </c>
      <c r="F966" s="57">
        <v>48.490561</v>
      </c>
      <c r="G966" s="57">
        <v>-42.509835000000002</v>
      </c>
      <c r="H966" s="57">
        <v>12.158143000000001</v>
      </c>
      <c r="I966" s="58">
        <v>-18.138756999999998</v>
      </c>
      <c r="O966" s="33">
        <f t="shared" si="88"/>
        <v>12.158143000000001</v>
      </c>
      <c r="P966" s="61">
        <f t="shared" si="89"/>
        <v>12.158143000000001</v>
      </c>
      <c r="Q966">
        <f t="shared" si="90"/>
        <v>2</v>
      </c>
      <c r="R966">
        <f t="shared" si="91"/>
        <v>0.5</v>
      </c>
    </row>
    <row r="967" spans="1:18" x14ac:dyDescent="0.25">
      <c r="A967" s="9">
        <v>1</v>
      </c>
      <c r="B967" s="32">
        <f t="shared" si="87"/>
        <v>46.862237999999998</v>
      </c>
      <c r="C967" s="32">
        <f t="shared" si="87"/>
        <v>5.93933</v>
      </c>
      <c r="D967" s="32">
        <f t="shared" si="87"/>
        <v>-9.4757420000000003</v>
      </c>
      <c r="E967" s="60">
        <f t="shared" si="86"/>
        <v>-43.325825000000002</v>
      </c>
      <c r="F967" s="55">
        <v>46.862237999999998</v>
      </c>
      <c r="G967" s="55">
        <v>5.93933</v>
      </c>
      <c r="H967" s="55">
        <v>-9.4757420000000003</v>
      </c>
      <c r="I967" s="56">
        <v>-43.325825000000002</v>
      </c>
      <c r="O967" s="33">
        <f t="shared" si="88"/>
        <v>46.862237999999998</v>
      </c>
      <c r="P967" s="61">
        <f t="shared" si="89"/>
        <v>46.862237999999998</v>
      </c>
      <c r="Q967">
        <f t="shared" si="90"/>
        <v>1</v>
      </c>
      <c r="R967">
        <f t="shared" si="91"/>
        <v>1</v>
      </c>
    </row>
    <row r="968" spans="1:18" x14ac:dyDescent="0.25">
      <c r="A968" s="9">
        <v>2</v>
      </c>
      <c r="B968" s="32">
        <f t="shared" si="87"/>
        <v>41.408127</v>
      </c>
      <c r="C968" s="32">
        <f t="shared" si="87"/>
        <v>6.7256739999999997</v>
      </c>
      <c r="D968" s="32">
        <f t="shared" si="87"/>
        <v>-23.351472999999999</v>
      </c>
      <c r="E968" s="60">
        <f t="shared" si="86"/>
        <v>-24.782326999999999</v>
      </c>
      <c r="F968" s="57">
        <v>6.7256739999999997</v>
      </c>
      <c r="G968" s="57">
        <v>41.408127</v>
      </c>
      <c r="H968" s="57">
        <v>-24.782326999999999</v>
      </c>
      <c r="I968" s="58">
        <v>-23.351472999999999</v>
      </c>
      <c r="O968" s="33">
        <f t="shared" si="88"/>
        <v>41.408127</v>
      </c>
      <c r="P968" s="61">
        <f t="shared" si="89"/>
        <v>41.408127</v>
      </c>
      <c r="Q968">
        <f t="shared" si="90"/>
        <v>1</v>
      </c>
      <c r="R968">
        <f t="shared" si="91"/>
        <v>1</v>
      </c>
    </row>
    <row r="969" spans="1:18" x14ac:dyDescent="0.25">
      <c r="A969" s="9">
        <v>2</v>
      </c>
      <c r="B969" s="32">
        <f t="shared" si="87"/>
        <v>59.315651000000003</v>
      </c>
      <c r="C969" s="32">
        <f t="shared" si="87"/>
        <v>-9.8202800000000003</v>
      </c>
      <c r="D969" s="32">
        <f t="shared" si="87"/>
        <v>-20.673408999999999</v>
      </c>
      <c r="E969" s="60">
        <f t="shared" si="86"/>
        <v>-28.821960000000001</v>
      </c>
      <c r="F969" s="55">
        <v>-28.821960000000001</v>
      </c>
      <c r="G969" s="55">
        <v>59.315651000000003</v>
      </c>
      <c r="H969" s="55">
        <v>-20.673408999999999</v>
      </c>
      <c r="I969" s="56">
        <v>-9.8202800000000003</v>
      </c>
      <c r="O969" s="33">
        <f t="shared" si="88"/>
        <v>59.315651000000003</v>
      </c>
      <c r="P969" s="61">
        <f t="shared" si="89"/>
        <v>59.315651000000003</v>
      </c>
      <c r="Q969">
        <f t="shared" si="90"/>
        <v>1</v>
      </c>
      <c r="R969">
        <f t="shared" si="91"/>
        <v>1</v>
      </c>
    </row>
    <row r="970" spans="1:18" x14ac:dyDescent="0.25">
      <c r="A970" s="9">
        <v>2</v>
      </c>
      <c r="B970" s="32">
        <f t="shared" si="87"/>
        <v>140.090553</v>
      </c>
      <c r="C970" s="32">
        <f t="shared" si="87"/>
        <v>12.071078</v>
      </c>
      <c r="D970" s="32">
        <f t="shared" si="87"/>
        <v>-59.993710999999998</v>
      </c>
      <c r="E970" s="60">
        <f t="shared" si="87"/>
        <v>-92.167910000000006</v>
      </c>
      <c r="F970" s="57">
        <v>-59.993710999999998</v>
      </c>
      <c r="G970" s="57">
        <v>140.090553</v>
      </c>
      <c r="H970" s="57">
        <v>12.071078</v>
      </c>
      <c r="I970" s="58">
        <v>-92.167910000000006</v>
      </c>
      <c r="O970" s="33">
        <f t="shared" si="88"/>
        <v>140.090553</v>
      </c>
      <c r="P970" s="61">
        <f t="shared" si="89"/>
        <v>140.090553</v>
      </c>
      <c r="Q970">
        <f t="shared" si="90"/>
        <v>1</v>
      </c>
      <c r="R970">
        <f t="shared" si="91"/>
        <v>1</v>
      </c>
    </row>
    <row r="971" spans="1:18" x14ac:dyDescent="0.25">
      <c r="A971" s="9">
        <v>2</v>
      </c>
      <c r="B971" s="32">
        <f t="shared" ref="B971:E1034" si="92">LARGE($F971:$M971,COLUMN()-1)</f>
        <v>45.452686999999997</v>
      </c>
      <c r="C971" s="32">
        <f t="shared" si="92"/>
        <v>-2.547304</v>
      </c>
      <c r="D971" s="32">
        <f t="shared" si="92"/>
        <v>-9.8979020000000002</v>
      </c>
      <c r="E971" s="60">
        <f t="shared" si="92"/>
        <v>-33.007432999999999</v>
      </c>
      <c r="F971" s="55">
        <v>-2.547304</v>
      </c>
      <c r="G971" s="55">
        <v>45.452686999999997</v>
      </c>
      <c r="H971" s="55">
        <v>-33.007432999999999</v>
      </c>
      <c r="I971" s="56">
        <v>-9.8979020000000002</v>
      </c>
      <c r="O971" s="33">
        <f t="shared" si="88"/>
        <v>45.452686999999997</v>
      </c>
      <c r="P971" s="61">
        <f t="shared" si="89"/>
        <v>45.452686999999997</v>
      </c>
      <c r="Q971">
        <f t="shared" si="90"/>
        <v>1</v>
      </c>
      <c r="R971">
        <f t="shared" si="91"/>
        <v>1</v>
      </c>
    </row>
    <row r="972" spans="1:18" x14ac:dyDescent="0.25">
      <c r="A972" s="9">
        <v>3</v>
      </c>
      <c r="B972" s="32">
        <f t="shared" si="92"/>
        <v>104.731047</v>
      </c>
      <c r="C972" s="32">
        <f t="shared" si="92"/>
        <v>23.291602000000001</v>
      </c>
      <c r="D972" s="32">
        <f t="shared" si="92"/>
        <v>-49.211750000000002</v>
      </c>
      <c r="E972" s="60">
        <f t="shared" si="92"/>
        <v>-78.810580999999999</v>
      </c>
      <c r="F972" s="57">
        <v>104.731047</v>
      </c>
      <c r="G972" s="57">
        <v>-78.810580999999999</v>
      </c>
      <c r="H972" s="57">
        <v>23.291602000000001</v>
      </c>
      <c r="I972" s="58">
        <v>-49.211750000000002</v>
      </c>
      <c r="O972" s="33">
        <f t="shared" si="88"/>
        <v>23.291602000000001</v>
      </c>
      <c r="P972" s="61">
        <f t="shared" si="89"/>
        <v>23.291602000000001</v>
      </c>
      <c r="Q972">
        <f t="shared" si="90"/>
        <v>2</v>
      </c>
      <c r="R972">
        <f t="shared" si="91"/>
        <v>0.5</v>
      </c>
    </row>
    <row r="973" spans="1:18" x14ac:dyDescent="0.25">
      <c r="A973" s="9">
        <v>3</v>
      </c>
      <c r="B973" s="32">
        <f t="shared" si="92"/>
        <v>12.46285</v>
      </c>
      <c r="C973" s="32">
        <f t="shared" si="92"/>
        <v>11.924545</v>
      </c>
      <c r="D973" s="32">
        <f t="shared" si="92"/>
        <v>2.023981</v>
      </c>
      <c r="E973" s="60">
        <f t="shared" si="92"/>
        <v>-26.411376000000001</v>
      </c>
      <c r="F973" s="55">
        <v>-26.411376000000001</v>
      </c>
      <c r="G973" s="55">
        <v>12.46285</v>
      </c>
      <c r="H973" s="55">
        <v>11.924545</v>
      </c>
      <c r="I973" s="56">
        <v>2.023981</v>
      </c>
      <c r="O973" s="33">
        <f t="shared" si="88"/>
        <v>11.924545</v>
      </c>
      <c r="P973" s="61">
        <f t="shared" si="89"/>
        <v>11.924545</v>
      </c>
      <c r="Q973">
        <f t="shared" si="90"/>
        <v>2</v>
      </c>
      <c r="R973">
        <f t="shared" si="91"/>
        <v>0.5</v>
      </c>
    </row>
    <row r="974" spans="1:18" x14ac:dyDescent="0.25">
      <c r="A974" s="9">
        <v>2</v>
      </c>
      <c r="B974" s="32">
        <f t="shared" si="92"/>
        <v>59.673568000000003</v>
      </c>
      <c r="C974" s="32">
        <f t="shared" si="92"/>
        <v>-2.5570309999999998</v>
      </c>
      <c r="D974" s="32">
        <f t="shared" si="92"/>
        <v>-12.453941</v>
      </c>
      <c r="E974" s="60">
        <f t="shared" si="92"/>
        <v>-44.662593999999999</v>
      </c>
      <c r="F974" s="57">
        <v>-12.453941</v>
      </c>
      <c r="G974" s="57">
        <v>59.673568000000003</v>
      </c>
      <c r="H974" s="57">
        <v>-44.662593999999999</v>
      </c>
      <c r="I974" s="58">
        <v>-2.5570309999999998</v>
      </c>
      <c r="O974" s="33">
        <f t="shared" si="88"/>
        <v>59.673568000000003</v>
      </c>
      <c r="P974" s="61">
        <f t="shared" si="89"/>
        <v>59.673568000000003</v>
      </c>
      <c r="Q974">
        <f t="shared" si="90"/>
        <v>1</v>
      </c>
      <c r="R974">
        <f t="shared" si="91"/>
        <v>1</v>
      </c>
    </row>
    <row r="975" spans="1:18" x14ac:dyDescent="0.25">
      <c r="A975" s="9">
        <v>3</v>
      </c>
      <c r="B975" s="32">
        <f t="shared" si="92"/>
        <v>49.454698</v>
      </c>
      <c r="C975" s="32">
        <f t="shared" si="92"/>
        <v>12.125773000000001</v>
      </c>
      <c r="D975" s="32">
        <f t="shared" si="92"/>
        <v>-5.8112959999999996</v>
      </c>
      <c r="E975" s="60">
        <f t="shared" si="92"/>
        <v>-55.769174999999997</v>
      </c>
      <c r="F975" s="55">
        <v>-55.769174999999997</v>
      </c>
      <c r="G975" s="55">
        <v>12.125773000000001</v>
      </c>
      <c r="H975" s="55">
        <v>49.454698</v>
      </c>
      <c r="I975" s="56">
        <v>-5.8112959999999996</v>
      </c>
      <c r="O975" s="33">
        <f t="shared" si="88"/>
        <v>49.454698</v>
      </c>
      <c r="P975" s="61">
        <f t="shared" si="89"/>
        <v>49.454698</v>
      </c>
      <c r="Q975">
        <f t="shared" si="90"/>
        <v>1</v>
      </c>
      <c r="R975">
        <f t="shared" si="91"/>
        <v>1</v>
      </c>
    </row>
    <row r="976" spans="1:18" x14ac:dyDescent="0.25">
      <c r="A976" s="9">
        <v>2</v>
      </c>
      <c r="B976" s="32">
        <f t="shared" si="92"/>
        <v>54.581431000000002</v>
      </c>
      <c r="C976" s="32">
        <f t="shared" si="92"/>
        <v>-3.460515</v>
      </c>
      <c r="D976" s="32">
        <f t="shared" si="92"/>
        <v>-16.464998000000001</v>
      </c>
      <c r="E976" s="60">
        <f t="shared" si="92"/>
        <v>-34.655892999999999</v>
      </c>
      <c r="F976" s="57">
        <v>-34.655892999999999</v>
      </c>
      <c r="G976" s="57">
        <v>54.581431000000002</v>
      </c>
      <c r="H976" s="57">
        <v>-3.460515</v>
      </c>
      <c r="I976" s="58">
        <v>-16.464998000000001</v>
      </c>
      <c r="O976" s="33">
        <f t="shared" si="88"/>
        <v>54.581431000000002</v>
      </c>
      <c r="P976" s="61">
        <f t="shared" si="89"/>
        <v>54.581431000000002</v>
      </c>
      <c r="Q976">
        <f t="shared" si="90"/>
        <v>1</v>
      </c>
      <c r="R976">
        <f t="shared" si="91"/>
        <v>1</v>
      </c>
    </row>
    <row r="977" spans="1:18" x14ac:dyDescent="0.25">
      <c r="A977" s="9">
        <v>2</v>
      </c>
      <c r="B977" s="32">
        <f t="shared" si="92"/>
        <v>78.289880999999994</v>
      </c>
      <c r="C977" s="32">
        <f t="shared" si="92"/>
        <v>-18.365832000000001</v>
      </c>
      <c r="D977" s="32">
        <f t="shared" si="92"/>
        <v>-26.348700000000001</v>
      </c>
      <c r="E977" s="60">
        <f t="shared" si="92"/>
        <v>-33.57535</v>
      </c>
      <c r="F977" s="55">
        <v>-33.57535</v>
      </c>
      <c r="G977" s="55">
        <v>78.289880999999994</v>
      </c>
      <c r="H977" s="55">
        <v>-26.348700000000001</v>
      </c>
      <c r="I977" s="56">
        <v>-18.365832000000001</v>
      </c>
      <c r="O977" s="33">
        <f t="shared" si="88"/>
        <v>78.289880999999994</v>
      </c>
      <c r="P977" s="61">
        <f t="shared" si="89"/>
        <v>78.289880999999994</v>
      </c>
      <c r="Q977">
        <f t="shared" si="90"/>
        <v>1</v>
      </c>
      <c r="R977">
        <f t="shared" si="91"/>
        <v>1</v>
      </c>
    </row>
    <row r="978" spans="1:18" x14ac:dyDescent="0.25">
      <c r="A978" s="9">
        <v>4</v>
      </c>
      <c r="B978" s="32">
        <f t="shared" si="92"/>
        <v>6.3051060000000003</v>
      </c>
      <c r="C978" s="32">
        <f t="shared" si="92"/>
        <v>2.9038629999999999</v>
      </c>
      <c r="D978" s="32">
        <f t="shared" si="92"/>
        <v>-0.97307900000000003</v>
      </c>
      <c r="E978" s="60">
        <f t="shared" si="92"/>
        <v>-8.235887</v>
      </c>
      <c r="F978" s="57">
        <v>-0.97307900000000003</v>
      </c>
      <c r="G978" s="57">
        <v>2.9038629999999999</v>
      </c>
      <c r="H978" s="57">
        <v>6.3051060000000003</v>
      </c>
      <c r="I978" s="58">
        <v>-8.235887</v>
      </c>
      <c r="O978" s="33">
        <f t="shared" si="88"/>
        <v>-8.235887</v>
      </c>
      <c r="P978" s="61">
        <f t="shared" si="89"/>
        <v>-8.235887</v>
      </c>
      <c r="Q978">
        <f t="shared" si="90"/>
        <v>4</v>
      </c>
      <c r="R978">
        <f t="shared" si="91"/>
        <v>0.25</v>
      </c>
    </row>
    <row r="979" spans="1:18" x14ac:dyDescent="0.25">
      <c r="A979" s="9">
        <v>2</v>
      </c>
      <c r="B979" s="32">
        <f t="shared" si="92"/>
        <v>6.4507519999999996</v>
      </c>
      <c r="C979" s="32">
        <f t="shared" si="92"/>
        <v>2.056295</v>
      </c>
      <c r="D979" s="32">
        <f t="shared" si="92"/>
        <v>-2.4163869999999998</v>
      </c>
      <c r="E979" s="60">
        <f t="shared" si="92"/>
        <v>-6.0905699999999996</v>
      </c>
      <c r="F979" s="55">
        <v>-6.0905699999999996</v>
      </c>
      <c r="G979" s="55">
        <v>6.4507519999999996</v>
      </c>
      <c r="H979" s="55">
        <v>2.056295</v>
      </c>
      <c r="I979" s="56">
        <v>-2.4163869999999998</v>
      </c>
      <c r="O979" s="33">
        <f t="shared" si="88"/>
        <v>6.4507519999999996</v>
      </c>
      <c r="P979" s="61">
        <f t="shared" si="89"/>
        <v>6.4507519999999996</v>
      </c>
      <c r="Q979">
        <f t="shared" si="90"/>
        <v>1</v>
      </c>
      <c r="R979">
        <f t="shared" si="91"/>
        <v>1</v>
      </c>
    </row>
    <row r="980" spans="1:18" x14ac:dyDescent="0.25">
      <c r="A980" s="9">
        <v>1</v>
      </c>
      <c r="B980" s="32">
        <f t="shared" si="92"/>
        <v>48.363588999999997</v>
      </c>
      <c r="C980" s="32">
        <f t="shared" si="92"/>
        <v>-2.5723760000000002</v>
      </c>
      <c r="D980" s="32">
        <f t="shared" si="92"/>
        <v>-10.697545</v>
      </c>
      <c r="E980" s="60">
        <f t="shared" si="92"/>
        <v>-35.093670000000003</v>
      </c>
      <c r="F980" s="57">
        <v>48.363588999999997</v>
      </c>
      <c r="G980" s="57">
        <v>-2.5723760000000002</v>
      </c>
      <c r="H980" s="57">
        <v>-35.093670000000003</v>
      </c>
      <c r="I980" s="58">
        <v>-10.697545</v>
      </c>
      <c r="O980" s="33">
        <f t="shared" si="88"/>
        <v>48.363588999999997</v>
      </c>
      <c r="P980" s="61">
        <f t="shared" si="89"/>
        <v>48.363588999999997</v>
      </c>
      <c r="Q980">
        <f t="shared" si="90"/>
        <v>1</v>
      </c>
      <c r="R980">
        <f t="shared" si="91"/>
        <v>1</v>
      </c>
    </row>
    <row r="981" spans="1:18" x14ac:dyDescent="0.25">
      <c r="A981" s="9">
        <v>3</v>
      </c>
      <c r="B981" s="32">
        <f t="shared" si="92"/>
        <v>19.57396</v>
      </c>
      <c r="C981" s="32">
        <f t="shared" si="92"/>
        <v>5.8396800000000004</v>
      </c>
      <c r="D981" s="32">
        <f t="shared" si="92"/>
        <v>-8.2621850000000006</v>
      </c>
      <c r="E981" s="60">
        <f t="shared" si="92"/>
        <v>-17.151454000000001</v>
      </c>
      <c r="F981" s="55">
        <v>-8.2621850000000006</v>
      </c>
      <c r="G981" s="55">
        <v>5.8396800000000004</v>
      </c>
      <c r="H981" s="55">
        <v>19.57396</v>
      </c>
      <c r="I981" s="56">
        <v>-17.151454000000001</v>
      </c>
      <c r="O981" s="33">
        <f t="shared" si="88"/>
        <v>19.57396</v>
      </c>
      <c r="P981" s="61">
        <f t="shared" si="89"/>
        <v>19.57396</v>
      </c>
      <c r="Q981">
        <f t="shared" si="90"/>
        <v>1</v>
      </c>
      <c r="R981">
        <f t="shared" si="91"/>
        <v>1</v>
      </c>
    </row>
    <row r="982" spans="1:18" x14ac:dyDescent="0.25">
      <c r="A982" s="9">
        <v>3</v>
      </c>
      <c r="B982" s="32">
        <f t="shared" si="92"/>
        <v>26.524899000000001</v>
      </c>
      <c r="C982" s="32">
        <f t="shared" si="92"/>
        <v>-6.9104609999999997</v>
      </c>
      <c r="D982" s="32">
        <f t="shared" si="92"/>
        <v>-7.8796109999999997</v>
      </c>
      <c r="E982" s="60">
        <f t="shared" si="92"/>
        <v>-11.734826999999999</v>
      </c>
      <c r="F982" s="57">
        <v>-7.8796109999999997</v>
      </c>
      <c r="G982" s="57">
        <v>26.524899000000001</v>
      </c>
      <c r="H982" s="57">
        <v>-11.734826999999999</v>
      </c>
      <c r="I982" s="58">
        <v>-6.9104609999999997</v>
      </c>
      <c r="O982" s="33">
        <f t="shared" si="88"/>
        <v>-11.734826999999999</v>
      </c>
      <c r="P982" s="61">
        <f t="shared" si="89"/>
        <v>-11.734826999999999</v>
      </c>
      <c r="Q982">
        <f t="shared" si="90"/>
        <v>4</v>
      </c>
      <c r="R982">
        <f t="shared" si="91"/>
        <v>0.25</v>
      </c>
    </row>
    <row r="983" spans="1:18" x14ac:dyDescent="0.25">
      <c r="A983" s="9">
        <v>3</v>
      </c>
      <c r="B983" s="32">
        <f t="shared" si="92"/>
        <v>35.639873000000001</v>
      </c>
      <c r="C983" s="32">
        <f t="shared" si="92"/>
        <v>1.7495989999999999</v>
      </c>
      <c r="D983" s="32">
        <f t="shared" si="92"/>
        <v>-12.589485</v>
      </c>
      <c r="E983" s="60">
        <f t="shared" si="92"/>
        <v>-24.799896</v>
      </c>
      <c r="F983" s="55">
        <v>-12.589485</v>
      </c>
      <c r="G983" s="55">
        <v>1.7495989999999999</v>
      </c>
      <c r="H983" s="55">
        <v>35.639873000000001</v>
      </c>
      <c r="I983" s="56">
        <v>-24.799896</v>
      </c>
      <c r="O983" s="33">
        <f t="shared" si="88"/>
        <v>35.639873000000001</v>
      </c>
      <c r="P983" s="61">
        <f t="shared" si="89"/>
        <v>35.639873000000001</v>
      </c>
      <c r="Q983">
        <f t="shared" si="90"/>
        <v>1</v>
      </c>
      <c r="R983">
        <f t="shared" si="91"/>
        <v>1</v>
      </c>
    </row>
    <row r="984" spans="1:18" x14ac:dyDescent="0.25">
      <c r="A984" s="9">
        <v>3</v>
      </c>
      <c r="B984" s="32">
        <f t="shared" si="92"/>
        <v>51.456347999999998</v>
      </c>
      <c r="C984" s="32">
        <f t="shared" si="92"/>
        <v>13.106588</v>
      </c>
      <c r="D984" s="32">
        <f t="shared" si="92"/>
        <v>-12.0299</v>
      </c>
      <c r="E984" s="60">
        <f t="shared" si="92"/>
        <v>-52.532944999999998</v>
      </c>
      <c r="F984" s="57">
        <v>-52.532944999999998</v>
      </c>
      <c r="G984" s="57">
        <v>51.456347999999998</v>
      </c>
      <c r="H984" s="57">
        <v>13.106588</v>
      </c>
      <c r="I984" s="58">
        <v>-12.0299</v>
      </c>
      <c r="O984" s="33">
        <f t="shared" si="88"/>
        <v>13.106588</v>
      </c>
      <c r="P984" s="61">
        <f t="shared" si="89"/>
        <v>13.106588</v>
      </c>
      <c r="Q984">
        <f t="shared" si="90"/>
        <v>2</v>
      </c>
      <c r="R984">
        <f t="shared" si="91"/>
        <v>0.5</v>
      </c>
    </row>
    <row r="985" spans="1:18" x14ac:dyDescent="0.25">
      <c r="A985" s="9">
        <v>1</v>
      </c>
      <c r="B985" s="32">
        <f t="shared" si="92"/>
        <v>25.680281000000001</v>
      </c>
      <c r="C985" s="32">
        <f t="shared" si="92"/>
        <v>23.100085</v>
      </c>
      <c r="D985" s="32">
        <f t="shared" si="92"/>
        <v>-18.537704000000002</v>
      </c>
      <c r="E985" s="60">
        <f t="shared" si="92"/>
        <v>-30.242614</v>
      </c>
      <c r="F985" s="55">
        <v>23.100085</v>
      </c>
      <c r="G985" s="55">
        <v>-18.537704000000002</v>
      </c>
      <c r="H985" s="55">
        <v>25.680281000000001</v>
      </c>
      <c r="I985" s="56">
        <v>-30.242614</v>
      </c>
      <c r="O985" s="33">
        <f t="shared" si="88"/>
        <v>23.100085</v>
      </c>
      <c r="P985" s="61">
        <f t="shared" si="89"/>
        <v>23.100085</v>
      </c>
      <c r="Q985">
        <f t="shared" si="90"/>
        <v>2</v>
      </c>
      <c r="R985">
        <f t="shared" si="91"/>
        <v>0.5</v>
      </c>
    </row>
    <row r="986" spans="1:18" x14ac:dyDescent="0.25">
      <c r="A986" s="9">
        <v>2</v>
      </c>
      <c r="B986" s="32">
        <f t="shared" si="92"/>
        <v>45.160578000000001</v>
      </c>
      <c r="C986" s="32">
        <f t="shared" si="92"/>
        <v>21.210985000000001</v>
      </c>
      <c r="D986" s="32">
        <f t="shared" si="92"/>
        <v>-11.515959000000001</v>
      </c>
      <c r="E986" s="60">
        <f t="shared" si="92"/>
        <v>-54.855601999999998</v>
      </c>
      <c r="F986" s="57">
        <v>-54.855601999999998</v>
      </c>
      <c r="G986" s="57">
        <v>45.160578000000001</v>
      </c>
      <c r="H986" s="57">
        <v>21.210985000000001</v>
      </c>
      <c r="I986" s="58">
        <v>-11.515959000000001</v>
      </c>
      <c r="O986" s="33">
        <f t="shared" si="88"/>
        <v>45.160578000000001</v>
      </c>
      <c r="P986" s="61">
        <f t="shared" si="89"/>
        <v>45.160578000000001</v>
      </c>
      <c r="Q986">
        <f t="shared" si="90"/>
        <v>1</v>
      </c>
      <c r="R986">
        <f t="shared" si="91"/>
        <v>1</v>
      </c>
    </row>
    <row r="987" spans="1:18" x14ac:dyDescent="0.25">
      <c r="A987" s="9">
        <v>2</v>
      </c>
      <c r="B987" s="32">
        <f t="shared" si="92"/>
        <v>92.876019999999997</v>
      </c>
      <c r="C987" s="32">
        <f t="shared" si="92"/>
        <v>-1.2753540000000001</v>
      </c>
      <c r="D987" s="32">
        <f t="shared" si="92"/>
        <v>-42.417821000000004</v>
      </c>
      <c r="E987" s="60">
        <f t="shared" si="92"/>
        <v>-49.182799000000003</v>
      </c>
      <c r="F987" s="55">
        <v>-42.417821000000004</v>
      </c>
      <c r="G987" s="55">
        <v>92.876019999999997</v>
      </c>
      <c r="H987" s="55">
        <v>-1.2753540000000001</v>
      </c>
      <c r="I987" s="56">
        <v>-49.182799000000003</v>
      </c>
      <c r="O987" s="33">
        <f t="shared" si="88"/>
        <v>92.876019999999997</v>
      </c>
      <c r="P987" s="61">
        <f t="shared" si="89"/>
        <v>92.876019999999997</v>
      </c>
      <c r="Q987">
        <f t="shared" si="90"/>
        <v>1</v>
      </c>
      <c r="R987">
        <f t="shared" si="91"/>
        <v>1</v>
      </c>
    </row>
    <row r="988" spans="1:18" x14ac:dyDescent="0.25">
      <c r="A988" s="9">
        <v>2</v>
      </c>
      <c r="B988" s="32">
        <f t="shared" si="92"/>
        <v>111.0515</v>
      </c>
      <c r="C988" s="32">
        <f t="shared" si="92"/>
        <v>-14.931626</v>
      </c>
      <c r="D988" s="32">
        <f t="shared" si="92"/>
        <v>-25.76088</v>
      </c>
      <c r="E988" s="60">
        <f t="shared" si="92"/>
        <v>-70.358992999999998</v>
      </c>
      <c r="F988" s="57">
        <v>-14.931626</v>
      </c>
      <c r="G988" s="57">
        <v>111.0515</v>
      </c>
      <c r="H988" s="57">
        <v>-70.358992999999998</v>
      </c>
      <c r="I988" s="58">
        <v>-25.76088</v>
      </c>
      <c r="O988" s="33">
        <f t="shared" si="88"/>
        <v>111.0515</v>
      </c>
      <c r="P988" s="61">
        <f t="shared" si="89"/>
        <v>111.0515</v>
      </c>
      <c r="Q988">
        <f t="shared" si="90"/>
        <v>1</v>
      </c>
      <c r="R988">
        <f t="shared" si="91"/>
        <v>1</v>
      </c>
    </row>
    <row r="989" spans="1:18" x14ac:dyDescent="0.25">
      <c r="A989" s="9">
        <v>3</v>
      </c>
      <c r="B989" s="32">
        <f t="shared" si="92"/>
        <v>42.742306999999997</v>
      </c>
      <c r="C989" s="32">
        <f t="shared" si="92"/>
        <v>31.298349000000002</v>
      </c>
      <c r="D989" s="32">
        <f t="shared" si="92"/>
        <v>-23.878354999999999</v>
      </c>
      <c r="E989" s="60">
        <f t="shared" si="92"/>
        <v>-50.162050999999998</v>
      </c>
      <c r="F989" s="55">
        <v>31.298349000000002</v>
      </c>
      <c r="G989" s="55">
        <v>42.742306999999997</v>
      </c>
      <c r="H989" s="55">
        <v>-23.878354999999999</v>
      </c>
      <c r="I989" s="56">
        <v>-50.162050999999998</v>
      </c>
      <c r="O989" s="33">
        <f t="shared" si="88"/>
        <v>-23.878354999999999</v>
      </c>
      <c r="P989" s="61">
        <f t="shared" si="89"/>
        <v>-23.878354999999999</v>
      </c>
      <c r="Q989">
        <f t="shared" si="90"/>
        <v>3</v>
      </c>
      <c r="R989">
        <f t="shared" si="91"/>
        <v>0.33333333333333331</v>
      </c>
    </row>
    <row r="990" spans="1:18" x14ac:dyDescent="0.25">
      <c r="A990" s="9">
        <v>2</v>
      </c>
      <c r="B990" s="32">
        <f t="shared" si="92"/>
        <v>79.301083000000006</v>
      </c>
      <c r="C990" s="32">
        <f t="shared" si="92"/>
        <v>-2.0001169999999999</v>
      </c>
      <c r="D990" s="32">
        <f t="shared" si="92"/>
        <v>-32.849162</v>
      </c>
      <c r="E990" s="60">
        <f t="shared" si="92"/>
        <v>-44.451718</v>
      </c>
      <c r="F990" s="57">
        <v>-2.0001169999999999</v>
      </c>
      <c r="G990" s="57">
        <v>79.301083000000006</v>
      </c>
      <c r="H990" s="57">
        <v>-32.849162</v>
      </c>
      <c r="I990" s="58">
        <v>-44.451718</v>
      </c>
      <c r="O990" s="33">
        <f t="shared" si="88"/>
        <v>79.301083000000006</v>
      </c>
      <c r="P990" s="61">
        <f t="shared" si="89"/>
        <v>79.301083000000006</v>
      </c>
      <c r="Q990">
        <f t="shared" si="90"/>
        <v>1</v>
      </c>
      <c r="R990">
        <f t="shared" si="91"/>
        <v>1</v>
      </c>
    </row>
    <row r="991" spans="1:18" x14ac:dyDescent="0.25">
      <c r="A991" s="9">
        <v>3</v>
      </c>
      <c r="B991" s="32">
        <f t="shared" si="92"/>
        <v>15.670992999999999</v>
      </c>
      <c r="C991" s="32">
        <f t="shared" si="92"/>
        <v>-1.124395</v>
      </c>
      <c r="D991" s="32">
        <f t="shared" si="92"/>
        <v>-1.1839569999999999</v>
      </c>
      <c r="E991" s="60">
        <f t="shared" si="92"/>
        <v>-13.362641999999999</v>
      </c>
      <c r="F991" s="55">
        <v>-1.1839569999999999</v>
      </c>
      <c r="G991" s="55">
        <v>15.670992999999999</v>
      </c>
      <c r="H991" s="55">
        <v>-1.124395</v>
      </c>
      <c r="I991" s="56">
        <v>-13.362641999999999</v>
      </c>
      <c r="O991" s="33">
        <f t="shared" si="88"/>
        <v>-1.124395</v>
      </c>
      <c r="P991" s="61">
        <f t="shared" si="89"/>
        <v>-1.124395</v>
      </c>
      <c r="Q991">
        <f t="shared" si="90"/>
        <v>2</v>
      </c>
      <c r="R991">
        <f t="shared" si="91"/>
        <v>0.5</v>
      </c>
    </row>
    <row r="992" spans="1:18" x14ac:dyDescent="0.25">
      <c r="A992" s="9">
        <v>3</v>
      </c>
      <c r="B992" s="32">
        <f t="shared" si="92"/>
        <v>106.430339</v>
      </c>
      <c r="C992" s="32">
        <f t="shared" si="92"/>
        <v>9.0596420000000002</v>
      </c>
      <c r="D992" s="32">
        <f t="shared" si="92"/>
        <v>-41.593843</v>
      </c>
      <c r="E992" s="60">
        <f t="shared" si="92"/>
        <v>-73.895931000000004</v>
      </c>
      <c r="F992" s="57">
        <v>-73.895931000000004</v>
      </c>
      <c r="G992" s="57">
        <v>106.430339</v>
      </c>
      <c r="H992" s="57">
        <v>9.0596420000000002</v>
      </c>
      <c r="I992" s="58">
        <v>-41.593843</v>
      </c>
      <c r="O992" s="33">
        <f t="shared" si="88"/>
        <v>9.0596420000000002</v>
      </c>
      <c r="P992" s="61">
        <f t="shared" si="89"/>
        <v>9.0596420000000002</v>
      </c>
      <c r="Q992">
        <f t="shared" si="90"/>
        <v>2</v>
      </c>
      <c r="R992">
        <f t="shared" si="91"/>
        <v>0.5</v>
      </c>
    </row>
    <row r="993" spans="1:18" x14ac:dyDescent="0.25">
      <c r="A993" s="9">
        <v>1</v>
      </c>
      <c r="B993" s="32">
        <f t="shared" si="92"/>
        <v>64.505639000000002</v>
      </c>
      <c r="C993" s="32">
        <f t="shared" si="92"/>
        <v>20.591100999999998</v>
      </c>
      <c r="D993" s="32">
        <f t="shared" si="92"/>
        <v>-6.3736040000000003</v>
      </c>
      <c r="E993" s="60">
        <f t="shared" si="92"/>
        <v>-78.723134000000002</v>
      </c>
      <c r="F993" s="55">
        <v>64.505639000000002</v>
      </c>
      <c r="G993" s="55">
        <v>20.591100999999998</v>
      </c>
      <c r="H993" s="55">
        <v>-6.3736040000000003</v>
      </c>
      <c r="I993" s="56">
        <v>-78.723134000000002</v>
      </c>
      <c r="O993" s="33">
        <f t="shared" si="88"/>
        <v>64.505639000000002</v>
      </c>
      <c r="P993" s="61">
        <f t="shared" si="89"/>
        <v>64.505639000000002</v>
      </c>
      <c r="Q993">
        <f t="shared" si="90"/>
        <v>1</v>
      </c>
      <c r="R993">
        <f t="shared" si="91"/>
        <v>1</v>
      </c>
    </row>
    <row r="994" spans="1:18" x14ac:dyDescent="0.25">
      <c r="A994" s="9">
        <v>3</v>
      </c>
      <c r="B994" s="32">
        <f t="shared" si="92"/>
        <v>103.811869</v>
      </c>
      <c r="C994" s="32">
        <f t="shared" si="92"/>
        <v>13.427111</v>
      </c>
      <c r="D994" s="32">
        <f t="shared" si="92"/>
        <v>-55.420430000000003</v>
      </c>
      <c r="E994" s="60">
        <f t="shared" si="92"/>
        <v>-61.818317999999998</v>
      </c>
      <c r="F994" s="57">
        <v>-55.420430000000003</v>
      </c>
      <c r="G994" s="57">
        <v>103.811869</v>
      </c>
      <c r="H994" s="57">
        <v>13.427111</v>
      </c>
      <c r="I994" s="58">
        <v>-61.818317999999998</v>
      </c>
      <c r="O994" s="33">
        <f t="shared" si="88"/>
        <v>13.427111</v>
      </c>
      <c r="P994" s="61">
        <f t="shared" si="89"/>
        <v>13.427111</v>
      </c>
      <c r="Q994">
        <f t="shared" si="90"/>
        <v>2</v>
      </c>
      <c r="R994">
        <f t="shared" si="91"/>
        <v>0.5</v>
      </c>
    </row>
    <row r="995" spans="1:18" x14ac:dyDescent="0.25">
      <c r="A995" s="9">
        <v>1</v>
      </c>
      <c r="B995" s="32">
        <f t="shared" si="92"/>
        <v>24.006851000000001</v>
      </c>
      <c r="C995" s="32">
        <f t="shared" si="92"/>
        <v>1.9002380000000001</v>
      </c>
      <c r="D995" s="32">
        <f t="shared" si="92"/>
        <v>-1.905437</v>
      </c>
      <c r="E995" s="60">
        <f t="shared" si="92"/>
        <v>-24.001332000000001</v>
      </c>
      <c r="F995" s="55">
        <v>1.9002380000000001</v>
      </c>
      <c r="G995" s="55">
        <v>24.006851000000001</v>
      </c>
      <c r="H995" s="55">
        <v>-1.905437</v>
      </c>
      <c r="I995" s="56">
        <v>-24.001332000000001</v>
      </c>
      <c r="O995" s="33">
        <f t="shared" si="88"/>
        <v>1.9002380000000001</v>
      </c>
      <c r="P995" s="61">
        <f t="shared" si="89"/>
        <v>1.9002380000000001</v>
      </c>
      <c r="Q995">
        <f t="shared" si="90"/>
        <v>2</v>
      </c>
      <c r="R995">
        <f t="shared" si="91"/>
        <v>0.5</v>
      </c>
    </row>
    <row r="996" spans="1:18" x14ac:dyDescent="0.25">
      <c r="A996" s="9">
        <v>1</v>
      </c>
      <c r="B996" s="32">
        <f t="shared" si="92"/>
        <v>102.523044</v>
      </c>
      <c r="C996" s="32">
        <f t="shared" si="92"/>
        <v>42.614530000000002</v>
      </c>
      <c r="D996" s="32">
        <f t="shared" si="92"/>
        <v>-30.290118</v>
      </c>
      <c r="E996" s="60">
        <f t="shared" si="92"/>
        <v>-114.847112</v>
      </c>
      <c r="F996" s="57">
        <v>42.614530000000002</v>
      </c>
      <c r="G996" s="57">
        <v>-114.847112</v>
      </c>
      <c r="H996" s="57">
        <v>102.523044</v>
      </c>
      <c r="I996" s="58">
        <v>-30.290118</v>
      </c>
      <c r="O996" s="33">
        <f t="shared" si="88"/>
        <v>42.614530000000002</v>
      </c>
      <c r="P996" s="61">
        <f t="shared" si="89"/>
        <v>42.614530000000002</v>
      </c>
      <c r="Q996">
        <f t="shared" si="90"/>
        <v>2</v>
      </c>
      <c r="R996">
        <f t="shared" si="91"/>
        <v>0.5</v>
      </c>
    </row>
    <row r="997" spans="1:18" x14ac:dyDescent="0.25">
      <c r="A997" s="9">
        <v>2</v>
      </c>
      <c r="B997" s="32">
        <f t="shared" si="92"/>
        <v>92.283191000000002</v>
      </c>
      <c r="C997" s="32">
        <f t="shared" si="92"/>
        <v>-15.337394</v>
      </c>
      <c r="D997" s="32">
        <f t="shared" si="92"/>
        <v>-35.420693</v>
      </c>
      <c r="E997" s="60">
        <f t="shared" si="92"/>
        <v>-41.525103000000001</v>
      </c>
      <c r="F997" s="55">
        <v>-41.525103000000001</v>
      </c>
      <c r="G997" s="55">
        <v>92.283191000000002</v>
      </c>
      <c r="H997" s="55">
        <v>-35.420693</v>
      </c>
      <c r="I997" s="56">
        <v>-15.337394</v>
      </c>
      <c r="O997" s="33">
        <f t="shared" si="88"/>
        <v>92.283191000000002</v>
      </c>
      <c r="P997" s="61">
        <f t="shared" si="89"/>
        <v>92.283191000000002</v>
      </c>
      <c r="Q997">
        <f t="shared" si="90"/>
        <v>1</v>
      </c>
      <c r="R997">
        <f t="shared" si="91"/>
        <v>1</v>
      </c>
    </row>
    <row r="998" spans="1:18" x14ac:dyDescent="0.25">
      <c r="A998" s="9">
        <v>2</v>
      </c>
      <c r="B998" s="32">
        <f t="shared" si="92"/>
        <v>19.472560999999999</v>
      </c>
      <c r="C998" s="32">
        <f t="shared" si="92"/>
        <v>18.035119999999999</v>
      </c>
      <c r="D998" s="32">
        <f t="shared" si="92"/>
        <v>-7.4763339999999996</v>
      </c>
      <c r="E998" s="60">
        <f t="shared" si="92"/>
        <v>-30.031347</v>
      </c>
      <c r="F998" s="57">
        <v>18.035119999999999</v>
      </c>
      <c r="G998" s="57">
        <v>-7.4763339999999996</v>
      </c>
      <c r="H998" s="57">
        <v>19.472560999999999</v>
      </c>
      <c r="I998" s="58">
        <v>-30.031347</v>
      </c>
      <c r="O998" s="33">
        <f t="shared" si="88"/>
        <v>-7.4763339999999996</v>
      </c>
      <c r="P998" s="61">
        <f t="shared" si="89"/>
        <v>-7.4763339999999996</v>
      </c>
      <c r="Q998">
        <f t="shared" si="90"/>
        <v>3</v>
      </c>
      <c r="R998">
        <f t="shared" si="91"/>
        <v>0.33333333333333331</v>
      </c>
    </row>
    <row r="999" spans="1:18" x14ac:dyDescent="0.25">
      <c r="A999" s="9">
        <v>2</v>
      </c>
      <c r="B999" s="32">
        <f t="shared" si="92"/>
        <v>79.215086999999997</v>
      </c>
      <c r="C999" s="32">
        <f t="shared" si="92"/>
        <v>-4.7441979999999999</v>
      </c>
      <c r="D999" s="32">
        <f t="shared" si="92"/>
        <v>-19.054725999999999</v>
      </c>
      <c r="E999" s="60">
        <f t="shared" si="92"/>
        <v>-55.415956999999999</v>
      </c>
      <c r="F999" s="55">
        <v>-4.7441979999999999</v>
      </c>
      <c r="G999" s="55">
        <v>79.215086999999997</v>
      </c>
      <c r="H999" s="55">
        <v>-19.054725999999999</v>
      </c>
      <c r="I999" s="56">
        <v>-55.415956999999999</v>
      </c>
      <c r="O999" s="33">
        <f t="shared" si="88"/>
        <v>79.215086999999997</v>
      </c>
      <c r="P999" s="61">
        <f t="shared" si="89"/>
        <v>79.215086999999997</v>
      </c>
      <c r="Q999">
        <f t="shared" si="90"/>
        <v>1</v>
      </c>
      <c r="R999">
        <f t="shared" si="91"/>
        <v>1</v>
      </c>
    </row>
    <row r="1000" spans="1:18" x14ac:dyDescent="0.25">
      <c r="A1000" s="9">
        <v>1</v>
      </c>
      <c r="B1000" s="32">
        <f t="shared" si="92"/>
        <v>30.760473999999999</v>
      </c>
      <c r="C1000" s="32">
        <f t="shared" si="92"/>
        <v>13.737736</v>
      </c>
      <c r="D1000" s="32">
        <f t="shared" si="92"/>
        <v>-19.374580000000002</v>
      </c>
      <c r="E1000" s="60">
        <f t="shared" si="92"/>
        <v>-25.123629000000001</v>
      </c>
      <c r="F1000" s="57">
        <v>30.760473999999999</v>
      </c>
      <c r="G1000" s="57">
        <v>13.737736</v>
      </c>
      <c r="H1000" s="57">
        <v>-25.123629000000001</v>
      </c>
      <c r="I1000" s="58">
        <v>-19.374580000000002</v>
      </c>
      <c r="O1000" s="33">
        <f t="shared" si="88"/>
        <v>30.760473999999999</v>
      </c>
      <c r="P1000" s="61">
        <f t="shared" si="89"/>
        <v>30.760473999999999</v>
      </c>
      <c r="Q1000">
        <f t="shared" si="90"/>
        <v>1</v>
      </c>
      <c r="R1000">
        <f t="shared" si="91"/>
        <v>1</v>
      </c>
    </row>
    <row r="1001" spans="1:18" x14ac:dyDescent="0.25">
      <c r="A1001" s="9">
        <v>2</v>
      </c>
      <c r="B1001" s="32">
        <f t="shared" si="92"/>
        <v>18.033919000000001</v>
      </c>
      <c r="C1001" s="32">
        <f t="shared" si="92"/>
        <v>7.3894799999999998</v>
      </c>
      <c r="D1001" s="32">
        <f t="shared" si="92"/>
        <v>-11.530412999999999</v>
      </c>
      <c r="E1001" s="60">
        <f t="shared" si="92"/>
        <v>-13.892988000000001</v>
      </c>
      <c r="F1001" s="55">
        <v>7.3894799999999998</v>
      </c>
      <c r="G1001" s="55">
        <v>18.033919000000001</v>
      </c>
      <c r="H1001" s="55">
        <v>-13.892988000000001</v>
      </c>
      <c r="I1001" s="56">
        <v>-11.530412999999999</v>
      </c>
      <c r="O1001" s="33">
        <f t="shared" si="88"/>
        <v>18.033919000000001</v>
      </c>
      <c r="P1001" s="61">
        <f t="shared" si="89"/>
        <v>18.033919000000001</v>
      </c>
      <c r="Q1001">
        <f t="shared" si="90"/>
        <v>1</v>
      </c>
      <c r="R1001">
        <f t="shared" si="91"/>
        <v>1</v>
      </c>
    </row>
    <row r="1002" spans="1:18" x14ac:dyDescent="0.25">
      <c r="A1002" s="9">
        <v>2</v>
      </c>
      <c r="B1002" s="32">
        <f t="shared" si="92"/>
        <v>68.448334000000003</v>
      </c>
      <c r="C1002" s="32">
        <f t="shared" si="92"/>
        <v>-6.8406500000000001</v>
      </c>
      <c r="D1002" s="32">
        <f t="shared" si="92"/>
        <v>-19.78387</v>
      </c>
      <c r="E1002" s="60">
        <f t="shared" si="92"/>
        <v>-41.823813999999999</v>
      </c>
      <c r="F1002" s="57">
        <v>-6.8406500000000001</v>
      </c>
      <c r="G1002" s="57">
        <v>68.448334000000003</v>
      </c>
      <c r="H1002" s="57">
        <v>-41.823813999999999</v>
      </c>
      <c r="I1002" s="58">
        <v>-19.78387</v>
      </c>
      <c r="O1002" s="33">
        <f t="shared" si="88"/>
        <v>68.448334000000003</v>
      </c>
      <c r="P1002" s="61">
        <f t="shared" si="89"/>
        <v>68.448334000000003</v>
      </c>
      <c r="Q1002">
        <f t="shared" si="90"/>
        <v>1</v>
      </c>
      <c r="R1002">
        <f t="shared" si="91"/>
        <v>1</v>
      </c>
    </row>
    <row r="1003" spans="1:18" x14ac:dyDescent="0.25">
      <c r="A1003" s="9">
        <v>3</v>
      </c>
      <c r="B1003" s="32">
        <f t="shared" si="92"/>
        <v>53.294626000000001</v>
      </c>
      <c r="C1003" s="32">
        <f t="shared" si="92"/>
        <v>9.7047299999999996</v>
      </c>
      <c r="D1003" s="32">
        <f t="shared" si="92"/>
        <v>-28.946386</v>
      </c>
      <c r="E1003" s="60">
        <f t="shared" si="92"/>
        <v>-34.053086999999998</v>
      </c>
      <c r="F1003" s="55">
        <v>-28.946386</v>
      </c>
      <c r="G1003" s="55">
        <v>53.294626000000001</v>
      </c>
      <c r="H1003" s="55">
        <v>9.7047299999999996</v>
      </c>
      <c r="I1003" s="56">
        <v>-34.053086999999998</v>
      </c>
      <c r="O1003" s="33">
        <f t="shared" si="88"/>
        <v>9.7047299999999996</v>
      </c>
      <c r="P1003" s="61">
        <f t="shared" si="89"/>
        <v>9.7047299999999996</v>
      </c>
      <c r="Q1003">
        <f t="shared" si="90"/>
        <v>2</v>
      </c>
      <c r="R1003">
        <f t="shared" si="91"/>
        <v>0.5</v>
      </c>
    </row>
    <row r="1004" spans="1:18" x14ac:dyDescent="0.25">
      <c r="A1004" s="9">
        <v>2</v>
      </c>
      <c r="B1004" s="32">
        <f t="shared" si="92"/>
        <v>26.042808999999998</v>
      </c>
      <c r="C1004" s="32">
        <f t="shared" si="92"/>
        <v>8.8473249999999997</v>
      </c>
      <c r="D1004" s="32">
        <f t="shared" si="92"/>
        <v>0.68795200000000001</v>
      </c>
      <c r="E1004" s="60">
        <f t="shared" si="92"/>
        <v>-35.578082000000002</v>
      </c>
      <c r="F1004" s="57">
        <v>0.68795200000000001</v>
      </c>
      <c r="G1004" s="57">
        <v>26.042808999999998</v>
      </c>
      <c r="H1004" s="57">
        <v>-35.578082000000002</v>
      </c>
      <c r="I1004" s="58">
        <v>8.8473249999999997</v>
      </c>
      <c r="O1004" s="33">
        <f t="shared" si="88"/>
        <v>26.042808999999998</v>
      </c>
      <c r="P1004" s="61">
        <f t="shared" si="89"/>
        <v>26.042808999999998</v>
      </c>
      <c r="Q1004">
        <f t="shared" si="90"/>
        <v>1</v>
      </c>
      <c r="R1004">
        <f t="shared" si="91"/>
        <v>1</v>
      </c>
    </row>
    <row r="1005" spans="1:18" x14ac:dyDescent="0.25">
      <c r="A1005" s="9">
        <v>2</v>
      </c>
      <c r="B1005" s="32">
        <f t="shared" si="92"/>
        <v>54.366081000000001</v>
      </c>
      <c r="C1005" s="32">
        <f t="shared" si="92"/>
        <v>9.9637480000000007</v>
      </c>
      <c r="D1005" s="32">
        <f t="shared" si="92"/>
        <v>-28.107569000000002</v>
      </c>
      <c r="E1005" s="60">
        <f t="shared" si="92"/>
        <v>-36.222253000000002</v>
      </c>
      <c r="F1005" s="55">
        <v>9.9637480000000007</v>
      </c>
      <c r="G1005" s="55">
        <v>54.366081000000001</v>
      </c>
      <c r="H1005" s="55">
        <v>-36.222253000000002</v>
      </c>
      <c r="I1005" s="56">
        <v>-28.107569000000002</v>
      </c>
      <c r="O1005" s="33">
        <f t="shared" si="88"/>
        <v>54.366081000000001</v>
      </c>
      <c r="P1005" s="61">
        <f t="shared" si="89"/>
        <v>54.366081000000001</v>
      </c>
      <c r="Q1005">
        <f t="shared" si="90"/>
        <v>1</v>
      </c>
      <c r="R1005">
        <f t="shared" si="91"/>
        <v>1</v>
      </c>
    </row>
    <row r="1006" spans="1:18" x14ac:dyDescent="0.25">
      <c r="A1006" s="9">
        <v>2</v>
      </c>
      <c r="B1006" s="32">
        <f t="shared" si="92"/>
        <v>61.918539000000003</v>
      </c>
      <c r="C1006" s="32">
        <f t="shared" si="92"/>
        <v>-8.9570399999999992</v>
      </c>
      <c r="D1006" s="32">
        <f t="shared" si="92"/>
        <v>-15.277286999999999</v>
      </c>
      <c r="E1006" s="60">
        <f t="shared" si="92"/>
        <v>-37.684266999999998</v>
      </c>
      <c r="F1006" s="57">
        <v>-15.277286999999999</v>
      </c>
      <c r="G1006" s="57">
        <v>61.918539000000003</v>
      </c>
      <c r="H1006" s="57">
        <v>-8.9570399999999992</v>
      </c>
      <c r="I1006" s="58">
        <v>-37.684266999999998</v>
      </c>
      <c r="O1006" s="33">
        <f t="shared" si="88"/>
        <v>61.918539000000003</v>
      </c>
      <c r="P1006" s="61">
        <f t="shared" si="89"/>
        <v>61.918539000000003</v>
      </c>
      <c r="Q1006">
        <f t="shared" si="90"/>
        <v>1</v>
      </c>
      <c r="R1006">
        <f t="shared" si="91"/>
        <v>1</v>
      </c>
    </row>
    <row r="1007" spans="1:18" x14ac:dyDescent="0.25">
      <c r="A1007" s="9">
        <v>1</v>
      </c>
      <c r="B1007" s="32">
        <f t="shared" si="92"/>
        <v>42.257801999999998</v>
      </c>
      <c r="C1007" s="32">
        <f t="shared" si="92"/>
        <v>23.573688000000001</v>
      </c>
      <c r="D1007" s="32">
        <f t="shared" si="92"/>
        <v>-14.116773999999999</v>
      </c>
      <c r="E1007" s="60">
        <f t="shared" si="92"/>
        <v>-51.714770999999999</v>
      </c>
      <c r="F1007" s="55">
        <v>42.257801999999998</v>
      </c>
      <c r="G1007" s="55">
        <v>23.573688000000001</v>
      </c>
      <c r="H1007" s="55">
        <v>-51.714770999999999</v>
      </c>
      <c r="I1007" s="56">
        <v>-14.116773999999999</v>
      </c>
      <c r="O1007" s="33">
        <f t="shared" si="88"/>
        <v>42.257801999999998</v>
      </c>
      <c r="P1007" s="61">
        <f t="shared" si="89"/>
        <v>42.257801999999998</v>
      </c>
      <c r="Q1007">
        <f t="shared" si="90"/>
        <v>1</v>
      </c>
      <c r="R1007">
        <f t="shared" si="91"/>
        <v>1</v>
      </c>
    </row>
    <row r="1008" spans="1:18" x14ac:dyDescent="0.25">
      <c r="A1008" s="9">
        <v>3</v>
      </c>
      <c r="B1008" s="32">
        <f t="shared" si="92"/>
        <v>52.533214000000001</v>
      </c>
      <c r="C1008" s="32">
        <f t="shared" si="92"/>
        <v>-0.17827999999999999</v>
      </c>
      <c r="D1008" s="32">
        <f t="shared" si="92"/>
        <v>-22.245132000000002</v>
      </c>
      <c r="E1008" s="60">
        <f t="shared" si="92"/>
        <v>-30.109805000000001</v>
      </c>
      <c r="F1008" s="57">
        <v>-30.109805000000001</v>
      </c>
      <c r="G1008" s="57">
        <v>-0.17827999999999999</v>
      </c>
      <c r="H1008" s="57">
        <v>52.533214000000001</v>
      </c>
      <c r="I1008" s="58">
        <v>-22.245132000000002</v>
      </c>
      <c r="O1008" s="33">
        <f t="shared" si="88"/>
        <v>52.533214000000001</v>
      </c>
      <c r="P1008" s="61">
        <f t="shared" si="89"/>
        <v>52.533214000000001</v>
      </c>
      <c r="Q1008">
        <f t="shared" si="90"/>
        <v>1</v>
      </c>
      <c r="R1008">
        <f t="shared" si="91"/>
        <v>1</v>
      </c>
    </row>
    <row r="1009" spans="1:18" x14ac:dyDescent="0.25">
      <c r="A1009" s="9">
        <v>1</v>
      </c>
      <c r="B1009" s="32">
        <f t="shared" si="92"/>
        <v>26.869699000000001</v>
      </c>
      <c r="C1009" s="32">
        <f t="shared" si="92"/>
        <v>11.078569999999999</v>
      </c>
      <c r="D1009" s="32">
        <f t="shared" si="92"/>
        <v>-14.065462999999999</v>
      </c>
      <c r="E1009" s="60">
        <f t="shared" si="92"/>
        <v>-23.882805000000001</v>
      </c>
      <c r="F1009" s="55">
        <v>26.869699000000001</v>
      </c>
      <c r="G1009" s="55">
        <v>-23.882805000000001</v>
      </c>
      <c r="H1009" s="55">
        <v>11.078569999999999</v>
      </c>
      <c r="I1009" s="56">
        <v>-14.065462999999999</v>
      </c>
      <c r="O1009" s="33">
        <f t="shared" si="88"/>
        <v>26.869699000000001</v>
      </c>
      <c r="P1009" s="61">
        <f t="shared" si="89"/>
        <v>26.869699000000001</v>
      </c>
      <c r="Q1009">
        <f t="shared" si="90"/>
        <v>1</v>
      </c>
      <c r="R1009">
        <f t="shared" si="91"/>
        <v>1</v>
      </c>
    </row>
    <row r="1010" spans="1:18" x14ac:dyDescent="0.25">
      <c r="A1010" s="9">
        <v>1</v>
      </c>
      <c r="B1010" s="32">
        <f t="shared" si="92"/>
        <v>36.403478</v>
      </c>
      <c r="C1010" s="32">
        <f t="shared" si="92"/>
        <v>6.555688</v>
      </c>
      <c r="D1010" s="32">
        <f t="shared" si="92"/>
        <v>-10.271074</v>
      </c>
      <c r="E1010" s="60">
        <f t="shared" si="92"/>
        <v>-32.688090000000003</v>
      </c>
      <c r="F1010" s="57">
        <v>36.403478</v>
      </c>
      <c r="G1010" s="57">
        <v>-10.271074</v>
      </c>
      <c r="H1010" s="57">
        <v>6.555688</v>
      </c>
      <c r="I1010" s="58">
        <v>-32.688090000000003</v>
      </c>
      <c r="O1010" s="33">
        <f t="shared" si="88"/>
        <v>36.403478</v>
      </c>
      <c r="P1010" s="61">
        <f t="shared" si="89"/>
        <v>36.403478</v>
      </c>
      <c r="Q1010">
        <f t="shared" si="90"/>
        <v>1</v>
      </c>
      <c r="R1010">
        <f t="shared" si="91"/>
        <v>1</v>
      </c>
    </row>
    <row r="1011" spans="1:18" x14ac:dyDescent="0.25">
      <c r="A1011" s="9">
        <v>2</v>
      </c>
      <c r="B1011" s="32">
        <f t="shared" si="92"/>
        <v>67.695449999999994</v>
      </c>
      <c r="C1011" s="32">
        <f t="shared" si="92"/>
        <v>-9.291309</v>
      </c>
      <c r="D1011" s="32">
        <f t="shared" si="92"/>
        <v>-13.298408</v>
      </c>
      <c r="E1011" s="60">
        <f t="shared" si="92"/>
        <v>-45.105730000000001</v>
      </c>
      <c r="F1011" s="55">
        <v>-45.105730000000001</v>
      </c>
      <c r="G1011" s="55">
        <v>67.695449999999994</v>
      </c>
      <c r="H1011" s="55">
        <v>-13.298408</v>
      </c>
      <c r="I1011" s="56">
        <v>-9.291309</v>
      </c>
      <c r="O1011" s="33">
        <f t="shared" si="88"/>
        <v>67.695449999999994</v>
      </c>
      <c r="P1011" s="61">
        <f t="shared" si="89"/>
        <v>67.695449999999994</v>
      </c>
      <c r="Q1011">
        <f t="shared" si="90"/>
        <v>1</v>
      </c>
      <c r="R1011">
        <f t="shared" si="91"/>
        <v>1</v>
      </c>
    </row>
    <row r="1012" spans="1:18" x14ac:dyDescent="0.25">
      <c r="A1012" s="9">
        <v>1</v>
      </c>
      <c r="B1012" s="32">
        <f t="shared" si="92"/>
        <v>112.110471</v>
      </c>
      <c r="C1012" s="32">
        <f t="shared" si="92"/>
        <v>65.054342000000005</v>
      </c>
      <c r="D1012" s="32">
        <f t="shared" si="92"/>
        <v>-47.286521999999998</v>
      </c>
      <c r="E1012" s="60">
        <f t="shared" si="92"/>
        <v>-129.87846999999999</v>
      </c>
      <c r="F1012" s="57">
        <v>112.110471</v>
      </c>
      <c r="G1012" s="57">
        <v>-129.87846999999999</v>
      </c>
      <c r="H1012" s="57">
        <v>65.054342000000005</v>
      </c>
      <c r="I1012" s="58">
        <v>-47.286521999999998</v>
      </c>
      <c r="O1012" s="33">
        <f t="shared" si="88"/>
        <v>112.110471</v>
      </c>
      <c r="P1012" s="61">
        <f t="shared" si="89"/>
        <v>112.110471</v>
      </c>
      <c r="Q1012">
        <f t="shared" si="90"/>
        <v>1</v>
      </c>
      <c r="R1012">
        <f t="shared" si="91"/>
        <v>1</v>
      </c>
    </row>
    <row r="1013" spans="1:18" x14ac:dyDescent="0.25">
      <c r="A1013" s="9">
        <v>2</v>
      </c>
      <c r="B1013" s="32">
        <f t="shared" si="92"/>
        <v>77.812239000000005</v>
      </c>
      <c r="C1013" s="32">
        <f t="shared" si="92"/>
        <v>-22.250143000000001</v>
      </c>
      <c r="D1013" s="32">
        <f t="shared" si="92"/>
        <v>-25.649607</v>
      </c>
      <c r="E1013" s="60">
        <f t="shared" si="92"/>
        <v>-29.912661</v>
      </c>
      <c r="F1013" s="55">
        <v>-25.649607</v>
      </c>
      <c r="G1013" s="55">
        <v>77.812239000000005</v>
      </c>
      <c r="H1013" s="55">
        <v>-22.250143000000001</v>
      </c>
      <c r="I1013" s="56">
        <v>-29.912661</v>
      </c>
      <c r="O1013" s="33">
        <f t="shared" si="88"/>
        <v>77.812239000000005</v>
      </c>
      <c r="P1013" s="61">
        <f t="shared" si="89"/>
        <v>77.812239000000005</v>
      </c>
      <c r="Q1013">
        <f t="shared" si="90"/>
        <v>1</v>
      </c>
      <c r="R1013">
        <f t="shared" si="91"/>
        <v>1</v>
      </c>
    </row>
    <row r="1014" spans="1:18" x14ac:dyDescent="0.25">
      <c r="A1014" s="9">
        <v>1</v>
      </c>
      <c r="B1014" s="32">
        <f t="shared" si="92"/>
        <v>7.3969839999999998</v>
      </c>
      <c r="C1014" s="32">
        <f t="shared" si="92"/>
        <v>3.7402700000000002</v>
      </c>
      <c r="D1014" s="32">
        <f t="shared" si="92"/>
        <v>-3.4798779999999998</v>
      </c>
      <c r="E1014" s="60">
        <f t="shared" si="92"/>
        <v>-7.657375</v>
      </c>
      <c r="F1014" s="57">
        <v>-3.4798779999999998</v>
      </c>
      <c r="G1014" s="57">
        <v>3.7402700000000002</v>
      </c>
      <c r="H1014" s="57">
        <v>7.3969839999999998</v>
      </c>
      <c r="I1014" s="58">
        <v>-7.657375</v>
      </c>
      <c r="O1014" s="33">
        <f t="shared" si="88"/>
        <v>-3.4798779999999998</v>
      </c>
      <c r="P1014" s="61">
        <f t="shared" si="89"/>
        <v>-3.4798779999999998</v>
      </c>
      <c r="Q1014">
        <f t="shared" si="90"/>
        <v>3</v>
      </c>
      <c r="R1014">
        <f t="shared" si="91"/>
        <v>0.33333333333333331</v>
      </c>
    </row>
    <row r="1015" spans="1:18" x14ac:dyDescent="0.25">
      <c r="A1015" s="9">
        <v>1</v>
      </c>
      <c r="B1015" s="32">
        <f t="shared" si="92"/>
        <v>86.721881999999994</v>
      </c>
      <c r="C1015" s="32">
        <f t="shared" si="92"/>
        <v>12.499292000000001</v>
      </c>
      <c r="D1015" s="32">
        <f t="shared" si="92"/>
        <v>-43.825513999999998</v>
      </c>
      <c r="E1015" s="60">
        <f t="shared" si="92"/>
        <v>-55.39622</v>
      </c>
      <c r="F1015" s="55">
        <v>86.721881999999994</v>
      </c>
      <c r="G1015" s="55">
        <v>-43.825513999999998</v>
      </c>
      <c r="H1015" s="55">
        <v>12.499292000000001</v>
      </c>
      <c r="I1015" s="56">
        <v>-55.39622</v>
      </c>
      <c r="O1015" s="33">
        <f t="shared" si="88"/>
        <v>86.721881999999994</v>
      </c>
      <c r="P1015" s="61">
        <f t="shared" si="89"/>
        <v>86.721881999999994</v>
      </c>
      <c r="Q1015">
        <f t="shared" si="90"/>
        <v>1</v>
      </c>
      <c r="R1015">
        <f t="shared" si="91"/>
        <v>1</v>
      </c>
    </row>
    <row r="1016" spans="1:18" x14ac:dyDescent="0.25">
      <c r="A1016" s="9">
        <v>3</v>
      </c>
      <c r="B1016" s="32">
        <f t="shared" si="92"/>
        <v>36.878219000000001</v>
      </c>
      <c r="C1016" s="32">
        <f t="shared" si="92"/>
        <v>18.536556000000001</v>
      </c>
      <c r="D1016" s="32">
        <f t="shared" si="92"/>
        <v>-3.5116710000000002</v>
      </c>
      <c r="E1016" s="60">
        <f t="shared" si="92"/>
        <v>-51.903162000000002</v>
      </c>
      <c r="F1016" s="57">
        <v>-3.5116710000000002</v>
      </c>
      <c r="G1016" s="57">
        <v>18.536556000000001</v>
      </c>
      <c r="H1016" s="57">
        <v>36.878219000000001</v>
      </c>
      <c r="I1016" s="58">
        <v>-51.903162000000002</v>
      </c>
      <c r="O1016" s="33">
        <f t="shared" si="88"/>
        <v>36.878219000000001</v>
      </c>
      <c r="P1016" s="61">
        <f t="shared" si="89"/>
        <v>36.878219000000001</v>
      </c>
      <c r="Q1016">
        <f t="shared" si="90"/>
        <v>1</v>
      </c>
      <c r="R1016">
        <f t="shared" si="91"/>
        <v>1</v>
      </c>
    </row>
    <row r="1017" spans="1:18" x14ac:dyDescent="0.25">
      <c r="A1017" s="9">
        <v>2</v>
      </c>
      <c r="B1017" s="32">
        <f t="shared" si="92"/>
        <v>27.195858999999999</v>
      </c>
      <c r="C1017" s="32">
        <f t="shared" si="92"/>
        <v>21.863827000000001</v>
      </c>
      <c r="D1017" s="32">
        <f t="shared" si="92"/>
        <v>-15.357704</v>
      </c>
      <c r="E1017" s="60">
        <f t="shared" si="92"/>
        <v>-33.702267999999997</v>
      </c>
      <c r="F1017" s="55">
        <v>21.863827000000001</v>
      </c>
      <c r="G1017" s="55">
        <v>27.195858999999999</v>
      </c>
      <c r="H1017" s="55">
        <v>-15.357704</v>
      </c>
      <c r="I1017" s="56">
        <v>-33.702267999999997</v>
      </c>
      <c r="O1017" s="33">
        <f t="shared" si="88"/>
        <v>27.195858999999999</v>
      </c>
      <c r="P1017" s="61">
        <f t="shared" si="89"/>
        <v>27.195858999999999</v>
      </c>
      <c r="Q1017">
        <f t="shared" si="90"/>
        <v>1</v>
      </c>
      <c r="R1017">
        <f t="shared" si="91"/>
        <v>1</v>
      </c>
    </row>
    <row r="1018" spans="1:18" x14ac:dyDescent="0.25">
      <c r="A1018" s="9">
        <v>2</v>
      </c>
      <c r="B1018" s="32">
        <f t="shared" si="92"/>
        <v>72.184636999999995</v>
      </c>
      <c r="C1018" s="32">
        <f t="shared" si="92"/>
        <v>-17.097470999999999</v>
      </c>
      <c r="D1018" s="32">
        <f t="shared" si="92"/>
        <v>-21.764647</v>
      </c>
      <c r="E1018" s="60">
        <f t="shared" si="92"/>
        <v>-33.322521000000002</v>
      </c>
      <c r="F1018" s="57">
        <v>-33.322521000000002</v>
      </c>
      <c r="G1018" s="57">
        <v>72.184636999999995</v>
      </c>
      <c r="H1018" s="57">
        <v>-17.097470999999999</v>
      </c>
      <c r="I1018" s="58">
        <v>-21.764647</v>
      </c>
      <c r="O1018" s="33">
        <f t="shared" si="88"/>
        <v>72.184636999999995</v>
      </c>
      <c r="P1018" s="61">
        <f t="shared" si="89"/>
        <v>72.184636999999995</v>
      </c>
      <c r="Q1018">
        <f t="shared" si="90"/>
        <v>1</v>
      </c>
      <c r="R1018">
        <f t="shared" si="91"/>
        <v>1</v>
      </c>
    </row>
    <row r="1019" spans="1:18" x14ac:dyDescent="0.25">
      <c r="A1019" s="9">
        <v>2</v>
      </c>
      <c r="B1019" s="32">
        <f t="shared" si="92"/>
        <v>63.931460000000001</v>
      </c>
      <c r="C1019" s="32">
        <f t="shared" si="92"/>
        <v>17.93338</v>
      </c>
      <c r="D1019" s="32">
        <f t="shared" si="92"/>
        <v>-14.834042999999999</v>
      </c>
      <c r="E1019" s="60">
        <f t="shared" si="92"/>
        <v>-67.030794</v>
      </c>
      <c r="F1019" s="55">
        <v>-67.030794</v>
      </c>
      <c r="G1019" s="55">
        <v>63.931460000000001</v>
      </c>
      <c r="H1019" s="55">
        <v>17.93338</v>
      </c>
      <c r="I1019" s="56">
        <v>-14.834042999999999</v>
      </c>
      <c r="O1019" s="33">
        <f t="shared" si="88"/>
        <v>63.931460000000001</v>
      </c>
      <c r="P1019" s="61">
        <f t="shared" si="89"/>
        <v>63.931460000000001</v>
      </c>
      <c r="Q1019">
        <f t="shared" si="90"/>
        <v>1</v>
      </c>
      <c r="R1019">
        <f t="shared" si="91"/>
        <v>1</v>
      </c>
    </row>
    <row r="1020" spans="1:18" x14ac:dyDescent="0.25">
      <c r="A1020" s="9">
        <v>2</v>
      </c>
      <c r="B1020" s="32">
        <f t="shared" si="92"/>
        <v>18.612416</v>
      </c>
      <c r="C1020" s="32">
        <f t="shared" si="92"/>
        <v>10.854972</v>
      </c>
      <c r="D1020" s="32">
        <f t="shared" si="92"/>
        <v>-12.693543999999999</v>
      </c>
      <c r="E1020" s="60">
        <f t="shared" si="92"/>
        <v>-16.773842999999999</v>
      </c>
      <c r="F1020" s="57">
        <v>18.612416</v>
      </c>
      <c r="G1020" s="57">
        <v>10.854972</v>
      </c>
      <c r="H1020" s="57">
        <v>-12.693543999999999</v>
      </c>
      <c r="I1020" s="58">
        <v>-16.773842999999999</v>
      </c>
      <c r="O1020" s="33">
        <f t="shared" si="88"/>
        <v>10.854972</v>
      </c>
      <c r="P1020" s="61">
        <f t="shared" si="89"/>
        <v>10.854972</v>
      </c>
      <c r="Q1020">
        <f t="shared" si="90"/>
        <v>2</v>
      </c>
      <c r="R1020">
        <f t="shared" si="91"/>
        <v>0.5</v>
      </c>
    </row>
    <row r="1021" spans="1:18" x14ac:dyDescent="0.25">
      <c r="A1021" s="9">
        <v>2</v>
      </c>
      <c r="B1021" s="32">
        <f t="shared" si="92"/>
        <v>31.50479</v>
      </c>
      <c r="C1021" s="32">
        <f t="shared" si="92"/>
        <v>-2.643888</v>
      </c>
      <c r="D1021" s="32">
        <f t="shared" si="92"/>
        <v>-7.5846460000000002</v>
      </c>
      <c r="E1021" s="60">
        <f t="shared" si="92"/>
        <v>-21.276371999999999</v>
      </c>
      <c r="F1021" s="55">
        <v>-21.276371999999999</v>
      </c>
      <c r="G1021" s="55">
        <v>31.50479</v>
      </c>
      <c r="H1021" s="55">
        <v>-7.5846460000000002</v>
      </c>
      <c r="I1021" s="56">
        <v>-2.643888</v>
      </c>
      <c r="O1021" s="33">
        <f t="shared" si="88"/>
        <v>31.50479</v>
      </c>
      <c r="P1021" s="61">
        <f t="shared" si="89"/>
        <v>31.50479</v>
      </c>
      <c r="Q1021">
        <f t="shared" si="90"/>
        <v>1</v>
      </c>
      <c r="R1021">
        <f t="shared" si="91"/>
        <v>1</v>
      </c>
    </row>
    <row r="1022" spans="1:18" x14ac:dyDescent="0.25">
      <c r="A1022" s="9">
        <v>2</v>
      </c>
      <c r="B1022" s="32">
        <f t="shared" si="92"/>
        <v>37.373514</v>
      </c>
      <c r="C1022" s="32">
        <f t="shared" si="92"/>
        <v>1.0544039999999999</v>
      </c>
      <c r="D1022" s="32">
        <f t="shared" si="92"/>
        <v>-18.789605000000002</v>
      </c>
      <c r="E1022" s="60">
        <f t="shared" si="92"/>
        <v>-19.638311999999999</v>
      </c>
      <c r="F1022" s="57">
        <v>1.0544039999999999</v>
      </c>
      <c r="G1022" s="57">
        <v>37.373514</v>
      </c>
      <c r="H1022" s="57">
        <v>-19.638311999999999</v>
      </c>
      <c r="I1022" s="58">
        <v>-18.789605000000002</v>
      </c>
      <c r="O1022" s="33">
        <f t="shared" si="88"/>
        <v>37.373514</v>
      </c>
      <c r="P1022" s="61">
        <f t="shared" si="89"/>
        <v>37.373514</v>
      </c>
      <c r="Q1022">
        <f t="shared" si="90"/>
        <v>1</v>
      </c>
      <c r="R1022">
        <f t="shared" si="91"/>
        <v>1</v>
      </c>
    </row>
    <row r="1023" spans="1:18" x14ac:dyDescent="0.25">
      <c r="A1023" s="9">
        <v>2</v>
      </c>
      <c r="B1023" s="32">
        <f t="shared" si="92"/>
        <v>96.780852999999993</v>
      </c>
      <c r="C1023" s="32">
        <f t="shared" si="92"/>
        <v>-14.945456999999999</v>
      </c>
      <c r="D1023" s="32">
        <f t="shared" si="92"/>
        <v>-26.050269</v>
      </c>
      <c r="E1023" s="60">
        <f t="shared" si="92"/>
        <v>-55.785243000000001</v>
      </c>
      <c r="F1023" s="55">
        <v>-26.050269</v>
      </c>
      <c r="G1023" s="55">
        <v>96.780852999999993</v>
      </c>
      <c r="H1023" s="55">
        <v>-55.785243000000001</v>
      </c>
      <c r="I1023" s="56">
        <v>-14.945456999999999</v>
      </c>
      <c r="O1023" s="33">
        <f t="shared" si="88"/>
        <v>96.780852999999993</v>
      </c>
      <c r="P1023" s="61">
        <f t="shared" si="89"/>
        <v>96.780852999999993</v>
      </c>
      <c r="Q1023">
        <f t="shared" si="90"/>
        <v>1</v>
      </c>
      <c r="R1023">
        <f t="shared" si="91"/>
        <v>1</v>
      </c>
    </row>
    <row r="1024" spans="1:18" x14ac:dyDescent="0.25">
      <c r="A1024" s="9">
        <v>2</v>
      </c>
      <c r="B1024" s="32">
        <f t="shared" si="92"/>
        <v>12.558819</v>
      </c>
      <c r="C1024" s="32">
        <f t="shared" si="92"/>
        <v>5.5984220000000002</v>
      </c>
      <c r="D1024" s="32">
        <f t="shared" si="92"/>
        <v>-2.995698</v>
      </c>
      <c r="E1024" s="60">
        <f t="shared" si="92"/>
        <v>-15.161545</v>
      </c>
      <c r="F1024" s="57">
        <v>-2.995698</v>
      </c>
      <c r="G1024" s="57">
        <v>12.558819</v>
      </c>
      <c r="H1024" s="57">
        <v>5.5984220000000002</v>
      </c>
      <c r="I1024" s="58">
        <v>-15.161545</v>
      </c>
      <c r="O1024" s="33">
        <f t="shared" si="88"/>
        <v>12.558819</v>
      </c>
      <c r="P1024" s="61">
        <f t="shared" si="89"/>
        <v>12.558819</v>
      </c>
      <c r="Q1024">
        <f t="shared" si="90"/>
        <v>1</v>
      </c>
      <c r="R1024">
        <f t="shared" si="91"/>
        <v>1</v>
      </c>
    </row>
    <row r="1025" spans="1:18" x14ac:dyDescent="0.25">
      <c r="A1025" s="9">
        <v>1</v>
      </c>
      <c r="B1025" s="32">
        <f t="shared" si="92"/>
        <v>8.7854860000000006</v>
      </c>
      <c r="C1025" s="32">
        <f t="shared" si="92"/>
        <v>6.6642080000000004</v>
      </c>
      <c r="D1025" s="32">
        <f t="shared" si="92"/>
        <v>-4.2885280000000003</v>
      </c>
      <c r="E1025" s="60">
        <f t="shared" si="92"/>
        <v>-11.161163999999999</v>
      </c>
      <c r="F1025" s="55">
        <v>8.7854860000000006</v>
      </c>
      <c r="G1025" s="55">
        <v>6.6642080000000004</v>
      </c>
      <c r="H1025" s="55">
        <v>-11.161163999999999</v>
      </c>
      <c r="I1025" s="56">
        <v>-4.2885280000000003</v>
      </c>
      <c r="O1025" s="33">
        <f t="shared" si="88"/>
        <v>8.7854860000000006</v>
      </c>
      <c r="P1025" s="61">
        <f t="shared" si="89"/>
        <v>8.7854860000000006</v>
      </c>
      <c r="Q1025">
        <f t="shared" si="90"/>
        <v>1</v>
      </c>
      <c r="R1025">
        <f t="shared" si="91"/>
        <v>1</v>
      </c>
    </row>
    <row r="1026" spans="1:18" x14ac:dyDescent="0.25">
      <c r="A1026" s="9">
        <v>2</v>
      </c>
      <c r="B1026" s="32">
        <f t="shared" si="92"/>
        <v>74.407264999999995</v>
      </c>
      <c r="C1026" s="32">
        <f t="shared" si="92"/>
        <v>56.227376</v>
      </c>
      <c r="D1026" s="32">
        <f t="shared" si="92"/>
        <v>-45.872765999999999</v>
      </c>
      <c r="E1026" s="60">
        <f t="shared" si="92"/>
        <v>-84.762457999999995</v>
      </c>
      <c r="F1026" s="57">
        <v>56.227376</v>
      </c>
      <c r="G1026" s="57">
        <v>-84.762457999999995</v>
      </c>
      <c r="H1026" s="57">
        <v>74.407264999999995</v>
      </c>
      <c r="I1026" s="58">
        <v>-45.872765999999999</v>
      </c>
      <c r="O1026" s="33">
        <f t="shared" si="88"/>
        <v>-84.762457999999995</v>
      </c>
      <c r="P1026" s="61">
        <f t="shared" si="89"/>
        <v>-84.762457999999995</v>
      </c>
      <c r="Q1026">
        <f t="shared" si="90"/>
        <v>4</v>
      </c>
      <c r="R1026">
        <f t="shared" si="91"/>
        <v>0.25</v>
      </c>
    </row>
    <row r="1027" spans="1:18" x14ac:dyDescent="0.25">
      <c r="A1027" s="9">
        <v>3</v>
      </c>
      <c r="B1027" s="32">
        <f t="shared" si="92"/>
        <v>153.46457699999999</v>
      </c>
      <c r="C1027" s="32">
        <f t="shared" si="92"/>
        <v>-34.760793999999997</v>
      </c>
      <c r="D1027" s="32">
        <f t="shared" si="92"/>
        <v>-51.095300000000002</v>
      </c>
      <c r="E1027" s="60">
        <f t="shared" si="92"/>
        <v>-67.608478000000005</v>
      </c>
      <c r="F1027" s="55">
        <v>-51.095300000000002</v>
      </c>
      <c r="G1027" s="55">
        <v>153.46457699999999</v>
      </c>
      <c r="H1027" s="55">
        <v>-34.760793999999997</v>
      </c>
      <c r="I1027" s="56">
        <v>-67.608478000000005</v>
      </c>
      <c r="O1027" s="33">
        <f t="shared" si="88"/>
        <v>-34.760793999999997</v>
      </c>
      <c r="P1027" s="61">
        <f t="shared" si="89"/>
        <v>-34.760793999999997</v>
      </c>
      <c r="Q1027">
        <f t="shared" si="90"/>
        <v>2</v>
      </c>
      <c r="R1027">
        <f t="shared" si="91"/>
        <v>0.5</v>
      </c>
    </row>
    <row r="1028" spans="1:18" x14ac:dyDescent="0.25">
      <c r="A1028" s="9">
        <v>3</v>
      </c>
      <c r="B1028" s="32">
        <f t="shared" si="92"/>
        <v>79.457505999999995</v>
      </c>
      <c r="C1028" s="32">
        <f t="shared" si="92"/>
        <v>-19.924011</v>
      </c>
      <c r="D1028" s="32">
        <f t="shared" si="92"/>
        <v>-21.937449000000001</v>
      </c>
      <c r="E1028" s="60">
        <f t="shared" si="92"/>
        <v>-37.596102000000002</v>
      </c>
      <c r="F1028" s="57">
        <v>-37.596102000000002</v>
      </c>
      <c r="G1028" s="57">
        <v>79.457505999999995</v>
      </c>
      <c r="H1028" s="57">
        <v>-21.937449000000001</v>
      </c>
      <c r="I1028" s="58">
        <v>-19.924011</v>
      </c>
      <c r="O1028" s="33">
        <f t="shared" ref="O1028:O1091" si="93">IF(A1028=1,F1028,IF(A1028=2,G1028,IF(A1028=3,H1028,IF(A1028=4,I1028,0))))</f>
        <v>-21.937449000000001</v>
      </c>
      <c r="P1028" s="61">
        <f t="shared" ref="P1028:P1091" si="94">O1028</f>
        <v>-21.937449000000001</v>
      </c>
      <c r="Q1028">
        <f t="shared" ref="Q1028:Q1091" si="95">IF(P1028=B1028,1,IF(P1028=C1028,2,IF(P1028=D1028,3,IF(E1028=P1028,4,0))))</f>
        <v>3</v>
      </c>
      <c r="R1028">
        <f t="shared" ref="R1028:R1091" si="96">1/Q1028</f>
        <v>0.33333333333333331</v>
      </c>
    </row>
    <row r="1029" spans="1:18" x14ac:dyDescent="0.25">
      <c r="A1029" s="9">
        <v>3</v>
      </c>
      <c r="B1029" s="32">
        <f t="shared" si="92"/>
        <v>10.045228</v>
      </c>
      <c r="C1029" s="32">
        <f t="shared" si="92"/>
        <v>8.9246569999999998</v>
      </c>
      <c r="D1029" s="32">
        <f t="shared" si="92"/>
        <v>-4.535431</v>
      </c>
      <c r="E1029" s="60">
        <f t="shared" si="92"/>
        <v>-14.434454000000001</v>
      </c>
      <c r="F1029" s="55">
        <v>8.9246569999999998</v>
      </c>
      <c r="G1029" s="55">
        <v>-14.434454000000001</v>
      </c>
      <c r="H1029" s="55">
        <v>10.045228</v>
      </c>
      <c r="I1029" s="56">
        <v>-4.535431</v>
      </c>
      <c r="O1029" s="33">
        <f t="shared" si="93"/>
        <v>10.045228</v>
      </c>
      <c r="P1029" s="61">
        <f t="shared" si="94"/>
        <v>10.045228</v>
      </c>
      <c r="Q1029">
        <f t="shared" si="95"/>
        <v>1</v>
      </c>
      <c r="R1029">
        <f t="shared" si="96"/>
        <v>1</v>
      </c>
    </row>
    <row r="1030" spans="1:18" x14ac:dyDescent="0.25">
      <c r="A1030" s="9">
        <v>3</v>
      </c>
      <c r="B1030" s="32">
        <f t="shared" si="92"/>
        <v>44.771422000000001</v>
      </c>
      <c r="C1030" s="32">
        <f t="shared" si="92"/>
        <v>-5.43222</v>
      </c>
      <c r="D1030" s="32">
        <f t="shared" si="92"/>
        <v>-15.974036999999999</v>
      </c>
      <c r="E1030" s="60">
        <f t="shared" si="92"/>
        <v>-23.365223</v>
      </c>
      <c r="F1030" s="57">
        <v>-15.974036999999999</v>
      </c>
      <c r="G1030" s="57">
        <v>44.771422000000001</v>
      </c>
      <c r="H1030" s="57">
        <v>-5.43222</v>
      </c>
      <c r="I1030" s="58">
        <v>-23.365223</v>
      </c>
      <c r="O1030" s="33">
        <f t="shared" si="93"/>
        <v>-5.43222</v>
      </c>
      <c r="P1030" s="61">
        <f t="shared" si="94"/>
        <v>-5.43222</v>
      </c>
      <c r="Q1030">
        <f t="shared" si="95"/>
        <v>2</v>
      </c>
      <c r="R1030">
        <f t="shared" si="96"/>
        <v>0.5</v>
      </c>
    </row>
    <row r="1031" spans="1:18" x14ac:dyDescent="0.25">
      <c r="A1031" s="9">
        <v>3</v>
      </c>
      <c r="B1031" s="32">
        <f t="shared" si="92"/>
        <v>48.137193000000003</v>
      </c>
      <c r="C1031" s="32">
        <f t="shared" si="92"/>
        <v>3.5852870000000001</v>
      </c>
      <c r="D1031" s="32">
        <f t="shared" si="92"/>
        <v>-25.482441999999999</v>
      </c>
      <c r="E1031" s="60">
        <f t="shared" si="92"/>
        <v>-26.240038999999999</v>
      </c>
      <c r="F1031" s="55">
        <v>3.5852870000000001</v>
      </c>
      <c r="G1031" s="55">
        <v>48.137193000000003</v>
      </c>
      <c r="H1031" s="55">
        <v>-26.240038999999999</v>
      </c>
      <c r="I1031" s="56">
        <v>-25.482441999999999</v>
      </c>
      <c r="O1031" s="33">
        <f t="shared" si="93"/>
        <v>-26.240038999999999</v>
      </c>
      <c r="P1031" s="61">
        <f t="shared" si="94"/>
        <v>-26.240038999999999</v>
      </c>
      <c r="Q1031">
        <f t="shared" si="95"/>
        <v>4</v>
      </c>
      <c r="R1031">
        <f t="shared" si="96"/>
        <v>0.25</v>
      </c>
    </row>
    <row r="1032" spans="1:18" x14ac:dyDescent="0.25">
      <c r="A1032" s="9">
        <v>2</v>
      </c>
      <c r="B1032" s="32">
        <f t="shared" si="92"/>
        <v>58.590257999999999</v>
      </c>
      <c r="C1032" s="32">
        <f t="shared" si="92"/>
        <v>20.519590000000001</v>
      </c>
      <c r="D1032" s="32">
        <f t="shared" si="92"/>
        <v>-10.250469000000001</v>
      </c>
      <c r="E1032" s="60">
        <f t="shared" si="92"/>
        <v>-68.859379000000004</v>
      </c>
      <c r="F1032" s="57">
        <v>-10.250469000000001</v>
      </c>
      <c r="G1032" s="57">
        <v>58.590257999999999</v>
      </c>
      <c r="H1032" s="57">
        <v>20.519590000000001</v>
      </c>
      <c r="I1032" s="58">
        <v>-68.859379000000004</v>
      </c>
      <c r="O1032" s="33">
        <f t="shared" si="93"/>
        <v>58.590257999999999</v>
      </c>
      <c r="P1032" s="61">
        <f t="shared" si="94"/>
        <v>58.590257999999999</v>
      </c>
      <c r="Q1032">
        <f t="shared" si="95"/>
        <v>1</v>
      </c>
      <c r="R1032">
        <f t="shared" si="96"/>
        <v>1</v>
      </c>
    </row>
    <row r="1033" spans="1:18" x14ac:dyDescent="0.25">
      <c r="A1033" s="9">
        <v>2</v>
      </c>
      <c r="B1033" s="32">
        <f t="shared" si="92"/>
        <v>32.636384999999997</v>
      </c>
      <c r="C1033" s="32">
        <f t="shared" si="92"/>
        <v>29.467613</v>
      </c>
      <c r="D1033" s="32">
        <f t="shared" si="92"/>
        <v>-28.725935</v>
      </c>
      <c r="E1033" s="60">
        <f t="shared" si="92"/>
        <v>-33.378270999999998</v>
      </c>
      <c r="F1033" s="55">
        <v>-28.725935</v>
      </c>
      <c r="G1033" s="55">
        <v>29.467613</v>
      </c>
      <c r="H1033" s="55">
        <v>32.636384999999997</v>
      </c>
      <c r="I1033" s="56">
        <v>-33.378270999999998</v>
      </c>
      <c r="O1033" s="33">
        <f t="shared" si="93"/>
        <v>29.467613</v>
      </c>
      <c r="P1033" s="61">
        <f t="shared" si="94"/>
        <v>29.467613</v>
      </c>
      <c r="Q1033">
        <f t="shared" si="95"/>
        <v>2</v>
      </c>
      <c r="R1033">
        <f t="shared" si="96"/>
        <v>0.5</v>
      </c>
    </row>
    <row r="1034" spans="1:18" x14ac:dyDescent="0.25">
      <c r="A1034" s="9">
        <v>2</v>
      </c>
      <c r="B1034" s="32">
        <f t="shared" si="92"/>
        <v>48.574139000000002</v>
      </c>
      <c r="C1034" s="32">
        <f t="shared" si="92"/>
        <v>3.2755770000000002</v>
      </c>
      <c r="D1034" s="32">
        <f t="shared" si="92"/>
        <v>-15.539598</v>
      </c>
      <c r="E1034" s="60">
        <f t="shared" ref="E1034:E1097" si="97">LARGE($F1034:$M1034,COLUMN()-1)</f>
        <v>-36.310116000000001</v>
      </c>
      <c r="F1034" s="57">
        <v>3.2755770000000002</v>
      </c>
      <c r="G1034" s="57">
        <v>48.574139000000002</v>
      </c>
      <c r="H1034" s="57">
        <v>-36.310116000000001</v>
      </c>
      <c r="I1034" s="58">
        <v>-15.539598</v>
      </c>
      <c r="O1034" s="33">
        <f t="shared" si="93"/>
        <v>48.574139000000002</v>
      </c>
      <c r="P1034" s="61">
        <f t="shared" si="94"/>
        <v>48.574139000000002</v>
      </c>
      <c r="Q1034">
        <f t="shared" si="95"/>
        <v>1</v>
      </c>
      <c r="R1034">
        <f t="shared" si="96"/>
        <v>1</v>
      </c>
    </row>
    <row r="1035" spans="1:18" x14ac:dyDescent="0.25">
      <c r="A1035" s="9">
        <v>1</v>
      </c>
      <c r="B1035" s="32">
        <f t="shared" ref="B1035:E1098" si="98">LARGE($F1035:$M1035,COLUMN()-1)</f>
        <v>42.435526000000003</v>
      </c>
      <c r="C1035" s="32">
        <f t="shared" si="98"/>
        <v>-7.1995889999999996</v>
      </c>
      <c r="D1035" s="32">
        <f t="shared" si="98"/>
        <v>-14.082663999999999</v>
      </c>
      <c r="E1035" s="60">
        <f t="shared" si="97"/>
        <v>-21.153272999999999</v>
      </c>
      <c r="F1035" s="55">
        <v>42.435526000000003</v>
      </c>
      <c r="G1035" s="55">
        <v>-21.153272999999999</v>
      </c>
      <c r="H1035" s="55">
        <v>-14.082663999999999</v>
      </c>
      <c r="I1035" s="56">
        <v>-7.1995889999999996</v>
      </c>
      <c r="O1035" s="33">
        <f t="shared" si="93"/>
        <v>42.435526000000003</v>
      </c>
      <c r="P1035" s="61">
        <f t="shared" si="94"/>
        <v>42.435526000000003</v>
      </c>
      <c r="Q1035">
        <f t="shared" si="95"/>
        <v>1</v>
      </c>
      <c r="R1035">
        <f t="shared" si="96"/>
        <v>1</v>
      </c>
    </row>
    <row r="1036" spans="1:18" x14ac:dyDescent="0.25">
      <c r="A1036" s="9">
        <v>2</v>
      </c>
      <c r="B1036" s="32">
        <f t="shared" si="98"/>
        <v>58.650033999999998</v>
      </c>
      <c r="C1036" s="32">
        <f t="shared" si="98"/>
        <v>53.458101999999997</v>
      </c>
      <c r="D1036" s="32">
        <f t="shared" si="98"/>
        <v>-40.344455000000004</v>
      </c>
      <c r="E1036" s="60">
        <f t="shared" si="97"/>
        <v>-71.763704000000004</v>
      </c>
      <c r="F1036" s="57">
        <v>53.458101999999997</v>
      </c>
      <c r="G1036" s="57">
        <v>58.650033999999998</v>
      </c>
      <c r="H1036" s="57">
        <v>-40.344455000000004</v>
      </c>
      <c r="I1036" s="58">
        <v>-71.763704000000004</v>
      </c>
      <c r="O1036" s="33">
        <f t="shared" si="93"/>
        <v>58.650033999999998</v>
      </c>
      <c r="P1036" s="61">
        <f t="shared" si="94"/>
        <v>58.650033999999998</v>
      </c>
      <c r="Q1036">
        <f t="shared" si="95"/>
        <v>1</v>
      </c>
      <c r="R1036">
        <f t="shared" si="96"/>
        <v>1</v>
      </c>
    </row>
    <row r="1037" spans="1:18" x14ac:dyDescent="0.25">
      <c r="A1037" s="9">
        <v>3</v>
      </c>
      <c r="B1037" s="32">
        <f t="shared" si="98"/>
        <v>27.907177999999998</v>
      </c>
      <c r="C1037" s="32">
        <f t="shared" si="98"/>
        <v>26.082141</v>
      </c>
      <c r="D1037" s="32">
        <f t="shared" si="98"/>
        <v>-6.2752340000000002</v>
      </c>
      <c r="E1037" s="60">
        <f t="shared" si="97"/>
        <v>-47.714163999999997</v>
      </c>
      <c r="F1037" s="55">
        <v>-6.2752340000000002</v>
      </c>
      <c r="G1037" s="55">
        <v>26.082141</v>
      </c>
      <c r="H1037" s="55">
        <v>27.907177999999998</v>
      </c>
      <c r="I1037" s="56">
        <v>-47.714163999999997</v>
      </c>
      <c r="O1037" s="33">
        <f t="shared" si="93"/>
        <v>27.907177999999998</v>
      </c>
      <c r="P1037" s="61">
        <f t="shared" si="94"/>
        <v>27.907177999999998</v>
      </c>
      <c r="Q1037">
        <f t="shared" si="95"/>
        <v>1</v>
      </c>
      <c r="R1037">
        <f t="shared" si="96"/>
        <v>1</v>
      </c>
    </row>
    <row r="1038" spans="1:18" x14ac:dyDescent="0.25">
      <c r="A1038" s="9">
        <v>1</v>
      </c>
      <c r="B1038" s="32">
        <f t="shared" si="98"/>
        <v>75.953542999999996</v>
      </c>
      <c r="C1038" s="32">
        <f t="shared" si="98"/>
        <v>-6.6868059999999998</v>
      </c>
      <c r="D1038" s="32">
        <f t="shared" si="98"/>
        <v>-22.423866</v>
      </c>
      <c r="E1038" s="60">
        <f t="shared" si="97"/>
        <v>-46.842871000000002</v>
      </c>
      <c r="F1038" s="57">
        <v>75.953542999999996</v>
      </c>
      <c r="G1038" s="57">
        <v>-6.6868059999999998</v>
      </c>
      <c r="H1038" s="57">
        <v>-22.423866</v>
      </c>
      <c r="I1038" s="58">
        <v>-46.842871000000002</v>
      </c>
      <c r="O1038" s="33">
        <f t="shared" si="93"/>
        <v>75.953542999999996</v>
      </c>
      <c r="P1038" s="61">
        <f t="shared" si="94"/>
        <v>75.953542999999996</v>
      </c>
      <c r="Q1038">
        <f t="shared" si="95"/>
        <v>1</v>
      </c>
      <c r="R1038">
        <f t="shared" si="96"/>
        <v>1</v>
      </c>
    </row>
    <row r="1039" spans="1:18" x14ac:dyDescent="0.25">
      <c r="A1039" s="9">
        <v>3</v>
      </c>
      <c r="B1039" s="32">
        <f t="shared" si="98"/>
        <v>34.604318999999997</v>
      </c>
      <c r="C1039" s="32">
        <f t="shared" si="98"/>
        <v>7.6335420000000003</v>
      </c>
      <c r="D1039" s="32">
        <f t="shared" si="98"/>
        <v>-9.5178049999999992</v>
      </c>
      <c r="E1039" s="60">
        <f t="shared" si="97"/>
        <v>-32.720058000000002</v>
      </c>
      <c r="F1039" s="55">
        <v>34.604318999999997</v>
      </c>
      <c r="G1039" s="55">
        <v>-32.720058000000002</v>
      </c>
      <c r="H1039" s="55">
        <v>-9.5178049999999992</v>
      </c>
      <c r="I1039" s="56">
        <v>7.6335420000000003</v>
      </c>
      <c r="O1039" s="33">
        <f t="shared" si="93"/>
        <v>-9.5178049999999992</v>
      </c>
      <c r="P1039" s="61">
        <f t="shared" si="94"/>
        <v>-9.5178049999999992</v>
      </c>
      <c r="Q1039">
        <f t="shared" si="95"/>
        <v>3</v>
      </c>
      <c r="R1039">
        <f t="shared" si="96"/>
        <v>0.33333333333333331</v>
      </c>
    </row>
    <row r="1040" spans="1:18" x14ac:dyDescent="0.25">
      <c r="A1040" s="9">
        <v>2</v>
      </c>
      <c r="B1040" s="32">
        <f t="shared" si="98"/>
        <v>105.377375</v>
      </c>
      <c r="C1040" s="32">
        <f t="shared" si="98"/>
        <v>-21.191369999999999</v>
      </c>
      <c r="D1040" s="32">
        <f t="shared" si="98"/>
        <v>-26.566552000000001</v>
      </c>
      <c r="E1040" s="60">
        <f t="shared" si="97"/>
        <v>-57.619447999999998</v>
      </c>
      <c r="F1040" s="57">
        <v>-26.566552000000001</v>
      </c>
      <c r="G1040" s="57">
        <v>105.377375</v>
      </c>
      <c r="H1040" s="57">
        <v>-57.619447999999998</v>
      </c>
      <c r="I1040" s="58">
        <v>-21.191369999999999</v>
      </c>
      <c r="O1040" s="33">
        <f t="shared" si="93"/>
        <v>105.377375</v>
      </c>
      <c r="P1040" s="61">
        <f t="shared" si="94"/>
        <v>105.377375</v>
      </c>
      <c r="Q1040">
        <f t="shared" si="95"/>
        <v>1</v>
      </c>
      <c r="R1040">
        <f t="shared" si="96"/>
        <v>1</v>
      </c>
    </row>
    <row r="1041" spans="1:18" x14ac:dyDescent="0.25">
      <c r="A1041" s="9">
        <v>1</v>
      </c>
      <c r="B1041" s="32">
        <f t="shared" si="98"/>
        <v>85.416911999999996</v>
      </c>
      <c r="C1041" s="32">
        <f t="shared" si="98"/>
        <v>-16.281101</v>
      </c>
      <c r="D1041" s="32">
        <f t="shared" si="98"/>
        <v>-31.825378000000001</v>
      </c>
      <c r="E1041" s="60">
        <f t="shared" si="97"/>
        <v>-37.310429999999997</v>
      </c>
      <c r="F1041" s="55">
        <v>85.416911999999996</v>
      </c>
      <c r="G1041" s="55">
        <v>-37.310429999999997</v>
      </c>
      <c r="H1041" s="55">
        <v>-31.825378000000001</v>
      </c>
      <c r="I1041" s="56">
        <v>-16.281101</v>
      </c>
      <c r="O1041" s="33">
        <f t="shared" si="93"/>
        <v>85.416911999999996</v>
      </c>
      <c r="P1041" s="61">
        <f t="shared" si="94"/>
        <v>85.416911999999996</v>
      </c>
      <c r="Q1041">
        <f t="shared" si="95"/>
        <v>1</v>
      </c>
      <c r="R1041">
        <f t="shared" si="96"/>
        <v>1</v>
      </c>
    </row>
    <row r="1042" spans="1:18" x14ac:dyDescent="0.25">
      <c r="A1042" s="9">
        <v>2</v>
      </c>
      <c r="B1042" s="32">
        <f t="shared" si="98"/>
        <v>43.469943000000001</v>
      </c>
      <c r="C1042" s="32">
        <f t="shared" si="98"/>
        <v>-5.173527</v>
      </c>
      <c r="D1042" s="32">
        <f t="shared" si="98"/>
        <v>-12.366675000000001</v>
      </c>
      <c r="E1042" s="60">
        <f t="shared" si="97"/>
        <v>-25.929803</v>
      </c>
      <c r="F1042" s="57">
        <v>-5.173527</v>
      </c>
      <c r="G1042" s="57">
        <v>-12.366675000000001</v>
      </c>
      <c r="H1042" s="57">
        <v>43.469943000000001</v>
      </c>
      <c r="I1042" s="58">
        <v>-25.929803</v>
      </c>
      <c r="O1042" s="33">
        <f t="shared" si="93"/>
        <v>-12.366675000000001</v>
      </c>
      <c r="P1042" s="61">
        <f t="shared" si="94"/>
        <v>-12.366675000000001</v>
      </c>
      <c r="Q1042">
        <f t="shared" si="95"/>
        <v>3</v>
      </c>
      <c r="R1042">
        <f t="shared" si="96"/>
        <v>0.33333333333333331</v>
      </c>
    </row>
    <row r="1043" spans="1:18" x14ac:dyDescent="0.25">
      <c r="A1043" s="9">
        <v>3</v>
      </c>
      <c r="B1043" s="32">
        <f t="shared" si="98"/>
        <v>26.008838000000001</v>
      </c>
      <c r="C1043" s="32">
        <f t="shared" si="98"/>
        <v>19.215820999999998</v>
      </c>
      <c r="D1043" s="32">
        <f t="shared" si="98"/>
        <v>-7.8761159999999997</v>
      </c>
      <c r="E1043" s="60">
        <f t="shared" si="97"/>
        <v>-37.348982999999997</v>
      </c>
      <c r="F1043" s="55">
        <v>-7.8761159999999997</v>
      </c>
      <c r="G1043" s="55">
        <v>26.008838000000001</v>
      </c>
      <c r="H1043" s="55">
        <v>19.215820999999998</v>
      </c>
      <c r="I1043" s="56">
        <v>-37.348982999999997</v>
      </c>
      <c r="O1043" s="33">
        <f t="shared" si="93"/>
        <v>19.215820999999998</v>
      </c>
      <c r="P1043" s="61">
        <f t="shared" si="94"/>
        <v>19.215820999999998</v>
      </c>
      <c r="Q1043">
        <f t="shared" si="95"/>
        <v>2</v>
      </c>
      <c r="R1043">
        <f t="shared" si="96"/>
        <v>0.5</v>
      </c>
    </row>
    <row r="1044" spans="1:18" x14ac:dyDescent="0.25">
      <c r="A1044" s="9">
        <v>1</v>
      </c>
      <c r="B1044" s="32">
        <f t="shared" si="98"/>
        <v>58.813446999999996</v>
      </c>
      <c r="C1044" s="32">
        <f t="shared" si="98"/>
        <v>1.5414270000000001</v>
      </c>
      <c r="D1044" s="32">
        <f t="shared" si="98"/>
        <v>-29.321265</v>
      </c>
      <c r="E1044" s="60">
        <f t="shared" si="97"/>
        <v>-31.033698999999999</v>
      </c>
      <c r="F1044" s="57">
        <v>58.813446999999996</v>
      </c>
      <c r="G1044" s="57">
        <v>-31.033698999999999</v>
      </c>
      <c r="H1044" s="57">
        <v>1.5414270000000001</v>
      </c>
      <c r="I1044" s="58">
        <v>-29.321265</v>
      </c>
      <c r="O1044" s="33">
        <f t="shared" si="93"/>
        <v>58.813446999999996</v>
      </c>
      <c r="P1044" s="61">
        <f t="shared" si="94"/>
        <v>58.813446999999996</v>
      </c>
      <c r="Q1044">
        <f t="shared" si="95"/>
        <v>1</v>
      </c>
      <c r="R1044">
        <f t="shared" si="96"/>
        <v>1</v>
      </c>
    </row>
    <row r="1045" spans="1:18" x14ac:dyDescent="0.25">
      <c r="A1045" s="9">
        <v>1</v>
      </c>
      <c r="B1045" s="32">
        <f t="shared" si="98"/>
        <v>26.811298000000001</v>
      </c>
      <c r="C1045" s="32">
        <f t="shared" si="98"/>
        <v>11.447908999999999</v>
      </c>
      <c r="D1045" s="32">
        <f t="shared" si="98"/>
        <v>-16.044917000000002</v>
      </c>
      <c r="E1045" s="60">
        <f t="shared" si="97"/>
        <v>-22.214348000000001</v>
      </c>
      <c r="F1045" s="55">
        <v>26.811298000000001</v>
      </c>
      <c r="G1045" s="55">
        <v>-22.214348000000001</v>
      </c>
      <c r="H1045" s="55">
        <v>11.447908999999999</v>
      </c>
      <c r="I1045" s="56">
        <v>-16.044917000000002</v>
      </c>
      <c r="O1045" s="33">
        <f t="shared" si="93"/>
        <v>26.811298000000001</v>
      </c>
      <c r="P1045" s="61">
        <f t="shared" si="94"/>
        <v>26.811298000000001</v>
      </c>
      <c r="Q1045">
        <f t="shared" si="95"/>
        <v>1</v>
      </c>
      <c r="R1045">
        <f t="shared" si="96"/>
        <v>1</v>
      </c>
    </row>
    <row r="1046" spans="1:18" x14ac:dyDescent="0.25">
      <c r="A1046" s="9">
        <v>3</v>
      </c>
      <c r="B1046" s="32">
        <f t="shared" si="98"/>
        <v>7.5709049999999998</v>
      </c>
      <c r="C1046" s="32">
        <f t="shared" si="98"/>
        <v>1.9361470000000001</v>
      </c>
      <c r="D1046" s="32">
        <f t="shared" si="98"/>
        <v>-3.8430420000000001</v>
      </c>
      <c r="E1046" s="60">
        <f t="shared" si="97"/>
        <v>-5.6640100000000002</v>
      </c>
      <c r="F1046" s="57">
        <v>-3.8430420000000001</v>
      </c>
      <c r="G1046" s="57">
        <v>-5.6640100000000002</v>
      </c>
      <c r="H1046" s="57">
        <v>7.5709049999999998</v>
      </c>
      <c r="I1046" s="58">
        <v>1.9361470000000001</v>
      </c>
      <c r="O1046" s="33">
        <f t="shared" si="93"/>
        <v>7.5709049999999998</v>
      </c>
      <c r="P1046" s="61">
        <f t="shared" si="94"/>
        <v>7.5709049999999998</v>
      </c>
      <c r="Q1046">
        <f t="shared" si="95"/>
        <v>1</v>
      </c>
      <c r="R1046">
        <f t="shared" si="96"/>
        <v>1</v>
      </c>
    </row>
    <row r="1047" spans="1:18" x14ac:dyDescent="0.25">
      <c r="A1047" s="9">
        <v>3</v>
      </c>
      <c r="B1047" s="32">
        <f t="shared" si="98"/>
        <v>28.623622000000001</v>
      </c>
      <c r="C1047" s="32">
        <f t="shared" si="98"/>
        <v>12.478436</v>
      </c>
      <c r="D1047" s="32">
        <f t="shared" si="98"/>
        <v>-7.2719339999999999</v>
      </c>
      <c r="E1047" s="60">
        <f t="shared" si="97"/>
        <v>-33.830122000000003</v>
      </c>
      <c r="F1047" s="55">
        <v>28.623622000000001</v>
      </c>
      <c r="G1047" s="55">
        <v>-33.830122000000003</v>
      </c>
      <c r="H1047" s="55">
        <v>12.478436</v>
      </c>
      <c r="I1047" s="56">
        <v>-7.2719339999999999</v>
      </c>
      <c r="O1047" s="33">
        <f t="shared" si="93"/>
        <v>12.478436</v>
      </c>
      <c r="P1047" s="61">
        <f t="shared" si="94"/>
        <v>12.478436</v>
      </c>
      <c r="Q1047">
        <f t="shared" si="95"/>
        <v>2</v>
      </c>
      <c r="R1047">
        <f t="shared" si="96"/>
        <v>0.5</v>
      </c>
    </row>
    <row r="1048" spans="1:18" x14ac:dyDescent="0.25">
      <c r="A1048" s="9">
        <v>2</v>
      </c>
      <c r="B1048" s="32">
        <f t="shared" si="98"/>
        <v>33.851537</v>
      </c>
      <c r="C1048" s="32">
        <f t="shared" si="98"/>
        <v>-5.1149329999999997</v>
      </c>
      <c r="D1048" s="32">
        <f t="shared" si="98"/>
        <v>-8.7529339999999998</v>
      </c>
      <c r="E1048" s="60">
        <f t="shared" si="97"/>
        <v>-19.98367</v>
      </c>
      <c r="F1048" s="57">
        <v>-8.7529339999999998</v>
      </c>
      <c r="G1048" s="57">
        <v>-19.98367</v>
      </c>
      <c r="H1048" s="57">
        <v>33.851537</v>
      </c>
      <c r="I1048" s="58">
        <v>-5.1149329999999997</v>
      </c>
      <c r="O1048" s="33">
        <f t="shared" si="93"/>
        <v>-19.98367</v>
      </c>
      <c r="P1048" s="61">
        <f t="shared" si="94"/>
        <v>-19.98367</v>
      </c>
      <c r="Q1048">
        <f t="shared" si="95"/>
        <v>4</v>
      </c>
      <c r="R1048">
        <f t="shared" si="96"/>
        <v>0.25</v>
      </c>
    </row>
    <row r="1049" spans="1:18" x14ac:dyDescent="0.25">
      <c r="A1049" s="9">
        <v>2</v>
      </c>
      <c r="B1049" s="32">
        <f t="shared" si="98"/>
        <v>13.765297</v>
      </c>
      <c r="C1049" s="32">
        <f t="shared" si="98"/>
        <v>7.6973399999999996</v>
      </c>
      <c r="D1049" s="32">
        <f t="shared" si="98"/>
        <v>-0.79825199999999996</v>
      </c>
      <c r="E1049" s="60">
        <f t="shared" si="97"/>
        <v>-20.664384999999999</v>
      </c>
      <c r="F1049" s="55">
        <v>-20.664384999999999</v>
      </c>
      <c r="G1049" s="55">
        <v>13.765297</v>
      </c>
      <c r="H1049" s="55">
        <v>7.6973399999999996</v>
      </c>
      <c r="I1049" s="56">
        <v>-0.79825199999999996</v>
      </c>
      <c r="O1049" s="33">
        <f t="shared" si="93"/>
        <v>13.765297</v>
      </c>
      <c r="P1049" s="61">
        <f t="shared" si="94"/>
        <v>13.765297</v>
      </c>
      <c r="Q1049">
        <f t="shared" si="95"/>
        <v>1</v>
      </c>
      <c r="R1049">
        <f t="shared" si="96"/>
        <v>1</v>
      </c>
    </row>
    <row r="1050" spans="1:18" x14ac:dyDescent="0.25">
      <c r="A1050" s="9">
        <v>3</v>
      </c>
      <c r="B1050" s="32">
        <f t="shared" si="98"/>
        <v>14.344694</v>
      </c>
      <c r="C1050" s="32">
        <f t="shared" si="98"/>
        <v>9.9260000000000002</v>
      </c>
      <c r="D1050" s="32">
        <f t="shared" si="98"/>
        <v>3.813482</v>
      </c>
      <c r="E1050" s="60">
        <f t="shared" si="97"/>
        <v>-28.084205000000001</v>
      </c>
      <c r="F1050" s="57">
        <v>-28.084205000000001</v>
      </c>
      <c r="G1050" s="57">
        <v>9.9260000000000002</v>
      </c>
      <c r="H1050" s="57">
        <v>14.344694</v>
      </c>
      <c r="I1050" s="58">
        <v>3.813482</v>
      </c>
      <c r="O1050" s="33">
        <f t="shared" si="93"/>
        <v>14.344694</v>
      </c>
      <c r="P1050" s="61">
        <f t="shared" si="94"/>
        <v>14.344694</v>
      </c>
      <c r="Q1050">
        <f t="shared" si="95"/>
        <v>1</v>
      </c>
      <c r="R1050">
        <f t="shared" si="96"/>
        <v>1</v>
      </c>
    </row>
    <row r="1051" spans="1:18" x14ac:dyDescent="0.25">
      <c r="A1051" s="9">
        <v>1</v>
      </c>
      <c r="B1051" s="32">
        <f t="shared" si="98"/>
        <v>45.824381000000002</v>
      </c>
      <c r="C1051" s="32">
        <f t="shared" si="98"/>
        <v>2.2055820000000002</v>
      </c>
      <c r="D1051" s="32">
        <f t="shared" si="98"/>
        <v>-11.706265999999999</v>
      </c>
      <c r="E1051" s="60">
        <f t="shared" si="97"/>
        <v>-36.323698</v>
      </c>
      <c r="F1051" s="55">
        <v>45.824381000000002</v>
      </c>
      <c r="G1051" s="55">
        <v>2.2055820000000002</v>
      </c>
      <c r="H1051" s="55">
        <v>-36.323698</v>
      </c>
      <c r="I1051" s="56">
        <v>-11.706265999999999</v>
      </c>
      <c r="O1051" s="33">
        <f t="shared" si="93"/>
        <v>45.824381000000002</v>
      </c>
      <c r="P1051" s="61">
        <f t="shared" si="94"/>
        <v>45.824381000000002</v>
      </c>
      <c r="Q1051">
        <f t="shared" si="95"/>
        <v>1</v>
      </c>
      <c r="R1051">
        <f t="shared" si="96"/>
        <v>1</v>
      </c>
    </row>
    <row r="1052" spans="1:18" x14ac:dyDescent="0.25">
      <c r="A1052" s="9">
        <v>3</v>
      </c>
      <c r="B1052" s="32">
        <f t="shared" si="98"/>
        <v>10.784107000000001</v>
      </c>
      <c r="C1052" s="32">
        <f t="shared" si="98"/>
        <v>6.119974</v>
      </c>
      <c r="D1052" s="32">
        <f t="shared" si="98"/>
        <v>4.1191269999999998</v>
      </c>
      <c r="E1052" s="60">
        <f t="shared" si="97"/>
        <v>-21.023208</v>
      </c>
      <c r="F1052" s="57">
        <v>-21.023208</v>
      </c>
      <c r="G1052" s="57">
        <v>6.119974</v>
      </c>
      <c r="H1052" s="57">
        <v>10.784107000000001</v>
      </c>
      <c r="I1052" s="58">
        <v>4.1191269999999998</v>
      </c>
      <c r="O1052" s="33">
        <f t="shared" si="93"/>
        <v>10.784107000000001</v>
      </c>
      <c r="P1052" s="61">
        <f t="shared" si="94"/>
        <v>10.784107000000001</v>
      </c>
      <c r="Q1052">
        <f t="shared" si="95"/>
        <v>1</v>
      </c>
      <c r="R1052">
        <f t="shared" si="96"/>
        <v>1</v>
      </c>
    </row>
    <row r="1053" spans="1:18" x14ac:dyDescent="0.25">
      <c r="A1053" s="9">
        <v>1</v>
      </c>
      <c r="B1053" s="32">
        <f t="shared" si="98"/>
        <v>46.576307</v>
      </c>
      <c r="C1053" s="32">
        <f t="shared" si="98"/>
        <v>-4.7019520000000004</v>
      </c>
      <c r="D1053" s="32">
        <f t="shared" si="98"/>
        <v>-9.4943000000000008</v>
      </c>
      <c r="E1053" s="60">
        <f t="shared" si="97"/>
        <v>-32.380054999999999</v>
      </c>
      <c r="F1053" s="55">
        <v>46.576307</v>
      </c>
      <c r="G1053" s="55">
        <v>-9.4943000000000008</v>
      </c>
      <c r="H1053" s="55">
        <v>-32.380054999999999</v>
      </c>
      <c r="I1053" s="56">
        <v>-4.7019520000000004</v>
      </c>
      <c r="O1053" s="33">
        <f t="shared" si="93"/>
        <v>46.576307</v>
      </c>
      <c r="P1053" s="61">
        <f t="shared" si="94"/>
        <v>46.576307</v>
      </c>
      <c r="Q1053">
        <f t="shared" si="95"/>
        <v>1</v>
      </c>
      <c r="R1053">
        <f t="shared" si="96"/>
        <v>1</v>
      </c>
    </row>
    <row r="1054" spans="1:18" x14ac:dyDescent="0.25">
      <c r="A1054" s="9">
        <v>1</v>
      </c>
      <c r="B1054" s="32">
        <f t="shared" si="98"/>
        <v>58.135080000000002</v>
      </c>
      <c r="C1054" s="32">
        <f t="shared" si="98"/>
        <v>46.816462999999999</v>
      </c>
      <c r="D1054" s="32">
        <f t="shared" si="98"/>
        <v>-26.732292999999999</v>
      </c>
      <c r="E1054" s="60">
        <f t="shared" si="97"/>
        <v>-78.219251</v>
      </c>
      <c r="F1054" s="57">
        <v>46.816462999999999</v>
      </c>
      <c r="G1054" s="57">
        <v>-78.219251</v>
      </c>
      <c r="H1054" s="57">
        <v>58.135080000000002</v>
      </c>
      <c r="I1054" s="58">
        <v>-26.732292999999999</v>
      </c>
      <c r="O1054" s="33">
        <f t="shared" si="93"/>
        <v>46.816462999999999</v>
      </c>
      <c r="P1054" s="61">
        <f t="shared" si="94"/>
        <v>46.816462999999999</v>
      </c>
      <c r="Q1054">
        <f t="shared" si="95"/>
        <v>2</v>
      </c>
      <c r="R1054">
        <f t="shared" si="96"/>
        <v>0.5</v>
      </c>
    </row>
    <row r="1055" spans="1:18" x14ac:dyDescent="0.25">
      <c r="A1055" s="9">
        <v>3</v>
      </c>
      <c r="B1055" s="32">
        <f t="shared" si="98"/>
        <v>113.924584</v>
      </c>
      <c r="C1055" s="32">
        <f t="shared" si="98"/>
        <v>-8.9816319999999994</v>
      </c>
      <c r="D1055" s="32">
        <f t="shared" si="98"/>
        <v>-19.132356999999999</v>
      </c>
      <c r="E1055" s="60">
        <f t="shared" si="97"/>
        <v>-85.810593999999995</v>
      </c>
      <c r="F1055" s="55">
        <v>-8.9816319999999994</v>
      </c>
      <c r="G1055" s="55">
        <v>113.924584</v>
      </c>
      <c r="H1055" s="55">
        <v>-19.132356999999999</v>
      </c>
      <c r="I1055" s="56">
        <v>-85.810593999999995</v>
      </c>
      <c r="O1055" s="33">
        <f t="shared" si="93"/>
        <v>-19.132356999999999</v>
      </c>
      <c r="P1055" s="61">
        <f t="shared" si="94"/>
        <v>-19.132356999999999</v>
      </c>
      <c r="Q1055">
        <f t="shared" si="95"/>
        <v>3</v>
      </c>
      <c r="R1055">
        <f t="shared" si="96"/>
        <v>0.33333333333333331</v>
      </c>
    </row>
    <row r="1056" spans="1:18" x14ac:dyDescent="0.25">
      <c r="A1056" s="9">
        <v>1</v>
      </c>
      <c r="B1056" s="32">
        <f t="shared" si="98"/>
        <v>15.917403</v>
      </c>
      <c r="C1056" s="32">
        <f t="shared" si="98"/>
        <v>1.894153</v>
      </c>
      <c r="D1056" s="32">
        <f t="shared" si="98"/>
        <v>-4.68398</v>
      </c>
      <c r="E1056" s="60">
        <f t="shared" si="97"/>
        <v>-13.127606</v>
      </c>
      <c r="F1056" s="57">
        <v>15.917403</v>
      </c>
      <c r="G1056" s="57">
        <v>1.894153</v>
      </c>
      <c r="H1056" s="57">
        <v>-4.68398</v>
      </c>
      <c r="I1056" s="58">
        <v>-13.127606</v>
      </c>
      <c r="O1056" s="33">
        <f t="shared" si="93"/>
        <v>15.917403</v>
      </c>
      <c r="P1056" s="61">
        <f t="shared" si="94"/>
        <v>15.917403</v>
      </c>
      <c r="Q1056">
        <f t="shared" si="95"/>
        <v>1</v>
      </c>
      <c r="R1056">
        <f t="shared" si="96"/>
        <v>1</v>
      </c>
    </row>
    <row r="1057" spans="1:18" x14ac:dyDescent="0.25">
      <c r="A1057" s="9">
        <v>2</v>
      </c>
      <c r="B1057" s="32">
        <f t="shared" si="98"/>
        <v>5.491136</v>
      </c>
      <c r="C1057" s="32">
        <f t="shared" si="98"/>
        <v>2.7033719999999999</v>
      </c>
      <c r="D1057" s="32">
        <f t="shared" si="98"/>
        <v>0.83750199999999997</v>
      </c>
      <c r="E1057" s="60">
        <f t="shared" si="97"/>
        <v>-9.0320110000000007</v>
      </c>
      <c r="F1057" s="55">
        <v>5.491136</v>
      </c>
      <c r="G1057" s="55">
        <v>2.7033719999999999</v>
      </c>
      <c r="H1057" s="55">
        <v>-9.0320110000000007</v>
      </c>
      <c r="I1057" s="56">
        <v>0.83750199999999997</v>
      </c>
      <c r="O1057" s="33">
        <f t="shared" si="93"/>
        <v>2.7033719999999999</v>
      </c>
      <c r="P1057" s="61">
        <f t="shared" si="94"/>
        <v>2.7033719999999999</v>
      </c>
      <c r="Q1057">
        <f t="shared" si="95"/>
        <v>2</v>
      </c>
      <c r="R1057">
        <f t="shared" si="96"/>
        <v>0.5</v>
      </c>
    </row>
    <row r="1058" spans="1:18" x14ac:dyDescent="0.25">
      <c r="A1058" s="9">
        <v>2</v>
      </c>
      <c r="B1058" s="32">
        <f t="shared" si="98"/>
        <v>30.962721999999999</v>
      </c>
      <c r="C1058" s="32">
        <f t="shared" si="98"/>
        <v>1.652396</v>
      </c>
      <c r="D1058" s="32">
        <f t="shared" si="98"/>
        <v>-9.6716169999999995</v>
      </c>
      <c r="E1058" s="60">
        <f t="shared" si="97"/>
        <v>-22.943529999999999</v>
      </c>
      <c r="F1058" s="57">
        <v>1.652396</v>
      </c>
      <c r="G1058" s="57">
        <v>30.962721999999999</v>
      </c>
      <c r="H1058" s="57">
        <v>-9.6716169999999995</v>
      </c>
      <c r="I1058" s="58">
        <v>-22.943529999999999</v>
      </c>
      <c r="O1058" s="33">
        <f t="shared" si="93"/>
        <v>30.962721999999999</v>
      </c>
      <c r="P1058" s="61">
        <f t="shared" si="94"/>
        <v>30.962721999999999</v>
      </c>
      <c r="Q1058">
        <f t="shared" si="95"/>
        <v>1</v>
      </c>
      <c r="R1058">
        <f t="shared" si="96"/>
        <v>1</v>
      </c>
    </row>
    <row r="1059" spans="1:18" x14ac:dyDescent="0.25">
      <c r="A1059" s="9">
        <v>1</v>
      </c>
      <c r="B1059" s="32">
        <f t="shared" si="98"/>
        <v>9.5220339999999997</v>
      </c>
      <c r="C1059" s="32">
        <f t="shared" si="98"/>
        <v>2.0204E-2</v>
      </c>
      <c r="D1059" s="32">
        <f t="shared" si="98"/>
        <v>-0.66627700000000001</v>
      </c>
      <c r="E1059" s="60">
        <f t="shared" si="97"/>
        <v>-8.8759589999999999</v>
      </c>
      <c r="F1059" s="55">
        <v>-0.66627700000000001</v>
      </c>
      <c r="G1059" s="55">
        <v>9.5220339999999997</v>
      </c>
      <c r="H1059" s="55">
        <v>-8.8759589999999999</v>
      </c>
      <c r="I1059" s="56">
        <v>2.0204E-2</v>
      </c>
      <c r="O1059" s="33">
        <f t="shared" si="93"/>
        <v>-0.66627700000000001</v>
      </c>
      <c r="P1059" s="61">
        <f t="shared" si="94"/>
        <v>-0.66627700000000001</v>
      </c>
      <c r="Q1059">
        <f t="shared" si="95"/>
        <v>3</v>
      </c>
      <c r="R1059">
        <f t="shared" si="96"/>
        <v>0.33333333333333331</v>
      </c>
    </row>
    <row r="1060" spans="1:18" x14ac:dyDescent="0.25">
      <c r="A1060" s="9">
        <v>3</v>
      </c>
      <c r="B1060" s="32">
        <f t="shared" si="98"/>
        <v>30.228166999999999</v>
      </c>
      <c r="C1060" s="32">
        <f t="shared" si="98"/>
        <v>26.685169999999999</v>
      </c>
      <c r="D1060" s="32">
        <f t="shared" si="98"/>
        <v>11.703713</v>
      </c>
      <c r="E1060" s="60">
        <f t="shared" si="97"/>
        <v>-68.617457000000002</v>
      </c>
      <c r="F1060" s="57">
        <v>11.703713</v>
      </c>
      <c r="G1060" s="57">
        <v>26.685169999999999</v>
      </c>
      <c r="H1060" s="57">
        <v>30.228166999999999</v>
      </c>
      <c r="I1060" s="58">
        <v>-68.617457000000002</v>
      </c>
      <c r="O1060" s="33">
        <f t="shared" si="93"/>
        <v>30.228166999999999</v>
      </c>
      <c r="P1060" s="61">
        <f t="shared" si="94"/>
        <v>30.228166999999999</v>
      </c>
      <c r="Q1060">
        <f t="shared" si="95"/>
        <v>1</v>
      </c>
      <c r="R1060">
        <f t="shared" si="96"/>
        <v>1</v>
      </c>
    </row>
    <row r="1061" spans="1:18" x14ac:dyDescent="0.25">
      <c r="A1061" s="9">
        <v>2</v>
      </c>
      <c r="B1061" s="32">
        <f t="shared" si="98"/>
        <v>117.597043</v>
      </c>
      <c r="C1061" s="32">
        <f t="shared" si="98"/>
        <v>-22.156123999999998</v>
      </c>
      <c r="D1061" s="32">
        <f t="shared" si="98"/>
        <v>-26.156105</v>
      </c>
      <c r="E1061" s="60">
        <f t="shared" si="97"/>
        <v>-69.284812000000002</v>
      </c>
      <c r="F1061" s="55">
        <v>-22.156123999999998</v>
      </c>
      <c r="G1061" s="55">
        <v>-69.284812000000002</v>
      </c>
      <c r="H1061" s="55">
        <v>117.597043</v>
      </c>
      <c r="I1061" s="56">
        <v>-26.156105</v>
      </c>
      <c r="O1061" s="33">
        <f t="shared" si="93"/>
        <v>-69.284812000000002</v>
      </c>
      <c r="P1061" s="61">
        <f t="shared" si="94"/>
        <v>-69.284812000000002</v>
      </c>
      <c r="Q1061">
        <f t="shared" si="95"/>
        <v>4</v>
      </c>
      <c r="R1061">
        <f t="shared" si="96"/>
        <v>0.25</v>
      </c>
    </row>
    <row r="1062" spans="1:18" x14ac:dyDescent="0.25">
      <c r="A1062" s="9">
        <v>1</v>
      </c>
      <c r="B1062" s="32">
        <f t="shared" si="98"/>
        <v>23.235233000000001</v>
      </c>
      <c r="C1062" s="32">
        <f t="shared" si="98"/>
        <v>17.849993999999999</v>
      </c>
      <c r="D1062" s="32">
        <f t="shared" si="98"/>
        <v>-17.438994000000001</v>
      </c>
      <c r="E1062" s="60">
        <f t="shared" si="97"/>
        <v>-23.646232999999999</v>
      </c>
      <c r="F1062" s="57">
        <v>-23.646232999999999</v>
      </c>
      <c r="G1062" s="57">
        <v>17.849993999999999</v>
      </c>
      <c r="H1062" s="57">
        <v>23.235233000000001</v>
      </c>
      <c r="I1062" s="58">
        <v>-17.438994000000001</v>
      </c>
      <c r="O1062" s="33">
        <f t="shared" si="93"/>
        <v>-23.646232999999999</v>
      </c>
      <c r="P1062" s="61">
        <f t="shared" si="94"/>
        <v>-23.646232999999999</v>
      </c>
      <c r="Q1062">
        <f t="shared" si="95"/>
        <v>4</v>
      </c>
      <c r="R1062">
        <f t="shared" si="96"/>
        <v>0.25</v>
      </c>
    </row>
    <row r="1063" spans="1:18" x14ac:dyDescent="0.25">
      <c r="A1063" s="9">
        <v>1</v>
      </c>
      <c r="B1063" s="32">
        <f t="shared" si="98"/>
        <v>8.7897590000000001</v>
      </c>
      <c r="C1063" s="32">
        <f t="shared" si="98"/>
        <v>0.46674300000000002</v>
      </c>
      <c r="D1063" s="32">
        <f t="shared" si="98"/>
        <v>-2.0745420000000001</v>
      </c>
      <c r="E1063" s="60">
        <f t="shared" si="97"/>
        <v>-7.181959</v>
      </c>
      <c r="F1063" s="55">
        <v>8.7897590000000001</v>
      </c>
      <c r="G1063" s="55">
        <v>-7.181959</v>
      </c>
      <c r="H1063" s="55">
        <v>-2.0745420000000001</v>
      </c>
      <c r="I1063" s="56">
        <v>0.46674300000000002</v>
      </c>
      <c r="O1063" s="33">
        <f t="shared" si="93"/>
        <v>8.7897590000000001</v>
      </c>
      <c r="P1063" s="61">
        <f t="shared" si="94"/>
        <v>8.7897590000000001</v>
      </c>
      <c r="Q1063">
        <f t="shared" si="95"/>
        <v>1</v>
      </c>
      <c r="R1063">
        <f t="shared" si="96"/>
        <v>1</v>
      </c>
    </row>
    <row r="1064" spans="1:18" x14ac:dyDescent="0.25">
      <c r="A1064" s="9">
        <v>1</v>
      </c>
      <c r="B1064" s="32">
        <f t="shared" si="98"/>
        <v>72.236818</v>
      </c>
      <c r="C1064" s="32">
        <f t="shared" si="98"/>
        <v>-19.678194999999999</v>
      </c>
      <c r="D1064" s="32">
        <f t="shared" si="98"/>
        <v>-21.640270000000001</v>
      </c>
      <c r="E1064" s="60">
        <f t="shared" si="97"/>
        <v>-30.918353</v>
      </c>
      <c r="F1064" s="57">
        <v>72.236818</v>
      </c>
      <c r="G1064" s="57">
        <v>-30.918353</v>
      </c>
      <c r="H1064" s="57">
        <v>-19.678194999999999</v>
      </c>
      <c r="I1064" s="58">
        <v>-21.640270000000001</v>
      </c>
      <c r="O1064" s="33">
        <f t="shared" si="93"/>
        <v>72.236818</v>
      </c>
      <c r="P1064" s="61">
        <f t="shared" si="94"/>
        <v>72.236818</v>
      </c>
      <c r="Q1064">
        <f t="shared" si="95"/>
        <v>1</v>
      </c>
      <c r="R1064">
        <f t="shared" si="96"/>
        <v>1</v>
      </c>
    </row>
    <row r="1065" spans="1:18" x14ac:dyDescent="0.25">
      <c r="A1065" s="9">
        <v>2</v>
      </c>
      <c r="B1065" s="32">
        <f t="shared" si="98"/>
        <v>12.820202</v>
      </c>
      <c r="C1065" s="32">
        <f t="shared" si="98"/>
        <v>10.034079</v>
      </c>
      <c r="D1065" s="32">
        <f t="shared" si="98"/>
        <v>-4.4440790000000003</v>
      </c>
      <c r="E1065" s="60">
        <f t="shared" si="97"/>
        <v>-18.410202000000002</v>
      </c>
      <c r="F1065" s="55">
        <v>-18.410202000000002</v>
      </c>
      <c r="G1065" s="55">
        <v>12.820202</v>
      </c>
      <c r="H1065" s="55">
        <v>10.034079</v>
      </c>
      <c r="I1065" s="56">
        <v>-4.4440790000000003</v>
      </c>
      <c r="O1065" s="33">
        <f t="shared" si="93"/>
        <v>12.820202</v>
      </c>
      <c r="P1065" s="61">
        <f t="shared" si="94"/>
        <v>12.820202</v>
      </c>
      <c r="Q1065">
        <f t="shared" si="95"/>
        <v>1</v>
      </c>
      <c r="R1065">
        <f t="shared" si="96"/>
        <v>1</v>
      </c>
    </row>
    <row r="1066" spans="1:18" x14ac:dyDescent="0.25">
      <c r="A1066" s="9">
        <v>1</v>
      </c>
      <c r="B1066" s="32">
        <f t="shared" si="98"/>
        <v>97.448357999999999</v>
      </c>
      <c r="C1066" s="32">
        <f t="shared" si="98"/>
        <v>-3.6776089999999999</v>
      </c>
      <c r="D1066" s="32">
        <f t="shared" si="98"/>
        <v>-14.833444999999999</v>
      </c>
      <c r="E1066" s="60">
        <f t="shared" si="97"/>
        <v>-78.937299999999993</v>
      </c>
      <c r="F1066" s="57">
        <v>97.448357999999999</v>
      </c>
      <c r="G1066" s="57">
        <v>-14.833444999999999</v>
      </c>
      <c r="H1066" s="57">
        <v>-78.937299999999993</v>
      </c>
      <c r="I1066" s="58">
        <v>-3.6776089999999999</v>
      </c>
      <c r="O1066" s="33">
        <f t="shared" si="93"/>
        <v>97.448357999999999</v>
      </c>
      <c r="P1066" s="61">
        <f t="shared" si="94"/>
        <v>97.448357999999999</v>
      </c>
      <c r="Q1066">
        <f t="shared" si="95"/>
        <v>1</v>
      </c>
      <c r="R1066">
        <f t="shared" si="96"/>
        <v>1</v>
      </c>
    </row>
    <row r="1067" spans="1:18" x14ac:dyDescent="0.25">
      <c r="A1067" s="9">
        <v>2</v>
      </c>
      <c r="B1067" s="32">
        <f t="shared" si="98"/>
        <v>69.161612000000005</v>
      </c>
      <c r="C1067" s="32">
        <f t="shared" si="98"/>
        <v>-3.3284600000000002</v>
      </c>
      <c r="D1067" s="32">
        <f t="shared" si="98"/>
        <v>-7.3577959999999996</v>
      </c>
      <c r="E1067" s="60">
        <f t="shared" si="97"/>
        <v>-58.475403</v>
      </c>
      <c r="F1067" s="55">
        <v>-7.3577959999999996</v>
      </c>
      <c r="G1067" s="55">
        <v>69.161612000000005</v>
      </c>
      <c r="H1067" s="55">
        <v>-3.3284600000000002</v>
      </c>
      <c r="I1067" s="56">
        <v>-58.475403</v>
      </c>
      <c r="O1067" s="33">
        <f t="shared" si="93"/>
        <v>69.161612000000005</v>
      </c>
      <c r="P1067" s="61">
        <f t="shared" si="94"/>
        <v>69.161612000000005</v>
      </c>
      <c r="Q1067">
        <f t="shared" si="95"/>
        <v>1</v>
      </c>
      <c r="R1067">
        <f t="shared" si="96"/>
        <v>1</v>
      </c>
    </row>
    <row r="1068" spans="1:18" x14ac:dyDescent="0.25">
      <c r="A1068" s="9">
        <v>3</v>
      </c>
      <c r="B1068" s="32">
        <f t="shared" si="98"/>
        <v>83.302870999999996</v>
      </c>
      <c r="C1068" s="32">
        <f t="shared" si="98"/>
        <v>-14.801883</v>
      </c>
      <c r="D1068" s="32">
        <f t="shared" si="98"/>
        <v>-18.816635000000002</v>
      </c>
      <c r="E1068" s="60">
        <f t="shared" si="97"/>
        <v>-49.684615000000001</v>
      </c>
      <c r="F1068" s="57">
        <v>-18.816635000000002</v>
      </c>
      <c r="G1068" s="57">
        <v>83.302870999999996</v>
      </c>
      <c r="H1068" s="57">
        <v>-14.801883</v>
      </c>
      <c r="I1068" s="58">
        <v>-49.684615000000001</v>
      </c>
      <c r="O1068" s="33">
        <f t="shared" si="93"/>
        <v>-14.801883</v>
      </c>
      <c r="P1068" s="61">
        <f t="shared" si="94"/>
        <v>-14.801883</v>
      </c>
      <c r="Q1068">
        <f t="shared" si="95"/>
        <v>2</v>
      </c>
      <c r="R1068">
        <f t="shared" si="96"/>
        <v>0.5</v>
      </c>
    </row>
    <row r="1069" spans="1:18" x14ac:dyDescent="0.25">
      <c r="A1069" s="9">
        <v>2</v>
      </c>
      <c r="B1069" s="32">
        <f t="shared" si="98"/>
        <v>32.190086999999998</v>
      </c>
      <c r="C1069" s="32">
        <f t="shared" si="98"/>
        <v>-8.1660640000000004</v>
      </c>
      <c r="D1069" s="32">
        <f t="shared" si="98"/>
        <v>-10.063152000000001</v>
      </c>
      <c r="E1069" s="60">
        <f t="shared" si="97"/>
        <v>-13.960929</v>
      </c>
      <c r="F1069" s="55">
        <v>-10.063152000000001</v>
      </c>
      <c r="G1069" s="55">
        <v>32.190086999999998</v>
      </c>
      <c r="H1069" s="55">
        <v>-8.1660640000000004</v>
      </c>
      <c r="I1069" s="56">
        <v>-13.960929</v>
      </c>
      <c r="O1069" s="33">
        <f t="shared" si="93"/>
        <v>32.190086999999998</v>
      </c>
      <c r="P1069" s="61">
        <f t="shared" si="94"/>
        <v>32.190086999999998</v>
      </c>
      <c r="Q1069">
        <f t="shared" si="95"/>
        <v>1</v>
      </c>
      <c r="R1069">
        <f t="shared" si="96"/>
        <v>1</v>
      </c>
    </row>
    <row r="1070" spans="1:18" x14ac:dyDescent="0.25">
      <c r="A1070" s="9">
        <v>3</v>
      </c>
      <c r="B1070" s="32">
        <f t="shared" si="98"/>
        <v>28.483048</v>
      </c>
      <c r="C1070" s="32">
        <f t="shared" si="98"/>
        <v>5.5151070000000004</v>
      </c>
      <c r="D1070" s="32">
        <f t="shared" si="98"/>
        <v>0.68835800000000003</v>
      </c>
      <c r="E1070" s="60">
        <f t="shared" si="97"/>
        <v>-34.686832000000003</v>
      </c>
      <c r="F1070" s="57">
        <v>0.68835800000000003</v>
      </c>
      <c r="G1070" s="57">
        <v>28.483048</v>
      </c>
      <c r="H1070" s="57">
        <v>5.5151070000000004</v>
      </c>
      <c r="I1070" s="58">
        <v>-34.686832000000003</v>
      </c>
      <c r="O1070" s="33">
        <f t="shared" si="93"/>
        <v>5.5151070000000004</v>
      </c>
      <c r="P1070" s="61">
        <f t="shared" si="94"/>
        <v>5.5151070000000004</v>
      </c>
      <c r="Q1070">
        <f t="shared" si="95"/>
        <v>2</v>
      </c>
      <c r="R1070">
        <f t="shared" si="96"/>
        <v>0.5</v>
      </c>
    </row>
    <row r="1071" spans="1:18" x14ac:dyDescent="0.25">
      <c r="A1071" s="9">
        <v>2</v>
      </c>
      <c r="B1071" s="32">
        <f t="shared" si="98"/>
        <v>51.579894000000003</v>
      </c>
      <c r="C1071" s="32">
        <f t="shared" si="98"/>
        <v>-7.5107220000000003</v>
      </c>
      <c r="D1071" s="32">
        <f t="shared" si="98"/>
        <v>-10.960431</v>
      </c>
      <c r="E1071" s="60">
        <f t="shared" si="97"/>
        <v>-33.108742999999997</v>
      </c>
      <c r="F1071" s="55">
        <v>-33.108742999999997</v>
      </c>
      <c r="G1071" s="55">
        <v>51.579894000000003</v>
      </c>
      <c r="H1071" s="55">
        <v>-10.960431</v>
      </c>
      <c r="I1071" s="56">
        <v>-7.5107220000000003</v>
      </c>
      <c r="O1071" s="33">
        <f t="shared" si="93"/>
        <v>51.579894000000003</v>
      </c>
      <c r="P1071" s="61">
        <f t="shared" si="94"/>
        <v>51.579894000000003</v>
      </c>
      <c r="Q1071">
        <f t="shared" si="95"/>
        <v>1</v>
      </c>
      <c r="R1071">
        <f t="shared" si="96"/>
        <v>1</v>
      </c>
    </row>
    <row r="1072" spans="1:18" x14ac:dyDescent="0.25">
      <c r="A1072" s="9">
        <v>2</v>
      </c>
      <c r="B1072" s="32">
        <f t="shared" si="98"/>
        <v>35.016578000000003</v>
      </c>
      <c r="C1072" s="32">
        <f t="shared" si="98"/>
        <v>23.144584999999999</v>
      </c>
      <c r="D1072" s="32">
        <f t="shared" si="98"/>
        <v>21.309978999999998</v>
      </c>
      <c r="E1072" s="60">
        <f t="shared" si="97"/>
        <v>-79.472172999999998</v>
      </c>
      <c r="F1072" s="57">
        <v>23.144584999999999</v>
      </c>
      <c r="G1072" s="57">
        <v>35.016578000000003</v>
      </c>
      <c r="H1072" s="57">
        <v>21.309978999999998</v>
      </c>
      <c r="I1072" s="58">
        <v>-79.472172999999998</v>
      </c>
      <c r="O1072" s="33">
        <f t="shared" si="93"/>
        <v>35.016578000000003</v>
      </c>
      <c r="P1072" s="61">
        <f t="shared" si="94"/>
        <v>35.016578000000003</v>
      </c>
      <c r="Q1072">
        <f t="shared" si="95"/>
        <v>1</v>
      </c>
      <c r="R1072">
        <f t="shared" si="96"/>
        <v>1</v>
      </c>
    </row>
    <row r="1073" spans="1:18" x14ac:dyDescent="0.25">
      <c r="A1073" s="9">
        <v>2</v>
      </c>
      <c r="B1073" s="32">
        <f t="shared" si="98"/>
        <v>35.423245999999999</v>
      </c>
      <c r="C1073" s="32">
        <f t="shared" si="98"/>
        <v>27.117104000000001</v>
      </c>
      <c r="D1073" s="32">
        <f t="shared" si="98"/>
        <v>-23.078308</v>
      </c>
      <c r="E1073" s="60">
        <f t="shared" si="97"/>
        <v>-39.462124000000003</v>
      </c>
      <c r="F1073" s="55">
        <v>27.117104000000001</v>
      </c>
      <c r="G1073" s="55">
        <v>35.423245999999999</v>
      </c>
      <c r="H1073" s="55">
        <v>-39.462124000000003</v>
      </c>
      <c r="I1073" s="56">
        <v>-23.078308</v>
      </c>
      <c r="O1073" s="33">
        <f t="shared" si="93"/>
        <v>35.423245999999999</v>
      </c>
      <c r="P1073" s="61">
        <f t="shared" si="94"/>
        <v>35.423245999999999</v>
      </c>
      <c r="Q1073">
        <f t="shared" si="95"/>
        <v>1</v>
      </c>
      <c r="R1073">
        <f t="shared" si="96"/>
        <v>1</v>
      </c>
    </row>
    <row r="1074" spans="1:18" x14ac:dyDescent="0.25">
      <c r="A1074" s="9">
        <v>2</v>
      </c>
      <c r="B1074" s="32">
        <f t="shared" si="98"/>
        <v>26.044468999999999</v>
      </c>
      <c r="C1074" s="32">
        <f t="shared" si="98"/>
        <v>7.7218710000000002</v>
      </c>
      <c r="D1074" s="32">
        <f t="shared" si="98"/>
        <v>-13.055192999999999</v>
      </c>
      <c r="E1074" s="60">
        <f t="shared" si="97"/>
        <v>-20.711147</v>
      </c>
      <c r="F1074" s="57">
        <v>-20.711147</v>
      </c>
      <c r="G1074" s="57">
        <v>26.044468999999999</v>
      </c>
      <c r="H1074" s="57">
        <v>-13.055192999999999</v>
      </c>
      <c r="I1074" s="58">
        <v>7.7218710000000002</v>
      </c>
      <c r="O1074" s="33">
        <f t="shared" si="93"/>
        <v>26.044468999999999</v>
      </c>
      <c r="P1074" s="61">
        <f t="shared" si="94"/>
        <v>26.044468999999999</v>
      </c>
      <c r="Q1074">
        <f t="shared" si="95"/>
        <v>1</v>
      </c>
      <c r="R1074">
        <f t="shared" si="96"/>
        <v>1</v>
      </c>
    </row>
    <row r="1075" spans="1:18" x14ac:dyDescent="0.25">
      <c r="A1075" s="9">
        <v>3</v>
      </c>
      <c r="B1075" s="32">
        <f t="shared" si="98"/>
        <v>6.2397099999999996</v>
      </c>
      <c r="C1075" s="32">
        <f t="shared" si="98"/>
        <v>2.893751</v>
      </c>
      <c r="D1075" s="32">
        <f t="shared" si="98"/>
        <v>-2.1775549999999999</v>
      </c>
      <c r="E1075" s="60">
        <f t="shared" si="97"/>
        <v>-6.9559040000000003</v>
      </c>
      <c r="F1075" s="55">
        <v>-2.1775549999999999</v>
      </c>
      <c r="G1075" s="55">
        <v>2.893751</v>
      </c>
      <c r="H1075" s="55">
        <v>6.2397099999999996</v>
      </c>
      <c r="I1075" s="56">
        <v>-6.9559040000000003</v>
      </c>
      <c r="O1075" s="33">
        <f t="shared" si="93"/>
        <v>6.2397099999999996</v>
      </c>
      <c r="P1075" s="61">
        <f t="shared" si="94"/>
        <v>6.2397099999999996</v>
      </c>
      <c r="Q1075">
        <f t="shared" si="95"/>
        <v>1</v>
      </c>
      <c r="R1075">
        <f t="shared" si="96"/>
        <v>1</v>
      </c>
    </row>
    <row r="1076" spans="1:18" x14ac:dyDescent="0.25">
      <c r="A1076" s="9">
        <v>3</v>
      </c>
      <c r="B1076" s="32">
        <f t="shared" si="98"/>
        <v>154.35893300000001</v>
      </c>
      <c r="C1076" s="32">
        <f t="shared" si="98"/>
        <v>39.008462000000002</v>
      </c>
      <c r="D1076" s="32">
        <f t="shared" si="98"/>
        <v>-46.489679000000002</v>
      </c>
      <c r="E1076" s="60">
        <f t="shared" si="97"/>
        <v>-146.87782999999999</v>
      </c>
      <c r="F1076" s="57">
        <v>-146.87782999999999</v>
      </c>
      <c r="G1076" s="57">
        <v>154.35893300000001</v>
      </c>
      <c r="H1076" s="57">
        <v>39.008462000000002</v>
      </c>
      <c r="I1076" s="58">
        <v>-46.489679000000002</v>
      </c>
      <c r="O1076" s="33">
        <f t="shared" si="93"/>
        <v>39.008462000000002</v>
      </c>
      <c r="P1076" s="61">
        <f t="shared" si="94"/>
        <v>39.008462000000002</v>
      </c>
      <c r="Q1076">
        <f t="shared" si="95"/>
        <v>2</v>
      </c>
      <c r="R1076">
        <f t="shared" si="96"/>
        <v>0.5</v>
      </c>
    </row>
    <row r="1077" spans="1:18" x14ac:dyDescent="0.25">
      <c r="A1077" s="9">
        <v>1</v>
      </c>
      <c r="B1077" s="32">
        <f t="shared" si="98"/>
        <v>53.701492999999999</v>
      </c>
      <c r="C1077" s="32">
        <f t="shared" si="98"/>
        <v>-8.4088290000000008</v>
      </c>
      <c r="D1077" s="32">
        <f t="shared" si="98"/>
        <v>-22.450063</v>
      </c>
      <c r="E1077" s="60">
        <f t="shared" si="97"/>
        <v>-22.842777999999999</v>
      </c>
      <c r="F1077" s="55">
        <v>53.701492999999999</v>
      </c>
      <c r="G1077" s="55">
        <v>-8.4088290000000008</v>
      </c>
      <c r="H1077" s="55">
        <v>-22.450063</v>
      </c>
      <c r="I1077" s="56">
        <v>-22.842777999999999</v>
      </c>
      <c r="O1077" s="33">
        <f t="shared" si="93"/>
        <v>53.701492999999999</v>
      </c>
      <c r="P1077" s="61">
        <f t="shared" si="94"/>
        <v>53.701492999999999</v>
      </c>
      <c r="Q1077">
        <f t="shared" si="95"/>
        <v>1</v>
      </c>
      <c r="R1077">
        <f t="shared" si="96"/>
        <v>1</v>
      </c>
    </row>
    <row r="1078" spans="1:18" x14ac:dyDescent="0.25">
      <c r="A1078" s="9">
        <v>3</v>
      </c>
      <c r="B1078" s="32">
        <f t="shared" si="98"/>
        <v>32.487746999999999</v>
      </c>
      <c r="C1078" s="32">
        <f t="shared" si="98"/>
        <v>6.9817489999999998</v>
      </c>
      <c r="D1078" s="32">
        <f t="shared" si="98"/>
        <v>-16.482201</v>
      </c>
      <c r="E1078" s="60">
        <f t="shared" si="97"/>
        <v>-22.987324999999998</v>
      </c>
      <c r="F1078" s="57">
        <v>-22.987324999999998</v>
      </c>
      <c r="G1078" s="57">
        <v>32.487746999999999</v>
      </c>
      <c r="H1078" s="57">
        <v>6.9817489999999998</v>
      </c>
      <c r="I1078" s="58">
        <v>-16.482201</v>
      </c>
      <c r="O1078" s="33">
        <f t="shared" si="93"/>
        <v>6.9817489999999998</v>
      </c>
      <c r="P1078" s="61">
        <f t="shared" si="94"/>
        <v>6.9817489999999998</v>
      </c>
      <c r="Q1078">
        <f t="shared" si="95"/>
        <v>2</v>
      </c>
      <c r="R1078">
        <f t="shared" si="96"/>
        <v>0.5</v>
      </c>
    </row>
    <row r="1079" spans="1:18" x14ac:dyDescent="0.25">
      <c r="A1079" s="9">
        <v>2</v>
      </c>
      <c r="B1079" s="32">
        <f t="shared" si="98"/>
        <v>80.854247000000001</v>
      </c>
      <c r="C1079" s="32">
        <f t="shared" si="98"/>
        <v>-13.068797999999999</v>
      </c>
      <c r="D1079" s="32">
        <f t="shared" si="98"/>
        <v>-27.283082</v>
      </c>
      <c r="E1079" s="60">
        <f t="shared" si="97"/>
        <v>-40.502363000000003</v>
      </c>
      <c r="F1079" s="55">
        <v>-13.068797999999999</v>
      </c>
      <c r="G1079" s="55">
        <v>80.854247000000001</v>
      </c>
      <c r="H1079" s="55">
        <v>-40.502363000000003</v>
      </c>
      <c r="I1079" s="56">
        <v>-27.283082</v>
      </c>
      <c r="O1079" s="33">
        <f t="shared" si="93"/>
        <v>80.854247000000001</v>
      </c>
      <c r="P1079" s="61">
        <f t="shared" si="94"/>
        <v>80.854247000000001</v>
      </c>
      <c r="Q1079">
        <f t="shared" si="95"/>
        <v>1</v>
      </c>
      <c r="R1079">
        <f t="shared" si="96"/>
        <v>1</v>
      </c>
    </row>
    <row r="1080" spans="1:18" x14ac:dyDescent="0.25">
      <c r="A1080" s="9">
        <v>3</v>
      </c>
      <c r="B1080" s="32">
        <f t="shared" si="98"/>
        <v>44.915720999999998</v>
      </c>
      <c r="C1080" s="32">
        <f t="shared" si="98"/>
        <v>-7.5044129999999996</v>
      </c>
      <c r="D1080" s="32">
        <f t="shared" si="98"/>
        <v>-14.327273</v>
      </c>
      <c r="E1080" s="60">
        <f t="shared" si="97"/>
        <v>-23.084295999999998</v>
      </c>
      <c r="F1080" s="57">
        <v>-14.327273</v>
      </c>
      <c r="G1080" s="57">
        <v>-7.5044129999999996</v>
      </c>
      <c r="H1080" s="57">
        <v>44.915720999999998</v>
      </c>
      <c r="I1080" s="58">
        <v>-23.084295999999998</v>
      </c>
      <c r="O1080" s="33">
        <f t="shared" si="93"/>
        <v>44.915720999999998</v>
      </c>
      <c r="P1080" s="61">
        <f t="shared" si="94"/>
        <v>44.915720999999998</v>
      </c>
      <c r="Q1080">
        <f t="shared" si="95"/>
        <v>1</v>
      </c>
      <c r="R1080">
        <f t="shared" si="96"/>
        <v>1</v>
      </c>
    </row>
    <row r="1081" spans="1:18" x14ac:dyDescent="0.25">
      <c r="A1081" s="9">
        <v>1</v>
      </c>
      <c r="B1081" s="32">
        <f t="shared" si="98"/>
        <v>45.128666000000003</v>
      </c>
      <c r="C1081" s="32">
        <f t="shared" si="98"/>
        <v>17.800706999999999</v>
      </c>
      <c r="D1081" s="32">
        <f t="shared" si="98"/>
        <v>-21.018338</v>
      </c>
      <c r="E1081" s="60">
        <f t="shared" si="97"/>
        <v>-41.911152999999999</v>
      </c>
      <c r="F1081" s="55">
        <v>45.128666000000003</v>
      </c>
      <c r="G1081" s="55">
        <v>-21.018338</v>
      </c>
      <c r="H1081" s="55">
        <v>17.800706999999999</v>
      </c>
      <c r="I1081" s="56">
        <v>-41.911152999999999</v>
      </c>
      <c r="O1081" s="33">
        <f t="shared" si="93"/>
        <v>45.128666000000003</v>
      </c>
      <c r="P1081" s="61">
        <f t="shared" si="94"/>
        <v>45.128666000000003</v>
      </c>
      <c r="Q1081">
        <f t="shared" si="95"/>
        <v>1</v>
      </c>
      <c r="R1081">
        <f t="shared" si="96"/>
        <v>1</v>
      </c>
    </row>
    <row r="1082" spans="1:18" x14ac:dyDescent="0.25">
      <c r="A1082" s="9">
        <v>1</v>
      </c>
      <c r="B1082" s="32">
        <f t="shared" si="98"/>
        <v>35.889364</v>
      </c>
      <c r="C1082" s="32">
        <f t="shared" si="98"/>
        <v>6.4779439999999999</v>
      </c>
      <c r="D1082" s="32">
        <f t="shared" si="98"/>
        <v>-20.803145000000001</v>
      </c>
      <c r="E1082" s="60">
        <f t="shared" si="97"/>
        <v>-21.564164999999999</v>
      </c>
      <c r="F1082" s="57">
        <v>35.889364</v>
      </c>
      <c r="G1082" s="57">
        <v>-20.803145000000001</v>
      </c>
      <c r="H1082" s="57">
        <v>-21.564164999999999</v>
      </c>
      <c r="I1082" s="58">
        <v>6.4779439999999999</v>
      </c>
      <c r="O1082" s="33">
        <f t="shared" si="93"/>
        <v>35.889364</v>
      </c>
      <c r="P1082" s="61">
        <f t="shared" si="94"/>
        <v>35.889364</v>
      </c>
      <c r="Q1082">
        <f t="shared" si="95"/>
        <v>1</v>
      </c>
      <c r="R1082">
        <f t="shared" si="96"/>
        <v>1</v>
      </c>
    </row>
    <row r="1083" spans="1:18" x14ac:dyDescent="0.25">
      <c r="A1083" s="9">
        <v>1</v>
      </c>
      <c r="B1083" s="32">
        <f t="shared" si="98"/>
        <v>55.995646000000001</v>
      </c>
      <c r="C1083" s="32">
        <f t="shared" si="98"/>
        <v>10.5459</v>
      </c>
      <c r="D1083" s="32">
        <f t="shared" si="98"/>
        <v>-7.4451390000000002</v>
      </c>
      <c r="E1083" s="60">
        <f t="shared" si="97"/>
        <v>-59.097428999999998</v>
      </c>
      <c r="F1083" s="55">
        <v>-7.4451390000000002</v>
      </c>
      <c r="G1083" s="55">
        <v>10.5459</v>
      </c>
      <c r="H1083" s="55">
        <v>55.995646000000001</v>
      </c>
      <c r="I1083" s="56">
        <v>-59.097428999999998</v>
      </c>
      <c r="O1083" s="33">
        <f t="shared" si="93"/>
        <v>-7.4451390000000002</v>
      </c>
      <c r="P1083" s="61">
        <f t="shared" si="94"/>
        <v>-7.4451390000000002</v>
      </c>
      <c r="Q1083">
        <f t="shared" si="95"/>
        <v>3</v>
      </c>
      <c r="R1083">
        <f t="shared" si="96"/>
        <v>0.33333333333333331</v>
      </c>
    </row>
    <row r="1084" spans="1:18" x14ac:dyDescent="0.25">
      <c r="A1084" s="9">
        <v>3</v>
      </c>
      <c r="B1084" s="32">
        <f t="shared" si="98"/>
        <v>16.218848000000001</v>
      </c>
      <c r="C1084" s="32">
        <f t="shared" si="98"/>
        <v>5.5016759999999998</v>
      </c>
      <c r="D1084" s="32">
        <f t="shared" si="98"/>
        <v>-2.232796</v>
      </c>
      <c r="E1084" s="60">
        <f t="shared" si="97"/>
        <v>-19.487729000000002</v>
      </c>
      <c r="F1084" s="57">
        <v>-2.232796</v>
      </c>
      <c r="G1084" s="57">
        <v>5.5016759999999998</v>
      </c>
      <c r="H1084" s="57">
        <v>16.218848000000001</v>
      </c>
      <c r="I1084" s="58">
        <v>-19.487729000000002</v>
      </c>
      <c r="O1084" s="33">
        <f t="shared" si="93"/>
        <v>16.218848000000001</v>
      </c>
      <c r="P1084" s="61">
        <f t="shared" si="94"/>
        <v>16.218848000000001</v>
      </c>
      <c r="Q1084">
        <f t="shared" si="95"/>
        <v>1</v>
      </c>
      <c r="R1084">
        <f t="shared" si="96"/>
        <v>1</v>
      </c>
    </row>
    <row r="1085" spans="1:18" x14ac:dyDescent="0.25">
      <c r="A1085" s="9">
        <v>3</v>
      </c>
      <c r="B1085" s="32">
        <f t="shared" si="98"/>
        <v>53.239027999999998</v>
      </c>
      <c r="C1085" s="32">
        <f t="shared" si="98"/>
        <v>49.262901999999997</v>
      </c>
      <c r="D1085" s="32">
        <f t="shared" si="98"/>
        <v>-38.355772000000002</v>
      </c>
      <c r="E1085" s="60">
        <f t="shared" si="97"/>
        <v>-64.146158</v>
      </c>
      <c r="F1085" s="55">
        <v>-64.146158</v>
      </c>
      <c r="G1085" s="55">
        <v>49.262901999999997</v>
      </c>
      <c r="H1085" s="55">
        <v>53.239027999999998</v>
      </c>
      <c r="I1085" s="56">
        <v>-38.355772000000002</v>
      </c>
      <c r="O1085" s="33">
        <f t="shared" si="93"/>
        <v>53.239027999999998</v>
      </c>
      <c r="P1085" s="61">
        <f t="shared" si="94"/>
        <v>53.239027999999998</v>
      </c>
      <c r="Q1085">
        <f t="shared" si="95"/>
        <v>1</v>
      </c>
      <c r="R1085">
        <f t="shared" si="96"/>
        <v>1</v>
      </c>
    </row>
    <row r="1086" spans="1:18" x14ac:dyDescent="0.25">
      <c r="A1086" s="9">
        <v>2</v>
      </c>
      <c r="B1086" s="32">
        <f t="shared" si="98"/>
        <v>68.846816000000004</v>
      </c>
      <c r="C1086" s="32">
        <f t="shared" si="98"/>
        <v>-1.344455</v>
      </c>
      <c r="D1086" s="32">
        <f t="shared" si="98"/>
        <v>-18.767144999999999</v>
      </c>
      <c r="E1086" s="60">
        <f t="shared" si="97"/>
        <v>-48.735506999999998</v>
      </c>
      <c r="F1086" s="57">
        <v>-18.767144999999999</v>
      </c>
      <c r="G1086" s="57">
        <v>68.846816000000004</v>
      </c>
      <c r="H1086" s="57">
        <v>-1.344455</v>
      </c>
      <c r="I1086" s="58">
        <v>-48.735506999999998</v>
      </c>
      <c r="O1086" s="33">
        <f t="shared" si="93"/>
        <v>68.846816000000004</v>
      </c>
      <c r="P1086" s="61">
        <f t="shared" si="94"/>
        <v>68.846816000000004</v>
      </c>
      <c r="Q1086">
        <f t="shared" si="95"/>
        <v>1</v>
      </c>
      <c r="R1086">
        <f t="shared" si="96"/>
        <v>1</v>
      </c>
    </row>
    <row r="1087" spans="1:18" x14ac:dyDescent="0.25">
      <c r="A1087" s="9">
        <v>2</v>
      </c>
      <c r="B1087" s="32">
        <f t="shared" si="98"/>
        <v>21.057812999999999</v>
      </c>
      <c r="C1087" s="32">
        <f t="shared" si="98"/>
        <v>15.256432</v>
      </c>
      <c r="D1087" s="32">
        <f t="shared" si="98"/>
        <v>-15.374105999999999</v>
      </c>
      <c r="E1087" s="60">
        <f t="shared" si="97"/>
        <v>-20.940135999999999</v>
      </c>
      <c r="F1087" s="55">
        <v>21.057812999999999</v>
      </c>
      <c r="G1087" s="55">
        <v>15.256432</v>
      </c>
      <c r="H1087" s="55">
        <v>-15.374105999999999</v>
      </c>
      <c r="I1087" s="56">
        <v>-20.940135999999999</v>
      </c>
      <c r="O1087" s="33">
        <f t="shared" si="93"/>
        <v>15.256432</v>
      </c>
      <c r="P1087" s="61">
        <f t="shared" si="94"/>
        <v>15.256432</v>
      </c>
      <c r="Q1087">
        <f t="shared" si="95"/>
        <v>2</v>
      </c>
      <c r="R1087">
        <f t="shared" si="96"/>
        <v>0.5</v>
      </c>
    </row>
    <row r="1088" spans="1:18" x14ac:dyDescent="0.25">
      <c r="A1088" s="9">
        <v>2</v>
      </c>
      <c r="B1088" s="32">
        <f t="shared" si="98"/>
        <v>79.050877999999997</v>
      </c>
      <c r="C1088" s="32">
        <f t="shared" si="98"/>
        <v>14.535235</v>
      </c>
      <c r="D1088" s="32">
        <f t="shared" si="98"/>
        <v>-45.397219999999997</v>
      </c>
      <c r="E1088" s="60">
        <f t="shared" si="97"/>
        <v>-48.189127999999997</v>
      </c>
      <c r="F1088" s="57">
        <v>14.535235</v>
      </c>
      <c r="G1088" s="57">
        <v>-48.189127999999997</v>
      </c>
      <c r="H1088" s="57">
        <v>79.050877999999997</v>
      </c>
      <c r="I1088" s="58">
        <v>-45.397219999999997</v>
      </c>
      <c r="O1088" s="33">
        <f t="shared" si="93"/>
        <v>-48.189127999999997</v>
      </c>
      <c r="P1088" s="61">
        <f t="shared" si="94"/>
        <v>-48.189127999999997</v>
      </c>
      <c r="Q1088">
        <f t="shared" si="95"/>
        <v>4</v>
      </c>
      <c r="R1088">
        <f t="shared" si="96"/>
        <v>0.25</v>
      </c>
    </row>
    <row r="1089" spans="1:18" x14ac:dyDescent="0.25">
      <c r="A1089" s="9">
        <v>1</v>
      </c>
      <c r="B1089" s="32">
        <f t="shared" si="98"/>
        <v>47.892558000000001</v>
      </c>
      <c r="C1089" s="32">
        <f t="shared" si="98"/>
        <v>32.484296000000001</v>
      </c>
      <c r="D1089" s="32">
        <f t="shared" si="98"/>
        <v>-34.570624000000002</v>
      </c>
      <c r="E1089" s="60">
        <f t="shared" si="97"/>
        <v>-45.806286</v>
      </c>
      <c r="F1089" s="55">
        <v>47.892558000000001</v>
      </c>
      <c r="G1089" s="55">
        <v>32.484296000000001</v>
      </c>
      <c r="H1089" s="55">
        <v>-45.806286</v>
      </c>
      <c r="I1089" s="56">
        <v>-34.570624000000002</v>
      </c>
      <c r="O1089" s="33">
        <f t="shared" si="93"/>
        <v>47.892558000000001</v>
      </c>
      <c r="P1089" s="61">
        <f t="shared" si="94"/>
        <v>47.892558000000001</v>
      </c>
      <c r="Q1089">
        <f t="shared" si="95"/>
        <v>1</v>
      </c>
      <c r="R1089">
        <f t="shared" si="96"/>
        <v>1</v>
      </c>
    </row>
    <row r="1090" spans="1:18" x14ac:dyDescent="0.25">
      <c r="A1090" s="9">
        <v>3</v>
      </c>
      <c r="B1090" s="32">
        <f t="shared" si="98"/>
        <v>37.378030000000003</v>
      </c>
      <c r="C1090" s="32">
        <f t="shared" si="98"/>
        <v>0.22118699999999999</v>
      </c>
      <c r="D1090" s="32">
        <f t="shared" si="98"/>
        <v>-12.221886</v>
      </c>
      <c r="E1090" s="60">
        <f t="shared" si="97"/>
        <v>-25.377334000000001</v>
      </c>
      <c r="F1090" s="57">
        <v>-12.221886</v>
      </c>
      <c r="G1090" s="57">
        <v>37.378030000000003</v>
      </c>
      <c r="H1090" s="57">
        <v>0.22118699999999999</v>
      </c>
      <c r="I1090" s="58">
        <v>-25.377334000000001</v>
      </c>
      <c r="O1090" s="33">
        <f t="shared" si="93"/>
        <v>0.22118699999999999</v>
      </c>
      <c r="P1090" s="61">
        <f t="shared" si="94"/>
        <v>0.22118699999999999</v>
      </c>
      <c r="Q1090">
        <f t="shared" si="95"/>
        <v>2</v>
      </c>
      <c r="R1090">
        <f t="shared" si="96"/>
        <v>0.5</v>
      </c>
    </row>
    <row r="1091" spans="1:18" x14ac:dyDescent="0.25">
      <c r="A1091" s="9">
        <v>2</v>
      </c>
      <c r="B1091" s="32">
        <f t="shared" si="98"/>
        <v>152.084701</v>
      </c>
      <c r="C1091" s="32">
        <f t="shared" si="98"/>
        <v>-33.722783</v>
      </c>
      <c r="D1091" s="32">
        <f t="shared" si="98"/>
        <v>-57.611415000000001</v>
      </c>
      <c r="E1091" s="60">
        <f t="shared" si="97"/>
        <v>-60.750526000000001</v>
      </c>
      <c r="F1091" s="55">
        <v>-33.722783</v>
      </c>
      <c r="G1091" s="55">
        <v>152.084701</v>
      </c>
      <c r="H1091" s="55">
        <v>-57.611415000000001</v>
      </c>
      <c r="I1091" s="56">
        <v>-60.750526000000001</v>
      </c>
      <c r="O1091" s="33">
        <f t="shared" si="93"/>
        <v>152.084701</v>
      </c>
      <c r="P1091" s="61">
        <f t="shared" si="94"/>
        <v>152.084701</v>
      </c>
      <c r="Q1091">
        <f t="shared" si="95"/>
        <v>1</v>
      </c>
      <c r="R1091">
        <f t="shared" si="96"/>
        <v>1</v>
      </c>
    </row>
    <row r="1092" spans="1:18" x14ac:dyDescent="0.25">
      <c r="A1092" s="9">
        <v>1</v>
      </c>
      <c r="B1092" s="32">
        <f t="shared" si="98"/>
        <v>68.459311999999997</v>
      </c>
      <c r="C1092" s="32">
        <f t="shared" si="98"/>
        <v>-3.087599</v>
      </c>
      <c r="D1092" s="32">
        <f t="shared" si="98"/>
        <v>-22.619696000000001</v>
      </c>
      <c r="E1092" s="60">
        <f t="shared" si="97"/>
        <v>-42.752012999999998</v>
      </c>
      <c r="F1092" s="57">
        <v>68.459311999999997</v>
      </c>
      <c r="G1092" s="57">
        <v>-3.087599</v>
      </c>
      <c r="H1092" s="57">
        <v>-42.752012999999998</v>
      </c>
      <c r="I1092" s="58">
        <v>-22.619696000000001</v>
      </c>
      <c r="O1092" s="33">
        <f t="shared" ref="O1092:O1155" si="99">IF(A1092=1,F1092,IF(A1092=2,G1092,IF(A1092=3,H1092,IF(A1092=4,I1092,0))))</f>
        <v>68.459311999999997</v>
      </c>
      <c r="P1092" s="61">
        <f t="shared" ref="P1092:P1155" si="100">O1092</f>
        <v>68.459311999999997</v>
      </c>
      <c r="Q1092">
        <f t="shared" ref="Q1092:Q1155" si="101">IF(P1092=B1092,1,IF(P1092=C1092,2,IF(P1092=D1092,3,IF(E1092=P1092,4,0))))</f>
        <v>1</v>
      </c>
      <c r="R1092">
        <f t="shared" ref="R1092:R1155" si="102">1/Q1092</f>
        <v>1</v>
      </c>
    </row>
    <row r="1093" spans="1:18" x14ac:dyDescent="0.25">
      <c r="A1093" s="9">
        <v>3</v>
      </c>
      <c r="B1093" s="32">
        <f t="shared" si="98"/>
        <v>13.853021999999999</v>
      </c>
      <c r="C1093" s="32">
        <f t="shared" si="98"/>
        <v>-0.62254900000000002</v>
      </c>
      <c r="D1093" s="32">
        <f t="shared" si="98"/>
        <v>-2.9777070000000001</v>
      </c>
      <c r="E1093" s="60">
        <f t="shared" si="97"/>
        <v>-10.252765999999999</v>
      </c>
      <c r="F1093" s="55">
        <v>-2.9777070000000001</v>
      </c>
      <c r="G1093" s="55">
        <v>13.853021999999999</v>
      </c>
      <c r="H1093" s="55">
        <v>-10.252765999999999</v>
      </c>
      <c r="I1093" s="56">
        <v>-0.62254900000000002</v>
      </c>
      <c r="O1093" s="33">
        <f t="shared" si="99"/>
        <v>-10.252765999999999</v>
      </c>
      <c r="P1093" s="61">
        <f t="shared" si="100"/>
        <v>-10.252765999999999</v>
      </c>
      <c r="Q1093">
        <f t="shared" si="101"/>
        <v>4</v>
      </c>
      <c r="R1093">
        <f t="shared" si="102"/>
        <v>0.25</v>
      </c>
    </row>
    <row r="1094" spans="1:18" x14ac:dyDescent="0.25">
      <c r="A1094" s="9">
        <v>3</v>
      </c>
      <c r="B1094" s="32">
        <f t="shared" si="98"/>
        <v>32.253138999999997</v>
      </c>
      <c r="C1094" s="32">
        <f t="shared" si="98"/>
        <v>-2.9189829999999999</v>
      </c>
      <c r="D1094" s="32">
        <f t="shared" si="98"/>
        <v>-13.208405000000001</v>
      </c>
      <c r="E1094" s="60">
        <f t="shared" si="97"/>
        <v>-16.125928999999999</v>
      </c>
      <c r="F1094" s="57">
        <v>-2.9189829999999999</v>
      </c>
      <c r="G1094" s="57">
        <v>32.253138999999997</v>
      </c>
      <c r="H1094" s="57">
        <v>-13.208405000000001</v>
      </c>
      <c r="I1094" s="58">
        <v>-16.125928999999999</v>
      </c>
      <c r="O1094" s="33">
        <f t="shared" si="99"/>
        <v>-13.208405000000001</v>
      </c>
      <c r="P1094" s="61">
        <f t="shared" si="100"/>
        <v>-13.208405000000001</v>
      </c>
      <c r="Q1094">
        <f t="shared" si="101"/>
        <v>3</v>
      </c>
      <c r="R1094">
        <f t="shared" si="102"/>
        <v>0.33333333333333331</v>
      </c>
    </row>
    <row r="1095" spans="1:18" x14ac:dyDescent="0.25">
      <c r="A1095" s="9">
        <v>2</v>
      </c>
      <c r="B1095" s="32">
        <f t="shared" si="98"/>
        <v>8.3796079999999993</v>
      </c>
      <c r="C1095" s="32">
        <f t="shared" si="98"/>
        <v>1.0553360000000001</v>
      </c>
      <c r="D1095" s="32">
        <f t="shared" si="98"/>
        <v>-1.705889</v>
      </c>
      <c r="E1095" s="60">
        <f t="shared" si="97"/>
        <v>-7.7290530000000004</v>
      </c>
      <c r="F1095" s="55">
        <v>8.3796079999999993</v>
      </c>
      <c r="G1095" s="55">
        <v>-7.7290530000000004</v>
      </c>
      <c r="H1095" s="55">
        <v>-1.705889</v>
      </c>
      <c r="I1095" s="56">
        <v>1.0553360000000001</v>
      </c>
      <c r="O1095" s="33">
        <f t="shared" si="99"/>
        <v>-7.7290530000000004</v>
      </c>
      <c r="P1095" s="61">
        <f t="shared" si="100"/>
        <v>-7.7290530000000004</v>
      </c>
      <c r="Q1095">
        <f t="shared" si="101"/>
        <v>4</v>
      </c>
      <c r="R1095">
        <f t="shared" si="102"/>
        <v>0.25</v>
      </c>
    </row>
    <row r="1096" spans="1:18" x14ac:dyDescent="0.25">
      <c r="A1096" s="9">
        <v>2</v>
      </c>
      <c r="B1096" s="32">
        <f t="shared" si="98"/>
        <v>38.442757</v>
      </c>
      <c r="C1096" s="32">
        <f t="shared" si="98"/>
        <v>-4.3479979999999996</v>
      </c>
      <c r="D1096" s="32">
        <f t="shared" si="98"/>
        <v>-9.0183129999999991</v>
      </c>
      <c r="E1096" s="60">
        <f t="shared" si="97"/>
        <v>-25.076443999999999</v>
      </c>
      <c r="F1096" s="57">
        <v>-9.0183129999999991</v>
      </c>
      <c r="G1096" s="57">
        <v>38.442757</v>
      </c>
      <c r="H1096" s="57">
        <v>-25.076443999999999</v>
      </c>
      <c r="I1096" s="58">
        <v>-4.3479979999999996</v>
      </c>
      <c r="O1096" s="33">
        <f t="shared" si="99"/>
        <v>38.442757</v>
      </c>
      <c r="P1096" s="61">
        <f t="shared" si="100"/>
        <v>38.442757</v>
      </c>
      <c r="Q1096">
        <f t="shared" si="101"/>
        <v>1</v>
      </c>
      <c r="R1096">
        <f t="shared" si="102"/>
        <v>1</v>
      </c>
    </row>
    <row r="1097" spans="1:18" x14ac:dyDescent="0.25">
      <c r="A1097" s="9">
        <v>2</v>
      </c>
      <c r="B1097" s="32">
        <f t="shared" si="98"/>
        <v>60.615606999999997</v>
      </c>
      <c r="C1097" s="32">
        <f t="shared" si="98"/>
        <v>-17.886040999999999</v>
      </c>
      <c r="D1097" s="32">
        <f t="shared" si="98"/>
        <v>-19.859991000000001</v>
      </c>
      <c r="E1097" s="60">
        <f t="shared" si="97"/>
        <v>-22.869574</v>
      </c>
      <c r="F1097" s="55">
        <v>-19.859991000000001</v>
      </c>
      <c r="G1097" s="55">
        <v>60.615606999999997</v>
      </c>
      <c r="H1097" s="55">
        <v>-22.869574</v>
      </c>
      <c r="I1097" s="56">
        <v>-17.886040999999999</v>
      </c>
      <c r="O1097" s="33">
        <f t="shared" si="99"/>
        <v>60.615606999999997</v>
      </c>
      <c r="P1097" s="61">
        <f t="shared" si="100"/>
        <v>60.615606999999997</v>
      </c>
      <c r="Q1097">
        <f t="shared" si="101"/>
        <v>1</v>
      </c>
      <c r="R1097">
        <f t="shared" si="102"/>
        <v>1</v>
      </c>
    </row>
    <row r="1098" spans="1:18" x14ac:dyDescent="0.25">
      <c r="A1098" s="9">
        <v>2</v>
      </c>
      <c r="B1098" s="32">
        <f t="shared" si="98"/>
        <v>70.655607000000003</v>
      </c>
      <c r="C1098" s="32">
        <f t="shared" si="98"/>
        <v>29.414189</v>
      </c>
      <c r="D1098" s="32">
        <f t="shared" si="98"/>
        <v>-44.561720000000001</v>
      </c>
      <c r="E1098" s="60">
        <f t="shared" si="98"/>
        <v>-55.508392000000001</v>
      </c>
      <c r="F1098" s="57">
        <v>29.414189</v>
      </c>
      <c r="G1098" s="57">
        <v>70.655607000000003</v>
      </c>
      <c r="H1098" s="57">
        <v>-44.561720000000001</v>
      </c>
      <c r="I1098" s="58">
        <v>-55.508392000000001</v>
      </c>
      <c r="O1098" s="33">
        <f t="shared" si="99"/>
        <v>70.655607000000003</v>
      </c>
      <c r="P1098" s="61">
        <f t="shared" si="100"/>
        <v>70.655607000000003</v>
      </c>
      <c r="Q1098">
        <f t="shared" si="101"/>
        <v>1</v>
      </c>
      <c r="R1098">
        <f t="shared" si="102"/>
        <v>1</v>
      </c>
    </row>
    <row r="1099" spans="1:18" x14ac:dyDescent="0.25">
      <c r="A1099" s="9">
        <v>1</v>
      </c>
      <c r="B1099" s="32">
        <f t="shared" ref="B1099:E1162" si="103">LARGE($F1099:$M1099,COLUMN()-1)</f>
        <v>55.188617000000001</v>
      </c>
      <c r="C1099" s="32">
        <f t="shared" si="103"/>
        <v>24.518764000000001</v>
      </c>
      <c r="D1099" s="32">
        <f t="shared" si="103"/>
        <v>-33.936374000000001</v>
      </c>
      <c r="E1099" s="60">
        <f t="shared" si="103"/>
        <v>-45.771473</v>
      </c>
      <c r="F1099" s="55">
        <v>55.188617000000001</v>
      </c>
      <c r="G1099" s="55">
        <v>-45.771473</v>
      </c>
      <c r="H1099" s="55">
        <v>24.518764000000001</v>
      </c>
      <c r="I1099" s="56">
        <v>-33.936374000000001</v>
      </c>
      <c r="O1099" s="33">
        <f t="shared" si="99"/>
        <v>55.188617000000001</v>
      </c>
      <c r="P1099" s="61">
        <f t="shared" si="100"/>
        <v>55.188617000000001</v>
      </c>
      <c r="Q1099">
        <f t="shared" si="101"/>
        <v>1</v>
      </c>
      <c r="R1099">
        <f t="shared" si="102"/>
        <v>1</v>
      </c>
    </row>
    <row r="1100" spans="1:18" x14ac:dyDescent="0.25">
      <c r="A1100" s="9">
        <v>2</v>
      </c>
      <c r="B1100" s="32">
        <f t="shared" si="103"/>
        <v>47.994447999999998</v>
      </c>
      <c r="C1100" s="32">
        <f t="shared" si="103"/>
        <v>0.40606700000000001</v>
      </c>
      <c r="D1100" s="32">
        <f t="shared" si="103"/>
        <v>-15.372888</v>
      </c>
      <c r="E1100" s="60">
        <f t="shared" si="103"/>
        <v>-33.027627000000003</v>
      </c>
      <c r="F1100" s="57">
        <v>-33.027627000000003</v>
      </c>
      <c r="G1100" s="57">
        <v>47.994447999999998</v>
      </c>
      <c r="H1100" s="57">
        <v>0.40606700000000001</v>
      </c>
      <c r="I1100" s="58">
        <v>-15.372888</v>
      </c>
      <c r="O1100" s="33">
        <f t="shared" si="99"/>
        <v>47.994447999999998</v>
      </c>
      <c r="P1100" s="61">
        <f t="shared" si="100"/>
        <v>47.994447999999998</v>
      </c>
      <c r="Q1100">
        <f t="shared" si="101"/>
        <v>1</v>
      </c>
      <c r="R1100">
        <f t="shared" si="102"/>
        <v>1</v>
      </c>
    </row>
    <row r="1101" spans="1:18" x14ac:dyDescent="0.25">
      <c r="A1101" s="9">
        <v>2</v>
      </c>
      <c r="B1101" s="32">
        <f t="shared" si="103"/>
        <v>27.509558999999999</v>
      </c>
      <c r="C1101" s="32">
        <f t="shared" si="103"/>
        <v>7.5680129999999997</v>
      </c>
      <c r="D1101" s="32">
        <f t="shared" si="103"/>
        <v>-14.654242999999999</v>
      </c>
      <c r="E1101" s="60">
        <f t="shared" si="103"/>
        <v>-20.423327</v>
      </c>
      <c r="F1101" s="55">
        <v>-14.654242999999999</v>
      </c>
      <c r="G1101" s="55">
        <v>27.509558999999999</v>
      </c>
      <c r="H1101" s="55">
        <v>-20.423327</v>
      </c>
      <c r="I1101" s="56">
        <v>7.5680129999999997</v>
      </c>
      <c r="O1101" s="33">
        <f t="shared" si="99"/>
        <v>27.509558999999999</v>
      </c>
      <c r="P1101" s="61">
        <f t="shared" si="100"/>
        <v>27.509558999999999</v>
      </c>
      <c r="Q1101">
        <f t="shared" si="101"/>
        <v>1</v>
      </c>
      <c r="R1101">
        <f t="shared" si="102"/>
        <v>1</v>
      </c>
    </row>
    <row r="1102" spans="1:18" x14ac:dyDescent="0.25">
      <c r="A1102" s="9">
        <v>3</v>
      </c>
      <c r="B1102" s="32">
        <f t="shared" si="103"/>
        <v>73.155940000000001</v>
      </c>
      <c r="C1102" s="32">
        <f t="shared" si="103"/>
        <v>-12.436413999999999</v>
      </c>
      <c r="D1102" s="32">
        <f t="shared" si="103"/>
        <v>-22.279098000000001</v>
      </c>
      <c r="E1102" s="60">
        <f t="shared" si="103"/>
        <v>-38.440604</v>
      </c>
      <c r="F1102" s="57">
        <v>-22.279098000000001</v>
      </c>
      <c r="G1102" s="57">
        <v>-38.440604</v>
      </c>
      <c r="H1102" s="57">
        <v>73.155940000000001</v>
      </c>
      <c r="I1102" s="58">
        <v>-12.436413999999999</v>
      </c>
      <c r="O1102" s="33">
        <f t="shared" si="99"/>
        <v>73.155940000000001</v>
      </c>
      <c r="P1102" s="61">
        <f t="shared" si="100"/>
        <v>73.155940000000001</v>
      </c>
      <c r="Q1102">
        <f t="shared" si="101"/>
        <v>1</v>
      </c>
      <c r="R1102">
        <f t="shared" si="102"/>
        <v>1</v>
      </c>
    </row>
    <row r="1103" spans="1:18" x14ac:dyDescent="0.25">
      <c r="A1103" s="9">
        <v>4</v>
      </c>
      <c r="B1103" s="32">
        <f t="shared" si="103"/>
        <v>13.778309999999999</v>
      </c>
      <c r="C1103" s="32">
        <f t="shared" si="103"/>
        <v>6.5827499999999999</v>
      </c>
      <c r="D1103" s="32">
        <f t="shared" si="103"/>
        <v>-7.1152920000000002</v>
      </c>
      <c r="E1103" s="60">
        <f t="shared" si="103"/>
        <v>-13.245945000000001</v>
      </c>
      <c r="F1103" s="55">
        <v>13.778309999999999</v>
      </c>
      <c r="G1103" s="55">
        <v>6.5827499999999999</v>
      </c>
      <c r="H1103" s="55">
        <v>-13.245945000000001</v>
      </c>
      <c r="I1103" s="56">
        <v>-7.1152920000000002</v>
      </c>
      <c r="O1103" s="33">
        <f t="shared" si="99"/>
        <v>-7.1152920000000002</v>
      </c>
      <c r="P1103" s="61">
        <f t="shared" si="100"/>
        <v>-7.1152920000000002</v>
      </c>
      <c r="Q1103">
        <f t="shared" si="101"/>
        <v>3</v>
      </c>
      <c r="R1103">
        <f t="shared" si="102"/>
        <v>0.33333333333333331</v>
      </c>
    </row>
    <row r="1104" spans="1:18" x14ac:dyDescent="0.25">
      <c r="A1104" s="9">
        <v>1</v>
      </c>
      <c r="B1104" s="32">
        <f t="shared" si="103"/>
        <v>63.323698</v>
      </c>
      <c r="C1104" s="32">
        <f t="shared" si="103"/>
        <v>45.177424999999999</v>
      </c>
      <c r="D1104" s="32">
        <f t="shared" si="103"/>
        <v>-45.497782999999998</v>
      </c>
      <c r="E1104" s="60">
        <f t="shared" si="103"/>
        <v>-63.003342000000004</v>
      </c>
      <c r="F1104" s="57">
        <v>63.323698</v>
      </c>
      <c r="G1104" s="57">
        <v>45.177424999999999</v>
      </c>
      <c r="H1104" s="57">
        <v>-63.003342000000004</v>
      </c>
      <c r="I1104" s="58">
        <v>-45.497782999999998</v>
      </c>
      <c r="O1104" s="33">
        <f t="shared" si="99"/>
        <v>63.323698</v>
      </c>
      <c r="P1104" s="61">
        <f t="shared" si="100"/>
        <v>63.323698</v>
      </c>
      <c r="Q1104">
        <f t="shared" si="101"/>
        <v>1</v>
      </c>
      <c r="R1104">
        <f t="shared" si="102"/>
        <v>1</v>
      </c>
    </row>
    <row r="1105" spans="1:18" x14ac:dyDescent="0.25">
      <c r="A1105" s="9">
        <v>3</v>
      </c>
      <c r="B1105" s="32">
        <f t="shared" si="103"/>
        <v>28.904395000000001</v>
      </c>
      <c r="C1105" s="32">
        <f t="shared" si="103"/>
        <v>6.1695539999999998</v>
      </c>
      <c r="D1105" s="32">
        <f t="shared" si="103"/>
        <v>-15.22246</v>
      </c>
      <c r="E1105" s="60">
        <f t="shared" si="103"/>
        <v>-19.851633</v>
      </c>
      <c r="F1105" s="55">
        <v>28.904395000000001</v>
      </c>
      <c r="G1105" s="55">
        <v>-15.22246</v>
      </c>
      <c r="H1105" s="55">
        <v>6.1695539999999998</v>
      </c>
      <c r="I1105" s="56">
        <v>-19.851633</v>
      </c>
      <c r="O1105" s="33">
        <f t="shared" si="99"/>
        <v>6.1695539999999998</v>
      </c>
      <c r="P1105" s="61">
        <f t="shared" si="100"/>
        <v>6.1695539999999998</v>
      </c>
      <c r="Q1105">
        <f t="shared" si="101"/>
        <v>2</v>
      </c>
      <c r="R1105">
        <f t="shared" si="102"/>
        <v>0.5</v>
      </c>
    </row>
    <row r="1106" spans="1:18" x14ac:dyDescent="0.25">
      <c r="A1106" s="9">
        <v>2</v>
      </c>
      <c r="B1106" s="32">
        <f t="shared" si="103"/>
        <v>93.940950000000001</v>
      </c>
      <c r="C1106" s="32">
        <f t="shared" si="103"/>
        <v>-0.91155600000000003</v>
      </c>
      <c r="D1106" s="32">
        <f t="shared" si="103"/>
        <v>-27.101735000000001</v>
      </c>
      <c r="E1106" s="60">
        <f t="shared" si="103"/>
        <v>-65.927955999999995</v>
      </c>
      <c r="F1106" s="57">
        <v>-27.101735000000001</v>
      </c>
      <c r="G1106" s="57">
        <v>93.940950000000001</v>
      </c>
      <c r="H1106" s="57">
        <v>-0.91155600000000003</v>
      </c>
      <c r="I1106" s="58">
        <v>-65.927955999999995</v>
      </c>
      <c r="O1106" s="33">
        <f t="shared" si="99"/>
        <v>93.940950000000001</v>
      </c>
      <c r="P1106" s="61">
        <f t="shared" si="100"/>
        <v>93.940950000000001</v>
      </c>
      <c r="Q1106">
        <f t="shared" si="101"/>
        <v>1</v>
      </c>
      <c r="R1106">
        <f t="shared" si="102"/>
        <v>1</v>
      </c>
    </row>
    <row r="1107" spans="1:18" x14ac:dyDescent="0.25">
      <c r="A1107" s="9">
        <v>1</v>
      </c>
      <c r="B1107" s="32">
        <f t="shared" si="103"/>
        <v>40.863086000000003</v>
      </c>
      <c r="C1107" s="32">
        <f t="shared" si="103"/>
        <v>19.925156000000001</v>
      </c>
      <c r="D1107" s="32">
        <f t="shared" si="103"/>
        <v>-30.211881000000002</v>
      </c>
      <c r="E1107" s="60">
        <f t="shared" si="103"/>
        <v>-30.576536000000001</v>
      </c>
      <c r="F1107" s="55">
        <v>19.925156000000001</v>
      </c>
      <c r="G1107" s="55">
        <v>40.863086000000003</v>
      </c>
      <c r="H1107" s="55">
        <v>-30.211881000000002</v>
      </c>
      <c r="I1107" s="56">
        <v>-30.576536000000001</v>
      </c>
      <c r="O1107" s="33">
        <f t="shared" si="99"/>
        <v>19.925156000000001</v>
      </c>
      <c r="P1107" s="61">
        <f t="shared" si="100"/>
        <v>19.925156000000001</v>
      </c>
      <c r="Q1107">
        <f t="shared" si="101"/>
        <v>2</v>
      </c>
      <c r="R1107">
        <f t="shared" si="102"/>
        <v>0.5</v>
      </c>
    </row>
    <row r="1108" spans="1:18" x14ac:dyDescent="0.25">
      <c r="A1108" s="9">
        <v>1</v>
      </c>
      <c r="B1108" s="32">
        <f t="shared" si="103"/>
        <v>96.876739999999998</v>
      </c>
      <c r="C1108" s="32">
        <f t="shared" si="103"/>
        <v>-7.2299749999999996</v>
      </c>
      <c r="D1108" s="32">
        <f t="shared" si="103"/>
        <v>-41.789406999999997</v>
      </c>
      <c r="E1108" s="60">
        <f t="shared" si="103"/>
        <v>-47.857529</v>
      </c>
      <c r="F1108" s="57">
        <v>96.876739999999998</v>
      </c>
      <c r="G1108" s="57">
        <v>-41.789406999999997</v>
      </c>
      <c r="H1108" s="57">
        <v>-47.857529</v>
      </c>
      <c r="I1108" s="58">
        <v>-7.2299749999999996</v>
      </c>
      <c r="O1108" s="33">
        <f t="shared" si="99"/>
        <v>96.876739999999998</v>
      </c>
      <c r="P1108" s="61">
        <f t="shared" si="100"/>
        <v>96.876739999999998</v>
      </c>
      <c r="Q1108">
        <f t="shared" si="101"/>
        <v>1</v>
      </c>
      <c r="R1108">
        <f t="shared" si="102"/>
        <v>1</v>
      </c>
    </row>
    <row r="1109" spans="1:18" x14ac:dyDescent="0.25">
      <c r="A1109" s="9">
        <v>1</v>
      </c>
      <c r="B1109" s="32">
        <f t="shared" si="103"/>
        <v>67.348888000000002</v>
      </c>
      <c r="C1109" s="32">
        <f t="shared" si="103"/>
        <v>-18.011614000000002</v>
      </c>
      <c r="D1109" s="32">
        <f t="shared" si="103"/>
        <v>-20.735785</v>
      </c>
      <c r="E1109" s="60">
        <f t="shared" si="103"/>
        <v>-28.601542999999999</v>
      </c>
      <c r="F1109" s="55">
        <v>-18.011614000000002</v>
      </c>
      <c r="G1109" s="55">
        <v>-20.735785</v>
      </c>
      <c r="H1109" s="55">
        <v>67.348888000000002</v>
      </c>
      <c r="I1109" s="56">
        <v>-28.601542999999999</v>
      </c>
      <c r="O1109" s="33">
        <f t="shared" si="99"/>
        <v>-18.011614000000002</v>
      </c>
      <c r="P1109" s="61">
        <f t="shared" si="100"/>
        <v>-18.011614000000002</v>
      </c>
      <c r="Q1109">
        <f t="shared" si="101"/>
        <v>2</v>
      </c>
      <c r="R1109">
        <f t="shared" si="102"/>
        <v>0.5</v>
      </c>
    </row>
    <row r="1110" spans="1:18" x14ac:dyDescent="0.25">
      <c r="A1110" s="9">
        <v>1</v>
      </c>
      <c r="B1110" s="32">
        <f t="shared" si="103"/>
        <v>44.006292000000002</v>
      </c>
      <c r="C1110" s="32">
        <f t="shared" si="103"/>
        <v>-7.146109</v>
      </c>
      <c r="D1110" s="32">
        <f t="shared" si="103"/>
        <v>-9.1245030000000007</v>
      </c>
      <c r="E1110" s="60">
        <f t="shared" si="103"/>
        <v>-27.735679999999999</v>
      </c>
      <c r="F1110" s="57">
        <v>44.006292000000002</v>
      </c>
      <c r="G1110" s="57">
        <v>-27.735679999999999</v>
      </c>
      <c r="H1110" s="57">
        <v>-7.146109</v>
      </c>
      <c r="I1110" s="58">
        <v>-9.1245030000000007</v>
      </c>
      <c r="O1110" s="33">
        <f t="shared" si="99"/>
        <v>44.006292000000002</v>
      </c>
      <c r="P1110" s="61">
        <f t="shared" si="100"/>
        <v>44.006292000000002</v>
      </c>
      <c r="Q1110">
        <f t="shared" si="101"/>
        <v>1</v>
      </c>
      <c r="R1110">
        <f t="shared" si="102"/>
        <v>1</v>
      </c>
    </row>
    <row r="1111" spans="1:18" x14ac:dyDescent="0.25">
      <c r="A1111" s="9">
        <v>2</v>
      </c>
      <c r="B1111" s="32">
        <f t="shared" si="103"/>
        <v>21.104015</v>
      </c>
      <c r="C1111" s="32">
        <f t="shared" si="103"/>
        <v>3.4167800000000002</v>
      </c>
      <c r="D1111" s="32">
        <f t="shared" si="103"/>
        <v>-12.146374</v>
      </c>
      <c r="E1111" s="60">
        <f t="shared" si="103"/>
        <v>-12.374420000000001</v>
      </c>
      <c r="F1111" s="55">
        <v>3.4167800000000002</v>
      </c>
      <c r="G1111" s="55">
        <v>21.104015</v>
      </c>
      <c r="H1111" s="55">
        <v>-12.374420000000001</v>
      </c>
      <c r="I1111" s="56">
        <v>-12.146374</v>
      </c>
      <c r="O1111" s="33">
        <f t="shared" si="99"/>
        <v>21.104015</v>
      </c>
      <c r="P1111" s="61">
        <f t="shared" si="100"/>
        <v>21.104015</v>
      </c>
      <c r="Q1111">
        <f t="shared" si="101"/>
        <v>1</v>
      </c>
      <c r="R1111">
        <f t="shared" si="102"/>
        <v>1</v>
      </c>
    </row>
    <row r="1112" spans="1:18" x14ac:dyDescent="0.25">
      <c r="A1112" s="9">
        <v>2</v>
      </c>
      <c r="B1112" s="32">
        <f t="shared" si="103"/>
        <v>35.186272000000002</v>
      </c>
      <c r="C1112" s="32">
        <f t="shared" si="103"/>
        <v>-3.6922009999999998</v>
      </c>
      <c r="D1112" s="32">
        <f t="shared" si="103"/>
        <v>-11.326167</v>
      </c>
      <c r="E1112" s="60">
        <f t="shared" si="103"/>
        <v>-20.167960999999998</v>
      </c>
      <c r="F1112" s="57">
        <v>-3.6922009999999998</v>
      </c>
      <c r="G1112" s="57">
        <v>35.186272000000002</v>
      </c>
      <c r="H1112" s="57">
        <v>-11.326167</v>
      </c>
      <c r="I1112" s="58">
        <v>-20.167960999999998</v>
      </c>
      <c r="O1112" s="33">
        <f t="shared" si="99"/>
        <v>35.186272000000002</v>
      </c>
      <c r="P1112" s="61">
        <f t="shared" si="100"/>
        <v>35.186272000000002</v>
      </c>
      <c r="Q1112">
        <f t="shared" si="101"/>
        <v>1</v>
      </c>
      <c r="R1112">
        <f t="shared" si="102"/>
        <v>1</v>
      </c>
    </row>
    <row r="1113" spans="1:18" x14ac:dyDescent="0.25">
      <c r="A1113" s="9">
        <v>2</v>
      </c>
      <c r="B1113" s="32">
        <f t="shared" si="103"/>
        <v>15.755193</v>
      </c>
      <c r="C1113" s="32">
        <f t="shared" si="103"/>
        <v>6.4258740000000003</v>
      </c>
      <c r="D1113" s="32">
        <f t="shared" si="103"/>
        <v>6.1632280000000002</v>
      </c>
      <c r="E1113" s="60">
        <f t="shared" si="103"/>
        <v>-28.344294999999999</v>
      </c>
      <c r="F1113" s="55">
        <v>-28.344294999999999</v>
      </c>
      <c r="G1113" s="55">
        <v>15.755193</v>
      </c>
      <c r="H1113" s="55">
        <v>6.1632280000000002</v>
      </c>
      <c r="I1113" s="56">
        <v>6.4258740000000003</v>
      </c>
      <c r="O1113" s="33">
        <f t="shared" si="99"/>
        <v>15.755193</v>
      </c>
      <c r="P1113" s="61">
        <f t="shared" si="100"/>
        <v>15.755193</v>
      </c>
      <c r="Q1113">
        <f t="shared" si="101"/>
        <v>1</v>
      </c>
      <c r="R1113">
        <f t="shared" si="102"/>
        <v>1</v>
      </c>
    </row>
    <row r="1114" spans="1:18" x14ac:dyDescent="0.25">
      <c r="A1114" s="9">
        <v>1</v>
      </c>
      <c r="B1114" s="32">
        <f t="shared" si="103"/>
        <v>26.793541999999999</v>
      </c>
      <c r="C1114" s="32">
        <f t="shared" si="103"/>
        <v>24.725265</v>
      </c>
      <c r="D1114" s="32">
        <f t="shared" si="103"/>
        <v>1.475058</v>
      </c>
      <c r="E1114" s="60">
        <f t="shared" si="103"/>
        <v>-52.993977000000001</v>
      </c>
      <c r="F1114" s="57">
        <v>24.725265</v>
      </c>
      <c r="G1114" s="57">
        <v>1.475058</v>
      </c>
      <c r="H1114" s="57">
        <v>26.793541999999999</v>
      </c>
      <c r="I1114" s="58">
        <v>-52.993977000000001</v>
      </c>
      <c r="O1114" s="33">
        <f t="shared" si="99"/>
        <v>24.725265</v>
      </c>
      <c r="P1114" s="61">
        <f t="shared" si="100"/>
        <v>24.725265</v>
      </c>
      <c r="Q1114">
        <f t="shared" si="101"/>
        <v>2</v>
      </c>
      <c r="R1114">
        <f t="shared" si="102"/>
        <v>0.5</v>
      </c>
    </row>
    <row r="1115" spans="1:18" x14ac:dyDescent="0.25">
      <c r="A1115" s="9">
        <v>2</v>
      </c>
      <c r="B1115" s="32">
        <f t="shared" si="103"/>
        <v>135.50766999999999</v>
      </c>
      <c r="C1115" s="32">
        <f t="shared" si="103"/>
        <v>-36.365358000000001</v>
      </c>
      <c r="D1115" s="32">
        <f t="shared" si="103"/>
        <v>-38.426212999999997</v>
      </c>
      <c r="E1115" s="60">
        <f t="shared" si="103"/>
        <v>-60.716096999999998</v>
      </c>
      <c r="F1115" s="55">
        <v>-36.365358000000001</v>
      </c>
      <c r="G1115" s="55">
        <v>135.50766999999999</v>
      </c>
      <c r="H1115" s="55">
        <v>-38.426212999999997</v>
      </c>
      <c r="I1115" s="56">
        <v>-60.716096999999998</v>
      </c>
      <c r="O1115" s="33">
        <f t="shared" si="99"/>
        <v>135.50766999999999</v>
      </c>
      <c r="P1115" s="61">
        <f t="shared" si="100"/>
        <v>135.50766999999999</v>
      </c>
      <c r="Q1115">
        <f t="shared" si="101"/>
        <v>1</v>
      </c>
      <c r="R1115">
        <f t="shared" si="102"/>
        <v>1</v>
      </c>
    </row>
    <row r="1116" spans="1:18" x14ac:dyDescent="0.25">
      <c r="A1116" s="9">
        <v>1</v>
      </c>
      <c r="B1116" s="32">
        <f t="shared" si="103"/>
        <v>22.262136999999999</v>
      </c>
      <c r="C1116" s="32">
        <f t="shared" si="103"/>
        <v>20.886119999999998</v>
      </c>
      <c r="D1116" s="32">
        <f t="shared" si="103"/>
        <v>3.2616260000000001</v>
      </c>
      <c r="E1116" s="60">
        <f t="shared" si="103"/>
        <v>-46.410085000000002</v>
      </c>
      <c r="F1116" s="57">
        <v>3.2616260000000001</v>
      </c>
      <c r="G1116" s="57">
        <v>20.886119999999998</v>
      </c>
      <c r="H1116" s="57">
        <v>22.262136999999999</v>
      </c>
      <c r="I1116" s="58">
        <v>-46.410085000000002</v>
      </c>
      <c r="O1116" s="33">
        <f t="shared" si="99"/>
        <v>3.2616260000000001</v>
      </c>
      <c r="P1116" s="61">
        <f t="shared" si="100"/>
        <v>3.2616260000000001</v>
      </c>
      <c r="Q1116">
        <f t="shared" si="101"/>
        <v>3</v>
      </c>
      <c r="R1116">
        <f t="shared" si="102"/>
        <v>0.33333333333333331</v>
      </c>
    </row>
    <row r="1117" spans="1:18" x14ac:dyDescent="0.25">
      <c r="A1117" s="9">
        <v>3</v>
      </c>
      <c r="B1117" s="32">
        <f t="shared" si="103"/>
        <v>72.049465999999995</v>
      </c>
      <c r="C1117" s="32">
        <f t="shared" si="103"/>
        <v>-14.913774999999999</v>
      </c>
      <c r="D1117" s="32">
        <f t="shared" si="103"/>
        <v>-16.873398999999999</v>
      </c>
      <c r="E1117" s="60">
        <f t="shared" si="103"/>
        <v>-40.26229</v>
      </c>
      <c r="F1117" s="55">
        <v>-14.913774999999999</v>
      </c>
      <c r="G1117" s="55">
        <v>72.049465999999995</v>
      </c>
      <c r="H1117" s="55">
        <v>-40.26229</v>
      </c>
      <c r="I1117" s="56">
        <v>-16.873398999999999</v>
      </c>
      <c r="O1117" s="33">
        <f t="shared" si="99"/>
        <v>-40.26229</v>
      </c>
      <c r="P1117" s="61">
        <f t="shared" si="100"/>
        <v>-40.26229</v>
      </c>
      <c r="Q1117">
        <f t="shared" si="101"/>
        <v>4</v>
      </c>
      <c r="R1117">
        <f t="shared" si="102"/>
        <v>0.25</v>
      </c>
    </row>
    <row r="1118" spans="1:18" x14ac:dyDescent="0.25">
      <c r="A1118" s="9">
        <v>2</v>
      </c>
      <c r="B1118" s="32">
        <f t="shared" si="103"/>
        <v>90.424807999999999</v>
      </c>
      <c r="C1118" s="32">
        <f t="shared" si="103"/>
        <v>2.2783449999999998</v>
      </c>
      <c r="D1118" s="32">
        <f t="shared" si="103"/>
        <v>-41.125345000000003</v>
      </c>
      <c r="E1118" s="60">
        <f t="shared" si="103"/>
        <v>-51.577807999999997</v>
      </c>
      <c r="F1118" s="57">
        <v>2.2783449999999998</v>
      </c>
      <c r="G1118" s="57">
        <v>90.424807999999999</v>
      </c>
      <c r="H1118" s="57">
        <v>-41.125345000000003</v>
      </c>
      <c r="I1118" s="58">
        <v>-51.577807999999997</v>
      </c>
      <c r="O1118" s="33">
        <f t="shared" si="99"/>
        <v>90.424807999999999</v>
      </c>
      <c r="P1118" s="61">
        <f t="shared" si="100"/>
        <v>90.424807999999999</v>
      </c>
      <c r="Q1118">
        <f t="shared" si="101"/>
        <v>1</v>
      </c>
      <c r="R1118">
        <f t="shared" si="102"/>
        <v>1</v>
      </c>
    </row>
    <row r="1119" spans="1:18" x14ac:dyDescent="0.25">
      <c r="A1119" s="9">
        <v>3</v>
      </c>
      <c r="B1119" s="32">
        <f t="shared" si="103"/>
        <v>70.953733</v>
      </c>
      <c r="C1119" s="32">
        <f t="shared" si="103"/>
        <v>-7.0897759999999996</v>
      </c>
      <c r="D1119" s="32">
        <f t="shared" si="103"/>
        <v>-18.904919</v>
      </c>
      <c r="E1119" s="60">
        <f t="shared" si="103"/>
        <v>-44.959125</v>
      </c>
      <c r="F1119" s="55">
        <v>-18.904919</v>
      </c>
      <c r="G1119" s="55">
        <v>70.953733</v>
      </c>
      <c r="H1119" s="55">
        <v>-44.959125</v>
      </c>
      <c r="I1119" s="56">
        <v>-7.0897759999999996</v>
      </c>
      <c r="O1119" s="33">
        <f t="shared" si="99"/>
        <v>-44.959125</v>
      </c>
      <c r="P1119" s="61">
        <f t="shared" si="100"/>
        <v>-44.959125</v>
      </c>
      <c r="Q1119">
        <f t="shared" si="101"/>
        <v>4</v>
      </c>
      <c r="R1119">
        <f t="shared" si="102"/>
        <v>0.25</v>
      </c>
    </row>
    <row r="1120" spans="1:18" x14ac:dyDescent="0.25">
      <c r="A1120" s="9">
        <v>2</v>
      </c>
      <c r="B1120" s="32">
        <f t="shared" si="103"/>
        <v>56.982298</v>
      </c>
      <c r="C1120" s="32">
        <f t="shared" si="103"/>
        <v>2.2193320000000001</v>
      </c>
      <c r="D1120" s="32">
        <f t="shared" si="103"/>
        <v>-17.296999</v>
      </c>
      <c r="E1120" s="60">
        <f t="shared" si="103"/>
        <v>-41.904628000000002</v>
      </c>
      <c r="F1120" s="57">
        <v>2.2193320000000001</v>
      </c>
      <c r="G1120" s="57">
        <v>56.982298</v>
      </c>
      <c r="H1120" s="57">
        <v>-41.904628000000002</v>
      </c>
      <c r="I1120" s="58">
        <v>-17.296999</v>
      </c>
      <c r="O1120" s="33">
        <f t="shared" si="99"/>
        <v>56.982298</v>
      </c>
      <c r="P1120" s="61">
        <f t="shared" si="100"/>
        <v>56.982298</v>
      </c>
      <c r="Q1120">
        <f t="shared" si="101"/>
        <v>1</v>
      </c>
      <c r="R1120">
        <f t="shared" si="102"/>
        <v>1</v>
      </c>
    </row>
    <row r="1121" spans="1:18" x14ac:dyDescent="0.25">
      <c r="A1121" s="9">
        <v>3</v>
      </c>
      <c r="B1121" s="32">
        <f t="shared" si="103"/>
        <v>33.052605999999997</v>
      </c>
      <c r="C1121" s="32">
        <f t="shared" si="103"/>
        <v>1.074209</v>
      </c>
      <c r="D1121" s="32">
        <f t="shared" si="103"/>
        <v>-11.110424999999999</v>
      </c>
      <c r="E1121" s="60">
        <f t="shared" si="103"/>
        <v>-23.016389</v>
      </c>
      <c r="F1121" s="55">
        <v>1.074209</v>
      </c>
      <c r="G1121" s="55">
        <v>33.052605999999997</v>
      </c>
      <c r="H1121" s="55">
        <v>-23.016389</v>
      </c>
      <c r="I1121" s="56">
        <v>-11.110424999999999</v>
      </c>
      <c r="O1121" s="33">
        <f t="shared" si="99"/>
        <v>-23.016389</v>
      </c>
      <c r="P1121" s="61">
        <f t="shared" si="100"/>
        <v>-23.016389</v>
      </c>
      <c r="Q1121">
        <f t="shared" si="101"/>
        <v>4</v>
      </c>
      <c r="R1121">
        <f t="shared" si="102"/>
        <v>0.25</v>
      </c>
    </row>
    <row r="1122" spans="1:18" x14ac:dyDescent="0.25">
      <c r="A1122" s="9">
        <v>1</v>
      </c>
      <c r="B1122" s="32">
        <f t="shared" si="103"/>
        <v>58.365456000000002</v>
      </c>
      <c r="C1122" s="32">
        <f t="shared" si="103"/>
        <v>-8.7191430000000008</v>
      </c>
      <c r="D1122" s="32">
        <f t="shared" si="103"/>
        <v>-23.419813999999999</v>
      </c>
      <c r="E1122" s="60">
        <f t="shared" si="103"/>
        <v>-26.226588</v>
      </c>
      <c r="F1122" s="57">
        <v>58.365456000000002</v>
      </c>
      <c r="G1122" s="57">
        <v>-23.419813999999999</v>
      </c>
      <c r="H1122" s="57">
        <v>-8.7191430000000008</v>
      </c>
      <c r="I1122" s="58">
        <v>-26.226588</v>
      </c>
      <c r="O1122" s="33">
        <f t="shared" si="99"/>
        <v>58.365456000000002</v>
      </c>
      <c r="P1122" s="61">
        <f t="shared" si="100"/>
        <v>58.365456000000002</v>
      </c>
      <c r="Q1122">
        <f t="shared" si="101"/>
        <v>1</v>
      </c>
      <c r="R1122">
        <f t="shared" si="102"/>
        <v>1</v>
      </c>
    </row>
    <row r="1123" spans="1:18" x14ac:dyDescent="0.25">
      <c r="A1123" s="9">
        <v>1</v>
      </c>
      <c r="B1123" s="32">
        <f t="shared" si="103"/>
        <v>41.90842</v>
      </c>
      <c r="C1123" s="32">
        <f t="shared" si="103"/>
        <v>39.848419999999997</v>
      </c>
      <c r="D1123" s="32">
        <f t="shared" si="103"/>
        <v>-13.345872</v>
      </c>
      <c r="E1123" s="60">
        <f t="shared" si="103"/>
        <v>-68.411219000000003</v>
      </c>
      <c r="F1123" s="55">
        <v>39.848419999999997</v>
      </c>
      <c r="G1123" s="55">
        <v>-13.345872</v>
      </c>
      <c r="H1123" s="55">
        <v>41.90842</v>
      </c>
      <c r="I1123" s="56">
        <v>-68.411219000000003</v>
      </c>
      <c r="O1123" s="33">
        <f t="shared" si="99"/>
        <v>39.848419999999997</v>
      </c>
      <c r="P1123" s="61">
        <f t="shared" si="100"/>
        <v>39.848419999999997</v>
      </c>
      <c r="Q1123">
        <f t="shared" si="101"/>
        <v>2</v>
      </c>
      <c r="R1123">
        <f t="shared" si="102"/>
        <v>0.5</v>
      </c>
    </row>
    <row r="1124" spans="1:18" x14ac:dyDescent="0.25">
      <c r="A1124" s="9">
        <v>2</v>
      </c>
      <c r="B1124" s="32">
        <f t="shared" si="103"/>
        <v>121.975392</v>
      </c>
      <c r="C1124" s="32">
        <f t="shared" si="103"/>
        <v>-22.332414</v>
      </c>
      <c r="D1124" s="32">
        <f t="shared" si="103"/>
        <v>-42.979291000000003</v>
      </c>
      <c r="E1124" s="60">
        <f t="shared" si="103"/>
        <v>-56.663685000000001</v>
      </c>
      <c r="F1124" s="57">
        <v>-22.332414</v>
      </c>
      <c r="G1124" s="57">
        <v>121.975392</v>
      </c>
      <c r="H1124" s="57">
        <v>-42.979291000000003</v>
      </c>
      <c r="I1124" s="58">
        <v>-56.663685000000001</v>
      </c>
      <c r="O1124" s="33">
        <f t="shared" si="99"/>
        <v>121.975392</v>
      </c>
      <c r="P1124" s="61">
        <f t="shared" si="100"/>
        <v>121.975392</v>
      </c>
      <c r="Q1124">
        <f t="shared" si="101"/>
        <v>1</v>
      </c>
      <c r="R1124">
        <f t="shared" si="102"/>
        <v>1</v>
      </c>
    </row>
    <row r="1125" spans="1:18" x14ac:dyDescent="0.25">
      <c r="A1125" s="9">
        <v>3</v>
      </c>
      <c r="B1125" s="32">
        <f t="shared" si="103"/>
        <v>72.942877999999993</v>
      </c>
      <c r="C1125" s="32">
        <f t="shared" si="103"/>
        <v>-13.779653</v>
      </c>
      <c r="D1125" s="32">
        <f t="shared" si="103"/>
        <v>-15.761113999999999</v>
      </c>
      <c r="E1125" s="60">
        <f t="shared" si="103"/>
        <v>-43.402110999999998</v>
      </c>
      <c r="F1125" s="55">
        <v>-15.761113999999999</v>
      </c>
      <c r="G1125" s="55">
        <v>72.942877999999993</v>
      </c>
      <c r="H1125" s="55">
        <v>-13.779653</v>
      </c>
      <c r="I1125" s="56">
        <v>-43.402110999999998</v>
      </c>
      <c r="O1125" s="33">
        <f t="shared" si="99"/>
        <v>-13.779653</v>
      </c>
      <c r="P1125" s="61">
        <f t="shared" si="100"/>
        <v>-13.779653</v>
      </c>
      <c r="Q1125">
        <f t="shared" si="101"/>
        <v>2</v>
      </c>
      <c r="R1125">
        <f t="shared" si="102"/>
        <v>0.5</v>
      </c>
    </row>
    <row r="1126" spans="1:18" x14ac:dyDescent="0.25">
      <c r="A1126" s="9">
        <v>2</v>
      </c>
      <c r="B1126" s="32">
        <f t="shared" si="103"/>
        <v>36.041995999999997</v>
      </c>
      <c r="C1126" s="32">
        <f t="shared" si="103"/>
        <v>1.0086349999999999</v>
      </c>
      <c r="D1126" s="32">
        <f t="shared" si="103"/>
        <v>-13.681066</v>
      </c>
      <c r="E1126" s="60">
        <f t="shared" si="103"/>
        <v>-23.369565000000001</v>
      </c>
      <c r="F1126" s="57">
        <v>-13.681066</v>
      </c>
      <c r="G1126" s="57">
        <v>36.041995999999997</v>
      </c>
      <c r="H1126" s="57">
        <v>-23.369565000000001</v>
      </c>
      <c r="I1126" s="58">
        <v>1.0086349999999999</v>
      </c>
      <c r="O1126" s="33">
        <f t="shared" si="99"/>
        <v>36.041995999999997</v>
      </c>
      <c r="P1126" s="61">
        <f t="shared" si="100"/>
        <v>36.041995999999997</v>
      </c>
      <c r="Q1126">
        <f t="shared" si="101"/>
        <v>1</v>
      </c>
      <c r="R1126">
        <f t="shared" si="102"/>
        <v>1</v>
      </c>
    </row>
    <row r="1127" spans="1:18" x14ac:dyDescent="0.25">
      <c r="A1127" s="9">
        <v>1</v>
      </c>
      <c r="B1127" s="32">
        <f t="shared" si="103"/>
        <v>49.833468000000003</v>
      </c>
      <c r="C1127" s="32">
        <f t="shared" si="103"/>
        <v>-4.0626519999999999</v>
      </c>
      <c r="D1127" s="32">
        <f t="shared" si="103"/>
        <v>-17.325934</v>
      </c>
      <c r="E1127" s="60">
        <f t="shared" si="103"/>
        <v>-28.444877000000002</v>
      </c>
      <c r="F1127" s="55">
        <v>49.833468000000003</v>
      </c>
      <c r="G1127" s="55">
        <v>-28.444877000000002</v>
      </c>
      <c r="H1127" s="55">
        <v>-4.0626519999999999</v>
      </c>
      <c r="I1127" s="56">
        <v>-17.325934</v>
      </c>
      <c r="O1127" s="33">
        <f t="shared" si="99"/>
        <v>49.833468000000003</v>
      </c>
      <c r="P1127" s="61">
        <f t="shared" si="100"/>
        <v>49.833468000000003</v>
      </c>
      <c r="Q1127">
        <f t="shared" si="101"/>
        <v>1</v>
      </c>
      <c r="R1127">
        <f t="shared" si="102"/>
        <v>1</v>
      </c>
    </row>
    <row r="1128" spans="1:18" x14ac:dyDescent="0.25">
      <c r="A1128" s="9">
        <v>1</v>
      </c>
      <c r="B1128" s="32">
        <f t="shared" si="103"/>
        <v>56.050342999999998</v>
      </c>
      <c r="C1128" s="32">
        <f t="shared" si="103"/>
        <v>2.2268750000000002</v>
      </c>
      <c r="D1128" s="32">
        <f t="shared" si="103"/>
        <v>-4.3146000000000004</v>
      </c>
      <c r="E1128" s="60">
        <f t="shared" si="103"/>
        <v>-53.962615999999997</v>
      </c>
      <c r="F1128" s="57">
        <v>56.050342999999998</v>
      </c>
      <c r="G1128" s="57">
        <v>2.2268750000000002</v>
      </c>
      <c r="H1128" s="57">
        <v>-53.962615999999997</v>
      </c>
      <c r="I1128" s="58">
        <v>-4.3146000000000004</v>
      </c>
      <c r="O1128" s="33">
        <f t="shared" si="99"/>
        <v>56.050342999999998</v>
      </c>
      <c r="P1128" s="61">
        <f t="shared" si="100"/>
        <v>56.050342999999998</v>
      </c>
      <c r="Q1128">
        <f t="shared" si="101"/>
        <v>1</v>
      </c>
      <c r="R1128">
        <f t="shared" si="102"/>
        <v>1</v>
      </c>
    </row>
    <row r="1129" spans="1:18" x14ac:dyDescent="0.25">
      <c r="A1129" s="9">
        <v>4</v>
      </c>
      <c r="B1129" s="32">
        <f t="shared" si="103"/>
        <v>32.168309999999998</v>
      </c>
      <c r="C1129" s="32">
        <f t="shared" si="103"/>
        <v>6.5423929999999997</v>
      </c>
      <c r="D1129" s="32">
        <f t="shared" si="103"/>
        <v>-13.886837</v>
      </c>
      <c r="E1129" s="60">
        <f t="shared" si="103"/>
        <v>-24.823889999999999</v>
      </c>
      <c r="F1129" s="55">
        <v>6.5423929999999997</v>
      </c>
      <c r="G1129" s="55">
        <v>32.168309999999998</v>
      </c>
      <c r="H1129" s="55">
        <v>-24.823889999999999</v>
      </c>
      <c r="I1129" s="56">
        <v>-13.886837</v>
      </c>
      <c r="O1129" s="33">
        <f t="shared" si="99"/>
        <v>-13.886837</v>
      </c>
      <c r="P1129" s="61">
        <f t="shared" si="100"/>
        <v>-13.886837</v>
      </c>
      <c r="Q1129">
        <f t="shared" si="101"/>
        <v>3</v>
      </c>
      <c r="R1129">
        <f t="shared" si="102"/>
        <v>0.33333333333333331</v>
      </c>
    </row>
    <row r="1130" spans="1:18" x14ac:dyDescent="0.25">
      <c r="A1130" s="9">
        <v>2</v>
      </c>
      <c r="B1130" s="32">
        <f t="shared" si="103"/>
        <v>77.981218999999996</v>
      </c>
      <c r="C1130" s="32">
        <f t="shared" si="103"/>
        <v>4.3584129999999996</v>
      </c>
      <c r="D1130" s="32">
        <f t="shared" si="103"/>
        <v>-38.347473000000001</v>
      </c>
      <c r="E1130" s="60">
        <f t="shared" si="103"/>
        <v>-43.992162</v>
      </c>
      <c r="F1130" s="57">
        <v>-38.347473000000001</v>
      </c>
      <c r="G1130" s="57">
        <v>77.981218999999996</v>
      </c>
      <c r="H1130" s="57">
        <v>4.3584129999999996</v>
      </c>
      <c r="I1130" s="58">
        <v>-43.992162</v>
      </c>
      <c r="O1130" s="33">
        <f t="shared" si="99"/>
        <v>77.981218999999996</v>
      </c>
      <c r="P1130" s="61">
        <f t="shared" si="100"/>
        <v>77.981218999999996</v>
      </c>
      <c r="Q1130">
        <f t="shared" si="101"/>
        <v>1</v>
      </c>
      <c r="R1130">
        <f t="shared" si="102"/>
        <v>1</v>
      </c>
    </row>
    <row r="1131" spans="1:18" x14ac:dyDescent="0.25">
      <c r="A1131" s="9">
        <v>2</v>
      </c>
      <c r="B1131" s="32">
        <f t="shared" si="103"/>
        <v>19.585276</v>
      </c>
      <c r="C1131" s="32">
        <f t="shared" si="103"/>
        <v>18.778827</v>
      </c>
      <c r="D1131" s="32">
        <f t="shared" si="103"/>
        <v>-12.544767999999999</v>
      </c>
      <c r="E1131" s="60">
        <f t="shared" si="103"/>
        <v>-25.819890000000001</v>
      </c>
      <c r="F1131" s="55">
        <v>19.585276</v>
      </c>
      <c r="G1131" s="55">
        <v>-12.544767999999999</v>
      </c>
      <c r="H1131" s="55">
        <v>18.778827</v>
      </c>
      <c r="I1131" s="56">
        <v>-25.819890000000001</v>
      </c>
      <c r="O1131" s="33">
        <f t="shared" si="99"/>
        <v>-12.544767999999999</v>
      </c>
      <c r="P1131" s="61">
        <f t="shared" si="100"/>
        <v>-12.544767999999999</v>
      </c>
      <c r="Q1131">
        <f t="shared" si="101"/>
        <v>3</v>
      </c>
      <c r="R1131">
        <f t="shared" si="102"/>
        <v>0.33333333333333331</v>
      </c>
    </row>
    <row r="1132" spans="1:18" x14ac:dyDescent="0.25">
      <c r="A1132" s="9">
        <v>2</v>
      </c>
      <c r="B1132" s="32">
        <f t="shared" si="103"/>
        <v>113.088222</v>
      </c>
      <c r="C1132" s="32">
        <f t="shared" si="103"/>
        <v>3.2019090000000001</v>
      </c>
      <c r="D1132" s="32">
        <f t="shared" si="103"/>
        <v>-51.426076999999999</v>
      </c>
      <c r="E1132" s="60">
        <f t="shared" si="103"/>
        <v>-64.864047999999997</v>
      </c>
      <c r="F1132" s="57">
        <v>3.2019090000000001</v>
      </c>
      <c r="G1132" s="57">
        <v>113.088222</v>
      </c>
      <c r="H1132" s="57">
        <v>-51.426076999999999</v>
      </c>
      <c r="I1132" s="58">
        <v>-64.864047999999997</v>
      </c>
      <c r="O1132" s="33">
        <f t="shared" si="99"/>
        <v>113.088222</v>
      </c>
      <c r="P1132" s="61">
        <f t="shared" si="100"/>
        <v>113.088222</v>
      </c>
      <c r="Q1132">
        <f t="shared" si="101"/>
        <v>1</v>
      </c>
      <c r="R1132">
        <f t="shared" si="102"/>
        <v>1</v>
      </c>
    </row>
    <row r="1133" spans="1:18" x14ac:dyDescent="0.25">
      <c r="A1133" s="9">
        <v>2</v>
      </c>
      <c r="B1133" s="32">
        <f t="shared" si="103"/>
        <v>56.709983000000001</v>
      </c>
      <c r="C1133" s="32">
        <f t="shared" si="103"/>
        <v>14.179391000000001</v>
      </c>
      <c r="D1133" s="32">
        <f t="shared" si="103"/>
        <v>-27.384649</v>
      </c>
      <c r="E1133" s="60">
        <f t="shared" si="103"/>
        <v>-43.504928</v>
      </c>
      <c r="F1133" s="55">
        <v>56.709983000000001</v>
      </c>
      <c r="G1133" s="55">
        <v>14.179391000000001</v>
      </c>
      <c r="H1133" s="55">
        <v>-43.504928</v>
      </c>
      <c r="I1133" s="56">
        <v>-27.384649</v>
      </c>
      <c r="O1133" s="33">
        <f t="shared" si="99"/>
        <v>14.179391000000001</v>
      </c>
      <c r="P1133" s="61">
        <f t="shared" si="100"/>
        <v>14.179391000000001</v>
      </c>
      <c r="Q1133">
        <f t="shared" si="101"/>
        <v>2</v>
      </c>
      <c r="R1133">
        <f t="shared" si="102"/>
        <v>0.5</v>
      </c>
    </row>
    <row r="1134" spans="1:18" x14ac:dyDescent="0.25">
      <c r="A1134" s="9">
        <v>2</v>
      </c>
      <c r="B1134" s="32">
        <f t="shared" si="103"/>
        <v>32.033864999999999</v>
      </c>
      <c r="C1134" s="32">
        <f t="shared" si="103"/>
        <v>6.4000969999999997</v>
      </c>
      <c r="D1134" s="32">
        <f t="shared" si="103"/>
        <v>-0.45016600000000001</v>
      </c>
      <c r="E1134" s="60">
        <f t="shared" si="103"/>
        <v>-37.984205000000003</v>
      </c>
      <c r="F1134" s="57">
        <v>-0.45016600000000001</v>
      </c>
      <c r="G1134" s="57">
        <v>32.033864999999999</v>
      </c>
      <c r="H1134" s="57">
        <v>6.4000969999999997</v>
      </c>
      <c r="I1134" s="58">
        <v>-37.984205000000003</v>
      </c>
      <c r="O1134" s="33">
        <f t="shared" si="99"/>
        <v>32.033864999999999</v>
      </c>
      <c r="P1134" s="61">
        <f t="shared" si="100"/>
        <v>32.033864999999999</v>
      </c>
      <c r="Q1134">
        <f t="shared" si="101"/>
        <v>1</v>
      </c>
      <c r="R1134">
        <f t="shared" si="102"/>
        <v>1</v>
      </c>
    </row>
    <row r="1135" spans="1:18" x14ac:dyDescent="0.25">
      <c r="A1135" s="9">
        <v>4</v>
      </c>
      <c r="B1135" s="32">
        <f t="shared" si="103"/>
        <v>140.513192</v>
      </c>
      <c r="C1135" s="32">
        <f t="shared" si="103"/>
        <v>-24.173711000000001</v>
      </c>
      <c r="D1135" s="32">
        <f t="shared" si="103"/>
        <v>-38.514301000000003</v>
      </c>
      <c r="E1135" s="60">
        <f t="shared" si="103"/>
        <v>-77.825298000000004</v>
      </c>
      <c r="F1135" s="55">
        <v>-77.825298000000004</v>
      </c>
      <c r="G1135" s="55">
        <v>140.513192</v>
      </c>
      <c r="H1135" s="55">
        <v>-38.514301000000003</v>
      </c>
      <c r="I1135" s="56">
        <v>-24.173711000000001</v>
      </c>
      <c r="O1135" s="33">
        <f t="shared" si="99"/>
        <v>-24.173711000000001</v>
      </c>
      <c r="P1135" s="61">
        <f t="shared" si="100"/>
        <v>-24.173711000000001</v>
      </c>
      <c r="Q1135">
        <f t="shared" si="101"/>
        <v>2</v>
      </c>
      <c r="R1135">
        <f t="shared" si="102"/>
        <v>0.5</v>
      </c>
    </row>
    <row r="1136" spans="1:18" x14ac:dyDescent="0.25">
      <c r="A1136" s="9">
        <v>1</v>
      </c>
      <c r="B1136" s="32">
        <f t="shared" si="103"/>
        <v>40.384349</v>
      </c>
      <c r="C1136" s="32">
        <f t="shared" si="103"/>
        <v>11.752643000000001</v>
      </c>
      <c r="D1136" s="32">
        <f t="shared" si="103"/>
        <v>-16.747122999999998</v>
      </c>
      <c r="E1136" s="60">
        <f t="shared" si="103"/>
        <v>-35.389868</v>
      </c>
      <c r="F1136" s="57">
        <v>-16.747122999999998</v>
      </c>
      <c r="G1136" s="57">
        <v>40.384349</v>
      </c>
      <c r="H1136" s="57">
        <v>11.752643000000001</v>
      </c>
      <c r="I1136" s="58">
        <v>-35.389868</v>
      </c>
      <c r="O1136" s="33">
        <f t="shared" si="99"/>
        <v>-16.747122999999998</v>
      </c>
      <c r="P1136" s="61">
        <f t="shared" si="100"/>
        <v>-16.747122999999998</v>
      </c>
      <c r="Q1136">
        <f t="shared" si="101"/>
        <v>3</v>
      </c>
      <c r="R1136">
        <f t="shared" si="102"/>
        <v>0.33333333333333331</v>
      </c>
    </row>
    <row r="1137" spans="1:18" x14ac:dyDescent="0.25">
      <c r="A1137" s="9">
        <v>3</v>
      </c>
      <c r="B1137" s="32">
        <f t="shared" si="103"/>
        <v>80.715644999999995</v>
      </c>
      <c r="C1137" s="32">
        <f t="shared" si="103"/>
        <v>0.99683600000000006</v>
      </c>
      <c r="D1137" s="32">
        <f t="shared" si="103"/>
        <v>-29.510942</v>
      </c>
      <c r="E1137" s="60">
        <f t="shared" si="103"/>
        <v>-52.202711999999998</v>
      </c>
      <c r="F1137" s="55">
        <v>0.99683600000000006</v>
      </c>
      <c r="G1137" s="55">
        <v>-52.202711999999998</v>
      </c>
      <c r="H1137" s="55">
        <v>80.715644999999995</v>
      </c>
      <c r="I1137" s="56">
        <v>-29.510942</v>
      </c>
      <c r="O1137" s="33">
        <f t="shared" si="99"/>
        <v>80.715644999999995</v>
      </c>
      <c r="P1137" s="61">
        <f t="shared" si="100"/>
        <v>80.715644999999995</v>
      </c>
      <c r="Q1137">
        <f t="shared" si="101"/>
        <v>1</v>
      </c>
      <c r="R1137">
        <f t="shared" si="102"/>
        <v>1</v>
      </c>
    </row>
    <row r="1138" spans="1:18" x14ac:dyDescent="0.25">
      <c r="A1138" s="9">
        <v>4</v>
      </c>
      <c r="B1138" s="32">
        <f t="shared" si="103"/>
        <v>40.286901999999998</v>
      </c>
      <c r="C1138" s="32">
        <f t="shared" si="103"/>
        <v>-6.5312159999999997</v>
      </c>
      <c r="D1138" s="32">
        <f t="shared" si="103"/>
        <v>-7.217651</v>
      </c>
      <c r="E1138" s="60">
        <f t="shared" si="103"/>
        <v>-26.538065</v>
      </c>
      <c r="F1138" s="57">
        <v>-26.538065</v>
      </c>
      <c r="G1138" s="57">
        <v>40.286901999999998</v>
      </c>
      <c r="H1138" s="57">
        <v>-6.5312159999999997</v>
      </c>
      <c r="I1138" s="58">
        <v>-7.217651</v>
      </c>
      <c r="O1138" s="33">
        <f t="shared" si="99"/>
        <v>-7.217651</v>
      </c>
      <c r="P1138" s="61">
        <f t="shared" si="100"/>
        <v>-7.217651</v>
      </c>
      <c r="Q1138">
        <f t="shared" si="101"/>
        <v>3</v>
      </c>
      <c r="R1138">
        <f t="shared" si="102"/>
        <v>0.33333333333333331</v>
      </c>
    </row>
    <row r="1139" spans="1:18" x14ac:dyDescent="0.25">
      <c r="A1139" s="9">
        <v>2</v>
      </c>
      <c r="B1139" s="32">
        <f t="shared" si="103"/>
        <v>77.777045000000001</v>
      </c>
      <c r="C1139" s="32">
        <f t="shared" si="103"/>
        <v>-8.5995679999999997</v>
      </c>
      <c r="D1139" s="32">
        <f t="shared" si="103"/>
        <v>-18.563749000000001</v>
      </c>
      <c r="E1139" s="60">
        <f t="shared" si="103"/>
        <v>-50.613720000000001</v>
      </c>
      <c r="F1139" s="55">
        <v>-18.563749000000001</v>
      </c>
      <c r="G1139" s="55">
        <v>77.777045000000001</v>
      </c>
      <c r="H1139" s="55">
        <v>-8.5995679999999997</v>
      </c>
      <c r="I1139" s="56">
        <v>-50.613720000000001</v>
      </c>
      <c r="O1139" s="33">
        <f t="shared" si="99"/>
        <v>77.777045000000001</v>
      </c>
      <c r="P1139" s="61">
        <f t="shared" si="100"/>
        <v>77.777045000000001</v>
      </c>
      <c r="Q1139">
        <f t="shared" si="101"/>
        <v>1</v>
      </c>
      <c r="R1139">
        <f t="shared" si="102"/>
        <v>1</v>
      </c>
    </row>
    <row r="1140" spans="1:18" x14ac:dyDescent="0.25">
      <c r="A1140" s="9">
        <v>1</v>
      </c>
      <c r="B1140" s="32">
        <f t="shared" si="103"/>
        <v>50.028246000000003</v>
      </c>
      <c r="C1140" s="32">
        <f t="shared" si="103"/>
        <v>22.603639000000001</v>
      </c>
      <c r="D1140" s="32">
        <f t="shared" si="103"/>
        <v>-31.032892</v>
      </c>
      <c r="E1140" s="60">
        <f t="shared" si="103"/>
        <v>-41.598992000000003</v>
      </c>
      <c r="F1140" s="57">
        <v>50.028246000000003</v>
      </c>
      <c r="G1140" s="57">
        <v>22.603639000000001</v>
      </c>
      <c r="H1140" s="57">
        <v>-41.598992000000003</v>
      </c>
      <c r="I1140" s="58">
        <v>-31.032892</v>
      </c>
      <c r="O1140" s="33">
        <f t="shared" si="99"/>
        <v>50.028246000000003</v>
      </c>
      <c r="P1140" s="61">
        <f t="shared" si="100"/>
        <v>50.028246000000003</v>
      </c>
      <c r="Q1140">
        <f t="shared" si="101"/>
        <v>1</v>
      </c>
      <c r="R1140">
        <f t="shared" si="102"/>
        <v>1</v>
      </c>
    </row>
    <row r="1141" spans="1:18" x14ac:dyDescent="0.25">
      <c r="A1141" s="9">
        <v>1</v>
      </c>
      <c r="B1141" s="32">
        <f t="shared" si="103"/>
        <v>19.596965999999998</v>
      </c>
      <c r="C1141" s="32">
        <f t="shared" si="103"/>
        <v>8.2161469999999994</v>
      </c>
      <c r="D1141" s="32">
        <f t="shared" si="103"/>
        <v>6.1882619999999999</v>
      </c>
      <c r="E1141" s="60">
        <f t="shared" si="103"/>
        <v>-34.001373999999998</v>
      </c>
      <c r="F1141" s="55">
        <v>19.596965999999998</v>
      </c>
      <c r="G1141" s="55">
        <v>-34.001373999999998</v>
      </c>
      <c r="H1141" s="55">
        <v>6.1882619999999999</v>
      </c>
      <c r="I1141" s="56">
        <v>8.2161469999999994</v>
      </c>
      <c r="O1141" s="33">
        <f t="shared" si="99"/>
        <v>19.596965999999998</v>
      </c>
      <c r="P1141" s="61">
        <f t="shared" si="100"/>
        <v>19.596965999999998</v>
      </c>
      <c r="Q1141">
        <f t="shared" si="101"/>
        <v>1</v>
      </c>
      <c r="R1141">
        <f t="shared" si="102"/>
        <v>1</v>
      </c>
    </row>
    <row r="1142" spans="1:18" x14ac:dyDescent="0.25">
      <c r="A1142" s="9">
        <v>2</v>
      </c>
      <c r="B1142" s="32">
        <f t="shared" si="103"/>
        <v>66.618763999999999</v>
      </c>
      <c r="C1142" s="32">
        <f t="shared" si="103"/>
        <v>-13.205071999999999</v>
      </c>
      <c r="D1142" s="32">
        <f t="shared" si="103"/>
        <v>-16.459050000000001</v>
      </c>
      <c r="E1142" s="60">
        <f t="shared" si="103"/>
        <v>-36.954757000000001</v>
      </c>
      <c r="F1142" s="57">
        <v>-36.954757000000001</v>
      </c>
      <c r="G1142" s="57">
        <v>66.618763999999999</v>
      </c>
      <c r="H1142" s="57">
        <v>-13.205071999999999</v>
      </c>
      <c r="I1142" s="58">
        <v>-16.459050000000001</v>
      </c>
      <c r="O1142" s="33">
        <f t="shared" si="99"/>
        <v>66.618763999999999</v>
      </c>
      <c r="P1142" s="61">
        <f t="shared" si="100"/>
        <v>66.618763999999999</v>
      </c>
      <c r="Q1142">
        <f t="shared" si="101"/>
        <v>1</v>
      </c>
      <c r="R1142">
        <f t="shared" si="102"/>
        <v>1</v>
      </c>
    </row>
    <row r="1143" spans="1:18" x14ac:dyDescent="0.25">
      <c r="A1143" s="9">
        <v>1</v>
      </c>
      <c r="B1143" s="32">
        <f t="shared" si="103"/>
        <v>44.481955999999997</v>
      </c>
      <c r="C1143" s="32">
        <f t="shared" si="103"/>
        <v>-10.296975</v>
      </c>
      <c r="D1143" s="32">
        <f t="shared" si="103"/>
        <v>-13.254452000000001</v>
      </c>
      <c r="E1143" s="60">
        <f t="shared" si="103"/>
        <v>-20.930527000000001</v>
      </c>
      <c r="F1143" s="55">
        <v>-20.930527000000001</v>
      </c>
      <c r="G1143" s="55">
        <v>44.481955999999997</v>
      </c>
      <c r="H1143" s="55">
        <v>-10.296975</v>
      </c>
      <c r="I1143" s="56">
        <v>-13.254452000000001</v>
      </c>
      <c r="O1143" s="33">
        <f t="shared" si="99"/>
        <v>-20.930527000000001</v>
      </c>
      <c r="P1143" s="61">
        <f t="shared" si="100"/>
        <v>-20.930527000000001</v>
      </c>
      <c r="Q1143">
        <f t="shared" si="101"/>
        <v>4</v>
      </c>
      <c r="R1143">
        <f t="shared" si="102"/>
        <v>0.25</v>
      </c>
    </row>
    <row r="1144" spans="1:18" x14ac:dyDescent="0.25">
      <c r="A1144" s="9">
        <v>3</v>
      </c>
      <c r="B1144" s="32">
        <f t="shared" si="103"/>
        <v>22.41291</v>
      </c>
      <c r="C1144" s="32">
        <f t="shared" si="103"/>
        <v>-0.99059399999999997</v>
      </c>
      <c r="D1144" s="32">
        <f t="shared" si="103"/>
        <v>-8.8443500000000004</v>
      </c>
      <c r="E1144" s="60">
        <f t="shared" si="103"/>
        <v>-12.577996000000001</v>
      </c>
      <c r="F1144" s="57">
        <v>22.41291</v>
      </c>
      <c r="G1144" s="57">
        <v>-0.99059399999999997</v>
      </c>
      <c r="H1144" s="57">
        <v>-12.577996000000001</v>
      </c>
      <c r="I1144" s="58">
        <v>-8.8443500000000004</v>
      </c>
      <c r="O1144" s="33">
        <f t="shared" si="99"/>
        <v>-12.577996000000001</v>
      </c>
      <c r="P1144" s="61">
        <f t="shared" si="100"/>
        <v>-12.577996000000001</v>
      </c>
      <c r="Q1144">
        <f t="shared" si="101"/>
        <v>4</v>
      </c>
      <c r="R1144">
        <f t="shared" si="102"/>
        <v>0.25</v>
      </c>
    </row>
    <row r="1145" spans="1:18" x14ac:dyDescent="0.25">
      <c r="A1145" s="9">
        <v>1</v>
      </c>
      <c r="B1145" s="32">
        <f t="shared" si="103"/>
        <v>48.352134</v>
      </c>
      <c r="C1145" s="32">
        <f t="shared" si="103"/>
        <v>4.2427549999999998</v>
      </c>
      <c r="D1145" s="32">
        <f t="shared" si="103"/>
        <v>-11.281560000000001</v>
      </c>
      <c r="E1145" s="60">
        <f t="shared" si="103"/>
        <v>-41.313679999999998</v>
      </c>
      <c r="F1145" s="55">
        <v>-11.281560000000001</v>
      </c>
      <c r="G1145" s="55">
        <v>48.352134</v>
      </c>
      <c r="H1145" s="55">
        <v>4.2427549999999998</v>
      </c>
      <c r="I1145" s="56">
        <v>-41.313679999999998</v>
      </c>
      <c r="O1145" s="33">
        <f t="shared" si="99"/>
        <v>-11.281560000000001</v>
      </c>
      <c r="P1145" s="61">
        <f t="shared" si="100"/>
        <v>-11.281560000000001</v>
      </c>
      <c r="Q1145">
        <f t="shared" si="101"/>
        <v>3</v>
      </c>
      <c r="R1145">
        <f t="shared" si="102"/>
        <v>0.33333333333333331</v>
      </c>
    </row>
    <row r="1146" spans="1:18" x14ac:dyDescent="0.25">
      <c r="A1146" s="9">
        <v>1</v>
      </c>
      <c r="B1146" s="32">
        <f t="shared" si="103"/>
        <v>8.9982810000000004</v>
      </c>
      <c r="C1146" s="32">
        <f t="shared" si="103"/>
        <v>1.989738</v>
      </c>
      <c r="D1146" s="32">
        <f t="shared" si="103"/>
        <v>0.21584200000000001</v>
      </c>
      <c r="E1146" s="60">
        <f t="shared" si="103"/>
        <v>-11.203861</v>
      </c>
      <c r="F1146" s="57">
        <v>0.21584200000000001</v>
      </c>
      <c r="G1146" s="57">
        <v>8.9982810000000004</v>
      </c>
      <c r="H1146" s="57">
        <v>1.989738</v>
      </c>
      <c r="I1146" s="58">
        <v>-11.203861</v>
      </c>
      <c r="O1146" s="33">
        <f t="shared" si="99"/>
        <v>0.21584200000000001</v>
      </c>
      <c r="P1146" s="61">
        <f t="shared" si="100"/>
        <v>0.21584200000000001</v>
      </c>
      <c r="Q1146">
        <f t="shared" si="101"/>
        <v>3</v>
      </c>
      <c r="R1146">
        <f t="shared" si="102"/>
        <v>0.33333333333333331</v>
      </c>
    </row>
    <row r="1147" spans="1:18" x14ac:dyDescent="0.25">
      <c r="A1147" s="9">
        <v>2</v>
      </c>
      <c r="B1147" s="32">
        <f t="shared" si="103"/>
        <v>91.594898000000001</v>
      </c>
      <c r="C1147" s="32">
        <f t="shared" si="103"/>
        <v>-11.861504</v>
      </c>
      <c r="D1147" s="32">
        <f t="shared" si="103"/>
        <v>-39.207965000000002</v>
      </c>
      <c r="E1147" s="60">
        <f t="shared" si="103"/>
        <v>-40.525542000000002</v>
      </c>
      <c r="F1147" s="55">
        <v>-39.207965000000002</v>
      </c>
      <c r="G1147" s="55">
        <v>91.594898000000001</v>
      </c>
      <c r="H1147" s="55">
        <v>-11.861504</v>
      </c>
      <c r="I1147" s="56">
        <v>-40.525542000000002</v>
      </c>
      <c r="O1147" s="33">
        <f t="shared" si="99"/>
        <v>91.594898000000001</v>
      </c>
      <c r="P1147" s="61">
        <f t="shared" si="100"/>
        <v>91.594898000000001</v>
      </c>
      <c r="Q1147">
        <f t="shared" si="101"/>
        <v>1</v>
      </c>
      <c r="R1147">
        <f t="shared" si="102"/>
        <v>1</v>
      </c>
    </row>
    <row r="1148" spans="1:18" x14ac:dyDescent="0.25">
      <c r="A1148" s="9">
        <v>3</v>
      </c>
      <c r="B1148" s="32">
        <f t="shared" si="103"/>
        <v>58.186295000000001</v>
      </c>
      <c r="C1148" s="32">
        <f t="shared" si="103"/>
        <v>17.937194999999999</v>
      </c>
      <c r="D1148" s="32">
        <f t="shared" si="103"/>
        <v>-22.610554</v>
      </c>
      <c r="E1148" s="60">
        <f t="shared" si="103"/>
        <v>-53.512936000000003</v>
      </c>
      <c r="F1148" s="57">
        <v>58.186295000000001</v>
      </c>
      <c r="G1148" s="57">
        <v>-22.610554</v>
      </c>
      <c r="H1148" s="57">
        <v>17.937194999999999</v>
      </c>
      <c r="I1148" s="58">
        <v>-53.512936000000003</v>
      </c>
      <c r="O1148" s="33">
        <f t="shared" si="99"/>
        <v>17.937194999999999</v>
      </c>
      <c r="P1148" s="61">
        <f t="shared" si="100"/>
        <v>17.937194999999999</v>
      </c>
      <c r="Q1148">
        <f t="shared" si="101"/>
        <v>2</v>
      </c>
      <c r="R1148">
        <f t="shared" si="102"/>
        <v>0.5</v>
      </c>
    </row>
    <row r="1149" spans="1:18" x14ac:dyDescent="0.25">
      <c r="A1149" s="9">
        <v>2</v>
      </c>
      <c r="B1149" s="32">
        <f t="shared" si="103"/>
        <v>51.805667999999997</v>
      </c>
      <c r="C1149" s="32">
        <f t="shared" si="103"/>
        <v>-12.348912</v>
      </c>
      <c r="D1149" s="32">
        <f t="shared" si="103"/>
        <v>-15.027212</v>
      </c>
      <c r="E1149" s="60">
        <f t="shared" si="103"/>
        <v>-24.429542999999999</v>
      </c>
      <c r="F1149" s="55">
        <v>-24.429542999999999</v>
      </c>
      <c r="G1149" s="55">
        <v>51.805667999999997</v>
      </c>
      <c r="H1149" s="55">
        <v>-15.027212</v>
      </c>
      <c r="I1149" s="56">
        <v>-12.348912</v>
      </c>
      <c r="O1149" s="33">
        <f t="shared" si="99"/>
        <v>51.805667999999997</v>
      </c>
      <c r="P1149" s="61">
        <f t="shared" si="100"/>
        <v>51.805667999999997</v>
      </c>
      <c r="Q1149">
        <f t="shared" si="101"/>
        <v>1</v>
      </c>
      <c r="R1149">
        <f t="shared" si="102"/>
        <v>1</v>
      </c>
    </row>
    <row r="1150" spans="1:18" x14ac:dyDescent="0.25">
      <c r="A1150" s="9">
        <v>3</v>
      </c>
      <c r="B1150" s="32">
        <f t="shared" si="103"/>
        <v>35.228807000000003</v>
      </c>
      <c r="C1150" s="32">
        <f t="shared" si="103"/>
        <v>-10.188592999999999</v>
      </c>
      <c r="D1150" s="32">
        <f t="shared" si="103"/>
        <v>-11.270835999999999</v>
      </c>
      <c r="E1150" s="60">
        <f t="shared" si="103"/>
        <v>-13.769377</v>
      </c>
      <c r="F1150" s="57">
        <v>-13.769377</v>
      </c>
      <c r="G1150" s="57">
        <v>-11.270835999999999</v>
      </c>
      <c r="H1150" s="57">
        <v>35.228807000000003</v>
      </c>
      <c r="I1150" s="58">
        <v>-10.188592999999999</v>
      </c>
      <c r="O1150" s="33">
        <f t="shared" si="99"/>
        <v>35.228807000000003</v>
      </c>
      <c r="P1150" s="61">
        <f t="shared" si="100"/>
        <v>35.228807000000003</v>
      </c>
      <c r="Q1150">
        <f t="shared" si="101"/>
        <v>1</v>
      </c>
      <c r="R1150">
        <f t="shared" si="102"/>
        <v>1</v>
      </c>
    </row>
    <row r="1151" spans="1:18" x14ac:dyDescent="0.25">
      <c r="A1151" s="9">
        <v>1</v>
      </c>
      <c r="B1151" s="32">
        <f t="shared" si="103"/>
        <v>66.473050999999998</v>
      </c>
      <c r="C1151" s="32">
        <f t="shared" si="103"/>
        <v>14.689393000000001</v>
      </c>
      <c r="D1151" s="32">
        <f t="shared" si="103"/>
        <v>-19.340133999999999</v>
      </c>
      <c r="E1151" s="60">
        <f t="shared" si="103"/>
        <v>-61.822307000000002</v>
      </c>
      <c r="F1151" s="55">
        <v>66.473050999999998</v>
      </c>
      <c r="G1151" s="55">
        <v>14.689393000000001</v>
      </c>
      <c r="H1151" s="55">
        <v>-61.822307000000002</v>
      </c>
      <c r="I1151" s="56">
        <v>-19.340133999999999</v>
      </c>
      <c r="O1151" s="33">
        <f t="shared" si="99"/>
        <v>66.473050999999998</v>
      </c>
      <c r="P1151" s="61">
        <f t="shared" si="100"/>
        <v>66.473050999999998</v>
      </c>
      <c r="Q1151">
        <f t="shared" si="101"/>
        <v>1</v>
      </c>
      <c r="R1151">
        <f t="shared" si="102"/>
        <v>1</v>
      </c>
    </row>
    <row r="1152" spans="1:18" x14ac:dyDescent="0.25">
      <c r="A1152" s="9">
        <v>1</v>
      </c>
      <c r="B1152" s="32">
        <f t="shared" si="103"/>
        <v>16.531058999999999</v>
      </c>
      <c r="C1152" s="32">
        <f t="shared" si="103"/>
        <v>5.718286</v>
      </c>
      <c r="D1152" s="32">
        <f t="shared" si="103"/>
        <v>-9.5704329999999995</v>
      </c>
      <c r="E1152" s="60">
        <f t="shared" si="103"/>
        <v>-12.678910999999999</v>
      </c>
      <c r="F1152" s="57">
        <v>16.531058999999999</v>
      </c>
      <c r="G1152" s="57">
        <v>5.718286</v>
      </c>
      <c r="H1152" s="57">
        <v>-9.5704329999999995</v>
      </c>
      <c r="I1152" s="58">
        <v>-12.678910999999999</v>
      </c>
      <c r="O1152" s="33">
        <f t="shared" si="99"/>
        <v>16.531058999999999</v>
      </c>
      <c r="P1152" s="61">
        <f t="shared" si="100"/>
        <v>16.531058999999999</v>
      </c>
      <c r="Q1152">
        <f t="shared" si="101"/>
        <v>1</v>
      </c>
      <c r="R1152">
        <f t="shared" si="102"/>
        <v>1</v>
      </c>
    </row>
    <row r="1153" spans="1:18" x14ac:dyDescent="0.25">
      <c r="A1153" s="9">
        <v>3</v>
      </c>
      <c r="B1153" s="32">
        <f t="shared" si="103"/>
        <v>12.122692000000001</v>
      </c>
      <c r="C1153" s="32">
        <f t="shared" si="103"/>
        <v>0.93565500000000001</v>
      </c>
      <c r="D1153" s="32">
        <f t="shared" si="103"/>
        <v>0.71570400000000001</v>
      </c>
      <c r="E1153" s="60">
        <f t="shared" si="103"/>
        <v>-13.774165999999999</v>
      </c>
      <c r="F1153" s="55">
        <v>0.71570400000000001</v>
      </c>
      <c r="G1153" s="55">
        <v>-13.774165999999999</v>
      </c>
      <c r="H1153" s="55">
        <v>12.122692000000001</v>
      </c>
      <c r="I1153" s="56">
        <v>0.93565500000000001</v>
      </c>
      <c r="O1153" s="33">
        <f t="shared" si="99"/>
        <v>12.122692000000001</v>
      </c>
      <c r="P1153" s="61">
        <f t="shared" si="100"/>
        <v>12.122692000000001</v>
      </c>
      <c r="Q1153">
        <f t="shared" si="101"/>
        <v>1</v>
      </c>
      <c r="R1153">
        <f t="shared" si="102"/>
        <v>1</v>
      </c>
    </row>
    <row r="1154" spans="1:18" x14ac:dyDescent="0.25">
      <c r="A1154" s="9">
        <v>3</v>
      </c>
      <c r="B1154" s="32">
        <f t="shared" si="103"/>
        <v>21.690044</v>
      </c>
      <c r="C1154" s="32">
        <f t="shared" si="103"/>
        <v>11.981545000000001</v>
      </c>
      <c r="D1154" s="32">
        <f t="shared" si="103"/>
        <v>-5.3989479999999999</v>
      </c>
      <c r="E1154" s="60">
        <f t="shared" si="103"/>
        <v>-28.272641</v>
      </c>
      <c r="F1154" s="57">
        <v>21.690044</v>
      </c>
      <c r="G1154" s="57">
        <v>11.981545000000001</v>
      </c>
      <c r="H1154" s="57">
        <v>-28.272641</v>
      </c>
      <c r="I1154" s="58">
        <v>-5.3989479999999999</v>
      </c>
      <c r="O1154" s="33">
        <f t="shared" si="99"/>
        <v>-28.272641</v>
      </c>
      <c r="P1154" s="61">
        <f t="shared" si="100"/>
        <v>-28.272641</v>
      </c>
      <c r="Q1154">
        <f t="shared" si="101"/>
        <v>4</v>
      </c>
      <c r="R1154">
        <f t="shared" si="102"/>
        <v>0.25</v>
      </c>
    </row>
    <row r="1155" spans="1:18" x14ac:dyDescent="0.25">
      <c r="A1155" s="9">
        <v>2</v>
      </c>
      <c r="B1155" s="32">
        <f t="shared" si="103"/>
        <v>79.359345000000005</v>
      </c>
      <c r="C1155" s="32">
        <f t="shared" si="103"/>
        <v>7.2859619999999996</v>
      </c>
      <c r="D1155" s="32">
        <f t="shared" si="103"/>
        <v>-12.138147999999999</v>
      </c>
      <c r="E1155" s="60">
        <f t="shared" si="103"/>
        <v>-74.507159000000001</v>
      </c>
      <c r="F1155" s="55">
        <v>-74.507159000000001</v>
      </c>
      <c r="G1155" s="55">
        <v>79.359345000000005</v>
      </c>
      <c r="H1155" s="55">
        <v>7.2859619999999996</v>
      </c>
      <c r="I1155" s="56">
        <v>-12.138147999999999</v>
      </c>
      <c r="O1155" s="33">
        <f t="shared" si="99"/>
        <v>79.359345000000005</v>
      </c>
      <c r="P1155" s="61">
        <f t="shared" si="100"/>
        <v>79.359345000000005</v>
      </c>
      <c r="Q1155">
        <f t="shared" si="101"/>
        <v>1</v>
      </c>
      <c r="R1155">
        <f t="shared" si="102"/>
        <v>1</v>
      </c>
    </row>
    <row r="1156" spans="1:18" x14ac:dyDescent="0.25">
      <c r="A1156" s="9">
        <v>3</v>
      </c>
      <c r="B1156" s="32">
        <f t="shared" si="103"/>
        <v>42.207577000000001</v>
      </c>
      <c r="C1156" s="32">
        <f t="shared" si="103"/>
        <v>7.7165590000000002</v>
      </c>
      <c r="D1156" s="32">
        <f t="shared" si="103"/>
        <v>-14.856483000000001</v>
      </c>
      <c r="E1156" s="60">
        <f t="shared" si="103"/>
        <v>-35.067653</v>
      </c>
      <c r="F1156" s="57">
        <v>-35.067653</v>
      </c>
      <c r="G1156" s="57">
        <v>42.207577000000001</v>
      </c>
      <c r="H1156" s="57">
        <v>-14.856483000000001</v>
      </c>
      <c r="I1156" s="58">
        <v>7.7165590000000002</v>
      </c>
      <c r="O1156" s="33">
        <f t="shared" ref="O1156:O1219" si="104">IF(A1156=1,F1156,IF(A1156=2,G1156,IF(A1156=3,H1156,IF(A1156=4,I1156,0))))</f>
        <v>-14.856483000000001</v>
      </c>
      <c r="P1156" s="61">
        <f t="shared" ref="P1156:P1219" si="105">O1156</f>
        <v>-14.856483000000001</v>
      </c>
      <c r="Q1156">
        <f t="shared" ref="Q1156:Q1219" si="106">IF(P1156=B1156,1,IF(P1156=C1156,2,IF(P1156=D1156,3,IF(E1156=P1156,4,0))))</f>
        <v>3</v>
      </c>
      <c r="R1156">
        <f t="shared" ref="R1156:R1219" si="107">1/Q1156</f>
        <v>0.33333333333333331</v>
      </c>
    </row>
    <row r="1157" spans="1:18" x14ac:dyDescent="0.25">
      <c r="A1157" s="9">
        <v>2</v>
      </c>
      <c r="B1157" s="32">
        <f t="shared" si="103"/>
        <v>76.211167000000003</v>
      </c>
      <c r="C1157" s="32">
        <f t="shared" si="103"/>
        <v>-3.8683730000000001</v>
      </c>
      <c r="D1157" s="32">
        <f t="shared" si="103"/>
        <v>-19.574807</v>
      </c>
      <c r="E1157" s="60">
        <f t="shared" si="103"/>
        <v>-52.767985000000003</v>
      </c>
      <c r="F1157" s="55">
        <v>-3.8683730000000001</v>
      </c>
      <c r="G1157" s="55">
        <v>76.211167000000003</v>
      </c>
      <c r="H1157" s="55">
        <v>-52.767985000000003</v>
      </c>
      <c r="I1157" s="56">
        <v>-19.574807</v>
      </c>
      <c r="O1157" s="33">
        <f t="shared" si="104"/>
        <v>76.211167000000003</v>
      </c>
      <c r="P1157" s="61">
        <f t="shared" si="105"/>
        <v>76.211167000000003</v>
      </c>
      <c r="Q1157">
        <f t="shared" si="106"/>
        <v>1</v>
      </c>
      <c r="R1157">
        <f t="shared" si="107"/>
        <v>1</v>
      </c>
    </row>
    <row r="1158" spans="1:18" x14ac:dyDescent="0.25">
      <c r="A1158" s="9">
        <v>2</v>
      </c>
      <c r="B1158" s="32">
        <f t="shared" si="103"/>
        <v>40.071066000000002</v>
      </c>
      <c r="C1158" s="32">
        <f t="shared" si="103"/>
        <v>8.9565450000000002</v>
      </c>
      <c r="D1158" s="32">
        <f t="shared" si="103"/>
        <v>-18.330189000000001</v>
      </c>
      <c r="E1158" s="60">
        <f t="shared" si="103"/>
        <v>-30.697420000000001</v>
      </c>
      <c r="F1158" s="57">
        <v>8.9565450000000002</v>
      </c>
      <c r="G1158" s="57">
        <v>40.071066000000002</v>
      </c>
      <c r="H1158" s="57">
        <v>-18.330189000000001</v>
      </c>
      <c r="I1158" s="58">
        <v>-30.697420000000001</v>
      </c>
      <c r="O1158" s="33">
        <f t="shared" si="104"/>
        <v>40.071066000000002</v>
      </c>
      <c r="P1158" s="61">
        <f t="shared" si="105"/>
        <v>40.071066000000002</v>
      </c>
      <c r="Q1158">
        <f t="shared" si="106"/>
        <v>1</v>
      </c>
      <c r="R1158">
        <f t="shared" si="107"/>
        <v>1</v>
      </c>
    </row>
    <row r="1159" spans="1:18" x14ac:dyDescent="0.25">
      <c r="A1159" s="9">
        <v>2</v>
      </c>
      <c r="B1159" s="32">
        <f t="shared" si="103"/>
        <v>9.1694239999999994</v>
      </c>
      <c r="C1159" s="32">
        <f t="shared" si="103"/>
        <v>-1.7596099999999999</v>
      </c>
      <c r="D1159" s="32">
        <f t="shared" si="103"/>
        <v>-2.8430629999999999</v>
      </c>
      <c r="E1159" s="60">
        <f t="shared" si="103"/>
        <v>-4.566751</v>
      </c>
      <c r="F1159" s="55">
        <v>-4.566751</v>
      </c>
      <c r="G1159" s="55">
        <v>9.1694239999999994</v>
      </c>
      <c r="H1159" s="55">
        <v>-1.7596099999999999</v>
      </c>
      <c r="I1159" s="56">
        <v>-2.8430629999999999</v>
      </c>
      <c r="O1159" s="33">
        <f t="shared" si="104"/>
        <v>9.1694239999999994</v>
      </c>
      <c r="P1159" s="61">
        <f t="shared" si="105"/>
        <v>9.1694239999999994</v>
      </c>
      <c r="Q1159">
        <f t="shared" si="106"/>
        <v>1</v>
      </c>
      <c r="R1159">
        <f t="shared" si="107"/>
        <v>1</v>
      </c>
    </row>
    <row r="1160" spans="1:18" x14ac:dyDescent="0.25">
      <c r="A1160" s="9">
        <v>1</v>
      </c>
      <c r="B1160" s="32">
        <f t="shared" si="103"/>
        <v>55.119484</v>
      </c>
      <c r="C1160" s="32">
        <f t="shared" si="103"/>
        <v>4.3119940000000003</v>
      </c>
      <c r="D1160" s="32">
        <f t="shared" si="103"/>
        <v>-11.756261</v>
      </c>
      <c r="E1160" s="60">
        <f t="shared" si="103"/>
        <v>-47.675538000000003</v>
      </c>
      <c r="F1160" s="57">
        <v>55.119484</v>
      </c>
      <c r="G1160" s="57">
        <v>-11.756261</v>
      </c>
      <c r="H1160" s="57">
        <v>4.3119940000000003</v>
      </c>
      <c r="I1160" s="58">
        <v>-47.675538000000003</v>
      </c>
      <c r="O1160" s="33">
        <f t="shared" si="104"/>
        <v>55.119484</v>
      </c>
      <c r="P1160" s="61">
        <f t="shared" si="105"/>
        <v>55.119484</v>
      </c>
      <c r="Q1160">
        <f t="shared" si="106"/>
        <v>1</v>
      </c>
      <c r="R1160">
        <f t="shared" si="107"/>
        <v>1</v>
      </c>
    </row>
    <row r="1161" spans="1:18" x14ac:dyDescent="0.25">
      <c r="A1161" s="9">
        <v>2</v>
      </c>
      <c r="B1161" s="32">
        <f t="shared" si="103"/>
        <v>102.361879</v>
      </c>
      <c r="C1161" s="32">
        <f t="shared" si="103"/>
        <v>-21.482112000000001</v>
      </c>
      <c r="D1161" s="32">
        <f t="shared" si="103"/>
        <v>-32.664011000000002</v>
      </c>
      <c r="E1161" s="60">
        <f t="shared" si="103"/>
        <v>-48.215752999999999</v>
      </c>
      <c r="F1161" s="55">
        <v>-21.482112000000001</v>
      </c>
      <c r="G1161" s="55">
        <v>102.361879</v>
      </c>
      <c r="H1161" s="55">
        <v>-48.215752999999999</v>
      </c>
      <c r="I1161" s="56">
        <v>-32.664011000000002</v>
      </c>
      <c r="O1161" s="33">
        <f t="shared" si="104"/>
        <v>102.361879</v>
      </c>
      <c r="P1161" s="61">
        <f t="shared" si="105"/>
        <v>102.361879</v>
      </c>
      <c r="Q1161">
        <f t="shared" si="106"/>
        <v>1</v>
      </c>
      <c r="R1161">
        <f t="shared" si="107"/>
        <v>1</v>
      </c>
    </row>
    <row r="1162" spans="1:18" x14ac:dyDescent="0.25">
      <c r="A1162" s="9">
        <v>3</v>
      </c>
      <c r="B1162" s="32">
        <f t="shared" si="103"/>
        <v>17.964061000000001</v>
      </c>
      <c r="C1162" s="32">
        <f t="shared" si="103"/>
        <v>-3.1232850000000001</v>
      </c>
      <c r="D1162" s="32">
        <f t="shared" si="103"/>
        <v>-6.2301209999999996</v>
      </c>
      <c r="E1162" s="60">
        <f t="shared" ref="E1162:E1225" si="108">LARGE($F1162:$M1162,COLUMN()-1)</f>
        <v>-8.6106540000000003</v>
      </c>
      <c r="F1162" s="57">
        <v>17.964061000000001</v>
      </c>
      <c r="G1162" s="57">
        <v>-8.6106540000000003</v>
      </c>
      <c r="H1162" s="57">
        <v>-6.2301209999999996</v>
      </c>
      <c r="I1162" s="58">
        <v>-3.1232850000000001</v>
      </c>
      <c r="O1162" s="33">
        <f t="shared" si="104"/>
        <v>-6.2301209999999996</v>
      </c>
      <c r="P1162" s="61">
        <f t="shared" si="105"/>
        <v>-6.2301209999999996</v>
      </c>
      <c r="Q1162">
        <f t="shared" si="106"/>
        <v>3</v>
      </c>
      <c r="R1162">
        <f t="shared" si="107"/>
        <v>0.33333333333333331</v>
      </c>
    </row>
    <row r="1163" spans="1:18" x14ac:dyDescent="0.25">
      <c r="A1163" s="9">
        <v>2</v>
      </c>
      <c r="B1163" s="32">
        <f t="shared" ref="B1163:E1226" si="109">LARGE($F1163:$M1163,COLUMN()-1)</f>
        <v>53.651522</v>
      </c>
      <c r="C1163" s="32">
        <f t="shared" si="109"/>
        <v>-2.1521889999999999</v>
      </c>
      <c r="D1163" s="32">
        <f t="shared" si="109"/>
        <v>-11.029241000000001</v>
      </c>
      <c r="E1163" s="60">
        <f t="shared" si="108"/>
        <v>-40.470089999999999</v>
      </c>
      <c r="F1163" s="55">
        <v>-2.1521889999999999</v>
      </c>
      <c r="G1163" s="55">
        <v>53.651522</v>
      </c>
      <c r="H1163" s="55">
        <v>-40.470089999999999</v>
      </c>
      <c r="I1163" s="56">
        <v>-11.029241000000001</v>
      </c>
      <c r="O1163" s="33">
        <f t="shared" si="104"/>
        <v>53.651522</v>
      </c>
      <c r="P1163" s="61">
        <f t="shared" si="105"/>
        <v>53.651522</v>
      </c>
      <c r="Q1163">
        <f t="shared" si="106"/>
        <v>1</v>
      </c>
      <c r="R1163">
        <f t="shared" si="107"/>
        <v>1</v>
      </c>
    </row>
    <row r="1164" spans="1:18" x14ac:dyDescent="0.25">
      <c r="A1164" s="9">
        <v>1</v>
      </c>
      <c r="B1164" s="32">
        <f t="shared" si="109"/>
        <v>42.161807000000003</v>
      </c>
      <c r="C1164" s="32">
        <f t="shared" si="109"/>
        <v>16.768939</v>
      </c>
      <c r="D1164" s="32">
        <f t="shared" si="109"/>
        <v>-10.774803</v>
      </c>
      <c r="E1164" s="60">
        <f t="shared" si="108"/>
        <v>-48.156179999999999</v>
      </c>
      <c r="F1164" s="57">
        <v>16.768939</v>
      </c>
      <c r="G1164" s="57">
        <v>-48.156179999999999</v>
      </c>
      <c r="H1164" s="57">
        <v>42.161807000000003</v>
      </c>
      <c r="I1164" s="58">
        <v>-10.774803</v>
      </c>
      <c r="O1164" s="33">
        <f t="shared" si="104"/>
        <v>16.768939</v>
      </c>
      <c r="P1164" s="61">
        <f t="shared" si="105"/>
        <v>16.768939</v>
      </c>
      <c r="Q1164">
        <f t="shared" si="106"/>
        <v>2</v>
      </c>
      <c r="R1164">
        <f t="shared" si="107"/>
        <v>0.5</v>
      </c>
    </row>
    <row r="1165" spans="1:18" x14ac:dyDescent="0.25">
      <c r="A1165" s="9">
        <v>2</v>
      </c>
      <c r="B1165" s="32">
        <f t="shared" si="109"/>
        <v>55.530363999999999</v>
      </c>
      <c r="C1165" s="32">
        <f t="shared" si="109"/>
        <v>1.433908</v>
      </c>
      <c r="D1165" s="32">
        <f t="shared" si="109"/>
        <v>-12.585958</v>
      </c>
      <c r="E1165" s="60">
        <f t="shared" si="108"/>
        <v>-44.378307999999997</v>
      </c>
      <c r="F1165" s="55">
        <v>1.433908</v>
      </c>
      <c r="G1165" s="55">
        <v>55.530363999999999</v>
      </c>
      <c r="H1165" s="55">
        <v>-44.378307999999997</v>
      </c>
      <c r="I1165" s="56">
        <v>-12.585958</v>
      </c>
      <c r="O1165" s="33">
        <f t="shared" si="104"/>
        <v>55.530363999999999</v>
      </c>
      <c r="P1165" s="61">
        <f t="shared" si="105"/>
        <v>55.530363999999999</v>
      </c>
      <c r="Q1165">
        <f t="shared" si="106"/>
        <v>1</v>
      </c>
      <c r="R1165">
        <f t="shared" si="107"/>
        <v>1</v>
      </c>
    </row>
    <row r="1166" spans="1:18" x14ac:dyDescent="0.25">
      <c r="A1166" s="9">
        <v>1</v>
      </c>
      <c r="B1166" s="32">
        <f t="shared" si="109"/>
        <v>50.200958</v>
      </c>
      <c r="C1166" s="32">
        <f t="shared" si="109"/>
        <v>23.510795000000002</v>
      </c>
      <c r="D1166" s="32">
        <f t="shared" si="109"/>
        <v>-22.770114</v>
      </c>
      <c r="E1166" s="60">
        <f t="shared" si="108"/>
        <v>-50.941637999999998</v>
      </c>
      <c r="F1166" s="57">
        <v>50.200958</v>
      </c>
      <c r="G1166" s="57">
        <v>23.510795000000002</v>
      </c>
      <c r="H1166" s="57">
        <v>-50.941637999999998</v>
      </c>
      <c r="I1166" s="58">
        <v>-22.770114</v>
      </c>
      <c r="O1166" s="33">
        <f t="shared" si="104"/>
        <v>50.200958</v>
      </c>
      <c r="P1166" s="61">
        <f t="shared" si="105"/>
        <v>50.200958</v>
      </c>
      <c r="Q1166">
        <f t="shared" si="106"/>
        <v>1</v>
      </c>
      <c r="R1166">
        <f t="shared" si="107"/>
        <v>1</v>
      </c>
    </row>
    <row r="1167" spans="1:18" x14ac:dyDescent="0.25">
      <c r="A1167" s="9">
        <v>2</v>
      </c>
      <c r="B1167" s="32">
        <f t="shared" si="109"/>
        <v>49.080545999999998</v>
      </c>
      <c r="C1167" s="32">
        <f t="shared" si="109"/>
        <v>-1.6209070000000001</v>
      </c>
      <c r="D1167" s="32">
        <f t="shared" si="109"/>
        <v>-15.072388</v>
      </c>
      <c r="E1167" s="60">
        <f t="shared" si="108"/>
        <v>-32.387512000000001</v>
      </c>
      <c r="F1167" s="55">
        <v>49.080545999999998</v>
      </c>
      <c r="G1167" s="55">
        <v>-32.387512000000001</v>
      </c>
      <c r="H1167" s="55">
        <v>-15.072388</v>
      </c>
      <c r="I1167" s="56">
        <v>-1.6209070000000001</v>
      </c>
      <c r="O1167" s="33">
        <f t="shared" si="104"/>
        <v>-32.387512000000001</v>
      </c>
      <c r="P1167" s="61">
        <f t="shared" si="105"/>
        <v>-32.387512000000001</v>
      </c>
      <c r="Q1167">
        <f t="shared" si="106"/>
        <v>4</v>
      </c>
      <c r="R1167">
        <f t="shared" si="107"/>
        <v>0.25</v>
      </c>
    </row>
    <row r="1168" spans="1:18" x14ac:dyDescent="0.25">
      <c r="A1168" s="9">
        <v>1</v>
      </c>
      <c r="B1168" s="32">
        <f t="shared" si="109"/>
        <v>2.858241</v>
      </c>
      <c r="C1168" s="32">
        <f t="shared" si="109"/>
        <v>2.526859</v>
      </c>
      <c r="D1168" s="32">
        <f t="shared" si="109"/>
        <v>0.31259599999999998</v>
      </c>
      <c r="E1168" s="60">
        <f t="shared" si="108"/>
        <v>-5.6977260000000003</v>
      </c>
      <c r="F1168" s="57">
        <v>0.31259599999999998</v>
      </c>
      <c r="G1168" s="57">
        <v>2.858241</v>
      </c>
      <c r="H1168" s="57">
        <v>2.526859</v>
      </c>
      <c r="I1168" s="58">
        <v>-5.6977260000000003</v>
      </c>
      <c r="O1168" s="33">
        <f t="shared" si="104"/>
        <v>0.31259599999999998</v>
      </c>
      <c r="P1168" s="61">
        <f t="shared" si="105"/>
        <v>0.31259599999999998</v>
      </c>
      <c r="Q1168">
        <f t="shared" si="106"/>
        <v>3</v>
      </c>
      <c r="R1168">
        <f t="shared" si="107"/>
        <v>0.33333333333333331</v>
      </c>
    </row>
    <row r="1169" spans="1:18" x14ac:dyDescent="0.25">
      <c r="A1169" s="9">
        <v>1</v>
      </c>
      <c r="B1169" s="32">
        <f t="shared" si="109"/>
        <v>65.641221000000002</v>
      </c>
      <c r="C1169" s="32">
        <f t="shared" si="109"/>
        <v>13.989748000000001</v>
      </c>
      <c r="D1169" s="32">
        <f t="shared" si="109"/>
        <v>-32.241751999999998</v>
      </c>
      <c r="E1169" s="60">
        <f t="shared" si="108"/>
        <v>-47.389215999999998</v>
      </c>
      <c r="F1169" s="55">
        <v>13.989748000000001</v>
      </c>
      <c r="G1169" s="55">
        <v>65.641221000000002</v>
      </c>
      <c r="H1169" s="55">
        <v>-47.389215999999998</v>
      </c>
      <c r="I1169" s="56">
        <v>-32.241751999999998</v>
      </c>
      <c r="O1169" s="33">
        <f t="shared" si="104"/>
        <v>13.989748000000001</v>
      </c>
      <c r="P1169" s="61">
        <f t="shared" si="105"/>
        <v>13.989748000000001</v>
      </c>
      <c r="Q1169">
        <f t="shared" si="106"/>
        <v>2</v>
      </c>
      <c r="R1169">
        <f t="shared" si="107"/>
        <v>0.5</v>
      </c>
    </row>
    <row r="1170" spans="1:18" x14ac:dyDescent="0.25">
      <c r="A1170" s="9">
        <v>1</v>
      </c>
      <c r="B1170" s="32">
        <f t="shared" si="109"/>
        <v>45.064866000000002</v>
      </c>
      <c r="C1170" s="32">
        <f t="shared" si="109"/>
        <v>4.4909840000000001</v>
      </c>
      <c r="D1170" s="32">
        <f t="shared" si="109"/>
        <v>-16.143172</v>
      </c>
      <c r="E1170" s="60">
        <f t="shared" si="108"/>
        <v>-33.412675999999998</v>
      </c>
      <c r="F1170" s="57">
        <v>-16.143172</v>
      </c>
      <c r="G1170" s="57">
        <v>45.064866000000002</v>
      </c>
      <c r="H1170" s="57">
        <v>4.4909840000000001</v>
      </c>
      <c r="I1170" s="58">
        <v>-33.412675999999998</v>
      </c>
      <c r="O1170" s="33">
        <f t="shared" si="104"/>
        <v>-16.143172</v>
      </c>
      <c r="P1170" s="61">
        <f t="shared" si="105"/>
        <v>-16.143172</v>
      </c>
      <c r="Q1170">
        <f t="shared" si="106"/>
        <v>3</v>
      </c>
      <c r="R1170">
        <f t="shared" si="107"/>
        <v>0.33333333333333331</v>
      </c>
    </row>
    <row r="1171" spans="1:18" x14ac:dyDescent="0.25">
      <c r="A1171" s="9">
        <v>2</v>
      </c>
      <c r="B1171" s="32">
        <f t="shared" si="109"/>
        <v>47.802959000000001</v>
      </c>
      <c r="C1171" s="32">
        <f t="shared" si="109"/>
        <v>-7.8620559999999999</v>
      </c>
      <c r="D1171" s="32">
        <f t="shared" si="109"/>
        <v>-14.597545</v>
      </c>
      <c r="E1171" s="60">
        <f t="shared" si="108"/>
        <v>-25.343415</v>
      </c>
      <c r="F1171" s="55">
        <v>-25.343415</v>
      </c>
      <c r="G1171" s="55">
        <v>47.802959000000001</v>
      </c>
      <c r="H1171" s="55">
        <v>-14.597545</v>
      </c>
      <c r="I1171" s="56">
        <v>-7.8620559999999999</v>
      </c>
      <c r="O1171" s="33">
        <f t="shared" si="104"/>
        <v>47.802959000000001</v>
      </c>
      <c r="P1171" s="61">
        <f t="shared" si="105"/>
        <v>47.802959000000001</v>
      </c>
      <c r="Q1171">
        <f t="shared" si="106"/>
        <v>1</v>
      </c>
      <c r="R1171">
        <f t="shared" si="107"/>
        <v>1</v>
      </c>
    </row>
    <row r="1172" spans="1:18" x14ac:dyDescent="0.25">
      <c r="A1172" s="9">
        <v>3</v>
      </c>
      <c r="B1172" s="32">
        <f t="shared" si="109"/>
        <v>44.509391000000001</v>
      </c>
      <c r="C1172" s="32">
        <f t="shared" si="109"/>
        <v>20.194593000000001</v>
      </c>
      <c r="D1172" s="32">
        <f t="shared" si="109"/>
        <v>11.64828</v>
      </c>
      <c r="E1172" s="60">
        <f t="shared" si="108"/>
        <v>-76.352261999999996</v>
      </c>
      <c r="F1172" s="57">
        <v>-76.352261999999996</v>
      </c>
      <c r="G1172" s="57">
        <v>20.194593000000001</v>
      </c>
      <c r="H1172" s="57">
        <v>44.509391000000001</v>
      </c>
      <c r="I1172" s="58">
        <v>11.64828</v>
      </c>
      <c r="O1172" s="33">
        <f t="shared" si="104"/>
        <v>44.509391000000001</v>
      </c>
      <c r="P1172" s="61">
        <f t="shared" si="105"/>
        <v>44.509391000000001</v>
      </c>
      <c r="Q1172">
        <f t="shared" si="106"/>
        <v>1</v>
      </c>
      <c r="R1172">
        <f t="shared" si="107"/>
        <v>1</v>
      </c>
    </row>
    <row r="1173" spans="1:18" x14ac:dyDescent="0.25">
      <c r="A1173" s="9">
        <v>1</v>
      </c>
      <c r="B1173" s="32">
        <f t="shared" si="109"/>
        <v>41.469973000000003</v>
      </c>
      <c r="C1173" s="32">
        <f t="shared" si="109"/>
        <v>6.5914409999999997</v>
      </c>
      <c r="D1173" s="32">
        <f t="shared" si="109"/>
        <v>-15.323038</v>
      </c>
      <c r="E1173" s="60">
        <f t="shared" si="108"/>
        <v>-32.738486000000002</v>
      </c>
      <c r="F1173" s="55">
        <v>41.469973000000003</v>
      </c>
      <c r="G1173" s="55">
        <v>6.5914409999999997</v>
      </c>
      <c r="H1173" s="55">
        <v>-32.738486000000002</v>
      </c>
      <c r="I1173" s="56">
        <v>-15.323038</v>
      </c>
      <c r="O1173" s="33">
        <f t="shared" si="104"/>
        <v>41.469973000000003</v>
      </c>
      <c r="P1173" s="61">
        <f t="shared" si="105"/>
        <v>41.469973000000003</v>
      </c>
      <c r="Q1173">
        <f t="shared" si="106"/>
        <v>1</v>
      </c>
      <c r="R1173">
        <f t="shared" si="107"/>
        <v>1</v>
      </c>
    </row>
    <row r="1174" spans="1:18" x14ac:dyDescent="0.25">
      <c r="A1174" s="9">
        <v>2</v>
      </c>
      <c r="B1174" s="32">
        <f t="shared" si="109"/>
        <v>88.636255000000006</v>
      </c>
      <c r="C1174" s="32">
        <f t="shared" si="109"/>
        <v>-10.435205</v>
      </c>
      <c r="D1174" s="32">
        <f t="shared" si="109"/>
        <v>-35.093927000000001</v>
      </c>
      <c r="E1174" s="60">
        <f t="shared" si="108"/>
        <v>-43.107125000000003</v>
      </c>
      <c r="F1174" s="57">
        <v>-43.107125000000003</v>
      </c>
      <c r="G1174" s="57">
        <v>88.636255000000006</v>
      </c>
      <c r="H1174" s="57">
        <v>-10.435205</v>
      </c>
      <c r="I1174" s="58">
        <v>-35.093927000000001</v>
      </c>
      <c r="O1174" s="33">
        <f t="shared" si="104"/>
        <v>88.636255000000006</v>
      </c>
      <c r="P1174" s="61">
        <f t="shared" si="105"/>
        <v>88.636255000000006</v>
      </c>
      <c r="Q1174">
        <f t="shared" si="106"/>
        <v>1</v>
      </c>
      <c r="R1174">
        <f t="shared" si="107"/>
        <v>1</v>
      </c>
    </row>
    <row r="1175" spans="1:18" x14ac:dyDescent="0.25">
      <c r="A1175" s="9">
        <v>2</v>
      </c>
      <c r="B1175" s="32">
        <f t="shared" si="109"/>
        <v>75.183448999999996</v>
      </c>
      <c r="C1175" s="32">
        <f t="shared" si="109"/>
        <v>14.259239000000001</v>
      </c>
      <c r="D1175" s="32">
        <f t="shared" si="109"/>
        <v>-20.995509999999999</v>
      </c>
      <c r="E1175" s="60">
        <f t="shared" si="108"/>
        <v>-68.447176999999996</v>
      </c>
      <c r="F1175" s="55">
        <v>14.259239000000001</v>
      </c>
      <c r="G1175" s="55">
        <v>75.183448999999996</v>
      </c>
      <c r="H1175" s="55">
        <v>-68.447176999999996</v>
      </c>
      <c r="I1175" s="56">
        <v>-20.995509999999999</v>
      </c>
      <c r="O1175" s="33">
        <f t="shared" si="104"/>
        <v>75.183448999999996</v>
      </c>
      <c r="P1175" s="61">
        <f t="shared" si="105"/>
        <v>75.183448999999996</v>
      </c>
      <c r="Q1175">
        <f t="shared" si="106"/>
        <v>1</v>
      </c>
      <c r="R1175">
        <f t="shared" si="107"/>
        <v>1</v>
      </c>
    </row>
    <row r="1176" spans="1:18" x14ac:dyDescent="0.25">
      <c r="A1176" s="9">
        <v>2</v>
      </c>
      <c r="B1176" s="32">
        <f t="shared" si="109"/>
        <v>52.071860999999998</v>
      </c>
      <c r="C1176" s="32">
        <f t="shared" si="109"/>
        <v>47.110207000000003</v>
      </c>
      <c r="D1176" s="32">
        <f t="shared" si="109"/>
        <v>-29.349782000000001</v>
      </c>
      <c r="E1176" s="60">
        <f t="shared" si="108"/>
        <v>-69.832959000000002</v>
      </c>
      <c r="F1176" s="57">
        <v>-69.832959000000002</v>
      </c>
      <c r="G1176" s="57">
        <v>47.110207000000003</v>
      </c>
      <c r="H1176" s="57">
        <v>52.071860999999998</v>
      </c>
      <c r="I1176" s="58">
        <v>-29.349782000000001</v>
      </c>
      <c r="O1176" s="33">
        <f t="shared" si="104"/>
        <v>47.110207000000003</v>
      </c>
      <c r="P1176" s="61">
        <f t="shared" si="105"/>
        <v>47.110207000000003</v>
      </c>
      <c r="Q1176">
        <f t="shared" si="106"/>
        <v>2</v>
      </c>
      <c r="R1176">
        <f t="shared" si="107"/>
        <v>0.5</v>
      </c>
    </row>
    <row r="1177" spans="1:18" x14ac:dyDescent="0.25">
      <c r="A1177" s="9">
        <v>2</v>
      </c>
      <c r="B1177" s="32">
        <f t="shared" si="109"/>
        <v>33.080114999999999</v>
      </c>
      <c r="C1177" s="32">
        <f t="shared" si="109"/>
        <v>-1.7578469999999999</v>
      </c>
      <c r="D1177" s="32">
        <f t="shared" si="109"/>
        <v>-4.8834340000000003</v>
      </c>
      <c r="E1177" s="60">
        <f t="shared" si="108"/>
        <v>-26.438832999999999</v>
      </c>
      <c r="F1177" s="55">
        <v>-26.438832999999999</v>
      </c>
      <c r="G1177" s="55">
        <v>-1.7578469999999999</v>
      </c>
      <c r="H1177" s="55">
        <v>33.080114999999999</v>
      </c>
      <c r="I1177" s="56">
        <v>-4.8834340000000003</v>
      </c>
      <c r="O1177" s="33">
        <f t="shared" si="104"/>
        <v>-1.7578469999999999</v>
      </c>
      <c r="P1177" s="61">
        <f t="shared" si="105"/>
        <v>-1.7578469999999999</v>
      </c>
      <c r="Q1177">
        <f t="shared" si="106"/>
        <v>2</v>
      </c>
      <c r="R1177">
        <f t="shared" si="107"/>
        <v>0.5</v>
      </c>
    </row>
    <row r="1178" spans="1:18" x14ac:dyDescent="0.25">
      <c r="A1178" s="9">
        <v>3</v>
      </c>
      <c r="B1178" s="32">
        <f t="shared" si="109"/>
        <v>30.021841999999999</v>
      </c>
      <c r="C1178" s="32">
        <f t="shared" si="109"/>
        <v>12.137860999999999</v>
      </c>
      <c r="D1178" s="32">
        <f t="shared" si="109"/>
        <v>-5.4092469999999997</v>
      </c>
      <c r="E1178" s="60">
        <f t="shared" si="108"/>
        <v>-36.750689999999999</v>
      </c>
      <c r="F1178" s="57">
        <v>-36.750689999999999</v>
      </c>
      <c r="G1178" s="57">
        <v>12.137860999999999</v>
      </c>
      <c r="H1178" s="57">
        <v>30.021841999999999</v>
      </c>
      <c r="I1178" s="58">
        <v>-5.4092469999999997</v>
      </c>
      <c r="O1178" s="33">
        <f t="shared" si="104"/>
        <v>30.021841999999999</v>
      </c>
      <c r="P1178" s="61">
        <f t="shared" si="105"/>
        <v>30.021841999999999</v>
      </c>
      <c r="Q1178">
        <f t="shared" si="106"/>
        <v>1</v>
      </c>
      <c r="R1178">
        <f t="shared" si="107"/>
        <v>1</v>
      </c>
    </row>
    <row r="1179" spans="1:18" x14ac:dyDescent="0.25">
      <c r="A1179" s="9">
        <v>3</v>
      </c>
      <c r="B1179" s="32">
        <f t="shared" si="109"/>
        <v>131.90164200000001</v>
      </c>
      <c r="C1179" s="32">
        <f t="shared" si="109"/>
        <v>-26.428630999999999</v>
      </c>
      <c r="D1179" s="32">
        <f t="shared" si="109"/>
        <v>-51.254139000000002</v>
      </c>
      <c r="E1179" s="60">
        <f t="shared" si="108"/>
        <v>-54.219164999999997</v>
      </c>
      <c r="F1179" s="55">
        <v>-26.428630999999999</v>
      </c>
      <c r="G1179" s="55">
        <v>-51.254139000000002</v>
      </c>
      <c r="H1179" s="55">
        <v>131.90164200000001</v>
      </c>
      <c r="I1179" s="56">
        <v>-54.219164999999997</v>
      </c>
      <c r="O1179" s="33">
        <f t="shared" si="104"/>
        <v>131.90164200000001</v>
      </c>
      <c r="P1179" s="61">
        <f t="shared" si="105"/>
        <v>131.90164200000001</v>
      </c>
      <c r="Q1179">
        <f t="shared" si="106"/>
        <v>1</v>
      </c>
      <c r="R1179">
        <f t="shared" si="107"/>
        <v>1</v>
      </c>
    </row>
    <row r="1180" spans="1:18" x14ac:dyDescent="0.25">
      <c r="A1180" s="9">
        <v>4</v>
      </c>
      <c r="B1180" s="32">
        <f t="shared" si="109"/>
        <v>38.674081999999999</v>
      </c>
      <c r="C1180" s="32">
        <f t="shared" si="109"/>
        <v>24.973355000000002</v>
      </c>
      <c r="D1180" s="32">
        <f t="shared" si="109"/>
        <v>-22.896934000000002</v>
      </c>
      <c r="E1180" s="60">
        <f t="shared" si="108"/>
        <v>-40.750675999999999</v>
      </c>
      <c r="F1180" s="57">
        <v>38.674081999999999</v>
      </c>
      <c r="G1180" s="57">
        <v>24.973355000000002</v>
      </c>
      <c r="H1180" s="57">
        <v>-40.750675999999999</v>
      </c>
      <c r="I1180" s="58">
        <v>-22.896934000000002</v>
      </c>
      <c r="O1180" s="33">
        <f t="shared" si="104"/>
        <v>-22.896934000000002</v>
      </c>
      <c r="P1180" s="61">
        <f t="shared" si="105"/>
        <v>-22.896934000000002</v>
      </c>
      <c r="Q1180">
        <f t="shared" si="106"/>
        <v>3</v>
      </c>
      <c r="R1180">
        <f t="shared" si="107"/>
        <v>0.33333333333333331</v>
      </c>
    </row>
    <row r="1181" spans="1:18" x14ac:dyDescent="0.25">
      <c r="A1181" s="9">
        <v>2</v>
      </c>
      <c r="B1181" s="32">
        <f t="shared" si="109"/>
        <v>106.638559</v>
      </c>
      <c r="C1181" s="32">
        <f t="shared" si="109"/>
        <v>-8.9265369999999997</v>
      </c>
      <c r="D1181" s="32">
        <f t="shared" si="109"/>
        <v>-45.390594</v>
      </c>
      <c r="E1181" s="60">
        <f t="shared" si="108"/>
        <v>-52.321860000000001</v>
      </c>
      <c r="F1181" s="55">
        <v>-8.9265369999999997</v>
      </c>
      <c r="G1181" s="55">
        <v>106.638559</v>
      </c>
      <c r="H1181" s="55">
        <v>-45.390594</v>
      </c>
      <c r="I1181" s="56">
        <v>-52.321860000000001</v>
      </c>
      <c r="O1181" s="33">
        <f t="shared" si="104"/>
        <v>106.638559</v>
      </c>
      <c r="P1181" s="61">
        <f t="shared" si="105"/>
        <v>106.638559</v>
      </c>
      <c r="Q1181">
        <f t="shared" si="106"/>
        <v>1</v>
      </c>
      <c r="R1181">
        <f t="shared" si="107"/>
        <v>1</v>
      </c>
    </row>
    <row r="1182" spans="1:18" x14ac:dyDescent="0.25">
      <c r="A1182" s="9">
        <v>3</v>
      </c>
      <c r="B1182" s="32">
        <f t="shared" si="109"/>
        <v>51.276952000000001</v>
      </c>
      <c r="C1182" s="32">
        <f t="shared" si="109"/>
        <v>18.297951999999999</v>
      </c>
      <c r="D1182" s="32">
        <f t="shared" si="109"/>
        <v>15.707962</v>
      </c>
      <c r="E1182" s="60">
        <f t="shared" si="108"/>
        <v>-85.282922999999997</v>
      </c>
      <c r="F1182" s="57">
        <v>-85.282922999999997</v>
      </c>
      <c r="G1182" s="57">
        <v>51.276952000000001</v>
      </c>
      <c r="H1182" s="57">
        <v>15.707962</v>
      </c>
      <c r="I1182" s="58">
        <v>18.297951999999999</v>
      </c>
      <c r="O1182" s="33">
        <f t="shared" si="104"/>
        <v>15.707962</v>
      </c>
      <c r="P1182" s="61">
        <f t="shared" si="105"/>
        <v>15.707962</v>
      </c>
      <c r="Q1182">
        <f t="shared" si="106"/>
        <v>3</v>
      </c>
      <c r="R1182">
        <f t="shared" si="107"/>
        <v>0.33333333333333331</v>
      </c>
    </row>
    <row r="1183" spans="1:18" x14ac:dyDescent="0.25">
      <c r="A1183" s="9">
        <v>2</v>
      </c>
      <c r="B1183" s="32">
        <f t="shared" si="109"/>
        <v>51.805667999999997</v>
      </c>
      <c r="C1183" s="32">
        <f t="shared" si="109"/>
        <v>-12.348912</v>
      </c>
      <c r="D1183" s="32">
        <f t="shared" si="109"/>
        <v>-15.027212</v>
      </c>
      <c r="E1183" s="60">
        <f t="shared" si="108"/>
        <v>-24.429542999999999</v>
      </c>
      <c r="F1183" s="55">
        <v>-24.429542999999999</v>
      </c>
      <c r="G1183" s="55">
        <v>51.805667999999997</v>
      </c>
      <c r="H1183" s="55">
        <v>-15.027212</v>
      </c>
      <c r="I1183" s="56">
        <v>-12.348912</v>
      </c>
      <c r="O1183" s="33">
        <f t="shared" si="104"/>
        <v>51.805667999999997</v>
      </c>
      <c r="P1183" s="61">
        <f t="shared" si="105"/>
        <v>51.805667999999997</v>
      </c>
      <c r="Q1183">
        <f t="shared" si="106"/>
        <v>1</v>
      </c>
      <c r="R1183">
        <f t="shared" si="107"/>
        <v>1</v>
      </c>
    </row>
    <row r="1184" spans="1:18" x14ac:dyDescent="0.25">
      <c r="A1184" s="9">
        <v>2</v>
      </c>
      <c r="B1184" s="32">
        <f t="shared" si="109"/>
        <v>78.349322000000001</v>
      </c>
      <c r="C1184" s="32">
        <f t="shared" si="109"/>
        <v>-13.382859</v>
      </c>
      <c r="D1184" s="32">
        <f t="shared" si="109"/>
        <v>-20.882014999999999</v>
      </c>
      <c r="E1184" s="60">
        <f t="shared" si="108"/>
        <v>-44.084448999999999</v>
      </c>
      <c r="F1184" s="57">
        <v>-20.882014999999999</v>
      </c>
      <c r="G1184" s="57">
        <v>78.349322000000001</v>
      </c>
      <c r="H1184" s="57">
        <v>-44.084448999999999</v>
      </c>
      <c r="I1184" s="58">
        <v>-13.382859</v>
      </c>
      <c r="O1184" s="33">
        <f t="shared" si="104"/>
        <v>78.349322000000001</v>
      </c>
      <c r="P1184" s="61">
        <f t="shared" si="105"/>
        <v>78.349322000000001</v>
      </c>
      <c r="Q1184">
        <f t="shared" si="106"/>
        <v>1</v>
      </c>
      <c r="R1184">
        <f t="shared" si="107"/>
        <v>1</v>
      </c>
    </row>
    <row r="1185" spans="1:18" x14ac:dyDescent="0.25">
      <c r="A1185" s="9">
        <v>1</v>
      </c>
      <c r="B1185" s="32">
        <f t="shared" si="109"/>
        <v>61.705266000000002</v>
      </c>
      <c r="C1185" s="32">
        <f t="shared" si="109"/>
        <v>-8.6818950000000008</v>
      </c>
      <c r="D1185" s="32">
        <f t="shared" si="109"/>
        <v>-22.950182999999999</v>
      </c>
      <c r="E1185" s="60">
        <f t="shared" si="108"/>
        <v>-30.073242</v>
      </c>
      <c r="F1185" s="55">
        <v>61.705266000000002</v>
      </c>
      <c r="G1185" s="55">
        <v>-30.073242</v>
      </c>
      <c r="H1185" s="55">
        <v>-8.6818950000000008</v>
      </c>
      <c r="I1185" s="56">
        <v>-22.950182999999999</v>
      </c>
      <c r="O1185" s="33">
        <f t="shared" si="104"/>
        <v>61.705266000000002</v>
      </c>
      <c r="P1185" s="61">
        <f t="shared" si="105"/>
        <v>61.705266000000002</v>
      </c>
      <c r="Q1185">
        <f t="shared" si="106"/>
        <v>1</v>
      </c>
      <c r="R1185">
        <f t="shared" si="107"/>
        <v>1</v>
      </c>
    </row>
    <row r="1186" spans="1:18" x14ac:dyDescent="0.25">
      <c r="A1186" s="9">
        <v>2</v>
      </c>
      <c r="B1186" s="32">
        <f t="shared" si="109"/>
        <v>67.922752000000003</v>
      </c>
      <c r="C1186" s="32">
        <f t="shared" si="109"/>
        <v>-10.122076</v>
      </c>
      <c r="D1186" s="32">
        <f t="shared" si="109"/>
        <v>-27.238752999999999</v>
      </c>
      <c r="E1186" s="60">
        <f t="shared" si="108"/>
        <v>-30.561921000000002</v>
      </c>
      <c r="F1186" s="57">
        <v>-30.561921000000002</v>
      </c>
      <c r="G1186" s="57">
        <v>67.922752000000003</v>
      </c>
      <c r="H1186" s="57">
        <v>-10.122076</v>
      </c>
      <c r="I1186" s="58">
        <v>-27.238752999999999</v>
      </c>
      <c r="O1186" s="33">
        <f t="shared" si="104"/>
        <v>67.922752000000003</v>
      </c>
      <c r="P1186" s="61">
        <f t="shared" si="105"/>
        <v>67.922752000000003</v>
      </c>
      <c r="Q1186">
        <f t="shared" si="106"/>
        <v>1</v>
      </c>
      <c r="R1186">
        <f t="shared" si="107"/>
        <v>1</v>
      </c>
    </row>
    <row r="1187" spans="1:18" x14ac:dyDescent="0.25">
      <c r="A1187" s="9">
        <v>2</v>
      </c>
      <c r="B1187" s="32">
        <f t="shared" si="109"/>
        <v>47.799635000000002</v>
      </c>
      <c r="C1187" s="32">
        <f t="shared" si="109"/>
        <v>16.499963000000001</v>
      </c>
      <c r="D1187" s="32">
        <f t="shared" si="109"/>
        <v>-13.699061</v>
      </c>
      <c r="E1187" s="60">
        <f t="shared" si="108"/>
        <v>-50.600535000000001</v>
      </c>
      <c r="F1187" s="55">
        <v>16.499963000000001</v>
      </c>
      <c r="G1187" s="55">
        <v>47.799635000000002</v>
      </c>
      <c r="H1187" s="55">
        <v>-50.600535000000001</v>
      </c>
      <c r="I1187" s="56">
        <v>-13.699061</v>
      </c>
      <c r="O1187" s="33">
        <f t="shared" si="104"/>
        <v>47.799635000000002</v>
      </c>
      <c r="P1187" s="61">
        <f t="shared" si="105"/>
        <v>47.799635000000002</v>
      </c>
      <c r="Q1187">
        <f t="shared" si="106"/>
        <v>1</v>
      </c>
      <c r="R1187">
        <f t="shared" si="107"/>
        <v>1</v>
      </c>
    </row>
    <row r="1188" spans="1:18" x14ac:dyDescent="0.25">
      <c r="A1188" s="9">
        <v>2</v>
      </c>
      <c r="B1188" s="32">
        <f t="shared" si="109"/>
        <v>127.696215</v>
      </c>
      <c r="C1188" s="32">
        <f t="shared" si="109"/>
        <v>-13.451836</v>
      </c>
      <c r="D1188" s="32">
        <f t="shared" si="109"/>
        <v>-54.294877</v>
      </c>
      <c r="E1188" s="60">
        <f t="shared" si="108"/>
        <v>-59.949674000000002</v>
      </c>
      <c r="F1188" s="57">
        <v>-54.294877</v>
      </c>
      <c r="G1188" s="57">
        <v>127.696215</v>
      </c>
      <c r="H1188" s="57">
        <v>-59.949674000000002</v>
      </c>
      <c r="I1188" s="58">
        <v>-13.451836</v>
      </c>
      <c r="O1188" s="33">
        <f t="shared" si="104"/>
        <v>127.696215</v>
      </c>
      <c r="P1188" s="61">
        <f t="shared" si="105"/>
        <v>127.696215</v>
      </c>
      <c r="Q1188">
        <f t="shared" si="106"/>
        <v>1</v>
      </c>
      <c r="R1188">
        <f t="shared" si="107"/>
        <v>1</v>
      </c>
    </row>
    <row r="1189" spans="1:18" x14ac:dyDescent="0.25">
      <c r="A1189" s="9">
        <v>3</v>
      </c>
      <c r="B1189" s="32">
        <f t="shared" si="109"/>
        <v>51.942447999999999</v>
      </c>
      <c r="C1189" s="32">
        <f t="shared" si="109"/>
        <v>-7.7587349999999997</v>
      </c>
      <c r="D1189" s="32">
        <f t="shared" si="109"/>
        <v>-10.426114</v>
      </c>
      <c r="E1189" s="60">
        <f t="shared" si="108"/>
        <v>-33.757598999999999</v>
      </c>
      <c r="F1189" s="55">
        <v>-33.757598999999999</v>
      </c>
      <c r="G1189" s="55">
        <v>-7.7587349999999997</v>
      </c>
      <c r="H1189" s="55">
        <v>51.942447999999999</v>
      </c>
      <c r="I1189" s="56">
        <v>-10.426114</v>
      </c>
      <c r="O1189" s="33">
        <f t="shared" si="104"/>
        <v>51.942447999999999</v>
      </c>
      <c r="P1189" s="61">
        <f t="shared" si="105"/>
        <v>51.942447999999999</v>
      </c>
      <c r="Q1189">
        <f t="shared" si="106"/>
        <v>1</v>
      </c>
      <c r="R1189">
        <f t="shared" si="107"/>
        <v>1</v>
      </c>
    </row>
    <row r="1190" spans="1:18" x14ac:dyDescent="0.25">
      <c r="A1190" s="9">
        <v>3</v>
      </c>
      <c r="B1190" s="32">
        <f t="shared" si="109"/>
        <v>123.82660199999999</v>
      </c>
      <c r="C1190" s="32">
        <f t="shared" si="109"/>
        <v>-26.802973000000001</v>
      </c>
      <c r="D1190" s="32">
        <f t="shared" si="109"/>
        <v>-38.795186999999999</v>
      </c>
      <c r="E1190" s="60">
        <f t="shared" si="108"/>
        <v>-58.228845</v>
      </c>
      <c r="F1190" s="57">
        <v>-58.228845</v>
      </c>
      <c r="G1190" s="57">
        <v>-26.802973000000001</v>
      </c>
      <c r="H1190" s="57">
        <v>123.82660199999999</v>
      </c>
      <c r="I1190" s="58">
        <v>-38.795186999999999</v>
      </c>
      <c r="O1190" s="33">
        <f t="shared" si="104"/>
        <v>123.82660199999999</v>
      </c>
      <c r="P1190" s="61">
        <f t="shared" si="105"/>
        <v>123.82660199999999</v>
      </c>
      <c r="Q1190">
        <f t="shared" si="106"/>
        <v>1</v>
      </c>
      <c r="R1190">
        <f t="shared" si="107"/>
        <v>1</v>
      </c>
    </row>
    <row r="1191" spans="1:18" x14ac:dyDescent="0.25">
      <c r="A1191" s="9">
        <v>1</v>
      </c>
      <c r="B1191" s="32">
        <f t="shared" si="109"/>
        <v>49.468268999999999</v>
      </c>
      <c r="C1191" s="32">
        <f t="shared" si="109"/>
        <v>-11.403972</v>
      </c>
      <c r="D1191" s="32">
        <f t="shared" si="109"/>
        <v>-15.209146</v>
      </c>
      <c r="E1191" s="60">
        <f t="shared" si="108"/>
        <v>-22.855181000000002</v>
      </c>
      <c r="F1191" s="55">
        <v>49.468268999999999</v>
      </c>
      <c r="G1191" s="55">
        <v>-22.855181000000002</v>
      </c>
      <c r="H1191" s="55">
        <v>-15.209146</v>
      </c>
      <c r="I1191" s="56">
        <v>-11.403972</v>
      </c>
      <c r="O1191" s="33">
        <f t="shared" si="104"/>
        <v>49.468268999999999</v>
      </c>
      <c r="P1191" s="61">
        <f t="shared" si="105"/>
        <v>49.468268999999999</v>
      </c>
      <c r="Q1191">
        <f t="shared" si="106"/>
        <v>1</v>
      </c>
      <c r="R1191">
        <f t="shared" si="107"/>
        <v>1</v>
      </c>
    </row>
    <row r="1192" spans="1:18" x14ac:dyDescent="0.25">
      <c r="A1192" s="9">
        <v>3</v>
      </c>
      <c r="B1192" s="32">
        <f t="shared" si="109"/>
        <v>57.737842999999998</v>
      </c>
      <c r="C1192" s="32">
        <f t="shared" si="109"/>
        <v>-4.0067250000000003</v>
      </c>
      <c r="D1192" s="32">
        <f t="shared" si="109"/>
        <v>-17.625306999999999</v>
      </c>
      <c r="E1192" s="60">
        <f t="shared" si="108"/>
        <v>-36.105806999999999</v>
      </c>
      <c r="F1192" s="57">
        <v>-17.625306999999999</v>
      </c>
      <c r="G1192" s="57">
        <v>-4.0067250000000003</v>
      </c>
      <c r="H1192" s="57">
        <v>57.737842999999998</v>
      </c>
      <c r="I1192" s="58">
        <v>-36.105806999999999</v>
      </c>
      <c r="O1192" s="33">
        <f t="shared" si="104"/>
        <v>57.737842999999998</v>
      </c>
      <c r="P1192" s="61">
        <f t="shared" si="105"/>
        <v>57.737842999999998</v>
      </c>
      <c r="Q1192">
        <f t="shared" si="106"/>
        <v>1</v>
      </c>
      <c r="R1192">
        <f t="shared" si="107"/>
        <v>1</v>
      </c>
    </row>
    <row r="1193" spans="1:18" x14ac:dyDescent="0.25">
      <c r="A1193" s="9">
        <v>2</v>
      </c>
      <c r="B1193" s="32">
        <f t="shared" si="109"/>
        <v>83.169909000000004</v>
      </c>
      <c r="C1193" s="32">
        <f t="shared" si="109"/>
        <v>11.925757000000001</v>
      </c>
      <c r="D1193" s="32">
        <f t="shared" si="109"/>
        <v>-23.48893</v>
      </c>
      <c r="E1193" s="60">
        <f t="shared" si="108"/>
        <v>-71.606933999999995</v>
      </c>
      <c r="F1193" s="55">
        <v>-23.48893</v>
      </c>
      <c r="G1193" s="55">
        <v>83.169909000000004</v>
      </c>
      <c r="H1193" s="55">
        <v>11.925757000000001</v>
      </c>
      <c r="I1193" s="56">
        <v>-71.606933999999995</v>
      </c>
      <c r="O1193" s="33">
        <f t="shared" si="104"/>
        <v>83.169909000000004</v>
      </c>
      <c r="P1193" s="61">
        <f t="shared" si="105"/>
        <v>83.169909000000004</v>
      </c>
      <c r="Q1193">
        <f t="shared" si="106"/>
        <v>1</v>
      </c>
      <c r="R1193">
        <f t="shared" si="107"/>
        <v>1</v>
      </c>
    </row>
    <row r="1194" spans="1:18" x14ac:dyDescent="0.25">
      <c r="A1194" s="9">
        <v>3</v>
      </c>
      <c r="B1194" s="32">
        <f t="shared" si="109"/>
        <v>13.688393</v>
      </c>
      <c r="C1194" s="32">
        <f t="shared" si="109"/>
        <v>9.2301819999999992</v>
      </c>
      <c r="D1194" s="32">
        <f t="shared" si="109"/>
        <v>-5.8799200000000003</v>
      </c>
      <c r="E1194" s="60">
        <f t="shared" si="108"/>
        <v>-17.038653</v>
      </c>
      <c r="F1194" s="57">
        <v>9.2301819999999992</v>
      </c>
      <c r="G1194" s="57">
        <v>-5.8799200000000003</v>
      </c>
      <c r="H1194" s="57">
        <v>13.688393</v>
      </c>
      <c r="I1194" s="58">
        <v>-17.038653</v>
      </c>
      <c r="O1194" s="33">
        <f t="shared" si="104"/>
        <v>13.688393</v>
      </c>
      <c r="P1194" s="61">
        <f t="shared" si="105"/>
        <v>13.688393</v>
      </c>
      <c r="Q1194">
        <f t="shared" si="106"/>
        <v>1</v>
      </c>
      <c r="R1194">
        <f t="shared" si="107"/>
        <v>1</v>
      </c>
    </row>
    <row r="1195" spans="1:18" x14ac:dyDescent="0.25">
      <c r="A1195" s="9">
        <v>1</v>
      </c>
      <c r="B1195" s="32">
        <f t="shared" si="109"/>
        <v>32.788286999999997</v>
      </c>
      <c r="C1195" s="32">
        <f t="shared" si="109"/>
        <v>-4.6269489999999998</v>
      </c>
      <c r="D1195" s="32">
        <f t="shared" si="109"/>
        <v>-7.9925129999999998</v>
      </c>
      <c r="E1195" s="60">
        <f t="shared" si="108"/>
        <v>-20.168883000000001</v>
      </c>
      <c r="F1195" s="55">
        <v>32.788286999999997</v>
      </c>
      <c r="G1195" s="55">
        <v>-7.9925129999999998</v>
      </c>
      <c r="H1195" s="55">
        <v>-4.6269489999999998</v>
      </c>
      <c r="I1195" s="56">
        <v>-20.168883000000001</v>
      </c>
      <c r="O1195" s="33">
        <f t="shared" si="104"/>
        <v>32.788286999999997</v>
      </c>
      <c r="P1195" s="61">
        <f t="shared" si="105"/>
        <v>32.788286999999997</v>
      </c>
      <c r="Q1195">
        <f t="shared" si="106"/>
        <v>1</v>
      </c>
      <c r="R1195">
        <f t="shared" si="107"/>
        <v>1</v>
      </c>
    </row>
    <row r="1196" spans="1:18" x14ac:dyDescent="0.25">
      <c r="A1196" s="9">
        <v>2</v>
      </c>
      <c r="B1196" s="32">
        <f t="shared" si="109"/>
        <v>55.503013000000003</v>
      </c>
      <c r="C1196" s="32">
        <f t="shared" si="109"/>
        <v>-10.987026999999999</v>
      </c>
      <c r="D1196" s="32">
        <f t="shared" si="109"/>
        <v>-11.814373</v>
      </c>
      <c r="E1196" s="60">
        <f t="shared" si="108"/>
        <v>-32.701613000000002</v>
      </c>
      <c r="F1196" s="57">
        <v>-11.814373</v>
      </c>
      <c r="G1196" s="57">
        <v>55.503013000000003</v>
      </c>
      <c r="H1196" s="57">
        <v>-10.987026999999999</v>
      </c>
      <c r="I1196" s="58">
        <v>-32.701613000000002</v>
      </c>
      <c r="O1196" s="33">
        <f t="shared" si="104"/>
        <v>55.503013000000003</v>
      </c>
      <c r="P1196" s="61">
        <f t="shared" si="105"/>
        <v>55.503013000000003</v>
      </c>
      <c r="Q1196">
        <f t="shared" si="106"/>
        <v>1</v>
      </c>
      <c r="R1196">
        <f t="shared" si="107"/>
        <v>1</v>
      </c>
    </row>
    <row r="1197" spans="1:18" x14ac:dyDescent="0.25">
      <c r="A1197" s="9">
        <v>2</v>
      </c>
      <c r="B1197" s="32">
        <f t="shared" si="109"/>
        <v>73.193721999999994</v>
      </c>
      <c r="C1197" s="32">
        <f t="shared" si="109"/>
        <v>-0.113287</v>
      </c>
      <c r="D1197" s="32">
        <f t="shared" si="109"/>
        <v>-15.708993</v>
      </c>
      <c r="E1197" s="60">
        <f t="shared" si="108"/>
        <v>-57.371442999999999</v>
      </c>
      <c r="F1197" s="55">
        <v>-15.708993</v>
      </c>
      <c r="G1197" s="55">
        <v>73.193721999999994</v>
      </c>
      <c r="H1197" s="55">
        <v>-0.113287</v>
      </c>
      <c r="I1197" s="56">
        <v>-57.371442999999999</v>
      </c>
      <c r="O1197" s="33">
        <f t="shared" si="104"/>
        <v>73.193721999999994</v>
      </c>
      <c r="P1197" s="61">
        <f t="shared" si="105"/>
        <v>73.193721999999994</v>
      </c>
      <c r="Q1197">
        <f t="shared" si="106"/>
        <v>1</v>
      </c>
      <c r="R1197">
        <f t="shared" si="107"/>
        <v>1</v>
      </c>
    </row>
    <row r="1198" spans="1:18" x14ac:dyDescent="0.25">
      <c r="A1198" s="9">
        <v>3</v>
      </c>
      <c r="B1198" s="32">
        <f t="shared" si="109"/>
        <v>16.472975999999999</v>
      </c>
      <c r="C1198" s="32">
        <f t="shared" si="109"/>
        <v>9.1179860000000001</v>
      </c>
      <c r="D1198" s="32">
        <f t="shared" si="109"/>
        <v>5.3576249999999996</v>
      </c>
      <c r="E1198" s="60">
        <f t="shared" si="108"/>
        <v>-30.948588000000001</v>
      </c>
      <c r="F1198" s="57">
        <v>-30.948588000000001</v>
      </c>
      <c r="G1198" s="57">
        <v>16.472975999999999</v>
      </c>
      <c r="H1198" s="57">
        <v>5.3576249999999996</v>
      </c>
      <c r="I1198" s="58">
        <v>9.1179860000000001</v>
      </c>
      <c r="O1198" s="33">
        <f t="shared" si="104"/>
        <v>5.3576249999999996</v>
      </c>
      <c r="P1198" s="61">
        <f t="shared" si="105"/>
        <v>5.3576249999999996</v>
      </c>
      <c r="Q1198">
        <f t="shared" si="106"/>
        <v>3</v>
      </c>
      <c r="R1198">
        <f t="shared" si="107"/>
        <v>0.33333333333333331</v>
      </c>
    </row>
    <row r="1199" spans="1:18" x14ac:dyDescent="0.25">
      <c r="A1199" s="9">
        <v>1</v>
      </c>
      <c r="B1199" s="32">
        <f t="shared" si="109"/>
        <v>24.484463000000002</v>
      </c>
      <c r="C1199" s="32">
        <f t="shared" si="109"/>
        <v>4.7335890000000003</v>
      </c>
      <c r="D1199" s="32">
        <f t="shared" si="109"/>
        <v>-1.2511000000000001</v>
      </c>
      <c r="E1199" s="60">
        <f t="shared" si="108"/>
        <v>-27.967013000000001</v>
      </c>
      <c r="F1199" s="55">
        <v>-1.2511000000000001</v>
      </c>
      <c r="G1199" s="55">
        <v>24.484463000000002</v>
      </c>
      <c r="H1199" s="55">
        <v>4.7335890000000003</v>
      </c>
      <c r="I1199" s="56">
        <v>-27.967013000000001</v>
      </c>
      <c r="O1199" s="33">
        <f t="shared" si="104"/>
        <v>-1.2511000000000001</v>
      </c>
      <c r="P1199" s="61">
        <f t="shared" si="105"/>
        <v>-1.2511000000000001</v>
      </c>
      <c r="Q1199">
        <f t="shared" si="106"/>
        <v>3</v>
      </c>
      <c r="R1199">
        <f t="shared" si="107"/>
        <v>0.33333333333333331</v>
      </c>
    </row>
    <row r="1200" spans="1:18" x14ac:dyDescent="0.25">
      <c r="A1200" s="9">
        <v>3</v>
      </c>
      <c r="B1200" s="32">
        <f t="shared" si="109"/>
        <v>31.044796999999999</v>
      </c>
      <c r="C1200" s="32">
        <f t="shared" si="109"/>
        <v>-3.1374689999999998</v>
      </c>
      <c r="D1200" s="32">
        <f t="shared" si="109"/>
        <v>-9.7789359999999999</v>
      </c>
      <c r="E1200" s="60">
        <f t="shared" si="108"/>
        <v>-18.128392999999999</v>
      </c>
      <c r="F1200" s="57">
        <v>-18.128392999999999</v>
      </c>
      <c r="G1200" s="57">
        <v>31.044796999999999</v>
      </c>
      <c r="H1200" s="57">
        <v>-9.7789359999999999</v>
      </c>
      <c r="I1200" s="58">
        <v>-3.1374689999999998</v>
      </c>
      <c r="O1200" s="33">
        <f t="shared" si="104"/>
        <v>-9.7789359999999999</v>
      </c>
      <c r="P1200" s="61">
        <f t="shared" si="105"/>
        <v>-9.7789359999999999</v>
      </c>
      <c r="Q1200">
        <f t="shared" si="106"/>
        <v>3</v>
      </c>
      <c r="R1200">
        <f t="shared" si="107"/>
        <v>0.33333333333333331</v>
      </c>
    </row>
    <row r="1201" spans="1:18" x14ac:dyDescent="0.25">
      <c r="A1201" s="9">
        <v>1</v>
      </c>
      <c r="B1201" s="32">
        <f t="shared" si="109"/>
        <v>40.484479</v>
      </c>
      <c r="C1201" s="32">
        <f t="shared" si="109"/>
        <v>4.9955059999999998</v>
      </c>
      <c r="D1201" s="32">
        <f t="shared" si="109"/>
        <v>-13.247973999999999</v>
      </c>
      <c r="E1201" s="60">
        <f t="shared" si="108"/>
        <v>-32.232067999999998</v>
      </c>
      <c r="F1201" s="55">
        <v>4.9955059999999998</v>
      </c>
      <c r="G1201" s="55">
        <v>40.484479</v>
      </c>
      <c r="H1201" s="55">
        <v>-32.232067999999998</v>
      </c>
      <c r="I1201" s="56">
        <v>-13.247973999999999</v>
      </c>
      <c r="O1201" s="33">
        <f t="shared" si="104"/>
        <v>4.9955059999999998</v>
      </c>
      <c r="P1201" s="61">
        <f t="shared" si="105"/>
        <v>4.9955059999999998</v>
      </c>
      <c r="Q1201">
        <f t="shared" si="106"/>
        <v>2</v>
      </c>
      <c r="R1201">
        <f t="shared" si="107"/>
        <v>0.5</v>
      </c>
    </row>
    <row r="1202" spans="1:18" x14ac:dyDescent="0.25">
      <c r="A1202" s="9">
        <v>3</v>
      </c>
      <c r="B1202" s="32">
        <f t="shared" si="109"/>
        <v>35.085130999999997</v>
      </c>
      <c r="C1202" s="32">
        <f t="shared" si="109"/>
        <v>30.491364000000001</v>
      </c>
      <c r="D1202" s="32">
        <f t="shared" si="109"/>
        <v>-23.356826000000002</v>
      </c>
      <c r="E1202" s="60">
        <f t="shared" si="108"/>
        <v>-42.219785999999999</v>
      </c>
      <c r="F1202" s="57">
        <v>-23.356826000000002</v>
      </c>
      <c r="G1202" s="57">
        <v>35.085130999999997</v>
      </c>
      <c r="H1202" s="57">
        <v>30.491364000000001</v>
      </c>
      <c r="I1202" s="58">
        <v>-42.219785999999999</v>
      </c>
      <c r="O1202" s="33">
        <f t="shared" si="104"/>
        <v>30.491364000000001</v>
      </c>
      <c r="P1202" s="61">
        <f t="shared" si="105"/>
        <v>30.491364000000001</v>
      </c>
      <c r="Q1202">
        <f t="shared" si="106"/>
        <v>2</v>
      </c>
      <c r="R1202">
        <f t="shared" si="107"/>
        <v>0.5</v>
      </c>
    </row>
    <row r="1203" spans="1:18" x14ac:dyDescent="0.25">
      <c r="A1203" s="9">
        <v>1</v>
      </c>
      <c r="B1203" s="32">
        <f t="shared" si="109"/>
        <v>39.420347999999997</v>
      </c>
      <c r="C1203" s="32">
        <f t="shared" si="109"/>
        <v>3.2567900000000001</v>
      </c>
      <c r="D1203" s="32">
        <f t="shared" si="109"/>
        <v>-12.598061</v>
      </c>
      <c r="E1203" s="60">
        <f t="shared" si="108"/>
        <v>-30.079086</v>
      </c>
      <c r="F1203" s="55">
        <v>39.420347999999997</v>
      </c>
      <c r="G1203" s="55">
        <v>3.2567900000000001</v>
      </c>
      <c r="H1203" s="55">
        <v>-30.079086</v>
      </c>
      <c r="I1203" s="56">
        <v>-12.598061</v>
      </c>
      <c r="O1203" s="33">
        <f t="shared" si="104"/>
        <v>39.420347999999997</v>
      </c>
      <c r="P1203" s="61">
        <f t="shared" si="105"/>
        <v>39.420347999999997</v>
      </c>
      <c r="Q1203">
        <f t="shared" si="106"/>
        <v>1</v>
      </c>
      <c r="R1203">
        <f t="shared" si="107"/>
        <v>1</v>
      </c>
    </row>
    <row r="1204" spans="1:18" x14ac:dyDescent="0.25">
      <c r="A1204" s="9">
        <v>2</v>
      </c>
      <c r="B1204" s="32">
        <f t="shared" si="109"/>
        <v>23.776506000000001</v>
      </c>
      <c r="C1204" s="32">
        <f t="shared" si="109"/>
        <v>13.339207</v>
      </c>
      <c r="D1204" s="32">
        <f t="shared" si="109"/>
        <v>-9.5681499999999993</v>
      </c>
      <c r="E1204" s="60">
        <f t="shared" si="108"/>
        <v>-27.547564000000001</v>
      </c>
      <c r="F1204" s="57">
        <v>13.339207</v>
      </c>
      <c r="G1204" s="57">
        <v>23.776506000000001</v>
      </c>
      <c r="H1204" s="57">
        <v>-9.5681499999999993</v>
      </c>
      <c r="I1204" s="58">
        <v>-27.547564000000001</v>
      </c>
      <c r="O1204" s="33">
        <f t="shared" si="104"/>
        <v>23.776506000000001</v>
      </c>
      <c r="P1204" s="61">
        <f t="shared" si="105"/>
        <v>23.776506000000001</v>
      </c>
      <c r="Q1204">
        <f t="shared" si="106"/>
        <v>1</v>
      </c>
      <c r="R1204">
        <f t="shared" si="107"/>
        <v>1</v>
      </c>
    </row>
    <row r="1205" spans="1:18" x14ac:dyDescent="0.25">
      <c r="A1205" s="9">
        <v>3</v>
      </c>
      <c r="B1205" s="32">
        <f t="shared" si="109"/>
        <v>65.148922999999996</v>
      </c>
      <c r="C1205" s="32">
        <f t="shared" si="109"/>
        <v>36.828485999999998</v>
      </c>
      <c r="D1205" s="32">
        <f t="shared" si="109"/>
        <v>-41.360064999999999</v>
      </c>
      <c r="E1205" s="60">
        <f t="shared" si="108"/>
        <v>-60.617368999999997</v>
      </c>
      <c r="F1205" s="55">
        <v>65.148922999999996</v>
      </c>
      <c r="G1205" s="55">
        <v>-60.617368999999997</v>
      </c>
      <c r="H1205" s="55">
        <v>36.828485999999998</v>
      </c>
      <c r="I1205" s="56">
        <v>-41.360064999999999</v>
      </c>
      <c r="O1205" s="33">
        <f t="shared" si="104"/>
        <v>36.828485999999998</v>
      </c>
      <c r="P1205" s="61">
        <f t="shared" si="105"/>
        <v>36.828485999999998</v>
      </c>
      <c r="Q1205">
        <f t="shared" si="106"/>
        <v>2</v>
      </c>
      <c r="R1205">
        <f t="shared" si="107"/>
        <v>0.5</v>
      </c>
    </row>
    <row r="1206" spans="1:18" x14ac:dyDescent="0.25">
      <c r="A1206" s="9">
        <v>2</v>
      </c>
      <c r="B1206" s="32">
        <f t="shared" si="109"/>
        <v>72.157905999999997</v>
      </c>
      <c r="C1206" s="32">
        <f t="shared" si="109"/>
        <v>-13.931438999999999</v>
      </c>
      <c r="D1206" s="32">
        <f t="shared" si="109"/>
        <v>-26.329899999999999</v>
      </c>
      <c r="E1206" s="60">
        <f t="shared" si="108"/>
        <v>-31.896566</v>
      </c>
      <c r="F1206" s="57">
        <v>-26.329899999999999</v>
      </c>
      <c r="G1206" s="57">
        <v>72.157905999999997</v>
      </c>
      <c r="H1206" s="57">
        <v>-31.896566</v>
      </c>
      <c r="I1206" s="58">
        <v>-13.931438999999999</v>
      </c>
      <c r="O1206" s="33">
        <f t="shared" si="104"/>
        <v>72.157905999999997</v>
      </c>
      <c r="P1206" s="61">
        <f t="shared" si="105"/>
        <v>72.157905999999997</v>
      </c>
      <c r="Q1206">
        <f t="shared" si="106"/>
        <v>1</v>
      </c>
      <c r="R1206">
        <f t="shared" si="107"/>
        <v>1</v>
      </c>
    </row>
    <row r="1207" spans="1:18" x14ac:dyDescent="0.25">
      <c r="A1207" s="9">
        <v>2</v>
      </c>
      <c r="B1207" s="32">
        <f t="shared" si="109"/>
        <v>44.119959999999999</v>
      </c>
      <c r="C1207" s="32">
        <f t="shared" si="109"/>
        <v>-3.6698559999999998</v>
      </c>
      <c r="D1207" s="32">
        <f t="shared" si="109"/>
        <v>-13.987755</v>
      </c>
      <c r="E1207" s="60">
        <f t="shared" si="108"/>
        <v>-26.462350000000001</v>
      </c>
      <c r="F1207" s="55">
        <v>-13.987755</v>
      </c>
      <c r="G1207" s="55">
        <v>44.119959999999999</v>
      </c>
      <c r="H1207" s="55">
        <v>-26.462350000000001</v>
      </c>
      <c r="I1207" s="56">
        <v>-3.6698559999999998</v>
      </c>
      <c r="O1207" s="33">
        <f t="shared" si="104"/>
        <v>44.119959999999999</v>
      </c>
      <c r="P1207" s="61">
        <f t="shared" si="105"/>
        <v>44.119959999999999</v>
      </c>
      <c r="Q1207">
        <f t="shared" si="106"/>
        <v>1</v>
      </c>
      <c r="R1207">
        <f t="shared" si="107"/>
        <v>1</v>
      </c>
    </row>
    <row r="1208" spans="1:18" x14ac:dyDescent="0.25">
      <c r="A1208" s="9">
        <v>3</v>
      </c>
      <c r="B1208" s="32">
        <f t="shared" si="109"/>
        <v>62.117019999999997</v>
      </c>
      <c r="C1208" s="32">
        <f t="shared" si="109"/>
        <v>-0.54808299999999999</v>
      </c>
      <c r="D1208" s="32">
        <f t="shared" si="109"/>
        <v>-30.231836999999999</v>
      </c>
      <c r="E1208" s="60">
        <f t="shared" si="108"/>
        <v>-31.337098999999998</v>
      </c>
      <c r="F1208" s="57">
        <v>-31.337098999999998</v>
      </c>
      <c r="G1208" s="57">
        <v>-30.231836999999999</v>
      </c>
      <c r="H1208" s="57">
        <v>62.117019999999997</v>
      </c>
      <c r="I1208" s="58">
        <v>-0.54808299999999999</v>
      </c>
      <c r="O1208" s="33">
        <f t="shared" si="104"/>
        <v>62.117019999999997</v>
      </c>
      <c r="P1208" s="61">
        <f t="shared" si="105"/>
        <v>62.117019999999997</v>
      </c>
      <c r="Q1208">
        <f t="shared" si="106"/>
        <v>1</v>
      </c>
      <c r="R1208">
        <f t="shared" si="107"/>
        <v>1</v>
      </c>
    </row>
    <row r="1209" spans="1:18" x14ac:dyDescent="0.25">
      <c r="A1209" s="9">
        <v>1</v>
      </c>
      <c r="B1209" s="32">
        <f t="shared" si="109"/>
        <v>7.7038520000000004</v>
      </c>
      <c r="C1209" s="32">
        <f t="shared" si="109"/>
        <v>5.2255549999999999</v>
      </c>
      <c r="D1209" s="32">
        <f t="shared" si="109"/>
        <v>1.4630190000000001</v>
      </c>
      <c r="E1209" s="60">
        <f t="shared" si="108"/>
        <v>-14.392426</v>
      </c>
      <c r="F1209" s="55">
        <v>1.4630190000000001</v>
      </c>
      <c r="G1209" s="55">
        <v>5.2255549999999999</v>
      </c>
      <c r="H1209" s="55">
        <v>7.7038520000000004</v>
      </c>
      <c r="I1209" s="56">
        <v>-14.392426</v>
      </c>
      <c r="O1209" s="33">
        <f t="shared" si="104"/>
        <v>1.4630190000000001</v>
      </c>
      <c r="P1209" s="61">
        <f t="shared" si="105"/>
        <v>1.4630190000000001</v>
      </c>
      <c r="Q1209">
        <f t="shared" si="106"/>
        <v>3</v>
      </c>
      <c r="R1209">
        <f t="shared" si="107"/>
        <v>0.33333333333333331</v>
      </c>
    </row>
    <row r="1210" spans="1:18" x14ac:dyDescent="0.25">
      <c r="A1210" s="9">
        <v>3</v>
      </c>
      <c r="B1210" s="32">
        <f t="shared" si="109"/>
        <v>110.532151</v>
      </c>
      <c r="C1210" s="32">
        <f t="shared" si="109"/>
        <v>-8.2164070000000002</v>
      </c>
      <c r="D1210" s="32">
        <f t="shared" si="109"/>
        <v>-49.762847999999998</v>
      </c>
      <c r="E1210" s="60">
        <f t="shared" si="108"/>
        <v>-52.552931999999998</v>
      </c>
      <c r="F1210" s="57">
        <v>-8.2164070000000002</v>
      </c>
      <c r="G1210" s="57">
        <v>-52.552931999999998</v>
      </c>
      <c r="H1210" s="57">
        <v>110.532151</v>
      </c>
      <c r="I1210" s="58">
        <v>-49.762847999999998</v>
      </c>
      <c r="O1210" s="33">
        <f t="shared" si="104"/>
        <v>110.532151</v>
      </c>
      <c r="P1210" s="61">
        <f t="shared" si="105"/>
        <v>110.532151</v>
      </c>
      <c r="Q1210">
        <f t="shared" si="106"/>
        <v>1</v>
      </c>
      <c r="R1210">
        <f t="shared" si="107"/>
        <v>1</v>
      </c>
    </row>
    <row r="1211" spans="1:18" x14ac:dyDescent="0.25">
      <c r="A1211" s="9">
        <v>2</v>
      </c>
      <c r="B1211" s="32">
        <f t="shared" si="109"/>
        <v>41.156089000000001</v>
      </c>
      <c r="C1211" s="32">
        <f t="shared" si="109"/>
        <v>-2.0287839999999999</v>
      </c>
      <c r="D1211" s="32">
        <f t="shared" si="109"/>
        <v>-11.305917000000001</v>
      </c>
      <c r="E1211" s="60">
        <f t="shared" si="108"/>
        <v>-27.821389</v>
      </c>
      <c r="F1211" s="55">
        <v>-27.821389</v>
      </c>
      <c r="G1211" s="55">
        <v>41.156089000000001</v>
      </c>
      <c r="H1211" s="55">
        <v>-11.305917000000001</v>
      </c>
      <c r="I1211" s="56">
        <v>-2.0287839999999999</v>
      </c>
      <c r="O1211" s="33">
        <f t="shared" si="104"/>
        <v>41.156089000000001</v>
      </c>
      <c r="P1211" s="61">
        <f t="shared" si="105"/>
        <v>41.156089000000001</v>
      </c>
      <c r="Q1211">
        <f t="shared" si="106"/>
        <v>1</v>
      </c>
      <c r="R1211">
        <f t="shared" si="107"/>
        <v>1</v>
      </c>
    </row>
    <row r="1212" spans="1:18" x14ac:dyDescent="0.25">
      <c r="A1212" s="9">
        <v>1</v>
      </c>
      <c r="B1212" s="32">
        <f t="shared" si="109"/>
        <v>44.255319</v>
      </c>
      <c r="C1212" s="32">
        <f t="shared" si="109"/>
        <v>-2.9165960000000002</v>
      </c>
      <c r="D1212" s="32">
        <f t="shared" si="109"/>
        <v>-14.052282999999999</v>
      </c>
      <c r="E1212" s="60">
        <f t="shared" si="108"/>
        <v>-27.286443999999999</v>
      </c>
      <c r="F1212" s="57">
        <v>44.255319</v>
      </c>
      <c r="G1212" s="57">
        <v>-2.9165960000000002</v>
      </c>
      <c r="H1212" s="57">
        <v>-14.052282999999999</v>
      </c>
      <c r="I1212" s="58">
        <v>-27.286443999999999</v>
      </c>
      <c r="O1212" s="33">
        <f t="shared" si="104"/>
        <v>44.255319</v>
      </c>
      <c r="P1212" s="61">
        <f t="shared" si="105"/>
        <v>44.255319</v>
      </c>
      <c r="Q1212">
        <f t="shared" si="106"/>
        <v>1</v>
      </c>
      <c r="R1212">
        <f t="shared" si="107"/>
        <v>1</v>
      </c>
    </row>
    <row r="1213" spans="1:18" x14ac:dyDescent="0.25">
      <c r="A1213" s="9">
        <v>2</v>
      </c>
      <c r="B1213" s="32">
        <f t="shared" si="109"/>
        <v>11.006294</v>
      </c>
      <c r="C1213" s="32">
        <f t="shared" si="109"/>
        <v>1.42073</v>
      </c>
      <c r="D1213" s="32">
        <f t="shared" si="109"/>
        <v>3.0071000000000001E-2</v>
      </c>
      <c r="E1213" s="60">
        <f t="shared" si="108"/>
        <v>-12.457095000000001</v>
      </c>
      <c r="F1213" s="55">
        <v>-12.457095000000001</v>
      </c>
      <c r="G1213" s="55">
        <v>11.006294</v>
      </c>
      <c r="H1213" s="55">
        <v>1.42073</v>
      </c>
      <c r="I1213" s="56">
        <v>3.0071000000000001E-2</v>
      </c>
      <c r="O1213" s="33">
        <f t="shared" si="104"/>
        <v>11.006294</v>
      </c>
      <c r="P1213" s="61">
        <f t="shared" si="105"/>
        <v>11.006294</v>
      </c>
      <c r="Q1213">
        <f t="shared" si="106"/>
        <v>1</v>
      </c>
      <c r="R1213">
        <f t="shared" si="107"/>
        <v>1</v>
      </c>
    </row>
    <row r="1214" spans="1:18" x14ac:dyDescent="0.25">
      <c r="A1214" s="9">
        <v>3</v>
      </c>
      <c r="B1214" s="32">
        <f t="shared" si="109"/>
        <v>39.506171000000002</v>
      </c>
      <c r="C1214" s="32">
        <f t="shared" si="109"/>
        <v>3.049976</v>
      </c>
      <c r="D1214" s="32">
        <f t="shared" si="109"/>
        <v>-13.076556</v>
      </c>
      <c r="E1214" s="60">
        <f t="shared" si="108"/>
        <v>-29.479590000000002</v>
      </c>
      <c r="F1214" s="57">
        <v>39.506171000000002</v>
      </c>
      <c r="G1214" s="57">
        <v>-29.479590000000002</v>
      </c>
      <c r="H1214" s="57">
        <v>3.049976</v>
      </c>
      <c r="I1214" s="58">
        <v>-13.076556</v>
      </c>
      <c r="O1214" s="33">
        <f t="shared" si="104"/>
        <v>3.049976</v>
      </c>
      <c r="P1214" s="61">
        <f t="shared" si="105"/>
        <v>3.049976</v>
      </c>
      <c r="Q1214">
        <f t="shared" si="106"/>
        <v>2</v>
      </c>
      <c r="R1214">
        <f t="shared" si="107"/>
        <v>0.5</v>
      </c>
    </row>
    <row r="1215" spans="1:18" x14ac:dyDescent="0.25">
      <c r="A1215" s="9">
        <v>2</v>
      </c>
      <c r="B1215" s="32">
        <f t="shared" si="109"/>
        <v>42.007916999999999</v>
      </c>
      <c r="C1215" s="32">
        <f t="shared" si="109"/>
        <v>5.8739999999999999E-3</v>
      </c>
      <c r="D1215" s="32">
        <f t="shared" si="109"/>
        <v>-17.043068000000002</v>
      </c>
      <c r="E1215" s="60">
        <f t="shared" si="108"/>
        <v>-24.970721000000001</v>
      </c>
      <c r="F1215" s="55">
        <v>5.8739999999999999E-3</v>
      </c>
      <c r="G1215" s="55">
        <v>42.007916999999999</v>
      </c>
      <c r="H1215" s="55">
        <v>-17.043068000000002</v>
      </c>
      <c r="I1215" s="56">
        <v>-24.970721000000001</v>
      </c>
      <c r="O1215" s="33">
        <f t="shared" si="104"/>
        <v>42.007916999999999</v>
      </c>
      <c r="P1215" s="61">
        <f t="shared" si="105"/>
        <v>42.007916999999999</v>
      </c>
      <c r="Q1215">
        <f t="shared" si="106"/>
        <v>1</v>
      </c>
      <c r="R1215">
        <f t="shared" si="107"/>
        <v>1</v>
      </c>
    </row>
    <row r="1216" spans="1:18" x14ac:dyDescent="0.25">
      <c r="A1216" s="9">
        <v>2</v>
      </c>
      <c r="B1216" s="32">
        <f t="shared" si="109"/>
        <v>63.122422</v>
      </c>
      <c r="C1216" s="32">
        <f t="shared" si="109"/>
        <v>-11.569698000000001</v>
      </c>
      <c r="D1216" s="32">
        <f t="shared" si="109"/>
        <v>-20.877835000000001</v>
      </c>
      <c r="E1216" s="60">
        <f t="shared" si="108"/>
        <v>-30.674889</v>
      </c>
      <c r="F1216" s="57">
        <v>-30.674889</v>
      </c>
      <c r="G1216" s="57">
        <v>63.122422</v>
      </c>
      <c r="H1216" s="57">
        <v>-11.569698000000001</v>
      </c>
      <c r="I1216" s="58">
        <v>-20.877835000000001</v>
      </c>
      <c r="O1216" s="33">
        <f t="shared" si="104"/>
        <v>63.122422</v>
      </c>
      <c r="P1216" s="61">
        <f t="shared" si="105"/>
        <v>63.122422</v>
      </c>
      <c r="Q1216">
        <f t="shared" si="106"/>
        <v>1</v>
      </c>
      <c r="R1216">
        <f t="shared" si="107"/>
        <v>1</v>
      </c>
    </row>
    <row r="1217" spans="1:18" x14ac:dyDescent="0.25">
      <c r="A1217" s="9">
        <v>2</v>
      </c>
      <c r="B1217" s="32">
        <f t="shared" si="109"/>
        <v>55.51849</v>
      </c>
      <c r="C1217" s="32">
        <f t="shared" si="109"/>
        <v>3.918085</v>
      </c>
      <c r="D1217" s="32">
        <f t="shared" si="109"/>
        <v>-20.538450999999998</v>
      </c>
      <c r="E1217" s="60">
        <f t="shared" si="108"/>
        <v>-38.898136000000001</v>
      </c>
      <c r="F1217" s="55">
        <v>3.918085</v>
      </c>
      <c r="G1217" s="55">
        <v>-20.538450999999998</v>
      </c>
      <c r="H1217" s="55">
        <v>55.51849</v>
      </c>
      <c r="I1217" s="56">
        <v>-38.898136000000001</v>
      </c>
      <c r="O1217" s="33">
        <f t="shared" si="104"/>
        <v>-20.538450999999998</v>
      </c>
      <c r="P1217" s="61">
        <f t="shared" si="105"/>
        <v>-20.538450999999998</v>
      </c>
      <c r="Q1217">
        <f t="shared" si="106"/>
        <v>3</v>
      </c>
      <c r="R1217">
        <f t="shared" si="107"/>
        <v>0.33333333333333331</v>
      </c>
    </row>
    <row r="1218" spans="1:18" x14ac:dyDescent="0.25">
      <c r="A1218" s="9">
        <v>4</v>
      </c>
      <c r="B1218" s="32">
        <f t="shared" si="109"/>
        <v>96.978206</v>
      </c>
      <c r="C1218" s="32">
        <f t="shared" si="109"/>
        <v>-11.404283</v>
      </c>
      <c r="D1218" s="32">
        <f t="shared" si="109"/>
        <v>-12.979620000000001</v>
      </c>
      <c r="E1218" s="60">
        <f t="shared" si="108"/>
        <v>-72.594301000000002</v>
      </c>
      <c r="F1218" s="57">
        <v>-72.594301000000002</v>
      </c>
      <c r="G1218" s="57">
        <v>96.978206</v>
      </c>
      <c r="H1218" s="57">
        <v>-11.404283</v>
      </c>
      <c r="I1218" s="58">
        <v>-12.979620000000001</v>
      </c>
      <c r="O1218" s="33">
        <f t="shared" si="104"/>
        <v>-12.979620000000001</v>
      </c>
      <c r="P1218" s="61">
        <f t="shared" si="105"/>
        <v>-12.979620000000001</v>
      </c>
      <c r="Q1218">
        <f t="shared" si="106"/>
        <v>3</v>
      </c>
      <c r="R1218">
        <f t="shared" si="107"/>
        <v>0.33333333333333331</v>
      </c>
    </row>
    <row r="1219" spans="1:18" x14ac:dyDescent="0.25">
      <c r="A1219" s="9">
        <v>2</v>
      </c>
      <c r="B1219" s="32">
        <f t="shared" si="109"/>
        <v>136.52329900000001</v>
      </c>
      <c r="C1219" s="32">
        <f t="shared" si="109"/>
        <v>-24.031559000000001</v>
      </c>
      <c r="D1219" s="32">
        <f t="shared" si="109"/>
        <v>-34.811847</v>
      </c>
      <c r="E1219" s="60">
        <f t="shared" si="108"/>
        <v>-77.679902999999996</v>
      </c>
      <c r="F1219" s="55">
        <v>-77.679902999999996</v>
      </c>
      <c r="G1219" s="55">
        <v>136.52329900000001</v>
      </c>
      <c r="H1219" s="55">
        <v>-24.031559000000001</v>
      </c>
      <c r="I1219" s="56">
        <v>-34.811847</v>
      </c>
      <c r="O1219" s="33">
        <f t="shared" si="104"/>
        <v>136.52329900000001</v>
      </c>
      <c r="P1219" s="61">
        <f t="shared" si="105"/>
        <v>136.52329900000001</v>
      </c>
      <c r="Q1219">
        <f t="shared" si="106"/>
        <v>1</v>
      </c>
      <c r="R1219">
        <f t="shared" si="107"/>
        <v>1</v>
      </c>
    </row>
    <row r="1220" spans="1:18" x14ac:dyDescent="0.25">
      <c r="A1220" s="9">
        <v>2</v>
      </c>
      <c r="B1220" s="32">
        <f t="shared" si="109"/>
        <v>53.273874999999997</v>
      </c>
      <c r="C1220" s="32">
        <f t="shared" si="109"/>
        <v>11.02136</v>
      </c>
      <c r="D1220" s="32">
        <f t="shared" si="109"/>
        <v>-24.287938</v>
      </c>
      <c r="E1220" s="60">
        <f t="shared" si="108"/>
        <v>-40.007297000000001</v>
      </c>
      <c r="F1220" s="57">
        <v>53.273874999999997</v>
      </c>
      <c r="G1220" s="57">
        <v>11.02136</v>
      </c>
      <c r="H1220" s="57">
        <v>-40.007297000000001</v>
      </c>
      <c r="I1220" s="58">
        <v>-24.287938</v>
      </c>
      <c r="O1220" s="33">
        <f t="shared" ref="O1220:O1283" si="110">IF(A1220=1,F1220,IF(A1220=2,G1220,IF(A1220=3,H1220,IF(A1220=4,I1220,0))))</f>
        <v>11.02136</v>
      </c>
      <c r="P1220" s="61">
        <f t="shared" ref="P1220:P1283" si="111">O1220</f>
        <v>11.02136</v>
      </c>
      <c r="Q1220">
        <f t="shared" ref="Q1220:Q1283" si="112">IF(P1220=B1220,1,IF(P1220=C1220,2,IF(P1220=D1220,3,IF(E1220=P1220,4,0))))</f>
        <v>2</v>
      </c>
      <c r="R1220">
        <f t="shared" ref="R1220:R1283" si="113">1/Q1220</f>
        <v>0.5</v>
      </c>
    </row>
    <row r="1221" spans="1:18" x14ac:dyDescent="0.25">
      <c r="A1221" s="9">
        <v>3</v>
      </c>
      <c r="B1221" s="32">
        <f t="shared" si="109"/>
        <v>39.834392000000001</v>
      </c>
      <c r="C1221" s="32">
        <f t="shared" si="109"/>
        <v>-3.379937</v>
      </c>
      <c r="D1221" s="32">
        <f t="shared" si="109"/>
        <v>-4.7216579999999997</v>
      </c>
      <c r="E1221" s="60">
        <f t="shared" si="108"/>
        <v>-31.732816</v>
      </c>
      <c r="F1221" s="55">
        <v>-4.7216579999999997</v>
      </c>
      <c r="G1221" s="55">
        <v>-3.379937</v>
      </c>
      <c r="H1221" s="55">
        <v>39.834392000000001</v>
      </c>
      <c r="I1221" s="56">
        <v>-31.732816</v>
      </c>
      <c r="O1221" s="33">
        <f t="shared" si="110"/>
        <v>39.834392000000001</v>
      </c>
      <c r="P1221" s="61">
        <f t="shared" si="111"/>
        <v>39.834392000000001</v>
      </c>
      <c r="Q1221">
        <f t="shared" si="112"/>
        <v>1</v>
      </c>
      <c r="R1221">
        <f t="shared" si="113"/>
        <v>1</v>
      </c>
    </row>
    <row r="1222" spans="1:18" x14ac:dyDescent="0.25">
      <c r="A1222" s="9">
        <v>3</v>
      </c>
      <c r="B1222" s="32">
        <f t="shared" si="109"/>
        <v>31.727664999999998</v>
      </c>
      <c r="C1222" s="32">
        <f t="shared" si="109"/>
        <v>0.49404100000000001</v>
      </c>
      <c r="D1222" s="32">
        <f t="shared" si="109"/>
        <v>-15.352323999999999</v>
      </c>
      <c r="E1222" s="60">
        <f t="shared" si="108"/>
        <v>-16.869387</v>
      </c>
      <c r="F1222" s="57">
        <v>-16.869387</v>
      </c>
      <c r="G1222" s="57">
        <v>0.49404100000000001</v>
      </c>
      <c r="H1222" s="57">
        <v>31.727664999999998</v>
      </c>
      <c r="I1222" s="58">
        <v>-15.352323999999999</v>
      </c>
      <c r="O1222" s="33">
        <f t="shared" si="110"/>
        <v>31.727664999999998</v>
      </c>
      <c r="P1222" s="61">
        <f t="shared" si="111"/>
        <v>31.727664999999998</v>
      </c>
      <c r="Q1222">
        <f t="shared" si="112"/>
        <v>1</v>
      </c>
      <c r="R1222">
        <f t="shared" si="113"/>
        <v>1</v>
      </c>
    </row>
    <row r="1223" spans="1:18" x14ac:dyDescent="0.25">
      <c r="A1223" s="9">
        <v>1</v>
      </c>
      <c r="B1223" s="32">
        <f t="shared" si="109"/>
        <v>58.219586999999997</v>
      </c>
      <c r="C1223" s="32">
        <f t="shared" si="109"/>
        <v>8.6974129999999992</v>
      </c>
      <c r="D1223" s="32">
        <f t="shared" si="109"/>
        <v>-23.557395</v>
      </c>
      <c r="E1223" s="60">
        <f t="shared" si="108"/>
        <v>-43.359613000000003</v>
      </c>
      <c r="F1223" s="55">
        <v>8.6974129999999992</v>
      </c>
      <c r="G1223" s="55">
        <v>58.219586999999997</v>
      </c>
      <c r="H1223" s="55">
        <v>-43.359613000000003</v>
      </c>
      <c r="I1223" s="56">
        <v>-23.557395</v>
      </c>
      <c r="O1223" s="33">
        <f t="shared" si="110"/>
        <v>8.6974129999999992</v>
      </c>
      <c r="P1223" s="61">
        <f t="shared" si="111"/>
        <v>8.6974129999999992</v>
      </c>
      <c r="Q1223">
        <f t="shared" si="112"/>
        <v>2</v>
      </c>
      <c r="R1223">
        <f t="shared" si="113"/>
        <v>0.5</v>
      </c>
    </row>
    <row r="1224" spans="1:18" x14ac:dyDescent="0.25">
      <c r="A1224" s="9">
        <v>1</v>
      </c>
      <c r="B1224" s="32">
        <f t="shared" si="109"/>
        <v>31.356269999999999</v>
      </c>
      <c r="C1224" s="32">
        <f t="shared" si="109"/>
        <v>1.328087</v>
      </c>
      <c r="D1224" s="32">
        <f t="shared" si="109"/>
        <v>-4.1551210000000003</v>
      </c>
      <c r="E1224" s="60">
        <f t="shared" si="108"/>
        <v>-28.529237999999999</v>
      </c>
      <c r="F1224" s="57">
        <v>1.328087</v>
      </c>
      <c r="G1224" s="57">
        <v>31.356269999999999</v>
      </c>
      <c r="H1224" s="57">
        <v>-28.529237999999999</v>
      </c>
      <c r="I1224" s="58">
        <v>-4.1551210000000003</v>
      </c>
      <c r="O1224" s="33">
        <f t="shared" si="110"/>
        <v>1.328087</v>
      </c>
      <c r="P1224" s="61">
        <f t="shared" si="111"/>
        <v>1.328087</v>
      </c>
      <c r="Q1224">
        <f t="shared" si="112"/>
        <v>2</v>
      </c>
      <c r="R1224">
        <f t="shared" si="113"/>
        <v>0.5</v>
      </c>
    </row>
    <row r="1225" spans="1:18" x14ac:dyDescent="0.25">
      <c r="A1225" s="9">
        <v>3</v>
      </c>
      <c r="B1225" s="32">
        <f t="shared" si="109"/>
        <v>40.465969999999999</v>
      </c>
      <c r="C1225" s="32">
        <f t="shared" si="109"/>
        <v>25.920515999999999</v>
      </c>
      <c r="D1225" s="32">
        <f t="shared" si="109"/>
        <v>-8.0610999999999997</v>
      </c>
      <c r="E1225" s="60">
        <f t="shared" si="108"/>
        <v>-58.325386000000002</v>
      </c>
      <c r="F1225" s="55">
        <v>-58.325386000000002</v>
      </c>
      <c r="G1225" s="55">
        <v>25.920515999999999</v>
      </c>
      <c r="H1225" s="55">
        <v>40.465969999999999</v>
      </c>
      <c r="I1225" s="56">
        <v>-8.0610999999999997</v>
      </c>
      <c r="O1225" s="33">
        <f t="shared" si="110"/>
        <v>40.465969999999999</v>
      </c>
      <c r="P1225" s="61">
        <f t="shared" si="111"/>
        <v>40.465969999999999</v>
      </c>
      <c r="Q1225">
        <f t="shared" si="112"/>
        <v>1</v>
      </c>
      <c r="R1225">
        <f t="shared" si="113"/>
        <v>1</v>
      </c>
    </row>
    <row r="1226" spans="1:18" x14ac:dyDescent="0.25">
      <c r="A1226" s="9">
        <v>2</v>
      </c>
      <c r="B1226" s="32">
        <f t="shared" si="109"/>
        <v>43.206893999999998</v>
      </c>
      <c r="C1226" s="32">
        <f t="shared" si="109"/>
        <v>5.6479509999999999</v>
      </c>
      <c r="D1226" s="32">
        <f t="shared" si="109"/>
        <v>-20.809673</v>
      </c>
      <c r="E1226" s="60">
        <f t="shared" si="109"/>
        <v>-28.045169999999999</v>
      </c>
      <c r="F1226" s="57">
        <v>-20.809673</v>
      </c>
      <c r="G1226" s="57">
        <v>43.206893999999998</v>
      </c>
      <c r="H1226" s="57">
        <v>5.6479509999999999</v>
      </c>
      <c r="I1226" s="58">
        <v>-28.045169999999999</v>
      </c>
      <c r="O1226" s="33">
        <f t="shared" si="110"/>
        <v>43.206893999999998</v>
      </c>
      <c r="P1226" s="61">
        <f t="shared" si="111"/>
        <v>43.206893999999998</v>
      </c>
      <c r="Q1226">
        <f t="shared" si="112"/>
        <v>1</v>
      </c>
      <c r="R1226">
        <f t="shared" si="113"/>
        <v>1</v>
      </c>
    </row>
    <row r="1227" spans="1:18" x14ac:dyDescent="0.25">
      <c r="A1227" s="9">
        <v>3</v>
      </c>
      <c r="B1227" s="32">
        <f t="shared" ref="B1227:E1290" si="114">LARGE($F1227:$M1227,COLUMN()-1)</f>
        <v>11.271617000000001</v>
      </c>
      <c r="C1227" s="32">
        <f t="shared" si="114"/>
        <v>0.92659499999999995</v>
      </c>
      <c r="D1227" s="32">
        <f t="shared" si="114"/>
        <v>-3.9438019999999998</v>
      </c>
      <c r="E1227" s="60">
        <f t="shared" si="114"/>
        <v>-8.25441</v>
      </c>
      <c r="F1227" s="55">
        <v>-8.25441</v>
      </c>
      <c r="G1227" s="55">
        <v>11.271617000000001</v>
      </c>
      <c r="H1227" s="55">
        <v>0.92659499999999995</v>
      </c>
      <c r="I1227" s="56">
        <v>-3.9438019999999998</v>
      </c>
      <c r="O1227" s="33">
        <f t="shared" si="110"/>
        <v>0.92659499999999995</v>
      </c>
      <c r="P1227" s="61">
        <f t="shared" si="111"/>
        <v>0.92659499999999995</v>
      </c>
      <c r="Q1227">
        <f t="shared" si="112"/>
        <v>2</v>
      </c>
      <c r="R1227">
        <f t="shared" si="113"/>
        <v>0.5</v>
      </c>
    </row>
    <row r="1228" spans="1:18" x14ac:dyDescent="0.25">
      <c r="A1228" s="9">
        <v>1</v>
      </c>
      <c r="B1228" s="32">
        <f t="shared" si="114"/>
        <v>18.667375</v>
      </c>
      <c r="C1228" s="32">
        <f t="shared" si="114"/>
        <v>7.9335279999999999</v>
      </c>
      <c r="D1228" s="32">
        <f t="shared" si="114"/>
        <v>-7.4971290000000002</v>
      </c>
      <c r="E1228" s="60">
        <f t="shared" si="114"/>
        <v>-19.103771999999999</v>
      </c>
      <c r="F1228" s="57">
        <v>18.667375</v>
      </c>
      <c r="G1228" s="57">
        <v>7.9335279999999999</v>
      </c>
      <c r="H1228" s="57">
        <v>-19.103771999999999</v>
      </c>
      <c r="I1228" s="58">
        <v>-7.4971290000000002</v>
      </c>
      <c r="O1228" s="33">
        <f t="shared" si="110"/>
        <v>18.667375</v>
      </c>
      <c r="P1228" s="61">
        <f t="shared" si="111"/>
        <v>18.667375</v>
      </c>
      <c r="Q1228">
        <f t="shared" si="112"/>
        <v>1</v>
      </c>
      <c r="R1228">
        <f t="shared" si="113"/>
        <v>1</v>
      </c>
    </row>
    <row r="1229" spans="1:18" x14ac:dyDescent="0.25">
      <c r="A1229" s="9">
        <v>3</v>
      </c>
      <c r="B1229" s="32">
        <f t="shared" si="114"/>
        <v>65.080439999999996</v>
      </c>
      <c r="C1229" s="32">
        <f t="shared" si="114"/>
        <v>-20.736388999999999</v>
      </c>
      <c r="D1229" s="32">
        <f t="shared" si="114"/>
        <v>-21.807271</v>
      </c>
      <c r="E1229" s="60">
        <f t="shared" si="114"/>
        <v>-22.53678</v>
      </c>
      <c r="F1229" s="55">
        <v>-20.736388999999999</v>
      </c>
      <c r="G1229" s="55">
        <v>65.080439999999996</v>
      </c>
      <c r="H1229" s="55">
        <v>-22.53678</v>
      </c>
      <c r="I1229" s="56">
        <v>-21.807271</v>
      </c>
      <c r="O1229" s="33">
        <f t="shared" si="110"/>
        <v>-22.53678</v>
      </c>
      <c r="P1229" s="61">
        <f t="shared" si="111"/>
        <v>-22.53678</v>
      </c>
      <c r="Q1229">
        <f t="shared" si="112"/>
        <v>4</v>
      </c>
      <c r="R1229">
        <f t="shared" si="113"/>
        <v>0.25</v>
      </c>
    </row>
    <row r="1230" spans="1:18" x14ac:dyDescent="0.25">
      <c r="A1230" s="9">
        <v>1</v>
      </c>
      <c r="B1230" s="32">
        <f t="shared" si="114"/>
        <v>17.087299000000002</v>
      </c>
      <c r="C1230" s="32">
        <f t="shared" si="114"/>
        <v>10.250824</v>
      </c>
      <c r="D1230" s="32">
        <f t="shared" si="114"/>
        <v>-6.106554</v>
      </c>
      <c r="E1230" s="60">
        <f t="shared" si="114"/>
        <v>-21.231570999999999</v>
      </c>
      <c r="F1230" s="57">
        <v>10.250824</v>
      </c>
      <c r="G1230" s="57">
        <v>-21.231570999999999</v>
      </c>
      <c r="H1230" s="57">
        <v>17.087299000000002</v>
      </c>
      <c r="I1230" s="58">
        <v>-6.106554</v>
      </c>
      <c r="O1230" s="33">
        <f t="shared" si="110"/>
        <v>10.250824</v>
      </c>
      <c r="P1230" s="61">
        <f t="shared" si="111"/>
        <v>10.250824</v>
      </c>
      <c r="Q1230">
        <f t="shared" si="112"/>
        <v>2</v>
      </c>
      <c r="R1230">
        <f t="shared" si="113"/>
        <v>0.5</v>
      </c>
    </row>
    <row r="1231" spans="1:18" x14ac:dyDescent="0.25">
      <c r="A1231" s="9">
        <v>4</v>
      </c>
      <c r="B1231" s="32">
        <f t="shared" si="114"/>
        <v>31.488741999999998</v>
      </c>
      <c r="C1231" s="32">
        <f t="shared" si="114"/>
        <v>10.710825</v>
      </c>
      <c r="D1231" s="32">
        <f t="shared" si="114"/>
        <v>-8.659E-2</v>
      </c>
      <c r="E1231" s="60">
        <f t="shared" si="114"/>
        <v>-42.112979000000003</v>
      </c>
      <c r="F1231" s="55">
        <v>10.710825</v>
      </c>
      <c r="G1231" s="55">
        <v>31.488741999999998</v>
      </c>
      <c r="H1231" s="55">
        <v>-42.112979000000003</v>
      </c>
      <c r="I1231" s="56">
        <v>-8.659E-2</v>
      </c>
      <c r="O1231" s="33">
        <f t="shared" si="110"/>
        <v>-8.659E-2</v>
      </c>
      <c r="P1231" s="61">
        <f t="shared" si="111"/>
        <v>-8.659E-2</v>
      </c>
      <c r="Q1231">
        <f t="shared" si="112"/>
        <v>3</v>
      </c>
      <c r="R1231">
        <f t="shared" si="113"/>
        <v>0.33333333333333331</v>
      </c>
    </row>
    <row r="1232" spans="1:18" x14ac:dyDescent="0.25">
      <c r="A1232" s="9">
        <v>2</v>
      </c>
      <c r="B1232" s="32">
        <f t="shared" si="114"/>
        <v>53.464972000000003</v>
      </c>
      <c r="C1232" s="32">
        <f t="shared" si="114"/>
        <v>-6.8559010000000002</v>
      </c>
      <c r="D1232" s="32">
        <f t="shared" si="114"/>
        <v>-18.22738</v>
      </c>
      <c r="E1232" s="60">
        <f t="shared" si="114"/>
        <v>-28.381691</v>
      </c>
      <c r="F1232" s="57">
        <v>-6.8559010000000002</v>
      </c>
      <c r="G1232" s="57">
        <v>53.464972000000003</v>
      </c>
      <c r="H1232" s="57">
        <v>-18.22738</v>
      </c>
      <c r="I1232" s="58">
        <v>-28.381691</v>
      </c>
      <c r="O1232" s="33">
        <f t="shared" si="110"/>
        <v>53.464972000000003</v>
      </c>
      <c r="P1232" s="61">
        <f t="shared" si="111"/>
        <v>53.464972000000003</v>
      </c>
      <c r="Q1232">
        <f t="shared" si="112"/>
        <v>1</v>
      </c>
      <c r="R1232">
        <f t="shared" si="113"/>
        <v>1</v>
      </c>
    </row>
    <row r="1233" spans="1:18" x14ac:dyDescent="0.25">
      <c r="A1233" s="9">
        <v>2</v>
      </c>
      <c r="B1233" s="32">
        <f t="shared" si="114"/>
        <v>65.327556000000001</v>
      </c>
      <c r="C1233" s="32">
        <f t="shared" si="114"/>
        <v>14.354730999999999</v>
      </c>
      <c r="D1233" s="32">
        <f t="shared" si="114"/>
        <v>-31.440059000000002</v>
      </c>
      <c r="E1233" s="60">
        <f t="shared" si="114"/>
        <v>-48.242227999999997</v>
      </c>
      <c r="F1233" s="55">
        <v>-31.440059000000002</v>
      </c>
      <c r="G1233" s="55">
        <v>-48.242227999999997</v>
      </c>
      <c r="H1233" s="55">
        <v>65.327556000000001</v>
      </c>
      <c r="I1233" s="56">
        <v>14.354730999999999</v>
      </c>
      <c r="O1233" s="33">
        <f t="shared" si="110"/>
        <v>-48.242227999999997</v>
      </c>
      <c r="P1233" s="61">
        <f t="shared" si="111"/>
        <v>-48.242227999999997</v>
      </c>
      <c r="Q1233">
        <f t="shared" si="112"/>
        <v>4</v>
      </c>
      <c r="R1233">
        <f t="shared" si="113"/>
        <v>0.25</v>
      </c>
    </row>
    <row r="1234" spans="1:18" x14ac:dyDescent="0.25">
      <c r="A1234" s="9">
        <v>1</v>
      </c>
      <c r="B1234" s="32">
        <f t="shared" si="114"/>
        <v>35.206238999999997</v>
      </c>
      <c r="C1234" s="32">
        <f t="shared" si="114"/>
        <v>19.026658000000001</v>
      </c>
      <c r="D1234" s="32">
        <f t="shared" si="114"/>
        <v>-26.646277999999999</v>
      </c>
      <c r="E1234" s="60">
        <f t="shared" si="114"/>
        <v>-27.586622999999999</v>
      </c>
      <c r="F1234" s="57">
        <v>35.206238999999997</v>
      </c>
      <c r="G1234" s="57">
        <v>19.026658000000001</v>
      </c>
      <c r="H1234" s="57">
        <v>-27.586622999999999</v>
      </c>
      <c r="I1234" s="58">
        <v>-26.646277999999999</v>
      </c>
      <c r="O1234" s="33">
        <f t="shared" si="110"/>
        <v>35.206238999999997</v>
      </c>
      <c r="P1234" s="61">
        <f t="shared" si="111"/>
        <v>35.206238999999997</v>
      </c>
      <c r="Q1234">
        <f t="shared" si="112"/>
        <v>1</v>
      </c>
      <c r="R1234">
        <f t="shared" si="113"/>
        <v>1</v>
      </c>
    </row>
    <row r="1235" spans="1:18" x14ac:dyDescent="0.25">
      <c r="A1235" s="9">
        <v>3</v>
      </c>
      <c r="B1235" s="32">
        <f t="shared" si="114"/>
        <v>79.230801</v>
      </c>
      <c r="C1235" s="32">
        <f t="shared" si="114"/>
        <v>14.497985999999999</v>
      </c>
      <c r="D1235" s="32">
        <f t="shared" si="114"/>
        <v>-14.012191</v>
      </c>
      <c r="E1235" s="60">
        <f t="shared" si="114"/>
        <v>-79.716611999999998</v>
      </c>
      <c r="F1235" s="55">
        <v>-79.716611999999998</v>
      </c>
      <c r="G1235" s="55">
        <v>14.497985999999999</v>
      </c>
      <c r="H1235" s="55">
        <v>79.230801</v>
      </c>
      <c r="I1235" s="56">
        <v>-14.012191</v>
      </c>
      <c r="O1235" s="33">
        <f t="shared" si="110"/>
        <v>79.230801</v>
      </c>
      <c r="P1235" s="61">
        <f t="shared" si="111"/>
        <v>79.230801</v>
      </c>
      <c r="Q1235">
        <f t="shared" si="112"/>
        <v>1</v>
      </c>
      <c r="R1235">
        <f t="shared" si="113"/>
        <v>1</v>
      </c>
    </row>
    <row r="1236" spans="1:18" x14ac:dyDescent="0.25">
      <c r="A1236" s="9">
        <v>4</v>
      </c>
      <c r="B1236" s="32">
        <f t="shared" si="114"/>
        <v>62.016143999999997</v>
      </c>
      <c r="C1236" s="32">
        <f t="shared" si="114"/>
        <v>-5.488429</v>
      </c>
      <c r="D1236" s="32">
        <f t="shared" si="114"/>
        <v>-12.993237000000001</v>
      </c>
      <c r="E1236" s="60">
        <f t="shared" si="114"/>
        <v>-43.534478999999997</v>
      </c>
      <c r="F1236" s="57">
        <v>62.016143999999997</v>
      </c>
      <c r="G1236" s="57">
        <v>-5.488429</v>
      </c>
      <c r="H1236" s="57">
        <v>-43.534478999999997</v>
      </c>
      <c r="I1236" s="58">
        <v>-12.993237000000001</v>
      </c>
      <c r="O1236" s="33">
        <f t="shared" si="110"/>
        <v>-12.993237000000001</v>
      </c>
      <c r="P1236" s="61">
        <f t="shared" si="111"/>
        <v>-12.993237000000001</v>
      </c>
      <c r="Q1236">
        <f t="shared" si="112"/>
        <v>3</v>
      </c>
      <c r="R1236">
        <f t="shared" si="113"/>
        <v>0.33333333333333331</v>
      </c>
    </row>
    <row r="1237" spans="1:18" x14ac:dyDescent="0.25">
      <c r="A1237" s="9">
        <v>2</v>
      </c>
      <c r="B1237" s="32">
        <f t="shared" si="114"/>
        <v>27.342248999999999</v>
      </c>
      <c r="C1237" s="32">
        <f t="shared" si="114"/>
        <v>21.040776000000001</v>
      </c>
      <c r="D1237" s="32">
        <f t="shared" si="114"/>
        <v>-4.7480289999999998</v>
      </c>
      <c r="E1237" s="60">
        <f t="shared" si="114"/>
        <v>-43.635015000000003</v>
      </c>
      <c r="F1237" s="55">
        <v>27.342248999999999</v>
      </c>
      <c r="G1237" s="55">
        <v>21.040776000000001</v>
      </c>
      <c r="H1237" s="55">
        <v>-4.7480289999999998</v>
      </c>
      <c r="I1237" s="56">
        <v>-43.635015000000003</v>
      </c>
      <c r="O1237" s="33">
        <f t="shared" si="110"/>
        <v>21.040776000000001</v>
      </c>
      <c r="P1237" s="61">
        <f t="shared" si="111"/>
        <v>21.040776000000001</v>
      </c>
      <c r="Q1237">
        <f t="shared" si="112"/>
        <v>2</v>
      </c>
      <c r="R1237">
        <f t="shared" si="113"/>
        <v>0.5</v>
      </c>
    </row>
    <row r="1238" spans="1:18" x14ac:dyDescent="0.25">
      <c r="A1238" s="9">
        <v>2</v>
      </c>
      <c r="B1238" s="32">
        <f t="shared" si="114"/>
        <v>47.532927999999998</v>
      </c>
      <c r="C1238" s="32">
        <f t="shared" si="114"/>
        <v>2.2981530000000001</v>
      </c>
      <c r="D1238" s="32">
        <f t="shared" si="114"/>
        <v>1.81196</v>
      </c>
      <c r="E1238" s="60">
        <f t="shared" si="114"/>
        <v>-51.643040999999997</v>
      </c>
      <c r="F1238" s="57">
        <v>2.2981530000000001</v>
      </c>
      <c r="G1238" s="57">
        <v>47.532927999999998</v>
      </c>
      <c r="H1238" s="57">
        <v>1.81196</v>
      </c>
      <c r="I1238" s="58">
        <v>-51.643040999999997</v>
      </c>
      <c r="O1238" s="33">
        <f t="shared" si="110"/>
        <v>47.532927999999998</v>
      </c>
      <c r="P1238" s="61">
        <f t="shared" si="111"/>
        <v>47.532927999999998</v>
      </c>
      <c r="Q1238">
        <f t="shared" si="112"/>
        <v>1</v>
      </c>
      <c r="R1238">
        <f t="shared" si="113"/>
        <v>1</v>
      </c>
    </row>
    <row r="1239" spans="1:18" x14ac:dyDescent="0.25">
      <c r="A1239" s="9">
        <v>3</v>
      </c>
      <c r="B1239" s="32">
        <f t="shared" si="114"/>
        <v>41.529440000000001</v>
      </c>
      <c r="C1239" s="32">
        <f t="shared" si="114"/>
        <v>11.199718000000001</v>
      </c>
      <c r="D1239" s="32">
        <f t="shared" si="114"/>
        <v>-24.976393000000002</v>
      </c>
      <c r="E1239" s="60">
        <f t="shared" si="114"/>
        <v>-27.752773999999999</v>
      </c>
      <c r="F1239" s="55">
        <v>11.199718000000001</v>
      </c>
      <c r="G1239" s="55">
        <v>-24.976393000000002</v>
      </c>
      <c r="H1239" s="55">
        <v>41.529440000000001</v>
      </c>
      <c r="I1239" s="56">
        <v>-27.752773999999999</v>
      </c>
      <c r="O1239" s="33">
        <f t="shared" si="110"/>
        <v>41.529440000000001</v>
      </c>
      <c r="P1239" s="61">
        <f t="shared" si="111"/>
        <v>41.529440000000001</v>
      </c>
      <c r="Q1239">
        <f t="shared" si="112"/>
        <v>1</v>
      </c>
      <c r="R1239">
        <f t="shared" si="113"/>
        <v>1</v>
      </c>
    </row>
    <row r="1240" spans="1:18" x14ac:dyDescent="0.25">
      <c r="A1240" s="9">
        <v>2</v>
      </c>
      <c r="B1240" s="32">
        <f t="shared" si="114"/>
        <v>42.053154999999997</v>
      </c>
      <c r="C1240" s="32">
        <f t="shared" si="114"/>
        <v>21.871061999999998</v>
      </c>
      <c r="D1240" s="32">
        <f t="shared" si="114"/>
        <v>-19.837973999999999</v>
      </c>
      <c r="E1240" s="60">
        <f t="shared" si="114"/>
        <v>-44.086266999999999</v>
      </c>
      <c r="F1240" s="57">
        <v>-19.837973999999999</v>
      </c>
      <c r="G1240" s="57">
        <v>21.871061999999998</v>
      </c>
      <c r="H1240" s="57">
        <v>42.053154999999997</v>
      </c>
      <c r="I1240" s="58">
        <v>-44.086266999999999</v>
      </c>
      <c r="O1240" s="33">
        <f t="shared" si="110"/>
        <v>21.871061999999998</v>
      </c>
      <c r="P1240" s="61">
        <f t="shared" si="111"/>
        <v>21.871061999999998</v>
      </c>
      <c r="Q1240">
        <f t="shared" si="112"/>
        <v>2</v>
      </c>
      <c r="R1240">
        <f t="shared" si="113"/>
        <v>0.5</v>
      </c>
    </row>
    <row r="1241" spans="1:18" x14ac:dyDescent="0.25">
      <c r="A1241" s="9">
        <v>2</v>
      </c>
      <c r="B1241" s="32">
        <f t="shared" si="114"/>
        <v>53.156959999999998</v>
      </c>
      <c r="C1241" s="32">
        <f t="shared" si="114"/>
        <v>21.550246999999999</v>
      </c>
      <c r="D1241" s="32">
        <f t="shared" si="114"/>
        <v>-13.813979</v>
      </c>
      <c r="E1241" s="60">
        <f t="shared" si="114"/>
        <v>-60.893234</v>
      </c>
      <c r="F1241" s="55">
        <v>-60.893234</v>
      </c>
      <c r="G1241" s="55">
        <v>53.156959999999998</v>
      </c>
      <c r="H1241" s="55">
        <v>-13.813979</v>
      </c>
      <c r="I1241" s="56">
        <v>21.550246999999999</v>
      </c>
      <c r="O1241" s="33">
        <f t="shared" si="110"/>
        <v>53.156959999999998</v>
      </c>
      <c r="P1241" s="61">
        <f t="shared" si="111"/>
        <v>53.156959999999998</v>
      </c>
      <c r="Q1241">
        <f t="shared" si="112"/>
        <v>1</v>
      </c>
      <c r="R1241">
        <f t="shared" si="113"/>
        <v>1</v>
      </c>
    </row>
    <row r="1242" spans="1:18" x14ac:dyDescent="0.25">
      <c r="A1242" s="9">
        <v>2</v>
      </c>
      <c r="B1242" s="32">
        <f t="shared" si="114"/>
        <v>43.862740000000002</v>
      </c>
      <c r="C1242" s="32">
        <f t="shared" si="114"/>
        <v>-3.0681379999999998</v>
      </c>
      <c r="D1242" s="32">
        <f t="shared" si="114"/>
        <v>-7.5636359999999998</v>
      </c>
      <c r="E1242" s="60">
        <f t="shared" si="114"/>
        <v>-33.230967999999997</v>
      </c>
      <c r="F1242" s="57">
        <v>-3.0681379999999998</v>
      </c>
      <c r="G1242" s="57">
        <v>43.862740000000002</v>
      </c>
      <c r="H1242" s="57">
        <v>-33.230967999999997</v>
      </c>
      <c r="I1242" s="58">
        <v>-7.5636359999999998</v>
      </c>
      <c r="O1242" s="33">
        <f t="shared" si="110"/>
        <v>43.862740000000002</v>
      </c>
      <c r="P1242" s="61">
        <f t="shared" si="111"/>
        <v>43.862740000000002</v>
      </c>
      <c r="Q1242">
        <f t="shared" si="112"/>
        <v>1</v>
      </c>
      <c r="R1242">
        <f t="shared" si="113"/>
        <v>1</v>
      </c>
    </row>
    <row r="1243" spans="1:18" x14ac:dyDescent="0.25">
      <c r="A1243" s="9">
        <v>2</v>
      </c>
      <c r="B1243" s="32">
        <f t="shared" si="114"/>
        <v>42.717829000000002</v>
      </c>
      <c r="C1243" s="32">
        <f t="shared" si="114"/>
        <v>1.442169</v>
      </c>
      <c r="D1243" s="32">
        <f t="shared" si="114"/>
        <v>-12.734135999999999</v>
      </c>
      <c r="E1243" s="60">
        <f t="shared" si="114"/>
        <v>-31.425863</v>
      </c>
      <c r="F1243" s="55">
        <v>1.442169</v>
      </c>
      <c r="G1243" s="55">
        <v>42.717829000000002</v>
      </c>
      <c r="H1243" s="55">
        <v>-12.734135999999999</v>
      </c>
      <c r="I1243" s="56">
        <v>-31.425863</v>
      </c>
      <c r="O1243" s="33">
        <f t="shared" si="110"/>
        <v>42.717829000000002</v>
      </c>
      <c r="P1243" s="61">
        <f t="shared" si="111"/>
        <v>42.717829000000002</v>
      </c>
      <c r="Q1243">
        <f t="shared" si="112"/>
        <v>1</v>
      </c>
      <c r="R1243">
        <f t="shared" si="113"/>
        <v>1</v>
      </c>
    </row>
    <row r="1244" spans="1:18" x14ac:dyDescent="0.25">
      <c r="A1244" s="9">
        <v>2</v>
      </c>
      <c r="B1244" s="32">
        <f t="shared" si="114"/>
        <v>8.3855369999999994</v>
      </c>
      <c r="C1244" s="32">
        <f t="shared" si="114"/>
        <v>-1.093008</v>
      </c>
      <c r="D1244" s="32">
        <f t="shared" si="114"/>
        <v>-1.8728050000000001</v>
      </c>
      <c r="E1244" s="60">
        <f t="shared" si="114"/>
        <v>-5.4197280000000001</v>
      </c>
      <c r="F1244" s="57">
        <v>-1.093008</v>
      </c>
      <c r="G1244" s="57">
        <v>8.3855369999999994</v>
      </c>
      <c r="H1244" s="57">
        <v>-5.4197280000000001</v>
      </c>
      <c r="I1244" s="58">
        <v>-1.8728050000000001</v>
      </c>
      <c r="O1244" s="33">
        <f t="shared" si="110"/>
        <v>8.3855369999999994</v>
      </c>
      <c r="P1244" s="61">
        <f t="shared" si="111"/>
        <v>8.3855369999999994</v>
      </c>
      <c r="Q1244">
        <f t="shared" si="112"/>
        <v>1</v>
      </c>
      <c r="R1244">
        <f t="shared" si="113"/>
        <v>1</v>
      </c>
    </row>
    <row r="1245" spans="1:18" x14ac:dyDescent="0.25">
      <c r="A1245" s="9">
        <v>3</v>
      </c>
      <c r="B1245" s="32">
        <f t="shared" si="114"/>
        <v>10.061373</v>
      </c>
      <c r="C1245" s="32">
        <f t="shared" si="114"/>
        <v>3.491708</v>
      </c>
      <c r="D1245" s="32">
        <f t="shared" si="114"/>
        <v>1.763333</v>
      </c>
      <c r="E1245" s="60">
        <f t="shared" si="114"/>
        <v>-15.316419</v>
      </c>
      <c r="F1245" s="55">
        <v>-15.316419</v>
      </c>
      <c r="G1245" s="55">
        <v>10.061373</v>
      </c>
      <c r="H1245" s="55">
        <v>3.491708</v>
      </c>
      <c r="I1245" s="56">
        <v>1.763333</v>
      </c>
      <c r="O1245" s="33">
        <f t="shared" si="110"/>
        <v>3.491708</v>
      </c>
      <c r="P1245" s="61">
        <f t="shared" si="111"/>
        <v>3.491708</v>
      </c>
      <c r="Q1245">
        <f t="shared" si="112"/>
        <v>2</v>
      </c>
      <c r="R1245">
        <f t="shared" si="113"/>
        <v>0.5</v>
      </c>
    </row>
    <row r="1246" spans="1:18" x14ac:dyDescent="0.25">
      <c r="A1246" s="9">
        <v>1</v>
      </c>
      <c r="B1246" s="32">
        <f t="shared" si="114"/>
        <v>73.860123999999999</v>
      </c>
      <c r="C1246" s="32">
        <f t="shared" si="114"/>
        <v>12.031345</v>
      </c>
      <c r="D1246" s="32">
        <f t="shared" si="114"/>
        <v>-38.297488000000001</v>
      </c>
      <c r="E1246" s="60">
        <f t="shared" si="114"/>
        <v>-47.593981999999997</v>
      </c>
      <c r="F1246" s="57">
        <v>73.860123999999999</v>
      </c>
      <c r="G1246" s="57">
        <v>12.031345</v>
      </c>
      <c r="H1246" s="57">
        <v>-47.593981999999997</v>
      </c>
      <c r="I1246" s="58">
        <v>-38.297488000000001</v>
      </c>
      <c r="O1246" s="33">
        <f t="shared" si="110"/>
        <v>73.860123999999999</v>
      </c>
      <c r="P1246" s="61">
        <f t="shared" si="111"/>
        <v>73.860123999999999</v>
      </c>
      <c r="Q1246">
        <f t="shared" si="112"/>
        <v>1</v>
      </c>
      <c r="R1246">
        <f t="shared" si="113"/>
        <v>1</v>
      </c>
    </row>
    <row r="1247" spans="1:18" x14ac:dyDescent="0.25">
      <c r="A1247" s="9">
        <v>2</v>
      </c>
      <c r="B1247" s="32">
        <f t="shared" si="114"/>
        <v>62.468904000000002</v>
      </c>
      <c r="C1247" s="32">
        <f t="shared" si="114"/>
        <v>-17.497821999999999</v>
      </c>
      <c r="D1247" s="32">
        <f t="shared" si="114"/>
        <v>-19.235833</v>
      </c>
      <c r="E1247" s="60">
        <f t="shared" si="114"/>
        <v>-25.735249</v>
      </c>
      <c r="F1247" s="55">
        <v>-19.235833</v>
      </c>
      <c r="G1247" s="55">
        <v>62.468904000000002</v>
      </c>
      <c r="H1247" s="55">
        <v>-17.497821999999999</v>
      </c>
      <c r="I1247" s="56">
        <v>-25.735249</v>
      </c>
      <c r="O1247" s="33">
        <f t="shared" si="110"/>
        <v>62.468904000000002</v>
      </c>
      <c r="P1247" s="61">
        <f t="shared" si="111"/>
        <v>62.468904000000002</v>
      </c>
      <c r="Q1247">
        <f t="shared" si="112"/>
        <v>1</v>
      </c>
      <c r="R1247">
        <f t="shared" si="113"/>
        <v>1</v>
      </c>
    </row>
    <row r="1248" spans="1:18" x14ac:dyDescent="0.25">
      <c r="A1248" s="9">
        <v>3</v>
      </c>
      <c r="B1248" s="32">
        <f t="shared" si="114"/>
        <v>13.930486999999999</v>
      </c>
      <c r="C1248" s="32">
        <f t="shared" si="114"/>
        <v>8.2154570000000007</v>
      </c>
      <c r="D1248" s="32">
        <f t="shared" si="114"/>
        <v>-2.3587729999999998</v>
      </c>
      <c r="E1248" s="60">
        <f t="shared" si="114"/>
        <v>-19.787172999999999</v>
      </c>
      <c r="F1248" s="57">
        <v>8.2154570000000007</v>
      </c>
      <c r="G1248" s="57">
        <v>-19.787172999999999</v>
      </c>
      <c r="H1248" s="57">
        <v>13.930486999999999</v>
      </c>
      <c r="I1248" s="58">
        <v>-2.3587729999999998</v>
      </c>
      <c r="O1248" s="33">
        <f t="shared" si="110"/>
        <v>13.930486999999999</v>
      </c>
      <c r="P1248" s="61">
        <f t="shared" si="111"/>
        <v>13.930486999999999</v>
      </c>
      <c r="Q1248">
        <f t="shared" si="112"/>
        <v>1</v>
      </c>
      <c r="R1248">
        <f t="shared" si="113"/>
        <v>1</v>
      </c>
    </row>
    <row r="1249" spans="1:18" x14ac:dyDescent="0.25">
      <c r="A1249" s="9">
        <v>2</v>
      </c>
      <c r="B1249" s="32">
        <f t="shared" si="114"/>
        <v>7.2498310000000004</v>
      </c>
      <c r="C1249" s="32">
        <f t="shared" si="114"/>
        <v>5.5787570000000004</v>
      </c>
      <c r="D1249" s="32">
        <f t="shared" si="114"/>
        <v>-2.6527120000000002</v>
      </c>
      <c r="E1249" s="60">
        <f t="shared" si="114"/>
        <v>-10.175876000000001</v>
      </c>
      <c r="F1249" s="55">
        <v>-10.175876000000001</v>
      </c>
      <c r="G1249" s="55">
        <v>5.5787570000000004</v>
      </c>
      <c r="H1249" s="55">
        <v>7.2498310000000004</v>
      </c>
      <c r="I1249" s="56">
        <v>-2.6527120000000002</v>
      </c>
      <c r="O1249" s="33">
        <f t="shared" si="110"/>
        <v>5.5787570000000004</v>
      </c>
      <c r="P1249" s="61">
        <f t="shared" si="111"/>
        <v>5.5787570000000004</v>
      </c>
      <c r="Q1249">
        <f t="shared" si="112"/>
        <v>2</v>
      </c>
      <c r="R1249">
        <f t="shared" si="113"/>
        <v>0.5</v>
      </c>
    </row>
    <row r="1250" spans="1:18" x14ac:dyDescent="0.25">
      <c r="A1250" s="9">
        <v>1</v>
      </c>
      <c r="B1250" s="32">
        <f t="shared" si="114"/>
        <v>25.278452000000001</v>
      </c>
      <c r="C1250" s="32">
        <f t="shared" si="114"/>
        <v>10.056089999999999</v>
      </c>
      <c r="D1250" s="32">
        <f t="shared" si="114"/>
        <v>-11.324140999999999</v>
      </c>
      <c r="E1250" s="60">
        <f t="shared" si="114"/>
        <v>-24.010401000000002</v>
      </c>
      <c r="F1250" s="57">
        <v>25.278452000000001</v>
      </c>
      <c r="G1250" s="57">
        <v>10.056089999999999</v>
      </c>
      <c r="H1250" s="57">
        <v>-24.010401000000002</v>
      </c>
      <c r="I1250" s="58">
        <v>-11.324140999999999</v>
      </c>
      <c r="O1250" s="33">
        <f t="shared" si="110"/>
        <v>25.278452000000001</v>
      </c>
      <c r="P1250" s="61">
        <f t="shared" si="111"/>
        <v>25.278452000000001</v>
      </c>
      <c r="Q1250">
        <f t="shared" si="112"/>
        <v>1</v>
      </c>
      <c r="R1250">
        <f t="shared" si="113"/>
        <v>1</v>
      </c>
    </row>
    <row r="1251" spans="1:18" x14ac:dyDescent="0.25">
      <c r="A1251" s="9">
        <v>2</v>
      </c>
      <c r="B1251" s="32">
        <f t="shared" si="114"/>
        <v>65.233835999999997</v>
      </c>
      <c r="C1251" s="32">
        <f t="shared" si="114"/>
        <v>54.414735999999998</v>
      </c>
      <c r="D1251" s="32">
        <f t="shared" si="114"/>
        <v>-59.372734999999999</v>
      </c>
      <c r="E1251" s="60">
        <f t="shared" si="114"/>
        <v>-60.275832999999999</v>
      </c>
      <c r="F1251" s="55">
        <v>-60.275832999999999</v>
      </c>
      <c r="G1251" s="55">
        <v>54.414735999999998</v>
      </c>
      <c r="H1251" s="55">
        <v>65.233835999999997</v>
      </c>
      <c r="I1251" s="56">
        <v>-59.372734999999999</v>
      </c>
      <c r="O1251" s="33">
        <f t="shared" si="110"/>
        <v>54.414735999999998</v>
      </c>
      <c r="P1251" s="61">
        <f t="shared" si="111"/>
        <v>54.414735999999998</v>
      </c>
      <c r="Q1251">
        <f t="shared" si="112"/>
        <v>2</v>
      </c>
      <c r="R1251">
        <f t="shared" si="113"/>
        <v>0.5</v>
      </c>
    </row>
    <row r="1252" spans="1:18" x14ac:dyDescent="0.25">
      <c r="A1252" s="9">
        <v>2</v>
      </c>
      <c r="B1252" s="32">
        <f t="shared" si="114"/>
        <v>140.08573100000001</v>
      </c>
      <c r="C1252" s="32">
        <f t="shared" si="114"/>
        <v>-28.200289999999999</v>
      </c>
      <c r="D1252" s="32">
        <f t="shared" si="114"/>
        <v>-41.958641999999998</v>
      </c>
      <c r="E1252" s="60">
        <f t="shared" si="114"/>
        <v>-69.926805999999999</v>
      </c>
      <c r="F1252" s="57">
        <v>-69.926805999999999</v>
      </c>
      <c r="G1252" s="57">
        <v>140.08573100000001</v>
      </c>
      <c r="H1252" s="57">
        <v>-41.958641999999998</v>
      </c>
      <c r="I1252" s="58">
        <v>-28.200289999999999</v>
      </c>
      <c r="O1252" s="33">
        <f t="shared" si="110"/>
        <v>140.08573100000001</v>
      </c>
      <c r="P1252" s="61">
        <f t="shared" si="111"/>
        <v>140.08573100000001</v>
      </c>
      <c r="Q1252">
        <f t="shared" si="112"/>
        <v>1</v>
      </c>
      <c r="R1252">
        <f t="shared" si="113"/>
        <v>1</v>
      </c>
    </row>
    <row r="1253" spans="1:18" x14ac:dyDescent="0.25">
      <c r="A1253" s="9">
        <v>3</v>
      </c>
      <c r="B1253" s="32">
        <f t="shared" si="114"/>
        <v>87.023566000000002</v>
      </c>
      <c r="C1253" s="32">
        <f t="shared" si="114"/>
        <v>62.192818000000003</v>
      </c>
      <c r="D1253" s="32">
        <f t="shared" si="114"/>
        <v>-42.026775000000001</v>
      </c>
      <c r="E1253" s="60">
        <f t="shared" si="114"/>
        <v>-107.189655</v>
      </c>
      <c r="F1253" s="55">
        <v>62.192818000000003</v>
      </c>
      <c r="G1253" s="55">
        <v>-107.189655</v>
      </c>
      <c r="H1253" s="55">
        <v>87.023566000000002</v>
      </c>
      <c r="I1253" s="56">
        <v>-42.026775000000001</v>
      </c>
      <c r="O1253" s="33">
        <f t="shared" si="110"/>
        <v>87.023566000000002</v>
      </c>
      <c r="P1253" s="61">
        <f t="shared" si="111"/>
        <v>87.023566000000002</v>
      </c>
      <c r="Q1253">
        <f t="shared" si="112"/>
        <v>1</v>
      </c>
      <c r="R1253">
        <f t="shared" si="113"/>
        <v>1</v>
      </c>
    </row>
    <row r="1254" spans="1:18" x14ac:dyDescent="0.25">
      <c r="A1254" s="9">
        <v>2</v>
      </c>
      <c r="B1254" s="32">
        <f t="shared" si="114"/>
        <v>26.709909</v>
      </c>
      <c r="C1254" s="32">
        <f t="shared" si="114"/>
        <v>10.318725000000001</v>
      </c>
      <c r="D1254" s="32">
        <f t="shared" si="114"/>
        <v>-10.806047</v>
      </c>
      <c r="E1254" s="60">
        <f t="shared" si="114"/>
        <v>-26.222586</v>
      </c>
      <c r="F1254" s="57">
        <v>10.318725000000001</v>
      </c>
      <c r="G1254" s="57">
        <v>26.709909</v>
      </c>
      <c r="H1254" s="57">
        <v>-10.806047</v>
      </c>
      <c r="I1254" s="58">
        <v>-26.222586</v>
      </c>
      <c r="O1254" s="33">
        <f t="shared" si="110"/>
        <v>26.709909</v>
      </c>
      <c r="P1254" s="61">
        <f t="shared" si="111"/>
        <v>26.709909</v>
      </c>
      <c r="Q1254">
        <f t="shared" si="112"/>
        <v>1</v>
      </c>
      <c r="R1254">
        <f t="shared" si="113"/>
        <v>1</v>
      </c>
    </row>
    <row r="1255" spans="1:18" x14ac:dyDescent="0.25">
      <c r="A1255" s="9">
        <v>3</v>
      </c>
      <c r="B1255" s="32">
        <f t="shared" si="114"/>
        <v>20.269742999999998</v>
      </c>
      <c r="C1255" s="32">
        <f t="shared" si="114"/>
        <v>3.8949919999999998</v>
      </c>
      <c r="D1255" s="32">
        <f t="shared" si="114"/>
        <v>-11.811301</v>
      </c>
      <c r="E1255" s="60">
        <f t="shared" si="114"/>
        <v>-12.353439</v>
      </c>
      <c r="F1255" s="55">
        <v>-11.811301</v>
      </c>
      <c r="G1255" s="55">
        <v>3.8949919999999998</v>
      </c>
      <c r="H1255" s="55">
        <v>20.269742999999998</v>
      </c>
      <c r="I1255" s="56">
        <v>-12.353439</v>
      </c>
      <c r="O1255" s="33">
        <f t="shared" si="110"/>
        <v>20.269742999999998</v>
      </c>
      <c r="P1255" s="61">
        <f t="shared" si="111"/>
        <v>20.269742999999998</v>
      </c>
      <c r="Q1255">
        <f t="shared" si="112"/>
        <v>1</v>
      </c>
      <c r="R1255">
        <f t="shared" si="113"/>
        <v>1</v>
      </c>
    </row>
    <row r="1256" spans="1:18" x14ac:dyDescent="0.25">
      <c r="A1256" s="9">
        <v>2</v>
      </c>
      <c r="B1256" s="32">
        <f t="shared" si="114"/>
        <v>69.672128999999998</v>
      </c>
      <c r="C1256" s="32">
        <f t="shared" si="114"/>
        <v>5.297917</v>
      </c>
      <c r="D1256" s="32">
        <f t="shared" si="114"/>
        <v>-13.836508</v>
      </c>
      <c r="E1256" s="60">
        <f t="shared" si="114"/>
        <v>-61.133540000000004</v>
      </c>
      <c r="F1256" s="57">
        <v>5.297917</v>
      </c>
      <c r="G1256" s="57">
        <v>69.672128999999998</v>
      </c>
      <c r="H1256" s="57">
        <v>-61.133540000000004</v>
      </c>
      <c r="I1256" s="58">
        <v>-13.836508</v>
      </c>
      <c r="O1256" s="33">
        <f t="shared" si="110"/>
        <v>69.672128999999998</v>
      </c>
      <c r="P1256" s="61">
        <f t="shared" si="111"/>
        <v>69.672128999999998</v>
      </c>
      <c r="Q1256">
        <f t="shared" si="112"/>
        <v>1</v>
      </c>
      <c r="R1256">
        <f t="shared" si="113"/>
        <v>1</v>
      </c>
    </row>
    <row r="1257" spans="1:18" x14ac:dyDescent="0.25">
      <c r="A1257" s="9">
        <v>2</v>
      </c>
      <c r="B1257" s="32">
        <f t="shared" si="114"/>
        <v>113.392208</v>
      </c>
      <c r="C1257" s="32">
        <f t="shared" si="114"/>
        <v>11.491726</v>
      </c>
      <c r="D1257" s="32">
        <f t="shared" si="114"/>
        <v>-33.692315999999998</v>
      </c>
      <c r="E1257" s="60">
        <f t="shared" si="114"/>
        <v>-91.191621999999995</v>
      </c>
      <c r="F1257" s="55">
        <v>11.491726</v>
      </c>
      <c r="G1257" s="55">
        <v>113.392208</v>
      </c>
      <c r="H1257" s="55">
        <v>-91.191621999999995</v>
      </c>
      <c r="I1257" s="56">
        <v>-33.692315999999998</v>
      </c>
      <c r="O1257" s="33">
        <f t="shared" si="110"/>
        <v>113.392208</v>
      </c>
      <c r="P1257" s="61">
        <f t="shared" si="111"/>
        <v>113.392208</v>
      </c>
      <c r="Q1257">
        <f t="shared" si="112"/>
        <v>1</v>
      </c>
      <c r="R1257">
        <f t="shared" si="113"/>
        <v>1</v>
      </c>
    </row>
    <row r="1258" spans="1:18" x14ac:dyDescent="0.25">
      <c r="A1258" s="9">
        <v>1</v>
      </c>
      <c r="B1258" s="32">
        <f t="shared" si="114"/>
        <v>12.754726</v>
      </c>
      <c r="C1258" s="32">
        <f t="shared" si="114"/>
        <v>12.040633</v>
      </c>
      <c r="D1258" s="32">
        <f t="shared" si="114"/>
        <v>2.324033</v>
      </c>
      <c r="E1258" s="60">
        <f t="shared" si="114"/>
        <v>-27.119396999999999</v>
      </c>
      <c r="F1258" s="57">
        <v>12.040633</v>
      </c>
      <c r="G1258" s="57">
        <v>12.754726</v>
      </c>
      <c r="H1258" s="57">
        <v>-27.119396999999999</v>
      </c>
      <c r="I1258" s="58">
        <v>2.324033</v>
      </c>
      <c r="O1258" s="33">
        <f t="shared" si="110"/>
        <v>12.040633</v>
      </c>
      <c r="P1258" s="61">
        <f t="shared" si="111"/>
        <v>12.040633</v>
      </c>
      <c r="Q1258">
        <f t="shared" si="112"/>
        <v>2</v>
      </c>
      <c r="R1258">
        <f t="shared" si="113"/>
        <v>0.5</v>
      </c>
    </row>
    <row r="1259" spans="1:18" x14ac:dyDescent="0.25">
      <c r="A1259" s="9">
        <v>1</v>
      </c>
      <c r="B1259" s="32">
        <f t="shared" si="114"/>
        <v>8.6232679999999995</v>
      </c>
      <c r="C1259" s="32">
        <f t="shared" si="114"/>
        <v>0.80770600000000004</v>
      </c>
      <c r="D1259" s="32">
        <f t="shared" si="114"/>
        <v>-3.0190950000000001</v>
      </c>
      <c r="E1259" s="60">
        <f t="shared" si="114"/>
        <v>-6.4118789999999999</v>
      </c>
      <c r="F1259" s="55">
        <v>8.6232679999999995</v>
      </c>
      <c r="G1259" s="55">
        <v>-3.0190950000000001</v>
      </c>
      <c r="H1259" s="55">
        <v>-6.4118789999999999</v>
      </c>
      <c r="I1259" s="56">
        <v>0.80770600000000004</v>
      </c>
      <c r="O1259" s="33">
        <f t="shared" si="110"/>
        <v>8.6232679999999995</v>
      </c>
      <c r="P1259" s="61">
        <f t="shared" si="111"/>
        <v>8.6232679999999995</v>
      </c>
      <c r="Q1259">
        <f t="shared" si="112"/>
        <v>1</v>
      </c>
      <c r="R1259">
        <f t="shared" si="113"/>
        <v>1</v>
      </c>
    </row>
    <row r="1260" spans="1:18" x14ac:dyDescent="0.25">
      <c r="A1260" s="9">
        <v>1</v>
      </c>
      <c r="B1260" s="32">
        <f t="shared" si="114"/>
        <v>24.304517000000001</v>
      </c>
      <c r="C1260" s="32">
        <f t="shared" si="114"/>
        <v>-3.5246849999999998</v>
      </c>
      <c r="D1260" s="32">
        <f t="shared" si="114"/>
        <v>-9.6016279999999998</v>
      </c>
      <c r="E1260" s="60">
        <f t="shared" si="114"/>
        <v>-11.178202000000001</v>
      </c>
      <c r="F1260" s="57">
        <v>-11.178202000000001</v>
      </c>
      <c r="G1260" s="57">
        <v>24.304517000000001</v>
      </c>
      <c r="H1260" s="57">
        <v>-9.6016279999999998</v>
      </c>
      <c r="I1260" s="58">
        <v>-3.5246849999999998</v>
      </c>
      <c r="O1260" s="33">
        <f t="shared" si="110"/>
        <v>-11.178202000000001</v>
      </c>
      <c r="P1260" s="61">
        <f t="shared" si="111"/>
        <v>-11.178202000000001</v>
      </c>
      <c r="Q1260">
        <f t="shared" si="112"/>
        <v>4</v>
      </c>
      <c r="R1260">
        <f t="shared" si="113"/>
        <v>0.25</v>
      </c>
    </row>
    <row r="1261" spans="1:18" x14ac:dyDescent="0.25">
      <c r="A1261" s="9">
        <v>3</v>
      </c>
      <c r="B1261" s="32">
        <f t="shared" si="114"/>
        <v>31.785444999999999</v>
      </c>
      <c r="C1261" s="32">
        <f t="shared" si="114"/>
        <v>17.201979999999999</v>
      </c>
      <c r="D1261" s="32">
        <f t="shared" si="114"/>
        <v>-15.407768000000001</v>
      </c>
      <c r="E1261" s="60">
        <f t="shared" si="114"/>
        <v>-33.579655000000002</v>
      </c>
      <c r="F1261" s="55">
        <v>17.201979999999999</v>
      </c>
      <c r="G1261" s="55">
        <v>-33.579655000000002</v>
      </c>
      <c r="H1261" s="55">
        <v>31.785444999999999</v>
      </c>
      <c r="I1261" s="56">
        <v>-15.407768000000001</v>
      </c>
      <c r="O1261" s="33">
        <f t="shared" si="110"/>
        <v>31.785444999999999</v>
      </c>
      <c r="P1261" s="61">
        <f t="shared" si="111"/>
        <v>31.785444999999999</v>
      </c>
      <c r="Q1261">
        <f t="shared" si="112"/>
        <v>1</v>
      </c>
      <c r="R1261">
        <f t="shared" si="113"/>
        <v>1</v>
      </c>
    </row>
    <row r="1262" spans="1:18" x14ac:dyDescent="0.25">
      <c r="A1262" s="9">
        <v>2</v>
      </c>
      <c r="B1262" s="32">
        <f t="shared" si="114"/>
        <v>20.243659999999998</v>
      </c>
      <c r="C1262" s="32">
        <f t="shared" si="114"/>
        <v>-4.3202959999999999</v>
      </c>
      <c r="D1262" s="32">
        <f t="shared" si="114"/>
        <v>-5.1077719999999998</v>
      </c>
      <c r="E1262" s="60">
        <f t="shared" si="114"/>
        <v>-10.815592000000001</v>
      </c>
      <c r="F1262" s="57">
        <v>-10.815592000000001</v>
      </c>
      <c r="G1262" s="57">
        <v>20.243659999999998</v>
      </c>
      <c r="H1262" s="57">
        <v>-5.1077719999999998</v>
      </c>
      <c r="I1262" s="58">
        <v>-4.3202959999999999</v>
      </c>
      <c r="O1262" s="33">
        <f t="shared" si="110"/>
        <v>20.243659999999998</v>
      </c>
      <c r="P1262" s="61">
        <f t="shared" si="111"/>
        <v>20.243659999999998</v>
      </c>
      <c r="Q1262">
        <f t="shared" si="112"/>
        <v>1</v>
      </c>
      <c r="R1262">
        <f t="shared" si="113"/>
        <v>1</v>
      </c>
    </row>
    <row r="1263" spans="1:18" x14ac:dyDescent="0.25">
      <c r="A1263" s="9">
        <v>1</v>
      </c>
      <c r="B1263" s="32">
        <f t="shared" si="114"/>
        <v>107.00999899999999</v>
      </c>
      <c r="C1263" s="32">
        <f t="shared" si="114"/>
        <v>-21.108542</v>
      </c>
      <c r="D1263" s="32">
        <f t="shared" si="114"/>
        <v>-28.376007000000001</v>
      </c>
      <c r="E1263" s="60">
        <f t="shared" si="114"/>
        <v>-57.525460000000002</v>
      </c>
      <c r="F1263" s="55">
        <v>107.00999899999999</v>
      </c>
      <c r="G1263" s="55">
        <v>-21.108542</v>
      </c>
      <c r="H1263" s="55">
        <v>-57.525460000000002</v>
      </c>
      <c r="I1263" s="56">
        <v>-28.376007000000001</v>
      </c>
      <c r="O1263" s="33">
        <f t="shared" si="110"/>
        <v>107.00999899999999</v>
      </c>
      <c r="P1263" s="61">
        <f t="shared" si="111"/>
        <v>107.00999899999999</v>
      </c>
      <c r="Q1263">
        <f t="shared" si="112"/>
        <v>1</v>
      </c>
      <c r="R1263">
        <f t="shared" si="113"/>
        <v>1</v>
      </c>
    </row>
    <row r="1264" spans="1:18" x14ac:dyDescent="0.25">
      <c r="A1264" s="9">
        <v>2</v>
      </c>
      <c r="B1264" s="32">
        <f t="shared" si="114"/>
        <v>27.270468000000001</v>
      </c>
      <c r="C1264" s="32">
        <f t="shared" si="114"/>
        <v>1.190264</v>
      </c>
      <c r="D1264" s="32">
        <f t="shared" si="114"/>
        <v>-10.412483999999999</v>
      </c>
      <c r="E1264" s="60">
        <f t="shared" si="114"/>
        <v>-18.048248000000001</v>
      </c>
      <c r="F1264" s="57">
        <v>27.270468000000001</v>
      </c>
      <c r="G1264" s="57">
        <v>1.190264</v>
      </c>
      <c r="H1264" s="57">
        <v>-10.412483999999999</v>
      </c>
      <c r="I1264" s="58">
        <v>-18.048248000000001</v>
      </c>
      <c r="O1264" s="33">
        <f t="shared" si="110"/>
        <v>1.190264</v>
      </c>
      <c r="P1264" s="61">
        <f t="shared" si="111"/>
        <v>1.190264</v>
      </c>
      <c r="Q1264">
        <f t="shared" si="112"/>
        <v>2</v>
      </c>
      <c r="R1264">
        <f t="shared" si="113"/>
        <v>0.5</v>
      </c>
    </row>
    <row r="1265" spans="1:18" x14ac:dyDescent="0.25">
      <c r="A1265" s="9">
        <v>2</v>
      </c>
      <c r="B1265" s="32">
        <f t="shared" si="114"/>
        <v>34.763629999999999</v>
      </c>
      <c r="C1265" s="32">
        <f t="shared" si="114"/>
        <v>-5.5737870000000003</v>
      </c>
      <c r="D1265" s="32">
        <f t="shared" si="114"/>
        <v>-13.454131</v>
      </c>
      <c r="E1265" s="60">
        <f t="shared" si="114"/>
        <v>-15.735709999999999</v>
      </c>
      <c r="F1265" s="55">
        <v>-5.5737870000000003</v>
      </c>
      <c r="G1265" s="55">
        <v>34.763629999999999</v>
      </c>
      <c r="H1265" s="55">
        <v>-15.735709999999999</v>
      </c>
      <c r="I1265" s="56">
        <v>-13.454131</v>
      </c>
      <c r="O1265" s="33">
        <f t="shared" si="110"/>
        <v>34.763629999999999</v>
      </c>
      <c r="P1265" s="61">
        <f t="shared" si="111"/>
        <v>34.763629999999999</v>
      </c>
      <c r="Q1265">
        <f t="shared" si="112"/>
        <v>1</v>
      </c>
      <c r="R1265">
        <f t="shared" si="113"/>
        <v>1</v>
      </c>
    </row>
    <row r="1266" spans="1:18" x14ac:dyDescent="0.25">
      <c r="A1266" s="9">
        <v>2</v>
      </c>
      <c r="B1266" s="32">
        <f t="shared" si="114"/>
        <v>70.25394</v>
      </c>
      <c r="C1266" s="32">
        <f t="shared" si="114"/>
        <v>-3.3507259999999999</v>
      </c>
      <c r="D1266" s="32">
        <f t="shared" si="114"/>
        <v>-27.402255</v>
      </c>
      <c r="E1266" s="60">
        <f t="shared" si="114"/>
        <v>-39.500957999999997</v>
      </c>
      <c r="F1266" s="57">
        <v>-3.3507259999999999</v>
      </c>
      <c r="G1266" s="57">
        <v>70.25394</v>
      </c>
      <c r="H1266" s="57">
        <v>-39.500957999999997</v>
      </c>
      <c r="I1266" s="58">
        <v>-27.402255</v>
      </c>
      <c r="O1266" s="33">
        <f t="shared" si="110"/>
        <v>70.25394</v>
      </c>
      <c r="P1266" s="61">
        <f t="shared" si="111"/>
        <v>70.25394</v>
      </c>
      <c r="Q1266">
        <f t="shared" si="112"/>
        <v>1</v>
      </c>
      <c r="R1266">
        <f t="shared" si="113"/>
        <v>1</v>
      </c>
    </row>
    <row r="1267" spans="1:18" x14ac:dyDescent="0.25">
      <c r="A1267" s="9">
        <v>2</v>
      </c>
      <c r="B1267" s="32">
        <f t="shared" si="114"/>
        <v>56.928364999999999</v>
      </c>
      <c r="C1267" s="32">
        <f t="shared" si="114"/>
        <v>-3.0323540000000002</v>
      </c>
      <c r="D1267" s="32">
        <f t="shared" si="114"/>
        <v>-16.676538000000001</v>
      </c>
      <c r="E1267" s="60">
        <f t="shared" si="114"/>
        <v>-37.219479999999997</v>
      </c>
      <c r="F1267" s="55">
        <v>-16.676538000000001</v>
      </c>
      <c r="G1267" s="55">
        <v>56.928364999999999</v>
      </c>
      <c r="H1267" s="55">
        <v>-3.0323540000000002</v>
      </c>
      <c r="I1267" s="56">
        <v>-37.219479999999997</v>
      </c>
      <c r="O1267" s="33">
        <f t="shared" si="110"/>
        <v>56.928364999999999</v>
      </c>
      <c r="P1267" s="61">
        <f t="shared" si="111"/>
        <v>56.928364999999999</v>
      </c>
      <c r="Q1267">
        <f t="shared" si="112"/>
        <v>1</v>
      </c>
      <c r="R1267">
        <f t="shared" si="113"/>
        <v>1</v>
      </c>
    </row>
    <row r="1268" spans="1:18" x14ac:dyDescent="0.25">
      <c r="A1268" s="9">
        <v>2</v>
      </c>
      <c r="B1268" s="32">
        <f t="shared" si="114"/>
        <v>36.138528999999998</v>
      </c>
      <c r="C1268" s="32">
        <f t="shared" si="114"/>
        <v>14.190106999999999</v>
      </c>
      <c r="D1268" s="32">
        <f t="shared" si="114"/>
        <v>-18.649350999999999</v>
      </c>
      <c r="E1268" s="60">
        <f t="shared" si="114"/>
        <v>-31.679285</v>
      </c>
      <c r="F1268" s="57">
        <v>-18.649350999999999</v>
      </c>
      <c r="G1268" s="57">
        <v>14.190106999999999</v>
      </c>
      <c r="H1268" s="57">
        <v>36.138528999999998</v>
      </c>
      <c r="I1268" s="58">
        <v>-31.679285</v>
      </c>
      <c r="O1268" s="33">
        <f t="shared" si="110"/>
        <v>14.190106999999999</v>
      </c>
      <c r="P1268" s="61">
        <f t="shared" si="111"/>
        <v>14.190106999999999</v>
      </c>
      <c r="Q1268">
        <f t="shared" si="112"/>
        <v>2</v>
      </c>
      <c r="R1268">
        <f t="shared" si="113"/>
        <v>0.5</v>
      </c>
    </row>
    <row r="1269" spans="1:18" x14ac:dyDescent="0.25">
      <c r="A1269" s="9">
        <v>1</v>
      </c>
      <c r="B1269" s="32">
        <f t="shared" si="114"/>
        <v>22.095528999999999</v>
      </c>
      <c r="C1269" s="32">
        <f t="shared" si="114"/>
        <v>-4.2492650000000003</v>
      </c>
      <c r="D1269" s="32">
        <f t="shared" si="114"/>
        <v>-5.7586760000000004</v>
      </c>
      <c r="E1269" s="60">
        <f t="shared" si="114"/>
        <v>-12.087588999999999</v>
      </c>
      <c r="F1269" s="55">
        <v>22.095528999999999</v>
      </c>
      <c r="G1269" s="55">
        <v>-12.087588999999999</v>
      </c>
      <c r="H1269" s="55">
        <v>-5.7586760000000004</v>
      </c>
      <c r="I1269" s="56">
        <v>-4.2492650000000003</v>
      </c>
      <c r="O1269" s="33">
        <f t="shared" si="110"/>
        <v>22.095528999999999</v>
      </c>
      <c r="P1269" s="61">
        <f t="shared" si="111"/>
        <v>22.095528999999999</v>
      </c>
      <c r="Q1269">
        <f t="shared" si="112"/>
        <v>1</v>
      </c>
      <c r="R1269">
        <f t="shared" si="113"/>
        <v>1</v>
      </c>
    </row>
    <row r="1270" spans="1:18" x14ac:dyDescent="0.25">
      <c r="A1270" s="9">
        <v>1</v>
      </c>
      <c r="B1270" s="32">
        <f t="shared" si="114"/>
        <v>58.594154000000003</v>
      </c>
      <c r="C1270" s="32">
        <f t="shared" si="114"/>
        <v>5.1999779999999998</v>
      </c>
      <c r="D1270" s="32">
        <f t="shared" si="114"/>
        <v>-21.050160999999999</v>
      </c>
      <c r="E1270" s="60">
        <f t="shared" si="114"/>
        <v>-42.743972999999997</v>
      </c>
      <c r="F1270" s="57">
        <v>58.594154000000003</v>
      </c>
      <c r="G1270" s="57">
        <v>-42.743972999999997</v>
      </c>
      <c r="H1270" s="57">
        <v>5.1999779999999998</v>
      </c>
      <c r="I1270" s="58">
        <v>-21.050160999999999</v>
      </c>
      <c r="O1270" s="33">
        <f t="shared" si="110"/>
        <v>58.594154000000003</v>
      </c>
      <c r="P1270" s="61">
        <f t="shared" si="111"/>
        <v>58.594154000000003</v>
      </c>
      <c r="Q1270">
        <f t="shared" si="112"/>
        <v>1</v>
      </c>
      <c r="R1270">
        <f t="shared" si="113"/>
        <v>1</v>
      </c>
    </row>
    <row r="1271" spans="1:18" x14ac:dyDescent="0.25">
      <c r="A1271" s="9">
        <v>3</v>
      </c>
      <c r="B1271" s="32">
        <f t="shared" si="114"/>
        <v>40.966802999999999</v>
      </c>
      <c r="C1271" s="32">
        <f t="shared" si="114"/>
        <v>17.418600000000001</v>
      </c>
      <c r="D1271" s="32">
        <f t="shared" si="114"/>
        <v>-10.281458000000001</v>
      </c>
      <c r="E1271" s="60">
        <f t="shared" si="114"/>
        <v>-48.103948000000003</v>
      </c>
      <c r="F1271" s="55">
        <v>-48.103948000000003</v>
      </c>
      <c r="G1271" s="55">
        <v>40.966802999999999</v>
      </c>
      <c r="H1271" s="55">
        <v>17.418600000000001</v>
      </c>
      <c r="I1271" s="56">
        <v>-10.281458000000001</v>
      </c>
      <c r="O1271" s="33">
        <f t="shared" si="110"/>
        <v>17.418600000000001</v>
      </c>
      <c r="P1271" s="61">
        <f t="shared" si="111"/>
        <v>17.418600000000001</v>
      </c>
      <c r="Q1271">
        <f t="shared" si="112"/>
        <v>2</v>
      </c>
      <c r="R1271">
        <f t="shared" si="113"/>
        <v>0.5</v>
      </c>
    </row>
    <row r="1272" spans="1:18" x14ac:dyDescent="0.25">
      <c r="A1272" s="9">
        <v>2</v>
      </c>
      <c r="B1272" s="32">
        <f t="shared" si="114"/>
        <v>66.496786</v>
      </c>
      <c r="C1272" s="32">
        <f t="shared" si="114"/>
        <v>-4.5882420000000002</v>
      </c>
      <c r="D1272" s="32">
        <f t="shared" si="114"/>
        <v>-23.972922000000001</v>
      </c>
      <c r="E1272" s="60">
        <f t="shared" si="114"/>
        <v>-37.935634</v>
      </c>
      <c r="F1272" s="57">
        <v>-4.5882420000000002</v>
      </c>
      <c r="G1272" s="57">
        <v>66.496786</v>
      </c>
      <c r="H1272" s="57">
        <v>-37.935634</v>
      </c>
      <c r="I1272" s="58">
        <v>-23.972922000000001</v>
      </c>
      <c r="O1272" s="33">
        <f t="shared" si="110"/>
        <v>66.496786</v>
      </c>
      <c r="P1272" s="61">
        <f t="shared" si="111"/>
        <v>66.496786</v>
      </c>
      <c r="Q1272">
        <f t="shared" si="112"/>
        <v>1</v>
      </c>
      <c r="R1272">
        <f t="shared" si="113"/>
        <v>1</v>
      </c>
    </row>
    <row r="1273" spans="1:18" x14ac:dyDescent="0.25">
      <c r="A1273" s="9">
        <v>3</v>
      </c>
      <c r="B1273" s="32">
        <f t="shared" si="114"/>
        <v>51.328375000000001</v>
      </c>
      <c r="C1273" s="32">
        <f t="shared" si="114"/>
        <v>0.78330500000000003</v>
      </c>
      <c r="D1273" s="32">
        <f t="shared" si="114"/>
        <v>-13.446154999999999</v>
      </c>
      <c r="E1273" s="60">
        <f t="shared" si="114"/>
        <v>-38.665526</v>
      </c>
      <c r="F1273" s="55">
        <v>51.328375000000001</v>
      </c>
      <c r="G1273" s="55">
        <v>-38.665526</v>
      </c>
      <c r="H1273" s="55">
        <v>-13.446154999999999</v>
      </c>
      <c r="I1273" s="56">
        <v>0.78330500000000003</v>
      </c>
      <c r="O1273" s="33">
        <f t="shared" si="110"/>
        <v>-13.446154999999999</v>
      </c>
      <c r="P1273" s="61">
        <f t="shared" si="111"/>
        <v>-13.446154999999999</v>
      </c>
      <c r="Q1273">
        <f t="shared" si="112"/>
        <v>3</v>
      </c>
      <c r="R1273">
        <f t="shared" si="113"/>
        <v>0.33333333333333331</v>
      </c>
    </row>
    <row r="1274" spans="1:18" x14ac:dyDescent="0.25">
      <c r="A1274" s="9">
        <v>1</v>
      </c>
      <c r="B1274" s="32">
        <f t="shared" si="114"/>
        <v>23.366132</v>
      </c>
      <c r="C1274" s="32">
        <f t="shared" si="114"/>
        <v>10.905891</v>
      </c>
      <c r="D1274" s="32">
        <f t="shared" si="114"/>
        <v>-14.217788000000001</v>
      </c>
      <c r="E1274" s="60">
        <f t="shared" si="114"/>
        <v>-20.054234000000001</v>
      </c>
      <c r="F1274" s="57">
        <v>23.366132</v>
      </c>
      <c r="G1274" s="57">
        <v>10.905891</v>
      </c>
      <c r="H1274" s="57">
        <v>-14.217788000000001</v>
      </c>
      <c r="I1274" s="58">
        <v>-20.054234000000001</v>
      </c>
      <c r="O1274" s="33">
        <f t="shared" si="110"/>
        <v>23.366132</v>
      </c>
      <c r="P1274" s="61">
        <f t="shared" si="111"/>
        <v>23.366132</v>
      </c>
      <c r="Q1274">
        <f t="shared" si="112"/>
        <v>1</v>
      </c>
      <c r="R1274">
        <f t="shared" si="113"/>
        <v>1</v>
      </c>
    </row>
    <row r="1275" spans="1:18" x14ac:dyDescent="0.25">
      <c r="A1275" s="9">
        <v>2</v>
      </c>
      <c r="B1275" s="32">
        <f t="shared" si="114"/>
        <v>72.194064999999995</v>
      </c>
      <c r="C1275" s="32">
        <f t="shared" si="114"/>
        <v>5.3060429999999998</v>
      </c>
      <c r="D1275" s="32">
        <f t="shared" si="114"/>
        <v>-28.830459000000001</v>
      </c>
      <c r="E1275" s="60">
        <f t="shared" si="114"/>
        <v>-48.669651999999999</v>
      </c>
      <c r="F1275" s="55">
        <v>5.3060429999999998</v>
      </c>
      <c r="G1275" s="55">
        <v>72.194064999999995</v>
      </c>
      <c r="H1275" s="55">
        <v>-28.830459000000001</v>
      </c>
      <c r="I1275" s="56">
        <v>-48.669651999999999</v>
      </c>
      <c r="O1275" s="33">
        <f t="shared" si="110"/>
        <v>72.194064999999995</v>
      </c>
      <c r="P1275" s="61">
        <f t="shared" si="111"/>
        <v>72.194064999999995</v>
      </c>
      <c r="Q1275">
        <f t="shared" si="112"/>
        <v>1</v>
      </c>
      <c r="R1275">
        <f t="shared" si="113"/>
        <v>1</v>
      </c>
    </row>
    <row r="1276" spans="1:18" x14ac:dyDescent="0.25">
      <c r="A1276" s="9">
        <v>2</v>
      </c>
      <c r="B1276" s="32">
        <f t="shared" si="114"/>
        <v>44.705300000000001</v>
      </c>
      <c r="C1276" s="32">
        <f t="shared" si="114"/>
        <v>32.303618999999998</v>
      </c>
      <c r="D1276" s="32">
        <f t="shared" si="114"/>
        <v>-28.523710000000001</v>
      </c>
      <c r="E1276" s="60">
        <f t="shared" si="114"/>
        <v>-48.485211</v>
      </c>
      <c r="F1276" s="57">
        <v>-48.485211</v>
      </c>
      <c r="G1276" s="57">
        <v>32.303618999999998</v>
      </c>
      <c r="H1276" s="57">
        <v>44.705300000000001</v>
      </c>
      <c r="I1276" s="58">
        <v>-28.523710000000001</v>
      </c>
      <c r="O1276" s="33">
        <f t="shared" si="110"/>
        <v>32.303618999999998</v>
      </c>
      <c r="P1276" s="61">
        <f t="shared" si="111"/>
        <v>32.303618999999998</v>
      </c>
      <c r="Q1276">
        <f t="shared" si="112"/>
        <v>2</v>
      </c>
      <c r="R1276">
        <f t="shared" si="113"/>
        <v>0.5</v>
      </c>
    </row>
    <row r="1277" spans="1:18" x14ac:dyDescent="0.25">
      <c r="A1277" s="9">
        <v>3</v>
      </c>
      <c r="B1277" s="32">
        <f t="shared" si="114"/>
        <v>34.571483000000001</v>
      </c>
      <c r="C1277" s="32">
        <f t="shared" si="114"/>
        <v>22.723558000000001</v>
      </c>
      <c r="D1277" s="32">
        <f t="shared" si="114"/>
        <v>-22.090038</v>
      </c>
      <c r="E1277" s="60">
        <f t="shared" si="114"/>
        <v>-35.205005</v>
      </c>
      <c r="F1277" s="55">
        <v>-35.205005</v>
      </c>
      <c r="G1277" s="55">
        <v>34.571483000000001</v>
      </c>
      <c r="H1277" s="55">
        <v>22.723558000000001</v>
      </c>
      <c r="I1277" s="56">
        <v>-22.090038</v>
      </c>
      <c r="O1277" s="33">
        <f t="shared" si="110"/>
        <v>22.723558000000001</v>
      </c>
      <c r="P1277" s="61">
        <f t="shared" si="111"/>
        <v>22.723558000000001</v>
      </c>
      <c r="Q1277">
        <f t="shared" si="112"/>
        <v>2</v>
      </c>
      <c r="R1277">
        <f t="shared" si="113"/>
        <v>0.5</v>
      </c>
    </row>
    <row r="1278" spans="1:18" x14ac:dyDescent="0.25">
      <c r="A1278" s="9">
        <v>2</v>
      </c>
      <c r="B1278" s="32">
        <f t="shared" si="114"/>
        <v>47.891185</v>
      </c>
      <c r="C1278" s="32">
        <f t="shared" si="114"/>
        <v>24.075682</v>
      </c>
      <c r="D1278" s="32">
        <f t="shared" si="114"/>
        <v>-19.463553000000001</v>
      </c>
      <c r="E1278" s="60">
        <f t="shared" si="114"/>
        <v>-52.503309999999999</v>
      </c>
      <c r="F1278" s="57">
        <v>47.891185</v>
      </c>
      <c r="G1278" s="57">
        <v>24.075682</v>
      </c>
      <c r="H1278" s="57">
        <v>-19.463553000000001</v>
      </c>
      <c r="I1278" s="58">
        <v>-52.503309999999999</v>
      </c>
      <c r="O1278" s="33">
        <f t="shared" si="110"/>
        <v>24.075682</v>
      </c>
      <c r="P1278" s="61">
        <f t="shared" si="111"/>
        <v>24.075682</v>
      </c>
      <c r="Q1278">
        <f t="shared" si="112"/>
        <v>2</v>
      </c>
      <c r="R1278">
        <f t="shared" si="113"/>
        <v>0.5</v>
      </c>
    </row>
    <row r="1279" spans="1:18" x14ac:dyDescent="0.25">
      <c r="A1279" s="9">
        <v>4</v>
      </c>
      <c r="B1279" s="32">
        <f t="shared" si="114"/>
        <v>30.882237</v>
      </c>
      <c r="C1279" s="32">
        <f t="shared" si="114"/>
        <v>4.3025219999999997</v>
      </c>
      <c r="D1279" s="32">
        <f t="shared" si="114"/>
        <v>2.858117</v>
      </c>
      <c r="E1279" s="60">
        <f t="shared" si="114"/>
        <v>-38.042876999999997</v>
      </c>
      <c r="F1279" s="55">
        <v>-38.042876999999997</v>
      </c>
      <c r="G1279" s="55">
        <v>30.882237</v>
      </c>
      <c r="H1279" s="55">
        <v>2.858117</v>
      </c>
      <c r="I1279" s="56">
        <v>4.3025219999999997</v>
      </c>
      <c r="O1279" s="33">
        <f t="shared" si="110"/>
        <v>4.3025219999999997</v>
      </c>
      <c r="P1279" s="61">
        <f t="shared" si="111"/>
        <v>4.3025219999999997</v>
      </c>
      <c r="Q1279">
        <f t="shared" si="112"/>
        <v>2</v>
      </c>
      <c r="R1279">
        <f t="shared" si="113"/>
        <v>0.5</v>
      </c>
    </row>
    <row r="1280" spans="1:18" x14ac:dyDescent="0.25">
      <c r="A1280" s="9">
        <v>1</v>
      </c>
      <c r="B1280" s="32">
        <f t="shared" si="114"/>
        <v>51.157471999999999</v>
      </c>
      <c r="C1280" s="32">
        <f t="shared" si="114"/>
        <v>48.123230999999997</v>
      </c>
      <c r="D1280" s="32">
        <f t="shared" si="114"/>
        <v>-12.218005</v>
      </c>
      <c r="E1280" s="60">
        <f t="shared" si="114"/>
        <v>-87.062710999999993</v>
      </c>
      <c r="F1280" s="57">
        <v>48.123230999999997</v>
      </c>
      <c r="G1280" s="57">
        <v>-12.218005</v>
      </c>
      <c r="H1280" s="57">
        <v>51.157471999999999</v>
      </c>
      <c r="I1280" s="58">
        <v>-87.062710999999993</v>
      </c>
      <c r="O1280" s="33">
        <f t="shared" si="110"/>
        <v>48.123230999999997</v>
      </c>
      <c r="P1280" s="61">
        <f t="shared" si="111"/>
        <v>48.123230999999997</v>
      </c>
      <c r="Q1280">
        <f t="shared" si="112"/>
        <v>2</v>
      </c>
      <c r="R1280">
        <f t="shared" si="113"/>
        <v>0.5</v>
      </c>
    </row>
    <row r="1281" spans="1:18" x14ac:dyDescent="0.25">
      <c r="A1281" s="9">
        <v>2</v>
      </c>
      <c r="B1281" s="32">
        <f t="shared" si="114"/>
        <v>125.62898300000001</v>
      </c>
      <c r="C1281" s="32">
        <f t="shared" si="114"/>
        <v>-27.908365</v>
      </c>
      <c r="D1281" s="32">
        <f t="shared" si="114"/>
        <v>-35.347296</v>
      </c>
      <c r="E1281" s="60">
        <f t="shared" si="114"/>
        <v>-62.373325000000001</v>
      </c>
      <c r="F1281" s="55">
        <v>-35.347296</v>
      </c>
      <c r="G1281" s="55">
        <v>125.62898300000001</v>
      </c>
      <c r="H1281" s="55">
        <v>-62.373325000000001</v>
      </c>
      <c r="I1281" s="56">
        <v>-27.908365</v>
      </c>
      <c r="O1281" s="33">
        <f t="shared" si="110"/>
        <v>125.62898300000001</v>
      </c>
      <c r="P1281" s="61">
        <f t="shared" si="111"/>
        <v>125.62898300000001</v>
      </c>
      <c r="Q1281">
        <f t="shared" si="112"/>
        <v>1</v>
      </c>
      <c r="R1281">
        <f t="shared" si="113"/>
        <v>1</v>
      </c>
    </row>
    <row r="1282" spans="1:18" x14ac:dyDescent="0.25">
      <c r="A1282" s="9">
        <v>3</v>
      </c>
      <c r="B1282" s="32">
        <f t="shared" si="114"/>
        <v>44.363818999999999</v>
      </c>
      <c r="C1282" s="32">
        <f t="shared" si="114"/>
        <v>13.367501000000001</v>
      </c>
      <c r="D1282" s="32">
        <f t="shared" si="114"/>
        <v>-1.7710669999999999</v>
      </c>
      <c r="E1282" s="60">
        <f t="shared" si="114"/>
        <v>-55.960259999999998</v>
      </c>
      <c r="F1282" s="57">
        <v>44.363818999999999</v>
      </c>
      <c r="G1282" s="57">
        <v>-55.960259999999998</v>
      </c>
      <c r="H1282" s="57">
        <v>13.367501000000001</v>
      </c>
      <c r="I1282" s="58">
        <v>-1.7710669999999999</v>
      </c>
      <c r="O1282" s="33">
        <f t="shared" si="110"/>
        <v>13.367501000000001</v>
      </c>
      <c r="P1282" s="61">
        <f t="shared" si="111"/>
        <v>13.367501000000001</v>
      </c>
      <c r="Q1282">
        <f t="shared" si="112"/>
        <v>2</v>
      </c>
      <c r="R1282">
        <f t="shared" si="113"/>
        <v>0.5</v>
      </c>
    </row>
    <row r="1283" spans="1:18" x14ac:dyDescent="0.25">
      <c r="A1283" s="9">
        <v>3</v>
      </c>
      <c r="B1283" s="32">
        <f t="shared" si="114"/>
        <v>69.521900000000002</v>
      </c>
      <c r="C1283" s="32">
        <f t="shared" si="114"/>
        <v>21.305634999999999</v>
      </c>
      <c r="D1283" s="32">
        <f t="shared" si="114"/>
        <v>-33.546553000000003</v>
      </c>
      <c r="E1283" s="60">
        <f t="shared" si="114"/>
        <v>-57.280999999999999</v>
      </c>
      <c r="F1283" s="55">
        <v>-57.280999999999999</v>
      </c>
      <c r="G1283" s="55">
        <v>21.305634999999999</v>
      </c>
      <c r="H1283" s="55">
        <v>69.521900000000002</v>
      </c>
      <c r="I1283" s="56">
        <v>-33.546553000000003</v>
      </c>
      <c r="O1283" s="33">
        <f t="shared" si="110"/>
        <v>69.521900000000002</v>
      </c>
      <c r="P1283" s="61">
        <f t="shared" si="111"/>
        <v>69.521900000000002</v>
      </c>
      <c r="Q1283">
        <f t="shared" si="112"/>
        <v>1</v>
      </c>
      <c r="R1283">
        <f t="shared" si="113"/>
        <v>1</v>
      </c>
    </row>
    <row r="1284" spans="1:18" x14ac:dyDescent="0.25">
      <c r="A1284" s="9">
        <v>1</v>
      </c>
      <c r="B1284" s="32">
        <f t="shared" si="114"/>
        <v>35.515476999999997</v>
      </c>
      <c r="C1284" s="32">
        <f t="shared" si="114"/>
        <v>16.800032999999999</v>
      </c>
      <c r="D1284" s="32">
        <f t="shared" si="114"/>
        <v>-5.6605480000000004</v>
      </c>
      <c r="E1284" s="60">
        <f t="shared" si="114"/>
        <v>-46.654963000000002</v>
      </c>
      <c r="F1284" s="57">
        <v>35.515476999999997</v>
      </c>
      <c r="G1284" s="57">
        <v>-5.6605480000000004</v>
      </c>
      <c r="H1284" s="57">
        <v>16.800032999999999</v>
      </c>
      <c r="I1284" s="58">
        <v>-46.654963000000002</v>
      </c>
      <c r="O1284" s="33">
        <f t="shared" ref="O1284:O1347" si="115">IF(A1284=1,F1284,IF(A1284=2,G1284,IF(A1284=3,H1284,IF(A1284=4,I1284,0))))</f>
        <v>35.515476999999997</v>
      </c>
      <c r="P1284" s="61">
        <f t="shared" ref="P1284:P1347" si="116">O1284</f>
        <v>35.515476999999997</v>
      </c>
      <c r="Q1284">
        <f t="shared" ref="Q1284:Q1347" si="117">IF(P1284=B1284,1,IF(P1284=C1284,2,IF(P1284=D1284,3,IF(E1284=P1284,4,0))))</f>
        <v>1</v>
      </c>
      <c r="R1284">
        <f t="shared" ref="R1284:R1347" si="118">1/Q1284</f>
        <v>1</v>
      </c>
    </row>
    <row r="1285" spans="1:18" x14ac:dyDescent="0.25">
      <c r="A1285" s="9">
        <v>3</v>
      </c>
      <c r="B1285" s="32">
        <f t="shared" si="114"/>
        <v>28.812470999999999</v>
      </c>
      <c r="C1285" s="32">
        <f t="shared" si="114"/>
        <v>2.0899730000000001</v>
      </c>
      <c r="D1285" s="32">
        <f t="shared" si="114"/>
        <v>-4.0253119999999996</v>
      </c>
      <c r="E1285" s="60">
        <f t="shared" si="114"/>
        <v>-26.877137000000001</v>
      </c>
      <c r="F1285" s="55">
        <v>-4.0253119999999996</v>
      </c>
      <c r="G1285" s="55">
        <v>28.812470999999999</v>
      </c>
      <c r="H1285" s="55">
        <v>2.0899730000000001</v>
      </c>
      <c r="I1285" s="56">
        <v>-26.877137000000001</v>
      </c>
      <c r="O1285" s="33">
        <f t="shared" si="115"/>
        <v>2.0899730000000001</v>
      </c>
      <c r="P1285" s="61">
        <f t="shared" si="116"/>
        <v>2.0899730000000001</v>
      </c>
      <c r="Q1285">
        <f t="shared" si="117"/>
        <v>2</v>
      </c>
      <c r="R1285">
        <f t="shared" si="118"/>
        <v>0.5</v>
      </c>
    </row>
    <row r="1286" spans="1:18" x14ac:dyDescent="0.25">
      <c r="A1286" s="9">
        <v>2</v>
      </c>
      <c r="B1286" s="32">
        <f t="shared" si="114"/>
        <v>75.338046000000006</v>
      </c>
      <c r="C1286" s="32">
        <f t="shared" si="114"/>
        <v>-7.1588529999999997</v>
      </c>
      <c r="D1286" s="32">
        <f t="shared" si="114"/>
        <v>-20.420341000000001</v>
      </c>
      <c r="E1286" s="60">
        <f t="shared" si="114"/>
        <v>-47.758851999999997</v>
      </c>
      <c r="F1286" s="57">
        <v>-7.1588529999999997</v>
      </c>
      <c r="G1286" s="57">
        <v>75.338046000000006</v>
      </c>
      <c r="H1286" s="57">
        <v>-47.758851999999997</v>
      </c>
      <c r="I1286" s="58">
        <v>-20.420341000000001</v>
      </c>
      <c r="O1286" s="33">
        <f t="shared" si="115"/>
        <v>75.338046000000006</v>
      </c>
      <c r="P1286" s="61">
        <f t="shared" si="116"/>
        <v>75.338046000000006</v>
      </c>
      <c r="Q1286">
        <f t="shared" si="117"/>
        <v>1</v>
      </c>
      <c r="R1286">
        <f t="shared" si="118"/>
        <v>1</v>
      </c>
    </row>
    <row r="1287" spans="1:18" x14ac:dyDescent="0.25">
      <c r="A1287" s="9">
        <v>2</v>
      </c>
      <c r="B1287" s="32">
        <f t="shared" si="114"/>
        <v>124.37901599999999</v>
      </c>
      <c r="C1287" s="32">
        <f t="shared" si="114"/>
        <v>-28.893346999999999</v>
      </c>
      <c r="D1287" s="32">
        <f t="shared" si="114"/>
        <v>-45.894972000000003</v>
      </c>
      <c r="E1287" s="60">
        <f t="shared" si="114"/>
        <v>-49.590702999999998</v>
      </c>
      <c r="F1287" s="55">
        <v>-45.894972000000003</v>
      </c>
      <c r="G1287" s="55">
        <v>124.37901599999999</v>
      </c>
      <c r="H1287" s="55">
        <v>-49.590702999999998</v>
      </c>
      <c r="I1287" s="56">
        <v>-28.893346999999999</v>
      </c>
      <c r="O1287" s="33">
        <f t="shared" si="115"/>
        <v>124.37901599999999</v>
      </c>
      <c r="P1287" s="61">
        <f t="shared" si="116"/>
        <v>124.37901599999999</v>
      </c>
      <c r="Q1287">
        <f t="shared" si="117"/>
        <v>1</v>
      </c>
      <c r="R1287">
        <f t="shared" si="118"/>
        <v>1</v>
      </c>
    </row>
    <row r="1288" spans="1:18" x14ac:dyDescent="0.25">
      <c r="A1288" s="9">
        <v>2</v>
      </c>
      <c r="B1288" s="32">
        <f t="shared" si="114"/>
        <v>47.820419999999999</v>
      </c>
      <c r="C1288" s="32">
        <f t="shared" si="114"/>
        <v>-0.28483799999999998</v>
      </c>
      <c r="D1288" s="32">
        <f t="shared" si="114"/>
        <v>-18.840675999999998</v>
      </c>
      <c r="E1288" s="60">
        <f t="shared" si="114"/>
        <v>-28.694911000000001</v>
      </c>
      <c r="F1288" s="57">
        <v>-0.28483799999999998</v>
      </c>
      <c r="G1288" s="57">
        <v>47.820419999999999</v>
      </c>
      <c r="H1288" s="57">
        <v>-18.840675999999998</v>
      </c>
      <c r="I1288" s="58">
        <v>-28.694911000000001</v>
      </c>
      <c r="O1288" s="33">
        <f t="shared" si="115"/>
        <v>47.820419999999999</v>
      </c>
      <c r="P1288" s="61">
        <f t="shared" si="116"/>
        <v>47.820419999999999</v>
      </c>
      <c r="Q1288">
        <f t="shared" si="117"/>
        <v>1</v>
      </c>
      <c r="R1288">
        <f t="shared" si="118"/>
        <v>1</v>
      </c>
    </row>
    <row r="1289" spans="1:18" x14ac:dyDescent="0.25">
      <c r="A1289" s="9">
        <v>1</v>
      </c>
      <c r="B1289" s="32">
        <f t="shared" si="114"/>
        <v>51.441383999999999</v>
      </c>
      <c r="C1289" s="32">
        <f t="shared" si="114"/>
        <v>-3.1866340000000002</v>
      </c>
      <c r="D1289" s="32">
        <f t="shared" si="114"/>
        <v>-19.931903999999999</v>
      </c>
      <c r="E1289" s="60">
        <f t="shared" si="114"/>
        <v>-28.322849000000001</v>
      </c>
      <c r="F1289" s="55">
        <v>51.441383999999999</v>
      </c>
      <c r="G1289" s="55">
        <v>-28.322849000000001</v>
      </c>
      <c r="H1289" s="55">
        <v>-3.1866340000000002</v>
      </c>
      <c r="I1289" s="56">
        <v>-19.931903999999999</v>
      </c>
      <c r="O1289" s="33">
        <f t="shared" si="115"/>
        <v>51.441383999999999</v>
      </c>
      <c r="P1289" s="61">
        <f t="shared" si="116"/>
        <v>51.441383999999999</v>
      </c>
      <c r="Q1289">
        <f t="shared" si="117"/>
        <v>1</v>
      </c>
      <c r="R1289">
        <f t="shared" si="118"/>
        <v>1</v>
      </c>
    </row>
    <row r="1290" spans="1:18" x14ac:dyDescent="0.25">
      <c r="A1290" s="9">
        <v>2</v>
      </c>
      <c r="B1290" s="32">
        <f t="shared" si="114"/>
        <v>46.409153000000003</v>
      </c>
      <c r="C1290" s="32">
        <f t="shared" si="114"/>
        <v>10.909287000000001</v>
      </c>
      <c r="D1290" s="32">
        <f t="shared" si="114"/>
        <v>-28.143712000000001</v>
      </c>
      <c r="E1290" s="60">
        <f t="shared" ref="E1290:E1353" si="119">LARGE($F1290:$M1290,COLUMN()-1)</f>
        <v>-29.174731999999999</v>
      </c>
      <c r="F1290" s="57">
        <v>10.909287000000001</v>
      </c>
      <c r="G1290" s="57">
        <v>46.409153000000003</v>
      </c>
      <c r="H1290" s="57">
        <v>-29.174731999999999</v>
      </c>
      <c r="I1290" s="58">
        <v>-28.143712000000001</v>
      </c>
      <c r="O1290" s="33">
        <f t="shared" si="115"/>
        <v>46.409153000000003</v>
      </c>
      <c r="P1290" s="61">
        <f t="shared" si="116"/>
        <v>46.409153000000003</v>
      </c>
      <c r="Q1290">
        <f t="shared" si="117"/>
        <v>1</v>
      </c>
      <c r="R1290">
        <f t="shared" si="118"/>
        <v>1</v>
      </c>
    </row>
    <row r="1291" spans="1:18" x14ac:dyDescent="0.25">
      <c r="A1291" s="9">
        <v>1</v>
      </c>
      <c r="B1291" s="32">
        <f t="shared" ref="B1291:E1354" si="120">LARGE($F1291:$M1291,COLUMN()-1)</f>
        <v>40.850079000000001</v>
      </c>
      <c r="C1291" s="32">
        <f t="shared" si="120"/>
        <v>11.994744000000001</v>
      </c>
      <c r="D1291" s="32">
        <f t="shared" si="120"/>
        <v>-16.85782</v>
      </c>
      <c r="E1291" s="60">
        <f t="shared" si="119"/>
        <v>-35.987005000000003</v>
      </c>
      <c r="F1291" s="55">
        <v>40.850079000000001</v>
      </c>
      <c r="G1291" s="55">
        <v>11.994744000000001</v>
      </c>
      <c r="H1291" s="55">
        <v>-35.987005000000003</v>
      </c>
      <c r="I1291" s="56">
        <v>-16.85782</v>
      </c>
      <c r="O1291" s="33">
        <f t="shared" si="115"/>
        <v>40.850079000000001</v>
      </c>
      <c r="P1291" s="61">
        <f t="shared" si="116"/>
        <v>40.850079000000001</v>
      </c>
      <c r="Q1291">
        <f t="shared" si="117"/>
        <v>1</v>
      </c>
      <c r="R1291">
        <f t="shared" si="118"/>
        <v>1</v>
      </c>
    </row>
    <row r="1292" spans="1:18" x14ac:dyDescent="0.25">
      <c r="A1292" s="9">
        <v>2</v>
      </c>
      <c r="B1292" s="32">
        <f t="shared" si="120"/>
        <v>34.897742000000001</v>
      </c>
      <c r="C1292" s="32">
        <f t="shared" si="120"/>
        <v>18.027878000000001</v>
      </c>
      <c r="D1292" s="32">
        <f t="shared" si="120"/>
        <v>-20.326630000000002</v>
      </c>
      <c r="E1292" s="60">
        <f t="shared" si="119"/>
        <v>-32.598993999999998</v>
      </c>
      <c r="F1292" s="57">
        <v>-32.598993999999998</v>
      </c>
      <c r="G1292" s="57">
        <v>34.897742000000001</v>
      </c>
      <c r="H1292" s="57">
        <v>18.027878000000001</v>
      </c>
      <c r="I1292" s="58">
        <v>-20.326630000000002</v>
      </c>
      <c r="O1292" s="33">
        <f t="shared" si="115"/>
        <v>34.897742000000001</v>
      </c>
      <c r="P1292" s="61">
        <f t="shared" si="116"/>
        <v>34.897742000000001</v>
      </c>
      <c r="Q1292">
        <f t="shared" si="117"/>
        <v>1</v>
      </c>
      <c r="R1292">
        <f t="shared" si="118"/>
        <v>1</v>
      </c>
    </row>
    <row r="1293" spans="1:18" x14ac:dyDescent="0.25">
      <c r="A1293" s="9">
        <v>2</v>
      </c>
      <c r="B1293" s="32">
        <f t="shared" si="120"/>
        <v>56.820898</v>
      </c>
      <c r="C1293" s="32">
        <f t="shared" si="120"/>
        <v>-13.312222</v>
      </c>
      <c r="D1293" s="32">
        <f t="shared" si="120"/>
        <v>-20.44164</v>
      </c>
      <c r="E1293" s="60">
        <f t="shared" si="119"/>
        <v>-23.067035000000001</v>
      </c>
      <c r="F1293" s="55">
        <v>-20.44164</v>
      </c>
      <c r="G1293" s="55">
        <v>56.820898</v>
      </c>
      <c r="H1293" s="55">
        <v>-23.067035000000001</v>
      </c>
      <c r="I1293" s="56">
        <v>-13.312222</v>
      </c>
      <c r="O1293" s="33">
        <f t="shared" si="115"/>
        <v>56.820898</v>
      </c>
      <c r="P1293" s="61">
        <f t="shared" si="116"/>
        <v>56.820898</v>
      </c>
      <c r="Q1293">
        <f t="shared" si="117"/>
        <v>1</v>
      </c>
      <c r="R1293">
        <f t="shared" si="118"/>
        <v>1</v>
      </c>
    </row>
    <row r="1294" spans="1:18" x14ac:dyDescent="0.25">
      <c r="A1294" s="9">
        <v>3</v>
      </c>
      <c r="B1294" s="32">
        <f t="shared" si="120"/>
        <v>9.6591839999999998</v>
      </c>
      <c r="C1294" s="32">
        <f t="shared" si="120"/>
        <v>6.2747609999999998</v>
      </c>
      <c r="D1294" s="32">
        <f t="shared" si="120"/>
        <v>-6.4064920000000001</v>
      </c>
      <c r="E1294" s="60">
        <f t="shared" si="119"/>
        <v>-9.5274529999999995</v>
      </c>
      <c r="F1294" s="57">
        <v>9.6591839999999998</v>
      </c>
      <c r="G1294" s="57">
        <v>-9.5274529999999995</v>
      </c>
      <c r="H1294" s="57">
        <v>6.2747609999999998</v>
      </c>
      <c r="I1294" s="58">
        <v>-6.4064920000000001</v>
      </c>
      <c r="O1294" s="33">
        <f t="shared" si="115"/>
        <v>6.2747609999999998</v>
      </c>
      <c r="P1294" s="61">
        <f t="shared" si="116"/>
        <v>6.2747609999999998</v>
      </c>
      <c r="Q1294">
        <f t="shared" si="117"/>
        <v>2</v>
      </c>
      <c r="R1294">
        <f t="shared" si="118"/>
        <v>0.5</v>
      </c>
    </row>
    <row r="1295" spans="1:18" x14ac:dyDescent="0.25">
      <c r="A1295" s="9">
        <v>2</v>
      </c>
      <c r="B1295" s="32">
        <f t="shared" si="120"/>
        <v>93.906206999999995</v>
      </c>
      <c r="C1295" s="32">
        <f t="shared" si="120"/>
        <v>-9.9086739999999995</v>
      </c>
      <c r="D1295" s="32">
        <f t="shared" si="120"/>
        <v>-18.331695</v>
      </c>
      <c r="E1295" s="60">
        <f t="shared" si="119"/>
        <v>-65.665837999999994</v>
      </c>
      <c r="F1295" s="55">
        <v>-18.331695</v>
      </c>
      <c r="G1295" s="55">
        <v>93.906206999999995</v>
      </c>
      <c r="H1295" s="55">
        <v>-65.665837999999994</v>
      </c>
      <c r="I1295" s="56">
        <v>-9.9086739999999995</v>
      </c>
      <c r="O1295" s="33">
        <f t="shared" si="115"/>
        <v>93.906206999999995</v>
      </c>
      <c r="P1295" s="61">
        <f t="shared" si="116"/>
        <v>93.906206999999995</v>
      </c>
      <c r="Q1295">
        <f t="shared" si="117"/>
        <v>1</v>
      </c>
      <c r="R1295">
        <f t="shared" si="118"/>
        <v>1</v>
      </c>
    </row>
    <row r="1296" spans="1:18" x14ac:dyDescent="0.25">
      <c r="A1296" s="9">
        <v>1</v>
      </c>
      <c r="B1296" s="32">
        <f t="shared" si="120"/>
        <v>26.311865000000001</v>
      </c>
      <c r="C1296" s="32">
        <f t="shared" si="120"/>
        <v>1.5832040000000001</v>
      </c>
      <c r="D1296" s="32">
        <f t="shared" si="120"/>
        <v>-3.6817060000000001</v>
      </c>
      <c r="E1296" s="60">
        <f t="shared" si="119"/>
        <v>-24.213363999999999</v>
      </c>
      <c r="F1296" s="57">
        <v>26.311865000000001</v>
      </c>
      <c r="G1296" s="57">
        <v>1.5832040000000001</v>
      </c>
      <c r="H1296" s="57">
        <v>-24.213363999999999</v>
      </c>
      <c r="I1296" s="58">
        <v>-3.6817060000000001</v>
      </c>
      <c r="O1296" s="33">
        <f t="shared" si="115"/>
        <v>26.311865000000001</v>
      </c>
      <c r="P1296" s="61">
        <f t="shared" si="116"/>
        <v>26.311865000000001</v>
      </c>
      <c r="Q1296">
        <f t="shared" si="117"/>
        <v>1</v>
      </c>
      <c r="R1296">
        <f t="shared" si="118"/>
        <v>1</v>
      </c>
    </row>
    <row r="1297" spans="1:18" x14ac:dyDescent="0.25">
      <c r="A1297" s="9">
        <v>2</v>
      </c>
      <c r="B1297" s="32">
        <f t="shared" si="120"/>
        <v>8.1026720000000001</v>
      </c>
      <c r="C1297" s="32">
        <f t="shared" si="120"/>
        <v>0.57244200000000001</v>
      </c>
      <c r="D1297" s="32">
        <f t="shared" si="120"/>
        <v>-3.6161089999999998</v>
      </c>
      <c r="E1297" s="60">
        <f t="shared" si="119"/>
        <v>-5.059005</v>
      </c>
      <c r="F1297" s="55">
        <v>-3.6161089999999998</v>
      </c>
      <c r="G1297" s="55">
        <v>0.57244200000000001</v>
      </c>
      <c r="H1297" s="55">
        <v>8.1026720000000001</v>
      </c>
      <c r="I1297" s="56">
        <v>-5.059005</v>
      </c>
      <c r="O1297" s="33">
        <f t="shared" si="115"/>
        <v>0.57244200000000001</v>
      </c>
      <c r="P1297" s="61">
        <f t="shared" si="116"/>
        <v>0.57244200000000001</v>
      </c>
      <c r="Q1297">
        <f t="shared" si="117"/>
        <v>2</v>
      </c>
      <c r="R1297">
        <f t="shared" si="118"/>
        <v>0.5</v>
      </c>
    </row>
    <row r="1298" spans="1:18" x14ac:dyDescent="0.25">
      <c r="A1298" s="9">
        <v>1</v>
      </c>
      <c r="B1298" s="32">
        <f t="shared" si="120"/>
        <v>40.978386</v>
      </c>
      <c r="C1298" s="32">
        <f t="shared" si="120"/>
        <v>1.9745140000000001</v>
      </c>
      <c r="D1298" s="32">
        <f t="shared" si="120"/>
        <v>-10.777312999999999</v>
      </c>
      <c r="E1298" s="60">
        <f t="shared" si="119"/>
        <v>-32.175587999999998</v>
      </c>
      <c r="F1298" s="57">
        <v>40.978386</v>
      </c>
      <c r="G1298" s="57">
        <v>1.9745140000000001</v>
      </c>
      <c r="H1298" s="57">
        <v>-32.175587999999998</v>
      </c>
      <c r="I1298" s="58">
        <v>-10.777312999999999</v>
      </c>
      <c r="O1298" s="33">
        <f t="shared" si="115"/>
        <v>40.978386</v>
      </c>
      <c r="P1298" s="61">
        <f t="shared" si="116"/>
        <v>40.978386</v>
      </c>
      <c r="Q1298">
        <f t="shared" si="117"/>
        <v>1</v>
      </c>
      <c r="R1298">
        <f t="shared" si="118"/>
        <v>1</v>
      </c>
    </row>
    <row r="1299" spans="1:18" x14ac:dyDescent="0.25">
      <c r="A1299" s="9">
        <v>3</v>
      </c>
      <c r="B1299" s="32">
        <f t="shared" si="120"/>
        <v>81.886726999999993</v>
      </c>
      <c r="C1299" s="32">
        <f t="shared" si="120"/>
        <v>12.936709</v>
      </c>
      <c r="D1299" s="32">
        <f t="shared" si="120"/>
        <v>-10.221035000000001</v>
      </c>
      <c r="E1299" s="60">
        <f t="shared" si="119"/>
        <v>-84.602402999999995</v>
      </c>
      <c r="F1299" s="55">
        <v>-84.602402999999995</v>
      </c>
      <c r="G1299" s="55">
        <v>12.936709</v>
      </c>
      <c r="H1299" s="55">
        <v>81.886726999999993</v>
      </c>
      <c r="I1299" s="56">
        <v>-10.221035000000001</v>
      </c>
      <c r="O1299" s="33">
        <f t="shared" si="115"/>
        <v>81.886726999999993</v>
      </c>
      <c r="P1299" s="61">
        <f t="shared" si="116"/>
        <v>81.886726999999993</v>
      </c>
      <c r="Q1299">
        <f t="shared" si="117"/>
        <v>1</v>
      </c>
      <c r="R1299">
        <f t="shared" si="118"/>
        <v>1</v>
      </c>
    </row>
    <row r="1300" spans="1:18" x14ac:dyDescent="0.25">
      <c r="A1300" s="9">
        <v>2</v>
      </c>
      <c r="B1300" s="32">
        <f t="shared" si="120"/>
        <v>107.297061</v>
      </c>
      <c r="C1300" s="32">
        <f t="shared" si="120"/>
        <v>-19.050818</v>
      </c>
      <c r="D1300" s="32">
        <f t="shared" si="120"/>
        <v>-19.644376999999999</v>
      </c>
      <c r="E1300" s="60">
        <f t="shared" si="119"/>
        <v>-68.601861999999997</v>
      </c>
      <c r="F1300" s="57">
        <v>-19.050818</v>
      </c>
      <c r="G1300" s="57">
        <v>107.297061</v>
      </c>
      <c r="H1300" s="57">
        <v>-19.644376999999999</v>
      </c>
      <c r="I1300" s="58">
        <v>-68.601861999999997</v>
      </c>
      <c r="O1300" s="33">
        <f t="shared" si="115"/>
        <v>107.297061</v>
      </c>
      <c r="P1300" s="61">
        <f t="shared" si="116"/>
        <v>107.297061</v>
      </c>
      <c r="Q1300">
        <f t="shared" si="117"/>
        <v>1</v>
      </c>
      <c r="R1300">
        <f t="shared" si="118"/>
        <v>1</v>
      </c>
    </row>
    <row r="1301" spans="1:18" x14ac:dyDescent="0.25">
      <c r="A1301" s="9">
        <v>3</v>
      </c>
      <c r="B1301" s="32">
        <f t="shared" si="120"/>
        <v>80.881901999999997</v>
      </c>
      <c r="C1301" s="32">
        <f t="shared" si="120"/>
        <v>27.464362999999999</v>
      </c>
      <c r="D1301" s="32">
        <f t="shared" si="120"/>
        <v>-52.817881999999997</v>
      </c>
      <c r="E1301" s="60">
        <f t="shared" si="119"/>
        <v>-55.528387000000002</v>
      </c>
      <c r="F1301" s="55">
        <v>-52.817881999999997</v>
      </c>
      <c r="G1301" s="55">
        <v>27.464362999999999</v>
      </c>
      <c r="H1301" s="55">
        <v>80.881901999999997</v>
      </c>
      <c r="I1301" s="56">
        <v>-55.528387000000002</v>
      </c>
      <c r="O1301" s="33">
        <f t="shared" si="115"/>
        <v>80.881901999999997</v>
      </c>
      <c r="P1301" s="61">
        <f t="shared" si="116"/>
        <v>80.881901999999997</v>
      </c>
      <c r="Q1301">
        <f t="shared" si="117"/>
        <v>1</v>
      </c>
      <c r="R1301">
        <f t="shared" si="118"/>
        <v>1</v>
      </c>
    </row>
    <row r="1302" spans="1:18" x14ac:dyDescent="0.25">
      <c r="A1302" s="9">
        <v>4</v>
      </c>
      <c r="B1302" s="32">
        <f t="shared" si="120"/>
        <v>68.918021999999993</v>
      </c>
      <c r="C1302" s="32">
        <f t="shared" si="120"/>
        <v>-8.0536359999999991</v>
      </c>
      <c r="D1302" s="32">
        <f t="shared" si="120"/>
        <v>-13.677905000000001</v>
      </c>
      <c r="E1302" s="60">
        <f t="shared" si="119"/>
        <v>-47.186489000000002</v>
      </c>
      <c r="F1302" s="57">
        <v>68.918021999999993</v>
      </c>
      <c r="G1302" s="57">
        <v>-8.0536359999999991</v>
      </c>
      <c r="H1302" s="57">
        <v>-47.186489000000002</v>
      </c>
      <c r="I1302" s="58">
        <v>-13.677905000000001</v>
      </c>
      <c r="O1302" s="33">
        <f t="shared" si="115"/>
        <v>-13.677905000000001</v>
      </c>
      <c r="P1302" s="61">
        <f t="shared" si="116"/>
        <v>-13.677905000000001</v>
      </c>
      <c r="Q1302">
        <f t="shared" si="117"/>
        <v>3</v>
      </c>
      <c r="R1302">
        <f t="shared" si="118"/>
        <v>0.33333333333333331</v>
      </c>
    </row>
    <row r="1303" spans="1:18" x14ac:dyDescent="0.25">
      <c r="A1303" s="9">
        <v>2</v>
      </c>
      <c r="B1303" s="32">
        <f t="shared" si="120"/>
        <v>48.432597000000001</v>
      </c>
      <c r="C1303" s="32">
        <f t="shared" si="120"/>
        <v>-6.6392170000000004</v>
      </c>
      <c r="D1303" s="32">
        <f t="shared" si="120"/>
        <v>-8.3821940000000001</v>
      </c>
      <c r="E1303" s="60">
        <f t="shared" si="119"/>
        <v>-33.411186999999998</v>
      </c>
      <c r="F1303" s="55">
        <v>-33.411186999999998</v>
      </c>
      <c r="G1303" s="55">
        <v>48.432597000000001</v>
      </c>
      <c r="H1303" s="55">
        <v>-8.3821940000000001</v>
      </c>
      <c r="I1303" s="56">
        <v>-6.6392170000000004</v>
      </c>
      <c r="O1303" s="33">
        <f t="shared" si="115"/>
        <v>48.432597000000001</v>
      </c>
      <c r="P1303" s="61">
        <f t="shared" si="116"/>
        <v>48.432597000000001</v>
      </c>
      <c r="Q1303">
        <f t="shared" si="117"/>
        <v>1</v>
      </c>
      <c r="R1303">
        <f t="shared" si="118"/>
        <v>1</v>
      </c>
    </row>
    <row r="1304" spans="1:18" x14ac:dyDescent="0.25">
      <c r="A1304" s="9">
        <v>1</v>
      </c>
      <c r="B1304" s="32">
        <f t="shared" si="120"/>
        <v>60.177263000000004</v>
      </c>
      <c r="C1304" s="32">
        <f t="shared" si="120"/>
        <v>-15.94556</v>
      </c>
      <c r="D1304" s="32">
        <f t="shared" si="120"/>
        <v>-21.225836999999999</v>
      </c>
      <c r="E1304" s="60">
        <f t="shared" si="119"/>
        <v>-23.005866000000001</v>
      </c>
      <c r="F1304" s="57">
        <v>60.177263000000004</v>
      </c>
      <c r="G1304" s="57">
        <v>-15.94556</v>
      </c>
      <c r="H1304" s="57">
        <v>-23.005866000000001</v>
      </c>
      <c r="I1304" s="58">
        <v>-21.225836999999999</v>
      </c>
      <c r="O1304" s="33">
        <f t="shared" si="115"/>
        <v>60.177263000000004</v>
      </c>
      <c r="P1304" s="61">
        <f t="shared" si="116"/>
        <v>60.177263000000004</v>
      </c>
      <c r="Q1304">
        <f t="shared" si="117"/>
        <v>1</v>
      </c>
      <c r="R1304">
        <f t="shared" si="118"/>
        <v>1</v>
      </c>
    </row>
    <row r="1305" spans="1:18" x14ac:dyDescent="0.25">
      <c r="A1305" s="9">
        <v>1</v>
      </c>
      <c r="B1305" s="32">
        <f t="shared" si="120"/>
        <v>62.068238000000001</v>
      </c>
      <c r="C1305" s="32">
        <f t="shared" si="120"/>
        <v>-4.5848659999999999</v>
      </c>
      <c r="D1305" s="32">
        <f t="shared" si="120"/>
        <v>-26.227805</v>
      </c>
      <c r="E1305" s="60">
        <f t="shared" si="119"/>
        <v>-31.255583000000001</v>
      </c>
      <c r="F1305" s="55">
        <v>62.068238000000001</v>
      </c>
      <c r="G1305" s="55">
        <v>-31.255583000000001</v>
      </c>
      <c r="H1305" s="55">
        <v>-4.5848659999999999</v>
      </c>
      <c r="I1305" s="56">
        <v>-26.227805</v>
      </c>
      <c r="O1305" s="33">
        <f t="shared" si="115"/>
        <v>62.068238000000001</v>
      </c>
      <c r="P1305" s="61">
        <f t="shared" si="116"/>
        <v>62.068238000000001</v>
      </c>
      <c r="Q1305">
        <f t="shared" si="117"/>
        <v>1</v>
      </c>
      <c r="R1305">
        <f t="shared" si="118"/>
        <v>1</v>
      </c>
    </row>
    <row r="1306" spans="1:18" x14ac:dyDescent="0.25">
      <c r="A1306" s="9">
        <v>3</v>
      </c>
      <c r="B1306" s="32">
        <f t="shared" si="120"/>
        <v>8.7521190000000004</v>
      </c>
      <c r="C1306" s="32">
        <f t="shared" si="120"/>
        <v>-1.034823</v>
      </c>
      <c r="D1306" s="32">
        <f t="shared" si="120"/>
        <v>-2.2682989999999998</v>
      </c>
      <c r="E1306" s="60">
        <f t="shared" si="119"/>
        <v>-5.4489979999999996</v>
      </c>
      <c r="F1306" s="57">
        <v>8.7521190000000004</v>
      </c>
      <c r="G1306" s="57">
        <v>-2.2682989999999998</v>
      </c>
      <c r="H1306" s="57">
        <v>-1.034823</v>
      </c>
      <c r="I1306" s="58">
        <v>-5.4489979999999996</v>
      </c>
      <c r="O1306" s="33">
        <f t="shared" si="115"/>
        <v>-1.034823</v>
      </c>
      <c r="P1306" s="61">
        <f t="shared" si="116"/>
        <v>-1.034823</v>
      </c>
      <c r="Q1306">
        <f t="shared" si="117"/>
        <v>2</v>
      </c>
      <c r="R1306">
        <f t="shared" si="118"/>
        <v>0.5</v>
      </c>
    </row>
    <row r="1307" spans="1:18" x14ac:dyDescent="0.25">
      <c r="A1307" s="9">
        <v>1</v>
      </c>
      <c r="B1307" s="32">
        <f t="shared" si="120"/>
        <v>59.828969999999998</v>
      </c>
      <c r="C1307" s="32">
        <f t="shared" si="120"/>
        <v>36.454341999999997</v>
      </c>
      <c r="D1307" s="32">
        <f t="shared" si="120"/>
        <v>-38.226683999999999</v>
      </c>
      <c r="E1307" s="60">
        <f t="shared" si="119"/>
        <v>-58.056628000000003</v>
      </c>
      <c r="F1307" s="55">
        <v>59.828969999999998</v>
      </c>
      <c r="G1307" s="55">
        <v>36.454341999999997</v>
      </c>
      <c r="H1307" s="55">
        <v>-58.056628000000003</v>
      </c>
      <c r="I1307" s="56">
        <v>-38.226683999999999</v>
      </c>
      <c r="O1307" s="33">
        <f t="shared" si="115"/>
        <v>59.828969999999998</v>
      </c>
      <c r="P1307" s="61">
        <f t="shared" si="116"/>
        <v>59.828969999999998</v>
      </c>
      <c r="Q1307">
        <f t="shared" si="117"/>
        <v>1</v>
      </c>
      <c r="R1307">
        <f t="shared" si="118"/>
        <v>1</v>
      </c>
    </row>
    <row r="1308" spans="1:18" x14ac:dyDescent="0.25">
      <c r="A1308" s="9">
        <v>2</v>
      </c>
      <c r="B1308" s="32">
        <f t="shared" si="120"/>
        <v>32.443460999999999</v>
      </c>
      <c r="C1308" s="32">
        <f t="shared" si="120"/>
        <v>15.510764999999999</v>
      </c>
      <c r="D1308" s="32">
        <f t="shared" si="120"/>
        <v>-3.7461509999999998</v>
      </c>
      <c r="E1308" s="60">
        <f t="shared" si="119"/>
        <v>-44.208078999999998</v>
      </c>
      <c r="F1308" s="57">
        <v>-44.208078999999998</v>
      </c>
      <c r="G1308" s="57">
        <v>32.443460999999999</v>
      </c>
      <c r="H1308" s="57">
        <v>15.510764999999999</v>
      </c>
      <c r="I1308" s="58">
        <v>-3.7461509999999998</v>
      </c>
      <c r="O1308" s="33">
        <f t="shared" si="115"/>
        <v>32.443460999999999</v>
      </c>
      <c r="P1308" s="61">
        <f t="shared" si="116"/>
        <v>32.443460999999999</v>
      </c>
      <c r="Q1308">
        <f t="shared" si="117"/>
        <v>1</v>
      </c>
      <c r="R1308">
        <f t="shared" si="118"/>
        <v>1</v>
      </c>
    </row>
    <row r="1309" spans="1:18" x14ac:dyDescent="0.25">
      <c r="A1309" s="9">
        <v>1</v>
      </c>
      <c r="B1309" s="32">
        <f t="shared" si="120"/>
        <v>17.523807000000001</v>
      </c>
      <c r="C1309" s="32">
        <f t="shared" si="120"/>
        <v>2.1591849999999999</v>
      </c>
      <c r="D1309" s="32">
        <f t="shared" si="120"/>
        <v>-3.2564280000000001</v>
      </c>
      <c r="E1309" s="60">
        <f t="shared" si="119"/>
        <v>-16.426565</v>
      </c>
      <c r="F1309" s="55">
        <v>17.523807000000001</v>
      </c>
      <c r="G1309" s="55">
        <v>-3.2564280000000001</v>
      </c>
      <c r="H1309" s="55">
        <v>2.1591849999999999</v>
      </c>
      <c r="I1309" s="56">
        <v>-16.426565</v>
      </c>
      <c r="O1309" s="33">
        <f t="shared" si="115"/>
        <v>17.523807000000001</v>
      </c>
      <c r="P1309" s="61">
        <f t="shared" si="116"/>
        <v>17.523807000000001</v>
      </c>
      <c r="Q1309">
        <f t="shared" si="117"/>
        <v>1</v>
      </c>
      <c r="R1309">
        <f t="shared" si="118"/>
        <v>1</v>
      </c>
    </row>
    <row r="1310" spans="1:18" x14ac:dyDescent="0.25">
      <c r="A1310" s="9">
        <v>3</v>
      </c>
      <c r="B1310" s="32">
        <f t="shared" si="120"/>
        <v>15.186394</v>
      </c>
      <c r="C1310" s="32">
        <f t="shared" si="120"/>
        <v>12.284280000000001</v>
      </c>
      <c r="D1310" s="32">
        <f t="shared" si="120"/>
        <v>-8.0519770000000008</v>
      </c>
      <c r="E1310" s="60">
        <f t="shared" si="119"/>
        <v>-19.418697999999999</v>
      </c>
      <c r="F1310" s="57">
        <v>15.186394</v>
      </c>
      <c r="G1310" s="57">
        <v>-8.0519770000000008</v>
      </c>
      <c r="H1310" s="57">
        <v>12.284280000000001</v>
      </c>
      <c r="I1310" s="58">
        <v>-19.418697999999999</v>
      </c>
      <c r="O1310" s="33">
        <f t="shared" si="115"/>
        <v>12.284280000000001</v>
      </c>
      <c r="P1310" s="61">
        <f t="shared" si="116"/>
        <v>12.284280000000001</v>
      </c>
      <c r="Q1310">
        <f t="shared" si="117"/>
        <v>2</v>
      </c>
      <c r="R1310">
        <f t="shared" si="118"/>
        <v>0.5</v>
      </c>
    </row>
    <row r="1311" spans="1:18" x14ac:dyDescent="0.25">
      <c r="A1311" s="9">
        <v>1</v>
      </c>
      <c r="B1311" s="32">
        <f t="shared" si="120"/>
        <v>69.290467000000007</v>
      </c>
      <c r="C1311" s="32">
        <f t="shared" si="120"/>
        <v>23.874898999999999</v>
      </c>
      <c r="D1311" s="32">
        <f t="shared" si="120"/>
        <v>-45.645398</v>
      </c>
      <c r="E1311" s="60">
        <f t="shared" si="119"/>
        <v>-47.519981000000001</v>
      </c>
      <c r="F1311" s="55">
        <v>69.290467000000007</v>
      </c>
      <c r="G1311" s="55">
        <v>-47.519981000000001</v>
      </c>
      <c r="H1311" s="55">
        <v>23.874898999999999</v>
      </c>
      <c r="I1311" s="56">
        <v>-45.645398</v>
      </c>
      <c r="O1311" s="33">
        <f t="shared" si="115"/>
        <v>69.290467000000007</v>
      </c>
      <c r="P1311" s="61">
        <f t="shared" si="116"/>
        <v>69.290467000000007</v>
      </c>
      <c r="Q1311">
        <f t="shared" si="117"/>
        <v>1</v>
      </c>
      <c r="R1311">
        <f t="shared" si="118"/>
        <v>1</v>
      </c>
    </row>
    <row r="1312" spans="1:18" x14ac:dyDescent="0.25">
      <c r="A1312" s="9">
        <v>3</v>
      </c>
      <c r="B1312" s="32">
        <f t="shared" si="120"/>
        <v>139.807523</v>
      </c>
      <c r="C1312" s="32">
        <f t="shared" si="120"/>
        <v>-3.020518</v>
      </c>
      <c r="D1312" s="32">
        <f t="shared" si="120"/>
        <v>-16.220327999999999</v>
      </c>
      <c r="E1312" s="60">
        <f t="shared" si="119"/>
        <v>-120.566671</v>
      </c>
      <c r="F1312" s="57">
        <v>-3.020518</v>
      </c>
      <c r="G1312" s="57">
        <v>-16.220327999999999</v>
      </c>
      <c r="H1312" s="57">
        <v>139.807523</v>
      </c>
      <c r="I1312" s="58">
        <v>-120.566671</v>
      </c>
      <c r="O1312" s="33">
        <f t="shared" si="115"/>
        <v>139.807523</v>
      </c>
      <c r="P1312" s="61">
        <f t="shared" si="116"/>
        <v>139.807523</v>
      </c>
      <c r="Q1312">
        <f t="shared" si="117"/>
        <v>1</v>
      </c>
      <c r="R1312">
        <f t="shared" si="118"/>
        <v>1</v>
      </c>
    </row>
    <row r="1313" spans="1:18" x14ac:dyDescent="0.25">
      <c r="A1313" s="9">
        <v>2</v>
      </c>
      <c r="B1313" s="32">
        <f t="shared" si="120"/>
        <v>28.563319</v>
      </c>
      <c r="C1313" s="32">
        <f t="shared" si="120"/>
        <v>6.4031849999999997</v>
      </c>
      <c r="D1313" s="32">
        <f t="shared" si="120"/>
        <v>-4.145562</v>
      </c>
      <c r="E1313" s="60">
        <f t="shared" si="119"/>
        <v>-30.820941999999999</v>
      </c>
      <c r="F1313" s="55">
        <v>-30.820941999999999</v>
      </c>
      <c r="G1313" s="55">
        <v>28.563319</v>
      </c>
      <c r="H1313" s="55">
        <v>6.4031849999999997</v>
      </c>
      <c r="I1313" s="56">
        <v>-4.145562</v>
      </c>
      <c r="O1313" s="33">
        <f t="shared" si="115"/>
        <v>28.563319</v>
      </c>
      <c r="P1313" s="61">
        <f t="shared" si="116"/>
        <v>28.563319</v>
      </c>
      <c r="Q1313">
        <f t="shared" si="117"/>
        <v>1</v>
      </c>
      <c r="R1313">
        <f t="shared" si="118"/>
        <v>1</v>
      </c>
    </row>
    <row r="1314" spans="1:18" x14ac:dyDescent="0.25">
      <c r="A1314" s="9">
        <v>1</v>
      </c>
      <c r="B1314" s="32">
        <f t="shared" si="120"/>
        <v>93.988658999999998</v>
      </c>
      <c r="C1314" s="32">
        <f t="shared" si="120"/>
        <v>3.9429219999999998</v>
      </c>
      <c r="D1314" s="32">
        <f t="shared" si="120"/>
        <v>-45.723258999999999</v>
      </c>
      <c r="E1314" s="60">
        <f t="shared" si="119"/>
        <v>-52.208320999999998</v>
      </c>
      <c r="F1314" s="57">
        <v>93.988658999999998</v>
      </c>
      <c r="G1314" s="57">
        <v>3.9429219999999998</v>
      </c>
      <c r="H1314" s="57">
        <v>-52.208320999999998</v>
      </c>
      <c r="I1314" s="58">
        <v>-45.723258999999999</v>
      </c>
      <c r="O1314" s="33">
        <f t="shared" si="115"/>
        <v>93.988658999999998</v>
      </c>
      <c r="P1314" s="61">
        <f t="shared" si="116"/>
        <v>93.988658999999998</v>
      </c>
      <c r="Q1314">
        <f t="shared" si="117"/>
        <v>1</v>
      </c>
      <c r="R1314">
        <f t="shared" si="118"/>
        <v>1</v>
      </c>
    </row>
    <row r="1315" spans="1:18" x14ac:dyDescent="0.25">
      <c r="A1315" s="9">
        <v>2</v>
      </c>
      <c r="B1315" s="32">
        <f t="shared" si="120"/>
        <v>86.515370000000004</v>
      </c>
      <c r="C1315" s="32">
        <f t="shared" si="120"/>
        <v>-23.202819000000002</v>
      </c>
      <c r="D1315" s="32">
        <f t="shared" si="120"/>
        <v>-27.739111999999999</v>
      </c>
      <c r="E1315" s="60">
        <f t="shared" si="119"/>
        <v>-35.573455000000003</v>
      </c>
      <c r="F1315" s="55">
        <v>-27.739111999999999</v>
      </c>
      <c r="G1315" s="55">
        <v>86.515370000000004</v>
      </c>
      <c r="H1315" s="55">
        <v>-23.202819000000002</v>
      </c>
      <c r="I1315" s="56">
        <v>-35.573455000000003</v>
      </c>
      <c r="O1315" s="33">
        <f t="shared" si="115"/>
        <v>86.515370000000004</v>
      </c>
      <c r="P1315" s="61">
        <f t="shared" si="116"/>
        <v>86.515370000000004</v>
      </c>
      <c r="Q1315">
        <f t="shared" si="117"/>
        <v>1</v>
      </c>
      <c r="R1315">
        <f t="shared" si="118"/>
        <v>1</v>
      </c>
    </row>
    <row r="1316" spans="1:18" x14ac:dyDescent="0.25">
      <c r="A1316" s="9">
        <v>2</v>
      </c>
      <c r="B1316" s="32">
        <f t="shared" si="120"/>
        <v>40.954050000000002</v>
      </c>
      <c r="C1316" s="32">
        <f t="shared" si="120"/>
        <v>6.1234260000000003</v>
      </c>
      <c r="D1316" s="32">
        <f t="shared" si="120"/>
        <v>-23.446563000000001</v>
      </c>
      <c r="E1316" s="60">
        <f t="shared" si="119"/>
        <v>-23.630915999999999</v>
      </c>
      <c r="F1316" s="57">
        <v>6.1234260000000003</v>
      </c>
      <c r="G1316" s="57">
        <v>40.954050000000002</v>
      </c>
      <c r="H1316" s="57">
        <v>-23.630915999999999</v>
      </c>
      <c r="I1316" s="58">
        <v>-23.446563000000001</v>
      </c>
      <c r="O1316" s="33">
        <f t="shared" si="115"/>
        <v>40.954050000000002</v>
      </c>
      <c r="P1316" s="61">
        <f t="shared" si="116"/>
        <v>40.954050000000002</v>
      </c>
      <c r="Q1316">
        <f t="shared" si="117"/>
        <v>1</v>
      </c>
      <c r="R1316">
        <f t="shared" si="118"/>
        <v>1</v>
      </c>
    </row>
    <row r="1317" spans="1:18" x14ac:dyDescent="0.25">
      <c r="A1317" s="9">
        <v>3</v>
      </c>
      <c r="B1317" s="32">
        <f t="shared" si="120"/>
        <v>21.991005999999999</v>
      </c>
      <c r="C1317" s="32">
        <f t="shared" si="120"/>
        <v>17.162382000000001</v>
      </c>
      <c r="D1317" s="32">
        <f t="shared" si="120"/>
        <v>2.1074449999999998</v>
      </c>
      <c r="E1317" s="60">
        <f t="shared" si="119"/>
        <v>-41.260840999999999</v>
      </c>
      <c r="F1317" s="55">
        <v>21.991005999999999</v>
      </c>
      <c r="G1317" s="55">
        <v>17.162382000000001</v>
      </c>
      <c r="H1317" s="55">
        <v>2.1074449999999998</v>
      </c>
      <c r="I1317" s="56">
        <v>-41.260840999999999</v>
      </c>
      <c r="O1317" s="33">
        <f t="shared" si="115"/>
        <v>2.1074449999999998</v>
      </c>
      <c r="P1317" s="61">
        <f t="shared" si="116"/>
        <v>2.1074449999999998</v>
      </c>
      <c r="Q1317">
        <f t="shared" si="117"/>
        <v>3</v>
      </c>
      <c r="R1317">
        <f t="shared" si="118"/>
        <v>0.33333333333333331</v>
      </c>
    </row>
    <row r="1318" spans="1:18" x14ac:dyDescent="0.25">
      <c r="A1318" s="9">
        <v>2</v>
      </c>
      <c r="B1318" s="32">
        <f t="shared" si="120"/>
        <v>49.455655</v>
      </c>
      <c r="C1318" s="32">
        <f t="shared" si="120"/>
        <v>0.91380700000000004</v>
      </c>
      <c r="D1318" s="32">
        <f t="shared" si="120"/>
        <v>-19.772414999999999</v>
      </c>
      <c r="E1318" s="60">
        <f t="shared" si="119"/>
        <v>-30.597049999999999</v>
      </c>
      <c r="F1318" s="57">
        <v>-19.772414999999999</v>
      </c>
      <c r="G1318" s="57">
        <v>49.455655</v>
      </c>
      <c r="H1318" s="57">
        <v>0.91380700000000004</v>
      </c>
      <c r="I1318" s="58">
        <v>-30.597049999999999</v>
      </c>
      <c r="O1318" s="33">
        <f t="shared" si="115"/>
        <v>49.455655</v>
      </c>
      <c r="P1318" s="61">
        <f t="shared" si="116"/>
        <v>49.455655</v>
      </c>
      <c r="Q1318">
        <f t="shared" si="117"/>
        <v>1</v>
      </c>
      <c r="R1318">
        <f t="shared" si="118"/>
        <v>1</v>
      </c>
    </row>
    <row r="1319" spans="1:18" x14ac:dyDescent="0.25">
      <c r="A1319" s="9">
        <v>2</v>
      </c>
      <c r="B1319" s="32">
        <f t="shared" si="120"/>
        <v>95.498604999999998</v>
      </c>
      <c r="C1319" s="32">
        <f t="shared" si="120"/>
        <v>-27.251407</v>
      </c>
      <c r="D1319" s="32">
        <f t="shared" si="120"/>
        <v>-32.985154999999999</v>
      </c>
      <c r="E1319" s="60">
        <f t="shared" si="119"/>
        <v>-35.262042000000001</v>
      </c>
      <c r="F1319" s="55">
        <v>-35.262042000000001</v>
      </c>
      <c r="G1319" s="55">
        <v>95.498604999999998</v>
      </c>
      <c r="H1319" s="55">
        <v>-32.985154999999999</v>
      </c>
      <c r="I1319" s="56">
        <v>-27.251407</v>
      </c>
      <c r="O1319" s="33">
        <f t="shared" si="115"/>
        <v>95.498604999999998</v>
      </c>
      <c r="P1319" s="61">
        <f t="shared" si="116"/>
        <v>95.498604999999998</v>
      </c>
      <c r="Q1319">
        <f t="shared" si="117"/>
        <v>1</v>
      </c>
      <c r="R1319">
        <f t="shared" si="118"/>
        <v>1</v>
      </c>
    </row>
    <row r="1320" spans="1:18" x14ac:dyDescent="0.25">
      <c r="A1320" s="9">
        <v>2</v>
      </c>
      <c r="B1320" s="32">
        <f t="shared" si="120"/>
        <v>39.793497000000002</v>
      </c>
      <c r="C1320" s="32">
        <f t="shared" si="120"/>
        <v>-9.2723870000000002</v>
      </c>
      <c r="D1320" s="32">
        <f t="shared" si="120"/>
        <v>-10.282893</v>
      </c>
      <c r="E1320" s="60">
        <f t="shared" si="119"/>
        <v>-20.238219999999998</v>
      </c>
      <c r="F1320" s="57">
        <v>-20.238219999999998</v>
      </c>
      <c r="G1320" s="57">
        <v>39.793497000000002</v>
      </c>
      <c r="H1320" s="57">
        <v>-10.282893</v>
      </c>
      <c r="I1320" s="58">
        <v>-9.2723870000000002</v>
      </c>
      <c r="O1320" s="33">
        <f t="shared" si="115"/>
        <v>39.793497000000002</v>
      </c>
      <c r="P1320" s="61">
        <f t="shared" si="116"/>
        <v>39.793497000000002</v>
      </c>
      <c r="Q1320">
        <f t="shared" si="117"/>
        <v>1</v>
      </c>
      <c r="R1320">
        <f t="shared" si="118"/>
        <v>1</v>
      </c>
    </row>
    <row r="1321" spans="1:18" x14ac:dyDescent="0.25">
      <c r="A1321" s="9">
        <v>3</v>
      </c>
      <c r="B1321" s="32">
        <f t="shared" si="120"/>
        <v>17.270436</v>
      </c>
      <c r="C1321" s="32">
        <f t="shared" si="120"/>
        <v>1.7954429999999999</v>
      </c>
      <c r="D1321" s="32">
        <f t="shared" si="120"/>
        <v>-7.7347060000000001</v>
      </c>
      <c r="E1321" s="60">
        <f t="shared" si="119"/>
        <v>-11.331173</v>
      </c>
      <c r="F1321" s="55">
        <v>17.270436</v>
      </c>
      <c r="G1321" s="55">
        <v>-7.7347060000000001</v>
      </c>
      <c r="H1321" s="55">
        <v>1.7954429999999999</v>
      </c>
      <c r="I1321" s="56">
        <v>-11.331173</v>
      </c>
      <c r="O1321" s="33">
        <f t="shared" si="115"/>
        <v>1.7954429999999999</v>
      </c>
      <c r="P1321" s="61">
        <f t="shared" si="116"/>
        <v>1.7954429999999999</v>
      </c>
      <c r="Q1321">
        <f t="shared" si="117"/>
        <v>2</v>
      </c>
      <c r="R1321">
        <f t="shared" si="118"/>
        <v>0.5</v>
      </c>
    </row>
    <row r="1322" spans="1:18" x14ac:dyDescent="0.25">
      <c r="A1322" s="9">
        <v>3</v>
      </c>
      <c r="B1322" s="32">
        <f t="shared" si="120"/>
        <v>26.150842000000001</v>
      </c>
      <c r="C1322" s="32">
        <f t="shared" si="120"/>
        <v>13.953395</v>
      </c>
      <c r="D1322" s="32">
        <f t="shared" si="120"/>
        <v>-2.943254</v>
      </c>
      <c r="E1322" s="60">
        <f t="shared" si="119"/>
        <v>-37.160983999999999</v>
      </c>
      <c r="F1322" s="57">
        <v>-37.160983999999999</v>
      </c>
      <c r="G1322" s="57">
        <v>26.150842000000001</v>
      </c>
      <c r="H1322" s="57">
        <v>13.953395</v>
      </c>
      <c r="I1322" s="58">
        <v>-2.943254</v>
      </c>
      <c r="O1322" s="33">
        <f t="shared" si="115"/>
        <v>13.953395</v>
      </c>
      <c r="P1322" s="61">
        <f t="shared" si="116"/>
        <v>13.953395</v>
      </c>
      <c r="Q1322">
        <f t="shared" si="117"/>
        <v>2</v>
      </c>
      <c r="R1322">
        <f t="shared" si="118"/>
        <v>0.5</v>
      </c>
    </row>
    <row r="1323" spans="1:18" x14ac:dyDescent="0.25">
      <c r="A1323" s="9">
        <v>3</v>
      </c>
      <c r="B1323" s="32">
        <f t="shared" si="120"/>
        <v>149.51085900000001</v>
      </c>
      <c r="C1323" s="32">
        <f t="shared" si="120"/>
        <v>-18.739397</v>
      </c>
      <c r="D1323" s="32">
        <f t="shared" si="120"/>
        <v>-28.822058999999999</v>
      </c>
      <c r="E1323" s="60">
        <f t="shared" si="119"/>
        <v>-101.949411</v>
      </c>
      <c r="F1323" s="55">
        <v>-101.949411</v>
      </c>
      <c r="G1323" s="55">
        <v>149.51085900000001</v>
      </c>
      <c r="H1323" s="55">
        <v>-18.739397</v>
      </c>
      <c r="I1323" s="56">
        <v>-28.822058999999999</v>
      </c>
      <c r="O1323" s="33">
        <f t="shared" si="115"/>
        <v>-18.739397</v>
      </c>
      <c r="P1323" s="61">
        <f t="shared" si="116"/>
        <v>-18.739397</v>
      </c>
      <c r="Q1323">
        <f t="shared" si="117"/>
        <v>2</v>
      </c>
      <c r="R1323">
        <f t="shared" si="118"/>
        <v>0.5</v>
      </c>
    </row>
    <row r="1324" spans="1:18" x14ac:dyDescent="0.25">
      <c r="A1324" s="9">
        <v>2</v>
      </c>
      <c r="B1324" s="32">
        <f t="shared" si="120"/>
        <v>126.83953700000001</v>
      </c>
      <c r="C1324" s="32">
        <f t="shared" si="120"/>
        <v>-25.384625</v>
      </c>
      <c r="D1324" s="32">
        <f t="shared" si="120"/>
        <v>-29.678775000000002</v>
      </c>
      <c r="E1324" s="60">
        <f t="shared" si="119"/>
        <v>-71.776143000000005</v>
      </c>
      <c r="F1324" s="57">
        <v>-29.678775000000002</v>
      </c>
      <c r="G1324" s="57">
        <v>126.83953700000001</v>
      </c>
      <c r="H1324" s="57">
        <v>-71.776143000000005</v>
      </c>
      <c r="I1324" s="58">
        <v>-25.384625</v>
      </c>
      <c r="O1324" s="33">
        <f t="shared" si="115"/>
        <v>126.83953700000001</v>
      </c>
      <c r="P1324" s="61">
        <f t="shared" si="116"/>
        <v>126.83953700000001</v>
      </c>
      <c r="Q1324">
        <f t="shared" si="117"/>
        <v>1</v>
      </c>
      <c r="R1324">
        <f t="shared" si="118"/>
        <v>1</v>
      </c>
    </row>
    <row r="1325" spans="1:18" x14ac:dyDescent="0.25">
      <c r="A1325" s="9">
        <v>2</v>
      </c>
      <c r="B1325" s="32">
        <f t="shared" si="120"/>
        <v>110.3593</v>
      </c>
      <c r="C1325" s="32">
        <f t="shared" si="120"/>
        <v>-28.268322999999999</v>
      </c>
      <c r="D1325" s="32">
        <f t="shared" si="120"/>
        <v>-39.681632</v>
      </c>
      <c r="E1325" s="60">
        <f t="shared" si="119"/>
        <v>-42.409351000000001</v>
      </c>
      <c r="F1325" s="55">
        <v>-28.268322999999999</v>
      </c>
      <c r="G1325" s="55">
        <v>110.3593</v>
      </c>
      <c r="H1325" s="55">
        <v>-42.409351000000001</v>
      </c>
      <c r="I1325" s="56">
        <v>-39.681632</v>
      </c>
      <c r="O1325" s="33">
        <f t="shared" si="115"/>
        <v>110.3593</v>
      </c>
      <c r="P1325" s="61">
        <f t="shared" si="116"/>
        <v>110.3593</v>
      </c>
      <c r="Q1325">
        <f t="shared" si="117"/>
        <v>1</v>
      </c>
      <c r="R1325">
        <f t="shared" si="118"/>
        <v>1</v>
      </c>
    </row>
    <row r="1326" spans="1:18" x14ac:dyDescent="0.25">
      <c r="A1326" s="9">
        <v>3</v>
      </c>
      <c r="B1326" s="32">
        <f t="shared" si="120"/>
        <v>58.274780999999997</v>
      </c>
      <c r="C1326" s="32">
        <f t="shared" si="120"/>
        <v>1.2953429999999999</v>
      </c>
      <c r="D1326" s="32">
        <f t="shared" si="120"/>
        <v>-0.196882</v>
      </c>
      <c r="E1326" s="60">
        <f t="shared" si="119"/>
        <v>-59.373247999999997</v>
      </c>
      <c r="F1326" s="57">
        <v>-0.196882</v>
      </c>
      <c r="G1326" s="57">
        <v>-59.373247999999997</v>
      </c>
      <c r="H1326" s="57">
        <v>58.274780999999997</v>
      </c>
      <c r="I1326" s="58">
        <v>1.2953429999999999</v>
      </c>
      <c r="O1326" s="33">
        <f t="shared" si="115"/>
        <v>58.274780999999997</v>
      </c>
      <c r="P1326" s="61">
        <f t="shared" si="116"/>
        <v>58.274780999999997</v>
      </c>
      <c r="Q1326">
        <f t="shared" si="117"/>
        <v>1</v>
      </c>
      <c r="R1326">
        <f t="shared" si="118"/>
        <v>1</v>
      </c>
    </row>
    <row r="1327" spans="1:18" x14ac:dyDescent="0.25">
      <c r="A1327" s="9">
        <v>2</v>
      </c>
      <c r="B1327" s="32">
        <f t="shared" si="120"/>
        <v>17.247502000000001</v>
      </c>
      <c r="C1327" s="32">
        <f t="shared" si="120"/>
        <v>12.841483999999999</v>
      </c>
      <c r="D1327" s="32">
        <f t="shared" si="120"/>
        <v>5.4159379999999997</v>
      </c>
      <c r="E1327" s="60">
        <f t="shared" si="119"/>
        <v>-35.504925999999998</v>
      </c>
      <c r="F1327" s="55">
        <v>-35.504925999999998</v>
      </c>
      <c r="G1327" s="55">
        <v>17.247502000000001</v>
      </c>
      <c r="H1327" s="55">
        <v>5.4159379999999997</v>
      </c>
      <c r="I1327" s="56">
        <v>12.841483999999999</v>
      </c>
      <c r="O1327" s="33">
        <f t="shared" si="115"/>
        <v>17.247502000000001</v>
      </c>
      <c r="P1327" s="61">
        <f t="shared" si="116"/>
        <v>17.247502000000001</v>
      </c>
      <c r="Q1327">
        <f t="shared" si="117"/>
        <v>1</v>
      </c>
      <c r="R1327">
        <f t="shared" si="118"/>
        <v>1</v>
      </c>
    </row>
    <row r="1328" spans="1:18" x14ac:dyDescent="0.25">
      <c r="A1328" s="9">
        <v>2</v>
      </c>
      <c r="B1328" s="32">
        <f t="shared" si="120"/>
        <v>72.048233999999994</v>
      </c>
      <c r="C1328" s="32">
        <f t="shared" si="120"/>
        <v>-19.429458</v>
      </c>
      <c r="D1328" s="32">
        <f t="shared" si="120"/>
        <v>-19.519960999999999</v>
      </c>
      <c r="E1328" s="60">
        <f t="shared" si="119"/>
        <v>-33.098815000000002</v>
      </c>
      <c r="F1328" s="57">
        <v>-33.098815000000002</v>
      </c>
      <c r="G1328" s="57">
        <v>72.048233999999994</v>
      </c>
      <c r="H1328" s="57">
        <v>-19.519960999999999</v>
      </c>
      <c r="I1328" s="58">
        <v>-19.429458</v>
      </c>
      <c r="O1328" s="33">
        <f t="shared" si="115"/>
        <v>72.048233999999994</v>
      </c>
      <c r="P1328" s="61">
        <f t="shared" si="116"/>
        <v>72.048233999999994</v>
      </c>
      <c r="Q1328">
        <f t="shared" si="117"/>
        <v>1</v>
      </c>
      <c r="R1328">
        <f t="shared" si="118"/>
        <v>1</v>
      </c>
    </row>
    <row r="1329" spans="1:18" x14ac:dyDescent="0.25">
      <c r="A1329" s="9">
        <v>1</v>
      </c>
      <c r="B1329" s="32">
        <f t="shared" si="120"/>
        <v>20.466698000000001</v>
      </c>
      <c r="C1329" s="32">
        <f t="shared" si="120"/>
        <v>15.919040000000001</v>
      </c>
      <c r="D1329" s="32">
        <f t="shared" si="120"/>
        <v>3.8894639999999998</v>
      </c>
      <c r="E1329" s="60">
        <f t="shared" si="119"/>
        <v>-40.275204000000002</v>
      </c>
      <c r="F1329" s="55">
        <v>20.466698000000001</v>
      </c>
      <c r="G1329" s="55">
        <v>15.919040000000001</v>
      </c>
      <c r="H1329" s="55">
        <v>-40.275204000000002</v>
      </c>
      <c r="I1329" s="56">
        <v>3.8894639999999998</v>
      </c>
      <c r="O1329" s="33">
        <f t="shared" si="115"/>
        <v>20.466698000000001</v>
      </c>
      <c r="P1329" s="61">
        <f t="shared" si="116"/>
        <v>20.466698000000001</v>
      </c>
      <c r="Q1329">
        <f t="shared" si="117"/>
        <v>1</v>
      </c>
      <c r="R1329">
        <f t="shared" si="118"/>
        <v>1</v>
      </c>
    </row>
    <row r="1330" spans="1:18" x14ac:dyDescent="0.25">
      <c r="A1330" s="9">
        <v>2</v>
      </c>
      <c r="B1330" s="32">
        <f t="shared" si="120"/>
        <v>81.971597000000003</v>
      </c>
      <c r="C1330" s="32">
        <f t="shared" si="120"/>
        <v>-24.212477</v>
      </c>
      <c r="D1330" s="32">
        <f t="shared" si="120"/>
        <v>-27.866700999999999</v>
      </c>
      <c r="E1330" s="60">
        <f t="shared" si="119"/>
        <v>-29.892419</v>
      </c>
      <c r="F1330" s="57">
        <v>-27.866700999999999</v>
      </c>
      <c r="G1330" s="57">
        <v>81.971597000000003</v>
      </c>
      <c r="H1330" s="57">
        <v>-29.892419</v>
      </c>
      <c r="I1330" s="58">
        <v>-24.212477</v>
      </c>
      <c r="O1330" s="33">
        <f t="shared" si="115"/>
        <v>81.971597000000003</v>
      </c>
      <c r="P1330" s="61">
        <f t="shared" si="116"/>
        <v>81.971597000000003</v>
      </c>
      <c r="Q1330">
        <f t="shared" si="117"/>
        <v>1</v>
      </c>
      <c r="R1330">
        <f t="shared" si="118"/>
        <v>1</v>
      </c>
    </row>
    <row r="1331" spans="1:18" x14ac:dyDescent="0.25">
      <c r="A1331" s="9">
        <v>3</v>
      </c>
      <c r="B1331" s="32">
        <f t="shared" si="120"/>
        <v>15.828352000000001</v>
      </c>
      <c r="C1331" s="32">
        <f t="shared" si="120"/>
        <v>4.7495089999999998</v>
      </c>
      <c r="D1331" s="32">
        <f t="shared" si="120"/>
        <v>-6.7585389999999999</v>
      </c>
      <c r="E1331" s="60">
        <f t="shared" si="119"/>
        <v>-13.819333</v>
      </c>
      <c r="F1331" s="55">
        <v>-6.7585389999999999</v>
      </c>
      <c r="G1331" s="55">
        <v>4.7495089999999998</v>
      </c>
      <c r="H1331" s="55">
        <v>15.828352000000001</v>
      </c>
      <c r="I1331" s="56">
        <v>-13.819333</v>
      </c>
      <c r="O1331" s="33">
        <f t="shared" si="115"/>
        <v>15.828352000000001</v>
      </c>
      <c r="P1331" s="61">
        <f t="shared" si="116"/>
        <v>15.828352000000001</v>
      </c>
      <c r="Q1331">
        <f t="shared" si="117"/>
        <v>1</v>
      </c>
      <c r="R1331">
        <f t="shared" si="118"/>
        <v>1</v>
      </c>
    </row>
    <row r="1332" spans="1:18" x14ac:dyDescent="0.25">
      <c r="A1332" s="9">
        <v>2</v>
      </c>
      <c r="B1332" s="32">
        <f t="shared" si="120"/>
        <v>58.869456</v>
      </c>
      <c r="C1332" s="32">
        <f t="shared" si="120"/>
        <v>-0.40498600000000001</v>
      </c>
      <c r="D1332" s="32">
        <f t="shared" si="120"/>
        <v>-12.276508</v>
      </c>
      <c r="E1332" s="60">
        <f t="shared" si="119"/>
        <v>-46.187964999999998</v>
      </c>
      <c r="F1332" s="57">
        <v>-12.276508</v>
      </c>
      <c r="G1332" s="57">
        <v>58.869456</v>
      </c>
      <c r="H1332" s="57">
        <v>-46.187964999999998</v>
      </c>
      <c r="I1332" s="58">
        <v>-0.40498600000000001</v>
      </c>
      <c r="O1332" s="33">
        <f t="shared" si="115"/>
        <v>58.869456</v>
      </c>
      <c r="P1332" s="61">
        <f t="shared" si="116"/>
        <v>58.869456</v>
      </c>
      <c r="Q1332">
        <f t="shared" si="117"/>
        <v>1</v>
      </c>
      <c r="R1332">
        <f t="shared" si="118"/>
        <v>1</v>
      </c>
    </row>
    <row r="1333" spans="1:18" x14ac:dyDescent="0.25">
      <c r="A1333" s="9">
        <v>2</v>
      </c>
      <c r="B1333" s="32">
        <f t="shared" si="120"/>
        <v>59.850791999999998</v>
      </c>
      <c r="C1333" s="32">
        <f t="shared" si="120"/>
        <v>-17.499378</v>
      </c>
      <c r="D1333" s="32">
        <f t="shared" si="120"/>
        <v>-18.788008999999999</v>
      </c>
      <c r="E1333" s="60">
        <f t="shared" si="119"/>
        <v>-23.563404999999999</v>
      </c>
      <c r="F1333" s="55">
        <v>-18.788008999999999</v>
      </c>
      <c r="G1333" s="55">
        <v>59.850791999999998</v>
      </c>
      <c r="H1333" s="55">
        <v>-23.563404999999999</v>
      </c>
      <c r="I1333" s="56">
        <v>-17.499378</v>
      </c>
      <c r="O1333" s="33">
        <f t="shared" si="115"/>
        <v>59.850791999999998</v>
      </c>
      <c r="P1333" s="61">
        <f t="shared" si="116"/>
        <v>59.850791999999998</v>
      </c>
      <c r="Q1333">
        <f t="shared" si="117"/>
        <v>1</v>
      </c>
      <c r="R1333">
        <f t="shared" si="118"/>
        <v>1</v>
      </c>
    </row>
    <row r="1334" spans="1:18" x14ac:dyDescent="0.25">
      <c r="A1334" s="9">
        <v>1</v>
      </c>
      <c r="B1334" s="32">
        <f t="shared" si="120"/>
        <v>32.607850999999997</v>
      </c>
      <c r="C1334" s="32">
        <f t="shared" si="120"/>
        <v>29.167259000000001</v>
      </c>
      <c r="D1334" s="32">
        <f t="shared" si="120"/>
        <v>-27.987711000000001</v>
      </c>
      <c r="E1334" s="60">
        <f t="shared" si="119"/>
        <v>-33.787401000000003</v>
      </c>
      <c r="F1334" s="57">
        <v>32.607850999999997</v>
      </c>
      <c r="G1334" s="57">
        <v>29.167259000000001</v>
      </c>
      <c r="H1334" s="57">
        <v>-27.987711000000001</v>
      </c>
      <c r="I1334" s="58">
        <v>-33.787401000000003</v>
      </c>
      <c r="O1334" s="33">
        <f t="shared" si="115"/>
        <v>32.607850999999997</v>
      </c>
      <c r="P1334" s="61">
        <f t="shared" si="116"/>
        <v>32.607850999999997</v>
      </c>
      <c r="Q1334">
        <f t="shared" si="117"/>
        <v>1</v>
      </c>
      <c r="R1334">
        <f t="shared" si="118"/>
        <v>1</v>
      </c>
    </row>
    <row r="1335" spans="1:18" x14ac:dyDescent="0.25">
      <c r="A1335" s="9">
        <v>1</v>
      </c>
      <c r="B1335" s="32">
        <f t="shared" si="120"/>
        <v>42.449280999999999</v>
      </c>
      <c r="C1335" s="32">
        <f t="shared" si="120"/>
        <v>-7.1445489999999996</v>
      </c>
      <c r="D1335" s="32">
        <f t="shared" si="120"/>
        <v>-8.2430959999999995</v>
      </c>
      <c r="E1335" s="60">
        <f t="shared" si="119"/>
        <v>-27.061637000000001</v>
      </c>
      <c r="F1335" s="55">
        <v>42.449280999999999</v>
      </c>
      <c r="G1335" s="55">
        <v>-27.061637000000001</v>
      </c>
      <c r="H1335" s="55">
        <v>-8.2430959999999995</v>
      </c>
      <c r="I1335" s="56">
        <v>-7.1445489999999996</v>
      </c>
      <c r="O1335" s="33">
        <f t="shared" si="115"/>
        <v>42.449280999999999</v>
      </c>
      <c r="P1335" s="61">
        <f t="shared" si="116"/>
        <v>42.449280999999999</v>
      </c>
      <c r="Q1335">
        <f t="shared" si="117"/>
        <v>1</v>
      </c>
      <c r="R1335">
        <f t="shared" si="118"/>
        <v>1</v>
      </c>
    </row>
    <row r="1336" spans="1:18" x14ac:dyDescent="0.25">
      <c r="A1336" s="9">
        <v>1</v>
      </c>
      <c r="B1336" s="32">
        <f t="shared" si="120"/>
        <v>55.855195000000002</v>
      </c>
      <c r="C1336" s="32">
        <f t="shared" si="120"/>
        <v>-11.32816</v>
      </c>
      <c r="D1336" s="32">
        <f t="shared" si="120"/>
        <v>-21.431132000000002</v>
      </c>
      <c r="E1336" s="60">
        <f t="shared" si="119"/>
        <v>-23.095901000000001</v>
      </c>
      <c r="F1336" s="57">
        <v>55.855195000000002</v>
      </c>
      <c r="G1336" s="57">
        <v>-21.431132000000002</v>
      </c>
      <c r="H1336" s="57">
        <v>-23.095901000000001</v>
      </c>
      <c r="I1336" s="58">
        <v>-11.32816</v>
      </c>
      <c r="O1336" s="33">
        <f t="shared" si="115"/>
        <v>55.855195000000002</v>
      </c>
      <c r="P1336" s="61">
        <f t="shared" si="116"/>
        <v>55.855195000000002</v>
      </c>
      <c r="Q1336">
        <f t="shared" si="117"/>
        <v>1</v>
      </c>
      <c r="R1336">
        <f t="shared" si="118"/>
        <v>1</v>
      </c>
    </row>
    <row r="1337" spans="1:18" x14ac:dyDescent="0.25">
      <c r="A1337" s="9">
        <v>2</v>
      </c>
      <c r="B1337" s="32">
        <f t="shared" si="120"/>
        <v>46.626933000000001</v>
      </c>
      <c r="C1337" s="32">
        <f t="shared" si="120"/>
        <v>0.98023899999999997</v>
      </c>
      <c r="D1337" s="32">
        <f t="shared" si="120"/>
        <v>-19.963180999999999</v>
      </c>
      <c r="E1337" s="60">
        <f t="shared" si="119"/>
        <v>-27.643992000000001</v>
      </c>
      <c r="F1337" s="55">
        <v>-27.643992000000001</v>
      </c>
      <c r="G1337" s="55">
        <v>46.626933000000001</v>
      </c>
      <c r="H1337" s="55">
        <v>0.98023899999999997</v>
      </c>
      <c r="I1337" s="56">
        <v>-19.963180999999999</v>
      </c>
      <c r="O1337" s="33">
        <f t="shared" si="115"/>
        <v>46.626933000000001</v>
      </c>
      <c r="P1337" s="61">
        <f t="shared" si="116"/>
        <v>46.626933000000001</v>
      </c>
      <c r="Q1337">
        <f t="shared" si="117"/>
        <v>1</v>
      </c>
      <c r="R1337">
        <f t="shared" si="118"/>
        <v>1</v>
      </c>
    </row>
    <row r="1338" spans="1:18" x14ac:dyDescent="0.25">
      <c r="A1338" s="9">
        <v>1</v>
      </c>
      <c r="B1338" s="32">
        <f t="shared" si="120"/>
        <v>55.994920999999998</v>
      </c>
      <c r="C1338" s="32">
        <f t="shared" si="120"/>
        <v>1.2081759999999999</v>
      </c>
      <c r="D1338" s="32">
        <f t="shared" si="120"/>
        <v>-28.031697999999999</v>
      </c>
      <c r="E1338" s="60">
        <f t="shared" si="119"/>
        <v>-29.171402</v>
      </c>
      <c r="F1338" s="57">
        <v>55.994920999999998</v>
      </c>
      <c r="G1338" s="57">
        <v>1.2081759999999999</v>
      </c>
      <c r="H1338" s="57">
        <v>-29.171402</v>
      </c>
      <c r="I1338" s="58">
        <v>-28.031697999999999</v>
      </c>
      <c r="O1338" s="33">
        <f t="shared" si="115"/>
        <v>55.994920999999998</v>
      </c>
      <c r="P1338" s="61">
        <f t="shared" si="116"/>
        <v>55.994920999999998</v>
      </c>
      <c r="Q1338">
        <f t="shared" si="117"/>
        <v>1</v>
      </c>
      <c r="R1338">
        <f t="shared" si="118"/>
        <v>1</v>
      </c>
    </row>
    <row r="1339" spans="1:18" x14ac:dyDescent="0.25">
      <c r="A1339" s="9">
        <v>2</v>
      </c>
      <c r="B1339" s="32">
        <f t="shared" si="120"/>
        <v>124.609066</v>
      </c>
      <c r="C1339" s="32">
        <f t="shared" si="120"/>
        <v>-31.788983999999999</v>
      </c>
      <c r="D1339" s="32">
        <f t="shared" si="120"/>
        <v>-42.109349000000002</v>
      </c>
      <c r="E1339" s="60">
        <f t="shared" si="119"/>
        <v>-50.710757000000001</v>
      </c>
      <c r="F1339" s="55">
        <v>-42.109349000000002</v>
      </c>
      <c r="G1339" s="55">
        <v>124.609066</v>
      </c>
      <c r="H1339" s="55">
        <v>-31.788983999999999</v>
      </c>
      <c r="I1339" s="56">
        <v>-50.710757000000001</v>
      </c>
      <c r="O1339" s="33">
        <f t="shared" si="115"/>
        <v>124.609066</v>
      </c>
      <c r="P1339" s="61">
        <f t="shared" si="116"/>
        <v>124.609066</v>
      </c>
      <c r="Q1339">
        <f t="shared" si="117"/>
        <v>1</v>
      </c>
      <c r="R1339">
        <f t="shared" si="118"/>
        <v>1</v>
      </c>
    </row>
    <row r="1340" spans="1:18" x14ac:dyDescent="0.25">
      <c r="A1340" s="9">
        <v>1</v>
      </c>
      <c r="B1340" s="32">
        <f t="shared" si="120"/>
        <v>40.177016999999999</v>
      </c>
      <c r="C1340" s="32">
        <f t="shared" si="120"/>
        <v>24.325357</v>
      </c>
      <c r="D1340" s="32">
        <f t="shared" si="120"/>
        <v>-27.952061</v>
      </c>
      <c r="E1340" s="60">
        <f t="shared" si="119"/>
        <v>-36.550314</v>
      </c>
      <c r="F1340" s="57">
        <v>24.325357</v>
      </c>
      <c r="G1340" s="57">
        <v>40.177016999999999</v>
      </c>
      <c r="H1340" s="57">
        <v>-36.550314</v>
      </c>
      <c r="I1340" s="58">
        <v>-27.952061</v>
      </c>
      <c r="O1340" s="33">
        <f t="shared" si="115"/>
        <v>24.325357</v>
      </c>
      <c r="P1340" s="61">
        <f t="shared" si="116"/>
        <v>24.325357</v>
      </c>
      <c r="Q1340">
        <f t="shared" si="117"/>
        <v>2</v>
      </c>
      <c r="R1340">
        <f t="shared" si="118"/>
        <v>0.5</v>
      </c>
    </row>
    <row r="1341" spans="1:18" x14ac:dyDescent="0.25">
      <c r="A1341" s="9">
        <v>3</v>
      </c>
      <c r="B1341" s="32">
        <f t="shared" si="120"/>
        <v>32.376012000000003</v>
      </c>
      <c r="C1341" s="32">
        <f t="shared" si="120"/>
        <v>19.747140000000002</v>
      </c>
      <c r="D1341" s="32">
        <f t="shared" si="120"/>
        <v>-15.875931</v>
      </c>
      <c r="E1341" s="60">
        <f t="shared" si="119"/>
        <v>-36.247242999999997</v>
      </c>
      <c r="F1341" s="55">
        <v>19.747140000000002</v>
      </c>
      <c r="G1341" s="55">
        <v>-15.875931</v>
      </c>
      <c r="H1341" s="55">
        <v>32.376012000000003</v>
      </c>
      <c r="I1341" s="56">
        <v>-36.247242999999997</v>
      </c>
      <c r="O1341" s="33">
        <f t="shared" si="115"/>
        <v>32.376012000000003</v>
      </c>
      <c r="P1341" s="61">
        <f t="shared" si="116"/>
        <v>32.376012000000003</v>
      </c>
      <c r="Q1341">
        <f t="shared" si="117"/>
        <v>1</v>
      </c>
      <c r="R1341">
        <f t="shared" si="118"/>
        <v>1</v>
      </c>
    </row>
    <row r="1342" spans="1:18" x14ac:dyDescent="0.25">
      <c r="A1342" s="9">
        <v>2</v>
      </c>
      <c r="B1342" s="32">
        <f t="shared" si="120"/>
        <v>26.363558999999999</v>
      </c>
      <c r="C1342" s="32">
        <f t="shared" si="120"/>
        <v>-0.99215500000000001</v>
      </c>
      <c r="D1342" s="32">
        <f t="shared" si="120"/>
        <v>-12.278252999999999</v>
      </c>
      <c r="E1342" s="60">
        <f t="shared" si="119"/>
        <v>-13.093156</v>
      </c>
      <c r="F1342" s="57">
        <v>-12.278252999999999</v>
      </c>
      <c r="G1342" s="57">
        <v>26.363558999999999</v>
      </c>
      <c r="H1342" s="57">
        <v>-0.99215500000000001</v>
      </c>
      <c r="I1342" s="58">
        <v>-13.093156</v>
      </c>
      <c r="O1342" s="33">
        <f t="shared" si="115"/>
        <v>26.363558999999999</v>
      </c>
      <c r="P1342" s="61">
        <f t="shared" si="116"/>
        <v>26.363558999999999</v>
      </c>
      <c r="Q1342">
        <f t="shared" si="117"/>
        <v>1</v>
      </c>
      <c r="R1342">
        <f t="shared" si="118"/>
        <v>1</v>
      </c>
    </row>
    <row r="1343" spans="1:18" x14ac:dyDescent="0.25">
      <c r="A1343" s="9">
        <v>2</v>
      </c>
      <c r="B1343" s="32">
        <f t="shared" si="120"/>
        <v>59.866421000000003</v>
      </c>
      <c r="C1343" s="32">
        <f t="shared" si="120"/>
        <v>19.880386999999999</v>
      </c>
      <c r="D1343" s="32">
        <f t="shared" si="120"/>
        <v>-32.322243999999998</v>
      </c>
      <c r="E1343" s="60">
        <f t="shared" si="119"/>
        <v>-47.424565000000001</v>
      </c>
      <c r="F1343" s="55">
        <v>19.880386999999999</v>
      </c>
      <c r="G1343" s="55">
        <v>59.866421000000003</v>
      </c>
      <c r="H1343" s="55">
        <v>-47.424565000000001</v>
      </c>
      <c r="I1343" s="56">
        <v>-32.322243999999998</v>
      </c>
      <c r="O1343" s="33">
        <f t="shared" si="115"/>
        <v>59.866421000000003</v>
      </c>
      <c r="P1343" s="61">
        <f t="shared" si="116"/>
        <v>59.866421000000003</v>
      </c>
      <c r="Q1343">
        <f t="shared" si="117"/>
        <v>1</v>
      </c>
      <c r="R1343">
        <f t="shared" si="118"/>
        <v>1</v>
      </c>
    </row>
    <row r="1344" spans="1:18" x14ac:dyDescent="0.25">
      <c r="A1344" s="9">
        <v>1</v>
      </c>
      <c r="B1344" s="32">
        <f t="shared" si="120"/>
        <v>41.333931</v>
      </c>
      <c r="C1344" s="32">
        <f t="shared" si="120"/>
        <v>-10.047396000000001</v>
      </c>
      <c r="D1344" s="32">
        <f t="shared" si="120"/>
        <v>-13.838801999999999</v>
      </c>
      <c r="E1344" s="60">
        <f t="shared" si="119"/>
        <v>-17.447734000000001</v>
      </c>
      <c r="F1344" s="57">
        <v>41.333931</v>
      </c>
      <c r="G1344" s="57">
        <v>-10.047396000000001</v>
      </c>
      <c r="H1344" s="57">
        <v>-17.447734000000001</v>
      </c>
      <c r="I1344" s="58">
        <v>-13.838801999999999</v>
      </c>
      <c r="O1344" s="33">
        <f t="shared" si="115"/>
        <v>41.333931</v>
      </c>
      <c r="P1344" s="61">
        <f t="shared" si="116"/>
        <v>41.333931</v>
      </c>
      <c r="Q1344">
        <f t="shared" si="117"/>
        <v>1</v>
      </c>
      <c r="R1344">
        <f t="shared" si="118"/>
        <v>1</v>
      </c>
    </row>
    <row r="1345" spans="1:18" x14ac:dyDescent="0.25">
      <c r="A1345" s="9">
        <v>2</v>
      </c>
      <c r="B1345" s="32">
        <f t="shared" si="120"/>
        <v>35.783985000000001</v>
      </c>
      <c r="C1345" s="32">
        <f t="shared" si="120"/>
        <v>-9.481033</v>
      </c>
      <c r="D1345" s="32">
        <f t="shared" si="120"/>
        <v>-9.5649639999999998</v>
      </c>
      <c r="E1345" s="60">
        <f t="shared" si="119"/>
        <v>-16.73799</v>
      </c>
      <c r="F1345" s="55">
        <v>-9.5649639999999998</v>
      </c>
      <c r="G1345" s="55">
        <v>35.783985000000001</v>
      </c>
      <c r="H1345" s="55">
        <v>-16.73799</v>
      </c>
      <c r="I1345" s="56">
        <v>-9.481033</v>
      </c>
      <c r="O1345" s="33">
        <f t="shared" si="115"/>
        <v>35.783985000000001</v>
      </c>
      <c r="P1345" s="61">
        <f t="shared" si="116"/>
        <v>35.783985000000001</v>
      </c>
      <c r="Q1345">
        <f t="shared" si="117"/>
        <v>1</v>
      </c>
      <c r="R1345">
        <f t="shared" si="118"/>
        <v>1</v>
      </c>
    </row>
    <row r="1346" spans="1:18" x14ac:dyDescent="0.25">
      <c r="A1346" s="9">
        <v>1</v>
      </c>
      <c r="B1346" s="32">
        <f t="shared" si="120"/>
        <v>42.101416999999998</v>
      </c>
      <c r="C1346" s="32">
        <f t="shared" si="120"/>
        <v>-1.2563850000000001</v>
      </c>
      <c r="D1346" s="32">
        <f t="shared" si="120"/>
        <v>-18.731487000000001</v>
      </c>
      <c r="E1346" s="60">
        <f t="shared" si="119"/>
        <v>-22.113547000000001</v>
      </c>
      <c r="F1346" s="57">
        <v>42.101416999999998</v>
      </c>
      <c r="G1346" s="57">
        <v>-22.113547000000001</v>
      </c>
      <c r="H1346" s="57">
        <v>-1.2563850000000001</v>
      </c>
      <c r="I1346" s="58">
        <v>-18.731487000000001</v>
      </c>
      <c r="O1346" s="33">
        <f t="shared" si="115"/>
        <v>42.101416999999998</v>
      </c>
      <c r="P1346" s="61">
        <f t="shared" si="116"/>
        <v>42.101416999999998</v>
      </c>
      <c r="Q1346">
        <f t="shared" si="117"/>
        <v>1</v>
      </c>
      <c r="R1346">
        <f t="shared" si="118"/>
        <v>1</v>
      </c>
    </row>
    <row r="1347" spans="1:18" x14ac:dyDescent="0.25">
      <c r="A1347" s="9">
        <v>3</v>
      </c>
      <c r="B1347" s="32">
        <f t="shared" si="120"/>
        <v>59.752025000000003</v>
      </c>
      <c r="C1347" s="32">
        <f t="shared" si="120"/>
        <v>8.8884039999999995</v>
      </c>
      <c r="D1347" s="32">
        <f t="shared" si="120"/>
        <v>-33.217703999999998</v>
      </c>
      <c r="E1347" s="60">
        <f t="shared" si="119"/>
        <v>-35.422727999999999</v>
      </c>
      <c r="F1347" s="55">
        <v>59.752025000000003</v>
      </c>
      <c r="G1347" s="55">
        <v>8.8884039999999995</v>
      </c>
      <c r="H1347" s="55">
        <v>-35.422727999999999</v>
      </c>
      <c r="I1347" s="56">
        <v>-33.217703999999998</v>
      </c>
      <c r="O1347" s="33">
        <f t="shared" si="115"/>
        <v>-35.422727999999999</v>
      </c>
      <c r="P1347" s="61">
        <f t="shared" si="116"/>
        <v>-35.422727999999999</v>
      </c>
      <c r="Q1347">
        <f t="shared" si="117"/>
        <v>4</v>
      </c>
      <c r="R1347">
        <f t="shared" si="118"/>
        <v>0.25</v>
      </c>
    </row>
    <row r="1348" spans="1:18" x14ac:dyDescent="0.25">
      <c r="A1348" s="9">
        <v>1</v>
      </c>
      <c r="B1348" s="32">
        <f t="shared" si="120"/>
        <v>35.635447999999997</v>
      </c>
      <c r="C1348" s="32">
        <f t="shared" si="120"/>
        <v>27.192746</v>
      </c>
      <c r="D1348" s="32">
        <f t="shared" si="120"/>
        <v>-18.551386999999998</v>
      </c>
      <c r="E1348" s="60">
        <f t="shared" si="119"/>
        <v>-44.276808000000003</v>
      </c>
      <c r="F1348" s="57">
        <v>35.635447999999997</v>
      </c>
      <c r="G1348" s="57">
        <v>27.192746</v>
      </c>
      <c r="H1348" s="57">
        <v>-44.276808000000003</v>
      </c>
      <c r="I1348" s="58">
        <v>-18.551386999999998</v>
      </c>
      <c r="O1348" s="33">
        <f t="shared" ref="O1348:O1411" si="121">IF(A1348=1,F1348,IF(A1348=2,G1348,IF(A1348=3,H1348,IF(A1348=4,I1348,0))))</f>
        <v>35.635447999999997</v>
      </c>
      <c r="P1348" s="61">
        <f t="shared" ref="P1348:P1411" si="122">O1348</f>
        <v>35.635447999999997</v>
      </c>
      <c r="Q1348">
        <f t="shared" ref="Q1348:Q1411" si="123">IF(P1348=B1348,1,IF(P1348=C1348,2,IF(P1348=D1348,3,IF(E1348=P1348,4,0))))</f>
        <v>1</v>
      </c>
      <c r="R1348">
        <f t="shared" ref="R1348:R1411" si="124">1/Q1348</f>
        <v>1</v>
      </c>
    </row>
    <row r="1349" spans="1:18" x14ac:dyDescent="0.25">
      <c r="A1349" s="9">
        <v>4</v>
      </c>
      <c r="B1349" s="32">
        <f t="shared" si="120"/>
        <v>37.500101999999998</v>
      </c>
      <c r="C1349" s="32">
        <f t="shared" si="120"/>
        <v>25.087769000000002</v>
      </c>
      <c r="D1349" s="32">
        <f t="shared" si="120"/>
        <v>9.9911940000000001</v>
      </c>
      <c r="E1349" s="60">
        <f t="shared" si="119"/>
        <v>-72.579066999999995</v>
      </c>
      <c r="F1349" s="55">
        <v>-72.579066999999995</v>
      </c>
      <c r="G1349" s="55">
        <v>37.500101999999998</v>
      </c>
      <c r="H1349" s="55">
        <v>9.9911940000000001</v>
      </c>
      <c r="I1349" s="56">
        <v>25.087769000000002</v>
      </c>
      <c r="O1349" s="33">
        <f t="shared" si="121"/>
        <v>25.087769000000002</v>
      </c>
      <c r="P1349" s="61">
        <f t="shared" si="122"/>
        <v>25.087769000000002</v>
      </c>
      <c r="Q1349">
        <f t="shared" si="123"/>
        <v>2</v>
      </c>
      <c r="R1349">
        <f t="shared" si="124"/>
        <v>0.5</v>
      </c>
    </row>
    <row r="1350" spans="1:18" x14ac:dyDescent="0.25">
      <c r="A1350" s="9">
        <v>3</v>
      </c>
      <c r="B1350" s="32">
        <f t="shared" si="120"/>
        <v>29.658429999999999</v>
      </c>
      <c r="C1350" s="32">
        <f t="shared" si="120"/>
        <v>-4.0969389999999999</v>
      </c>
      <c r="D1350" s="32">
        <f t="shared" si="120"/>
        <v>-12.645609</v>
      </c>
      <c r="E1350" s="60">
        <f t="shared" si="119"/>
        <v>-12.915882</v>
      </c>
      <c r="F1350" s="57">
        <v>-12.915882</v>
      </c>
      <c r="G1350" s="57">
        <v>29.658429999999999</v>
      </c>
      <c r="H1350" s="57">
        <v>-4.0969389999999999</v>
      </c>
      <c r="I1350" s="58">
        <v>-12.645609</v>
      </c>
      <c r="O1350" s="33">
        <f t="shared" si="121"/>
        <v>-4.0969389999999999</v>
      </c>
      <c r="P1350" s="61">
        <f t="shared" si="122"/>
        <v>-4.0969389999999999</v>
      </c>
      <c r="Q1350">
        <f t="shared" si="123"/>
        <v>2</v>
      </c>
      <c r="R1350">
        <f t="shared" si="124"/>
        <v>0.5</v>
      </c>
    </row>
    <row r="1351" spans="1:18" x14ac:dyDescent="0.25">
      <c r="A1351" s="9">
        <v>3</v>
      </c>
      <c r="B1351" s="32">
        <f t="shared" si="120"/>
        <v>72.270668000000001</v>
      </c>
      <c r="C1351" s="32">
        <f t="shared" si="120"/>
        <v>-4.0207470000000001</v>
      </c>
      <c r="D1351" s="32">
        <f t="shared" si="120"/>
        <v>-30.716556000000001</v>
      </c>
      <c r="E1351" s="60">
        <f t="shared" si="119"/>
        <v>-37.533366000000001</v>
      </c>
      <c r="F1351" s="55">
        <v>-37.533366000000001</v>
      </c>
      <c r="G1351" s="55">
        <v>-4.0207470000000001</v>
      </c>
      <c r="H1351" s="55">
        <v>72.270668000000001</v>
      </c>
      <c r="I1351" s="56">
        <v>-30.716556000000001</v>
      </c>
      <c r="O1351" s="33">
        <f t="shared" si="121"/>
        <v>72.270668000000001</v>
      </c>
      <c r="P1351" s="61">
        <f t="shared" si="122"/>
        <v>72.270668000000001</v>
      </c>
      <c r="Q1351">
        <f t="shared" si="123"/>
        <v>1</v>
      </c>
      <c r="R1351">
        <f t="shared" si="124"/>
        <v>1</v>
      </c>
    </row>
    <row r="1352" spans="1:18" x14ac:dyDescent="0.25">
      <c r="A1352" s="9">
        <v>2</v>
      </c>
      <c r="B1352" s="32">
        <f t="shared" si="120"/>
        <v>13.031731000000001</v>
      </c>
      <c r="C1352" s="32">
        <f t="shared" si="120"/>
        <v>7.2856000000000004E-2</v>
      </c>
      <c r="D1352" s="32">
        <f t="shared" si="120"/>
        <v>-3.4388380000000001</v>
      </c>
      <c r="E1352" s="60">
        <f t="shared" si="119"/>
        <v>-9.6657510000000002</v>
      </c>
      <c r="F1352" s="57">
        <v>-3.4388380000000001</v>
      </c>
      <c r="G1352" s="57">
        <v>13.031731000000001</v>
      </c>
      <c r="H1352" s="57">
        <v>7.2856000000000004E-2</v>
      </c>
      <c r="I1352" s="58">
        <v>-9.6657510000000002</v>
      </c>
      <c r="O1352" s="33">
        <f t="shared" si="121"/>
        <v>13.031731000000001</v>
      </c>
      <c r="P1352" s="61">
        <f t="shared" si="122"/>
        <v>13.031731000000001</v>
      </c>
      <c r="Q1352">
        <f t="shared" si="123"/>
        <v>1</v>
      </c>
      <c r="R1352">
        <f t="shared" si="124"/>
        <v>1</v>
      </c>
    </row>
    <row r="1353" spans="1:18" x14ac:dyDescent="0.25">
      <c r="A1353" s="9">
        <v>2</v>
      </c>
      <c r="B1353" s="32">
        <f t="shared" si="120"/>
        <v>59.027180999999999</v>
      </c>
      <c r="C1353" s="32">
        <f t="shared" si="120"/>
        <v>-11.708206000000001</v>
      </c>
      <c r="D1353" s="32">
        <f t="shared" si="120"/>
        <v>-22.301093999999999</v>
      </c>
      <c r="E1353" s="60">
        <f t="shared" si="119"/>
        <v>-25.017883999999999</v>
      </c>
      <c r="F1353" s="55">
        <v>-25.017883999999999</v>
      </c>
      <c r="G1353" s="55">
        <v>59.027180999999999</v>
      </c>
      <c r="H1353" s="55">
        <v>-11.708206000000001</v>
      </c>
      <c r="I1353" s="56">
        <v>-22.301093999999999</v>
      </c>
      <c r="O1353" s="33">
        <f t="shared" si="121"/>
        <v>59.027180999999999</v>
      </c>
      <c r="P1353" s="61">
        <f t="shared" si="122"/>
        <v>59.027180999999999</v>
      </c>
      <c r="Q1353">
        <f t="shared" si="123"/>
        <v>1</v>
      </c>
      <c r="R1353">
        <f t="shared" si="124"/>
        <v>1</v>
      </c>
    </row>
    <row r="1354" spans="1:18" x14ac:dyDescent="0.25">
      <c r="A1354" s="9">
        <v>3</v>
      </c>
      <c r="B1354" s="32">
        <f t="shared" si="120"/>
        <v>24.363213999999999</v>
      </c>
      <c r="C1354" s="32">
        <f t="shared" si="120"/>
        <v>3.0323129999999998</v>
      </c>
      <c r="D1354" s="32">
        <f t="shared" si="120"/>
        <v>-4.0251549999999998</v>
      </c>
      <c r="E1354" s="60">
        <f t="shared" si="120"/>
        <v>-23.370391000000001</v>
      </c>
      <c r="F1354" s="57">
        <v>-4.0251549999999998</v>
      </c>
      <c r="G1354" s="57">
        <v>24.363213999999999</v>
      </c>
      <c r="H1354" s="57">
        <v>3.0323129999999998</v>
      </c>
      <c r="I1354" s="58">
        <v>-23.370391000000001</v>
      </c>
      <c r="O1354" s="33">
        <f t="shared" si="121"/>
        <v>3.0323129999999998</v>
      </c>
      <c r="P1354" s="61">
        <f t="shared" si="122"/>
        <v>3.0323129999999998</v>
      </c>
      <c r="Q1354">
        <f t="shared" si="123"/>
        <v>2</v>
      </c>
      <c r="R1354">
        <f t="shared" si="124"/>
        <v>0.5</v>
      </c>
    </row>
    <row r="1355" spans="1:18" x14ac:dyDescent="0.25">
      <c r="A1355" s="9">
        <v>2</v>
      </c>
      <c r="B1355" s="32">
        <f t="shared" ref="B1355:E1418" si="125">LARGE($F1355:$M1355,COLUMN()-1)</f>
        <v>138.49320399999999</v>
      </c>
      <c r="C1355" s="32">
        <f t="shared" si="125"/>
        <v>-3.433516</v>
      </c>
      <c r="D1355" s="32">
        <f t="shared" si="125"/>
        <v>-36.687899000000002</v>
      </c>
      <c r="E1355" s="60">
        <f t="shared" si="125"/>
        <v>-98.371786999999998</v>
      </c>
      <c r="F1355" s="55">
        <v>-98.371786999999998</v>
      </c>
      <c r="G1355" s="55">
        <v>138.49320399999999</v>
      </c>
      <c r="H1355" s="55">
        <v>-3.433516</v>
      </c>
      <c r="I1355" s="56">
        <v>-36.687899000000002</v>
      </c>
      <c r="O1355" s="33">
        <f t="shared" si="121"/>
        <v>138.49320399999999</v>
      </c>
      <c r="P1355" s="61">
        <f t="shared" si="122"/>
        <v>138.49320399999999</v>
      </c>
      <c r="Q1355">
        <f t="shared" si="123"/>
        <v>1</v>
      </c>
      <c r="R1355">
        <f t="shared" si="124"/>
        <v>1</v>
      </c>
    </row>
    <row r="1356" spans="1:18" x14ac:dyDescent="0.25">
      <c r="A1356" s="9">
        <v>1</v>
      </c>
      <c r="B1356" s="32">
        <f t="shared" si="125"/>
        <v>61.473275000000001</v>
      </c>
      <c r="C1356" s="32">
        <f t="shared" si="125"/>
        <v>28.322351999999999</v>
      </c>
      <c r="D1356" s="32">
        <f t="shared" si="125"/>
        <v>-22.177755999999999</v>
      </c>
      <c r="E1356" s="60">
        <f t="shared" si="125"/>
        <v>-67.617878000000005</v>
      </c>
      <c r="F1356" s="57">
        <v>61.473275000000001</v>
      </c>
      <c r="G1356" s="57">
        <v>-67.617878000000005</v>
      </c>
      <c r="H1356" s="57">
        <v>28.322351999999999</v>
      </c>
      <c r="I1356" s="58">
        <v>-22.177755999999999</v>
      </c>
      <c r="O1356" s="33">
        <f t="shared" si="121"/>
        <v>61.473275000000001</v>
      </c>
      <c r="P1356" s="61">
        <f t="shared" si="122"/>
        <v>61.473275000000001</v>
      </c>
      <c r="Q1356">
        <f t="shared" si="123"/>
        <v>1</v>
      </c>
      <c r="R1356">
        <f t="shared" si="124"/>
        <v>1</v>
      </c>
    </row>
    <row r="1357" spans="1:18" x14ac:dyDescent="0.25">
      <c r="A1357" s="9">
        <v>1</v>
      </c>
      <c r="B1357" s="32">
        <f t="shared" si="125"/>
        <v>42.888540999999996</v>
      </c>
      <c r="C1357" s="32">
        <f t="shared" si="125"/>
        <v>9.4074849999999994</v>
      </c>
      <c r="D1357" s="32">
        <f t="shared" si="125"/>
        <v>-13.964505000000001</v>
      </c>
      <c r="E1357" s="60">
        <f t="shared" si="125"/>
        <v>-38.331525999999997</v>
      </c>
      <c r="F1357" s="55">
        <v>42.888540999999996</v>
      </c>
      <c r="G1357" s="55">
        <v>9.4074849999999994</v>
      </c>
      <c r="H1357" s="55">
        <v>-38.331525999999997</v>
      </c>
      <c r="I1357" s="56">
        <v>-13.964505000000001</v>
      </c>
      <c r="O1357" s="33">
        <f t="shared" si="121"/>
        <v>42.888540999999996</v>
      </c>
      <c r="P1357" s="61">
        <f t="shared" si="122"/>
        <v>42.888540999999996</v>
      </c>
      <c r="Q1357">
        <f t="shared" si="123"/>
        <v>1</v>
      </c>
      <c r="R1357">
        <f t="shared" si="124"/>
        <v>1</v>
      </c>
    </row>
    <row r="1358" spans="1:18" x14ac:dyDescent="0.25">
      <c r="A1358" s="9">
        <v>1</v>
      </c>
      <c r="B1358" s="32">
        <f t="shared" si="125"/>
        <v>25.983193</v>
      </c>
      <c r="C1358" s="32">
        <f t="shared" si="125"/>
        <v>13.348679000000001</v>
      </c>
      <c r="D1358" s="32">
        <f t="shared" si="125"/>
        <v>-12.619237</v>
      </c>
      <c r="E1358" s="60">
        <f t="shared" si="125"/>
        <v>-26.712638999999999</v>
      </c>
      <c r="F1358" s="57">
        <v>-12.619237</v>
      </c>
      <c r="G1358" s="57">
        <v>25.983193</v>
      </c>
      <c r="H1358" s="57">
        <v>13.348679000000001</v>
      </c>
      <c r="I1358" s="58">
        <v>-26.712638999999999</v>
      </c>
      <c r="O1358" s="33">
        <f t="shared" si="121"/>
        <v>-12.619237</v>
      </c>
      <c r="P1358" s="61">
        <f t="shared" si="122"/>
        <v>-12.619237</v>
      </c>
      <c r="Q1358">
        <f t="shared" si="123"/>
        <v>3</v>
      </c>
      <c r="R1358">
        <f t="shared" si="124"/>
        <v>0.33333333333333331</v>
      </c>
    </row>
    <row r="1359" spans="1:18" x14ac:dyDescent="0.25">
      <c r="A1359" s="9">
        <v>2</v>
      </c>
      <c r="B1359" s="32">
        <f t="shared" si="125"/>
        <v>60.243684999999999</v>
      </c>
      <c r="C1359" s="32">
        <f t="shared" si="125"/>
        <v>-16.816317999999999</v>
      </c>
      <c r="D1359" s="32">
        <f t="shared" si="125"/>
        <v>-20.892346</v>
      </c>
      <c r="E1359" s="60">
        <f t="shared" si="125"/>
        <v>-22.535024</v>
      </c>
      <c r="F1359" s="55">
        <v>-20.892346</v>
      </c>
      <c r="G1359" s="55">
        <v>60.243684999999999</v>
      </c>
      <c r="H1359" s="55">
        <v>-22.535024</v>
      </c>
      <c r="I1359" s="56">
        <v>-16.816317999999999</v>
      </c>
      <c r="O1359" s="33">
        <f t="shared" si="121"/>
        <v>60.243684999999999</v>
      </c>
      <c r="P1359" s="61">
        <f t="shared" si="122"/>
        <v>60.243684999999999</v>
      </c>
      <c r="Q1359">
        <f t="shared" si="123"/>
        <v>1</v>
      </c>
      <c r="R1359">
        <f t="shared" si="124"/>
        <v>1</v>
      </c>
    </row>
    <row r="1360" spans="1:18" x14ac:dyDescent="0.25">
      <c r="A1360" s="9">
        <v>1</v>
      </c>
      <c r="B1360" s="32">
        <f t="shared" si="125"/>
        <v>34.339599</v>
      </c>
      <c r="C1360" s="32">
        <f t="shared" si="125"/>
        <v>11.424872000000001</v>
      </c>
      <c r="D1360" s="32">
        <f t="shared" si="125"/>
        <v>1.6245309999999999</v>
      </c>
      <c r="E1360" s="60">
        <f t="shared" si="125"/>
        <v>-47.389012999999998</v>
      </c>
      <c r="F1360" s="57">
        <v>34.339599</v>
      </c>
      <c r="G1360" s="57">
        <v>11.424872000000001</v>
      </c>
      <c r="H1360" s="57">
        <v>1.6245309999999999</v>
      </c>
      <c r="I1360" s="58">
        <v>-47.389012999999998</v>
      </c>
      <c r="O1360" s="33">
        <f t="shared" si="121"/>
        <v>34.339599</v>
      </c>
      <c r="P1360" s="61">
        <f t="shared" si="122"/>
        <v>34.339599</v>
      </c>
      <c r="Q1360">
        <f t="shared" si="123"/>
        <v>1</v>
      </c>
      <c r="R1360">
        <f t="shared" si="124"/>
        <v>1</v>
      </c>
    </row>
    <row r="1361" spans="1:18" x14ac:dyDescent="0.25">
      <c r="A1361" s="9">
        <v>2</v>
      </c>
      <c r="B1361" s="32">
        <f t="shared" si="125"/>
        <v>66.148381000000001</v>
      </c>
      <c r="C1361" s="32">
        <f t="shared" si="125"/>
        <v>-4.2441589999999998</v>
      </c>
      <c r="D1361" s="32">
        <f t="shared" si="125"/>
        <v>-11.266029</v>
      </c>
      <c r="E1361" s="60">
        <f t="shared" si="125"/>
        <v>-50.638215000000002</v>
      </c>
      <c r="F1361" s="55">
        <v>-4.2441589999999998</v>
      </c>
      <c r="G1361" s="55">
        <v>66.148381000000001</v>
      </c>
      <c r="H1361" s="55">
        <v>-11.266029</v>
      </c>
      <c r="I1361" s="56">
        <v>-50.638215000000002</v>
      </c>
      <c r="O1361" s="33">
        <f t="shared" si="121"/>
        <v>66.148381000000001</v>
      </c>
      <c r="P1361" s="61">
        <f t="shared" si="122"/>
        <v>66.148381000000001</v>
      </c>
      <c r="Q1361">
        <f t="shared" si="123"/>
        <v>1</v>
      </c>
      <c r="R1361">
        <f t="shared" si="124"/>
        <v>1</v>
      </c>
    </row>
    <row r="1362" spans="1:18" x14ac:dyDescent="0.25">
      <c r="A1362" s="9">
        <v>2</v>
      </c>
      <c r="B1362" s="32">
        <f t="shared" si="125"/>
        <v>24.200647</v>
      </c>
      <c r="C1362" s="32">
        <f t="shared" si="125"/>
        <v>2.7492320000000001</v>
      </c>
      <c r="D1362" s="32">
        <f t="shared" si="125"/>
        <v>-6.771509</v>
      </c>
      <c r="E1362" s="60">
        <f t="shared" si="125"/>
        <v>-20.178370000000001</v>
      </c>
      <c r="F1362" s="57">
        <v>-20.178370000000001</v>
      </c>
      <c r="G1362" s="57">
        <v>24.200647</v>
      </c>
      <c r="H1362" s="57">
        <v>2.7492320000000001</v>
      </c>
      <c r="I1362" s="58">
        <v>-6.771509</v>
      </c>
      <c r="O1362" s="33">
        <f t="shared" si="121"/>
        <v>24.200647</v>
      </c>
      <c r="P1362" s="61">
        <f t="shared" si="122"/>
        <v>24.200647</v>
      </c>
      <c r="Q1362">
        <f t="shared" si="123"/>
        <v>1</v>
      </c>
      <c r="R1362">
        <f t="shared" si="124"/>
        <v>1</v>
      </c>
    </row>
    <row r="1363" spans="1:18" x14ac:dyDescent="0.25">
      <c r="A1363" s="9">
        <v>1</v>
      </c>
      <c r="B1363" s="32">
        <f t="shared" si="125"/>
        <v>35.884672999999999</v>
      </c>
      <c r="C1363" s="32">
        <f t="shared" si="125"/>
        <v>-10.250907</v>
      </c>
      <c r="D1363" s="32">
        <f t="shared" si="125"/>
        <v>-10.675927</v>
      </c>
      <c r="E1363" s="60">
        <f t="shared" si="125"/>
        <v>-14.957839</v>
      </c>
      <c r="F1363" s="55">
        <v>35.884672999999999</v>
      </c>
      <c r="G1363" s="55">
        <v>-10.250907</v>
      </c>
      <c r="H1363" s="55">
        <v>-10.675927</v>
      </c>
      <c r="I1363" s="56">
        <v>-14.957839</v>
      </c>
      <c r="O1363" s="33">
        <f t="shared" si="121"/>
        <v>35.884672999999999</v>
      </c>
      <c r="P1363" s="61">
        <f t="shared" si="122"/>
        <v>35.884672999999999</v>
      </c>
      <c r="Q1363">
        <f t="shared" si="123"/>
        <v>1</v>
      </c>
      <c r="R1363">
        <f t="shared" si="124"/>
        <v>1</v>
      </c>
    </row>
    <row r="1364" spans="1:18" x14ac:dyDescent="0.25">
      <c r="A1364" s="9">
        <v>3</v>
      </c>
      <c r="B1364" s="32">
        <f t="shared" si="125"/>
        <v>56.709040999999999</v>
      </c>
      <c r="C1364" s="32">
        <f t="shared" si="125"/>
        <v>-10.741599000000001</v>
      </c>
      <c r="D1364" s="32">
        <f t="shared" si="125"/>
        <v>-20.650786</v>
      </c>
      <c r="E1364" s="60">
        <f t="shared" si="125"/>
        <v>-25.316656999999999</v>
      </c>
      <c r="F1364" s="57">
        <v>56.709040999999999</v>
      </c>
      <c r="G1364" s="57">
        <v>-25.316656999999999</v>
      </c>
      <c r="H1364" s="57">
        <v>-10.741599000000001</v>
      </c>
      <c r="I1364" s="58">
        <v>-20.650786</v>
      </c>
      <c r="O1364" s="33">
        <f t="shared" si="121"/>
        <v>-10.741599000000001</v>
      </c>
      <c r="P1364" s="61">
        <f t="shared" si="122"/>
        <v>-10.741599000000001</v>
      </c>
      <c r="Q1364">
        <f t="shared" si="123"/>
        <v>2</v>
      </c>
      <c r="R1364">
        <f t="shared" si="124"/>
        <v>0.5</v>
      </c>
    </row>
    <row r="1365" spans="1:18" x14ac:dyDescent="0.25">
      <c r="A1365" s="9">
        <v>2</v>
      </c>
      <c r="B1365" s="32">
        <f t="shared" si="125"/>
        <v>66.748127999999994</v>
      </c>
      <c r="C1365" s="32">
        <f t="shared" si="125"/>
        <v>-21.183392999999999</v>
      </c>
      <c r="D1365" s="32">
        <f t="shared" si="125"/>
        <v>-22.050709999999999</v>
      </c>
      <c r="E1365" s="60">
        <f t="shared" si="125"/>
        <v>-23.514026000000001</v>
      </c>
      <c r="F1365" s="55">
        <v>-22.050709999999999</v>
      </c>
      <c r="G1365" s="55">
        <v>66.748127999999994</v>
      </c>
      <c r="H1365" s="55">
        <v>-21.183392999999999</v>
      </c>
      <c r="I1365" s="56">
        <v>-23.514026000000001</v>
      </c>
      <c r="O1365" s="33">
        <f t="shared" si="121"/>
        <v>66.748127999999994</v>
      </c>
      <c r="P1365" s="61">
        <f t="shared" si="122"/>
        <v>66.748127999999994</v>
      </c>
      <c r="Q1365">
        <f t="shared" si="123"/>
        <v>1</v>
      </c>
      <c r="R1365">
        <f t="shared" si="124"/>
        <v>1</v>
      </c>
    </row>
    <row r="1366" spans="1:18" x14ac:dyDescent="0.25">
      <c r="A1366" s="9">
        <v>1</v>
      </c>
      <c r="B1366" s="32">
        <f t="shared" si="125"/>
        <v>64.937955000000002</v>
      </c>
      <c r="C1366" s="32">
        <f t="shared" si="125"/>
        <v>-10.853915000000001</v>
      </c>
      <c r="D1366" s="32">
        <f t="shared" si="125"/>
        <v>-12.458665999999999</v>
      </c>
      <c r="E1366" s="60">
        <f t="shared" si="125"/>
        <v>-41.625373000000003</v>
      </c>
      <c r="F1366" s="57">
        <v>64.937955000000002</v>
      </c>
      <c r="G1366" s="57">
        <v>-10.853915000000001</v>
      </c>
      <c r="H1366" s="57">
        <v>-12.458665999999999</v>
      </c>
      <c r="I1366" s="58">
        <v>-41.625373000000003</v>
      </c>
      <c r="O1366" s="33">
        <f t="shared" si="121"/>
        <v>64.937955000000002</v>
      </c>
      <c r="P1366" s="61">
        <f t="shared" si="122"/>
        <v>64.937955000000002</v>
      </c>
      <c r="Q1366">
        <f t="shared" si="123"/>
        <v>1</v>
      </c>
      <c r="R1366">
        <f t="shared" si="124"/>
        <v>1</v>
      </c>
    </row>
    <row r="1367" spans="1:18" x14ac:dyDescent="0.25">
      <c r="A1367" s="9">
        <v>3</v>
      </c>
      <c r="B1367" s="32">
        <f t="shared" si="125"/>
        <v>34.835262</v>
      </c>
      <c r="C1367" s="32">
        <f t="shared" si="125"/>
        <v>8.0519700000000007</v>
      </c>
      <c r="D1367" s="32">
        <f t="shared" si="125"/>
        <v>-18.048881000000002</v>
      </c>
      <c r="E1367" s="60">
        <f t="shared" si="125"/>
        <v>-24.838350999999999</v>
      </c>
      <c r="F1367" s="55">
        <v>8.0519700000000007</v>
      </c>
      <c r="G1367" s="55">
        <v>-24.838350999999999</v>
      </c>
      <c r="H1367" s="55">
        <v>34.835262</v>
      </c>
      <c r="I1367" s="56">
        <v>-18.048881000000002</v>
      </c>
      <c r="O1367" s="33">
        <f t="shared" si="121"/>
        <v>34.835262</v>
      </c>
      <c r="P1367" s="61">
        <f t="shared" si="122"/>
        <v>34.835262</v>
      </c>
      <c r="Q1367">
        <f t="shared" si="123"/>
        <v>1</v>
      </c>
      <c r="R1367">
        <f t="shared" si="124"/>
        <v>1</v>
      </c>
    </row>
    <row r="1368" spans="1:18" x14ac:dyDescent="0.25">
      <c r="A1368" s="9">
        <v>2</v>
      </c>
      <c r="B1368" s="32">
        <f t="shared" si="125"/>
        <v>43.561312000000001</v>
      </c>
      <c r="C1368" s="32">
        <f t="shared" si="125"/>
        <v>5.7848999999999998E-2</v>
      </c>
      <c r="D1368" s="32">
        <f t="shared" si="125"/>
        <v>-14.639131000000001</v>
      </c>
      <c r="E1368" s="60">
        <f t="shared" si="125"/>
        <v>-28.980029999999999</v>
      </c>
      <c r="F1368" s="57">
        <v>5.7848999999999998E-2</v>
      </c>
      <c r="G1368" s="57">
        <v>-14.639131000000001</v>
      </c>
      <c r="H1368" s="57">
        <v>43.561312000000001</v>
      </c>
      <c r="I1368" s="58">
        <v>-28.980029999999999</v>
      </c>
      <c r="O1368" s="33">
        <f t="shared" si="121"/>
        <v>-14.639131000000001</v>
      </c>
      <c r="P1368" s="61">
        <f t="shared" si="122"/>
        <v>-14.639131000000001</v>
      </c>
      <c r="Q1368">
        <f t="shared" si="123"/>
        <v>3</v>
      </c>
      <c r="R1368">
        <f t="shared" si="124"/>
        <v>0.33333333333333331</v>
      </c>
    </row>
    <row r="1369" spans="1:18" x14ac:dyDescent="0.25">
      <c r="A1369" s="9">
        <v>1</v>
      </c>
      <c r="B1369" s="32">
        <f t="shared" si="125"/>
        <v>42.652532000000001</v>
      </c>
      <c r="C1369" s="32">
        <f t="shared" si="125"/>
        <v>-6.4621199999999996</v>
      </c>
      <c r="D1369" s="32">
        <f t="shared" si="125"/>
        <v>-12.657242999999999</v>
      </c>
      <c r="E1369" s="60">
        <f t="shared" si="125"/>
        <v>-23.533169999999998</v>
      </c>
      <c r="F1369" s="55">
        <v>42.652532000000001</v>
      </c>
      <c r="G1369" s="55">
        <v>-23.533169999999998</v>
      </c>
      <c r="H1369" s="55">
        <v>-12.657242999999999</v>
      </c>
      <c r="I1369" s="56">
        <v>-6.4621199999999996</v>
      </c>
      <c r="O1369" s="33">
        <f t="shared" si="121"/>
        <v>42.652532000000001</v>
      </c>
      <c r="P1369" s="61">
        <f t="shared" si="122"/>
        <v>42.652532000000001</v>
      </c>
      <c r="Q1369">
        <f t="shared" si="123"/>
        <v>1</v>
      </c>
      <c r="R1369">
        <f t="shared" si="124"/>
        <v>1</v>
      </c>
    </row>
    <row r="1370" spans="1:18" x14ac:dyDescent="0.25">
      <c r="A1370" s="9">
        <v>1</v>
      </c>
      <c r="B1370" s="32">
        <f t="shared" si="125"/>
        <v>9.6287299999999991</v>
      </c>
      <c r="C1370" s="32">
        <f t="shared" si="125"/>
        <v>3.8801359999999998</v>
      </c>
      <c r="D1370" s="32">
        <f t="shared" si="125"/>
        <v>-1.3581179999999999</v>
      </c>
      <c r="E1370" s="60">
        <f t="shared" si="125"/>
        <v>-12.15075</v>
      </c>
      <c r="F1370" s="57">
        <v>3.8801359999999998</v>
      </c>
      <c r="G1370" s="57">
        <v>-12.15075</v>
      </c>
      <c r="H1370" s="57">
        <v>9.6287299999999991</v>
      </c>
      <c r="I1370" s="58">
        <v>-1.3581179999999999</v>
      </c>
      <c r="O1370" s="33">
        <f t="shared" si="121"/>
        <v>3.8801359999999998</v>
      </c>
      <c r="P1370" s="61">
        <f t="shared" si="122"/>
        <v>3.8801359999999998</v>
      </c>
      <c r="Q1370">
        <f t="shared" si="123"/>
        <v>2</v>
      </c>
      <c r="R1370">
        <f t="shared" si="124"/>
        <v>0.5</v>
      </c>
    </row>
    <row r="1371" spans="1:18" x14ac:dyDescent="0.25">
      <c r="A1371" s="9">
        <v>2</v>
      </c>
      <c r="B1371" s="32">
        <f t="shared" si="125"/>
        <v>42.008684000000002</v>
      </c>
      <c r="C1371" s="32">
        <f t="shared" si="125"/>
        <v>12.170799000000001</v>
      </c>
      <c r="D1371" s="32">
        <f t="shared" si="125"/>
        <v>-23.893370000000001</v>
      </c>
      <c r="E1371" s="60">
        <f t="shared" si="125"/>
        <v>-30.286113</v>
      </c>
      <c r="F1371" s="55">
        <v>12.170799000000001</v>
      </c>
      <c r="G1371" s="55">
        <v>42.008684000000002</v>
      </c>
      <c r="H1371" s="55">
        <v>-30.286113</v>
      </c>
      <c r="I1371" s="56">
        <v>-23.893370000000001</v>
      </c>
      <c r="O1371" s="33">
        <f t="shared" si="121"/>
        <v>42.008684000000002</v>
      </c>
      <c r="P1371" s="61">
        <f t="shared" si="122"/>
        <v>42.008684000000002</v>
      </c>
      <c r="Q1371">
        <f t="shared" si="123"/>
        <v>1</v>
      </c>
      <c r="R1371">
        <f t="shared" si="124"/>
        <v>1</v>
      </c>
    </row>
    <row r="1372" spans="1:18" x14ac:dyDescent="0.25">
      <c r="A1372" s="9">
        <v>2</v>
      </c>
      <c r="B1372" s="32">
        <f t="shared" si="125"/>
        <v>74.819001</v>
      </c>
      <c r="C1372" s="32">
        <f t="shared" si="125"/>
        <v>-9.2811730000000008</v>
      </c>
      <c r="D1372" s="32">
        <f t="shared" si="125"/>
        <v>-29.511582000000001</v>
      </c>
      <c r="E1372" s="60">
        <f t="shared" si="125"/>
        <v>-36.026249</v>
      </c>
      <c r="F1372" s="57">
        <v>-9.2811730000000008</v>
      </c>
      <c r="G1372" s="57">
        <v>74.819001</v>
      </c>
      <c r="H1372" s="57">
        <v>-36.026249</v>
      </c>
      <c r="I1372" s="58">
        <v>-29.511582000000001</v>
      </c>
      <c r="O1372" s="33">
        <f t="shared" si="121"/>
        <v>74.819001</v>
      </c>
      <c r="P1372" s="61">
        <f t="shared" si="122"/>
        <v>74.819001</v>
      </c>
      <c r="Q1372">
        <f t="shared" si="123"/>
        <v>1</v>
      </c>
      <c r="R1372">
        <f t="shared" si="124"/>
        <v>1</v>
      </c>
    </row>
    <row r="1373" spans="1:18" x14ac:dyDescent="0.25">
      <c r="A1373" s="9">
        <v>2</v>
      </c>
      <c r="B1373" s="32">
        <f t="shared" si="125"/>
        <v>29.878793000000002</v>
      </c>
      <c r="C1373" s="32">
        <f t="shared" si="125"/>
        <v>-0.68693700000000002</v>
      </c>
      <c r="D1373" s="32">
        <f t="shared" si="125"/>
        <v>-9.8337679999999992</v>
      </c>
      <c r="E1373" s="60">
        <f t="shared" si="125"/>
        <v>-19.358087999999999</v>
      </c>
      <c r="F1373" s="55">
        <v>-19.358087999999999</v>
      </c>
      <c r="G1373" s="55">
        <v>-0.68693700000000002</v>
      </c>
      <c r="H1373" s="55">
        <v>29.878793000000002</v>
      </c>
      <c r="I1373" s="56">
        <v>-9.8337679999999992</v>
      </c>
      <c r="O1373" s="33">
        <f t="shared" si="121"/>
        <v>-0.68693700000000002</v>
      </c>
      <c r="P1373" s="61">
        <f t="shared" si="122"/>
        <v>-0.68693700000000002</v>
      </c>
      <c r="Q1373">
        <f t="shared" si="123"/>
        <v>2</v>
      </c>
      <c r="R1373">
        <f t="shared" si="124"/>
        <v>0.5</v>
      </c>
    </row>
    <row r="1374" spans="1:18" x14ac:dyDescent="0.25">
      <c r="A1374" s="9">
        <v>1</v>
      </c>
      <c r="B1374" s="32">
        <f t="shared" si="125"/>
        <v>45.645738000000001</v>
      </c>
      <c r="C1374" s="32">
        <f t="shared" si="125"/>
        <v>17.424751000000001</v>
      </c>
      <c r="D1374" s="32">
        <f t="shared" si="125"/>
        <v>-30.997630999999998</v>
      </c>
      <c r="E1374" s="60">
        <f t="shared" si="125"/>
        <v>-32.072861000000003</v>
      </c>
      <c r="F1374" s="57">
        <v>-32.072861000000003</v>
      </c>
      <c r="G1374" s="57">
        <v>17.424751000000001</v>
      </c>
      <c r="H1374" s="57">
        <v>45.645738000000001</v>
      </c>
      <c r="I1374" s="58">
        <v>-30.997630999999998</v>
      </c>
      <c r="O1374" s="33">
        <f t="shared" si="121"/>
        <v>-32.072861000000003</v>
      </c>
      <c r="P1374" s="61">
        <f t="shared" si="122"/>
        <v>-32.072861000000003</v>
      </c>
      <c r="Q1374">
        <f t="shared" si="123"/>
        <v>4</v>
      </c>
      <c r="R1374">
        <f t="shared" si="124"/>
        <v>0.25</v>
      </c>
    </row>
    <row r="1375" spans="1:18" x14ac:dyDescent="0.25">
      <c r="A1375" s="9">
        <v>3</v>
      </c>
      <c r="B1375" s="32">
        <f t="shared" si="125"/>
        <v>22.115528999999999</v>
      </c>
      <c r="C1375" s="32">
        <f t="shared" si="125"/>
        <v>6.6654499999999999</v>
      </c>
      <c r="D1375" s="32">
        <f t="shared" si="125"/>
        <v>0.26508100000000001</v>
      </c>
      <c r="E1375" s="60">
        <f t="shared" si="125"/>
        <v>-29.046061999999999</v>
      </c>
      <c r="F1375" s="55">
        <v>6.6654499999999999</v>
      </c>
      <c r="G1375" s="55">
        <v>-29.046061999999999</v>
      </c>
      <c r="H1375" s="55">
        <v>22.115528999999999</v>
      </c>
      <c r="I1375" s="56">
        <v>0.26508100000000001</v>
      </c>
      <c r="O1375" s="33">
        <f t="shared" si="121"/>
        <v>22.115528999999999</v>
      </c>
      <c r="P1375" s="61">
        <f t="shared" si="122"/>
        <v>22.115528999999999</v>
      </c>
      <c r="Q1375">
        <f t="shared" si="123"/>
        <v>1</v>
      </c>
      <c r="R1375">
        <f t="shared" si="124"/>
        <v>1</v>
      </c>
    </row>
    <row r="1376" spans="1:18" x14ac:dyDescent="0.25">
      <c r="A1376" s="9">
        <v>3</v>
      </c>
      <c r="B1376" s="32">
        <f t="shared" si="125"/>
        <v>81.271064999999993</v>
      </c>
      <c r="C1376" s="32">
        <f t="shared" si="125"/>
        <v>76.419891000000007</v>
      </c>
      <c r="D1376" s="32">
        <f t="shared" si="125"/>
        <v>-48.349671000000001</v>
      </c>
      <c r="E1376" s="60">
        <f t="shared" si="125"/>
        <v>-109.341291</v>
      </c>
      <c r="F1376" s="57">
        <v>-109.341291</v>
      </c>
      <c r="G1376" s="57">
        <v>76.419891000000007</v>
      </c>
      <c r="H1376" s="57">
        <v>81.271064999999993</v>
      </c>
      <c r="I1376" s="58">
        <v>-48.349671000000001</v>
      </c>
      <c r="O1376" s="33">
        <f t="shared" si="121"/>
        <v>81.271064999999993</v>
      </c>
      <c r="P1376" s="61">
        <f t="shared" si="122"/>
        <v>81.271064999999993</v>
      </c>
      <c r="Q1376">
        <f t="shared" si="123"/>
        <v>1</v>
      </c>
      <c r="R1376">
        <f t="shared" si="124"/>
        <v>1</v>
      </c>
    </row>
    <row r="1377" spans="1:18" x14ac:dyDescent="0.25">
      <c r="A1377" s="9">
        <v>2</v>
      </c>
      <c r="B1377" s="32">
        <f t="shared" si="125"/>
        <v>97.753766999999996</v>
      </c>
      <c r="C1377" s="32">
        <f t="shared" si="125"/>
        <v>-13.726924</v>
      </c>
      <c r="D1377" s="32">
        <f t="shared" si="125"/>
        <v>-31.178563</v>
      </c>
      <c r="E1377" s="60">
        <f t="shared" si="125"/>
        <v>-52.848281999999998</v>
      </c>
      <c r="F1377" s="55">
        <v>-31.178563</v>
      </c>
      <c r="G1377" s="55">
        <v>97.753766999999996</v>
      </c>
      <c r="H1377" s="55">
        <v>-52.848281999999998</v>
      </c>
      <c r="I1377" s="56">
        <v>-13.726924</v>
      </c>
      <c r="O1377" s="33">
        <f t="shared" si="121"/>
        <v>97.753766999999996</v>
      </c>
      <c r="P1377" s="61">
        <f t="shared" si="122"/>
        <v>97.753766999999996</v>
      </c>
      <c r="Q1377">
        <f t="shared" si="123"/>
        <v>1</v>
      </c>
      <c r="R1377">
        <f t="shared" si="124"/>
        <v>1</v>
      </c>
    </row>
    <row r="1378" spans="1:18" x14ac:dyDescent="0.25">
      <c r="A1378" s="9">
        <v>1</v>
      </c>
      <c r="B1378" s="32">
        <f t="shared" si="125"/>
        <v>68.517331999999996</v>
      </c>
      <c r="C1378" s="32">
        <f t="shared" si="125"/>
        <v>-11.831659999999999</v>
      </c>
      <c r="D1378" s="32">
        <f t="shared" si="125"/>
        <v>-24.780311000000001</v>
      </c>
      <c r="E1378" s="60">
        <f t="shared" si="125"/>
        <v>-31.905362</v>
      </c>
      <c r="F1378" s="57">
        <v>68.517331999999996</v>
      </c>
      <c r="G1378" s="57">
        <v>-31.905362</v>
      </c>
      <c r="H1378" s="57">
        <v>-24.780311000000001</v>
      </c>
      <c r="I1378" s="58">
        <v>-11.831659999999999</v>
      </c>
      <c r="O1378" s="33">
        <f t="shared" si="121"/>
        <v>68.517331999999996</v>
      </c>
      <c r="P1378" s="61">
        <f t="shared" si="122"/>
        <v>68.517331999999996</v>
      </c>
      <c r="Q1378">
        <f t="shared" si="123"/>
        <v>1</v>
      </c>
      <c r="R1378">
        <f t="shared" si="124"/>
        <v>1</v>
      </c>
    </row>
    <row r="1379" spans="1:18" x14ac:dyDescent="0.25">
      <c r="A1379" s="9">
        <v>1</v>
      </c>
      <c r="B1379" s="32">
        <f t="shared" si="125"/>
        <v>26.754422999999999</v>
      </c>
      <c r="C1379" s="32">
        <f t="shared" si="125"/>
        <v>0.63035200000000002</v>
      </c>
      <c r="D1379" s="32">
        <f t="shared" si="125"/>
        <v>-5.8381239999999996</v>
      </c>
      <c r="E1379" s="60">
        <f t="shared" si="125"/>
        <v>-21.546654</v>
      </c>
      <c r="F1379" s="55">
        <v>26.754422999999999</v>
      </c>
      <c r="G1379" s="55">
        <v>-5.8381239999999996</v>
      </c>
      <c r="H1379" s="55">
        <v>0.63035200000000002</v>
      </c>
      <c r="I1379" s="56">
        <v>-21.546654</v>
      </c>
      <c r="O1379" s="33">
        <f t="shared" si="121"/>
        <v>26.754422999999999</v>
      </c>
      <c r="P1379" s="61">
        <f t="shared" si="122"/>
        <v>26.754422999999999</v>
      </c>
      <c r="Q1379">
        <f t="shared" si="123"/>
        <v>1</v>
      </c>
      <c r="R1379">
        <f t="shared" si="124"/>
        <v>1</v>
      </c>
    </row>
    <row r="1380" spans="1:18" x14ac:dyDescent="0.25">
      <c r="A1380" s="9">
        <v>1</v>
      </c>
      <c r="B1380" s="32">
        <f t="shared" si="125"/>
        <v>44.628549</v>
      </c>
      <c r="C1380" s="32">
        <f t="shared" si="125"/>
        <v>18.674733</v>
      </c>
      <c r="D1380" s="32">
        <f t="shared" si="125"/>
        <v>-13.055198000000001</v>
      </c>
      <c r="E1380" s="60">
        <f t="shared" si="125"/>
        <v>-50.248085000000003</v>
      </c>
      <c r="F1380" s="57">
        <v>44.628549</v>
      </c>
      <c r="G1380" s="57">
        <v>18.674733</v>
      </c>
      <c r="H1380" s="57">
        <v>-50.248085000000003</v>
      </c>
      <c r="I1380" s="58">
        <v>-13.055198000000001</v>
      </c>
      <c r="O1380" s="33">
        <f t="shared" si="121"/>
        <v>44.628549</v>
      </c>
      <c r="P1380" s="61">
        <f t="shared" si="122"/>
        <v>44.628549</v>
      </c>
      <c r="Q1380">
        <f t="shared" si="123"/>
        <v>1</v>
      </c>
      <c r="R1380">
        <f t="shared" si="124"/>
        <v>1</v>
      </c>
    </row>
    <row r="1381" spans="1:18" x14ac:dyDescent="0.25">
      <c r="A1381" s="9">
        <v>3</v>
      </c>
      <c r="B1381" s="32">
        <f t="shared" si="125"/>
        <v>11.798857999999999</v>
      </c>
      <c r="C1381" s="32">
        <f t="shared" si="125"/>
        <v>8.6804570000000005</v>
      </c>
      <c r="D1381" s="32">
        <f t="shared" si="125"/>
        <v>-7.1917070000000001</v>
      </c>
      <c r="E1381" s="60">
        <f t="shared" si="125"/>
        <v>-13.287613</v>
      </c>
      <c r="F1381" s="55">
        <v>-13.287613</v>
      </c>
      <c r="G1381" s="55">
        <v>11.798857999999999</v>
      </c>
      <c r="H1381" s="55">
        <v>8.6804570000000005</v>
      </c>
      <c r="I1381" s="56">
        <v>-7.1917070000000001</v>
      </c>
      <c r="O1381" s="33">
        <f t="shared" si="121"/>
        <v>8.6804570000000005</v>
      </c>
      <c r="P1381" s="61">
        <f t="shared" si="122"/>
        <v>8.6804570000000005</v>
      </c>
      <c r="Q1381">
        <f t="shared" si="123"/>
        <v>2</v>
      </c>
      <c r="R1381">
        <f t="shared" si="124"/>
        <v>0.5</v>
      </c>
    </row>
    <row r="1382" spans="1:18" x14ac:dyDescent="0.25">
      <c r="A1382" s="9">
        <v>1</v>
      </c>
      <c r="B1382" s="32">
        <f t="shared" si="125"/>
        <v>38.656356000000002</v>
      </c>
      <c r="C1382" s="32">
        <f t="shared" si="125"/>
        <v>30.095661</v>
      </c>
      <c r="D1382" s="32">
        <f t="shared" si="125"/>
        <v>-18.714715000000002</v>
      </c>
      <c r="E1382" s="60">
        <f t="shared" si="125"/>
        <v>-50.037303000000001</v>
      </c>
      <c r="F1382" s="57">
        <v>38.656356000000002</v>
      </c>
      <c r="G1382" s="57">
        <v>30.095661</v>
      </c>
      <c r="H1382" s="57">
        <v>-50.037303000000001</v>
      </c>
      <c r="I1382" s="58">
        <v>-18.714715000000002</v>
      </c>
      <c r="O1382" s="33">
        <f t="shared" si="121"/>
        <v>38.656356000000002</v>
      </c>
      <c r="P1382" s="61">
        <f t="shared" si="122"/>
        <v>38.656356000000002</v>
      </c>
      <c r="Q1382">
        <f t="shared" si="123"/>
        <v>1</v>
      </c>
      <c r="R1382">
        <f t="shared" si="124"/>
        <v>1</v>
      </c>
    </row>
    <row r="1383" spans="1:18" x14ac:dyDescent="0.25">
      <c r="A1383" s="9">
        <v>2</v>
      </c>
      <c r="B1383" s="32">
        <f t="shared" si="125"/>
        <v>26.595013000000002</v>
      </c>
      <c r="C1383" s="32">
        <f t="shared" si="125"/>
        <v>20.971665000000002</v>
      </c>
      <c r="D1383" s="32">
        <f t="shared" si="125"/>
        <v>-19.188635000000001</v>
      </c>
      <c r="E1383" s="60">
        <f t="shared" si="125"/>
        <v>-28.378041</v>
      </c>
      <c r="F1383" s="55">
        <v>-19.188635000000001</v>
      </c>
      <c r="G1383" s="55">
        <v>26.595013000000002</v>
      </c>
      <c r="H1383" s="55">
        <v>20.971665000000002</v>
      </c>
      <c r="I1383" s="56">
        <v>-28.378041</v>
      </c>
      <c r="O1383" s="33">
        <f t="shared" si="121"/>
        <v>26.595013000000002</v>
      </c>
      <c r="P1383" s="61">
        <f t="shared" si="122"/>
        <v>26.595013000000002</v>
      </c>
      <c r="Q1383">
        <f t="shared" si="123"/>
        <v>1</v>
      </c>
      <c r="R1383">
        <f t="shared" si="124"/>
        <v>1</v>
      </c>
    </row>
    <row r="1384" spans="1:18" x14ac:dyDescent="0.25">
      <c r="A1384" s="9">
        <v>3</v>
      </c>
      <c r="B1384" s="32">
        <f t="shared" si="125"/>
        <v>20.228641</v>
      </c>
      <c r="C1384" s="32">
        <f t="shared" si="125"/>
        <v>-1.234988</v>
      </c>
      <c r="D1384" s="32">
        <f t="shared" si="125"/>
        <v>-1.7694160000000001</v>
      </c>
      <c r="E1384" s="60">
        <f t="shared" si="125"/>
        <v>-17.224238</v>
      </c>
      <c r="F1384" s="57">
        <v>-1.7694160000000001</v>
      </c>
      <c r="G1384" s="57">
        <v>-1.234988</v>
      </c>
      <c r="H1384" s="57">
        <v>20.228641</v>
      </c>
      <c r="I1384" s="58">
        <v>-17.224238</v>
      </c>
      <c r="O1384" s="33">
        <f t="shared" si="121"/>
        <v>20.228641</v>
      </c>
      <c r="P1384" s="61">
        <f t="shared" si="122"/>
        <v>20.228641</v>
      </c>
      <c r="Q1384">
        <f t="shared" si="123"/>
        <v>1</v>
      </c>
      <c r="R1384">
        <f t="shared" si="124"/>
        <v>1</v>
      </c>
    </row>
    <row r="1385" spans="1:18" x14ac:dyDescent="0.25">
      <c r="A1385" s="9">
        <v>1</v>
      </c>
      <c r="B1385" s="32">
        <f t="shared" si="125"/>
        <v>68.796893999999995</v>
      </c>
      <c r="C1385" s="32">
        <f t="shared" si="125"/>
        <v>-1.887794</v>
      </c>
      <c r="D1385" s="32">
        <f t="shared" si="125"/>
        <v>-14.378189000000001</v>
      </c>
      <c r="E1385" s="60">
        <f t="shared" si="125"/>
        <v>-52.530920999999999</v>
      </c>
      <c r="F1385" s="55">
        <v>68.796893999999995</v>
      </c>
      <c r="G1385" s="55">
        <v>-52.530920999999999</v>
      </c>
      <c r="H1385" s="55">
        <v>-1.887794</v>
      </c>
      <c r="I1385" s="56">
        <v>-14.378189000000001</v>
      </c>
      <c r="O1385" s="33">
        <f t="shared" si="121"/>
        <v>68.796893999999995</v>
      </c>
      <c r="P1385" s="61">
        <f t="shared" si="122"/>
        <v>68.796893999999995</v>
      </c>
      <c r="Q1385">
        <f t="shared" si="123"/>
        <v>1</v>
      </c>
      <c r="R1385">
        <f t="shared" si="124"/>
        <v>1</v>
      </c>
    </row>
    <row r="1386" spans="1:18" x14ac:dyDescent="0.25">
      <c r="A1386" s="9">
        <v>3</v>
      </c>
      <c r="B1386" s="32">
        <f t="shared" si="125"/>
        <v>89.416107999999994</v>
      </c>
      <c r="C1386" s="32">
        <f t="shared" si="125"/>
        <v>24.902203</v>
      </c>
      <c r="D1386" s="32">
        <f t="shared" si="125"/>
        <v>-34.142069999999997</v>
      </c>
      <c r="E1386" s="60">
        <f t="shared" si="125"/>
        <v>-80.176237999999998</v>
      </c>
      <c r="F1386" s="57">
        <v>-80.176237999999998</v>
      </c>
      <c r="G1386" s="57">
        <v>89.416107999999994</v>
      </c>
      <c r="H1386" s="57">
        <v>24.902203</v>
      </c>
      <c r="I1386" s="58">
        <v>-34.142069999999997</v>
      </c>
      <c r="O1386" s="33">
        <f t="shared" si="121"/>
        <v>24.902203</v>
      </c>
      <c r="P1386" s="61">
        <f t="shared" si="122"/>
        <v>24.902203</v>
      </c>
      <c r="Q1386">
        <f t="shared" si="123"/>
        <v>2</v>
      </c>
      <c r="R1386">
        <f t="shared" si="124"/>
        <v>0.5</v>
      </c>
    </row>
    <row r="1387" spans="1:18" x14ac:dyDescent="0.25">
      <c r="A1387" s="9">
        <v>2</v>
      </c>
      <c r="B1387" s="32">
        <f t="shared" si="125"/>
        <v>54.558304999999997</v>
      </c>
      <c r="C1387" s="32">
        <f t="shared" si="125"/>
        <v>-9.4284269999999992</v>
      </c>
      <c r="D1387" s="32">
        <f t="shared" si="125"/>
        <v>-14.520079000000001</v>
      </c>
      <c r="E1387" s="60">
        <f t="shared" si="125"/>
        <v>-30.6098</v>
      </c>
      <c r="F1387" s="55">
        <v>-9.4284269999999992</v>
      </c>
      <c r="G1387" s="55">
        <v>54.558304999999997</v>
      </c>
      <c r="H1387" s="55">
        <v>-14.520079000000001</v>
      </c>
      <c r="I1387" s="56">
        <v>-30.6098</v>
      </c>
      <c r="O1387" s="33">
        <f t="shared" si="121"/>
        <v>54.558304999999997</v>
      </c>
      <c r="P1387" s="61">
        <f t="shared" si="122"/>
        <v>54.558304999999997</v>
      </c>
      <c r="Q1387">
        <f t="shared" si="123"/>
        <v>1</v>
      </c>
      <c r="R1387">
        <f t="shared" si="124"/>
        <v>1</v>
      </c>
    </row>
    <row r="1388" spans="1:18" x14ac:dyDescent="0.25">
      <c r="A1388" s="9">
        <v>3</v>
      </c>
      <c r="B1388" s="32">
        <f t="shared" si="125"/>
        <v>36.737872000000003</v>
      </c>
      <c r="C1388" s="32">
        <f t="shared" si="125"/>
        <v>-10.089176999999999</v>
      </c>
      <c r="D1388" s="32">
        <f t="shared" si="125"/>
        <v>-11.431899</v>
      </c>
      <c r="E1388" s="60">
        <f t="shared" si="125"/>
        <v>-15.216796</v>
      </c>
      <c r="F1388" s="57">
        <v>-15.216796</v>
      </c>
      <c r="G1388" s="57">
        <v>36.737872000000003</v>
      </c>
      <c r="H1388" s="57">
        <v>-10.089176999999999</v>
      </c>
      <c r="I1388" s="58">
        <v>-11.431899</v>
      </c>
      <c r="O1388" s="33">
        <f t="shared" si="121"/>
        <v>-10.089176999999999</v>
      </c>
      <c r="P1388" s="61">
        <f t="shared" si="122"/>
        <v>-10.089176999999999</v>
      </c>
      <c r="Q1388">
        <f t="shared" si="123"/>
        <v>2</v>
      </c>
      <c r="R1388">
        <f t="shared" si="124"/>
        <v>0.5</v>
      </c>
    </row>
    <row r="1389" spans="1:18" x14ac:dyDescent="0.25">
      <c r="A1389" s="9">
        <v>2</v>
      </c>
      <c r="B1389" s="32">
        <f t="shared" si="125"/>
        <v>35.355545999999997</v>
      </c>
      <c r="C1389" s="32">
        <f t="shared" si="125"/>
        <v>-1.643351</v>
      </c>
      <c r="D1389" s="32">
        <f t="shared" si="125"/>
        <v>-16.035225000000001</v>
      </c>
      <c r="E1389" s="60">
        <f t="shared" si="125"/>
        <v>-17.676971000000002</v>
      </c>
      <c r="F1389" s="55">
        <v>-1.643351</v>
      </c>
      <c r="G1389" s="55">
        <v>35.355545999999997</v>
      </c>
      <c r="H1389" s="55">
        <v>-16.035225000000001</v>
      </c>
      <c r="I1389" s="56">
        <v>-17.676971000000002</v>
      </c>
      <c r="O1389" s="33">
        <f t="shared" si="121"/>
        <v>35.355545999999997</v>
      </c>
      <c r="P1389" s="61">
        <f t="shared" si="122"/>
        <v>35.355545999999997</v>
      </c>
      <c r="Q1389">
        <f t="shared" si="123"/>
        <v>1</v>
      </c>
      <c r="R1389">
        <f t="shared" si="124"/>
        <v>1</v>
      </c>
    </row>
    <row r="1390" spans="1:18" x14ac:dyDescent="0.25">
      <c r="A1390" s="9">
        <v>1</v>
      </c>
      <c r="B1390" s="32">
        <f t="shared" si="125"/>
        <v>29.531542000000002</v>
      </c>
      <c r="C1390" s="32">
        <f t="shared" si="125"/>
        <v>-3.8113969999999999</v>
      </c>
      <c r="D1390" s="32">
        <f t="shared" si="125"/>
        <v>-9.8894730000000006</v>
      </c>
      <c r="E1390" s="60">
        <f t="shared" si="125"/>
        <v>-15.830671000000001</v>
      </c>
      <c r="F1390" s="57">
        <v>29.531542000000002</v>
      </c>
      <c r="G1390" s="57">
        <v>-15.830671000000001</v>
      </c>
      <c r="H1390" s="57">
        <v>-3.8113969999999999</v>
      </c>
      <c r="I1390" s="58">
        <v>-9.8894730000000006</v>
      </c>
      <c r="O1390" s="33">
        <f t="shared" si="121"/>
        <v>29.531542000000002</v>
      </c>
      <c r="P1390" s="61">
        <f t="shared" si="122"/>
        <v>29.531542000000002</v>
      </c>
      <c r="Q1390">
        <f t="shared" si="123"/>
        <v>1</v>
      </c>
      <c r="R1390">
        <f t="shared" si="124"/>
        <v>1</v>
      </c>
    </row>
    <row r="1391" spans="1:18" x14ac:dyDescent="0.25">
      <c r="A1391" s="9">
        <v>2</v>
      </c>
      <c r="B1391" s="32">
        <f t="shared" si="125"/>
        <v>153.33025799999999</v>
      </c>
      <c r="C1391" s="32">
        <f t="shared" si="125"/>
        <v>4.2356210000000001</v>
      </c>
      <c r="D1391" s="32">
        <f t="shared" si="125"/>
        <v>-75.311736999999994</v>
      </c>
      <c r="E1391" s="60">
        <f t="shared" si="125"/>
        <v>-82.254157000000006</v>
      </c>
      <c r="F1391" s="55">
        <v>-75.311736999999994</v>
      </c>
      <c r="G1391" s="55">
        <v>153.33025799999999</v>
      </c>
      <c r="H1391" s="55">
        <v>4.2356210000000001</v>
      </c>
      <c r="I1391" s="56">
        <v>-82.254157000000006</v>
      </c>
      <c r="O1391" s="33">
        <f t="shared" si="121"/>
        <v>153.33025799999999</v>
      </c>
      <c r="P1391" s="61">
        <f t="shared" si="122"/>
        <v>153.33025799999999</v>
      </c>
      <c r="Q1391">
        <f t="shared" si="123"/>
        <v>1</v>
      </c>
      <c r="R1391">
        <f t="shared" si="124"/>
        <v>1</v>
      </c>
    </row>
    <row r="1392" spans="1:18" x14ac:dyDescent="0.25">
      <c r="A1392" s="9">
        <v>4</v>
      </c>
      <c r="B1392" s="32">
        <f t="shared" si="125"/>
        <v>28.36937</v>
      </c>
      <c r="C1392" s="32">
        <f t="shared" si="125"/>
        <v>-3.760948</v>
      </c>
      <c r="D1392" s="32">
        <f t="shared" si="125"/>
        <v>-9.8047389999999996</v>
      </c>
      <c r="E1392" s="60">
        <f t="shared" si="125"/>
        <v>-14.803680999999999</v>
      </c>
      <c r="F1392" s="57">
        <v>-3.760948</v>
      </c>
      <c r="G1392" s="57">
        <v>28.36937</v>
      </c>
      <c r="H1392" s="57">
        <v>-9.8047389999999996</v>
      </c>
      <c r="I1392" s="58">
        <v>-14.803680999999999</v>
      </c>
      <c r="O1392" s="33">
        <f t="shared" si="121"/>
        <v>-14.803680999999999</v>
      </c>
      <c r="P1392" s="61">
        <f t="shared" si="122"/>
        <v>-14.803680999999999</v>
      </c>
      <c r="Q1392">
        <f t="shared" si="123"/>
        <v>4</v>
      </c>
      <c r="R1392">
        <f t="shared" si="124"/>
        <v>0.25</v>
      </c>
    </row>
    <row r="1393" spans="1:18" x14ac:dyDescent="0.25">
      <c r="A1393" s="9">
        <v>1</v>
      </c>
      <c r="B1393" s="32">
        <f t="shared" si="125"/>
        <v>25.595338999999999</v>
      </c>
      <c r="C1393" s="32">
        <f t="shared" si="125"/>
        <v>22.092504999999999</v>
      </c>
      <c r="D1393" s="32">
        <f t="shared" si="125"/>
        <v>-4.9336729999999998</v>
      </c>
      <c r="E1393" s="60">
        <f t="shared" si="125"/>
        <v>-42.754171999999997</v>
      </c>
      <c r="F1393" s="55">
        <v>25.595338999999999</v>
      </c>
      <c r="G1393" s="55">
        <v>22.092504999999999</v>
      </c>
      <c r="H1393" s="55">
        <v>-42.754171999999997</v>
      </c>
      <c r="I1393" s="56">
        <v>-4.9336729999999998</v>
      </c>
      <c r="O1393" s="33">
        <f t="shared" si="121"/>
        <v>25.595338999999999</v>
      </c>
      <c r="P1393" s="61">
        <f t="shared" si="122"/>
        <v>25.595338999999999</v>
      </c>
      <c r="Q1393">
        <f t="shared" si="123"/>
        <v>1</v>
      </c>
      <c r="R1393">
        <f t="shared" si="124"/>
        <v>1</v>
      </c>
    </row>
    <row r="1394" spans="1:18" x14ac:dyDescent="0.25">
      <c r="A1394" s="9">
        <v>1</v>
      </c>
      <c r="B1394" s="32">
        <f t="shared" si="125"/>
        <v>103.87123200000001</v>
      </c>
      <c r="C1394" s="32">
        <f t="shared" si="125"/>
        <v>-27.078638000000002</v>
      </c>
      <c r="D1394" s="32">
        <f t="shared" si="125"/>
        <v>-32.152813999999999</v>
      </c>
      <c r="E1394" s="60">
        <f t="shared" si="125"/>
        <v>-44.639795999999997</v>
      </c>
      <c r="F1394" s="57">
        <v>103.87123200000001</v>
      </c>
      <c r="G1394" s="57">
        <v>-32.152813999999999</v>
      </c>
      <c r="H1394" s="57">
        <v>-44.639795999999997</v>
      </c>
      <c r="I1394" s="58">
        <v>-27.078638000000002</v>
      </c>
      <c r="O1394" s="33">
        <f t="shared" si="121"/>
        <v>103.87123200000001</v>
      </c>
      <c r="P1394" s="61">
        <f t="shared" si="122"/>
        <v>103.87123200000001</v>
      </c>
      <c r="Q1394">
        <f t="shared" si="123"/>
        <v>1</v>
      </c>
      <c r="R1394">
        <f t="shared" si="124"/>
        <v>1</v>
      </c>
    </row>
    <row r="1395" spans="1:18" x14ac:dyDescent="0.25">
      <c r="A1395" s="9">
        <v>1</v>
      </c>
      <c r="B1395" s="32">
        <f t="shared" si="125"/>
        <v>68.302615000000003</v>
      </c>
      <c r="C1395" s="32">
        <f t="shared" si="125"/>
        <v>2.762248</v>
      </c>
      <c r="D1395" s="32">
        <f t="shared" si="125"/>
        <v>-5.3935050000000002</v>
      </c>
      <c r="E1395" s="60">
        <f t="shared" si="125"/>
        <v>-65.671363999999997</v>
      </c>
      <c r="F1395" s="55">
        <v>68.302615000000003</v>
      </c>
      <c r="G1395" s="55">
        <v>-5.3935050000000002</v>
      </c>
      <c r="H1395" s="55">
        <v>-65.671363999999997</v>
      </c>
      <c r="I1395" s="56">
        <v>2.762248</v>
      </c>
      <c r="O1395" s="33">
        <f t="shared" si="121"/>
        <v>68.302615000000003</v>
      </c>
      <c r="P1395" s="61">
        <f t="shared" si="122"/>
        <v>68.302615000000003</v>
      </c>
      <c r="Q1395">
        <f t="shared" si="123"/>
        <v>1</v>
      </c>
      <c r="R1395">
        <f t="shared" si="124"/>
        <v>1</v>
      </c>
    </row>
    <row r="1396" spans="1:18" x14ac:dyDescent="0.25">
      <c r="A1396" s="9">
        <v>3</v>
      </c>
      <c r="B1396" s="32">
        <f t="shared" si="125"/>
        <v>33.094985999999999</v>
      </c>
      <c r="C1396" s="32">
        <f t="shared" si="125"/>
        <v>-9.4900040000000008</v>
      </c>
      <c r="D1396" s="32">
        <f t="shared" si="125"/>
        <v>-11.439928999999999</v>
      </c>
      <c r="E1396" s="60">
        <f t="shared" si="125"/>
        <v>-12.165056999999999</v>
      </c>
      <c r="F1396" s="57">
        <v>33.094985999999999</v>
      </c>
      <c r="G1396" s="57">
        <v>-11.439928999999999</v>
      </c>
      <c r="H1396" s="57">
        <v>-9.4900040000000008</v>
      </c>
      <c r="I1396" s="58">
        <v>-12.165056999999999</v>
      </c>
      <c r="O1396" s="33">
        <f t="shared" si="121"/>
        <v>-9.4900040000000008</v>
      </c>
      <c r="P1396" s="61">
        <f t="shared" si="122"/>
        <v>-9.4900040000000008</v>
      </c>
      <c r="Q1396">
        <f t="shared" si="123"/>
        <v>2</v>
      </c>
      <c r="R1396">
        <f t="shared" si="124"/>
        <v>0.5</v>
      </c>
    </row>
    <row r="1397" spans="1:18" x14ac:dyDescent="0.25">
      <c r="A1397" s="9">
        <v>1</v>
      </c>
      <c r="B1397" s="32">
        <f t="shared" si="125"/>
        <v>76.015946999999997</v>
      </c>
      <c r="C1397" s="32">
        <f t="shared" si="125"/>
        <v>-23.072289000000001</v>
      </c>
      <c r="D1397" s="32">
        <f t="shared" si="125"/>
        <v>-24.558192999999999</v>
      </c>
      <c r="E1397" s="60">
        <f t="shared" si="125"/>
        <v>-28.385463000000001</v>
      </c>
      <c r="F1397" s="55">
        <v>76.015946999999997</v>
      </c>
      <c r="G1397" s="55">
        <v>-24.558192999999999</v>
      </c>
      <c r="H1397" s="55">
        <v>-28.385463000000001</v>
      </c>
      <c r="I1397" s="56">
        <v>-23.072289000000001</v>
      </c>
      <c r="O1397" s="33">
        <f t="shared" si="121"/>
        <v>76.015946999999997</v>
      </c>
      <c r="P1397" s="61">
        <f t="shared" si="122"/>
        <v>76.015946999999997</v>
      </c>
      <c r="Q1397">
        <f t="shared" si="123"/>
        <v>1</v>
      </c>
      <c r="R1397">
        <f t="shared" si="124"/>
        <v>1</v>
      </c>
    </row>
    <row r="1398" spans="1:18" x14ac:dyDescent="0.25">
      <c r="A1398" s="9">
        <v>1</v>
      </c>
      <c r="B1398" s="32">
        <f t="shared" si="125"/>
        <v>46.818120999999998</v>
      </c>
      <c r="C1398" s="32">
        <f t="shared" si="125"/>
        <v>-11.065559</v>
      </c>
      <c r="D1398" s="32">
        <f t="shared" si="125"/>
        <v>-17.109179000000001</v>
      </c>
      <c r="E1398" s="60">
        <f t="shared" si="125"/>
        <v>-18.643393</v>
      </c>
      <c r="F1398" s="57">
        <v>46.818120999999998</v>
      </c>
      <c r="G1398" s="57">
        <v>-11.065559</v>
      </c>
      <c r="H1398" s="57">
        <v>-18.643393</v>
      </c>
      <c r="I1398" s="58">
        <v>-17.109179000000001</v>
      </c>
      <c r="O1398" s="33">
        <f t="shared" si="121"/>
        <v>46.818120999999998</v>
      </c>
      <c r="P1398" s="61">
        <f t="shared" si="122"/>
        <v>46.818120999999998</v>
      </c>
      <c r="Q1398">
        <f t="shared" si="123"/>
        <v>1</v>
      </c>
      <c r="R1398">
        <f t="shared" si="124"/>
        <v>1</v>
      </c>
    </row>
    <row r="1399" spans="1:18" x14ac:dyDescent="0.25">
      <c r="A1399" s="9">
        <v>2</v>
      </c>
      <c r="B1399" s="32">
        <f t="shared" si="125"/>
        <v>70.007024000000001</v>
      </c>
      <c r="C1399" s="32">
        <f t="shared" si="125"/>
        <v>-18.313303999999999</v>
      </c>
      <c r="D1399" s="32">
        <f t="shared" si="125"/>
        <v>-22.112055000000002</v>
      </c>
      <c r="E1399" s="60">
        <f t="shared" si="125"/>
        <v>-29.581665999999998</v>
      </c>
      <c r="F1399" s="55">
        <v>-29.581665999999998</v>
      </c>
      <c r="G1399" s="55">
        <v>70.007024000000001</v>
      </c>
      <c r="H1399" s="55">
        <v>-18.313303999999999</v>
      </c>
      <c r="I1399" s="56">
        <v>-22.112055000000002</v>
      </c>
      <c r="O1399" s="33">
        <f t="shared" si="121"/>
        <v>70.007024000000001</v>
      </c>
      <c r="P1399" s="61">
        <f t="shared" si="122"/>
        <v>70.007024000000001</v>
      </c>
      <c r="Q1399">
        <f t="shared" si="123"/>
        <v>1</v>
      </c>
      <c r="R1399">
        <f t="shared" si="124"/>
        <v>1</v>
      </c>
    </row>
    <row r="1400" spans="1:18" x14ac:dyDescent="0.25">
      <c r="A1400" s="9">
        <v>3</v>
      </c>
      <c r="B1400" s="32">
        <f t="shared" si="125"/>
        <v>51.833421000000001</v>
      </c>
      <c r="C1400" s="32">
        <f t="shared" si="125"/>
        <v>-11.292066999999999</v>
      </c>
      <c r="D1400" s="32">
        <f t="shared" si="125"/>
        <v>-16.845672</v>
      </c>
      <c r="E1400" s="60">
        <f t="shared" si="125"/>
        <v>-23.695701</v>
      </c>
      <c r="F1400" s="57">
        <v>-16.845672</v>
      </c>
      <c r="G1400" s="57">
        <v>-11.292066999999999</v>
      </c>
      <c r="H1400" s="57">
        <v>51.833421000000001</v>
      </c>
      <c r="I1400" s="58">
        <v>-23.695701</v>
      </c>
      <c r="O1400" s="33">
        <f t="shared" si="121"/>
        <v>51.833421000000001</v>
      </c>
      <c r="P1400" s="61">
        <f t="shared" si="122"/>
        <v>51.833421000000001</v>
      </c>
      <c r="Q1400">
        <f t="shared" si="123"/>
        <v>1</v>
      </c>
      <c r="R1400">
        <f t="shared" si="124"/>
        <v>1</v>
      </c>
    </row>
    <row r="1401" spans="1:18" x14ac:dyDescent="0.25">
      <c r="A1401" s="9">
        <v>3</v>
      </c>
      <c r="B1401" s="32">
        <f t="shared" si="125"/>
        <v>56.964624999999998</v>
      </c>
      <c r="C1401" s="32">
        <f t="shared" si="125"/>
        <v>2.0814119999999998</v>
      </c>
      <c r="D1401" s="32">
        <f t="shared" si="125"/>
        <v>-4.3804939999999997</v>
      </c>
      <c r="E1401" s="60">
        <f t="shared" si="125"/>
        <v>-54.665542000000002</v>
      </c>
      <c r="F1401" s="55">
        <v>2.0814119999999998</v>
      </c>
      <c r="G1401" s="55">
        <v>-54.665542000000002</v>
      </c>
      <c r="H1401" s="55">
        <v>56.964624999999998</v>
      </c>
      <c r="I1401" s="56">
        <v>-4.3804939999999997</v>
      </c>
      <c r="O1401" s="33">
        <f t="shared" si="121"/>
        <v>56.964624999999998</v>
      </c>
      <c r="P1401" s="61">
        <f t="shared" si="122"/>
        <v>56.964624999999998</v>
      </c>
      <c r="Q1401">
        <f t="shared" si="123"/>
        <v>1</v>
      </c>
      <c r="R1401">
        <f t="shared" si="124"/>
        <v>1</v>
      </c>
    </row>
    <row r="1402" spans="1:18" x14ac:dyDescent="0.25">
      <c r="A1402" s="9">
        <v>3</v>
      </c>
      <c r="B1402" s="32">
        <f t="shared" si="125"/>
        <v>23.227578999999999</v>
      </c>
      <c r="C1402" s="32">
        <f t="shared" si="125"/>
        <v>22.435873000000001</v>
      </c>
      <c r="D1402" s="32">
        <f t="shared" si="125"/>
        <v>-16.667280000000002</v>
      </c>
      <c r="E1402" s="60">
        <f t="shared" si="125"/>
        <v>-28.996172000000001</v>
      </c>
      <c r="F1402" s="57">
        <v>-16.667280000000002</v>
      </c>
      <c r="G1402" s="57">
        <v>22.435873000000001</v>
      </c>
      <c r="H1402" s="57">
        <v>23.227578999999999</v>
      </c>
      <c r="I1402" s="58">
        <v>-28.996172000000001</v>
      </c>
      <c r="O1402" s="33">
        <f t="shared" si="121"/>
        <v>23.227578999999999</v>
      </c>
      <c r="P1402" s="61">
        <f t="shared" si="122"/>
        <v>23.227578999999999</v>
      </c>
      <c r="Q1402">
        <f t="shared" si="123"/>
        <v>1</v>
      </c>
      <c r="R1402">
        <f t="shared" si="124"/>
        <v>1</v>
      </c>
    </row>
    <row r="1403" spans="1:18" x14ac:dyDescent="0.25">
      <c r="A1403" s="9">
        <v>2</v>
      </c>
      <c r="B1403" s="32">
        <f t="shared" si="125"/>
        <v>53.208390000000001</v>
      </c>
      <c r="C1403" s="32">
        <f t="shared" si="125"/>
        <v>1.3664210000000001</v>
      </c>
      <c r="D1403" s="32">
        <f t="shared" si="125"/>
        <v>-19.949414999999998</v>
      </c>
      <c r="E1403" s="60">
        <f t="shared" si="125"/>
        <v>-34.625397999999997</v>
      </c>
      <c r="F1403" s="55">
        <v>1.3664210000000001</v>
      </c>
      <c r="G1403" s="55">
        <v>53.208390000000001</v>
      </c>
      <c r="H1403" s="55">
        <v>-34.625397999999997</v>
      </c>
      <c r="I1403" s="56">
        <v>-19.949414999999998</v>
      </c>
      <c r="O1403" s="33">
        <f t="shared" si="121"/>
        <v>53.208390000000001</v>
      </c>
      <c r="P1403" s="61">
        <f t="shared" si="122"/>
        <v>53.208390000000001</v>
      </c>
      <c r="Q1403">
        <f t="shared" si="123"/>
        <v>1</v>
      </c>
      <c r="R1403">
        <f t="shared" si="124"/>
        <v>1</v>
      </c>
    </row>
    <row r="1404" spans="1:18" x14ac:dyDescent="0.25">
      <c r="A1404" s="9">
        <v>3</v>
      </c>
      <c r="B1404" s="32">
        <f t="shared" si="125"/>
        <v>30.952099</v>
      </c>
      <c r="C1404" s="32">
        <f t="shared" si="125"/>
        <v>-3.0417320000000001</v>
      </c>
      <c r="D1404" s="32">
        <f t="shared" si="125"/>
        <v>-11.260064</v>
      </c>
      <c r="E1404" s="60">
        <f t="shared" si="125"/>
        <v>-16.650304999999999</v>
      </c>
      <c r="F1404" s="57">
        <v>-16.650304999999999</v>
      </c>
      <c r="G1404" s="57">
        <v>30.952099</v>
      </c>
      <c r="H1404" s="57">
        <v>-3.0417320000000001</v>
      </c>
      <c r="I1404" s="58">
        <v>-11.260064</v>
      </c>
      <c r="O1404" s="33">
        <f t="shared" si="121"/>
        <v>-3.0417320000000001</v>
      </c>
      <c r="P1404" s="61">
        <f t="shared" si="122"/>
        <v>-3.0417320000000001</v>
      </c>
      <c r="Q1404">
        <f t="shared" si="123"/>
        <v>2</v>
      </c>
      <c r="R1404">
        <f t="shared" si="124"/>
        <v>0.5</v>
      </c>
    </row>
    <row r="1405" spans="1:18" x14ac:dyDescent="0.25">
      <c r="A1405" s="9">
        <v>3</v>
      </c>
      <c r="B1405" s="32">
        <f t="shared" si="125"/>
        <v>38.713230000000003</v>
      </c>
      <c r="C1405" s="32">
        <f t="shared" si="125"/>
        <v>6.2685979999999999</v>
      </c>
      <c r="D1405" s="32">
        <f t="shared" si="125"/>
        <v>-13.067893</v>
      </c>
      <c r="E1405" s="60">
        <f t="shared" si="125"/>
        <v>-31.913957</v>
      </c>
      <c r="F1405" s="55">
        <v>38.713230000000003</v>
      </c>
      <c r="G1405" s="55">
        <v>-13.067893</v>
      </c>
      <c r="H1405" s="55">
        <v>6.2685979999999999</v>
      </c>
      <c r="I1405" s="56">
        <v>-31.913957</v>
      </c>
      <c r="O1405" s="33">
        <f t="shared" si="121"/>
        <v>6.2685979999999999</v>
      </c>
      <c r="P1405" s="61">
        <f t="shared" si="122"/>
        <v>6.2685979999999999</v>
      </c>
      <c r="Q1405">
        <f t="shared" si="123"/>
        <v>2</v>
      </c>
      <c r="R1405">
        <f t="shared" si="124"/>
        <v>0.5</v>
      </c>
    </row>
    <row r="1406" spans="1:18" x14ac:dyDescent="0.25">
      <c r="A1406" s="9">
        <v>4</v>
      </c>
      <c r="B1406" s="32">
        <f t="shared" si="125"/>
        <v>30.735719</v>
      </c>
      <c r="C1406" s="32">
        <f t="shared" si="125"/>
        <v>14.138678000000001</v>
      </c>
      <c r="D1406" s="32">
        <f t="shared" si="125"/>
        <v>-8.5257020000000008</v>
      </c>
      <c r="E1406" s="60">
        <f t="shared" si="125"/>
        <v>-36.348694000000002</v>
      </c>
      <c r="F1406" s="57">
        <v>-36.348694000000002</v>
      </c>
      <c r="G1406" s="57">
        <v>-8.5257020000000008</v>
      </c>
      <c r="H1406" s="57">
        <v>30.735719</v>
      </c>
      <c r="I1406" s="58">
        <v>14.138678000000001</v>
      </c>
      <c r="O1406" s="33">
        <f t="shared" si="121"/>
        <v>14.138678000000001</v>
      </c>
      <c r="P1406" s="61">
        <f t="shared" si="122"/>
        <v>14.138678000000001</v>
      </c>
      <c r="Q1406">
        <f t="shared" si="123"/>
        <v>2</v>
      </c>
      <c r="R1406">
        <f t="shared" si="124"/>
        <v>0.5</v>
      </c>
    </row>
    <row r="1407" spans="1:18" x14ac:dyDescent="0.25">
      <c r="A1407" s="9">
        <v>2</v>
      </c>
      <c r="B1407" s="32">
        <f t="shared" si="125"/>
        <v>30.866887999999999</v>
      </c>
      <c r="C1407" s="32">
        <f t="shared" si="125"/>
        <v>19.179587000000001</v>
      </c>
      <c r="D1407" s="32">
        <f t="shared" si="125"/>
        <v>-21.910297</v>
      </c>
      <c r="E1407" s="60">
        <f t="shared" si="125"/>
        <v>-28.136177</v>
      </c>
      <c r="F1407" s="55">
        <v>-21.910297</v>
      </c>
      <c r="G1407" s="55">
        <v>30.866887999999999</v>
      </c>
      <c r="H1407" s="55">
        <v>19.179587000000001</v>
      </c>
      <c r="I1407" s="56">
        <v>-28.136177</v>
      </c>
      <c r="O1407" s="33">
        <f t="shared" si="121"/>
        <v>30.866887999999999</v>
      </c>
      <c r="P1407" s="61">
        <f t="shared" si="122"/>
        <v>30.866887999999999</v>
      </c>
      <c r="Q1407">
        <f t="shared" si="123"/>
        <v>1</v>
      </c>
      <c r="R1407">
        <f t="shared" si="124"/>
        <v>1</v>
      </c>
    </row>
    <row r="1408" spans="1:18" x14ac:dyDescent="0.25">
      <c r="A1408" s="9">
        <v>3</v>
      </c>
      <c r="B1408" s="32">
        <f t="shared" si="125"/>
        <v>18.717552000000001</v>
      </c>
      <c r="C1408" s="32">
        <f t="shared" si="125"/>
        <v>9.6353829999999991</v>
      </c>
      <c r="D1408" s="32">
        <f t="shared" si="125"/>
        <v>-12.259111000000001</v>
      </c>
      <c r="E1408" s="60">
        <f t="shared" si="125"/>
        <v>-16.093827000000001</v>
      </c>
      <c r="F1408" s="57">
        <v>-12.259111000000001</v>
      </c>
      <c r="G1408" s="57">
        <v>9.6353829999999991</v>
      </c>
      <c r="H1408" s="57">
        <v>18.717552000000001</v>
      </c>
      <c r="I1408" s="58">
        <v>-16.093827000000001</v>
      </c>
      <c r="O1408" s="33">
        <f t="shared" si="121"/>
        <v>18.717552000000001</v>
      </c>
      <c r="P1408" s="61">
        <f t="shared" si="122"/>
        <v>18.717552000000001</v>
      </c>
      <c r="Q1408">
        <f t="shared" si="123"/>
        <v>1</v>
      </c>
      <c r="R1408">
        <f t="shared" si="124"/>
        <v>1</v>
      </c>
    </row>
    <row r="1409" spans="1:18" x14ac:dyDescent="0.25">
      <c r="A1409" s="9">
        <v>2</v>
      </c>
      <c r="B1409" s="32">
        <f t="shared" si="125"/>
        <v>98.364024000000001</v>
      </c>
      <c r="C1409" s="32">
        <f t="shared" si="125"/>
        <v>-4.0281440000000002</v>
      </c>
      <c r="D1409" s="32">
        <f t="shared" si="125"/>
        <v>-23.156094</v>
      </c>
      <c r="E1409" s="60">
        <f t="shared" si="125"/>
        <v>-71.179811000000001</v>
      </c>
      <c r="F1409" s="55">
        <v>-71.179811000000001</v>
      </c>
      <c r="G1409" s="55">
        <v>98.364024000000001</v>
      </c>
      <c r="H1409" s="55">
        <v>-4.0281440000000002</v>
      </c>
      <c r="I1409" s="56">
        <v>-23.156094</v>
      </c>
      <c r="O1409" s="33">
        <f t="shared" si="121"/>
        <v>98.364024000000001</v>
      </c>
      <c r="P1409" s="61">
        <f t="shared" si="122"/>
        <v>98.364024000000001</v>
      </c>
      <c r="Q1409">
        <f t="shared" si="123"/>
        <v>1</v>
      </c>
      <c r="R1409">
        <f t="shared" si="124"/>
        <v>1</v>
      </c>
    </row>
    <row r="1410" spans="1:18" x14ac:dyDescent="0.25">
      <c r="A1410" s="9">
        <v>2</v>
      </c>
      <c r="B1410" s="32">
        <f t="shared" si="125"/>
        <v>15.644461</v>
      </c>
      <c r="C1410" s="32">
        <f t="shared" si="125"/>
        <v>8.6396289999999993</v>
      </c>
      <c r="D1410" s="32">
        <f t="shared" si="125"/>
        <v>-5.3967869999999998</v>
      </c>
      <c r="E1410" s="60">
        <f t="shared" si="125"/>
        <v>-18.887302999999999</v>
      </c>
      <c r="F1410" s="57">
        <v>-18.887302999999999</v>
      </c>
      <c r="G1410" s="57">
        <v>15.644461</v>
      </c>
      <c r="H1410" s="57">
        <v>-5.3967869999999998</v>
      </c>
      <c r="I1410" s="58">
        <v>8.6396289999999993</v>
      </c>
      <c r="O1410" s="33">
        <f t="shared" si="121"/>
        <v>15.644461</v>
      </c>
      <c r="P1410" s="61">
        <f t="shared" si="122"/>
        <v>15.644461</v>
      </c>
      <c r="Q1410">
        <f t="shared" si="123"/>
        <v>1</v>
      </c>
      <c r="R1410">
        <f t="shared" si="124"/>
        <v>1</v>
      </c>
    </row>
    <row r="1411" spans="1:18" x14ac:dyDescent="0.25">
      <c r="A1411" s="9">
        <v>2</v>
      </c>
      <c r="B1411" s="32">
        <f t="shared" si="125"/>
        <v>139.35395</v>
      </c>
      <c r="C1411" s="32">
        <f t="shared" si="125"/>
        <v>20.18497</v>
      </c>
      <c r="D1411" s="32">
        <f t="shared" si="125"/>
        <v>-63.140130999999997</v>
      </c>
      <c r="E1411" s="60">
        <f t="shared" si="125"/>
        <v>-96.398775999999998</v>
      </c>
      <c r="F1411" s="55">
        <v>20.18497</v>
      </c>
      <c r="G1411" s="55">
        <v>139.35395</v>
      </c>
      <c r="H1411" s="55">
        <v>-96.398775999999998</v>
      </c>
      <c r="I1411" s="56">
        <v>-63.140130999999997</v>
      </c>
      <c r="O1411" s="33">
        <f t="shared" si="121"/>
        <v>139.35395</v>
      </c>
      <c r="P1411" s="61">
        <f t="shared" si="122"/>
        <v>139.35395</v>
      </c>
      <c r="Q1411">
        <f t="shared" si="123"/>
        <v>1</v>
      </c>
      <c r="R1411">
        <f t="shared" si="124"/>
        <v>1</v>
      </c>
    </row>
    <row r="1412" spans="1:18" x14ac:dyDescent="0.25">
      <c r="A1412" s="9">
        <v>2</v>
      </c>
      <c r="B1412" s="32">
        <f t="shared" si="125"/>
        <v>52.312635999999998</v>
      </c>
      <c r="C1412" s="32">
        <f t="shared" si="125"/>
        <v>4.7341110000000004</v>
      </c>
      <c r="D1412" s="32">
        <f t="shared" si="125"/>
        <v>-19.383683000000001</v>
      </c>
      <c r="E1412" s="60">
        <f t="shared" si="125"/>
        <v>-37.663074000000002</v>
      </c>
      <c r="F1412" s="57">
        <v>-19.383683000000001</v>
      </c>
      <c r="G1412" s="57">
        <v>52.312635999999998</v>
      </c>
      <c r="H1412" s="57">
        <v>4.7341110000000004</v>
      </c>
      <c r="I1412" s="58">
        <v>-37.663074000000002</v>
      </c>
      <c r="O1412" s="33">
        <f t="shared" ref="O1412:O1475" si="126">IF(A1412=1,F1412,IF(A1412=2,G1412,IF(A1412=3,H1412,IF(A1412=4,I1412,0))))</f>
        <v>52.312635999999998</v>
      </c>
      <c r="P1412" s="61">
        <f t="shared" ref="P1412:P1475" si="127">O1412</f>
        <v>52.312635999999998</v>
      </c>
      <c r="Q1412">
        <f t="shared" ref="Q1412:Q1475" si="128">IF(P1412=B1412,1,IF(P1412=C1412,2,IF(P1412=D1412,3,IF(E1412=P1412,4,0))))</f>
        <v>1</v>
      </c>
      <c r="R1412">
        <f t="shared" ref="R1412:R1475" si="129">1/Q1412</f>
        <v>1</v>
      </c>
    </row>
    <row r="1413" spans="1:18" x14ac:dyDescent="0.25">
      <c r="A1413" s="9">
        <v>1</v>
      </c>
      <c r="B1413" s="32">
        <f t="shared" si="125"/>
        <v>95.703372000000002</v>
      </c>
      <c r="C1413" s="32">
        <f t="shared" si="125"/>
        <v>3.9170319999999998</v>
      </c>
      <c r="D1413" s="32">
        <f t="shared" si="125"/>
        <v>-20.627510000000001</v>
      </c>
      <c r="E1413" s="60">
        <f t="shared" si="125"/>
        <v>-78.992913000000001</v>
      </c>
      <c r="F1413" s="55">
        <v>95.703372000000002</v>
      </c>
      <c r="G1413" s="55">
        <v>-78.992913000000001</v>
      </c>
      <c r="H1413" s="55">
        <v>-20.627510000000001</v>
      </c>
      <c r="I1413" s="56">
        <v>3.9170319999999998</v>
      </c>
      <c r="O1413" s="33">
        <f t="shared" si="126"/>
        <v>95.703372000000002</v>
      </c>
      <c r="P1413" s="61">
        <f t="shared" si="127"/>
        <v>95.703372000000002</v>
      </c>
      <c r="Q1413">
        <f t="shared" si="128"/>
        <v>1</v>
      </c>
      <c r="R1413">
        <f t="shared" si="129"/>
        <v>1</v>
      </c>
    </row>
    <row r="1414" spans="1:18" x14ac:dyDescent="0.25">
      <c r="A1414" s="9">
        <v>4</v>
      </c>
      <c r="B1414" s="32">
        <f t="shared" si="125"/>
        <v>61.497157999999999</v>
      </c>
      <c r="C1414" s="32">
        <f t="shared" si="125"/>
        <v>16.377706</v>
      </c>
      <c r="D1414" s="32">
        <f t="shared" si="125"/>
        <v>-34.019871999999999</v>
      </c>
      <c r="E1414" s="60">
        <f t="shared" si="125"/>
        <v>-43.854993</v>
      </c>
      <c r="F1414" s="57">
        <v>-43.854993</v>
      </c>
      <c r="G1414" s="57">
        <v>61.497157999999999</v>
      </c>
      <c r="H1414" s="57">
        <v>16.377706</v>
      </c>
      <c r="I1414" s="58">
        <v>-34.019871999999999</v>
      </c>
      <c r="O1414" s="33">
        <f t="shared" si="126"/>
        <v>-34.019871999999999</v>
      </c>
      <c r="P1414" s="61">
        <f t="shared" si="127"/>
        <v>-34.019871999999999</v>
      </c>
      <c r="Q1414">
        <f t="shared" si="128"/>
        <v>3</v>
      </c>
      <c r="R1414">
        <f t="shared" si="129"/>
        <v>0.33333333333333331</v>
      </c>
    </row>
    <row r="1415" spans="1:18" x14ac:dyDescent="0.25">
      <c r="A1415" s="9">
        <v>3</v>
      </c>
      <c r="B1415" s="32">
        <f t="shared" si="125"/>
        <v>41.881780999999997</v>
      </c>
      <c r="C1415" s="32">
        <f t="shared" si="125"/>
        <v>24.022231000000001</v>
      </c>
      <c r="D1415" s="32">
        <f t="shared" si="125"/>
        <v>-18.934252000000001</v>
      </c>
      <c r="E1415" s="60">
        <f t="shared" si="125"/>
        <v>-46.969760000000001</v>
      </c>
      <c r="F1415" s="55">
        <v>-46.969760000000001</v>
      </c>
      <c r="G1415" s="55">
        <v>41.881780999999997</v>
      </c>
      <c r="H1415" s="55">
        <v>24.022231000000001</v>
      </c>
      <c r="I1415" s="56">
        <v>-18.934252000000001</v>
      </c>
      <c r="O1415" s="33">
        <f t="shared" si="126"/>
        <v>24.022231000000001</v>
      </c>
      <c r="P1415" s="61">
        <f t="shared" si="127"/>
        <v>24.022231000000001</v>
      </c>
      <c r="Q1415">
        <f t="shared" si="128"/>
        <v>2</v>
      </c>
      <c r="R1415">
        <f t="shared" si="129"/>
        <v>0.5</v>
      </c>
    </row>
    <row r="1416" spans="1:18" x14ac:dyDescent="0.25">
      <c r="A1416" s="9">
        <v>2</v>
      </c>
      <c r="B1416" s="32">
        <f t="shared" si="125"/>
        <v>73.972474000000005</v>
      </c>
      <c r="C1416" s="32">
        <f t="shared" si="125"/>
        <v>1.016802</v>
      </c>
      <c r="D1416" s="32">
        <f t="shared" si="125"/>
        <v>-28.812714</v>
      </c>
      <c r="E1416" s="60">
        <f t="shared" si="125"/>
        <v>-46.176560000000002</v>
      </c>
      <c r="F1416" s="57">
        <v>1.016802</v>
      </c>
      <c r="G1416" s="57">
        <v>73.972474000000005</v>
      </c>
      <c r="H1416" s="57">
        <v>-46.176560000000002</v>
      </c>
      <c r="I1416" s="58">
        <v>-28.812714</v>
      </c>
      <c r="O1416" s="33">
        <f t="shared" si="126"/>
        <v>73.972474000000005</v>
      </c>
      <c r="P1416" s="61">
        <f t="shared" si="127"/>
        <v>73.972474000000005</v>
      </c>
      <c r="Q1416">
        <f t="shared" si="128"/>
        <v>1</v>
      </c>
      <c r="R1416">
        <f t="shared" si="129"/>
        <v>1</v>
      </c>
    </row>
    <row r="1417" spans="1:18" x14ac:dyDescent="0.25">
      <c r="A1417" s="9">
        <v>2</v>
      </c>
      <c r="B1417" s="32">
        <f t="shared" si="125"/>
        <v>36.739794000000003</v>
      </c>
      <c r="C1417" s="32">
        <f t="shared" si="125"/>
        <v>2.2736779999999999</v>
      </c>
      <c r="D1417" s="32">
        <f t="shared" si="125"/>
        <v>-9.6115370000000002</v>
      </c>
      <c r="E1417" s="60">
        <f t="shared" si="125"/>
        <v>-29.401989</v>
      </c>
      <c r="F1417" s="55">
        <v>-9.6115370000000002</v>
      </c>
      <c r="G1417" s="55">
        <v>2.2736779999999999</v>
      </c>
      <c r="H1417" s="55">
        <v>36.739794000000003</v>
      </c>
      <c r="I1417" s="56">
        <v>-29.401989</v>
      </c>
      <c r="O1417" s="33">
        <f t="shared" si="126"/>
        <v>2.2736779999999999</v>
      </c>
      <c r="P1417" s="61">
        <f t="shared" si="127"/>
        <v>2.2736779999999999</v>
      </c>
      <c r="Q1417">
        <f t="shared" si="128"/>
        <v>2</v>
      </c>
      <c r="R1417">
        <f t="shared" si="129"/>
        <v>0.5</v>
      </c>
    </row>
    <row r="1418" spans="1:18" x14ac:dyDescent="0.25">
      <c r="A1418" s="9">
        <v>1</v>
      </c>
      <c r="B1418" s="32">
        <f t="shared" si="125"/>
        <v>33.526364999999998</v>
      </c>
      <c r="C1418" s="32">
        <f t="shared" si="125"/>
        <v>16.145223999999999</v>
      </c>
      <c r="D1418" s="32">
        <f t="shared" si="125"/>
        <v>-9.2707390000000007</v>
      </c>
      <c r="E1418" s="60">
        <f t="shared" ref="E1418:E1481" si="130">LARGE($F1418:$M1418,COLUMN()-1)</f>
        <v>-40.400866000000001</v>
      </c>
      <c r="F1418" s="57">
        <v>33.526364999999998</v>
      </c>
      <c r="G1418" s="57">
        <v>16.145223999999999</v>
      </c>
      <c r="H1418" s="57">
        <v>-40.400866000000001</v>
      </c>
      <c r="I1418" s="58">
        <v>-9.2707390000000007</v>
      </c>
      <c r="O1418" s="33">
        <f t="shared" si="126"/>
        <v>33.526364999999998</v>
      </c>
      <c r="P1418" s="61">
        <f t="shared" si="127"/>
        <v>33.526364999999998</v>
      </c>
      <c r="Q1418">
        <f t="shared" si="128"/>
        <v>1</v>
      </c>
      <c r="R1418">
        <f t="shared" si="129"/>
        <v>1</v>
      </c>
    </row>
    <row r="1419" spans="1:18" x14ac:dyDescent="0.25">
      <c r="A1419" s="9">
        <v>2</v>
      </c>
      <c r="B1419" s="32">
        <f t="shared" ref="B1419:E1482" si="131">LARGE($F1419:$M1419,COLUMN()-1)</f>
        <v>90.246769</v>
      </c>
      <c r="C1419" s="32">
        <f t="shared" si="131"/>
        <v>-18.274981</v>
      </c>
      <c r="D1419" s="32">
        <f t="shared" si="131"/>
        <v>-28.126718</v>
      </c>
      <c r="E1419" s="60">
        <f t="shared" si="130"/>
        <v>-43.845067999999998</v>
      </c>
      <c r="F1419" s="55">
        <v>-43.845067999999998</v>
      </c>
      <c r="G1419" s="55">
        <v>90.246769</v>
      </c>
      <c r="H1419" s="55">
        <v>-28.126718</v>
      </c>
      <c r="I1419" s="56">
        <v>-18.274981</v>
      </c>
      <c r="O1419" s="33">
        <f t="shared" si="126"/>
        <v>90.246769</v>
      </c>
      <c r="P1419" s="61">
        <f t="shared" si="127"/>
        <v>90.246769</v>
      </c>
      <c r="Q1419">
        <f t="shared" si="128"/>
        <v>1</v>
      </c>
      <c r="R1419">
        <f t="shared" si="129"/>
        <v>1</v>
      </c>
    </row>
    <row r="1420" spans="1:18" x14ac:dyDescent="0.25">
      <c r="A1420" s="9">
        <v>1</v>
      </c>
      <c r="B1420" s="32">
        <f t="shared" si="131"/>
        <v>123.73505900000001</v>
      </c>
      <c r="C1420" s="32">
        <f t="shared" si="131"/>
        <v>11.740401</v>
      </c>
      <c r="D1420" s="32">
        <f t="shared" si="131"/>
        <v>-29.204304</v>
      </c>
      <c r="E1420" s="60">
        <f t="shared" si="130"/>
        <v>-106.271174</v>
      </c>
      <c r="F1420" s="57">
        <v>123.73505900000001</v>
      </c>
      <c r="G1420" s="57">
        <v>-106.271174</v>
      </c>
      <c r="H1420" s="57">
        <v>11.740401</v>
      </c>
      <c r="I1420" s="58">
        <v>-29.204304</v>
      </c>
      <c r="O1420" s="33">
        <f t="shared" si="126"/>
        <v>123.73505900000001</v>
      </c>
      <c r="P1420" s="61">
        <f t="shared" si="127"/>
        <v>123.73505900000001</v>
      </c>
      <c r="Q1420">
        <f t="shared" si="128"/>
        <v>1</v>
      </c>
      <c r="R1420">
        <f t="shared" si="129"/>
        <v>1</v>
      </c>
    </row>
    <row r="1421" spans="1:18" x14ac:dyDescent="0.25">
      <c r="A1421" s="9">
        <v>3</v>
      </c>
      <c r="B1421" s="32">
        <f t="shared" si="131"/>
        <v>19.659016000000001</v>
      </c>
      <c r="C1421" s="32">
        <f t="shared" si="131"/>
        <v>19.555454999999998</v>
      </c>
      <c r="D1421" s="32">
        <f t="shared" si="131"/>
        <v>-10.838965</v>
      </c>
      <c r="E1421" s="60">
        <f t="shared" si="130"/>
        <v>-28.375533000000001</v>
      </c>
      <c r="F1421" s="55">
        <v>-10.838965</v>
      </c>
      <c r="G1421" s="55">
        <v>19.555454999999998</v>
      </c>
      <c r="H1421" s="55">
        <v>19.659016000000001</v>
      </c>
      <c r="I1421" s="56">
        <v>-28.375533000000001</v>
      </c>
      <c r="O1421" s="33">
        <f t="shared" si="126"/>
        <v>19.659016000000001</v>
      </c>
      <c r="P1421" s="61">
        <f t="shared" si="127"/>
        <v>19.659016000000001</v>
      </c>
      <c r="Q1421">
        <f t="shared" si="128"/>
        <v>1</v>
      </c>
      <c r="R1421">
        <f t="shared" si="129"/>
        <v>1</v>
      </c>
    </row>
    <row r="1422" spans="1:18" x14ac:dyDescent="0.25">
      <c r="A1422" s="9">
        <v>2</v>
      </c>
      <c r="B1422" s="32">
        <f t="shared" si="131"/>
        <v>32.460037999999997</v>
      </c>
      <c r="C1422" s="32">
        <f t="shared" si="131"/>
        <v>14.104448</v>
      </c>
      <c r="D1422" s="32">
        <f t="shared" si="131"/>
        <v>-11.76688</v>
      </c>
      <c r="E1422" s="60">
        <f t="shared" si="130"/>
        <v>-34.797662000000003</v>
      </c>
      <c r="F1422" s="57">
        <v>-34.797662000000003</v>
      </c>
      <c r="G1422" s="57">
        <v>32.460037999999997</v>
      </c>
      <c r="H1422" s="57">
        <v>-11.76688</v>
      </c>
      <c r="I1422" s="58">
        <v>14.104448</v>
      </c>
      <c r="O1422" s="33">
        <f t="shared" si="126"/>
        <v>32.460037999999997</v>
      </c>
      <c r="P1422" s="61">
        <f t="shared" si="127"/>
        <v>32.460037999999997</v>
      </c>
      <c r="Q1422">
        <f t="shared" si="128"/>
        <v>1</v>
      </c>
      <c r="R1422">
        <f t="shared" si="129"/>
        <v>1</v>
      </c>
    </row>
    <row r="1423" spans="1:18" x14ac:dyDescent="0.25">
      <c r="A1423" s="9">
        <v>3</v>
      </c>
      <c r="B1423" s="32">
        <f t="shared" si="131"/>
        <v>27.368995000000002</v>
      </c>
      <c r="C1423" s="32">
        <f t="shared" si="131"/>
        <v>0.28171099999999999</v>
      </c>
      <c r="D1423" s="32">
        <f t="shared" si="131"/>
        <v>-4.6760479999999998</v>
      </c>
      <c r="E1423" s="60">
        <f t="shared" si="130"/>
        <v>-22.974657000000001</v>
      </c>
      <c r="F1423" s="55">
        <v>-4.6760479999999998</v>
      </c>
      <c r="G1423" s="55">
        <v>27.368995000000002</v>
      </c>
      <c r="H1423" s="55">
        <v>0.28171099999999999</v>
      </c>
      <c r="I1423" s="56">
        <v>-22.974657000000001</v>
      </c>
      <c r="O1423" s="33">
        <f t="shared" si="126"/>
        <v>0.28171099999999999</v>
      </c>
      <c r="P1423" s="61">
        <f t="shared" si="127"/>
        <v>0.28171099999999999</v>
      </c>
      <c r="Q1423">
        <f t="shared" si="128"/>
        <v>2</v>
      </c>
      <c r="R1423">
        <f t="shared" si="129"/>
        <v>0.5</v>
      </c>
    </row>
    <row r="1424" spans="1:18" x14ac:dyDescent="0.25">
      <c r="A1424" s="9">
        <v>1</v>
      </c>
      <c r="B1424" s="32">
        <f t="shared" si="131"/>
        <v>81.867946000000003</v>
      </c>
      <c r="C1424" s="32">
        <f t="shared" si="131"/>
        <v>-2.7140309999999999</v>
      </c>
      <c r="D1424" s="32">
        <f t="shared" si="131"/>
        <v>-36.694350999999997</v>
      </c>
      <c r="E1424" s="60">
        <f t="shared" si="130"/>
        <v>-42.459600999999999</v>
      </c>
      <c r="F1424" s="57">
        <v>81.867946000000003</v>
      </c>
      <c r="G1424" s="57">
        <v>-2.7140309999999999</v>
      </c>
      <c r="H1424" s="57">
        <v>-42.459600999999999</v>
      </c>
      <c r="I1424" s="58">
        <v>-36.694350999999997</v>
      </c>
      <c r="O1424" s="33">
        <f t="shared" si="126"/>
        <v>81.867946000000003</v>
      </c>
      <c r="P1424" s="61">
        <f t="shared" si="127"/>
        <v>81.867946000000003</v>
      </c>
      <c r="Q1424">
        <f t="shared" si="128"/>
        <v>1</v>
      </c>
      <c r="R1424">
        <f t="shared" si="129"/>
        <v>1</v>
      </c>
    </row>
    <row r="1425" spans="1:18" x14ac:dyDescent="0.25">
      <c r="A1425" s="9">
        <v>2</v>
      </c>
      <c r="B1425" s="32">
        <f t="shared" si="131"/>
        <v>52.393586999999997</v>
      </c>
      <c r="C1425" s="32">
        <f t="shared" si="131"/>
        <v>-2.5154779999999999</v>
      </c>
      <c r="D1425" s="32">
        <f t="shared" si="131"/>
        <v>-3.0815100000000002</v>
      </c>
      <c r="E1425" s="60">
        <f t="shared" si="130"/>
        <v>-46.796610999999999</v>
      </c>
      <c r="F1425" s="55">
        <v>-46.796610999999999</v>
      </c>
      <c r="G1425" s="55">
        <v>52.393586999999997</v>
      </c>
      <c r="H1425" s="55">
        <v>-2.5154779999999999</v>
      </c>
      <c r="I1425" s="56">
        <v>-3.0815100000000002</v>
      </c>
      <c r="O1425" s="33">
        <f t="shared" si="126"/>
        <v>52.393586999999997</v>
      </c>
      <c r="P1425" s="61">
        <f t="shared" si="127"/>
        <v>52.393586999999997</v>
      </c>
      <c r="Q1425">
        <f t="shared" si="128"/>
        <v>1</v>
      </c>
      <c r="R1425">
        <f t="shared" si="129"/>
        <v>1</v>
      </c>
    </row>
    <row r="1426" spans="1:18" x14ac:dyDescent="0.25">
      <c r="A1426" s="9">
        <v>2</v>
      </c>
      <c r="B1426" s="32">
        <f t="shared" si="131"/>
        <v>87.426758000000007</v>
      </c>
      <c r="C1426" s="32">
        <f t="shared" si="131"/>
        <v>-20.247684</v>
      </c>
      <c r="D1426" s="32">
        <f t="shared" si="131"/>
        <v>-26.409506</v>
      </c>
      <c r="E1426" s="60">
        <f t="shared" si="130"/>
        <v>-40.769570999999999</v>
      </c>
      <c r="F1426" s="57">
        <v>-26.409506</v>
      </c>
      <c r="G1426" s="57">
        <v>87.426758000000007</v>
      </c>
      <c r="H1426" s="57">
        <v>-40.769570999999999</v>
      </c>
      <c r="I1426" s="58">
        <v>-20.247684</v>
      </c>
      <c r="O1426" s="33">
        <f t="shared" si="126"/>
        <v>87.426758000000007</v>
      </c>
      <c r="P1426" s="61">
        <f t="shared" si="127"/>
        <v>87.426758000000007</v>
      </c>
      <c r="Q1426">
        <f t="shared" si="128"/>
        <v>1</v>
      </c>
      <c r="R1426">
        <f t="shared" si="129"/>
        <v>1</v>
      </c>
    </row>
    <row r="1427" spans="1:18" x14ac:dyDescent="0.25">
      <c r="A1427" s="9">
        <v>2</v>
      </c>
      <c r="B1427" s="32">
        <f t="shared" si="131"/>
        <v>22.094823000000002</v>
      </c>
      <c r="C1427" s="32">
        <f t="shared" si="131"/>
        <v>20.534208</v>
      </c>
      <c r="D1427" s="32">
        <f t="shared" si="131"/>
        <v>-4.7063740000000003</v>
      </c>
      <c r="E1427" s="60">
        <f t="shared" si="130"/>
        <v>-37.922657999999998</v>
      </c>
      <c r="F1427" s="55">
        <v>-4.7063740000000003</v>
      </c>
      <c r="G1427" s="55">
        <v>-37.922657999999998</v>
      </c>
      <c r="H1427" s="55">
        <v>22.094823000000002</v>
      </c>
      <c r="I1427" s="56">
        <v>20.534208</v>
      </c>
      <c r="O1427" s="33">
        <f t="shared" si="126"/>
        <v>-37.922657999999998</v>
      </c>
      <c r="P1427" s="61">
        <f t="shared" si="127"/>
        <v>-37.922657999999998</v>
      </c>
      <c r="Q1427">
        <f t="shared" si="128"/>
        <v>4</v>
      </c>
      <c r="R1427">
        <f t="shared" si="129"/>
        <v>0.25</v>
      </c>
    </row>
    <row r="1428" spans="1:18" x14ac:dyDescent="0.25">
      <c r="A1428" s="9">
        <v>3</v>
      </c>
      <c r="B1428" s="32">
        <f t="shared" si="131"/>
        <v>8.0347209999999993</v>
      </c>
      <c r="C1428" s="32">
        <f t="shared" si="131"/>
        <v>3.2226140000000001</v>
      </c>
      <c r="D1428" s="32">
        <f t="shared" si="131"/>
        <v>2.140342</v>
      </c>
      <c r="E1428" s="60">
        <f t="shared" si="130"/>
        <v>-13.397681</v>
      </c>
      <c r="F1428" s="57">
        <v>3.2226140000000001</v>
      </c>
      <c r="G1428" s="57">
        <v>2.140342</v>
      </c>
      <c r="H1428" s="57">
        <v>8.0347209999999993</v>
      </c>
      <c r="I1428" s="58">
        <v>-13.397681</v>
      </c>
      <c r="O1428" s="33">
        <f t="shared" si="126"/>
        <v>8.0347209999999993</v>
      </c>
      <c r="P1428" s="61">
        <f t="shared" si="127"/>
        <v>8.0347209999999993</v>
      </c>
      <c r="Q1428">
        <f t="shared" si="128"/>
        <v>1</v>
      </c>
      <c r="R1428">
        <f t="shared" si="129"/>
        <v>1</v>
      </c>
    </row>
    <row r="1429" spans="1:18" x14ac:dyDescent="0.25">
      <c r="A1429" s="9">
        <v>2</v>
      </c>
      <c r="B1429" s="32">
        <f t="shared" si="131"/>
        <v>41.782786999999999</v>
      </c>
      <c r="C1429" s="32">
        <f t="shared" si="131"/>
        <v>-0.1055</v>
      </c>
      <c r="D1429" s="32">
        <f t="shared" si="131"/>
        <v>-12.707317</v>
      </c>
      <c r="E1429" s="60">
        <f t="shared" si="130"/>
        <v>-28.969982999999999</v>
      </c>
      <c r="F1429" s="55">
        <v>-12.707317</v>
      </c>
      <c r="G1429" s="55">
        <v>41.782786999999999</v>
      </c>
      <c r="H1429" s="55">
        <v>-0.1055</v>
      </c>
      <c r="I1429" s="56">
        <v>-28.969982999999999</v>
      </c>
      <c r="O1429" s="33">
        <f t="shared" si="126"/>
        <v>41.782786999999999</v>
      </c>
      <c r="P1429" s="61">
        <f t="shared" si="127"/>
        <v>41.782786999999999</v>
      </c>
      <c r="Q1429">
        <f t="shared" si="128"/>
        <v>1</v>
      </c>
      <c r="R1429">
        <f t="shared" si="129"/>
        <v>1</v>
      </c>
    </row>
    <row r="1430" spans="1:18" x14ac:dyDescent="0.25">
      <c r="A1430" s="9">
        <v>2</v>
      </c>
      <c r="B1430" s="32">
        <f t="shared" si="131"/>
        <v>32.557727</v>
      </c>
      <c r="C1430" s="32">
        <f t="shared" si="131"/>
        <v>-6.9281810000000004</v>
      </c>
      <c r="D1430" s="32">
        <f t="shared" si="131"/>
        <v>-12.011184999999999</v>
      </c>
      <c r="E1430" s="60">
        <f t="shared" si="130"/>
        <v>-13.618361</v>
      </c>
      <c r="F1430" s="57">
        <v>-12.011184999999999</v>
      </c>
      <c r="G1430" s="57">
        <v>32.557727</v>
      </c>
      <c r="H1430" s="57">
        <v>-13.618361</v>
      </c>
      <c r="I1430" s="58">
        <v>-6.9281810000000004</v>
      </c>
      <c r="O1430" s="33">
        <f t="shared" si="126"/>
        <v>32.557727</v>
      </c>
      <c r="P1430" s="61">
        <f t="shared" si="127"/>
        <v>32.557727</v>
      </c>
      <c r="Q1430">
        <f t="shared" si="128"/>
        <v>1</v>
      </c>
      <c r="R1430">
        <f t="shared" si="129"/>
        <v>1</v>
      </c>
    </row>
    <row r="1431" spans="1:18" x14ac:dyDescent="0.25">
      <c r="A1431" s="9">
        <v>1</v>
      </c>
      <c r="B1431" s="32">
        <f t="shared" si="131"/>
        <v>33.286698000000001</v>
      </c>
      <c r="C1431" s="32">
        <f t="shared" si="131"/>
        <v>1.368967</v>
      </c>
      <c r="D1431" s="32">
        <f t="shared" si="131"/>
        <v>-0.63889700000000005</v>
      </c>
      <c r="E1431" s="60">
        <f t="shared" si="130"/>
        <v>-34.016767000000002</v>
      </c>
      <c r="F1431" s="55">
        <v>33.286698000000001</v>
      </c>
      <c r="G1431" s="55">
        <v>1.368967</v>
      </c>
      <c r="H1431" s="55">
        <v>-34.016767000000002</v>
      </c>
      <c r="I1431" s="56">
        <v>-0.63889700000000005</v>
      </c>
      <c r="O1431" s="33">
        <f t="shared" si="126"/>
        <v>33.286698000000001</v>
      </c>
      <c r="P1431" s="61">
        <f t="shared" si="127"/>
        <v>33.286698000000001</v>
      </c>
      <c r="Q1431">
        <f t="shared" si="128"/>
        <v>1</v>
      </c>
      <c r="R1431">
        <f t="shared" si="129"/>
        <v>1</v>
      </c>
    </row>
    <row r="1432" spans="1:18" x14ac:dyDescent="0.25">
      <c r="A1432" s="9">
        <v>2</v>
      </c>
      <c r="B1432" s="32">
        <f t="shared" si="131"/>
        <v>40.789171000000003</v>
      </c>
      <c r="C1432" s="32">
        <f t="shared" si="131"/>
        <v>25.374593000000001</v>
      </c>
      <c r="D1432" s="32">
        <f t="shared" si="131"/>
        <v>13.115565999999999</v>
      </c>
      <c r="E1432" s="60">
        <f t="shared" si="130"/>
        <v>-79.279428999999993</v>
      </c>
      <c r="F1432" s="57">
        <v>25.374593000000001</v>
      </c>
      <c r="G1432" s="57">
        <v>13.115565999999999</v>
      </c>
      <c r="H1432" s="57">
        <v>40.789171000000003</v>
      </c>
      <c r="I1432" s="58">
        <v>-79.279428999999993</v>
      </c>
      <c r="O1432" s="33">
        <f t="shared" si="126"/>
        <v>13.115565999999999</v>
      </c>
      <c r="P1432" s="61">
        <f t="shared" si="127"/>
        <v>13.115565999999999</v>
      </c>
      <c r="Q1432">
        <f t="shared" si="128"/>
        <v>3</v>
      </c>
      <c r="R1432">
        <f t="shared" si="129"/>
        <v>0.33333333333333331</v>
      </c>
    </row>
    <row r="1433" spans="1:18" x14ac:dyDescent="0.25">
      <c r="A1433" s="9">
        <v>2</v>
      </c>
      <c r="B1433" s="32">
        <f t="shared" si="131"/>
        <v>75.227372000000003</v>
      </c>
      <c r="C1433" s="32">
        <f t="shared" si="131"/>
        <v>10.155965999999999</v>
      </c>
      <c r="D1433" s="32">
        <f t="shared" si="131"/>
        <v>-32.407696999999999</v>
      </c>
      <c r="E1433" s="60">
        <f t="shared" si="130"/>
        <v>-52.975642999999998</v>
      </c>
      <c r="F1433" s="55">
        <v>10.155965999999999</v>
      </c>
      <c r="G1433" s="55">
        <v>75.227372000000003</v>
      </c>
      <c r="H1433" s="55">
        <v>-32.407696999999999</v>
      </c>
      <c r="I1433" s="56">
        <v>-52.975642999999998</v>
      </c>
      <c r="O1433" s="33">
        <f t="shared" si="126"/>
        <v>75.227372000000003</v>
      </c>
      <c r="P1433" s="61">
        <f t="shared" si="127"/>
        <v>75.227372000000003</v>
      </c>
      <c r="Q1433">
        <f t="shared" si="128"/>
        <v>1</v>
      </c>
      <c r="R1433">
        <f t="shared" si="129"/>
        <v>1</v>
      </c>
    </row>
    <row r="1434" spans="1:18" x14ac:dyDescent="0.25">
      <c r="A1434" s="9">
        <v>2</v>
      </c>
      <c r="B1434" s="32">
        <f t="shared" si="131"/>
        <v>86.063665</v>
      </c>
      <c r="C1434" s="32">
        <f t="shared" si="131"/>
        <v>-21.762267000000001</v>
      </c>
      <c r="D1434" s="32">
        <f t="shared" si="131"/>
        <v>-27.27732</v>
      </c>
      <c r="E1434" s="60">
        <f t="shared" si="130"/>
        <v>-37.024078000000003</v>
      </c>
      <c r="F1434" s="57">
        <v>-21.762267000000001</v>
      </c>
      <c r="G1434" s="57">
        <v>86.063665</v>
      </c>
      <c r="H1434" s="57">
        <v>-37.024078000000003</v>
      </c>
      <c r="I1434" s="58">
        <v>-27.27732</v>
      </c>
      <c r="O1434" s="33">
        <f t="shared" si="126"/>
        <v>86.063665</v>
      </c>
      <c r="P1434" s="61">
        <f t="shared" si="127"/>
        <v>86.063665</v>
      </c>
      <c r="Q1434">
        <f t="shared" si="128"/>
        <v>1</v>
      </c>
      <c r="R1434">
        <f t="shared" si="129"/>
        <v>1</v>
      </c>
    </row>
    <row r="1435" spans="1:18" x14ac:dyDescent="0.25">
      <c r="A1435" s="9">
        <v>3</v>
      </c>
      <c r="B1435" s="32">
        <f t="shared" si="131"/>
        <v>90.929205999999994</v>
      </c>
      <c r="C1435" s="32">
        <f t="shared" si="131"/>
        <v>2.159008</v>
      </c>
      <c r="D1435" s="32">
        <f t="shared" si="131"/>
        <v>-34.119948999999998</v>
      </c>
      <c r="E1435" s="60">
        <f t="shared" si="130"/>
        <v>-58.968355000000003</v>
      </c>
      <c r="F1435" s="55">
        <v>2.159008</v>
      </c>
      <c r="G1435" s="55">
        <v>-58.968355000000003</v>
      </c>
      <c r="H1435" s="55">
        <v>90.929205999999994</v>
      </c>
      <c r="I1435" s="56">
        <v>-34.119948999999998</v>
      </c>
      <c r="O1435" s="33">
        <f t="shared" si="126"/>
        <v>90.929205999999994</v>
      </c>
      <c r="P1435" s="61">
        <f t="shared" si="127"/>
        <v>90.929205999999994</v>
      </c>
      <c r="Q1435">
        <f t="shared" si="128"/>
        <v>1</v>
      </c>
      <c r="R1435">
        <f t="shared" si="129"/>
        <v>1</v>
      </c>
    </row>
    <row r="1436" spans="1:18" x14ac:dyDescent="0.25">
      <c r="A1436" s="9">
        <v>3</v>
      </c>
      <c r="B1436" s="32">
        <f t="shared" si="131"/>
        <v>37.293137000000002</v>
      </c>
      <c r="C1436" s="32">
        <f t="shared" si="131"/>
        <v>13.718469000000001</v>
      </c>
      <c r="D1436" s="32">
        <f t="shared" si="131"/>
        <v>-23.666302000000002</v>
      </c>
      <c r="E1436" s="60">
        <f t="shared" si="130"/>
        <v>-27.345298</v>
      </c>
      <c r="F1436" s="57">
        <v>-27.345298</v>
      </c>
      <c r="G1436" s="57">
        <v>13.718469000000001</v>
      </c>
      <c r="H1436" s="57">
        <v>37.293137000000002</v>
      </c>
      <c r="I1436" s="58">
        <v>-23.666302000000002</v>
      </c>
      <c r="O1436" s="33">
        <f t="shared" si="126"/>
        <v>37.293137000000002</v>
      </c>
      <c r="P1436" s="61">
        <f t="shared" si="127"/>
        <v>37.293137000000002</v>
      </c>
      <c r="Q1436">
        <f t="shared" si="128"/>
        <v>1</v>
      </c>
      <c r="R1436">
        <f t="shared" si="129"/>
        <v>1</v>
      </c>
    </row>
    <row r="1437" spans="1:18" x14ac:dyDescent="0.25">
      <c r="A1437" s="9">
        <v>3</v>
      </c>
      <c r="B1437" s="32">
        <f t="shared" si="131"/>
        <v>35.057282000000001</v>
      </c>
      <c r="C1437" s="32">
        <f t="shared" si="131"/>
        <v>23.762278999999999</v>
      </c>
      <c r="D1437" s="32">
        <f t="shared" si="131"/>
        <v>-19.538812</v>
      </c>
      <c r="E1437" s="60">
        <f t="shared" si="130"/>
        <v>-39.280768000000002</v>
      </c>
      <c r="F1437" s="55">
        <v>-39.280768000000002</v>
      </c>
      <c r="G1437" s="55">
        <v>35.057282000000001</v>
      </c>
      <c r="H1437" s="55">
        <v>23.762278999999999</v>
      </c>
      <c r="I1437" s="56">
        <v>-19.538812</v>
      </c>
      <c r="O1437" s="33">
        <f t="shared" si="126"/>
        <v>23.762278999999999</v>
      </c>
      <c r="P1437" s="61">
        <f t="shared" si="127"/>
        <v>23.762278999999999</v>
      </c>
      <c r="Q1437">
        <f t="shared" si="128"/>
        <v>2</v>
      </c>
      <c r="R1437">
        <f t="shared" si="129"/>
        <v>0.5</v>
      </c>
    </row>
    <row r="1438" spans="1:18" x14ac:dyDescent="0.25">
      <c r="A1438" s="9">
        <v>1</v>
      </c>
      <c r="B1438" s="32">
        <f t="shared" si="131"/>
        <v>37.826039999999999</v>
      </c>
      <c r="C1438" s="32">
        <f t="shared" si="131"/>
        <v>7.2067560000000004</v>
      </c>
      <c r="D1438" s="32">
        <f t="shared" si="131"/>
        <v>-11.866948000000001</v>
      </c>
      <c r="E1438" s="60">
        <f t="shared" si="130"/>
        <v>-33.165847999999997</v>
      </c>
      <c r="F1438" s="57">
        <v>7.2067560000000004</v>
      </c>
      <c r="G1438" s="57">
        <v>37.826039999999999</v>
      </c>
      <c r="H1438" s="57">
        <v>-33.165847999999997</v>
      </c>
      <c r="I1438" s="58">
        <v>-11.866948000000001</v>
      </c>
      <c r="O1438" s="33">
        <f t="shared" si="126"/>
        <v>7.2067560000000004</v>
      </c>
      <c r="P1438" s="61">
        <f t="shared" si="127"/>
        <v>7.2067560000000004</v>
      </c>
      <c r="Q1438">
        <f t="shared" si="128"/>
        <v>2</v>
      </c>
      <c r="R1438">
        <f t="shared" si="129"/>
        <v>0.5</v>
      </c>
    </row>
    <row r="1439" spans="1:18" x14ac:dyDescent="0.25">
      <c r="A1439" s="9">
        <v>2</v>
      </c>
      <c r="B1439" s="32">
        <f t="shared" si="131"/>
        <v>54.295129000000003</v>
      </c>
      <c r="C1439" s="32">
        <f t="shared" si="131"/>
        <v>35.934728999999997</v>
      </c>
      <c r="D1439" s="32">
        <f t="shared" si="131"/>
        <v>-42.302385999999998</v>
      </c>
      <c r="E1439" s="60">
        <f t="shared" si="130"/>
        <v>-47.927487999999997</v>
      </c>
      <c r="F1439" s="55">
        <v>-47.927487999999997</v>
      </c>
      <c r="G1439" s="55">
        <v>54.295129000000003</v>
      </c>
      <c r="H1439" s="55">
        <v>35.934728999999997</v>
      </c>
      <c r="I1439" s="56">
        <v>-42.302385999999998</v>
      </c>
      <c r="O1439" s="33">
        <f t="shared" si="126"/>
        <v>54.295129000000003</v>
      </c>
      <c r="P1439" s="61">
        <f t="shared" si="127"/>
        <v>54.295129000000003</v>
      </c>
      <c r="Q1439">
        <f t="shared" si="128"/>
        <v>1</v>
      </c>
      <c r="R1439">
        <f t="shared" si="129"/>
        <v>1</v>
      </c>
    </row>
    <row r="1440" spans="1:18" x14ac:dyDescent="0.25">
      <c r="A1440" s="9">
        <v>2</v>
      </c>
      <c r="B1440" s="32">
        <f t="shared" si="131"/>
        <v>49.059415999999999</v>
      </c>
      <c r="C1440" s="32">
        <f t="shared" si="131"/>
        <v>5.7515609999999997</v>
      </c>
      <c r="D1440" s="32">
        <f t="shared" si="131"/>
        <v>-17.212076</v>
      </c>
      <c r="E1440" s="60">
        <f t="shared" si="130"/>
        <v>-37.598897999999998</v>
      </c>
      <c r="F1440" s="57">
        <v>5.7515609999999997</v>
      </c>
      <c r="G1440" s="57">
        <v>49.059415999999999</v>
      </c>
      <c r="H1440" s="57">
        <v>-37.598897999999998</v>
      </c>
      <c r="I1440" s="58">
        <v>-17.212076</v>
      </c>
      <c r="O1440" s="33">
        <f t="shared" si="126"/>
        <v>49.059415999999999</v>
      </c>
      <c r="P1440" s="61">
        <f t="shared" si="127"/>
        <v>49.059415999999999</v>
      </c>
      <c r="Q1440">
        <f t="shared" si="128"/>
        <v>1</v>
      </c>
      <c r="R1440">
        <f t="shared" si="129"/>
        <v>1</v>
      </c>
    </row>
    <row r="1441" spans="1:18" x14ac:dyDescent="0.25">
      <c r="A1441" s="9">
        <v>2</v>
      </c>
      <c r="B1441" s="32">
        <f t="shared" si="131"/>
        <v>78.878499000000005</v>
      </c>
      <c r="C1441" s="32">
        <f t="shared" si="131"/>
        <v>-6.1343160000000001</v>
      </c>
      <c r="D1441" s="32">
        <f t="shared" si="131"/>
        <v>-30.838097999999999</v>
      </c>
      <c r="E1441" s="60">
        <f t="shared" si="130"/>
        <v>-41.906086999999999</v>
      </c>
      <c r="F1441" s="55">
        <v>-30.838097999999999</v>
      </c>
      <c r="G1441" s="55">
        <v>78.878499000000005</v>
      </c>
      <c r="H1441" s="55">
        <v>-41.906086999999999</v>
      </c>
      <c r="I1441" s="56">
        <v>-6.1343160000000001</v>
      </c>
      <c r="O1441" s="33">
        <f t="shared" si="126"/>
        <v>78.878499000000005</v>
      </c>
      <c r="P1441" s="61">
        <f t="shared" si="127"/>
        <v>78.878499000000005</v>
      </c>
      <c r="Q1441">
        <f t="shared" si="128"/>
        <v>1</v>
      </c>
      <c r="R1441">
        <f t="shared" si="129"/>
        <v>1</v>
      </c>
    </row>
    <row r="1442" spans="1:18" x14ac:dyDescent="0.25">
      <c r="A1442" s="9">
        <v>2</v>
      </c>
      <c r="B1442" s="32">
        <f t="shared" si="131"/>
        <v>71.536041999999995</v>
      </c>
      <c r="C1442" s="32">
        <f t="shared" si="131"/>
        <v>24.405342999999998</v>
      </c>
      <c r="D1442" s="32">
        <f t="shared" si="131"/>
        <v>-42.139837</v>
      </c>
      <c r="E1442" s="60">
        <f t="shared" si="130"/>
        <v>-53.801572999999998</v>
      </c>
      <c r="F1442" s="57">
        <v>-42.139837</v>
      </c>
      <c r="G1442" s="57">
        <v>24.405342999999998</v>
      </c>
      <c r="H1442" s="57">
        <v>71.536041999999995</v>
      </c>
      <c r="I1442" s="58">
        <v>-53.801572999999998</v>
      </c>
      <c r="O1442" s="33">
        <f t="shared" si="126"/>
        <v>24.405342999999998</v>
      </c>
      <c r="P1442" s="61">
        <f t="shared" si="127"/>
        <v>24.405342999999998</v>
      </c>
      <c r="Q1442">
        <f t="shared" si="128"/>
        <v>2</v>
      </c>
      <c r="R1442">
        <f t="shared" si="129"/>
        <v>0.5</v>
      </c>
    </row>
    <row r="1443" spans="1:18" x14ac:dyDescent="0.25">
      <c r="A1443" s="9">
        <v>1</v>
      </c>
      <c r="B1443" s="32">
        <f t="shared" si="131"/>
        <v>38.168118</v>
      </c>
      <c r="C1443" s="32">
        <f t="shared" si="131"/>
        <v>17.778914</v>
      </c>
      <c r="D1443" s="32">
        <f t="shared" si="131"/>
        <v>-10.330473</v>
      </c>
      <c r="E1443" s="60">
        <f t="shared" si="130"/>
        <v>-45.616570000000003</v>
      </c>
      <c r="F1443" s="55">
        <v>38.168118</v>
      </c>
      <c r="G1443" s="55">
        <v>17.778914</v>
      </c>
      <c r="H1443" s="55">
        <v>-45.616570000000003</v>
      </c>
      <c r="I1443" s="56">
        <v>-10.330473</v>
      </c>
      <c r="O1443" s="33">
        <f t="shared" si="126"/>
        <v>38.168118</v>
      </c>
      <c r="P1443" s="61">
        <f t="shared" si="127"/>
        <v>38.168118</v>
      </c>
      <c r="Q1443">
        <f t="shared" si="128"/>
        <v>1</v>
      </c>
      <c r="R1443">
        <f t="shared" si="129"/>
        <v>1</v>
      </c>
    </row>
    <row r="1444" spans="1:18" x14ac:dyDescent="0.25">
      <c r="A1444" s="9">
        <v>3</v>
      </c>
      <c r="B1444" s="32">
        <f t="shared" si="131"/>
        <v>8.5155340000000006</v>
      </c>
      <c r="C1444" s="32">
        <f t="shared" si="131"/>
        <v>8.3587179999999996</v>
      </c>
      <c r="D1444" s="32">
        <f t="shared" si="131"/>
        <v>-2.5050080000000001</v>
      </c>
      <c r="E1444" s="60">
        <f t="shared" si="130"/>
        <v>-14.369244</v>
      </c>
      <c r="F1444" s="57">
        <v>8.3587179999999996</v>
      </c>
      <c r="G1444" s="57">
        <v>-14.369244</v>
      </c>
      <c r="H1444" s="57">
        <v>8.5155340000000006</v>
      </c>
      <c r="I1444" s="58">
        <v>-2.5050080000000001</v>
      </c>
      <c r="O1444" s="33">
        <f t="shared" si="126"/>
        <v>8.5155340000000006</v>
      </c>
      <c r="P1444" s="61">
        <f t="shared" si="127"/>
        <v>8.5155340000000006</v>
      </c>
      <c r="Q1444">
        <f t="shared" si="128"/>
        <v>1</v>
      </c>
      <c r="R1444">
        <f t="shared" si="129"/>
        <v>1</v>
      </c>
    </row>
    <row r="1445" spans="1:18" x14ac:dyDescent="0.25">
      <c r="A1445" s="9">
        <v>4</v>
      </c>
      <c r="B1445" s="32">
        <f t="shared" si="131"/>
        <v>26.322779000000001</v>
      </c>
      <c r="C1445" s="32">
        <f t="shared" si="131"/>
        <v>3.543774</v>
      </c>
      <c r="D1445" s="32">
        <f t="shared" si="131"/>
        <v>-12.721361</v>
      </c>
      <c r="E1445" s="60">
        <f t="shared" si="130"/>
        <v>-17.145192000000002</v>
      </c>
      <c r="F1445" s="55">
        <v>-17.145192000000002</v>
      </c>
      <c r="G1445" s="55">
        <v>-12.721361</v>
      </c>
      <c r="H1445" s="55">
        <v>26.322779000000001</v>
      </c>
      <c r="I1445" s="56">
        <v>3.543774</v>
      </c>
      <c r="O1445" s="33">
        <f t="shared" si="126"/>
        <v>3.543774</v>
      </c>
      <c r="P1445" s="61">
        <f t="shared" si="127"/>
        <v>3.543774</v>
      </c>
      <c r="Q1445">
        <f t="shared" si="128"/>
        <v>2</v>
      </c>
      <c r="R1445">
        <f t="shared" si="129"/>
        <v>0.5</v>
      </c>
    </row>
    <row r="1446" spans="1:18" x14ac:dyDescent="0.25">
      <c r="A1446" s="9">
        <v>1</v>
      </c>
      <c r="B1446" s="32">
        <f t="shared" si="131"/>
        <v>36.590691999999997</v>
      </c>
      <c r="C1446" s="32">
        <f t="shared" si="131"/>
        <v>9.3843099999999993</v>
      </c>
      <c r="D1446" s="32">
        <f t="shared" si="131"/>
        <v>-18.764088999999998</v>
      </c>
      <c r="E1446" s="60">
        <f t="shared" si="130"/>
        <v>-27.210926000000001</v>
      </c>
      <c r="F1446" s="57">
        <v>36.590691999999997</v>
      </c>
      <c r="G1446" s="57">
        <v>-18.764088999999998</v>
      </c>
      <c r="H1446" s="57">
        <v>-27.210926000000001</v>
      </c>
      <c r="I1446" s="58">
        <v>9.3843099999999993</v>
      </c>
      <c r="O1446" s="33">
        <f t="shared" si="126"/>
        <v>36.590691999999997</v>
      </c>
      <c r="P1446" s="61">
        <f t="shared" si="127"/>
        <v>36.590691999999997</v>
      </c>
      <c r="Q1446">
        <f t="shared" si="128"/>
        <v>1</v>
      </c>
      <c r="R1446">
        <f t="shared" si="129"/>
        <v>1</v>
      </c>
    </row>
    <row r="1447" spans="1:18" x14ac:dyDescent="0.25">
      <c r="A1447" s="9">
        <v>2</v>
      </c>
      <c r="B1447" s="32">
        <f t="shared" si="131"/>
        <v>95.488405999999998</v>
      </c>
      <c r="C1447" s="32">
        <f t="shared" si="131"/>
        <v>5.324306</v>
      </c>
      <c r="D1447" s="32">
        <f t="shared" si="131"/>
        <v>-32.498432000000001</v>
      </c>
      <c r="E1447" s="60">
        <f t="shared" si="130"/>
        <v>-68.314280999999994</v>
      </c>
      <c r="F1447" s="55">
        <v>5.324306</v>
      </c>
      <c r="G1447" s="55">
        <v>95.488405999999998</v>
      </c>
      <c r="H1447" s="55">
        <v>-68.314280999999994</v>
      </c>
      <c r="I1447" s="56">
        <v>-32.498432000000001</v>
      </c>
      <c r="O1447" s="33">
        <f t="shared" si="126"/>
        <v>95.488405999999998</v>
      </c>
      <c r="P1447" s="61">
        <f t="shared" si="127"/>
        <v>95.488405999999998</v>
      </c>
      <c r="Q1447">
        <f t="shared" si="128"/>
        <v>1</v>
      </c>
      <c r="R1447">
        <f t="shared" si="129"/>
        <v>1</v>
      </c>
    </row>
    <row r="1448" spans="1:18" x14ac:dyDescent="0.25">
      <c r="A1448" s="9">
        <v>2</v>
      </c>
      <c r="B1448" s="32">
        <f t="shared" si="131"/>
        <v>138.96845099999999</v>
      </c>
      <c r="C1448" s="32">
        <f t="shared" si="131"/>
        <v>46.049570000000003</v>
      </c>
      <c r="D1448" s="32">
        <f t="shared" si="131"/>
        <v>-62.614536999999999</v>
      </c>
      <c r="E1448" s="60">
        <f t="shared" si="130"/>
        <v>-122.40354000000001</v>
      </c>
      <c r="F1448" s="57">
        <v>-122.40354000000001</v>
      </c>
      <c r="G1448" s="57">
        <v>138.96845099999999</v>
      </c>
      <c r="H1448" s="57">
        <v>46.049570000000003</v>
      </c>
      <c r="I1448" s="58">
        <v>-62.614536999999999</v>
      </c>
      <c r="O1448" s="33">
        <f t="shared" si="126"/>
        <v>138.96845099999999</v>
      </c>
      <c r="P1448" s="61">
        <f t="shared" si="127"/>
        <v>138.96845099999999</v>
      </c>
      <c r="Q1448">
        <f t="shared" si="128"/>
        <v>1</v>
      </c>
      <c r="R1448">
        <f t="shared" si="129"/>
        <v>1</v>
      </c>
    </row>
    <row r="1449" spans="1:18" x14ac:dyDescent="0.25">
      <c r="A1449" s="9">
        <v>2</v>
      </c>
      <c r="B1449" s="32">
        <f t="shared" si="131"/>
        <v>84.249009000000001</v>
      </c>
      <c r="C1449" s="32">
        <f t="shared" si="131"/>
        <v>81.136635999999996</v>
      </c>
      <c r="D1449" s="32">
        <f t="shared" si="131"/>
        <v>-59.140602000000001</v>
      </c>
      <c r="E1449" s="60">
        <f t="shared" si="130"/>
        <v>-106.24504399999999</v>
      </c>
      <c r="F1449" s="55">
        <v>-106.24504399999999</v>
      </c>
      <c r="G1449" s="55">
        <v>84.249009000000001</v>
      </c>
      <c r="H1449" s="55">
        <v>81.136635999999996</v>
      </c>
      <c r="I1449" s="56">
        <v>-59.140602000000001</v>
      </c>
      <c r="O1449" s="33">
        <f t="shared" si="126"/>
        <v>84.249009000000001</v>
      </c>
      <c r="P1449" s="61">
        <f t="shared" si="127"/>
        <v>84.249009000000001</v>
      </c>
      <c r="Q1449">
        <f t="shared" si="128"/>
        <v>1</v>
      </c>
      <c r="R1449">
        <f t="shared" si="129"/>
        <v>1</v>
      </c>
    </row>
    <row r="1450" spans="1:18" x14ac:dyDescent="0.25">
      <c r="A1450" s="9">
        <v>2</v>
      </c>
      <c r="B1450" s="32">
        <f t="shared" si="131"/>
        <v>75.725087000000002</v>
      </c>
      <c r="C1450" s="32">
        <f t="shared" si="131"/>
        <v>-5.2057549999999999</v>
      </c>
      <c r="D1450" s="32">
        <f t="shared" si="131"/>
        <v>-29.786943000000001</v>
      </c>
      <c r="E1450" s="60">
        <f t="shared" si="130"/>
        <v>-40.732396999999999</v>
      </c>
      <c r="F1450" s="57">
        <v>-5.2057549999999999</v>
      </c>
      <c r="G1450" s="57">
        <v>75.725087000000002</v>
      </c>
      <c r="H1450" s="57">
        <v>-40.732396999999999</v>
      </c>
      <c r="I1450" s="58">
        <v>-29.786943000000001</v>
      </c>
      <c r="O1450" s="33">
        <f t="shared" si="126"/>
        <v>75.725087000000002</v>
      </c>
      <c r="P1450" s="61">
        <f t="shared" si="127"/>
        <v>75.725087000000002</v>
      </c>
      <c r="Q1450">
        <f t="shared" si="128"/>
        <v>1</v>
      </c>
      <c r="R1450">
        <f t="shared" si="129"/>
        <v>1</v>
      </c>
    </row>
    <row r="1451" spans="1:18" x14ac:dyDescent="0.25">
      <c r="A1451" s="9">
        <v>1</v>
      </c>
      <c r="B1451" s="32">
        <f t="shared" si="131"/>
        <v>36.068855999999997</v>
      </c>
      <c r="C1451" s="32">
        <f t="shared" si="131"/>
        <v>-10.581402000000001</v>
      </c>
      <c r="D1451" s="32">
        <f t="shared" si="131"/>
        <v>-10.784017</v>
      </c>
      <c r="E1451" s="60">
        <f t="shared" si="130"/>
        <v>-14.703449000000001</v>
      </c>
      <c r="F1451" s="55">
        <v>36.068855999999997</v>
      </c>
      <c r="G1451" s="55">
        <v>-10.581402000000001</v>
      </c>
      <c r="H1451" s="55">
        <v>-14.703449000000001</v>
      </c>
      <c r="I1451" s="56">
        <v>-10.784017</v>
      </c>
      <c r="O1451" s="33">
        <f t="shared" si="126"/>
        <v>36.068855999999997</v>
      </c>
      <c r="P1451" s="61">
        <f t="shared" si="127"/>
        <v>36.068855999999997</v>
      </c>
      <c r="Q1451">
        <f t="shared" si="128"/>
        <v>1</v>
      </c>
      <c r="R1451">
        <f t="shared" si="129"/>
        <v>1</v>
      </c>
    </row>
    <row r="1452" spans="1:18" x14ac:dyDescent="0.25">
      <c r="A1452" s="9">
        <v>2</v>
      </c>
      <c r="B1452" s="32">
        <f t="shared" si="131"/>
        <v>94.480643000000001</v>
      </c>
      <c r="C1452" s="32">
        <f t="shared" si="131"/>
        <v>-21.014745000000001</v>
      </c>
      <c r="D1452" s="32">
        <f t="shared" si="131"/>
        <v>-29.277466</v>
      </c>
      <c r="E1452" s="60">
        <f t="shared" si="130"/>
        <v>-44.188462000000001</v>
      </c>
      <c r="F1452" s="57">
        <v>-21.014745000000001</v>
      </c>
      <c r="G1452" s="57">
        <v>94.480643000000001</v>
      </c>
      <c r="H1452" s="57">
        <v>-29.277466</v>
      </c>
      <c r="I1452" s="58">
        <v>-44.188462000000001</v>
      </c>
      <c r="O1452" s="33">
        <f t="shared" si="126"/>
        <v>94.480643000000001</v>
      </c>
      <c r="P1452" s="61">
        <f t="shared" si="127"/>
        <v>94.480643000000001</v>
      </c>
      <c r="Q1452">
        <f t="shared" si="128"/>
        <v>1</v>
      </c>
      <c r="R1452">
        <f t="shared" si="129"/>
        <v>1</v>
      </c>
    </row>
    <row r="1453" spans="1:18" x14ac:dyDescent="0.25">
      <c r="A1453" s="9">
        <v>2</v>
      </c>
      <c r="B1453" s="32">
        <f t="shared" si="131"/>
        <v>8.3379449999999995</v>
      </c>
      <c r="C1453" s="32">
        <f t="shared" si="131"/>
        <v>4.7437769999999997</v>
      </c>
      <c r="D1453" s="32">
        <f t="shared" si="131"/>
        <v>-1.2792749999999999</v>
      </c>
      <c r="E1453" s="60">
        <f t="shared" si="130"/>
        <v>-11.802443</v>
      </c>
      <c r="F1453" s="55">
        <v>4.7437769999999997</v>
      </c>
      <c r="G1453" s="55">
        <v>8.3379449999999995</v>
      </c>
      <c r="H1453" s="55">
        <v>-1.2792749999999999</v>
      </c>
      <c r="I1453" s="56">
        <v>-11.802443</v>
      </c>
      <c r="O1453" s="33">
        <f t="shared" si="126"/>
        <v>8.3379449999999995</v>
      </c>
      <c r="P1453" s="61">
        <f t="shared" si="127"/>
        <v>8.3379449999999995</v>
      </c>
      <c r="Q1453">
        <f t="shared" si="128"/>
        <v>1</v>
      </c>
      <c r="R1453">
        <f t="shared" si="129"/>
        <v>1</v>
      </c>
    </row>
    <row r="1454" spans="1:18" x14ac:dyDescent="0.25">
      <c r="A1454" s="9">
        <v>3</v>
      </c>
      <c r="B1454" s="32">
        <f t="shared" si="131"/>
        <v>54.142111</v>
      </c>
      <c r="C1454" s="32">
        <f t="shared" si="131"/>
        <v>34.498694999999998</v>
      </c>
      <c r="D1454" s="32">
        <f t="shared" si="131"/>
        <v>-39.597470999999999</v>
      </c>
      <c r="E1454" s="60">
        <f t="shared" si="130"/>
        <v>-49.043334000000002</v>
      </c>
      <c r="F1454" s="57">
        <v>34.498694999999998</v>
      </c>
      <c r="G1454" s="57">
        <v>-39.597470999999999</v>
      </c>
      <c r="H1454" s="57">
        <v>54.142111</v>
      </c>
      <c r="I1454" s="58">
        <v>-49.043334000000002</v>
      </c>
      <c r="O1454" s="33">
        <f t="shared" si="126"/>
        <v>54.142111</v>
      </c>
      <c r="P1454" s="61">
        <f t="shared" si="127"/>
        <v>54.142111</v>
      </c>
      <c r="Q1454">
        <f t="shared" si="128"/>
        <v>1</v>
      </c>
      <c r="R1454">
        <f t="shared" si="129"/>
        <v>1</v>
      </c>
    </row>
    <row r="1455" spans="1:18" x14ac:dyDescent="0.25">
      <c r="A1455" s="9">
        <v>1</v>
      </c>
      <c r="B1455" s="32">
        <f t="shared" si="131"/>
        <v>6.1952239999999996</v>
      </c>
      <c r="C1455" s="32">
        <f t="shared" si="131"/>
        <v>3.5062679999999999</v>
      </c>
      <c r="D1455" s="32">
        <f t="shared" si="131"/>
        <v>-3.1451880000000001</v>
      </c>
      <c r="E1455" s="60">
        <f t="shared" si="130"/>
        <v>-6.5563039999999999</v>
      </c>
      <c r="F1455" s="55">
        <v>6.1952239999999996</v>
      </c>
      <c r="G1455" s="55">
        <v>3.5062679999999999</v>
      </c>
      <c r="H1455" s="55">
        <v>-3.1451880000000001</v>
      </c>
      <c r="I1455" s="56">
        <v>-6.5563039999999999</v>
      </c>
      <c r="O1455" s="33">
        <f t="shared" si="126"/>
        <v>6.1952239999999996</v>
      </c>
      <c r="P1455" s="61">
        <f t="shared" si="127"/>
        <v>6.1952239999999996</v>
      </c>
      <c r="Q1455">
        <f t="shared" si="128"/>
        <v>1</v>
      </c>
      <c r="R1455">
        <f t="shared" si="129"/>
        <v>1</v>
      </c>
    </row>
    <row r="1456" spans="1:18" x14ac:dyDescent="0.25">
      <c r="A1456" s="9">
        <v>2</v>
      </c>
      <c r="B1456" s="32">
        <f t="shared" si="131"/>
        <v>80.956922000000006</v>
      </c>
      <c r="C1456" s="32">
        <f t="shared" si="131"/>
        <v>-8.2011520000000004</v>
      </c>
      <c r="D1456" s="32">
        <f t="shared" si="131"/>
        <v>-32.117158000000003</v>
      </c>
      <c r="E1456" s="60">
        <f t="shared" si="130"/>
        <v>-40.638612000000002</v>
      </c>
      <c r="F1456" s="57">
        <v>-32.117158000000003</v>
      </c>
      <c r="G1456" s="57">
        <v>80.956922000000006</v>
      </c>
      <c r="H1456" s="57">
        <v>-40.638612000000002</v>
      </c>
      <c r="I1456" s="58">
        <v>-8.2011520000000004</v>
      </c>
      <c r="O1456" s="33">
        <f t="shared" si="126"/>
        <v>80.956922000000006</v>
      </c>
      <c r="P1456" s="61">
        <f t="shared" si="127"/>
        <v>80.956922000000006</v>
      </c>
      <c r="Q1456">
        <f t="shared" si="128"/>
        <v>1</v>
      </c>
      <c r="R1456">
        <f t="shared" si="129"/>
        <v>1</v>
      </c>
    </row>
    <row r="1457" spans="1:18" x14ac:dyDescent="0.25">
      <c r="A1457" s="9">
        <v>2</v>
      </c>
      <c r="B1457" s="32">
        <f t="shared" si="131"/>
        <v>53.152267000000002</v>
      </c>
      <c r="C1457" s="32">
        <f t="shared" si="131"/>
        <v>-8.5702580000000008</v>
      </c>
      <c r="D1457" s="32">
        <f t="shared" si="131"/>
        <v>-22.267426</v>
      </c>
      <c r="E1457" s="60">
        <f t="shared" si="130"/>
        <v>-22.314591</v>
      </c>
      <c r="F1457" s="55">
        <v>-22.314591</v>
      </c>
      <c r="G1457" s="55">
        <v>53.152267000000002</v>
      </c>
      <c r="H1457" s="55">
        <v>-8.5702580000000008</v>
      </c>
      <c r="I1457" s="56">
        <v>-22.267426</v>
      </c>
      <c r="O1457" s="33">
        <f t="shared" si="126"/>
        <v>53.152267000000002</v>
      </c>
      <c r="P1457" s="61">
        <f t="shared" si="127"/>
        <v>53.152267000000002</v>
      </c>
      <c r="Q1457">
        <f t="shared" si="128"/>
        <v>1</v>
      </c>
      <c r="R1457">
        <f t="shared" si="129"/>
        <v>1</v>
      </c>
    </row>
    <row r="1458" spans="1:18" x14ac:dyDescent="0.25">
      <c r="A1458" s="9">
        <v>1</v>
      </c>
      <c r="B1458" s="32">
        <f t="shared" si="131"/>
        <v>45.928252000000001</v>
      </c>
      <c r="C1458" s="32">
        <f t="shared" si="131"/>
        <v>-8.2024620000000006</v>
      </c>
      <c r="D1458" s="32">
        <f t="shared" si="131"/>
        <v>-13.634062</v>
      </c>
      <c r="E1458" s="60">
        <f t="shared" si="130"/>
        <v>-24.091729000000001</v>
      </c>
      <c r="F1458" s="57">
        <v>45.928252000000001</v>
      </c>
      <c r="G1458" s="57">
        <v>-24.091729000000001</v>
      </c>
      <c r="H1458" s="57">
        <v>-13.634062</v>
      </c>
      <c r="I1458" s="58">
        <v>-8.2024620000000006</v>
      </c>
      <c r="O1458" s="33">
        <f t="shared" si="126"/>
        <v>45.928252000000001</v>
      </c>
      <c r="P1458" s="61">
        <f t="shared" si="127"/>
        <v>45.928252000000001</v>
      </c>
      <c r="Q1458">
        <f t="shared" si="128"/>
        <v>1</v>
      </c>
      <c r="R1458">
        <f t="shared" si="129"/>
        <v>1</v>
      </c>
    </row>
    <row r="1459" spans="1:18" x14ac:dyDescent="0.25">
      <c r="A1459" s="9">
        <v>2</v>
      </c>
      <c r="B1459" s="32">
        <f t="shared" si="131"/>
        <v>37.355133000000002</v>
      </c>
      <c r="C1459" s="32">
        <f t="shared" si="131"/>
        <v>0.15709999999999999</v>
      </c>
      <c r="D1459" s="32">
        <f t="shared" si="131"/>
        <v>-5.5358799999999997</v>
      </c>
      <c r="E1459" s="60">
        <f t="shared" si="130"/>
        <v>-31.976351999999999</v>
      </c>
      <c r="F1459" s="55">
        <v>0.15709999999999999</v>
      </c>
      <c r="G1459" s="55">
        <v>37.355133000000002</v>
      </c>
      <c r="H1459" s="55">
        <v>-31.976351999999999</v>
      </c>
      <c r="I1459" s="56">
        <v>-5.5358799999999997</v>
      </c>
      <c r="O1459" s="33">
        <f t="shared" si="126"/>
        <v>37.355133000000002</v>
      </c>
      <c r="P1459" s="61">
        <f t="shared" si="127"/>
        <v>37.355133000000002</v>
      </c>
      <c r="Q1459">
        <f t="shared" si="128"/>
        <v>1</v>
      </c>
      <c r="R1459">
        <f t="shared" si="129"/>
        <v>1</v>
      </c>
    </row>
    <row r="1460" spans="1:18" x14ac:dyDescent="0.25">
      <c r="A1460" s="9">
        <v>2</v>
      </c>
      <c r="B1460" s="32">
        <f t="shared" si="131"/>
        <v>33.934372000000003</v>
      </c>
      <c r="C1460" s="32">
        <f t="shared" si="131"/>
        <v>1.517088</v>
      </c>
      <c r="D1460" s="32">
        <f t="shared" si="131"/>
        <v>-17.670415999999999</v>
      </c>
      <c r="E1460" s="60">
        <f t="shared" si="130"/>
        <v>-17.781078999999998</v>
      </c>
      <c r="F1460" s="57">
        <v>1.517088</v>
      </c>
      <c r="G1460" s="57">
        <v>33.934372000000003</v>
      </c>
      <c r="H1460" s="57">
        <v>-17.670415999999999</v>
      </c>
      <c r="I1460" s="58">
        <v>-17.781078999999998</v>
      </c>
      <c r="O1460" s="33">
        <f t="shared" si="126"/>
        <v>33.934372000000003</v>
      </c>
      <c r="P1460" s="61">
        <f t="shared" si="127"/>
        <v>33.934372000000003</v>
      </c>
      <c r="Q1460">
        <f t="shared" si="128"/>
        <v>1</v>
      </c>
      <c r="R1460">
        <f t="shared" si="129"/>
        <v>1</v>
      </c>
    </row>
    <row r="1461" spans="1:18" x14ac:dyDescent="0.25">
      <c r="A1461" s="9">
        <v>2</v>
      </c>
      <c r="B1461" s="32">
        <f t="shared" si="131"/>
        <v>97.918702999999994</v>
      </c>
      <c r="C1461" s="32">
        <f t="shared" si="131"/>
        <v>-12.248657</v>
      </c>
      <c r="D1461" s="32">
        <f t="shared" si="131"/>
        <v>-29.035121</v>
      </c>
      <c r="E1461" s="60">
        <f t="shared" si="130"/>
        <v>-56.634982000000001</v>
      </c>
      <c r="F1461" s="55">
        <v>-12.248657</v>
      </c>
      <c r="G1461" s="55">
        <v>97.918702999999994</v>
      </c>
      <c r="H1461" s="55">
        <v>-29.035121</v>
      </c>
      <c r="I1461" s="56">
        <v>-56.634982000000001</v>
      </c>
      <c r="O1461" s="33">
        <f t="shared" si="126"/>
        <v>97.918702999999994</v>
      </c>
      <c r="P1461" s="61">
        <f t="shared" si="127"/>
        <v>97.918702999999994</v>
      </c>
      <c r="Q1461">
        <f t="shared" si="128"/>
        <v>1</v>
      </c>
      <c r="R1461">
        <f t="shared" si="129"/>
        <v>1</v>
      </c>
    </row>
    <row r="1462" spans="1:18" x14ac:dyDescent="0.25">
      <c r="A1462" s="9">
        <v>1</v>
      </c>
      <c r="B1462" s="32">
        <f t="shared" si="131"/>
        <v>23.298556999999999</v>
      </c>
      <c r="C1462" s="32">
        <f t="shared" si="131"/>
        <v>-3.2050529999999999</v>
      </c>
      <c r="D1462" s="32">
        <f t="shared" si="131"/>
        <v>-5.3556290000000004</v>
      </c>
      <c r="E1462" s="60">
        <f t="shared" si="130"/>
        <v>-14.737875000000001</v>
      </c>
      <c r="F1462" s="57">
        <v>23.298556999999999</v>
      </c>
      <c r="G1462" s="57">
        <v>-14.737875000000001</v>
      </c>
      <c r="H1462" s="57">
        <v>-3.2050529999999999</v>
      </c>
      <c r="I1462" s="58">
        <v>-5.3556290000000004</v>
      </c>
      <c r="O1462" s="33">
        <f t="shared" si="126"/>
        <v>23.298556999999999</v>
      </c>
      <c r="P1462" s="61">
        <f t="shared" si="127"/>
        <v>23.298556999999999</v>
      </c>
      <c r="Q1462">
        <f t="shared" si="128"/>
        <v>1</v>
      </c>
      <c r="R1462">
        <f t="shared" si="129"/>
        <v>1</v>
      </c>
    </row>
    <row r="1463" spans="1:18" x14ac:dyDescent="0.25">
      <c r="A1463" s="9">
        <v>3</v>
      </c>
      <c r="B1463" s="32">
        <f t="shared" si="131"/>
        <v>43.322391000000003</v>
      </c>
      <c r="C1463" s="32">
        <f t="shared" si="131"/>
        <v>32.636980000000001</v>
      </c>
      <c r="D1463" s="32">
        <f t="shared" si="131"/>
        <v>-36.690902999999999</v>
      </c>
      <c r="E1463" s="60">
        <f t="shared" si="130"/>
        <v>-39.268472000000003</v>
      </c>
      <c r="F1463" s="55">
        <v>43.322391000000003</v>
      </c>
      <c r="G1463" s="55">
        <v>32.636980000000001</v>
      </c>
      <c r="H1463" s="55">
        <v>-36.690902999999999</v>
      </c>
      <c r="I1463" s="56">
        <v>-39.268472000000003</v>
      </c>
      <c r="O1463" s="33">
        <f t="shared" si="126"/>
        <v>-36.690902999999999</v>
      </c>
      <c r="P1463" s="61">
        <f t="shared" si="127"/>
        <v>-36.690902999999999</v>
      </c>
      <c r="Q1463">
        <f t="shared" si="128"/>
        <v>3</v>
      </c>
      <c r="R1463">
        <f t="shared" si="129"/>
        <v>0.33333333333333331</v>
      </c>
    </row>
    <row r="1464" spans="1:18" x14ac:dyDescent="0.25">
      <c r="A1464" s="9">
        <v>2</v>
      </c>
      <c r="B1464" s="32">
        <f t="shared" si="131"/>
        <v>26.829415000000001</v>
      </c>
      <c r="C1464" s="32">
        <f t="shared" si="131"/>
        <v>24.529523000000001</v>
      </c>
      <c r="D1464" s="32">
        <f t="shared" si="131"/>
        <v>-19.968892</v>
      </c>
      <c r="E1464" s="60">
        <f t="shared" si="130"/>
        <v>-31.390059999999998</v>
      </c>
      <c r="F1464" s="57">
        <v>26.829415000000001</v>
      </c>
      <c r="G1464" s="57">
        <v>24.529523000000001</v>
      </c>
      <c r="H1464" s="57">
        <v>-31.390059999999998</v>
      </c>
      <c r="I1464" s="58">
        <v>-19.968892</v>
      </c>
      <c r="O1464" s="33">
        <f t="shared" si="126"/>
        <v>24.529523000000001</v>
      </c>
      <c r="P1464" s="61">
        <f t="shared" si="127"/>
        <v>24.529523000000001</v>
      </c>
      <c r="Q1464">
        <f t="shared" si="128"/>
        <v>2</v>
      </c>
      <c r="R1464">
        <f t="shared" si="129"/>
        <v>0.5</v>
      </c>
    </row>
    <row r="1465" spans="1:18" x14ac:dyDescent="0.25">
      <c r="A1465" s="9">
        <v>1</v>
      </c>
      <c r="B1465" s="32">
        <f t="shared" si="131"/>
        <v>48.904508999999997</v>
      </c>
      <c r="C1465" s="32">
        <f t="shared" si="131"/>
        <v>-2.3275440000000001</v>
      </c>
      <c r="D1465" s="32">
        <f t="shared" si="131"/>
        <v>-6.776243</v>
      </c>
      <c r="E1465" s="60">
        <f t="shared" si="130"/>
        <v>-39.800722999999998</v>
      </c>
      <c r="F1465" s="55">
        <v>48.904508999999997</v>
      </c>
      <c r="G1465" s="55">
        <v>-39.800722999999998</v>
      </c>
      <c r="H1465" s="55">
        <v>-6.776243</v>
      </c>
      <c r="I1465" s="56">
        <v>-2.3275440000000001</v>
      </c>
      <c r="O1465" s="33">
        <f t="shared" si="126"/>
        <v>48.904508999999997</v>
      </c>
      <c r="P1465" s="61">
        <f t="shared" si="127"/>
        <v>48.904508999999997</v>
      </c>
      <c r="Q1465">
        <f t="shared" si="128"/>
        <v>1</v>
      </c>
      <c r="R1465">
        <f t="shared" si="129"/>
        <v>1</v>
      </c>
    </row>
    <row r="1466" spans="1:18" x14ac:dyDescent="0.25">
      <c r="A1466" s="9">
        <v>2</v>
      </c>
      <c r="B1466" s="32">
        <f t="shared" si="131"/>
        <v>29.187961000000001</v>
      </c>
      <c r="C1466" s="32">
        <f t="shared" si="131"/>
        <v>0.36702400000000002</v>
      </c>
      <c r="D1466" s="32">
        <f t="shared" si="131"/>
        <v>-0.89085000000000003</v>
      </c>
      <c r="E1466" s="60">
        <f t="shared" si="130"/>
        <v>-28.664161</v>
      </c>
      <c r="F1466" s="57">
        <v>-28.664161</v>
      </c>
      <c r="G1466" s="57">
        <v>-0.89085000000000003</v>
      </c>
      <c r="H1466" s="57">
        <v>29.187961000000001</v>
      </c>
      <c r="I1466" s="58">
        <v>0.36702400000000002</v>
      </c>
      <c r="O1466" s="33">
        <f t="shared" si="126"/>
        <v>-0.89085000000000003</v>
      </c>
      <c r="P1466" s="61">
        <f t="shared" si="127"/>
        <v>-0.89085000000000003</v>
      </c>
      <c r="Q1466">
        <f t="shared" si="128"/>
        <v>3</v>
      </c>
      <c r="R1466">
        <f t="shared" si="129"/>
        <v>0.33333333333333331</v>
      </c>
    </row>
    <row r="1467" spans="1:18" x14ac:dyDescent="0.25">
      <c r="A1467" s="9">
        <v>1</v>
      </c>
      <c r="B1467" s="32">
        <f t="shared" si="131"/>
        <v>45.742814000000003</v>
      </c>
      <c r="C1467" s="32">
        <f t="shared" si="131"/>
        <v>10.752506</v>
      </c>
      <c r="D1467" s="32">
        <f t="shared" si="131"/>
        <v>-25.759519999999998</v>
      </c>
      <c r="E1467" s="60">
        <f t="shared" si="130"/>
        <v>-30.735817000000001</v>
      </c>
      <c r="F1467" s="55">
        <v>45.742814000000003</v>
      </c>
      <c r="G1467" s="55">
        <v>-25.759519999999998</v>
      </c>
      <c r="H1467" s="55">
        <v>10.752506</v>
      </c>
      <c r="I1467" s="56">
        <v>-30.735817000000001</v>
      </c>
      <c r="O1467" s="33">
        <f t="shared" si="126"/>
        <v>45.742814000000003</v>
      </c>
      <c r="P1467" s="61">
        <f t="shared" si="127"/>
        <v>45.742814000000003</v>
      </c>
      <c r="Q1467">
        <f t="shared" si="128"/>
        <v>1</v>
      </c>
      <c r="R1467">
        <f t="shared" si="129"/>
        <v>1</v>
      </c>
    </row>
    <row r="1468" spans="1:18" x14ac:dyDescent="0.25">
      <c r="A1468" s="9">
        <v>1</v>
      </c>
      <c r="B1468" s="32">
        <f t="shared" si="131"/>
        <v>19.191227000000001</v>
      </c>
      <c r="C1468" s="32">
        <f t="shared" si="131"/>
        <v>1.4562520000000001</v>
      </c>
      <c r="D1468" s="32">
        <f t="shared" si="131"/>
        <v>-7.9998469999999999</v>
      </c>
      <c r="E1468" s="60">
        <f t="shared" si="130"/>
        <v>-12.647632</v>
      </c>
      <c r="F1468" s="57">
        <v>1.4562520000000001</v>
      </c>
      <c r="G1468" s="57">
        <v>19.191227000000001</v>
      </c>
      <c r="H1468" s="57">
        <v>-12.647632</v>
      </c>
      <c r="I1468" s="58">
        <v>-7.9998469999999999</v>
      </c>
      <c r="O1468" s="33">
        <f t="shared" si="126"/>
        <v>1.4562520000000001</v>
      </c>
      <c r="P1468" s="61">
        <f t="shared" si="127"/>
        <v>1.4562520000000001</v>
      </c>
      <c r="Q1468">
        <f t="shared" si="128"/>
        <v>2</v>
      </c>
      <c r="R1468">
        <f t="shared" si="129"/>
        <v>0.5</v>
      </c>
    </row>
    <row r="1469" spans="1:18" x14ac:dyDescent="0.25">
      <c r="A1469" s="9">
        <v>3</v>
      </c>
      <c r="B1469" s="32">
        <f t="shared" si="131"/>
        <v>6.7765719999999998</v>
      </c>
      <c r="C1469" s="32">
        <f t="shared" si="131"/>
        <v>3.270994</v>
      </c>
      <c r="D1469" s="32">
        <f t="shared" si="131"/>
        <v>1.413554</v>
      </c>
      <c r="E1469" s="60">
        <f t="shared" si="130"/>
        <v>-11.461149000000001</v>
      </c>
      <c r="F1469" s="55">
        <v>1.413554</v>
      </c>
      <c r="G1469" s="55">
        <v>6.7765719999999998</v>
      </c>
      <c r="H1469" s="55">
        <v>3.270994</v>
      </c>
      <c r="I1469" s="56">
        <v>-11.461149000000001</v>
      </c>
      <c r="O1469" s="33">
        <f t="shared" si="126"/>
        <v>3.270994</v>
      </c>
      <c r="P1469" s="61">
        <f t="shared" si="127"/>
        <v>3.270994</v>
      </c>
      <c r="Q1469">
        <f t="shared" si="128"/>
        <v>2</v>
      </c>
      <c r="R1469">
        <f t="shared" si="129"/>
        <v>0.5</v>
      </c>
    </row>
    <row r="1470" spans="1:18" x14ac:dyDescent="0.25">
      <c r="A1470" s="9">
        <v>1</v>
      </c>
      <c r="B1470" s="32">
        <f t="shared" si="131"/>
        <v>79.745202000000006</v>
      </c>
      <c r="C1470" s="32">
        <f t="shared" si="131"/>
        <v>-2.679576</v>
      </c>
      <c r="D1470" s="32">
        <f t="shared" si="131"/>
        <v>-36.088650999999999</v>
      </c>
      <c r="E1470" s="60">
        <f t="shared" si="130"/>
        <v>-40.976975000000003</v>
      </c>
      <c r="F1470" s="57">
        <v>79.745202000000006</v>
      </c>
      <c r="G1470" s="57">
        <v>-36.088650999999999</v>
      </c>
      <c r="H1470" s="57">
        <v>-40.976975000000003</v>
      </c>
      <c r="I1470" s="58">
        <v>-2.679576</v>
      </c>
      <c r="O1470" s="33">
        <f t="shared" si="126"/>
        <v>79.745202000000006</v>
      </c>
      <c r="P1470" s="61">
        <f t="shared" si="127"/>
        <v>79.745202000000006</v>
      </c>
      <c r="Q1470">
        <f t="shared" si="128"/>
        <v>1</v>
      </c>
      <c r="R1470">
        <f t="shared" si="129"/>
        <v>1</v>
      </c>
    </row>
    <row r="1471" spans="1:18" x14ac:dyDescent="0.25">
      <c r="A1471" s="9">
        <v>1</v>
      </c>
      <c r="B1471" s="32">
        <f t="shared" si="131"/>
        <v>24.069638999999999</v>
      </c>
      <c r="C1471" s="32">
        <f t="shared" si="131"/>
        <v>-0.82494400000000001</v>
      </c>
      <c r="D1471" s="32">
        <f t="shared" si="131"/>
        <v>-10.333850999999999</v>
      </c>
      <c r="E1471" s="60">
        <f t="shared" si="130"/>
        <v>-12.910873</v>
      </c>
      <c r="F1471" s="55">
        <v>24.069638999999999</v>
      </c>
      <c r="G1471" s="55">
        <v>-12.910873</v>
      </c>
      <c r="H1471" s="55">
        <v>-0.82494400000000001</v>
      </c>
      <c r="I1471" s="56">
        <v>-10.333850999999999</v>
      </c>
      <c r="O1471" s="33">
        <f t="shared" si="126"/>
        <v>24.069638999999999</v>
      </c>
      <c r="P1471" s="61">
        <f t="shared" si="127"/>
        <v>24.069638999999999</v>
      </c>
      <c r="Q1471">
        <f t="shared" si="128"/>
        <v>1</v>
      </c>
      <c r="R1471">
        <f t="shared" si="129"/>
        <v>1</v>
      </c>
    </row>
    <row r="1472" spans="1:18" x14ac:dyDescent="0.25">
      <c r="A1472" s="9">
        <v>1</v>
      </c>
      <c r="B1472" s="32">
        <f t="shared" si="131"/>
        <v>28.405259999999998</v>
      </c>
      <c r="C1472" s="32">
        <f t="shared" si="131"/>
        <v>-1.6529590000000001</v>
      </c>
      <c r="D1472" s="32">
        <f t="shared" si="131"/>
        <v>-6.2828169999999997</v>
      </c>
      <c r="E1472" s="60">
        <f t="shared" si="130"/>
        <v>-20.469494000000001</v>
      </c>
      <c r="F1472" s="57">
        <v>28.405259999999998</v>
      </c>
      <c r="G1472" s="57">
        <v>-6.2828169999999997</v>
      </c>
      <c r="H1472" s="57">
        <v>-20.469494000000001</v>
      </c>
      <c r="I1472" s="58">
        <v>-1.6529590000000001</v>
      </c>
      <c r="O1472" s="33">
        <f t="shared" si="126"/>
        <v>28.405259999999998</v>
      </c>
      <c r="P1472" s="61">
        <f t="shared" si="127"/>
        <v>28.405259999999998</v>
      </c>
      <c r="Q1472">
        <f t="shared" si="128"/>
        <v>1</v>
      </c>
      <c r="R1472">
        <f t="shared" si="129"/>
        <v>1</v>
      </c>
    </row>
    <row r="1473" spans="1:18" x14ac:dyDescent="0.25">
      <c r="A1473" s="9">
        <v>1</v>
      </c>
      <c r="B1473" s="32">
        <f t="shared" si="131"/>
        <v>92.012369000000007</v>
      </c>
      <c r="C1473" s="32">
        <f t="shared" si="131"/>
        <v>-15.137888</v>
      </c>
      <c r="D1473" s="32">
        <f t="shared" si="131"/>
        <v>-32.799416000000001</v>
      </c>
      <c r="E1473" s="60">
        <f t="shared" si="130"/>
        <v>-44.075088000000001</v>
      </c>
      <c r="F1473" s="55">
        <v>92.012369000000007</v>
      </c>
      <c r="G1473" s="55">
        <v>-15.137888</v>
      </c>
      <c r="H1473" s="55">
        <v>-32.799416000000001</v>
      </c>
      <c r="I1473" s="56">
        <v>-44.075088000000001</v>
      </c>
      <c r="O1473" s="33">
        <f t="shared" si="126"/>
        <v>92.012369000000007</v>
      </c>
      <c r="P1473" s="61">
        <f t="shared" si="127"/>
        <v>92.012369000000007</v>
      </c>
      <c r="Q1473">
        <f t="shared" si="128"/>
        <v>1</v>
      </c>
      <c r="R1473">
        <f t="shared" si="129"/>
        <v>1</v>
      </c>
    </row>
    <row r="1474" spans="1:18" x14ac:dyDescent="0.25">
      <c r="A1474" s="9">
        <v>3</v>
      </c>
      <c r="B1474" s="32">
        <f t="shared" si="131"/>
        <v>72.184764999999999</v>
      </c>
      <c r="C1474" s="32">
        <f t="shared" si="131"/>
        <v>-12.366342</v>
      </c>
      <c r="D1474" s="32">
        <f t="shared" si="131"/>
        <v>-14.493164999999999</v>
      </c>
      <c r="E1474" s="60">
        <f t="shared" si="130"/>
        <v>-45.325294</v>
      </c>
      <c r="F1474" s="57">
        <v>-12.366342</v>
      </c>
      <c r="G1474" s="57">
        <v>72.184764999999999</v>
      </c>
      <c r="H1474" s="57">
        <v>-14.493164999999999</v>
      </c>
      <c r="I1474" s="58">
        <v>-45.325294</v>
      </c>
      <c r="O1474" s="33">
        <f t="shared" si="126"/>
        <v>-14.493164999999999</v>
      </c>
      <c r="P1474" s="61">
        <f t="shared" si="127"/>
        <v>-14.493164999999999</v>
      </c>
      <c r="Q1474">
        <f t="shared" si="128"/>
        <v>3</v>
      </c>
      <c r="R1474">
        <f t="shared" si="129"/>
        <v>0.33333333333333331</v>
      </c>
    </row>
    <row r="1475" spans="1:18" x14ac:dyDescent="0.25">
      <c r="A1475" s="9">
        <v>2</v>
      </c>
      <c r="B1475" s="32">
        <f t="shared" si="131"/>
        <v>47.118054999999998</v>
      </c>
      <c r="C1475" s="32">
        <f t="shared" si="131"/>
        <v>19.088730000000002</v>
      </c>
      <c r="D1475" s="32">
        <f t="shared" si="131"/>
        <v>-31.383633</v>
      </c>
      <c r="E1475" s="60">
        <f t="shared" si="130"/>
        <v>-34.823258000000003</v>
      </c>
      <c r="F1475" s="55">
        <v>-34.823258000000003</v>
      </c>
      <c r="G1475" s="55">
        <v>47.118054999999998</v>
      </c>
      <c r="H1475" s="55">
        <v>19.088730000000002</v>
      </c>
      <c r="I1475" s="56">
        <v>-31.383633</v>
      </c>
      <c r="O1475" s="33">
        <f t="shared" si="126"/>
        <v>47.118054999999998</v>
      </c>
      <c r="P1475" s="61">
        <f t="shared" si="127"/>
        <v>47.118054999999998</v>
      </c>
      <c r="Q1475">
        <f t="shared" si="128"/>
        <v>1</v>
      </c>
      <c r="R1475">
        <f t="shared" si="129"/>
        <v>1</v>
      </c>
    </row>
    <row r="1476" spans="1:18" x14ac:dyDescent="0.25">
      <c r="A1476" s="9">
        <v>2</v>
      </c>
      <c r="B1476" s="32">
        <f t="shared" si="131"/>
        <v>56.998651000000002</v>
      </c>
      <c r="C1476" s="32">
        <f t="shared" si="131"/>
        <v>-8.5177639999999997</v>
      </c>
      <c r="D1476" s="32">
        <f t="shared" si="131"/>
        <v>-16.456813</v>
      </c>
      <c r="E1476" s="60">
        <f t="shared" si="130"/>
        <v>-32.024076999999998</v>
      </c>
      <c r="F1476" s="57">
        <v>-16.456813</v>
      </c>
      <c r="G1476" s="57">
        <v>56.998651000000002</v>
      </c>
      <c r="H1476" s="57">
        <v>-32.024076999999998</v>
      </c>
      <c r="I1476" s="58">
        <v>-8.5177639999999997</v>
      </c>
      <c r="O1476" s="33">
        <f t="shared" ref="O1476:O1539" si="132">IF(A1476=1,F1476,IF(A1476=2,G1476,IF(A1476=3,H1476,IF(A1476=4,I1476,0))))</f>
        <v>56.998651000000002</v>
      </c>
      <c r="P1476" s="61">
        <f t="shared" ref="P1476:P1539" si="133">O1476</f>
        <v>56.998651000000002</v>
      </c>
      <c r="Q1476">
        <f t="shared" ref="Q1476:Q1539" si="134">IF(P1476=B1476,1,IF(P1476=C1476,2,IF(P1476=D1476,3,IF(E1476=P1476,4,0))))</f>
        <v>1</v>
      </c>
      <c r="R1476">
        <f t="shared" ref="R1476:R1539" si="135">1/Q1476</f>
        <v>1</v>
      </c>
    </row>
    <row r="1477" spans="1:18" x14ac:dyDescent="0.25">
      <c r="A1477" s="9">
        <v>2</v>
      </c>
      <c r="B1477" s="32">
        <f t="shared" si="131"/>
        <v>112.248122</v>
      </c>
      <c r="C1477" s="32">
        <f t="shared" si="131"/>
        <v>-22.451108000000001</v>
      </c>
      <c r="D1477" s="32">
        <f t="shared" si="131"/>
        <v>-44.237433000000003</v>
      </c>
      <c r="E1477" s="60">
        <f t="shared" si="130"/>
        <v>-45.559584000000001</v>
      </c>
      <c r="F1477" s="55">
        <v>-22.451108000000001</v>
      </c>
      <c r="G1477" s="55">
        <v>112.248122</v>
      </c>
      <c r="H1477" s="55">
        <v>-44.237433000000003</v>
      </c>
      <c r="I1477" s="56">
        <v>-45.559584000000001</v>
      </c>
      <c r="O1477" s="33">
        <f t="shared" si="132"/>
        <v>112.248122</v>
      </c>
      <c r="P1477" s="61">
        <f t="shared" si="133"/>
        <v>112.248122</v>
      </c>
      <c r="Q1477">
        <f t="shared" si="134"/>
        <v>1</v>
      </c>
      <c r="R1477">
        <f t="shared" si="135"/>
        <v>1</v>
      </c>
    </row>
    <row r="1478" spans="1:18" x14ac:dyDescent="0.25">
      <c r="A1478" s="9">
        <v>1</v>
      </c>
      <c r="B1478" s="32">
        <f t="shared" si="131"/>
        <v>109.09343</v>
      </c>
      <c r="C1478" s="32">
        <f t="shared" si="131"/>
        <v>-1.3769800000000001</v>
      </c>
      <c r="D1478" s="32">
        <f t="shared" si="131"/>
        <v>-49.801682999999997</v>
      </c>
      <c r="E1478" s="60">
        <f t="shared" si="130"/>
        <v>-57.914777000000001</v>
      </c>
      <c r="F1478" s="57">
        <v>109.09343</v>
      </c>
      <c r="G1478" s="57">
        <v>-1.3769800000000001</v>
      </c>
      <c r="H1478" s="57">
        <v>-57.914777000000001</v>
      </c>
      <c r="I1478" s="58">
        <v>-49.801682999999997</v>
      </c>
      <c r="O1478" s="33">
        <f t="shared" si="132"/>
        <v>109.09343</v>
      </c>
      <c r="P1478" s="61">
        <f t="shared" si="133"/>
        <v>109.09343</v>
      </c>
      <c r="Q1478">
        <f t="shared" si="134"/>
        <v>1</v>
      </c>
      <c r="R1478">
        <f t="shared" si="135"/>
        <v>1</v>
      </c>
    </row>
    <row r="1479" spans="1:18" x14ac:dyDescent="0.25">
      <c r="A1479" s="9">
        <v>2</v>
      </c>
      <c r="B1479" s="32">
        <f t="shared" si="131"/>
        <v>108.056974</v>
      </c>
      <c r="C1479" s="32">
        <f t="shared" si="131"/>
        <v>-20.978515999999999</v>
      </c>
      <c r="D1479" s="32">
        <f t="shared" si="131"/>
        <v>-42.099409000000001</v>
      </c>
      <c r="E1479" s="60">
        <f t="shared" si="130"/>
        <v>-44.979097000000003</v>
      </c>
      <c r="F1479" s="55">
        <v>-44.979097000000003</v>
      </c>
      <c r="G1479" s="55">
        <v>108.056974</v>
      </c>
      <c r="H1479" s="55">
        <v>-20.978515999999999</v>
      </c>
      <c r="I1479" s="56">
        <v>-42.099409000000001</v>
      </c>
      <c r="O1479" s="33">
        <f t="shared" si="132"/>
        <v>108.056974</v>
      </c>
      <c r="P1479" s="61">
        <f t="shared" si="133"/>
        <v>108.056974</v>
      </c>
      <c r="Q1479">
        <f t="shared" si="134"/>
        <v>1</v>
      </c>
      <c r="R1479">
        <f t="shared" si="135"/>
        <v>1</v>
      </c>
    </row>
    <row r="1480" spans="1:18" x14ac:dyDescent="0.25">
      <c r="A1480" s="9">
        <v>2</v>
      </c>
      <c r="B1480" s="32">
        <f t="shared" si="131"/>
        <v>73.755903000000004</v>
      </c>
      <c r="C1480" s="32">
        <f t="shared" si="131"/>
        <v>11.849613</v>
      </c>
      <c r="D1480" s="32">
        <f t="shared" si="131"/>
        <v>-34.550792999999999</v>
      </c>
      <c r="E1480" s="60">
        <f t="shared" si="130"/>
        <v>-51.054957999999999</v>
      </c>
      <c r="F1480" s="57">
        <v>-51.054957999999999</v>
      </c>
      <c r="G1480" s="57">
        <v>11.849613</v>
      </c>
      <c r="H1480" s="57">
        <v>73.755903000000004</v>
      </c>
      <c r="I1480" s="58">
        <v>-34.550792999999999</v>
      </c>
      <c r="O1480" s="33">
        <f t="shared" si="132"/>
        <v>11.849613</v>
      </c>
      <c r="P1480" s="61">
        <f t="shared" si="133"/>
        <v>11.849613</v>
      </c>
      <c r="Q1480">
        <f t="shared" si="134"/>
        <v>2</v>
      </c>
      <c r="R1480">
        <f t="shared" si="135"/>
        <v>0.5</v>
      </c>
    </row>
    <row r="1481" spans="1:18" x14ac:dyDescent="0.25">
      <c r="A1481" s="9">
        <v>3</v>
      </c>
      <c r="B1481" s="32">
        <f t="shared" si="131"/>
        <v>12.155018</v>
      </c>
      <c r="C1481" s="32">
        <f t="shared" si="131"/>
        <v>7.4758639999999996</v>
      </c>
      <c r="D1481" s="32">
        <f t="shared" si="131"/>
        <v>3.1102289999999999</v>
      </c>
      <c r="E1481" s="60">
        <f t="shared" si="130"/>
        <v>-22.741175999999999</v>
      </c>
      <c r="F1481" s="55">
        <v>3.1102289999999999</v>
      </c>
      <c r="G1481" s="55">
        <v>7.4758639999999996</v>
      </c>
      <c r="H1481" s="55">
        <v>12.155018</v>
      </c>
      <c r="I1481" s="56">
        <v>-22.741175999999999</v>
      </c>
      <c r="O1481" s="33">
        <f t="shared" si="132"/>
        <v>12.155018</v>
      </c>
      <c r="P1481" s="61">
        <f t="shared" si="133"/>
        <v>12.155018</v>
      </c>
      <c r="Q1481">
        <f t="shared" si="134"/>
        <v>1</v>
      </c>
      <c r="R1481">
        <f t="shared" si="135"/>
        <v>1</v>
      </c>
    </row>
    <row r="1482" spans="1:18" x14ac:dyDescent="0.25">
      <c r="A1482" s="9">
        <v>2</v>
      </c>
      <c r="B1482" s="32">
        <f t="shared" si="131"/>
        <v>58.545254</v>
      </c>
      <c r="C1482" s="32">
        <f t="shared" si="131"/>
        <v>1.3972020000000001</v>
      </c>
      <c r="D1482" s="32">
        <f t="shared" si="131"/>
        <v>-26.151288999999998</v>
      </c>
      <c r="E1482" s="60">
        <f t="shared" si="131"/>
        <v>-33.791167999999999</v>
      </c>
      <c r="F1482" s="57">
        <v>1.3972020000000001</v>
      </c>
      <c r="G1482" s="57">
        <v>58.545254</v>
      </c>
      <c r="H1482" s="57">
        <v>-33.791167999999999</v>
      </c>
      <c r="I1482" s="58">
        <v>-26.151288999999998</v>
      </c>
      <c r="O1482" s="33">
        <f t="shared" si="132"/>
        <v>58.545254</v>
      </c>
      <c r="P1482" s="61">
        <f t="shared" si="133"/>
        <v>58.545254</v>
      </c>
      <c r="Q1482">
        <f t="shared" si="134"/>
        <v>1</v>
      </c>
      <c r="R1482">
        <f t="shared" si="135"/>
        <v>1</v>
      </c>
    </row>
    <row r="1483" spans="1:18" x14ac:dyDescent="0.25">
      <c r="A1483" s="9">
        <v>1</v>
      </c>
      <c r="B1483" s="32">
        <f t="shared" ref="B1483:E1546" si="136">LARGE($F1483:$M1483,COLUMN()-1)</f>
        <v>56.633122</v>
      </c>
      <c r="C1483" s="32">
        <f t="shared" si="136"/>
        <v>15.085518</v>
      </c>
      <c r="D1483" s="32">
        <f t="shared" si="136"/>
        <v>-26.153089999999999</v>
      </c>
      <c r="E1483" s="60">
        <f t="shared" si="136"/>
        <v>-45.565559</v>
      </c>
      <c r="F1483" s="55">
        <v>15.085518</v>
      </c>
      <c r="G1483" s="55">
        <v>56.633122</v>
      </c>
      <c r="H1483" s="55">
        <v>-45.565559</v>
      </c>
      <c r="I1483" s="56">
        <v>-26.153089999999999</v>
      </c>
      <c r="O1483" s="33">
        <f t="shared" si="132"/>
        <v>15.085518</v>
      </c>
      <c r="P1483" s="61">
        <f t="shared" si="133"/>
        <v>15.085518</v>
      </c>
      <c r="Q1483">
        <f t="shared" si="134"/>
        <v>2</v>
      </c>
      <c r="R1483">
        <f t="shared" si="135"/>
        <v>0.5</v>
      </c>
    </row>
    <row r="1484" spans="1:18" x14ac:dyDescent="0.25">
      <c r="A1484" s="9">
        <v>2</v>
      </c>
      <c r="B1484" s="32">
        <f t="shared" si="136"/>
        <v>195.341836</v>
      </c>
      <c r="C1484" s="32">
        <f t="shared" si="136"/>
        <v>-17.915603000000001</v>
      </c>
      <c r="D1484" s="32">
        <f t="shared" si="136"/>
        <v>-62.760601000000001</v>
      </c>
      <c r="E1484" s="60">
        <f t="shared" si="136"/>
        <v>-114.66567499999999</v>
      </c>
      <c r="F1484" s="57">
        <v>-17.915603000000001</v>
      </c>
      <c r="G1484" s="57">
        <v>195.341836</v>
      </c>
      <c r="H1484" s="57">
        <v>-114.66567499999999</v>
      </c>
      <c r="I1484" s="58">
        <v>-62.760601000000001</v>
      </c>
      <c r="O1484" s="33">
        <f t="shared" si="132"/>
        <v>195.341836</v>
      </c>
      <c r="P1484" s="61">
        <f t="shared" si="133"/>
        <v>195.341836</v>
      </c>
      <c r="Q1484">
        <f t="shared" si="134"/>
        <v>1</v>
      </c>
      <c r="R1484">
        <f t="shared" si="135"/>
        <v>1</v>
      </c>
    </row>
    <row r="1485" spans="1:18" x14ac:dyDescent="0.25">
      <c r="A1485" s="9">
        <v>1</v>
      </c>
      <c r="B1485" s="32">
        <f t="shared" si="136"/>
        <v>43.642083</v>
      </c>
      <c r="C1485" s="32">
        <f t="shared" si="136"/>
        <v>1.3392949999999999</v>
      </c>
      <c r="D1485" s="32">
        <f t="shared" si="136"/>
        <v>-10.073934</v>
      </c>
      <c r="E1485" s="60">
        <f t="shared" si="136"/>
        <v>-34.907440999999999</v>
      </c>
      <c r="F1485" s="55">
        <v>43.642083</v>
      </c>
      <c r="G1485" s="55">
        <v>-34.907440999999999</v>
      </c>
      <c r="H1485" s="55">
        <v>-10.073934</v>
      </c>
      <c r="I1485" s="56">
        <v>1.3392949999999999</v>
      </c>
      <c r="O1485" s="33">
        <f t="shared" si="132"/>
        <v>43.642083</v>
      </c>
      <c r="P1485" s="61">
        <f t="shared" si="133"/>
        <v>43.642083</v>
      </c>
      <c r="Q1485">
        <f t="shared" si="134"/>
        <v>1</v>
      </c>
      <c r="R1485">
        <f t="shared" si="135"/>
        <v>1</v>
      </c>
    </row>
    <row r="1486" spans="1:18" x14ac:dyDescent="0.25">
      <c r="A1486" s="9">
        <v>3</v>
      </c>
      <c r="B1486" s="32">
        <f t="shared" si="136"/>
        <v>60.344548000000003</v>
      </c>
      <c r="C1486" s="32">
        <f t="shared" si="136"/>
        <v>5.3510020000000003</v>
      </c>
      <c r="D1486" s="32">
        <f t="shared" si="136"/>
        <v>-10.973544</v>
      </c>
      <c r="E1486" s="60">
        <f t="shared" si="136"/>
        <v>-54.722090000000001</v>
      </c>
      <c r="F1486" s="57">
        <v>-10.973544</v>
      </c>
      <c r="G1486" s="57">
        <v>60.344548000000003</v>
      </c>
      <c r="H1486" s="57">
        <v>5.3510020000000003</v>
      </c>
      <c r="I1486" s="58">
        <v>-54.722090000000001</v>
      </c>
      <c r="O1486" s="33">
        <f t="shared" si="132"/>
        <v>5.3510020000000003</v>
      </c>
      <c r="P1486" s="61">
        <f t="shared" si="133"/>
        <v>5.3510020000000003</v>
      </c>
      <c r="Q1486">
        <f t="shared" si="134"/>
        <v>2</v>
      </c>
      <c r="R1486">
        <f t="shared" si="135"/>
        <v>0.5</v>
      </c>
    </row>
    <row r="1487" spans="1:18" x14ac:dyDescent="0.25">
      <c r="A1487" s="9">
        <v>3</v>
      </c>
      <c r="B1487" s="32">
        <f t="shared" si="136"/>
        <v>151.095089</v>
      </c>
      <c r="C1487" s="32">
        <f t="shared" si="136"/>
        <v>-19.558373</v>
      </c>
      <c r="D1487" s="32">
        <f t="shared" si="136"/>
        <v>-26.143380000000001</v>
      </c>
      <c r="E1487" s="60">
        <f t="shared" si="136"/>
        <v>-105.393323</v>
      </c>
      <c r="F1487" s="55">
        <v>-105.393323</v>
      </c>
      <c r="G1487" s="55">
        <v>-26.143380000000001</v>
      </c>
      <c r="H1487" s="55">
        <v>151.095089</v>
      </c>
      <c r="I1487" s="56">
        <v>-19.558373</v>
      </c>
      <c r="O1487" s="33">
        <f t="shared" si="132"/>
        <v>151.095089</v>
      </c>
      <c r="P1487" s="61">
        <f t="shared" si="133"/>
        <v>151.095089</v>
      </c>
      <c r="Q1487">
        <f t="shared" si="134"/>
        <v>1</v>
      </c>
      <c r="R1487">
        <f t="shared" si="135"/>
        <v>1</v>
      </c>
    </row>
    <row r="1488" spans="1:18" x14ac:dyDescent="0.25">
      <c r="A1488" s="9">
        <v>3</v>
      </c>
      <c r="B1488" s="32">
        <f t="shared" si="136"/>
        <v>115.721625</v>
      </c>
      <c r="C1488" s="32">
        <f t="shared" si="136"/>
        <v>-25.446883</v>
      </c>
      <c r="D1488" s="32">
        <f t="shared" si="136"/>
        <v>-40.830416</v>
      </c>
      <c r="E1488" s="60">
        <f t="shared" si="136"/>
        <v>-49.444426999999997</v>
      </c>
      <c r="F1488" s="57">
        <v>-49.444426999999997</v>
      </c>
      <c r="G1488" s="57">
        <v>-40.830416</v>
      </c>
      <c r="H1488" s="57">
        <v>115.721625</v>
      </c>
      <c r="I1488" s="58">
        <v>-25.446883</v>
      </c>
      <c r="O1488" s="33">
        <f t="shared" si="132"/>
        <v>115.721625</v>
      </c>
      <c r="P1488" s="61">
        <f t="shared" si="133"/>
        <v>115.721625</v>
      </c>
      <c r="Q1488">
        <f t="shared" si="134"/>
        <v>1</v>
      </c>
      <c r="R1488">
        <f t="shared" si="135"/>
        <v>1</v>
      </c>
    </row>
    <row r="1489" spans="1:18" x14ac:dyDescent="0.25">
      <c r="A1489" s="9">
        <v>2</v>
      </c>
      <c r="B1489" s="32">
        <f t="shared" si="136"/>
        <v>32.489458999999997</v>
      </c>
      <c r="C1489" s="32">
        <f t="shared" si="136"/>
        <v>4.6700819999999998</v>
      </c>
      <c r="D1489" s="32">
        <f t="shared" si="136"/>
        <v>-12.170650999999999</v>
      </c>
      <c r="E1489" s="60">
        <f t="shared" si="136"/>
        <v>-24.988889</v>
      </c>
      <c r="F1489" s="55">
        <v>4.6700819999999998</v>
      </c>
      <c r="G1489" s="55">
        <v>32.489458999999997</v>
      </c>
      <c r="H1489" s="55">
        <v>-12.170650999999999</v>
      </c>
      <c r="I1489" s="56">
        <v>-24.988889</v>
      </c>
      <c r="O1489" s="33">
        <f t="shared" si="132"/>
        <v>32.489458999999997</v>
      </c>
      <c r="P1489" s="61">
        <f t="shared" si="133"/>
        <v>32.489458999999997</v>
      </c>
      <c r="Q1489">
        <f t="shared" si="134"/>
        <v>1</v>
      </c>
      <c r="R1489">
        <f t="shared" si="135"/>
        <v>1</v>
      </c>
    </row>
    <row r="1490" spans="1:18" x14ac:dyDescent="0.25">
      <c r="A1490" s="9">
        <v>2</v>
      </c>
      <c r="B1490" s="32">
        <f t="shared" si="136"/>
        <v>152.82568499999999</v>
      </c>
      <c r="C1490" s="32">
        <f t="shared" si="136"/>
        <v>-4.7336429999999998</v>
      </c>
      <c r="D1490" s="32">
        <f t="shared" si="136"/>
        <v>-34.862757999999999</v>
      </c>
      <c r="E1490" s="60">
        <f t="shared" si="136"/>
        <v>-113.229325</v>
      </c>
      <c r="F1490" s="57">
        <v>-4.7336429999999998</v>
      </c>
      <c r="G1490" s="57">
        <v>152.82568499999999</v>
      </c>
      <c r="H1490" s="57">
        <v>-34.862757999999999</v>
      </c>
      <c r="I1490" s="58">
        <v>-113.229325</v>
      </c>
      <c r="O1490" s="33">
        <f t="shared" si="132"/>
        <v>152.82568499999999</v>
      </c>
      <c r="P1490" s="61">
        <f t="shared" si="133"/>
        <v>152.82568499999999</v>
      </c>
      <c r="Q1490">
        <f t="shared" si="134"/>
        <v>1</v>
      </c>
      <c r="R1490">
        <f t="shared" si="135"/>
        <v>1</v>
      </c>
    </row>
    <row r="1491" spans="1:18" x14ac:dyDescent="0.25">
      <c r="A1491" s="9">
        <v>1</v>
      </c>
      <c r="B1491" s="32">
        <f t="shared" si="136"/>
        <v>47.338887999999997</v>
      </c>
      <c r="C1491" s="32">
        <f t="shared" si="136"/>
        <v>37.09064</v>
      </c>
      <c r="D1491" s="32">
        <f t="shared" si="136"/>
        <v>-29.092842999999998</v>
      </c>
      <c r="E1491" s="60">
        <f t="shared" si="136"/>
        <v>-55.336689</v>
      </c>
      <c r="F1491" s="55">
        <v>47.338887999999997</v>
      </c>
      <c r="G1491" s="55">
        <v>-29.092842999999998</v>
      </c>
      <c r="H1491" s="55">
        <v>37.09064</v>
      </c>
      <c r="I1491" s="56">
        <v>-55.336689</v>
      </c>
      <c r="O1491" s="33">
        <f t="shared" si="132"/>
        <v>47.338887999999997</v>
      </c>
      <c r="P1491" s="61">
        <f t="shared" si="133"/>
        <v>47.338887999999997</v>
      </c>
      <c r="Q1491">
        <f t="shared" si="134"/>
        <v>1</v>
      </c>
      <c r="R1491">
        <f t="shared" si="135"/>
        <v>1</v>
      </c>
    </row>
    <row r="1492" spans="1:18" x14ac:dyDescent="0.25">
      <c r="A1492" s="9">
        <v>4</v>
      </c>
      <c r="B1492" s="32">
        <f t="shared" si="136"/>
        <v>95.202228000000005</v>
      </c>
      <c r="C1492" s="32">
        <f t="shared" si="136"/>
        <v>-19.322292000000001</v>
      </c>
      <c r="D1492" s="32">
        <f t="shared" si="136"/>
        <v>-36.810053000000003</v>
      </c>
      <c r="E1492" s="60">
        <f t="shared" si="136"/>
        <v>-39.069884999999999</v>
      </c>
      <c r="F1492" s="57">
        <v>-19.322292000000001</v>
      </c>
      <c r="G1492" s="57">
        <v>95.202228000000005</v>
      </c>
      <c r="H1492" s="57">
        <v>-36.810053000000003</v>
      </c>
      <c r="I1492" s="58">
        <v>-39.069884999999999</v>
      </c>
      <c r="O1492" s="33">
        <f t="shared" si="132"/>
        <v>-39.069884999999999</v>
      </c>
      <c r="P1492" s="61">
        <f t="shared" si="133"/>
        <v>-39.069884999999999</v>
      </c>
      <c r="Q1492">
        <f t="shared" si="134"/>
        <v>4</v>
      </c>
      <c r="R1492">
        <f t="shared" si="135"/>
        <v>0.25</v>
      </c>
    </row>
    <row r="1493" spans="1:18" x14ac:dyDescent="0.25">
      <c r="A1493" s="9">
        <v>4</v>
      </c>
      <c r="B1493" s="32">
        <f t="shared" si="136"/>
        <v>52.82685</v>
      </c>
      <c r="C1493" s="32">
        <f t="shared" si="136"/>
        <v>12.450391</v>
      </c>
      <c r="D1493" s="32">
        <f t="shared" si="136"/>
        <v>-28.104877999999999</v>
      </c>
      <c r="E1493" s="60">
        <f t="shared" si="136"/>
        <v>-37.172451000000002</v>
      </c>
      <c r="F1493" s="55">
        <v>-28.104877999999999</v>
      </c>
      <c r="G1493" s="55">
        <v>12.450391</v>
      </c>
      <c r="H1493" s="55">
        <v>52.82685</v>
      </c>
      <c r="I1493" s="56">
        <v>-37.172451000000002</v>
      </c>
      <c r="O1493" s="33">
        <f t="shared" si="132"/>
        <v>-37.172451000000002</v>
      </c>
      <c r="P1493" s="61">
        <f t="shared" si="133"/>
        <v>-37.172451000000002</v>
      </c>
      <c r="Q1493">
        <f t="shared" si="134"/>
        <v>4</v>
      </c>
      <c r="R1493">
        <f t="shared" si="135"/>
        <v>0.25</v>
      </c>
    </row>
    <row r="1494" spans="1:18" x14ac:dyDescent="0.25">
      <c r="A1494" s="9">
        <v>1</v>
      </c>
      <c r="B1494" s="32">
        <f t="shared" si="136"/>
        <v>48.973920999999997</v>
      </c>
      <c r="C1494" s="32">
        <f t="shared" si="136"/>
        <v>6.0490190000000004</v>
      </c>
      <c r="D1494" s="32">
        <f t="shared" si="136"/>
        <v>-12.911175999999999</v>
      </c>
      <c r="E1494" s="60">
        <f t="shared" si="136"/>
        <v>-42.111789000000002</v>
      </c>
      <c r="F1494" s="57">
        <v>48.973920999999997</v>
      </c>
      <c r="G1494" s="57">
        <v>-42.111789000000002</v>
      </c>
      <c r="H1494" s="57">
        <v>6.0490190000000004</v>
      </c>
      <c r="I1494" s="58">
        <v>-12.911175999999999</v>
      </c>
      <c r="O1494" s="33">
        <f t="shared" si="132"/>
        <v>48.973920999999997</v>
      </c>
      <c r="P1494" s="61">
        <f t="shared" si="133"/>
        <v>48.973920999999997</v>
      </c>
      <c r="Q1494">
        <f t="shared" si="134"/>
        <v>1</v>
      </c>
      <c r="R1494">
        <f t="shared" si="135"/>
        <v>1</v>
      </c>
    </row>
    <row r="1495" spans="1:18" x14ac:dyDescent="0.25">
      <c r="A1495" s="9">
        <v>2</v>
      </c>
      <c r="B1495" s="32">
        <f t="shared" si="136"/>
        <v>19.733262</v>
      </c>
      <c r="C1495" s="32">
        <f t="shared" si="136"/>
        <v>15.057406</v>
      </c>
      <c r="D1495" s="32">
        <f t="shared" si="136"/>
        <v>-7.0428660000000001</v>
      </c>
      <c r="E1495" s="60">
        <f t="shared" si="136"/>
        <v>-27.747824000000001</v>
      </c>
      <c r="F1495" s="55">
        <v>-7.0428660000000001</v>
      </c>
      <c r="G1495" s="55">
        <v>19.733262</v>
      </c>
      <c r="H1495" s="55">
        <v>15.057406</v>
      </c>
      <c r="I1495" s="56">
        <v>-27.747824000000001</v>
      </c>
      <c r="O1495" s="33">
        <f t="shared" si="132"/>
        <v>19.733262</v>
      </c>
      <c r="P1495" s="61">
        <f t="shared" si="133"/>
        <v>19.733262</v>
      </c>
      <c r="Q1495">
        <f t="shared" si="134"/>
        <v>1</v>
      </c>
      <c r="R1495">
        <f t="shared" si="135"/>
        <v>1</v>
      </c>
    </row>
    <row r="1496" spans="1:18" x14ac:dyDescent="0.25">
      <c r="A1496" s="9">
        <v>1</v>
      </c>
      <c r="B1496" s="32">
        <f t="shared" si="136"/>
        <v>82.964011999999997</v>
      </c>
      <c r="C1496" s="32">
        <f t="shared" si="136"/>
        <v>4.9059910000000002</v>
      </c>
      <c r="D1496" s="32">
        <f t="shared" si="136"/>
        <v>-42.075622000000003</v>
      </c>
      <c r="E1496" s="60">
        <f t="shared" si="136"/>
        <v>-45.794418</v>
      </c>
      <c r="F1496" s="57">
        <v>82.964011999999997</v>
      </c>
      <c r="G1496" s="57">
        <v>-45.794418</v>
      </c>
      <c r="H1496" s="57">
        <v>4.9059910000000002</v>
      </c>
      <c r="I1496" s="58">
        <v>-42.075622000000003</v>
      </c>
      <c r="O1496" s="33">
        <f t="shared" si="132"/>
        <v>82.964011999999997</v>
      </c>
      <c r="P1496" s="61">
        <f t="shared" si="133"/>
        <v>82.964011999999997</v>
      </c>
      <c r="Q1496">
        <f t="shared" si="134"/>
        <v>1</v>
      </c>
      <c r="R1496">
        <f t="shared" si="135"/>
        <v>1</v>
      </c>
    </row>
    <row r="1497" spans="1:18" x14ac:dyDescent="0.25">
      <c r="A1497" s="9">
        <v>3</v>
      </c>
      <c r="B1497" s="32">
        <f t="shared" si="136"/>
        <v>18.823681000000001</v>
      </c>
      <c r="C1497" s="32">
        <f t="shared" si="136"/>
        <v>9.8769170000000006</v>
      </c>
      <c r="D1497" s="32">
        <f t="shared" si="136"/>
        <v>-7.6668560000000001</v>
      </c>
      <c r="E1497" s="60">
        <f t="shared" si="136"/>
        <v>-21.033742</v>
      </c>
      <c r="F1497" s="55">
        <v>-7.6668560000000001</v>
      </c>
      <c r="G1497" s="55">
        <v>-21.033742</v>
      </c>
      <c r="H1497" s="55">
        <v>9.8769170000000006</v>
      </c>
      <c r="I1497" s="56">
        <v>18.823681000000001</v>
      </c>
      <c r="O1497" s="33">
        <f t="shared" si="132"/>
        <v>9.8769170000000006</v>
      </c>
      <c r="P1497" s="61">
        <f t="shared" si="133"/>
        <v>9.8769170000000006</v>
      </c>
      <c r="Q1497">
        <f t="shared" si="134"/>
        <v>2</v>
      </c>
      <c r="R1497">
        <f t="shared" si="135"/>
        <v>0.5</v>
      </c>
    </row>
    <row r="1498" spans="1:18" x14ac:dyDescent="0.25">
      <c r="A1498" s="9">
        <v>2</v>
      </c>
      <c r="B1498" s="32">
        <f t="shared" si="136"/>
        <v>25.596436000000001</v>
      </c>
      <c r="C1498" s="32">
        <f t="shared" si="136"/>
        <v>-5.619326</v>
      </c>
      <c r="D1498" s="32">
        <f t="shared" si="136"/>
        <v>-9.6748860000000008</v>
      </c>
      <c r="E1498" s="60">
        <f t="shared" si="136"/>
        <v>-10.302223</v>
      </c>
      <c r="F1498" s="57">
        <v>-9.6748860000000008</v>
      </c>
      <c r="G1498" s="57">
        <v>25.596436000000001</v>
      </c>
      <c r="H1498" s="57">
        <v>-10.302223</v>
      </c>
      <c r="I1498" s="58">
        <v>-5.619326</v>
      </c>
      <c r="O1498" s="33">
        <f t="shared" si="132"/>
        <v>25.596436000000001</v>
      </c>
      <c r="P1498" s="61">
        <f t="shared" si="133"/>
        <v>25.596436000000001</v>
      </c>
      <c r="Q1498">
        <f t="shared" si="134"/>
        <v>1</v>
      </c>
      <c r="R1498">
        <f t="shared" si="135"/>
        <v>1</v>
      </c>
    </row>
    <row r="1499" spans="1:18" x14ac:dyDescent="0.25">
      <c r="A1499" s="9">
        <v>1</v>
      </c>
      <c r="B1499" s="32">
        <f t="shared" si="136"/>
        <v>78.544771999999995</v>
      </c>
      <c r="C1499" s="32">
        <f t="shared" si="136"/>
        <v>39.909317000000001</v>
      </c>
      <c r="D1499" s="32">
        <f t="shared" si="136"/>
        <v>-19.825944</v>
      </c>
      <c r="E1499" s="60">
        <f t="shared" si="136"/>
        <v>-98.628173000000004</v>
      </c>
      <c r="F1499" s="55">
        <v>78.544771999999995</v>
      </c>
      <c r="G1499" s="55">
        <v>-98.628173000000004</v>
      </c>
      <c r="H1499" s="55">
        <v>39.909317000000001</v>
      </c>
      <c r="I1499" s="56">
        <v>-19.825944</v>
      </c>
      <c r="O1499" s="33">
        <f t="shared" si="132"/>
        <v>78.544771999999995</v>
      </c>
      <c r="P1499" s="61">
        <f t="shared" si="133"/>
        <v>78.544771999999995</v>
      </c>
      <c r="Q1499">
        <f t="shared" si="134"/>
        <v>1</v>
      </c>
      <c r="R1499">
        <f t="shared" si="135"/>
        <v>1</v>
      </c>
    </row>
    <row r="1500" spans="1:18" x14ac:dyDescent="0.25">
      <c r="A1500" s="9">
        <v>3</v>
      </c>
      <c r="B1500" s="32">
        <f t="shared" si="136"/>
        <v>2.7777780000000001</v>
      </c>
      <c r="C1500" s="32">
        <f t="shared" si="136"/>
        <v>0.55127199999999998</v>
      </c>
      <c r="D1500" s="32">
        <f t="shared" si="136"/>
        <v>-0.38298399999999999</v>
      </c>
      <c r="E1500" s="60">
        <f t="shared" si="136"/>
        <v>-2.9460660000000001</v>
      </c>
      <c r="F1500" s="57">
        <v>-0.38298399999999999</v>
      </c>
      <c r="G1500" s="57">
        <v>-2.9460660000000001</v>
      </c>
      <c r="H1500" s="57">
        <v>0.55127199999999998</v>
      </c>
      <c r="I1500" s="58">
        <v>2.7777780000000001</v>
      </c>
      <c r="O1500" s="33">
        <f t="shared" si="132"/>
        <v>0.55127199999999998</v>
      </c>
      <c r="P1500" s="61">
        <f t="shared" si="133"/>
        <v>0.55127199999999998</v>
      </c>
      <c r="Q1500">
        <f t="shared" si="134"/>
        <v>2</v>
      </c>
      <c r="R1500">
        <f t="shared" si="135"/>
        <v>0.5</v>
      </c>
    </row>
    <row r="1501" spans="1:18" x14ac:dyDescent="0.25">
      <c r="A1501" s="9">
        <v>2</v>
      </c>
      <c r="B1501" s="32">
        <f t="shared" si="136"/>
        <v>152.87452200000001</v>
      </c>
      <c r="C1501" s="32">
        <f t="shared" si="136"/>
        <v>-29.584958</v>
      </c>
      <c r="D1501" s="32">
        <f t="shared" si="136"/>
        <v>-31.792293000000001</v>
      </c>
      <c r="E1501" s="60">
        <f t="shared" si="136"/>
        <v>-91.497291000000004</v>
      </c>
      <c r="F1501" s="55">
        <v>-29.584958</v>
      </c>
      <c r="G1501" s="55">
        <v>152.87452200000001</v>
      </c>
      <c r="H1501" s="55">
        <v>-91.497291000000004</v>
      </c>
      <c r="I1501" s="56">
        <v>-31.792293000000001</v>
      </c>
      <c r="O1501" s="33">
        <f t="shared" si="132"/>
        <v>152.87452200000001</v>
      </c>
      <c r="P1501" s="61">
        <f t="shared" si="133"/>
        <v>152.87452200000001</v>
      </c>
      <c r="Q1501">
        <f t="shared" si="134"/>
        <v>1</v>
      </c>
      <c r="R1501">
        <f t="shared" si="135"/>
        <v>1</v>
      </c>
    </row>
    <row r="1502" spans="1:18" x14ac:dyDescent="0.25">
      <c r="A1502" s="9">
        <v>2</v>
      </c>
      <c r="B1502" s="32">
        <f t="shared" si="136"/>
        <v>11.317576000000001</v>
      </c>
      <c r="C1502" s="32">
        <f t="shared" si="136"/>
        <v>1.624042</v>
      </c>
      <c r="D1502" s="32">
        <f t="shared" si="136"/>
        <v>-5.5303560000000003</v>
      </c>
      <c r="E1502" s="60">
        <f t="shared" si="136"/>
        <v>-7.4112619999999998</v>
      </c>
      <c r="F1502" s="57">
        <v>11.317576000000001</v>
      </c>
      <c r="G1502" s="57">
        <v>1.624042</v>
      </c>
      <c r="H1502" s="57">
        <v>-5.5303560000000003</v>
      </c>
      <c r="I1502" s="58">
        <v>-7.4112619999999998</v>
      </c>
      <c r="O1502" s="33">
        <f t="shared" si="132"/>
        <v>1.624042</v>
      </c>
      <c r="P1502" s="61">
        <f t="shared" si="133"/>
        <v>1.624042</v>
      </c>
      <c r="Q1502">
        <f t="shared" si="134"/>
        <v>2</v>
      </c>
      <c r="R1502">
        <f t="shared" si="135"/>
        <v>0.5</v>
      </c>
    </row>
    <row r="1503" spans="1:18" x14ac:dyDescent="0.25">
      <c r="A1503" s="9">
        <v>2</v>
      </c>
      <c r="B1503" s="32">
        <f t="shared" si="136"/>
        <v>5.5316510000000001</v>
      </c>
      <c r="C1503" s="32">
        <f t="shared" si="136"/>
        <v>4.0099359999999997</v>
      </c>
      <c r="D1503" s="32">
        <f t="shared" si="136"/>
        <v>-0.48855100000000001</v>
      </c>
      <c r="E1503" s="60">
        <f t="shared" si="136"/>
        <v>-9.0530349999999995</v>
      </c>
      <c r="F1503" s="55">
        <v>4.0099359999999997</v>
      </c>
      <c r="G1503" s="55">
        <v>-0.48855100000000001</v>
      </c>
      <c r="H1503" s="55">
        <v>-9.0530349999999995</v>
      </c>
      <c r="I1503" s="56">
        <v>5.5316510000000001</v>
      </c>
      <c r="O1503" s="33">
        <f t="shared" si="132"/>
        <v>-0.48855100000000001</v>
      </c>
      <c r="P1503" s="61">
        <f t="shared" si="133"/>
        <v>-0.48855100000000001</v>
      </c>
      <c r="Q1503">
        <f t="shared" si="134"/>
        <v>3</v>
      </c>
      <c r="R1503">
        <f t="shared" si="135"/>
        <v>0.33333333333333331</v>
      </c>
    </row>
    <row r="1504" spans="1:18" x14ac:dyDescent="0.25">
      <c r="A1504" s="9">
        <v>1</v>
      </c>
      <c r="B1504" s="32">
        <f t="shared" si="136"/>
        <v>36.687185999999997</v>
      </c>
      <c r="C1504" s="32">
        <f t="shared" si="136"/>
        <v>-0.395119</v>
      </c>
      <c r="D1504" s="32">
        <f t="shared" si="136"/>
        <v>-5.2026500000000002</v>
      </c>
      <c r="E1504" s="60">
        <f t="shared" si="136"/>
        <v>-31.089424999999999</v>
      </c>
      <c r="F1504" s="57">
        <v>-5.2026500000000002</v>
      </c>
      <c r="G1504" s="57">
        <v>-0.395119</v>
      </c>
      <c r="H1504" s="57">
        <v>36.687185999999997</v>
      </c>
      <c r="I1504" s="58">
        <v>-31.089424999999999</v>
      </c>
      <c r="O1504" s="33">
        <f t="shared" si="132"/>
        <v>-5.2026500000000002</v>
      </c>
      <c r="P1504" s="61">
        <f t="shared" si="133"/>
        <v>-5.2026500000000002</v>
      </c>
      <c r="Q1504">
        <f t="shared" si="134"/>
        <v>3</v>
      </c>
      <c r="R1504">
        <f t="shared" si="135"/>
        <v>0.33333333333333331</v>
      </c>
    </row>
    <row r="1505" spans="1:18" x14ac:dyDescent="0.25">
      <c r="A1505" s="9">
        <v>1</v>
      </c>
      <c r="B1505" s="32">
        <f t="shared" si="136"/>
        <v>77.046998000000002</v>
      </c>
      <c r="C1505" s="32">
        <f t="shared" si="136"/>
        <v>-6.2787249999999997</v>
      </c>
      <c r="D1505" s="32">
        <f t="shared" si="136"/>
        <v>-25.804603</v>
      </c>
      <c r="E1505" s="60">
        <f t="shared" si="136"/>
        <v>-44.963712999999998</v>
      </c>
      <c r="F1505" s="55">
        <v>-25.804603</v>
      </c>
      <c r="G1505" s="55">
        <v>77.046998000000002</v>
      </c>
      <c r="H1505" s="55">
        <v>-6.2787249999999997</v>
      </c>
      <c r="I1505" s="56">
        <v>-44.963712999999998</v>
      </c>
      <c r="O1505" s="33">
        <f t="shared" si="132"/>
        <v>-25.804603</v>
      </c>
      <c r="P1505" s="61">
        <f t="shared" si="133"/>
        <v>-25.804603</v>
      </c>
      <c r="Q1505">
        <f t="shared" si="134"/>
        <v>3</v>
      </c>
      <c r="R1505">
        <f t="shared" si="135"/>
        <v>0.33333333333333331</v>
      </c>
    </row>
    <row r="1506" spans="1:18" x14ac:dyDescent="0.25">
      <c r="A1506" s="9">
        <v>2</v>
      </c>
      <c r="B1506" s="32">
        <f t="shared" si="136"/>
        <v>34.458686</v>
      </c>
      <c r="C1506" s="32">
        <f t="shared" si="136"/>
        <v>-11.150013</v>
      </c>
      <c r="D1506" s="32">
        <f t="shared" si="136"/>
        <v>-11.611162</v>
      </c>
      <c r="E1506" s="60">
        <f t="shared" si="136"/>
        <v>-11.697511</v>
      </c>
      <c r="F1506" s="57">
        <v>-11.150013</v>
      </c>
      <c r="G1506" s="57">
        <v>34.458686</v>
      </c>
      <c r="H1506" s="57">
        <v>-11.611162</v>
      </c>
      <c r="I1506" s="58">
        <v>-11.697511</v>
      </c>
      <c r="O1506" s="33">
        <f t="shared" si="132"/>
        <v>34.458686</v>
      </c>
      <c r="P1506" s="61">
        <f t="shared" si="133"/>
        <v>34.458686</v>
      </c>
      <c r="Q1506">
        <f t="shared" si="134"/>
        <v>1</v>
      </c>
      <c r="R1506">
        <f t="shared" si="135"/>
        <v>1</v>
      </c>
    </row>
    <row r="1507" spans="1:18" x14ac:dyDescent="0.25">
      <c r="A1507" s="9">
        <v>2</v>
      </c>
      <c r="B1507" s="32">
        <f t="shared" si="136"/>
        <v>34.24344</v>
      </c>
      <c r="C1507" s="32">
        <f t="shared" si="136"/>
        <v>-9.3065580000000008</v>
      </c>
      <c r="D1507" s="32">
        <f t="shared" si="136"/>
        <v>-9.5603689999999997</v>
      </c>
      <c r="E1507" s="60">
        <f t="shared" si="136"/>
        <v>-15.376512</v>
      </c>
      <c r="F1507" s="55">
        <v>34.24344</v>
      </c>
      <c r="G1507" s="55">
        <v>-9.5603689999999997</v>
      </c>
      <c r="H1507" s="55">
        <v>-15.376512</v>
      </c>
      <c r="I1507" s="56">
        <v>-9.3065580000000008</v>
      </c>
      <c r="O1507" s="33">
        <f t="shared" si="132"/>
        <v>-9.5603689999999997</v>
      </c>
      <c r="P1507" s="61">
        <f t="shared" si="133"/>
        <v>-9.5603689999999997</v>
      </c>
      <c r="Q1507">
        <f t="shared" si="134"/>
        <v>3</v>
      </c>
      <c r="R1507">
        <f t="shared" si="135"/>
        <v>0.33333333333333331</v>
      </c>
    </row>
    <row r="1508" spans="1:18" x14ac:dyDescent="0.25">
      <c r="A1508" s="9">
        <v>3</v>
      </c>
      <c r="B1508" s="32">
        <f t="shared" si="136"/>
        <v>33.662272999999999</v>
      </c>
      <c r="C1508" s="32">
        <f t="shared" si="136"/>
        <v>16.552195999999999</v>
      </c>
      <c r="D1508" s="32">
        <f t="shared" si="136"/>
        <v>1.5192540000000001</v>
      </c>
      <c r="E1508" s="60">
        <f t="shared" si="136"/>
        <v>-51.733769000000002</v>
      </c>
      <c r="F1508" s="57">
        <v>1.5192540000000001</v>
      </c>
      <c r="G1508" s="57">
        <v>16.552195999999999</v>
      </c>
      <c r="H1508" s="57">
        <v>33.662272999999999</v>
      </c>
      <c r="I1508" s="58">
        <v>-51.733769000000002</v>
      </c>
      <c r="O1508" s="33">
        <f t="shared" si="132"/>
        <v>33.662272999999999</v>
      </c>
      <c r="P1508" s="61">
        <f t="shared" si="133"/>
        <v>33.662272999999999</v>
      </c>
      <c r="Q1508">
        <f t="shared" si="134"/>
        <v>1</v>
      </c>
      <c r="R1508">
        <f t="shared" si="135"/>
        <v>1</v>
      </c>
    </row>
    <row r="1509" spans="1:18" x14ac:dyDescent="0.25">
      <c r="A1509" s="9">
        <v>3</v>
      </c>
      <c r="B1509" s="32">
        <f t="shared" si="136"/>
        <v>81.196916000000002</v>
      </c>
      <c r="C1509" s="32">
        <f t="shared" si="136"/>
        <v>-15.951662000000001</v>
      </c>
      <c r="D1509" s="32">
        <f t="shared" si="136"/>
        <v>-25.218972000000001</v>
      </c>
      <c r="E1509" s="60">
        <f t="shared" si="136"/>
        <v>-40.026389000000002</v>
      </c>
      <c r="F1509" s="55">
        <v>-15.951662000000001</v>
      </c>
      <c r="G1509" s="55">
        <v>-25.218972000000001</v>
      </c>
      <c r="H1509" s="55">
        <v>81.196916000000002</v>
      </c>
      <c r="I1509" s="56">
        <v>-40.026389000000002</v>
      </c>
      <c r="O1509" s="33">
        <f t="shared" si="132"/>
        <v>81.196916000000002</v>
      </c>
      <c r="P1509" s="61">
        <f t="shared" si="133"/>
        <v>81.196916000000002</v>
      </c>
      <c r="Q1509">
        <f t="shared" si="134"/>
        <v>1</v>
      </c>
      <c r="R1509">
        <f t="shared" si="135"/>
        <v>1</v>
      </c>
    </row>
    <row r="1510" spans="1:18" x14ac:dyDescent="0.25">
      <c r="A1510" s="9">
        <v>3</v>
      </c>
      <c r="B1510" s="32">
        <f t="shared" si="136"/>
        <v>29.756076</v>
      </c>
      <c r="C1510" s="32">
        <f t="shared" si="136"/>
        <v>26.213376</v>
      </c>
      <c r="D1510" s="32">
        <f t="shared" si="136"/>
        <v>-20.014928000000001</v>
      </c>
      <c r="E1510" s="60">
        <f t="shared" si="136"/>
        <v>-35.954524999999997</v>
      </c>
      <c r="F1510" s="57">
        <v>29.756076</v>
      </c>
      <c r="G1510" s="57">
        <v>-35.954524999999997</v>
      </c>
      <c r="H1510" s="57">
        <v>26.213376</v>
      </c>
      <c r="I1510" s="58">
        <v>-20.014928000000001</v>
      </c>
      <c r="O1510" s="33">
        <f t="shared" si="132"/>
        <v>26.213376</v>
      </c>
      <c r="P1510" s="61">
        <f t="shared" si="133"/>
        <v>26.213376</v>
      </c>
      <c r="Q1510">
        <f t="shared" si="134"/>
        <v>2</v>
      </c>
      <c r="R1510">
        <f t="shared" si="135"/>
        <v>0.5</v>
      </c>
    </row>
    <row r="1511" spans="1:18" x14ac:dyDescent="0.25">
      <c r="A1511" s="9">
        <v>3</v>
      </c>
      <c r="B1511" s="32">
        <f t="shared" si="136"/>
        <v>29.315787</v>
      </c>
      <c r="C1511" s="32">
        <f t="shared" si="136"/>
        <v>6.7327089999999998</v>
      </c>
      <c r="D1511" s="32">
        <f t="shared" si="136"/>
        <v>-6.105613</v>
      </c>
      <c r="E1511" s="60">
        <f t="shared" si="136"/>
        <v>-29.942899000000001</v>
      </c>
      <c r="F1511" s="55">
        <v>-29.942899000000001</v>
      </c>
      <c r="G1511" s="55">
        <v>6.7327089999999998</v>
      </c>
      <c r="H1511" s="55">
        <v>29.315787</v>
      </c>
      <c r="I1511" s="56">
        <v>-6.105613</v>
      </c>
      <c r="O1511" s="33">
        <f t="shared" si="132"/>
        <v>29.315787</v>
      </c>
      <c r="P1511" s="61">
        <f t="shared" si="133"/>
        <v>29.315787</v>
      </c>
      <c r="Q1511">
        <f t="shared" si="134"/>
        <v>1</v>
      </c>
      <c r="R1511">
        <f t="shared" si="135"/>
        <v>1</v>
      </c>
    </row>
    <row r="1512" spans="1:18" x14ac:dyDescent="0.25">
      <c r="A1512" s="9">
        <v>2</v>
      </c>
      <c r="B1512" s="32">
        <f t="shared" si="136"/>
        <v>63.762363999999998</v>
      </c>
      <c r="C1512" s="32">
        <f t="shared" si="136"/>
        <v>46.771354000000002</v>
      </c>
      <c r="D1512" s="32">
        <f t="shared" si="136"/>
        <v>-46.416029000000002</v>
      </c>
      <c r="E1512" s="60">
        <f t="shared" si="136"/>
        <v>-64.117720000000006</v>
      </c>
      <c r="F1512" s="57">
        <v>-64.117720000000006</v>
      </c>
      <c r="G1512" s="57">
        <v>46.771354000000002</v>
      </c>
      <c r="H1512" s="57">
        <v>63.762363999999998</v>
      </c>
      <c r="I1512" s="58">
        <v>-46.416029000000002</v>
      </c>
      <c r="O1512" s="33">
        <f t="shared" si="132"/>
        <v>46.771354000000002</v>
      </c>
      <c r="P1512" s="61">
        <f t="shared" si="133"/>
        <v>46.771354000000002</v>
      </c>
      <c r="Q1512">
        <f t="shared" si="134"/>
        <v>2</v>
      </c>
      <c r="R1512">
        <f t="shared" si="135"/>
        <v>0.5</v>
      </c>
    </row>
    <row r="1513" spans="1:18" x14ac:dyDescent="0.25">
      <c r="A1513" s="9">
        <v>1</v>
      </c>
      <c r="B1513" s="32">
        <f t="shared" si="136"/>
        <v>22.734387999999999</v>
      </c>
      <c r="C1513" s="32">
        <f t="shared" si="136"/>
        <v>0.82036100000000001</v>
      </c>
      <c r="D1513" s="32">
        <f t="shared" si="136"/>
        <v>-11.41874</v>
      </c>
      <c r="E1513" s="60">
        <f t="shared" si="136"/>
        <v>-12.136010000000001</v>
      </c>
      <c r="F1513" s="55">
        <v>22.734387999999999</v>
      </c>
      <c r="G1513" s="55">
        <v>0.82036100000000001</v>
      </c>
      <c r="H1513" s="55">
        <v>-11.41874</v>
      </c>
      <c r="I1513" s="56">
        <v>-12.136010000000001</v>
      </c>
      <c r="O1513" s="33">
        <f t="shared" si="132"/>
        <v>22.734387999999999</v>
      </c>
      <c r="P1513" s="61">
        <f t="shared" si="133"/>
        <v>22.734387999999999</v>
      </c>
      <c r="Q1513">
        <f t="shared" si="134"/>
        <v>1</v>
      </c>
      <c r="R1513">
        <f t="shared" si="135"/>
        <v>1</v>
      </c>
    </row>
    <row r="1514" spans="1:18" x14ac:dyDescent="0.25">
      <c r="A1514" s="9">
        <v>3</v>
      </c>
      <c r="B1514" s="32">
        <f t="shared" si="136"/>
        <v>48.690232999999999</v>
      </c>
      <c r="C1514" s="32">
        <f t="shared" si="136"/>
        <v>17.587741000000001</v>
      </c>
      <c r="D1514" s="32">
        <f t="shared" si="136"/>
        <v>-15.373379999999999</v>
      </c>
      <c r="E1514" s="60">
        <f t="shared" si="136"/>
        <v>-50.904612999999998</v>
      </c>
      <c r="F1514" s="57">
        <v>17.587741000000001</v>
      </c>
      <c r="G1514" s="57">
        <v>-15.373379999999999</v>
      </c>
      <c r="H1514" s="57">
        <v>48.690232999999999</v>
      </c>
      <c r="I1514" s="58">
        <v>-50.904612999999998</v>
      </c>
      <c r="O1514" s="33">
        <f t="shared" si="132"/>
        <v>48.690232999999999</v>
      </c>
      <c r="P1514" s="61">
        <f t="shared" si="133"/>
        <v>48.690232999999999</v>
      </c>
      <c r="Q1514">
        <f t="shared" si="134"/>
        <v>1</v>
      </c>
      <c r="R1514">
        <f t="shared" si="135"/>
        <v>1</v>
      </c>
    </row>
    <row r="1515" spans="1:18" x14ac:dyDescent="0.25">
      <c r="A1515" s="9">
        <v>3</v>
      </c>
      <c r="B1515" s="32">
        <f t="shared" si="136"/>
        <v>46.152954999999999</v>
      </c>
      <c r="C1515" s="32">
        <f t="shared" si="136"/>
        <v>11.273023</v>
      </c>
      <c r="D1515" s="32">
        <f t="shared" si="136"/>
        <v>-8.4588420000000006</v>
      </c>
      <c r="E1515" s="60">
        <f t="shared" si="136"/>
        <v>-48.967269000000002</v>
      </c>
      <c r="F1515" s="55">
        <v>11.273023</v>
      </c>
      <c r="G1515" s="55">
        <v>-8.4588420000000006</v>
      </c>
      <c r="H1515" s="55">
        <v>46.152954999999999</v>
      </c>
      <c r="I1515" s="56">
        <v>-48.967269000000002</v>
      </c>
      <c r="O1515" s="33">
        <f t="shared" si="132"/>
        <v>46.152954999999999</v>
      </c>
      <c r="P1515" s="61">
        <f t="shared" si="133"/>
        <v>46.152954999999999</v>
      </c>
      <c r="Q1515">
        <f t="shared" si="134"/>
        <v>1</v>
      </c>
      <c r="R1515">
        <f t="shared" si="135"/>
        <v>1</v>
      </c>
    </row>
    <row r="1516" spans="1:18" x14ac:dyDescent="0.25">
      <c r="A1516" s="9">
        <v>1</v>
      </c>
      <c r="B1516" s="32">
        <f t="shared" si="136"/>
        <v>43.465488000000001</v>
      </c>
      <c r="C1516" s="32">
        <f t="shared" si="136"/>
        <v>42.948023999999997</v>
      </c>
      <c r="D1516" s="32">
        <f t="shared" si="136"/>
        <v>-25.448924000000002</v>
      </c>
      <c r="E1516" s="60">
        <f t="shared" si="136"/>
        <v>-60.964604000000001</v>
      </c>
      <c r="F1516" s="57">
        <v>-60.964604000000001</v>
      </c>
      <c r="G1516" s="57">
        <v>43.465488000000001</v>
      </c>
      <c r="H1516" s="57">
        <v>42.948023999999997</v>
      </c>
      <c r="I1516" s="58">
        <v>-25.448924000000002</v>
      </c>
      <c r="O1516" s="33">
        <f t="shared" si="132"/>
        <v>-60.964604000000001</v>
      </c>
      <c r="P1516" s="61">
        <f t="shared" si="133"/>
        <v>-60.964604000000001</v>
      </c>
      <c r="Q1516">
        <f t="shared" si="134"/>
        <v>4</v>
      </c>
      <c r="R1516">
        <f t="shared" si="135"/>
        <v>0.25</v>
      </c>
    </row>
    <row r="1517" spans="1:18" x14ac:dyDescent="0.25">
      <c r="A1517" s="9">
        <v>2</v>
      </c>
      <c r="B1517" s="32">
        <f t="shared" si="136"/>
        <v>34.956259000000003</v>
      </c>
      <c r="C1517" s="32">
        <f t="shared" si="136"/>
        <v>8.6449499999999997</v>
      </c>
      <c r="D1517" s="32">
        <f t="shared" si="136"/>
        <v>-11.542870000000001</v>
      </c>
      <c r="E1517" s="60">
        <f t="shared" si="136"/>
        <v>-32.058342000000003</v>
      </c>
      <c r="F1517" s="55">
        <v>-11.542870000000001</v>
      </c>
      <c r="G1517" s="55">
        <v>34.956259000000003</v>
      </c>
      <c r="H1517" s="55">
        <v>8.6449499999999997</v>
      </c>
      <c r="I1517" s="56">
        <v>-32.058342000000003</v>
      </c>
      <c r="O1517" s="33">
        <f t="shared" si="132"/>
        <v>34.956259000000003</v>
      </c>
      <c r="P1517" s="61">
        <f t="shared" si="133"/>
        <v>34.956259000000003</v>
      </c>
      <c r="Q1517">
        <f t="shared" si="134"/>
        <v>1</v>
      </c>
      <c r="R1517">
        <f t="shared" si="135"/>
        <v>1</v>
      </c>
    </row>
    <row r="1518" spans="1:18" x14ac:dyDescent="0.25">
      <c r="A1518" s="9">
        <v>3</v>
      </c>
      <c r="B1518" s="32">
        <f t="shared" si="136"/>
        <v>62.484582000000003</v>
      </c>
      <c r="C1518" s="32">
        <f t="shared" si="136"/>
        <v>-11.060263000000001</v>
      </c>
      <c r="D1518" s="32">
        <f t="shared" si="136"/>
        <v>-18.105844000000001</v>
      </c>
      <c r="E1518" s="60">
        <f t="shared" si="136"/>
        <v>-33.318472999999997</v>
      </c>
      <c r="F1518" s="57">
        <v>-11.060263000000001</v>
      </c>
      <c r="G1518" s="57">
        <v>62.484582000000003</v>
      </c>
      <c r="H1518" s="57">
        <v>-33.318472999999997</v>
      </c>
      <c r="I1518" s="58">
        <v>-18.105844000000001</v>
      </c>
      <c r="O1518" s="33">
        <f t="shared" si="132"/>
        <v>-33.318472999999997</v>
      </c>
      <c r="P1518" s="61">
        <f t="shared" si="133"/>
        <v>-33.318472999999997</v>
      </c>
      <c r="Q1518">
        <f t="shared" si="134"/>
        <v>4</v>
      </c>
      <c r="R1518">
        <f t="shared" si="135"/>
        <v>0.25</v>
      </c>
    </row>
    <row r="1519" spans="1:18" x14ac:dyDescent="0.25">
      <c r="A1519" s="9">
        <v>4</v>
      </c>
      <c r="B1519" s="32">
        <f t="shared" si="136"/>
        <v>56.065066000000002</v>
      </c>
      <c r="C1519" s="32">
        <f t="shared" si="136"/>
        <v>7.6649409999999998</v>
      </c>
      <c r="D1519" s="32">
        <f t="shared" si="136"/>
        <v>-20.391476999999998</v>
      </c>
      <c r="E1519" s="60">
        <f t="shared" si="136"/>
        <v>-43.338534000000003</v>
      </c>
      <c r="F1519" s="55">
        <v>7.6649409999999998</v>
      </c>
      <c r="G1519" s="55">
        <v>56.065066000000002</v>
      </c>
      <c r="H1519" s="55">
        <v>-43.338534000000003</v>
      </c>
      <c r="I1519" s="56">
        <v>-20.391476999999998</v>
      </c>
      <c r="O1519" s="33">
        <f t="shared" si="132"/>
        <v>-20.391476999999998</v>
      </c>
      <c r="P1519" s="61">
        <f t="shared" si="133"/>
        <v>-20.391476999999998</v>
      </c>
      <c r="Q1519">
        <f t="shared" si="134"/>
        <v>3</v>
      </c>
      <c r="R1519">
        <f t="shared" si="135"/>
        <v>0.33333333333333331</v>
      </c>
    </row>
    <row r="1520" spans="1:18" x14ac:dyDescent="0.25">
      <c r="A1520" s="9">
        <v>2</v>
      </c>
      <c r="B1520" s="32">
        <f t="shared" si="136"/>
        <v>67.045198999999997</v>
      </c>
      <c r="C1520" s="32">
        <f t="shared" si="136"/>
        <v>9.8583250000000007</v>
      </c>
      <c r="D1520" s="32">
        <f t="shared" si="136"/>
        <v>-37.866152999999997</v>
      </c>
      <c r="E1520" s="60">
        <f t="shared" si="136"/>
        <v>-39.037371999999998</v>
      </c>
      <c r="F1520" s="57">
        <v>9.8583250000000007</v>
      </c>
      <c r="G1520" s="57">
        <v>67.045198999999997</v>
      </c>
      <c r="H1520" s="57">
        <v>-37.866152999999997</v>
      </c>
      <c r="I1520" s="58">
        <v>-39.037371999999998</v>
      </c>
      <c r="O1520" s="33">
        <f t="shared" si="132"/>
        <v>67.045198999999997</v>
      </c>
      <c r="P1520" s="61">
        <f t="shared" si="133"/>
        <v>67.045198999999997</v>
      </c>
      <c r="Q1520">
        <f t="shared" si="134"/>
        <v>1</v>
      </c>
      <c r="R1520">
        <f t="shared" si="135"/>
        <v>1</v>
      </c>
    </row>
    <row r="1521" spans="1:18" x14ac:dyDescent="0.25">
      <c r="A1521" s="9">
        <v>1</v>
      </c>
      <c r="B1521" s="32">
        <f t="shared" si="136"/>
        <v>23.247152</v>
      </c>
      <c r="C1521" s="32">
        <f t="shared" si="136"/>
        <v>20.199767000000001</v>
      </c>
      <c r="D1521" s="32">
        <f t="shared" si="136"/>
        <v>-18.184232999999999</v>
      </c>
      <c r="E1521" s="60">
        <f t="shared" si="136"/>
        <v>-25.262709000000001</v>
      </c>
      <c r="F1521" s="55">
        <v>20.199767000000001</v>
      </c>
      <c r="G1521" s="55">
        <v>23.247152</v>
      </c>
      <c r="H1521" s="55">
        <v>-18.184232999999999</v>
      </c>
      <c r="I1521" s="56">
        <v>-25.262709000000001</v>
      </c>
      <c r="O1521" s="33">
        <f t="shared" si="132"/>
        <v>20.199767000000001</v>
      </c>
      <c r="P1521" s="61">
        <f t="shared" si="133"/>
        <v>20.199767000000001</v>
      </c>
      <c r="Q1521">
        <f t="shared" si="134"/>
        <v>2</v>
      </c>
      <c r="R1521">
        <f t="shared" si="135"/>
        <v>0.5</v>
      </c>
    </row>
    <row r="1522" spans="1:18" x14ac:dyDescent="0.25">
      <c r="A1522" s="9">
        <v>1</v>
      </c>
      <c r="B1522" s="32">
        <f t="shared" si="136"/>
        <v>22.080819999999999</v>
      </c>
      <c r="C1522" s="32">
        <f t="shared" si="136"/>
        <v>5.4645720000000004</v>
      </c>
      <c r="D1522" s="32">
        <f t="shared" si="136"/>
        <v>-13.404863000000001</v>
      </c>
      <c r="E1522" s="60">
        <f t="shared" si="136"/>
        <v>-14.140559</v>
      </c>
      <c r="F1522" s="57">
        <v>22.080819999999999</v>
      </c>
      <c r="G1522" s="57">
        <v>-14.140559</v>
      </c>
      <c r="H1522" s="57">
        <v>5.4645720000000004</v>
      </c>
      <c r="I1522" s="58">
        <v>-13.404863000000001</v>
      </c>
      <c r="O1522" s="33">
        <f t="shared" si="132"/>
        <v>22.080819999999999</v>
      </c>
      <c r="P1522" s="61">
        <f t="shared" si="133"/>
        <v>22.080819999999999</v>
      </c>
      <c r="Q1522">
        <f t="shared" si="134"/>
        <v>1</v>
      </c>
      <c r="R1522">
        <f t="shared" si="135"/>
        <v>1</v>
      </c>
    </row>
    <row r="1523" spans="1:18" x14ac:dyDescent="0.25">
      <c r="A1523" s="9">
        <v>1</v>
      </c>
      <c r="B1523" s="32">
        <f t="shared" si="136"/>
        <v>62.925051000000003</v>
      </c>
      <c r="C1523" s="32">
        <f t="shared" si="136"/>
        <v>11.743893999999999</v>
      </c>
      <c r="D1523" s="32">
        <f t="shared" si="136"/>
        <v>-22.318024999999999</v>
      </c>
      <c r="E1523" s="60">
        <f t="shared" si="136"/>
        <v>-52.350955999999996</v>
      </c>
      <c r="F1523" s="55">
        <v>62.925051000000003</v>
      </c>
      <c r="G1523" s="55">
        <v>11.743893999999999</v>
      </c>
      <c r="H1523" s="55">
        <v>-52.350955999999996</v>
      </c>
      <c r="I1523" s="56">
        <v>-22.318024999999999</v>
      </c>
      <c r="O1523" s="33">
        <f t="shared" si="132"/>
        <v>62.925051000000003</v>
      </c>
      <c r="P1523" s="61">
        <f t="shared" si="133"/>
        <v>62.925051000000003</v>
      </c>
      <c r="Q1523">
        <f t="shared" si="134"/>
        <v>1</v>
      </c>
      <c r="R1523">
        <f t="shared" si="135"/>
        <v>1</v>
      </c>
    </row>
    <row r="1524" spans="1:18" x14ac:dyDescent="0.25">
      <c r="A1524" s="9">
        <v>2</v>
      </c>
      <c r="B1524" s="32">
        <f t="shared" si="136"/>
        <v>121.004074</v>
      </c>
      <c r="C1524" s="32">
        <f t="shared" si="136"/>
        <v>-20.602900999999999</v>
      </c>
      <c r="D1524" s="32">
        <f t="shared" si="136"/>
        <v>-39.007378000000003</v>
      </c>
      <c r="E1524" s="60">
        <f t="shared" si="136"/>
        <v>-61.393796999999999</v>
      </c>
      <c r="F1524" s="57">
        <v>-39.007378000000003</v>
      </c>
      <c r="G1524" s="57">
        <v>121.004074</v>
      </c>
      <c r="H1524" s="57">
        <v>-61.393796999999999</v>
      </c>
      <c r="I1524" s="58">
        <v>-20.602900999999999</v>
      </c>
      <c r="O1524" s="33">
        <f t="shared" si="132"/>
        <v>121.004074</v>
      </c>
      <c r="P1524" s="61">
        <f t="shared" si="133"/>
        <v>121.004074</v>
      </c>
      <c r="Q1524">
        <f t="shared" si="134"/>
        <v>1</v>
      </c>
      <c r="R1524">
        <f t="shared" si="135"/>
        <v>1</v>
      </c>
    </row>
    <row r="1525" spans="1:18" x14ac:dyDescent="0.25">
      <c r="A1525" s="9">
        <v>1</v>
      </c>
      <c r="B1525" s="32">
        <f t="shared" si="136"/>
        <v>27.674700000000001</v>
      </c>
      <c r="C1525" s="32">
        <f t="shared" si="136"/>
        <v>9.6450119999999995</v>
      </c>
      <c r="D1525" s="32">
        <f t="shared" si="136"/>
        <v>-10.484206</v>
      </c>
      <c r="E1525" s="60">
        <f t="shared" si="136"/>
        <v>-26.835525000000001</v>
      </c>
      <c r="F1525" s="55">
        <v>27.674700000000001</v>
      </c>
      <c r="G1525" s="55">
        <v>-26.835525000000001</v>
      </c>
      <c r="H1525" s="55">
        <v>-10.484206</v>
      </c>
      <c r="I1525" s="56">
        <v>9.6450119999999995</v>
      </c>
      <c r="O1525" s="33">
        <f t="shared" si="132"/>
        <v>27.674700000000001</v>
      </c>
      <c r="P1525" s="61">
        <f t="shared" si="133"/>
        <v>27.674700000000001</v>
      </c>
      <c r="Q1525">
        <f t="shared" si="134"/>
        <v>1</v>
      </c>
      <c r="R1525">
        <f t="shared" si="135"/>
        <v>1</v>
      </c>
    </row>
    <row r="1526" spans="1:18" x14ac:dyDescent="0.25">
      <c r="A1526" s="9">
        <v>1</v>
      </c>
      <c r="B1526" s="32">
        <f t="shared" si="136"/>
        <v>3.5746310000000001</v>
      </c>
      <c r="C1526" s="32">
        <f t="shared" si="136"/>
        <v>2.790184</v>
      </c>
      <c r="D1526" s="32">
        <f t="shared" si="136"/>
        <v>-0.61492400000000003</v>
      </c>
      <c r="E1526" s="60">
        <f t="shared" si="136"/>
        <v>-5.7498880000000003</v>
      </c>
      <c r="F1526" s="57">
        <v>-0.61492400000000003</v>
      </c>
      <c r="G1526" s="57">
        <v>-5.7498880000000003</v>
      </c>
      <c r="H1526" s="57">
        <v>2.790184</v>
      </c>
      <c r="I1526" s="58">
        <v>3.5746310000000001</v>
      </c>
      <c r="O1526" s="33">
        <f t="shared" si="132"/>
        <v>-0.61492400000000003</v>
      </c>
      <c r="P1526" s="61">
        <f t="shared" si="133"/>
        <v>-0.61492400000000003</v>
      </c>
      <c r="Q1526">
        <f t="shared" si="134"/>
        <v>3</v>
      </c>
      <c r="R1526">
        <f t="shared" si="135"/>
        <v>0.33333333333333331</v>
      </c>
    </row>
    <row r="1527" spans="1:18" x14ac:dyDescent="0.25">
      <c r="A1527" s="9">
        <v>2</v>
      </c>
      <c r="B1527" s="32">
        <f t="shared" si="136"/>
        <v>33.518185000000003</v>
      </c>
      <c r="C1527" s="32">
        <f t="shared" si="136"/>
        <v>2.92293</v>
      </c>
      <c r="D1527" s="32">
        <f t="shared" si="136"/>
        <v>-4.6456299999999997</v>
      </c>
      <c r="E1527" s="60">
        <f t="shared" si="136"/>
        <v>-31.795487999999999</v>
      </c>
      <c r="F1527" s="55">
        <v>-31.795487999999999</v>
      </c>
      <c r="G1527" s="55">
        <v>33.518185000000003</v>
      </c>
      <c r="H1527" s="55">
        <v>2.92293</v>
      </c>
      <c r="I1527" s="56">
        <v>-4.6456299999999997</v>
      </c>
      <c r="O1527" s="33">
        <f t="shared" si="132"/>
        <v>33.518185000000003</v>
      </c>
      <c r="P1527" s="61">
        <f t="shared" si="133"/>
        <v>33.518185000000003</v>
      </c>
      <c r="Q1527">
        <f t="shared" si="134"/>
        <v>1</v>
      </c>
      <c r="R1527">
        <f t="shared" si="135"/>
        <v>1</v>
      </c>
    </row>
    <row r="1528" spans="1:18" x14ac:dyDescent="0.25">
      <c r="A1528" s="9">
        <v>1</v>
      </c>
      <c r="B1528" s="32">
        <f t="shared" si="136"/>
        <v>63.449164000000003</v>
      </c>
      <c r="C1528" s="32">
        <f t="shared" si="136"/>
        <v>22.603258</v>
      </c>
      <c r="D1528" s="32">
        <f t="shared" si="136"/>
        <v>-32.288603999999999</v>
      </c>
      <c r="E1528" s="60">
        <f t="shared" si="136"/>
        <v>-53.763824</v>
      </c>
      <c r="F1528" s="57">
        <v>63.449164000000003</v>
      </c>
      <c r="G1528" s="57">
        <v>22.603258</v>
      </c>
      <c r="H1528" s="57">
        <v>-53.763824</v>
      </c>
      <c r="I1528" s="58">
        <v>-32.288603999999999</v>
      </c>
      <c r="O1528" s="33">
        <f t="shared" si="132"/>
        <v>63.449164000000003</v>
      </c>
      <c r="P1528" s="61">
        <f t="shared" si="133"/>
        <v>63.449164000000003</v>
      </c>
      <c r="Q1528">
        <f t="shared" si="134"/>
        <v>1</v>
      </c>
      <c r="R1528">
        <f t="shared" si="135"/>
        <v>1</v>
      </c>
    </row>
    <row r="1529" spans="1:18" x14ac:dyDescent="0.25">
      <c r="A1529" s="9">
        <v>3</v>
      </c>
      <c r="B1529" s="32">
        <f t="shared" si="136"/>
        <v>15.193137999999999</v>
      </c>
      <c r="C1529" s="32">
        <f t="shared" si="136"/>
        <v>-1.4604630000000001</v>
      </c>
      <c r="D1529" s="32">
        <f t="shared" si="136"/>
        <v>-2.4885600000000001</v>
      </c>
      <c r="E1529" s="60">
        <f t="shared" si="136"/>
        <v>-11.244116</v>
      </c>
      <c r="F1529" s="55">
        <v>15.193137999999999</v>
      </c>
      <c r="G1529" s="55">
        <v>-2.4885600000000001</v>
      </c>
      <c r="H1529" s="55">
        <v>-1.4604630000000001</v>
      </c>
      <c r="I1529" s="56">
        <v>-11.244116</v>
      </c>
      <c r="O1529" s="33">
        <f t="shared" si="132"/>
        <v>-1.4604630000000001</v>
      </c>
      <c r="P1529" s="61">
        <f t="shared" si="133"/>
        <v>-1.4604630000000001</v>
      </c>
      <c r="Q1529">
        <f t="shared" si="134"/>
        <v>2</v>
      </c>
      <c r="R1529">
        <f t="shared" si="135"/>
        <v>0.5</v>
      </c>
    </row>
    <row r="1530" spans="1:18" x14ac:dyDescent="0.25">
      <c r="A1530" s="9">
        <v>1</v>
      </c>
      <c r="B1530" s="32">
        <f t="shared" si="136"/>
        <v>13.156359</v>
      </c>
      <c r="C1530" s="32">
        <f t="shared" si="136"/>
        <v>0.71488600000000002</v>
      </c>
      <c r="D1530" s="32">
        <f t="shared" si="136"/>
        <v>-3.5131139999999998</v>
      </c>
      <c r="E1530" s="60">
        <f t="shared" si="136"/>
        <v>-10.358134</v>
      </c>
      <c r="F1530" s="57">
        <v>13.156359</v>
      </c>
      <c r="G1530" s="57">
        <v>0.71488600000000002</v>
      </c>
      <c r="H1530" s="57">
        <v>-3.5131139999999998</v>
      </c>
      <c r="I1530" s="58">
        <v>-10.358134</v>
      </c>
      <c r="O1530" s="33">
        <f t="shared" si="132"/>
        <v>13.156359</v>
      </c>
      <c r="P1530" s="61">
        <f t="shared" si="133"/>
        <v>13.156359</v>
      </c>
      <c r="Q1530">
        <f t="shared" si="134"/>
        <v>1</v>
      </c>
      <c r="R1530">
        <f t="shared" si="135"/>
        <v>1</v>
      </c>
    </row>
    <row r="1531" spans="1:18" x14ac:dyDescent="0.25">
      <c r="A1531" s="9">
        <v>1</v>
      </c>
      <c r="B1531" s="32">
        <f t="shared" si="136"/>
        <v>45.013204999999999</v>
      </c>
      <c r="C1531" s="32">
        <f t="shared" si="136"/>
        <v>20.7179</v>
      </c>
      <c r="D1531" s="32">
        <f t="shared" si="136"/>
        <v>-6.4838290000000001</v>
      </c>
      <c r="E1531" s="60">
        <f t="shared" si="136"/>
        <v>-59.24738</v>
      </c>
      <c r="F1531" s="55">
        <v>45.013204999999999</v>
      </c>
      <c r="G1531" s="55">
        <v>-6.4838290000000001</v>
      </c>
      <c r="H1531" s="55">
        <v>20.7179</v>
      </c>
      <c r="I1531" s="56">
        <v>-59.24738</v>
      </c>
      <c r="O1531" s="33">
        <f t="shared" si="132"/>
        <v>45.013204999999999</v>
      </c>
      <c r="P1531" s="61">
        <f t="shared" si="133"/>
        <v>45.013204999999999</v>
      </c>
      <c r="Q1531">
        <f t="shared" si="134"/>
        <v>1</v>
      </c>
      <c r="R1531">
        <f t="shared" si="135"/>
        <v>1</v>
      </c>
    </row>
    <row r="1532" spans="1:18" x14ac:dyDescent="0.25">
      <c r="A1532" s="9">
        <v>1</v>
      </c>
      <c r="B1532" s="32">
        <f t="shared" si="136"/>
        <v>61.817948000000001</v>
      </c>
      <c r="C1532" s="32">
        <f t="shared" si="136"/>
        <v>22.805475999999999</v>
      </c>
      <c r="D1532" s="32">
        <f t="shared" si="136"/>
        <v>-27.802474</v>
      </c>
      <c r="E1532" s="60">
        <f t="shared" si="136"/>
        <v>-56.820948999999999</v>
      </c>
      <c r="F1532" s="57">
        <v>22.805475999999999</v>
      </c>
      <c r="G1532" s="57">
        <v>-27.802474</v>
      </c>
      <c r="H1532" s="57">
        <v>61.817948000000001</v>
      </c>
      <c r="I1532" s="58">
        <v>-56.820948999999999</v>
      </c>
      <c r="O1532" s="33">
        <f t="shared" si="132"/>
        <v>22.805475999999999</v>
      </c>
      <c r="P1532" s="61">
        <f t="shared" si="133"/>
        <v>22.805475999999999</v>
      </c>
      <c r="Q1532">
        <f t="shared" si="134"/>
        <v>2</v>
      </c>
      <c r="R1532">
        <f t="shared" si="135"/>
        <v>0.5</v>
      </c>
    </row>
    <row r="1533" spans="1:18" x14ac:dyDescent="0.25">
      <c r="A1533" s="9">
        <v>1</v>
      </c>
      <c r="B1533" s="32">
        <f t="shared" si="136"/>
        <v>82.969556999999995</v>
      </c>
      <c r="C1533" s="32">
        <f t="shared" si="136"/>
        <v>-13.1633</v>
      </c>
      <c r="D1533" s="32">
        <f t="shared" si="136"/>
        <v>-21.849917999999999</v>
      </c>
      <c r="E1533" s="60">
        <f t="shared" si="136"/>
        <v>-47.956339999999997</v>
      </c>
      <c r="F1533" s="55">
        <v>82.969556999999995</v>
      </c>
      <c r="G1533" s="55">
        <v>-47.956339999999997</v>
      </c>
      <c r="H1533" s="55">
        <v>-21.849917999999999</v>
      </c>
      <c r="I1533" s="56">
        <v>-13.1633</v>
      </c>
      <c r="O1533" s="33">
        <f t="shared" si="132"/>
        <v>82.969556999999995</v>
      </c>
      <c r="P1533" s="61">
        <f t="shared" si="133"/>
        <v>82.969556999999995</v>
      </c>
      <c r="Q1533">
        <f t="shared" si="134"/>
        <v>1</v>
      </c>
      <c r="R1533">
        <f t="shared" si="135"/>
        <v>1</v>
      </c>
    </row>
    <row r="1534" spans="1:18" x14ac:dyDescent="0.25">
      <c r="A1534" s="9">
        <v>3</v>
      </c>
      <c r="B1534" s="32">
        <f t="shared" si="136"/>
        <v>71.413426999999999</v>
      </c>
      <c r="C1534" s="32">
        <f t="shared" si="136"/>
        <v>7.1019019999999999</v>
      </c>
      <c r="D1534" s="32">
        <f t="shared" si="136"/>
        <v>-28.805872999999998</v>
      </c>
      <c r="E1534" s="60">
        <f t="shared" si="136"/>
        <v>-49.709465000000002</v>
      </c>
      <c r="F1534" s="57">
        <v>7.1019019999999999</v>
      </c>
      <c r="G1534" s="57">
        <v>-28.805872999999998</v>
      </c>
      <c r="H1534" s="57">
        <v>71.413426999999999</v>
      </c>
      <c r="I1534" s="58">
        <v>-49.709465000000002</v>
      </c>
      <c r="O1534" s="33">
        <f t="shared" si="132"/>
        <v>71.413426999999999</v>
      </c>
      <c r="P1534" s="61">
        <f t="shared" si="133"/>
        <v>71.413426999999999</v>
      </c>
      <c r="Q1534">
        <f t="shared" si="134"/>
        <v>1</v>
      </c>
      <c r="R1534">
        <f t="shared" si="135"/>
        <v>1</v>
      </c>
    </row>
    <row r="1535" spans="1:18" x14ac:dyDescent="0.25">
      <c r="A1535" s="9">
        <v>2</v>
      </c>
      <c r="B1535" s="32">
        <f t="shared" si="136"/>
        <v>40.897756999999999</v>
      </c>
      <c r="C1535" s="32">
        <f t="shared" si="136"/>
        <v>2.3540749999999999</v>
      </c>
      <c r="D1535" s="32">
        <f t="shared" si="136"/>
        <v>-12.352845</v>
      </c>
      <c r="E1535" s="60">
        <f t="shared" si="136"/>
        <v>-30.898987999999999</v>
      </c>
      <c r="F1535" s="55">
        <v>-30.898987999999999</v>
      </c>
      <c r="G1535" s="55">
        <v>40.897756999999999</v>
      </c>
      <c r="H1535" s="55">
        <v>2.3540749999999999</v>
      </c>
      <c r="I1535" s="56">
        <v>-12.352845</v>
      </c>
      <c r="O1535" s="33">
        <f t="shared" si="132"/>
        <v>40.897756999999999</v>
      </c>
      <c r="P1535" s="61">
        <f t="shared" si="133"/>
        <v>40.897756999999999</v>
      </c>
      <c r="Q1535">
        <f t="shared" si="134"/>
        <v>1</v>
      </c>
      <c r="R1535">
        <f t="shared" si="135"/>
        <v>1</v>
      </c>
    </row>
    <row r="1536" spans="1:18" x14ac:dyDescent="0.25">
      <c r="A1536" s="9">
        <v>2</v>
      </c>
      <c r="B1536" s="32">
        <f t="shared" si="136"/>
        <v>49.409551999999998</v>
      </c>
      <c r="C1536" s="32">
        <f t="shared" si="136"/>
        <v>24.265416999999999</v>
      </c>
      <c r="D1536" s="32">
        <f t="shared" si="136"/>
        <v>-22.630120999999999</v>
      </c>
      <c r="E1536" s="60">
        <f t="shared" si="136"/>
        <v>-51.044930999999998</v>
      </c>
      <c r="F1536" s="57">
        <v>49.409551999999998</v>
      </c>
      <c r="G1536" s="57">
        <v>24.265416999999999</v>
      </c>
      <c r="H1536" s="57">
        <v>-22.630120999999999</v>
      </c>
      <c r="I1536" s="58">
        <v>-51.044930999999998</v>
      </c>
      <c r="O1536" s="33">
        <f t="shared" si="132"/>
        <v>24.265416999999999</v>
      </c>
      <c r="P1536" s="61">
        <f t="shared" si="133"/>
        <v>24.265416999999999</v>
      </c>
      <c r="Q1536">
        <f t="shared" si="134"/>
        <v>2</v>
      </c>
      <c r="R1536">
        <f t="shared" si="135"/>
        <v>0.5</v>
      </c>
    </row>
    <row r="1537" spans="1:18" x14ac:dyDescent="0.25">
      <c r="A1537" s="9">
        <v>1</v>
      </c>
      <c r="B1537" s="32">
        <f t="shared" si="136"/>
        <v>36.202737999999997</v>
      </c>
      <c r="C1537" s="32">
        <f t="shared" si="136"/>
        <v>29.024526000000002</v>
      </c>
      <c r="D1537" s="32">
        <f t="shared" si="136"/>
        <v>-14.938582</v>
      </c>
      <c r="E1537" s="60">
        <f t="shared" si="136"/>
        <v>-50.288699000000001</v>
      </c>
      <c r="F1537" s="55">
        <v>36.202737999999997</v>
      </c>
      <c r="G1537" s="55">
        <v>29.024526000000002</v>
      </c>
      <c r="H1537" s="55">
        <v>-50.288699000000001</v>
      </c>
      <c r="I1537" s="56">
        <v>-14.938582</v>
      </c>
      <c r="O1537" s="33">
        <f t="shared" si="132"/>
        <v>36.202737999999997</v>
      </c>
      <c r="P1537" s="61">
        <f t="shared" si="133"/>
        <v>36.202737999999997</v>
      </c>
      <c r="Q1537">
        <f t="shared" si="134"/>
        <v>1</v>
      </c>
      <c r="R1537">
        <f t="shared" si="135"/>
        <v>1</v>
      </c>
    </row>
    <row r="1538" spans="1:18" x14ac:dyDescent="0.25">
      <c r="A1538" s="9">
        <v>2</v>
      </c>
      <c r="B1538" s="32">
        <f t="shared" si="136"/>
        <v>36.539154000000003</v>
      </c>
      <c r="C1538" s="32">
        <f t="shared" si="136"/>
        <v>-2.8157800000000002</v>
      </c>
      <c r="D1538" s="32">
        <f t="shared" si="136"/>
        <v>-5.0304669999999998</v>
      </c>
      <c r="E1538" s="60">
        <f t="shared" si="136"/>
        <v>-28.692909</v>
      </c>
      <c r="F1538" s="57">
        <v>-28.692909</v>
      </c>
      <c r="G1538" s="57">
        <v>36.539154000000003</v>
      </c>
      <c r="H1538" s="57">
        <v>-5.0304669999999998</v>
      </c>
      <c r="I1538" s="58">
        <v>-2.8157800000000002</v>
      </c>
      <c r="O1538" s="33">
        <f t="shared" si="132"/>
        <v>36.539154000000003</v>
      </c>
      <c r="P1538" s="61">
        <f t="shared" si="133"/>
        <v>36.539154000000003</v>
      </c>
      <c r="Q1538">
        <f t="shared" si="134"/>
        <v>1</v>
      </c>
      <c r="R1538">
        <f t="shared" si="135"/>
        <v>1</v>
      </c>
    </row>
    <row r="1539" spans="1:18" x14ac:dyDescent="0.25">
      <c r="A1539" s="9">
        <v>2</v>
      </c>
      <c r="B1539" s="32">
        <f t="shared" si="136"/>
        <v>104.512232</v>
      </c>
      <c r="C1539" s="32">
        <f t="shared" si="136"/>
        <v>-18.466377999999999</v>
      </c>
      <c r="D1539" s="32">
        <f t="shared" si="136"/>
        <v>-30.201319000000002</v>
      </c>
      <c r="E1539" s="60">
        <f t="shared" si="136"/>
        <v>-55.844544999999997</v>
      </c>
      <c r="F1539" s="55">
        <v>-30.201319000000002</v>
      </c>
      <c r="G1539" s="55">
        <v>104.512232</v>
      </c>
      <c r="H1539" s="55">
        <v>-55.844544999999997</v>
      </c>
      <c r="I1539" s="56">
        <v>-18.466377999999999</v>
      </c>
      <c r="O1539" s="33">
        <f t="shared" si="132"/>
        <v>104.512232</v>
      </c>
      <c r="P1539" s="61">
        <f t="shared" si="133"/>
        <v>104.512232</v>
      </c>
      <c r="Q1539">
        <f t="shared" si="134"/>
        <v>1</v>
      </c>
      <c r="R1539">
        <f t="shared" si="135"/>
        <v>1</v>
      </c>
    </row>
    <row r="1540" spans="1:18" x14ac:dyDescent="0.25">
      <c r="A1540" s="9">
        <v>2</v>
      </c>
      <c r="B1540" s="32">
        <f t="shared" si="136"/>
        <v>62.234423</v>
      </c>
      <c r="C1540" s="32">
        <f t="shared" si="136"/>
        <v>3.8614540000000002</v>
      </c>
      <c r="D1540" s="32">
        <f t="shared" si="136"/>
        <v>-23.395455999999999</v>
      </c>
      <c r="E1540" s="60">
        <f t="shared" si="136"/>
        <v>-42.700429</v>
      </c>
      <c r="F1540" s="57">
        <v>62.234423</v>
      </c>
      <c r="G1540" s="57">
        <v>-42.700429</v>
      </c>
      <c r="H1540" s="57">
        <v>-23.395455999999999</v>
      </c>
      <c r="I1540" s="58">
        <v>3.8614540000000002</v>
      </c>
      <c r="O1540" s="33">
        <f t="shared" ref="O1540:O1603" si="137">IF(A1540=1,F1540,IF(A1540=2,G1540,IF(A1540=3,H1540,IF(A1540=4,I1540,0))))</f>
        <v>-42.700429</v>
      </c>
      <c r="P1540" s="61">
        <f t="shared" ref="P1540:P1603" si="138">O1540</f>
        <v>-42.700429</v>
      </c>
      <c r="Q1540">
        <f t="shared" ref="Q1540:Q1603" si="139">IF(P1540=B1540,1,IF(P1540=C1540,2,IF(P1540=D1540,3,IF(E1540=P1540,4,0))))</f>
        <v>4</v>
      </c>
      <c r="R1540">
        <f t="shared" ref="R1540:R1603" si="140">1/Q1540</f>
        <v>0.25</v>
      </c>
    </row>
    <row r="1541" spans="1:18" x14ac:dyDescent="0.25">
      <c r="A1541" s="9">
        <v>2</v>
      </c>
      <c r="B1541" s="32">
        <f t="shared" si="136"/>
        <v>80.965967000000006</v>
      </c>
      <c r="C1541" s="32">
        <f t="shared" si="136"/>
        <v>-21.278676999999998</v>
      </c>
      <c r="D1541" s="32">
        <f t="shared" si="136"/>
        <v>-24.468159</v>
      </c>
      <c r="E1541" s="60">
        <f t="shared" si="136"/>
        <v>-35.219141999999998</v>
      </c>
      <c r="F1541" s="55">
        <v>-21.278676999999998</v>
      </c>
      <c r="G1541" s="55">
        <v>80.965967000000006</v>
      </c>
      <c r="H1541" s="55">
        <v>-35.219141999999998</v>
      </c>
      <c r="I1541" s="56">
        <v>-24.468159</v>
      </c>
      <c r="O1541" s="33">
        <f t="shared" si="137"/>
        <v>80.965967000000006</v>
      </c>
      <c r="P1541" s="61">
        <f t="shared" si="138"/>
        <v>80.965967000000006</v>
      </c>
      <c r="Q1541">
        <f t="shared" si="139"/>
        <v>1</v>
      </c>
      <c r="R1541">
        <f t="shared" si="140"/>
        <v>1</v>
      </c>
    </row>
    <row r="1542" spans="1:18" x14ac:dyDescent="0.25">
      <c r="A1542" s="9">
        <v>1</v>
      </c>
      <c r="B1542" s="32">
        <f t="shared" si="136"/>
        <v>117.015434</v>
      </c>
      <c r="C1542" s="32">
        <f t="shared" si="136"/>
        <v>-23.108875999999999</v>
      </c>
      <c r="D1542" s="32">
        <f t="shared" si="136"/>
        <v>-41.080356000000002</v>
      </c>
      <c r="E1542" s="60">
        <f t="shared" si="136"/>
        <v>-52.826214</v>
      </c>
      <c r="F1542" s="57">
        <v>117.015434</v>
      </c>
      <c r="G1542" s="57">
        <v>-52.826214</v>
      </c>
      <c r="H1542" s="57">
        <v>-41.080356000000002</v>
      </c>
      <c r="I1542" s="58">
        <v>-23.108875999999999</v>
      </c>
      <c r="O1542" s="33">
        <f t="shared" si="137"/>
        <v>117.015434</v>
      </c>
      <c r="P1542" s="61">
        <f t="shared" si="138"/>
        <v>117.015434</v>
      </c>
      <c r="Q1542">
        <f t="shared" si="139"/>
        <v>1</v>
      </c>
      <c r="R1542">
        <f t="shared" si="140"/>
        <v>1</v>
      </c>
    </row>
    <row r="1543" spans="1:18" x14ac:dyDescent="0.25">
      <c r="A1543" s="9">
        <v>2</v>
      </c>
      <c r="B1543" s="32">
        <f t="shared" si="136"/>
        <v>48.332341</v>
      </c>
      <c r="C1543" s="32">
        <f t="shared" si="136"/>
        <v>-0.19730800000000001</v>
      </c>
      <c r="D1543" s="32">
        <f t="shared" si="136"/>
        <v>-12.697518000000001</v>
      </c>
      <c r="E1543" s="60">
        <f t="shared" si="136"/>
        <v>-35.437517</v>
      </c>
      <c r="F1543" s="55">
        <v>-0.19730800000000001</v>
      </c>
      <c r="G1543" s="55">
        <v>48.332341</v>
      </c>
      <c r="H1543" s="55">
        <v>-35.437517</v>
      </c>
      <c r="I1543" s="56">
        <v>-12.697518000000001</v>
      </c>
      <c r="O1543" s="33">
        <f t="shared" si="137"/>
        <v>48.332341</v>
      </c>
      <c r="P1543" s="61">
        <f t="shared" si="138"/>
        <v>48.332341</v>
      </c>
      <c r="Q1543">
        <f t="shared" si="139"/>
        <v>1</v>
      </c>
      <c r="R1543">
        <f t="shared" si="140"/>
        <v>1</v>
      </c>
    </row>
    <row r="1544" spans="1:18" x14ac:dyDescent="0.25">
      <c r="A1544" s="9">
        <v>2</v>
      </c>
      <c r="B1544" s="32">
        <f t="shared" si="136"/>
        <v>65.767443999999998</v>
      </c>
      <c r="C1544" s="32">
        <f t="shared" si="136"/>
        <v>-17.471264000000001</v>
      </c>
      <c r="D1544" s="32">
        <f t="shared" si="136"/>
        <v>-21.910544000000002</v>
      </c>
      <c r="E1544" s="60">
        <f t="shared" si="136"/>
        <v>-26.385634</v>
      </c>
      <c r="F1544" s="57">
        <v>-17.471264000000001</v>
      </c>
      <c r="G1544" s="57">
        <v>65.767443999999998</v>
      </c>
      <c r="H1544" s="57">
        <v>-21.910544000000002</v>
      </c>
      <c r="I1544" s="58">
        <v>-26.385634</v>
      </c>
      <c r="O1544" s="33">
        <f t="shared" si="137"/>
        <v>65.767443999999998</v>
      </c>
      <c r="P1544" s="61">
        <f t="shared" si="138"/>
        <v>65.767443999999998</v>
      </c>
      <c r="Q1544">
        <f t="shared" si="139"/>
        <v>1</v>
      </c>
      <c r="R1544">
        <f t="shared" si="140"/>
        <v>1</v>
      </c>
    </row>
    <row r="1545" spans="1:18" x14ac:dyDescent="0.25">
      <c r="A1545" s="9">
        <v>1</v>
      </c>
      <c r="B1545" s="32">
        <f t="shared" si="136"/>
        <v>61.415939999999999</v>
      </c>
      <c r="C1545" s="32">
        <f t="shared" si="136"/>
        <v>-15.995659</v>
      </c>
      <c r="D1545" s="32">
        <f t="shared" si="136"/>
        <v>-16.043531000000002</v>
      </c>
      <c r="E1545" s="60">
        <f t="shared" si="136"/>
        <v>-29.376756</v>
      </c>
      <c r="F1545" s="55">
        <v>61.415939999999999</v>
      </c>
      <c r="G1545" s="55">
        <v>-29.376756</v>
      </c>
      <c r="H1545" s="55">
        <v>-15.995659</v>
      </c>
      <c r="I1545" s="56">
        <v>-16.043531000000002</v>
      </c>
      <c r="O1545" s="33">
        <f t="shared" si="137"/>
        <v>61.415939999999999</v>
      </c>
      <c r="P1545" s="61">
        <f t="shared" si="138"/>
        <v>61.415939999999999</v>
      </c>
      <c r="Q1545">
        <f t="shared" si="139"/>
        <v>1</v>
      </c>
      <c r="R1545">
        <f t="shared" si="140"/>
        <v>1</v>
      </c>
    </row>
    <row r="1546" spans="1:18" x14ac:dyDescent="0.25">
      <c r="A1546" s="9">
        <v>1</v>
      </c>
      <c r="B1546" s="32">
        <f t="shared" si="136"/>
        <v>36.430807000000001</v>
      </c>
      <c r="C1546" s="32">
        <f t="shared" si="136"/>
        <v>-6.96915</v>
      </c>
      <c r="D1546" s="32">
        <f t="shared" si="136"/>
        <v>-12.187739000000001</v>
      </c>
      <c r="E1546" s="60">
        <f t="shared" ref="E1546:E1609" si="141">LARGE($F1546:$M1546,COLUMN()-1)</f>
        <v>-17.273914999999999</v>
      </c>
      <c r="F1546" s="57">
        <v>36.430807000000001</v>
      </c>
      <c r="G1546" s="57">
        <v>-12.187739000000001</v>
      </c>
      <c r="H1546" s="57">
        <v>-17.273914999999999</v>
      </c>
      <c r="I1546" s="58">
        <v>-6.96915</v>
      </c>
      <c r="O1546" s="33">
        <f t="shared" si="137"/>
        <v>36.430807000000001</v>
      </c>
      <c r="P1546" s="61">
        <f t="shared" si="138"/>
        <v>36.430807000000001</v>
      </c>
      <c r="Q1546">
        <f t="shared" si="139"/>
        <v>1</v>
      </c>
      <c r="R1546">
        <f t="shared" si="140"/>
        <v>1</v>
      </c>
    </row>
    <row r="1547" spans="1:18" x14ac:dyDescent="0.25">
      <c r="A1547" s="9">
        <v>2</v>
      </c>
      <c r="B1547" s="32">
        <f t="shared" ref="B1547:E1610" si="142">LARGE($F1547:$M1547,COLUMN()-1)</f>
        <v>132.51962499999999</v>
      </c>
      <c r="C1547" s="32">
        <f t="shared" si="142"/>
        <v>-31.775946999999999</v>
      </c>
      <c r="D1547" s="32">
        <f t="shared" si="142"/>
        <v>-35.881405000000001</v>
      </c>
      <c r="E1547" s="60">
        <f t="shared" si="141"/>
        <v>-64.862273999999999</v>
      </c>
      <c r="F1547" s="55">
        <v>-35.881405000000001</v>
      </c>
      <c r="G1547" s="55">
        <v>132.51962499999999</v>
      </c>
      <c r="H1547" s="55">
        <v>-64.862273999999999</v>
      </c>
      <c r="I1547" s="56">
        <v>-31.775946999999999</v>
      </c>
      <c r="O1547" s="33">
        <f t="shared" si="137"/>
        <v>132.51962499999999</v>
      </c>
      <c r="P1547" s="61">
        <f t="shared" si="138"/>
        <v>132.51962499999999</v>
      </c>
      <c r="Q1547">
        <f t="shared" si="139"/>
        <v>1</v>
      </c>
      <c r="R1547">
        <f t="shared" si="140"/>
        <v>1</v>
      </c>
    </row>
    <row r="1548" spans="1:18" x14ac:dyDescent="0.25">
      <c r="A1548" s="9">
        <v>2</v>
      </c>
      <c r="B1548" s="32">
        <f t="shared" si="142"/>
        <v>25.027235000000001</v>
      </c>
      <c r="C1548" s="32">
        <f t="shared" si="142"/>
        <v>8.3222989999999992</v>
      </c>
      <c r="D1548" s="32">
        <f t="shared" si="142"/>
        <v>-3.0861139999999998</v>
      </c>
      <c r="E1548" s="60">
        <f t="shared" si="141"/>
        <v>-30.263493</v>
      </c>
      <c r="F1548" s="57">
        <v>25.027235000000001</v>
      </c>
      <c r="G1548" s="57">
        <v>8.3222989999999992</v>
      </c>
      <c r="H1548" s="57">
        <v>-3.0861139999999998</v>
      </c>
      <c r="I1548" s="58">
        <v>-30.263493</v>
      </c>
      <c r="O1548" s="33">
        <f t="shared" si="137"/>
        <v>8.3222989999999992</v>
      </c>
      <c r="P1548" s="61">
        <f t="shared" si="138"/>
        <v>8.3222989999999992</v>
      </c>
      <c r="Q1548">
        <f t="shared" si="139"/>
        <v>2</v>
      </c>
      <c r="R1548">
        <f t="shared" si="140"/>
        <v>0.5</v>
      </c>
    </row>
    <row r="1549" spans="1:18" x14ac:dyDescent="0.25">
      <c r="A1549" s="9">
        <v>2</v>
      </c>
      <c r="B1549" s="32">
        <f t="shared" si="142"/>
        <v>68.406773000000001</v>
      </c>
      <c r="C1549" s="32">
        <f t="shared" si="142"/>
        <v>-4.382809</v>
      </c>
      <c r="D1549" s="32">
        <f t="shared" si="142"/>
        <v>-14.953504000000001</v>
      </c>
      <c r="E1549" s="60">
        <f t="shared" si="141"/>
        <v>-49.070461999999999</v>
      </c>
      <c r="F1549" s="55">
        <v>-4.382809</v>
      </c>
      <c r="G1549" s="55">
        <v>68.406773000000001</v>
      </c>
      <c r="H1549" s="55">
        <v>-14.953504000000001</v>
      </c>
      <c r="I1549" s="56">
        <v>-49.070461999999999</v>
      </c>
      <c r="O1549" s="33">
        <f t="shared" si="137"/>
        <v>68.406773000000001</v>
      </c>
      <c r="P1549" s="61">
        <f t="shared" si="138"/>
        <v>68.406773000000001</v>
      </c>
      <c r="Q1549">
        <f t="shared" si="139"/>
        <v>1</v>
      </c>
      <c r="R1549">
        <f t="shared" si="140"/>
        <v>1</v>
      </c>
    </row>
    <row r="1550" spans="1:18" x14ac:dyDescent="0.25">
      <c r="A1550" s="9">
        <v>3</v>
      </c>
      <c r="B1550" s="32">
        <f t="shared" si="142"/>
        <v>120.912177</v>
      </c>
      <c r="C1550" s="32">
        <f t="shared" si="142"/>
        <v>2.2141769999999998</v>
      </c>
      <c r="D1550" s="32">
        <f t="shared" si="142"/>
        <v>-45.525345000000002</v>
      </c>
      <c r="E1550" s="60">
        <f t="shared" si="141"/>
        <v>-77.601167000000004</v>
      </c>
      <c r="F1550" s="57">
        <v>2.2141769999999998</v>
      </c>
      <c r="G1550" s="57">
        <v>-77.601167000000004</v>
      </c>
      <c r="H1550" s="57">
        <v>120.912177</v>
      </c>
      <c r="I1550" s="58">
        <v>-45.525345000000002</v>
      </c>
      <c r="O1550" s="33">
        <f t="shared" si="137"/>
        <v>120.912177</v>
      </c>
      <c r="P1550" s="61">
        <f t="shared" si="138"/>
        <v>120.912177</v>
      </c>
      <c r="Q1550">
        <f t="shared" si="139"/>
        <v>1</v>
      </c>
      <c r="R1550">
        <f t="shared" si="140"/>
        <v>1</v>
      </c>
    </row>
    <row r="1551" spans="1:18" x14ac:dyDescent="0.25">
      <c r="A1551" s="9">
        <v>2</v>
      </c>
      <c r="B1551" s="32">
        <f t="shared" si="142"/>
        <v>89.770994999999999</v>
      </c>
      <c r="C1551" s="32">
        <f t="shared" si="142"/>
        <v>17.617629000000001</v>
      </c>
      <c r="D1551" s="32">
        <f t="shared" si="142"/>
        <v>-44.456223000000001</v>
      </c>
      <c r="E1551" s="60">
        <f t="shared" si="141"/>
        <v>-62.932400999999999</v>
      </c>
      <c r="F1551" s="55">
        <v>17.617629000000001</v>
      </c>
      <c r="G1551" s="55">
        <v>89.770994999999999</v>
      </c>
      <c r="H1551" s="55">
        <v>-62.932400999999999</v>
      </c>
      <c r="I1551" s="56">
        <v>-44.456223000000001</v>
      </c>
      <c r="O1551" s="33">
        <f t="shared" si="137"/>
        <v>89.770994999999999</v>
      </c>
      <c r="P1551" s="61">
        <f t="shared" si="138"/>
        <v>89.770994999999999</v>
      </c>
      <c r="Q1551">
        <f t="shared" si="139"/>
        <v>1</v>
      </c>
      <c r="R1551">
        <f t="shared" si="140"/>
        <v>1</v>
      </c>
    </row>
    <row r="1552" spans="1:18" x14ac:dyDescent="0.25">
      <c r="A1552" s="9">
        <v>4</v>
      </c>
      <c r="B1552" s="32">
        <f t="shared" si="142"/>
        <v>10.430044000000001</v>
      </c>
      <c r="C1552" s="32">
        <f t="shared" si="142"/>
        <v>4.4039320000000002</v>
      </c>
      <c r="D1552" s="32">
        <f t="shared" si="142"/>
        <v>0.69604999999999995</v>
      </c>
      <c r="E1552" s="60">
        <f t="shared" si="141"/>
        <v>-15.530053000000001</v>
      </c>
      <c r="F1552" s="57">
        <v>0.69604999999999995</v>
      </c>
      <c r="G1552" s="57">
        <v>10.430044000000001</v>
      </c>
      <c r="H1552" s="57">
        <v>4.4039320000000002</v>
      </c>
      <c r="I1552" s="58">
        <v>-15.530053000000001</v>
      </c>
      <c r="O1552" s="33">
        <f t="shared" si="137"/>
        <v>-15.530053000000001</v>
      </c>
      <c r="P1552" s="61">
        <f t="shared" si="138"/>
        <v>-15.530053000000001</v>
      </c>
      <c r="Q1552">
        <f t="shared" si="139"/>
        <v>4</v>
      </c>
      <c r="R1552">
        <f t="shared" si="140"/>
        <v>0.25</v>
      </c>
    </row>
    <row r="1553" spans="1:18" x14ac:dyDescent="0.25">
      <c r="A1553" s="9">
        <v>2</v>
      </c>
      <c r="B1553" s="32">
        <f t="shared" si="142"/>
        <v>139.36952400000001</v>
      </c>
      <c r="C1553" s="32">
        <f t="shared" si="142"/>
        <v>0.85831199999999996</v>
      </c>
      <c r="D1553" s="32">
        <f t="shared" si="142"/>
        <v>-50.266545000000001</v>
      </c>
      <c r="E1553" s="60">
        <f t="shared" si="141"/>
        <v>-89.961313000000004</v>
      </c>
      <c r="F1553" s="55">
        <v>-89.961313000000004</v>
      </c>
      <c r="G1553" s="55">
        <v>139.36952400000001</v>
      </c>
      <c r="H1553" s="55">
        <v>0.85831199999999996</v>
      </c>
      <c r="I1553" s="56">
        <v>-50.266545000000001</v>
      </c>
      <c r="O1553" s="33">
        <f t="shared" si="137"/>
        <v>139.36952400000001</v>
      </c>
      <c r="P1553" s="61">
        <f t="shared" si="138"/>
        <v>139.36952400000001</v>
      </c>
      <c r="Q1553">
        <f t="shared" si="139"/>
        <v>1</v>
      </c>
      <c r="R1553">
        <f t="shared" si="140"/>
        <v>1</v>
      </c>
    </row>
    <row r="1554" spans="1:18" x14ac:dyDescent="0.25">
      <c r="A1554" s="9">
        <v>2</v>
      </c>
      <c r="B1554" s="32">
        <f t="shared" si="142"/>
        <v>26.613263</v>
      </c>
      <c r="C1554" s="32">
        <f t="shared" si="142"/>
        <v>11.450112000000001</v>
      </c>
      <c r="D1554" s="32">
        <f t="shared" si="142"/>
        <v>-18.149867</v>
      </c>
      <c r="E1554" s="60">
        <f t="shared" si="141"/>
        <v>-19.913513999999999</v>
      </c>
      <c r="F1554" s="57">
        <v>26.613263</v>
      </c>
      <c r="G1554" s="57">
        <v>11.450112000000001</v>
      </c>
      <c r="H1554" s="57">
        <v>-18.149867</v>
      </c>
      <c r="I1554" s="58">
        <v>-19.913513999999999</v>
      </c>
      <c r="O1554" s="33">
        <f t="shared" si="137"/>
        <v>11.450112000000001</v>
      </c>
      <c r="P1554" s="61">
        <f t="shared" si="138"/>
        <v>11.450112000000001</v>
      </c>
      <c r="Q1554">
        <f t="shared" si="139"/>
        <v>2</v>
      </c>
      <c r="R1554">
        <f t="shared" si="140"/>
        <v>0.5</v>
      </c>
    </row>
    <row r="1555" spans="1:18" x14ac:dyDescent="0.25">
      <c r="A1555" s="9">
        <v>3</v>
      </c>
      <c r="B1555" s="32">
        <f t="shared" si="142"/>
        <v>83.174222999999998</v>
      </c>
      <c r="C1555" s="32">
        <f t="shared" si="142"/>
        <v>-21.998892000000001</v>
      </c>
      <c r="D1555" s="32">
        <f t="shared" si="142"/>
        <v>-29.784448999999999</v>
      </c>
      <c r="E1555" s="60">
        <f t="shared" si="141"/>
        <v>-31.390996000000001</v>
      </c>
      <c r="F1555" s="55">
        <v>-21.998892000000001</v>
      </c>
      <c r="G1555" s="55">
        <v>-29.784448999999999</v>
      </c>
      <c r="H1555" s="55">
        <v>83.174222999999998</v>
      </c>
      <c r="I1555" s="56">
        <v>-31.390996000000001</v>
      </c>
      <c r="O1555" s="33">
        <f t="shared" si="137"/>
        <v>83.174222999999998</v>
      </c>
      <c r="P1555" s="61">
        <f t="shared" si="138"/>
        <v>83.174222999999998</v>
      </c>
      <c r="Q1555">
        <f t="shared" si="139"/>
        <v>1</v>
      </c>
      <c r="R1555">
        <f t="shared" si="140"/>
        <v>1</v>
      </c>
    </row>
    <row r="1556" spans="1:18" x14ac:dyDescent="0.25">
      <c r="A1556" s="9">
        <v>2</v>
      </c>
      <c r="B1556" s="32">
        <f t="shared" si="142"/>
        <v>84.130560000000003</v>
      </c>
      <c r="C1556" s="32">
        <f t="shared" si="142"/>
        <v>-15.377881</v>
      </c>
      <c r="D1556" s="32">
        <f t="shared" si="142"/>
        <v>-25.082128999999998</v>
      </c>
      <c r="E1556" s="60">
        <f t="shared" si="141"/>
        <v>-43.670547999999997</v>
      </c>
      <c r="F1556" s="57">
        <v>-25.082128999999998</v>
      </c>
      <c r="G1556" s="57">
        <v>84.130560000000003</v>
      </c>
      <c r="H1556" s="57">
        <v>-43.670547999999997</v>
      </c>
      <c r="I1556" s="58">
        <v>-15.377881</v>
      </c>
      <c r="O1556" s="33">
        <f t="shared" si="137"/>
        <v>84.130560000000003</v>
      </c>
      <c r="P1556" s="61">
        <f t="shared" si="138"/>
        <v>84.130560000000003</v>
      </c>
      <c r="Q1556">
        <f t="shared" si="139"/>
        <v>1</v>
      </c>
      <c r="R1556">
        <f t="shared" si="140"/>
        <v>1</v>
      </c>
    </row>
    <row r="1557" spans="1:18" x14ac:dyDescent="0.25">
      <c r="A1557" s="9">
        <v>2</v>
      </c>
      <c r="B1557" s="32">
        <f t="shared" si="142"/>
        <v>34.306386000000003</v>
      </c>
      <c r="C1557" s="32">
        <f t="shared" si="142"/>
        <v>-2.3103400000000001</v>
      </c>
      <c r="D1557" s="32">
        <f t="shared" si="142"/>
        <v>-7.9297129999999996</v>
      </c>
      <c r="E1557" s="60">
        <f t="shared" si="141"/>
        <v>-24.066331999999999</v>
      </c>
      <c r="F1557" s="55">
        <v>-2.3103400000000001</v>
      </c>
      <c r="G1557" s="55">
        <v>34.306386000000003</v>
      </c>
      <c r="H1557" s="55">
        <v>-24.066331999999999</v>
      </c>
      <c r="I1557" s="56">
        <v>-7.9297129999999996</v>
      </c>
      <c r="O1557" s="33">
        <f t="shared" si="137"/>
        <v>34.306386000000003</v>
      </c>
      <c r="P1557" s="61">
        <f t="shared" si="138"/>
        <v>34.306386000000003</v>
      </c>
      <c r="Q1557">
        <f t="shared" si="139"/>
        <v>1</v>
      </c>
      <c r="R1557">
        <f t="shared" si="140"/>
        <v>1</v>
      </c>
    </row>
    <row r="1558" spans="1:18" x14ac:dyDescent="0.25">
      <c r="A1558" s="9">
        <v>2</v>
      </c>
      <c r="B1558" s="32">
        <f t="shared" si="142"/>
        <v>60.576129999999999</v>
      </c>
      <c r="C1558" s="32">
        <f t="shared" si="142"/>
        <v>13.067914</v>
      </c>
      <c r="D1558" s="32">
        <f t="shared" si="142"/>
        <v>-8.9696569999999998</v>
      </c>
      <c r="E1558" s="60">
        <f t="shared" si="141"/>
        <v>-64.674468000000005</v>
      </c>
      <c r="F1558" s="57">
        <v>-64.674468000000005</v>
      </c>
      <c r="G1558" s="57">
        <v>60.576129999999999</v>
      </c>
      <c r="H1558" s="57">
        <v>-8.9696569999999998</v>
      </c>
      <c r="I1558" s="58">
        <v>13.067914</v>
      </c>
      <c r="O1558" s="33">
        <f t="shared" si="137"/>
        <v>60.576129999999999</v>
      </c>
      <c r="P1558" s="61">
        <f t="shared" si="138"/>
        <v>60.576129999999999</v>
      </c>
      <c r="Q1558">
        <f t="shared" si="139"/>
        <v>1</v>
      </c>
      <c r="R1558">
        <f t="shared" si="140"/>
        <v>1</v>
      </c>
    </row>
    <row r="1559" spans="1:18" x14ac:dyDescent="0.25">
      <c r="A1559" s="9">
        <v>1</v>
      </c>
      <c r="B1559" s="32">
        <f t="shared" si="142"/>
        <v>86.063395999999997</v>
      </c>
      <c r="C1559" s="32">
        <f t="shared" si="142"/>
        <v>20.086555000000001</v>
      </c>
      <c r="D1559" s="32">
        <f t="shared" si="142"/>
        <v>-26.982223000000001</v>
      </c>
      <c r="E1559" s="60">
        <f t="shared" si="141"/>
        <v>-79.167790999999994</v>
      </c>
      <c r="F1559" s="55">
        <v>-79.167790999999994</v>
      </c>
      <c r="G1559" s="55">
        <v>86.063395999999997</v>
      </c>
      <c r="H1559" s="55">
        <v>-26.982223000000001</v>
      </c>
      <c r="I1559" s="56">
        <v>20.086555000000001</v>
      </c>
      <c r="O1559" s="33">
        <f t="shared" si="137"/>
        <v>-79.167790999999994</v>
      </c>
      <c r="P1559" s="61">
        <f t="shared" si="138"/>
        <v>-79.167790999999994</v>
      </c>
      <c r="Q1559">
        <f t="shared" si="139"/>
        <v>4</v>
      </c>
      <c r="R1559">
        <f t="shared" si="140"/>
        <v>0.25</v>
      </c>
    </row>
    <row r="1560" spans="1:18" x14ac:dyDescent="0.25">
      <c r="A1560" s="9">
        <v>2</v>
      </c>
      <c r="B1560" s="32">
        <f t="shared" si="142"/>
        <v>34.551670000000001</v>
      </c>
      <c r="C1560" s="32">
        <f t="shared" si="142"/>
        <v>10.531224</v>
      </c>
      <c r="D1560" s="32">
        <f t="shared" si="142"/>
        <v>-13.833024</v>
      </c>
      <c r="E1560" s="60">
        <f t="shared" si="141"/>
        <v>-31.249880000000001</v>
      </c>
      <c r="F1560" s="57">
        <v>34.551670000000001</v>
      </c>
      <c r="G1560" s="57">
        <v>-31.249880000000001</v>
      </c>
      <c r="H1560" s="57">
        <v>10.531224</v>
      </c>
      <c r="I1560" s="58">
        <v>-13.833024</v>
      </c>
      <c r="O1560" s="33">
        <f t="shared" si="137"/>
        <v>-31.249880000000001</v>
      </c>
      <c r="P1560" s="61">
        <f t="shared" si="138"/>
        <v>-31.249880000000001</v>
      </c>
      <c r="Q1560">
        <f t="shared" si="139"/>
        <v>4</v>
      </c>
      <c r="R1560">
        <f t="shared" si="140"/>
        <v>0.25</v>
      </c>
    </row>
    <row r="1561" spans="1:18" x14ac:dyDescent="0.25">
      <c r="A1561" s="9">
        <v>1</v>
      </c>
      <c r="B1561" s="32">
        <f t="shared" si="142"/>
        <v>27.728852</v>
      </c>
      <c r="C1561" s="32">
        <f t="shared" si="142"/>
        <v>9.0903019999999994</v>
      </c>
      <c r="D1561" s="32">
        <f t="shared" si="142"/>
        <v>-16.706206000000002</v>
      </c>
      <c r="E1561" s="60">
        <f t="shared" si="141"/>
        <v>-20.112946000000001</v>
      </c>
      <c r="F1561" s="55">
        <v>27.728852</v>
      </c>
      <c r="G1561" s="55">
        <v>9.0903019999999994</v>
      </c>
      <c r="H1561" s="55">
        <v>-16.706206000000002</v>
      </c>
      <c r="I1561" s="56">
        <v>-20.112946000000001</v>
      </c>
      <c r="O1561" s="33">
        <f t="shared" si="137"/>
        <v>27.728852</v>
      </c>
      <c r="P1561" s="61">
        <f t="shared" si="138"/>
        <v>27.728852</v>
      </c>
      <c r="Q1561">
        <f t="shared" si="139"/>
        <v>1</v>
      </c>
      <c r="R1561">
        <f t="shared" si="140"/>
        <v>1</v>
      </c>
    </row>
    <row r="1562" spans="1:18" x14ac:dyDescent="0.25">
      <c r="A1562" s="9">
        <v>3</v>
      </c>
      <c r="B1562" s="32">
        <f t="shared" si="142"/>
        <v>75.878512000000001</v>
      </c>
      <c r="C1562" s="32">
        <f t="shared" si="142"/>
        <v>0.16772899999999999</v>
      </c>
      <c r="D1562" s="32">
        <f t="shared" si="142"/>
        <v>-26.792783</v>
      </c>
      <c r="E1562" s="60">
        <f t="shared" si="141"/>
        <v>-49.253509999999999</v>
      </c>
      <c r="F1562" s="57">
        <v>-49.253509999999999</v>
      </c>
      <c r="G1562" s="57">
        <v>-26.792783</v>
      </c>
      <c r="H1562" s="57">
        <v>75.878512000000001</v>
      </c>
      <c r="I1562" s="58">
        <v>0.16772899999999999</v>
      </c>
      <c r="O1562" s="33">
        <f t="shared" si="137"/>
        <v>75.878512000000001</v>
      </c>
      <c r="P1562" s="61">
        <f t="shared" si="138"/>
        <v>75.878512000000001</v>
      </c>
      <c r="Q1562">
        <f t="shared" si="139"/>
        <v>1</v>
      </c>
      <c r="R1562">
        <f t="shared" si="140"/>
        <v>1</v>
      </c>
    </row>
    <row r="1563" spans="1:18" x14ac:dyDescent="0.25">
      <c r="A1563" s="9">
        <v>2</v>
      </c>
      <c r="B1563" s="32">
        <f t="shared" si="142"/>
        <v>84.130560000000003</v>
      </c>
      <c r="C1563" s="32">
        <f t="shared" si="142"/>
        <v>-15.377881</v>
      </c>
      <c r="D1563" s="32">
        <f t="shared" si="142"/>
        <v>-25.082128999999998</v>
      </c>
      <c r="E1563" s="60">
        <f t="shared" si="141"/>
        <v>-43.670547999999997</v>
      </c>
      <c r="F1563" s="55">
        <v>-25.082128999999998</v>
      </c>
      <c r="G1563" s="55">
        <v>84.130560000000003</v>
      </c>
      <c r="H1563" s="55">
        <v>-43.670547999999997</v>
      </c>
      <c r="I1563" s="56">
        <v>-15.377881</v>
      </c>
      <c r="O1563" s="33">
        <f t="shared" si="137"/>
        <v>84.130560000000003</v>
      </c>
      <c r="P1563" s="61">
        <f t="shared" si="138"/>
        <v>84.130560000000003</v>
      </c>
      <c r="Q1563">
        <f t="shared" si="139"/>
        <v>1</v>
      </c>
      <c r="R1563">
        <f t="shared" si="140"/>
        <v>1</v>
      </c>
    </row>
    <row r="1564" spans="1:18" x14ac:dyDescent="0.25">
      <c r="A1564" s="9">
        <v>2</v>
      </c>
      <c r="B1564" s="32">
        <f t="shared" si="142"/>
        <v>70.981104999999999</v>
      </c>
      <c r="C1564" s="32">
        <f t="shared" si="142"/>
        <v>-5.2969989999999996</v>
      </c>
      <c r="D1564" s="32">
        <f t="shared" si="142"/>
        <v>-23.013300999999998</v>
      </c>
      <c r="E1564" s="60">
        <f t="shared" si="141"/>
        <v>-42.670834999999997</v>
      </c>
      <c r="F1564" s="57">
        <v>-42.670834999999997</v>
      </c>
      <c r="G1564" s="57">
        <v>70.981104999999999</v>
      </c>
      <c r="H1564" s="57">
        <v>-23.013300999999998</v>
      </c>
      <c r="I1564" s="58">
        <v>-5.2969989999999996</v>
      </c>
      <c r="O1564" s="33">
        <f t="shared" si="137"/>
        <v>70.981104999999999</v>
      </c>
      <c r="P1564" s="61">
        <f t="shared" si="138"/>
        <v>70.981104999999999</v>
      </c>
      <c r="Q1564">
        <f t="shared" si="139"/>
        <v>1</v>
      </c>
      <c r="R1564">
        <f t="shared" si="140"/>
        <v>1</v>
      </c>
    </row>
    <row r="1565" spans="1:18" x14ac:dyDescent="0.25">
      <c r="A1565" s="9">
        <v>2</v>
      </c>
      <c r="B1565" s="32">
        <f t="shared" si="142"/>
        <v>48.631672999999999</v>
      </c>
      <c r="C1565" s="32">
        <f t="shared" si="142"/>
        <v>-1.4181250000000001</v>
      </c>
      <c r="D1565" s="32">
        <f t="shared" si="142"/>
        <v>-18.534293999999999</v>
      </c>
      <c r="E1565" s="60">
        <f t="shared" si="141"/>
        <v>-28.679254</v>
      </c>
      <c r="F1565" s="55">
        <v>-18.534293999999999</v>
      </c>
      <c r="G1565" s="55">
        <v>48.631672999999999</v>
      </c>
      <c r="H1565" s="55">
        <v>-28.679254</v>
      </c>
      <c r="I1565" s="56">
        <v>-1.4181250000000001</v>
      </c>
      <c r="O1565" s="33">
        <f t="shared" si="137"/>
        <v>48.631672999999999</v>
      </c>
      <c r="P1565" s="61">
        <f t="shared" si="138"/>
        <v>48.631672999999999</v>
      </c>
      <c r="Q1565">
        <f t="shared" si="139"/>
        <v>1</v>
      </c>
      <c r="R1565">
        <f t="shared" si="140"/>
        <v>1</v>
      </c>
    </row>
    <row r="1566" spans="1:18" x14ac:dyDescent="0.25">
      <c r="A1566" s="9">
        <v>2</v>
      </c>
      <c r="B1566" s="32">
        <f t="shared" si="142"/>
        <v>74.210189</v>
      </c>
      <c r="C1566" s="32">
        <f t="shared" si="142"/>
        <v>-0.34909200000000001</v>
      </c>
      <c r="D1566" s="32">
        <f t="shared" si="142"/>
        <v>-36.178694999999998</v>
      </c>
      <c r="E1566" s="60">
        <f t="shared" si="141"/>
        <v>-37.682402000000003</v>
      </c>
      <c r="F1566" s="57">
        <v>-0.34909200000000001</v>
      </c>
      <c r="G1566" s="57">
        <v>74.210189</v>
      </c>
      <c r="H1566" s="57">
        <v>-37.682402000000003</v>
      </c>
      <c r="I1566" s="58">
        <v>-36.178694999999998</v>
      </c>
      <c r="O1566" s="33">
        <f t="shared" si="137"/>
        <v>74.210189</v>
      </c>
      <c r="P1566" s="61">
        <f t="shared" si="138"/>
        <v>74.210189</v>
      </c>
      <c r="Q1566">
        <f t="shared" si="139"/>
        <v>1</v>
      </c>
      <c r="R1566">
        <f t="shared" si="140"/>
        <v>1</v>
      </c>
    </row>
    <row r="1567" spans="1:18" x14ac:dyDescent="0.25">
      <c r="A1567" s="9">
        <v>1</v>
      </c>
      <c r="B1567" s="32">
        <f t="shared" si="142"/>
        <v>49.494647000000001</v>
      </c>
      <c r="C1567" s="32">
        <f t="shared" si="142"/>
        <v>11.518084</v>
      </c>
      <c r="D1567" s="32">
        <f t="shared" si="142"/>
        <v>-23.970586999999998</v>
      </c>
      <c r="E1567" s="60">
        <f t="shared" si="141"/>
        <v>-37.042144</v>
      </c>
      <c r="F1567" s="55">
        <v>49.494647000000001</v>
      </c>
      <c r="G1567" s="55">
        <v>-37.042144</v>
      </c>
      <c r="H1567" s="55">
        <v>-23.970586999999998</v>
      </c>
      <c r="I1567" s="56">
        <v>11.518084</v>
      </c>
      <c r="O1567" s="33">
        <f t="shared" si="137"/>
        <v>49.494647000000001</v>
      </c>
      <c r="P1567" s="61">
        <f t="shared" si="138"/>
        <v>49.494647000000001</v>
      </c>
      <c r="Q1567">
        <f t="shared" si="139"/>
        <v>1</v>
      </c>
      <c r="R1567">
        <f t="shared" si="140"/>
        <v>1</v>
      </c>
    </row>
    <row r="1568" spans="1:18" x14ac:dyDescent="0.25">
      <c r="A1568" s="9">
        <v>2</v>
      </c>
      <c r="B1568" s="32">
        <f t="shared" si="142"/>
        <v>102.15763699999999</v>
      </c>
      <c r="C1568" s="32">
        <f t="shared" si="142"/>
        <v>-8.3785640000000008</v>
      </c>
      <c r="D1568" s="32">
        <f t="shared" si="142"/>
        <v>-10.529436</v>
      </c>
      <c r="E1568" s="60">
        <f t="shared" si="141"/>
        <v>-83.249635999999995</v>
      </c>
      <c r="F1568" s="57">
        <v>-83.249635999999995</v>
      </c>
      <c r="G1568" s="57">
        <v>102.15763699999999</v>
      </c>
      <c r="H1568" s="57">
        <v>-10.529436</v>
      </c>
      <c r="I1568" s="58">
        <v>-8.3785640000000008</v>
      </c>
      <c r="O1568" s="33">
        <f t="shared" si="137"/>
        <v>102.15763699999999</v>
      </c>
      <c r="P1568" s="61">
        <f t="shared" si="138"/>
        <v>102.15763699999999</v>
      </c>
      <c r="Q1568">
        <f t="shared" si="139"/>
        <v>1</v>
      </c>
      <c r="R1568">
        <f t="shared" si="140"/>
        <v>1</v>
      </c>
    </row>
    <row r="1569" spans="1:18" x14ac:dyDescent="0.25">
      <c r="A1569" s="9">
        <v>3</v>
      </c>
      <c r="B1569" s="32">
        <f t="shared" si="142"/>
        <v>136.771503</v>
      </c>
      <c r="C1569" s="32">
        <f t="shared" si="142"/>
        <v>45.130592999999998</v>
      </c>
      <c r="D1569" s="32">
        <f t="shared" si="142"/>
        <v>-79.999302999999998</v>
      </c>
      <c r="E1569" s="60">
        <f t="shared" si="141"/>
        <v>-101.90287499999999</v>
      </c>
      <c r="F1569" s="55">
        <v>-101.90287499999999</v>
      </c>
      <c r="G1569" s="55">
        <v>45.130592999999998</v>
      </c>
      <c r="H1569" s="55">
        <v>136.771503</v>
      </c>
      <c r="I1569" s="56">
        <v>-79.999302999999998</v>
      </c>
      <c r="O1569" s="33">
        <f t="shared" si="137"/>
        <v>136.771503</v>
      </c>
      <c r="P1569" s="61">
        <f t="shared" si="138"/>
        <v>136.771503</v>
      </c>
      <c r="Q1569">
        <f t="shared" si="139"/>
        <v>1</v>
      </c>
      <c r="R1569">
        <f t="shared" si="140"/>
        <v>1</v>
      </c>
    </row>
    <row r="1570" spans="1:18" x14ac:dyDescent="0.25">
      <c r="A1570" s="9">
        <v>2</v>
      </c>
      <c r="B1570" s="32">
        <f t="shared" si="142"/>
        <v>15.560047000000001</v>
      </c>
      <c r="C1570" s="32">
        <f t="shared" si="142"/>
        <v>-1.1322669999999999</v>
      </c>
      <c r="D1570" s="32">
        <f t="shared" si="142"/>
        <v>-3.8085239999999998</v>
      </c>
      <c r="E1570" s="60">
        <f t="shared" si="141"/>
        <v>-10.619277</v>
      </c>
      <c r="F1570" s="57">
        <v>-10.619277</v>
      </c>
      <c r="G1570" s="57">
        <v>15.560047000000001</v>
      </c>
      <c r="H1570" s="57">
        <v>-3.8085239999999998</v>
      </c>
      <c r="I1570" s="58">
        <v>-1.1322669999999999</v>
      </c>
      <c r="O1570" s="33">
        <f t="shared" si="137"/>
        <v>15.560047000000001</v>
      </c>
      <c r="P1570" s="61">
        <f t="shared" si="138"/>
        <v>15.560047000000001</v>
      </c>
      <c r="Q1570">
        <f t="shared" si="139"/>
        <v>1</v>
      </c>
      <c r="R1570">
        <f t="shared" si="140"/>
        <v>1</v>
      </c>
    </row>
    <row r="1571" spans="1:18" x14ac:dyDescent="0.25">
      <c r="A1571" s="9">
        <v>1</v>
      </c>
      <c r="B1571" s="32">
        <f t="shared" si="142"/>
        <v>82.157786000000002</v>
      </c>
      <c r="C1571" s="32">
        <f t="shared" si="142"/>
        <v>-10.801375</v>
      </c>
      <c r="D1571" s="32">
        <f t="shared" si="142"/>
        <v>-11.687817000000001</v>
      </c>
      <c r="E1571" s="60">
        <f t="shared" si="141"/>
        <v>-59.668627000000001</v>
      </c>
      <c r="F1571" s="55">
        <v>-11.687817000000001</v>
      </c>
      <c r="G1571" s="55">
        <v>82.157786000000002</v>
      </c>
      <c r="H1571" s="55">
        <v>-10.801375</v>
      </c>
      <c r="I1571" s="56">
        <v>-59.668627000000001</v>
      </c>
      <c r="O1571" s="33">
        <f t="shared" si="137"/>
        <v>-11.687817000000001</v>
      </c>
      <c r="P1571" s="61">
        <f t="shared" si="138"/>
        <v>-11.687817000000001</v>
      </c>
      <c r="Q1571">
        <f t="shared" si="139"/>
        <v>3</v>
      </c>
      <c r="R1571">
        <f t="shared" si="140"/>
        <v>0.33333333333333331</v>
      </c>
    </row>
    <row r="1572" spans="1:18" x14ac:dyDescent="0.25">
      <c r="A1572" s="9">
        <v>2</v>
      </c>
      <c r="B1572" s="32">
        <f t="shared" si="142"/>
        <v>50.332988999999998</v>
      </c>
      <c r="C1572" s="32">
        <f t="shared" si="142"/>
        <v>0.11347599999999999</v>
      </c>
      <c r="D1572" s="32">
        <f t="shared" si="142"/>
        <v>-3.2494079999999999</v>
      </c>
      <c r="E1572" s="60">
        <f t="shared" si="141"/>
        <v>-47.197056000000003</v>
      </c>
      <c r="F1572" s="57">
        <v>-3.2494079999999999</v>
      </c>
      <c r="G1572" s="57">
        <v>50.332988999999998</v>
      </c>
      <c r="H1572" s="57">
        <v>-47.197056000000003</v>
      </c>
      <c r="I1572" s="58">
        <v>0.11347599999999999</v>
      </c>
      <c r="O1572" s="33">
        <f t="shared" si="137"/>
        <v>50.332988999999998</v>
      </c>
      <c r="P1572" s="61">
        <f t="shared" si="138"/>
        <v>50.332988999999998</v>
      </c>
      <c r="Q1572">
        <f t="shared" si="139"/>
        <v>1</v>
      </c>
      <c r="R1572">
        <f t="shared" si="140"/>
        <v>1</v>
      </c>
    </row>
    <row r="1573" spans="1:18" x14ac:dyDescent="0.25">
      <c r="A1573" s="9">
        <v>2</v>
      </c>
      <c r="B1573" s="32">
        <f t="shared" si="142"/>
        <v>46.486012000000002</v>
      </c>
      <c r="C1573" s="32">
        <f t="shared" si="142"/>
        <v>-11.582523999999999</v>
      </c>
      <c r="D1573" s="32">
        <f t="shared" si="142"/>
        <v>-11.772949000000001</v>
      </c>
      <c r="E1573" s="60">
        <f t="shared" si="141"/>
        <v>-23.130537</v>
      </c>
      <c r="F1573" s="55">
        <v>-11.772949000000001</v>
      </c>
      <c r="G1573" s="55">
        <v>46.486012000000002</v>
      </c>
      <c r="H1573" s="55">
        <v>-23.130537</v>
      </c>
      <c r="I1573" s="56">
        <v>-11.582523999999999</v>
      </c>
      <c r="O1573" s="33">
        <f t="shared" si="137"/>
        <v>46.486012000000002</v>
      </c>
      <c r="P1573" s="61">
        <f t="shared" si="138"/>
        <v>46.486012000000002</v>
      </c>
      <c r="Q1573">
        <f t="shared" si="139"/>
        <v>1</v>
      </c>
      <c r="R1573">
        <f t="shared" si="140"/>
        <v>1</v>
      </c>
    </row>
    <row r="1574" spans="1:18" x14ac:dyDescent="0.25">
      <c r="A1574" s="9">
        <v>1</v>
      </c>
      <c r="B1574" s="32">
        <f t="shared" si="142"/>
        <v>21.661358</v>
      </c>
      <c r="C1574" s="32">
        <f t="shared" si="142"/>
        <v>-3.4309349999999998</v>
      </c>
      <c r="D1574" s="32">
        <f t="shared" si="142"/>
        <v>-4.1671779999999998</v>
      </c>
      <c r="E1574" s="60">
        <f t="shared" si="141"/>
        <v>-14.063256000000001</v>
      </c>
      <c r="F1574" s="57">
        <v>-4.1671779999999998</v>
      </c>
      <c r="G1574" s="57">
        <v>-14.063256000000001</v>
      </c>
      <c r="H1574" s="57">
        <v>21.661358</v>
      </c>
      <c r="I1574" s="58">
        <v>-3.4309349999999998</v>
      </c>
      <c r="O1574" s="33">
        <f t="shared" si="137"/>
        <v>-4.1671779999999998</v>
      </c>
      <c r="P1574" s="61">
        <f t="shared" si="138"/>
        <v>-4.1671779999999998</v>
      </c>
      <c r="Q1574">
        <f t="shared" si="139"/>
        <v>3</v>
      </c>
      <c r="R1574">
        <f t="shared" si="140"/>
        <v>0.33333333333333331</v>
      </c>
    </row>
    <row r="1575" spans="1:18" x14ac:dyDescent="0.25">
      <c r="A1575" s="9">
        <v>2</v>
      </c>
      <c r="B1575" s="32">
        <f t="shared" si="142"/>
        <v>23.499278</v>
      </c>
      <c r="C1575" s="32">
        <f t="shared" si="142"/>
        <v>-1.126261</v>
      </c>
      <c r="D1575" s="32">
        <f t="shared" si="142"/>
        <v>-4.6105320000000001</v>
      </c>
      <c r="E1575" s="60">
        <f t="shared" si="141"/>
        <v>-17.762478999999999</v>
      </c>
      <c r="F1575" s="55">
        <v>-17.762478999999999</v>
      </c>
      <c r="G1575" s="55">
        <v>23.499278</v>
      </c>
      <c r="H1575" s="55">
        <v>-1.126261</v>
      </c>
      <c r="I1575" s="56">
        <v>-4.6105320000000001</v>
      </c>
      <c r="O1575" s="33">
        <f t="shared" si="137"/>
        <v>23.499278</v>
      </c>
      <c r="P1575" s="61">
        <f t="shared" si="138"/>
        <v>23.499278</v>
      </c>
      <c r="Q1575">
        <f t="shared" si="139"/>
        <v>1</v>
      </c>
      <c r="R1575">
        <f t="shared" si="140"/>
        <v>1</v>
      </c>
    </row>
    <row r="1576" spans="1:18" x14ac:dyDescent="0.25">
      <c r="A1576" s="9">
        <v>1</v>
      </c>
      <c r="B1576" s="32">
        <f t="shared" si="142"/>
        <v>156.91542999999999</v>
      </c>
      <c r="C1576" s="32">
        <f t="shared" si="142"/>
        <v>-21.275793</v>
      </c>
      <c r="D1576" s="32">
        <f t="shared" si="142"/>
        <v>-36.701326000000002</v>
      </c>
      <c r="E1576" s="60">
        <f t="shared" si="141"/>
        <v>-98.938346999999993</v>
      </c>
      <c r="F1576" s="57">
        <v>156.91542999999999</v>
      </c>
      <c r="G1576" s="57">
        <v>-98.938346999999993</v>
      </c>
      <c r="H1576" s="57">
        <v>-21.275793</v>
      </c>
      <c r="I1576" s="58">
        <v>-36.701326000000002</v>
      </c>
      <c r="O1576" s="33">
        <f t="shared" si="137"/>
        <v>156.91542999999999</v>
      </c>
      <c r="P1576" s="61">
        <f t="shared" si="138"/>
        <v>156.91542999999999</v>
      </c>
      <c r="Q1576">
        <f t="shared" si="139"/>
        <v>1</v>
      </c>
      <c r="R1576">
        <f t="shared" si="140"/>
        <v>1</v>
      </c>
    </row>
    <row r="1577" spans="1:18" x14ac:dyDescent="0.25">
      <c r="A1577" s="9">
        <v>3</v>
      </c>
      <c r="B1577" s="32">
        <f t="shared" si="142"/>
        <v>37.413885000000001</v>
      </c>
      <c r="C1577" s="32">
        <f t="shared" si="142"/>
        <v>-10.383914000000001</v>
      </c>
      <c r="D1577" s="32">
        <f t="shared" si="142"/>
        <v>-11.311486</v>
      </c>
      <c r="E1577" s="60">
        <f t="shared" si="141"/>
        <v>-15.718487</v>
      </c>
      <c r="F1577" s="55">
        <v>-11.311486</v>
      </c>
      <c r="G1577" s="55">
        <v>37.413885000000001</v>
      </c>
      <c r="H1577" s="55">
        <v>-10.383914000000001</v>
      </c>
      <c r="I1577" s="56">
        <v>-15.718487</v>
      </c>
      <c r="O1577" s="33">
        <f t="shared" si="137"/>
        <v>-10.383914000000001</v>
      </c>
      <c r="P1577" s="61">
        <f t="shared" si="138"/>
        <v>-10.383914000000001</v>
      </c>
      <c r="Q1577">
        <f t="shared" si="139"/>
        <v>2</v>
      </c>
      <c r="R1577">
        <f t="shared" si="140"/>
        <v>0.5</v>
      </c>
    </row>
    <row r="1578" spans="1:18" x14ac:dyDescent="0.25">
      <c r="A1578" s="9">
        <v>1</v>
      </c>
      <c r="B1578" s="32">
        <f t="shared" si="142"/>
        <v>39.732315999999997</v>
      </c>
      <c r="C1578" s="32">
        <f t="shared" si="142"/>
        <v>1.839626</v>
      </c>
      <c r="D1578" s="32">
        <f t="shared" si="142"/>
        <v>-12.786187</v>
      </c>
      <c r="E1578" s="60">
        <f t="shared" si="141"/>
        <v>-28.785755999999999</v>
      </c>
      <c r="F1578" s="57">
        <v>39.732315999999997</v>
      </c>
      <c r="G1578" s="57">
        <v>1.839626</v>
      </c>
      <c r="H1578" s="57">
        <v>-28.785755999999999</v>
      </c>
      <c r="I1578" s="58">
        <v>-12.786187</v>
      </c>
      <c r="O1578" s="33">
        <f t="shared" si="137"/>
        <v>39.732315999999997</v>
      </c>
      <c r="P1578" s="61">
        <f t="shared" si="138"/>
        <v>39.732315999999997</v>
      </c>
      <c r="Q1578">
        <f t="shared" si="139"/>
        <v>1</v>
      </c>
      <c r="R1578">
        <f t="shared" si="140"/>
        <v>1</v>
      </c>
    </row>
    <row r="1579" spans="1:18" x14ac:dyDescent="0.25">
      <c r="A1579" s="9">
        <v>3</v>
      </c>
      <c r="B1579" s="32">
        <f t="shared" si="142"/>
        <v>19.432762</v>
      </c>
      <c r="C1579" s="32">
        <f t="shared" si="142"/>
        <v>9.8297640000000008</v>
      </c>
      <c r="D1579" s="32">
        <f t="shared" si="142"/>
        <v>-3.1039639999999999</v>
      </c>
      <c r="E1579" s="60">
        <f t="shared" si="141"/>
        <v>-26.158560999999999</v>
      </c>
      <c r="F1579" s="55">
        <v>19.432762</v>
      </c>
      <c r="G1579" s="55">
        <v>9.8297640000000008</v>
      </c>
      <c r="H1579" s="55">
        <v>-3.1039639999999999</v>
      </c>
      <c r="I1579" s="56">
        <v>-26.158560999999999</v>
      </c>
      <c r="O1579" s="33">
        <f t="shared" si="137"/>
        <v>-3.1039639999999999</v>
      </c>
      <c r="P1579" s="61">
        <f t="shared" si="138"/>
        <v>-3.1039639999999999</v>
      </c>
      <c r="Q1579">
        <f t="shared" si="139"/>
        <v>3</v>
      </c>
      <c r="R1579">
        <f t="shared" si="140"/>
        <v>0.33333333333333331</v>
      </c>
    </row>
    <row r="1580" spans="1:18" x14ac:dyDescent="0.25">
      <c r="A1580" s="9">
        <v>1</v>
      </c>
      <c r="B1580" s="32">
        <f t="shared" si="142"/>
        <v>57.034968999999997</v>
      </c>
      <c r="C1580" s="32">
        <f t="shared" si="142"/>
        <v>18.590592000000001</v>
      </c>
      <c r="D1580" s="32">
        <f t="shared" si="142"/>
        <v>11.198119999999999</v>
      </c>
      <c r="E1580" s="60">
        <f t="shared" si="141"/>
        <v>-86.823839000000007</v>
      </c>
      <c r="F1580" s="57">
        <v>57.034968999999997</v>
      </c>
      <c r="G1580" s="57">
        <v>11.198119999999999</v>
      </c>
      <c r="H1580" s="57">
        <v>18.590592000000001</v>
      </c>
      <c r="I1580" s="58">
        <v>-86.823839000000007</v>
      </c>
      <c r="O1580" s="33">
        <f t="shared" si="137"/>
        <v>57.034968999999997</v>
      </c>
      <c r="P1580" s="61">
        <f t="shared" si="138"/>
        <v>57.034968999999997</v>
      </c>
      <c r="Q1580">
        <f t="shared" si="139"/>
        <v>1</v>
      </c>
      <c r="R1580">
        <f t="shared" si="140"/>
        <v>1</v>
      </c>
    </row>
    <row r="1581" spans="1:18" x14ac:dyDescent="0.25">
      <c r="A1581" s="9">
        <v>1</v>
      </c>
      <c r="B1581" s="32">
        <f t="shared" si="142"/>
        <v>39.241607000000002</v>
      </c>
      <c r="C1581" s="32">
        <f t="shared" si="142"/>
        <v>2.6242009999999998</v>
      </c>
      <c r="D1581" s="32">
        <f t="shared" si="142"/>
        <v>-13.078469</v>
      </c>
      <c r="E1581" s="60">
        <f t="shared" si="141"/>
        <v>-28.787338999999999</v>
      </c>
      <c r="F1581" s="55">
        <v>2.6242009999999998</v>
      </c>
      <c r="G1581" s="55">
        <v>-28.787338999999999</v>
      </c>
      <c r="H1581" s="55">
        <v>39.241607000000002</v>
      </c>
      <c r="I1581" s="56">
        <v>-13.078469</v>
      </c>
      <c r="O1581" s="33">
        <f t="shared" si="137"/>
        <v>2.6242009999999998</v>
      </c>
      <c r="P1581" s="61">
        <f t="shared" si="138"/>
        <v>2.6242009999999998</v>
      </c>
      <c r="Q1581">
        <f t="shared" si="139"/>
        <v>2</v>
      </c>
      <c r="R1581">
        <f t="shared" si="140"/>
        <v>0.5</v>
      </c>
    </row>
    <row r="1582" spans="1:18" x14ac:dyDescent="0.25">
      <c r="A1582" s="9">
        <v>2</v>
      </c>
      <c r="B1582" s="32">
        <f t="shared" si="142"/>
        <v>76.186138</v>
      </c>
      <c r="C1582" s="32">
        <f t="shared" si="142"/>
        <v>22.540195000000001</v>
      </c>
      <c r="D1582" s="32">
        <f t="shared" si="142"/>
        <v>-34.105986000000001</v>
      </c>
      <c r="E1582" s="60">
        <f t="shared" si="141"/>
        <v>-64.620348000000007</v>
      </c>
      <c r="F1582" s="57">
        <v>22.540195000000001</v>
      </c>
      <c r="G1582" s="57">
        <v>76.186138</v>
      </c>
      <c r="H1582" s="57">
        <v>-64.620348000000007</v>
      </c>
      <c r="I1582" s="58">
        <v>-34.105986000000001</v>
      </c>
      <c r="O1582" s="33">
        <f t="shared" si="137"/>
        <v>76.186138</v>
      </c>
      <c r="P1582" s="61">
        <f t="shared" si="138"/>
        <v>76.186138</v>
      </c>
      <c r="Q1582">
        <f t="shared" si="139"/>
        <v>1</v>
      </c>
      <c r="R1582">
        <f t="shared" si="140"/>
        <v>1</v>
      </c>
    </row>
    <row r="1583" spans="1:18" x14ac:dyDescent="0.25">
      <c r="A1583" s="9">
        <v>3</v>
      </c>
      <c r="B1583" s="32">
        <f t="shared" si="142"/>
        <v>45.700510999999999</v>
      </c>
      <c r="C1583" s="32">
        <f t="shared" si="142"/>
        <v>24.692599999999999</v>
      </c>
      <c r="D1583" s="32">
        <f t="shared" si="142"/>
        <v>-30.634741999999999</v>
      </c>
      <c r="E1583" s="60">
        <f t="shared" si="141"/>
        <v>-39.758367</v>
      </c>
      <c r="F1583" s="55">
        <v>24.692599999999999</v>
      </c>
      <c r="G1583" s="55">
        <v>-30.634741999999999</v>
      </c>
      <c r="H1583" s="55">
        <v>45.700510999999999</v>
      </c>
      <c r="I1583" s="56">
        <v>-39.758367</v>
      </c>
      <c r="O1583" s="33">
        <f t="shared" si="137"/>
        <v>45.700510999999999</v>
      </c>
      <c r="P1583" s="61">
        <f t="shared" si="138"/>
        <v>45.700510999999999</v>
      </c>
      <c r="Q1583">
        <f t="shared" si="139"/>
        <v>1</v>
      </c>
      <c r="R1583">
        <f t="shared" si="140"/>
        <v>1</v>
      </c>
    </row>
    <row r="1584" spans="1:18" x14ac:dyDescent="0.25">
      <c r="A1584" s="9">
        <v>2</v>
      </c>
      <c r="B1584" s="32">
        <f t="shared" si="142"/>
        <v>15.243881</v>
      </c>
      <c r="C1584" s="32">
        <f t="shared" si="142"/>
        <v>11.557733000000001</v>
      </c>
      <c r="D1584" s="32">
        <f t="shared" si="142"/>
        <v>-6.2165179999999998</v>
      </c>
      <c r="E1584" s="60">
        <f t="shared" si="141"/>
        <v>-20.585118999999999</v>
      </c>
      <c r="F1584" s="57">
        <v>-20.585118999999999</v>
      </c>
      <c r="G1584" s="57">
        <v>11.557733000000001</v>
      </c>
      <c r="H1584" s="57">
        <v>15.243881</v>
      </c>
      <c r="I1584" s="58">
        <v>-6.2165179999999998</v>
      </c>
      <c r="O1584" s="33">
        <f t="shared" si="137"/>
        <v>11.557733000000001</v>
      </c>
      <c r="P1584" s="61">
        <f t="shared" si="138"/>
        <v>11.557733000000001</v>
      </c>
      <c r="Q1584">
        <f t="shared" si="139"/>
        <v>2</v>
      </c>
      <c r="R1584">
        <f t="shared" si="140"/>
        <v>0.5</v>
      </c>
    </row>
    <row r="1585" spans="1:18" x14ac:dyDescent="0.25">
      <c r="A1585" s="9">
        <v>2</v>
      </c>
      <c r="B1585" s="32">
        <f t="shared" si="142"/>
        <v>73.653616</v>
      </c>
      <c r="C1585" s="32">
        <f t="shared" si="142"/>
        <v>16.442793000000002</v>
      </c>
      <c r="D1585" s="32">
        <f t="shared" si="142"/>
        <v>-33.560409</v>
      </c>
      <c r="E1585" s="60">
        <f t="shared" si="141"/>
        <v>-56.536154000000003</v>
      </c>
      <c r="F1585" s="55">
        <v>-33.560409</v>
      </c>
      <c r="G1585" s="55">
        <v>16.442793000000002</v>
      </c>
      <c r="H1585" s="55">
        <v>73.653616</v>
      </c>
      <c r="I1585" s="56">
        <v>-56.536154000000003</v>
      </c>
      <c r="O1585" s="33">
        <f t="shared" si="137"/>
        <v>16.442793000000002</v>
      </c>
      <c r="P1585" s="61">
        <f t="shared" si="138"/>
        <v>16.442793000000002</v>
      </c>
      <c r="Q1585">
        <f t="shared" si="139"/>
        <v>2</v>
      </c>
      <c r="R1585">
        <f t="shared" si="140"/>
        <v>0.5</v>
      </c>
    </row>
    <row r="1586" spans="1:18" x14ac:dyDescent="0.25">
      <c r="A1586" s="9">
        <v>1</v>
      </c>
      <c r="B1586" s="32">
        <f t="shared" si="142"/>
        <v>52.974435</v>
      </c>
      <c r="C1586" s="32">
        <f t="shared" si="142"/>
        <v>-17.079777</v>
      </c>
      <c r="D1586" s="32">
        <f t="shared" si="142"/>
        <v>-17.102546</v>
      </c>
      <c r="E1586" s="60">
        <f t="shared" si="141"/>
        <v>-18.792134000000001</v>
      </c>
      <c r="F1586" s="57">
        <v>52.974435</v>
      </c>
      <c r="G1586" s="57">
        <v>-17.079777</v>
      </c>
      <c r="H1586" s="57">
        <v>-17.102546</v>
      </c>
      <c r="I1586" s="58">
        <v>-18.792134000000001</v>
      </c>
      <c r="O1586" s="33">
        <f t="shared" si="137"/>
        <v>52.974435</v>
      </c>
      <c r="P1586" s="61">
        <f t="shared" si="138"/>
        <v>52.974435</v>
      </c>
      <c r="Q1586">
        <f t="shared" si="139"/>
        <v>1</v>
      </c>
      <c r="R1586">
        <f t="shared" si="140"/>
        <v>1</v>
      </c>
    </row>
    <row r="1587" spans="1:18" x14ac:dyDescent="0.25">
      <c r="A1587" s="9">
        <v>2</v>
      </c>
      <c r="B1587" s="32">
        <f t="shared" si="142"/>
        <v>158.98818499999999</v>
      </c>
      <c r="C1587" s="32">
        <f t="shared" si="142"/>
        <v>24.385121000000002</v>
      </c>
      <c r="D1587" s="32">
        <f t="shared" si="142"/>
        <v>-53.665733000000003</v>
      </c>
      <c r="E1587" s="60">
        <f t="shared" si="141"/>
        <v>-129.70761400000001</v>
      </c>
      <c r="F1587" s="55">
        <v>-129.70761400000001</v>
      </c>
      <c r="G1587" s="55">
        <v>158.98818499999999</v>
      </c>
      <c r="H1587" s="55">
        <v>24.385121000000002</v>
      </c>
      <c r="I1587" s="56">
        <v>-53.665733000000003</v>
      </c>
      <c r="O1587" s="33">
        <f t="shared" si="137"/>
        <v>158.98818499999999</v>
      </c>
      <c r="P1587" s="61">
        <f t="shared" si="138"/>
        <v>158.98818499999999</v>
      </c>
      <c r="Q1587">
        <f t="shared" si="139"/>
        <v>1</v>
      </c>
      <c r="R1587">
        <f t="shared" si="140"/>
        <v>1</v>
      </c>
    </row>
    <row r="1588" spans="1:18" x14ac:dyDescent="0.25">
      <c r="A1588" s="9">
        <v>2</v>
      </c>
      <c r="B1588" s="32">
        <f t="shared" si="142"/>
        <v>36.840102000000002</v>
      </c>
      <c r="C1588" s="32">
        <f t="shared" si="142"/>
        <v>-1.446987</v>
      </c>
      <c r="D1588" s="32">
        <f t="shared" si="142"/>
        <v>-14.058653</v>
      </c>
      <c r="E1588" s="60">
        <f t="shared" si="141"/>
        <v>-21.334465999999999</v>
      </c>
      <c r="F1588" s="57">
        <v>-14.058653</v>
      </c>
      <c r="G1588" s="57">
        <v>36.840102000000002</v>
      </c>
      <c r="H1588" s="57">
        <v>-1.446987</v>
      </c>
      <c r="I1588" s="58">
        <v>-21.334465999999999</v>
      </c>
      <c r="O1588" s="33">
        <f t="shared" si="137"/>
        <v>36.840102000000002</v>
      </c>
      <c r="P1588" s="61">
        <f t="shared" si="138"/>
        <v>36.840102000000002</v>
      </c>
      <c r="Q1588">
        <f t="shared" si="139"/>
        <v>1</v>
      </c>
      <c r="R1588">
        <f t="shared" si="140"/>
        <v>1</v>
      </c>
    </row>
    <row r="1589" spans="1:18" x14ac:dyDescent="0.25">
      <c r="A1589" s="9">
        <v>3</v>
      </c>
      <c r="B1589" s="32">
        <f t="shared" si="142"/>
        <v>17.130134999999999</v>
      </c>
      <c r="C1589" s="32">
        <f t="shared" si="142"/>
        <v>12.129854999999999</v>
      </c>
      <c r="D1589" s="32">
        <f t="shared" si="142"/>
        <v>11.907463999999999</v>
      </c>
      <c r="E1589" s="60">
        <f t="shared" si="141"/>
        <v>-41.167445000000001</v>
      </c>
      <c r="F1589" s="55">
        <v>11.907463999999999</v>
      </c>
      <c r="G1589" s="55">
        <v>17.130134999999999</v>
      </c>
      <c r="H1589" s="55">
        <v>12.129854999999999</v>
      </c>
      <c r="I1589" s="56">
        <v>-41.167445000000001</v>
      </c>
      <c r="O1589" s="33">
        <f t="shared" si="137"/>
        <v>12.129854999999999</v>
      </c>
      <c r="P1589" s="61">
        <f t="shared" si="138"/>
        <v>12.129854999999999</v>
      </c>
      <c r="Q1589">
        <f t="shared" si="139"/>
        <v>2</v>
      </c>
      <c r="R1589">
        <f t="shared" si="140"/>
        <v>0.5</v>
      </c>
    </row>
    <row r="1590" spans="1:18" x14ac:dyDescent="0.25">
      <c r="A1590" s="9">
        <v>4</v>
      </c>
      <c r="B1590" s="32">
        <f t="shared" si="142"/>
        <v>18.293574</v>
      </c>
      <c r="C1590" s="32">
        <f t="shared" si="142"/>
        <v>14.032743999999999</v>
      </c>
      <c r="D1590" s="32">
        <f t="shared" si="142"/>
        <v>-13.414407000000001</v>
      </c>
      <c r="E1590" s="60">
        <f t="shared" si="141"/>
        <v>-18.911961000000002</v>
      </c>
      <c r="F1590" s="57">
        <v>18.293574</v>
      </c>
      <c r="G1590" s="57">
        <v>-18.911961000000002</v>
      </c>
      <c r="H1590" s="57">
        <v>14.032743999999999</v>
      </c>
      <c r="I1590" s="58">
        <v>-13.414407000000001</v>
      </c>
      <c r="O1590" s="33">
        <f t="shared" si="137"/>
        <v>-13.414407000000001</v>
      </c>
      <c r="P1590" s="61">
        <f t="shared" si="138"/>
        <v>-13.414407000000001</v>
      </c>
      <c r="Q1590">
        <f t="shared" si="139"/>
        <v>3</v>
      </c>
      <c r="R1590">
        <f t="shared" si="140"/>
        <v>0.33333333333333331</v>
      </c>
    </row>
    <row r="1591" spans="1:18" x14ac:dyDescent="0.25">
      <c r="A1591" s="9">
        <v>3</v>
      </c>
      <c r="B1591" s="32">
        <f t="shared" si="142"/>
        <v>5.0936209999999997</v>
      </c>
      <c r="C1591" s="32">
        <f t="shared" si="142"/>
        <v>2.551558</v>
      </c>
      <c r="D1591" s="32">
        <f t="shared" si="142"/>
        <v>-1.4253279999999999</v>
      </c>
      <c r="E1591" s="60">
        <f t="shared" si="141"/>
        <v>-6.219849</v>
      </c>
      <c r="F1591" s="55">
        <v>2.551558</v>
      </c>
      <c r="G1591" s="55">
        <v>-1.4253279999999999</v>
      </c>
      <c r="H1591" s="55">
        <v>5.0936209999999997</v>
      </c>
      <c r="I1591" s="56">
        <v>-6.219849</v>
      </c>
      <c r="O1591" s="33">
        <f t="shared" si="137"/>
        <v>5.0936209999999997</v>
      </c>
      <c r="P1591" s="61">
        <f t="shared" si="138"/>
        <v>5.0936209999999997</v>
      </c>
      <c r="Q1591">
        <f t="shared" si="139"/>
        <v>1</v>
      </c>
      <c r="R1591">
        <f t="shared" si="140"/>
        <v>1</v>
      </c>
    </row>
    <row r="1592" spans="1:18" x14ac:dyDescent="0.25">
      <c r="A1592" s="9">
        <v>1</v>
      </c>
      <c r="B1592" s="32">
        <f t="shared" si="142"/>
        <v>15.310753999999999</v>
      </c>
      <c r="C1592" s="32">
        <f t="shared" si="142"/>
        <v>4.9926060000000003</v>
      </c>
      <c r="D1592" s="32">
        <f t="shared" si="142"/>
        <v>-7.6525150000000002</v>
      </c>
      <c r="E1592" s="60">
        <f t="shared" si="141"/>
        <v>-12.650843999999999</v>
      </c>
      <c r="F1592" s="57">
        <v>15.310753999999999</v>
      </c>
      <c r="G1592" s="57">
        <v>-12.650843999999999</v>
      </c>
      <c r="H1592" s="57">
        <v>4.9926060000000003</v>
      </c>
      <c r="I1592" s="58">
        <v>-7.6525150000000002</v>
      </c>
      <c r="O1592" s="33">
        <f t="shared" si="137"/>
        <v>15.310753999999999</v>
      </c>
      <c r="P1592" s="61">
        <f t="shared" si="138"/>
        <v>15.310753999999999</v>
      </c>
      <c r="Q1592">
        <f t="shared" si="139"/>
        <v>1</v>
      </c>
      <c r="R1592">
        <f t="shared" si="140"/>
        <v>1</v>
      </c>
    </row>
    <row r="1593" spans="1:18" x14ac:dyDescent="0.25">
      <c r="A1593" s="9">
        <v>1</v>
      </c>
      <c r="B1593" s="32">
        <f t="shared" si="142"/>
        <v>55.853026999999997</v>
      </c>
      <c r="C1593" s="32">
        <f t="shared" si="142"/>
        <v>-3.3087430000000002</v>
      </c>
      <c r="D1593" s="32">
        <f t="shared" si="142"/>
        <v>-13.246983</v>
      </c>
      <c r="E1593" s="60">
        <f t="shared" si="141"/>
        <v>-39.297311000000001</v>
      </c>
      <c r="F1593" s="55">
        <v>55.853026999999997</v>
      </c>
      <c r="G1593" s="55">
        <v>-39.297311000000001</v>
      </c>
      <c r="H1593" s="55">
        <v>-3.3087430000000002</v>
      </c>
      <c r="I1593" s="56">
        <v>-13.246983</v>
      </c>
      <c r="O1593" s="33">
        <f t="shared" si="137"/>
        <v>55.853026999999997</v>
      </c>
      <c r="P1593" s="61">
        <f t="shared" si="138"/>
        <v>55.853026999999997</v>
      </c>
      <c r="Q1593">
        <f t="shared" si="139"/>
        <v>1</v>
      </c>
      <c r="R1593">
        <f t="shared" si="140"/>
        <v>1</v>
      </c>
    </row>
    <row r="1594" spans="1:18" x14ac:dyDescent="0.25">
      <c r="A1594" s="9">
        <v>2</v>
      </c>
      <c r="B1594" s="32">
        <f t="shared" si="142"/>
        <v>41.199581000000002</v>
      </c>
      <c r="C1594" s="32">
        <f t="shared" si="142"/>
        <v>3.6832850000000001</v>
      </c>
      <c r="D1594" s="32">
        <f t="shared" si="142"/>
        <v>-9.1483260000000008</v>
      </c>
      <c r="E1594" s="60">
        <f t="shared" si="141"/>
        <v>-35.734549999999999</v>
      </c>
      <c r="F1594" s="57">
        <v>-35.734549999999999</v>
      </c>
      <c r="G1594" s="57">
        <v>41.199581000000002</v>
      </c>
      <c r="H1594" s="57">
        <v>3.6832850000000001</v>
      </c>
      <c r="I1594" s="58">
        <v>-9.1483260000000008</v>
      </c>
      <c r="O1594" s="33">
        <f t="shared" si="137"/>
        <v>41.199581000000002</v>
      </c>
      <c r="P1594" s="61">
        <f t="shared" si="138"/>
        <v>41.199581000000002</v>
      </c>
      <c r="Q1594">
        <f t="shared" si="139"/>
        <v>1</v>
      </c>
      <c r="R1594">
        <f t="shared" si="140"/>
        <v>1</v>
      </c>
    </row>
    <row r="1595" spans="1:18" x14ac:dyDescent="0.25">
      <c r="A1595" s="9">
        <v>2</v>
      </c>
      <c r="B1595" s="32">
        <f t="shared" si="142"/>
        <v>51.438665</v>
      </c>
      <c r="C1595" s="32">
        <f t="shared" si="142"/>
        <v>-2.0871179999999998</v>
      </c>
      <c r="D1595" s="32">
        <f t="shared" si="142"/>
        <v>-9.3867159999999998</v>
      </c>
      <c r="E1595" s="60">
        <f t="shared" si="141"/>
        <v>-39.964920999999997</v>
      </c>
      <c r="F1595" s="55">
        <v>-2.0871179999999998</v>
      </c>
      <c r="G1595" s="55">
        <v>51.438665</v>
      </c>
      <c r="H1595" s="55">
        <v>-9.3867159999999998</v>
      </c>
      <c r="I1595" s="56">
        <v>-39.964920999999997</v>
      </c>
      <c r="O1595" s="33">
        <f t="shared" si="137"/>
        <v>51.438665</v>
      </c>
      <c r="P1595" s="61">
        <f t="shared" si="138"/>
        <v>51.438665</v>
      </c>
      <c r="Q1595">
        <f t="shared" si="139"/>
        <v>1</v>
      </c>
      <c r="R1595">
        <f t="shared" si="140"/>
        <v>1</v>
      </c>
    </row>
    <row r="1596" spans="1:18" x14ac:dyDescent="0.25">
      <c r="A1596" s="9">
        <v>2</v>
      </c>
      <c r="B1596" s="32">
        <f t="shared" si="142"/>
        <v>85.341460999999995</v>
      </c>
      <c r="C1596" s="32">
        <f t="shared" si="142"/>
        <v>-19.798738</v>
      </c>
      <c r="D1596" s="32">
        <f t="shared" si="142"/>
        <v>-21.923437</v>
      </c>
      <c r="E1596" s="60">
        <f t="shared" si="141"/>
        <v>-43.619348000000002</v>
      </c>
      <c r="F1596" s="57">
        <v>-21.923437</v>
      </c>
      <c r="G1596" s="57">
        <v>85.341460999999995</v>
      </c>
      <c r="H1596" s="57">
        <v>-19.798738</v>
      </c>
      <c r="I1596" s="58">
        <v>-43.619348000000002</v>
      </c>
      <c r="O1596" s="33">
        <f t="shared" si="137"/>
        <v>85.341460999999995</v>
      </c>
      <c r="P1596" s="61">
        <f t="shared" si="138"/>
        <v>85.341460999999995</v>
      </c>
      <c r="Q1596">
        <f t="shared" si="139"/>
        <v>1</v>
      </c>
      <c r="R1596">
        <f t="shared" si="140"/>
        <v>1</v>
      </c>
    </row>
    <row r="1597" spans="1:18" x14ac:dyDescent="0.25">
      <c r="A1597" s="9">
        <v>2</v>
      </c>
      <c r="B1597" s="32">
        <f t="shared" si="142"/>
        <v>28.957395000000002</v>
      </c>
      <c r="C1597" s="32">
        <f t="shared" si="142"/>
        <v>-5.1717129999999996</v>
      </c>
      <c r="D1597" s="32">
        <f t="shared" si="142"/>
        <v>-10.974159999999999</v>
      </c>
      <c r="E1597" s="60">
        <f t="shared" si="141"/>
        <v>-12.811522</v>
      </c>
      <c r="F1597" s="55">
        <v>-12.811522</v>
      </c>
      <c r="G1597" s="55">
        <v>28.957395000000002</v>
      </c>
      <c r="H1597" s="55">
        <v>-10.974159999999999</v>
      </c>
      <c r="I1597" s="56">
        <v>-5.1717129999999996</v>
      </c>
      <c r="O1597" s="33">
        <f t="shared" si="137"/>
        <v>28.957395000000002</v>
      </c>
      <c r="P1597" s="61">
        <f t="shared" si="138"/>
        <v>28.957395000000002</v>
      </c>
      <c r="Q1597">
        <f t="shared" si="139"/>
        <v>1</v>
      </c>
      <c r="R1597">
        <f t="shared" si="140"/>
        <v>1</v>
      </c>
    </row>
    <row r="1598" spans="1:18" x14ac:dyDescent="0.25">
      <c r="A1598" s="9">
        <v>3</v>
      </c>
      <c r="B1598" s="32">
        <f t="shared" si="142"/>
        <v>45.691560000000003</v>
      </c>
      <c r="C1598" s="32">
        <f t="shared" si="142"/>
        <v>25.145956000000002</v>
      </c>
      <c r="D1598" s="32">
        <f t="shared" si="142"/>
        <v>-29.618756000000001</v>
      </c>
      <c r="E1598" s="60">
        <f t="shared" si="141"/>
        <v>-41.218879000000001</v>
      </c>
      <c r="F1598" s="57">
        <v>25.145956000000002</v>
      </c>
      <c r="G1598" s="57">
        <v>-29.618756000000001</v>
      </c>
      <c r="H1598" s="57">
        <v>45.691560000000003</v>
      </c>
      <c r="I1598" s="58">
        <v>-41.218879000000001</v>
      </c>
      <c r="O1598" s="33">
        <f t="shared" si="137"/>
        <v>45.691560000000003</v>
      </c>
      <c r="P1598" s="61">
        <f t="shared" si="138"/>
        <v>45.691560000000003</v>
      </c>
      <c r="Q1598">
        <f t="shared" si="139"/>
        <v>1</v>
      </c>
      <c r="R1598">
        <f t="shared" si="140"/>
        <v>1</v>
      </c>
    </row>
    <row r="1599" spans="1:18" x14ac:dyDescent="0.25">
      <c r="A1599" s="9">
        <v>2</v>
      </c>
      <c r="B1599" s="32">
        <f t="shared" si="142"/>
        <v>35.994141999999997</v>
      </c>
      <c r="C1599" s="32">
        <f t="shared" si="142"/>
        <v>24.386091</v>
      </c>
      <c r="D1599" s="32">
        <f t="shared" si="142"/>
        <v>-27.221509999999999</v>
      </c>
      <c r="E1599" s="60">
        <f t="shared" si="141"/>
        <v>-33.158721999999997</v>
      </c>
      <c r="F1599" s="55">
        <v>24.386091</v>
      </c>
      <c r="G1599" s="55">
        <v>35.994141999999997</v>
      </c>
      <c r="H1599" s="55">
        <v>-27.221509999999999</v>
      </c>
      <c r="I1599" s="56">
        <v>-33.158721999999997</v>
      </c>
      <c r="O1599" s="33">
        <f t="shared" si="137"/>
        <v>35.994141999999997</v>
      </c>
      <c r="P1599" s="61">
        <f t="shared" si="138"/>
        <v>35.994141999999997</v>
      </c>
      <c r="Q1599">
        <f t="shared" si="139"/>
        <v>1</v>
      </c>
      <c r="R1599">
        <f t="shared" si="140"/>
        <v>1</v>
      </c>
    </row>
    <row r="1600" spans="1:18" x14ac:dyDescent="0.25">
      <c r="A1600" s="9">
        <v>1</v>
      </c>
      <c r="B1600" s="32">
        <f t="shared" si="142"/>
        <v>21.943149999999999</v>
      </c>
      <c r="C1600" s="32">
        <f t="shared" si="142"/>
        <v>17.514662999999999</v>
      </c>
      <c r="D1600" s="32">
        <f t="shared" si="142"/>
        <v>-15.610657</v>
      </c>
      <c r="E1600" s="60">
        <f t="shared" si="141"/>
        <v>-23.847168</v>
      </c>
      <c r="F1600" s="57">
        <v>17.514662999999999</v>
      </c>
      <c r="G1600" s="57">
        <v>21.943149999999999</v>
      </c>
      <c r="H1600" s="57">
        <v>-15.610657</v>
      </c>
      <c r="I1600" s="58">
        <v>-23.847168</v>
      </c>
      <c r="O1600" s="33">
        <f t="shared" si="137"/>
        <v>17.514662999999999</v>
      </c>
      <c r="P1600" s="61">
        <f t="shared" si="138"/>
        <v>17.514662999999999</v>
      </c>
      <c r="Q1600">
        <f t="shared" si="139"/>
        <v>2</v>
      </c>
      <c r="R1600">
        <f t="shared" si="140"/>
        <v>0.5</v>
      </c>
    </row>
    <row r="1601" spans="1:18" x14ac:dyDescent="0.25">
      <c r="A1601" s="9">
        <v>1</v>
      </c>
      <c r="B1601" s="32">
        <f t="shared" si="142"/>
        <v>20.465153000000001</v>
      </c>
      <c r="C1601" s="32">
        <f t="shared" si="142"/>
        <v>20.234490000000001</v>
      </c>
      <c r="D1601" s="32">
        <f t="shared" si="142"/>
        <v>-17.867049999999999</v>
      </c>
      <c r="E1601" s="60">
        <f t="shared" si="141"/>
        <v>-22.832592000000002</v>
      </c>
      <c r="F1601" s="55">
        <v>20.465153000000001</v>
      </c>
      <c r="G1601" s="55">
        <v>-17.867049999999999</v>
      </c>
      <c r="H1601" s="55">
        <v>-22.832592000000002</v>
      </c>
      <c r="I1601" s="56">
        <v>20.234490000000001</v>
      </c>
      <c r="O1601" s="33">
        <f t="shared" si="137"/>
        <v>20.465153000000001</v>
      </c>
      <c r="P1601" s="61">
        <f t="shared" si="138"/>
        <v>20.465153000000001</v>
      </c>
      <c r="Q1601">
        <f t="shared" si="139"/>
        <v>1</v>
      </c>
      <c r="R1601">
        <f t="shared" si="140"/>
        <v>1</v>
      </c>
    </row>
    <row r="1602" spans="1:18" x14ac:dyDescent="0.25">
      <c r="A1602" s="9">
        <v>3</v>
      </c>
      <c r="B1602" s="32">
        <f t="shared" si="142"/>
        <v>103.354669</v>
      </c>
      <c r="C1602" s="32">
        <f t="shared" si="142"/>
        <v>95.622570999999994</v>
      </c>
      <c r="D1602" s="32">
        <f t="shared" si="142"/>
        <v>-90.342669999999998</v>
      </c>
      <c r="E1602" s="60">
        <f t="shared" si="141"/>
        <v>-108.63457699999999</v>
      </c>
      <c r="F1602" s="57">
        <v>-90.342669999999998</v>
      </c>
      <c r="G1602" s="57">
        <v>103.354669</v>
      </c>
      <c r="H1602" s="57">
        <v>95.622570999999994</v>
      </c>
      <c r="I1602" s="58">
        <v>-108.63457699999999</v>
      </c>
      <c r="O1602" s="33">
        <f t="shared" si="137"/>
        <v>95.622570999999994</v>
      </c>
      <c r="P1602" s="61">
        <f t="shared" si="138"/>
        <v>95.622570999999994</v>
      </c>
      <c r="Q1602">
        <f t="shared" si="139"/>
        <v>2</v>
      </c>
      <c r="R1602">
        <f t="shared" si="140"/>
        <v>0.5</v>
      </c>
    </row>
    <row r="1603" spans="1:18" x14ac:dyDescent="0.25">
      <c r="A1603" s="9">
        <v>2</v>
      </c>
      <c r="B1603" s="32">
        <f t="shared" si="142"/>
        <v>86.021951000000001</v>
      </c>
      <c r="C1603" s="32">
        <f t="shared" si="142"/>
        <v>72.106475000000003</v>
      </c>
      <c r="D1603" s="32">
        <f t="shared" si="142"/>
        <v>-68.365859</v>
      </c>
      <c r="E1603" s="60">
        <f t="shared" si="141"/>
        <v>-89.76258</v>
      </c>
      <c r="F1603" s="55">
        <v>-68.365859</v>
      </c>
      <c r="G1603" s="55">
        <v>72.106475000000003</v>
      </c>
      <c r="H1603" s="55">
        <v>86.021951000000001</v>
      </c>
      <c r="I1603" s="56">
        <v>-89.76258</v>
      </c>
      <c r="O1603" s="33">
        <f t="shared" si="137"/>
        <v>72.106475000000003</v>
      </c>
      <c r="P1603" s="61">
        <f t="shared" si="138"/>
        <v>72.106475000000003</v>
      </c>
      <c r="Q1603">
        <f t="shared" si="139"/>
        <v>2</v>
      </c>
      <c r="R1603">
        <f t="shared" si="140"/>
        <v>0.5</v>
      </c>
    </row>
    <row r="1604" spans="1:18" x14ac:dyDescent="0.25">
      <c r="A1604" s="9">
        <v>3</v>
      </c>
      <c r="B1604" s="32">
        <f t="shared" si="142"/>
        <v>90.796143000000001</v>
      </c>
      <c r="C1604" s="32">
        <f t="shared" si="142"/>
        <v>-22.199055999999999</v>
      </c>
      <c r="D1604" s="32">
        <f t="shared" si="142"/>
        <v>-32.077910000000003</v>
      </c>
      <c r="E1604" s="60">
        <f t="shared" si="141"/>
        <v>-36.519182000000001</v>
      </c>
      <c r="F1604" s="57">
        <v>90.796143000000001</v>
      </c>
      <c r="G1604" s="57">
        <v>-36.519182000000001</v>
      </c>
      <c r="H1604" s="57">
        <v>-22.199055999999999</v>
      </c>
      <c r="I1604" s="58">
        <v>-32.077910000000003</v>
      </c>
      <c r="O1604" s="33">
        <f t="shared" ref="O1604:O1667" si="143">IF(A1604=1,F1604,IF(A1604=2,G1604,IF(A1604=3,H1604,IF(A1604=4,I1604,0))))</f>
        <v>-22.199055999999999</v>
      </c>
      <c r="P1604" s="61">
        <f t="shared" ref="P1604:P1667" si="144">O1604</f>
        <v>-22.199055999999999</v>
      </c>
      <c r="Q1604">
        <f t="shared" ref="Q1604:Q1667" si="145">IF(P1604=B1604,1,IF(P1604=C1604,2,IF(P1604=D1604,3,IF(E1604=P1604,4,0))))</f>
        <v>2</v>
      </c>
      <c r="R1604">
        <f t="shared" ref="R1604:R1667" si="146">1/Q1604</f>
        <v>0.5</v>
      </c>
    </row>
    <row r="1605" spans="1:18" x14ac:dyDescent="0.25">
      <c r="A1605" s="9">
        <v>2</v>
      </c>
      <c r="B1605" s="32">
        <f t="shared" si="142"/>
        <v>38.573490999999997</v>
      </c>
      <c r="C1605" s="32">
        <f t="shared" si="142"/>
        <v>21.744489999999999</v>
      </c>
      <c r="D1605" s="32">
        <f t="shared" si="142"/>
        <v>-23.632867000000001</v>
      </c>
      <c r="E1605" s="60">
        <f t="shared" si="141"/>
        <v>-36.685133999999998</v>
      </c>
      <c r="F1605" s="55">
        <v>-36.685133999999998</v>
      </c>
      <c r="G1605" s="55">
        <v>21.744489999999999</v>
      </c>
      <c r="H1605" s="55">
        <v>38.573490999999997</v>
      </c>
      <c r="I1605" s="56">
        <v>-23.632867000000001</v>
      </c>
      <c r="O1605" s="33">
        <f t="shared" si="143"/>
        <v>21.744489999999999</v>
      </c>
      <c r="P1605" s="61">
        <f t="shared" si="144"/>
        <v>21.744489999999999</v>
      </c>
      <c r="Q1605">
        <f t="shared" si="145"/>
        <v>2</v>
      </c>
      <c r="R1605">
        <f t="shared" si="146"/>
        <v>0.5</v>
      </c>
    </row>
    <row r="1606" spans="1:18" x14ac:dyDescent="0.25">
      <c r="A1606" s="9">
        <v>2</v>
      </c>
      <c r="B1606" s="32">
        <f t="shared" si="142"/>
        <v>87.403824999999998</v>
      </c>
      <c r="C1606" s="32">
        <f t="shared" si="142"/>
        <v>-15.172776000000001</v>
      </c>
      <c r="D1606" s="32">
        <f t="shared" si="142"/>
        <v>-25.761931000000001</v>
      </c>
      <c r="E1606" s="60">
        <f t="shared" si="141"/>
        <v>-46.469129000000002</v>
      </c>
      <c r="F1606" s="57">
        <v>-25.761931000000001</v>
      </c>
      <c r="G1606" s="57">
        <v>87.403824999999998</v>
      </c>
      <c r="H1606" s="57">
        <v>-15.172776000000001</v>
      </c>
      <c r="I1606" s="58">
        <v>-46.469129000000002</v>
      </c>
      <c r="O1606" s="33">
        <f t="shared" si="143"/>
        <v>87.403824999999998</v>
      </c>
      <c r="P1606" s="61">
        <f t="shared" si="144"/>
        <v>87.403824999999998</v>
      </c>
      <c r="Q1606">
        <f t="shared" si="145"/>
        <v>1</v>
      </c>
      <c r="R1606">
        <f t="shared" si="146"/>
        <v>1</v>
      </c>
    </row>
    <row r="1607" spans="1:18" x14ac:dyDescent="0.25">
      <c r="A1607" s="9">
        <v>2</v>
      </c>
      <c r="B1607" s="32">
        <f t="shared" si="142"/>
        <v>72.846187</v>
      </c>
      <c r="C1607" s="32">
        <f t="shared" si="142"/>
        <v>-15.838967999999999</v>
      </c>
      <c r="D1607" s="32">
        <f t="shared" si="142"/>
        <v>-21.317627999999999</v>
      </c>
      <c r="E1607" s="60">
        <f t="shared" si="141"/>
        <v>-35.689591999999998</v>
      </c>
      <c r="F1607" s="55">
        <v>-35.689591999999998</v>
      </c>
      <c r="G1607" s="55">
        <v>72.846187</v>
      </c>
      <c r="H1607" s="55">
        <v>-21.317627999999999</v>
      </c>
      <c r="I1607" s="56">
        <v>-15.838967999999999</v>
      </c>
      <c r="O1607" s="33">
        <f t="shared" si="143"/>
        <v>72.846187</v>
      </c>
      <c r="P1607" s="61">
        <f t="shared" si="144"/>
        <v>72.846187</v>
      </c>
      <c r="Q1607">
        <f t="shared" si="145"/>
        <v>1</v>
      </c>
      <c r="R1607">
        <f t="shared" si="146"/>
        <v>1</v>
      </c>
    </row>
    <row r="1608" spans="1:18" x14ac:dyDescent="0.25">
      <c r="A1608" s="9">
        <v>2</v>
      </c>
      <c r="B1608" s="32">
        <f t="shared" si="142"/>
        <v>174.60022599999999</v>
      </c>
      <c r="C1608" s="32">
        <f t="shared" si="142"/>
        <v>-49.694692000000003</v>
      </c>
      <c r="D1608" s="32">
        <f t="shared" si="142"/>
        <v>-53.707588999999999</v>
      </c>
      <c r="E1608" s="60">
        <f t="shared" si="141"/>
        <v>-71.197958999999997</v>
      </c>
      <c r="F1608" s="57">
        <v>-71.197958999999997</v>
      </c>
      <c r="G1608" s="57">
        <v>174.60022599999999</v>
      </c>
      <c r="H1608" s="57">
        <v>-53.707588999999999</v>
      </c>
      <c r="I1608" s="58">
        <v>-49.694692000000003</v>
      </c>
      <c r="O1608" s="33">
        <f t="shared" si="143"/>
        <v>174.60022599999999</v>
      </c>
      <c r="P1608" s="61">
        <f t="shared" si="144"/>
        <v>174.60022599999999</v>
      </c>
      <c r="Q1608">
        <f t="shared" si="145"/>
        <v>1</v>
      </c>
      <c r="R1608">
        <f t="shared" si="146"/>
        <v>1</v>
      </c>
    </row>
    <row r="1609" spans="1:18" x14ac:dyDescent="0.25">
      <c r="A1609" s="9">
        <v>1</v>
      </c>
      <c r="B1609" s="32">
        <f t="shared" si="142"/>
        <v>15.978657</v>
      </c>
      <c r="C1609" s="32">
        <f t="shared" si="142"/>
        <v>14.905309000000001</v>
      </c>
      <c r="D1609" s="32">
        <f t="shared" si="142"/>
        <v>5.2849149999999998</v>
      </c>
      <c r="E1609" s="60">
        <f t="shared" si="141"/>
        <v>-36.168892</v>
      </c>
      <c r="F1609" s="55">
        <v>5.2849149999999998</v>
      </c>
      <c r="G1609" s="55">
        <v>15.978657</v>
      </c>
      <c r="H1609" s="55">
        <v>14.905309000000001</v>
      </c>
      <c r="I1609" s="56">
        <v>-36.168892</v>
      </c>
      <c r="O1609" s="33">
        <f t="shared" si="143"/>
        <v>5.2849149999999998</v>
      </c>
      <c r="P1609" s="61">
        <f t="shared" si="144"/>
        <v>5.2849149999999998</v>
      </c>
      <c r="Q1609">
        <f t="shared" si="145"/>
        <v>3</v>
      </c>
      <c r="R1609">
        <f t="shared" si="146"/>
        <v>0.33333333333333331</v>
      </c>
    </row>
    <row r="1610" spans="1:18" x14ac:dyDescent="0.25">
      <c r="A1610" s="9">
        <v>2</v>
      </c>
      <c r="B1610" s="32">
        <f t="shared" si="142"/>
        <v>17.530972999999999</v>
      </c>
      <c r="C1610" s="32">
        <f t="shared" si="142"/>
        <v>4.0056120000000002</v>
      </c>
      <c r="D1610" s="32">
        <f t="shared" si="142"/>
        <v>-3.5164089999999999</v>
      </c>
      <c r="E1610" s="60">
        <f t="shared" si="142"/>
        <v>-18.020175999999999</v>
      </c>
      <c r="F1610" s="57">
        <v>-18.020175999999999</v>
      </c>
      <c r="G1610" s="57">
        <v>17.530972999999999</v>
      </c>
      <c r="H1610" s="57">
        <v>4.0056120000000002</v>
      </c>
      <c r="I1610" s="58">
        <v>-3.5164089999999999</v>
      </c>
      <c r="O1610" s="33">
        <f t="shared" si="143"/>
        <v>17.530972999999999</v>
      </c>
      <c r="P1610" s="61">
        <f t="shared" si="144"/>
        <v>17.530972999999999</v>
      </c>
      <c r="Q1610">
        <f t="shared" si="145"/>
        <v>1</v>
      </c>
      <c r="R1610">
        <f t="shared" si="146"/>
        <v>1</v>
      </c>
    </row>
    <row r="1611" spans="1:18" x14ac:dyDescent="0.25">
      <c r="A1611" s="9">
        <v>3</v>
      </c>
      <c r="B1611" s="32">
        <f t="shared" ref="B1611:E1674" si="147">LARGE($F1611:$M1611,COLUMN()-1)</f>
        <v>145.896333</v>
      </c>
      <c r="C1611" s="32">
        <f t="shared" si="147"/>
        <v>-30.457059000000001</v>
      </c>
      <c r="D1611" s="32">
        <f t="shared" si="147"/>
        <v>-57.692447999999999</v>
      </c>
      <c r="E1611" s="60">
        <f t="shared" si="147"/>
        <v>-57.746823999999997</v>
      </c>
      <c r="F1611" s="55">
        <v>-57.746823999999997</v>
      </c>
      <c r="G1611" s="55">
        <v>-57.692447999999999</v>
      </c>
      <c r="H1611" s="55">
        <v>145.896333</v>
      </c>
      <c r="I1611" s="56">
        <v>-30.457059000000001</v>
      </c>
      <c r="O1611" s="33">
        <f t="shared" si="143"/>
        <v>145.896333</v>
      </c>
      <c r="P1611" s="61">
        <f t="shared" si="144"/>
        <v>145.896333</v>
      </c>
      <c r="Q1611">
        <f t="shared" si="145"/>
        <v>1</v>
      </c>
      <c r="R1611">
        <f t="shared" si="146"/>
        <v>1</v>
      </c>
    </row>
    <row r="1612" spans="1:18" x14ac:dyDescent="0.25">
      <c r="A1612" s="9">
        <v>3</v>
      </c>
      <c r="B1612" s="32">
        <f t="shared" si="147"/>
        <v>12.983171</v>
      </c>
      <c r="C1612" s="32">
        <f t="shared" si="147"/>
        <v>2.9850340000000002</v>
      </c>
      <c r="D1612" s="32">
        <f t="shared" si="147"/>
        <v>-4.0071110000000001</v>
      </c>
      <c r="E1612" s="60">
        <f t="shared" si="147"/>
        <v>-11.961093999999999</v>
      </c>
      <c r="F1612" s="57">
        <v>-11.961093999999999</v>
      </c>
      <c r="G1612" s="57">
        <v>-4.0071110000000001</v>
      </c>
      <c r="H1612" s="57">
        <v>12.983171</v>
      </c>
      <c r="I1612" s="58">
        <v>2.9850340000000002</v>
      </c>
      <c r="O1612" s="33">
        <f t="shared" si="143"/>
        <v>12.983171</v>
      </c>
      <c r="P1612" s="61">
        <f t="shared" si="144"/>
        <v>12.983171</v>
      </c>
      <c r="Q1612">
        <f t="shared" si="145"/>
        <v>1</v>
      </c>
      <c r="R1612">
        <f t="shared" si="146"/>
        <v>1</v>
      </c>
    </row>
    <row r="1613" spans="1:18" x14ac:dyDescent="0.25">
      <c r="A1613" s="9">
        <v>4</v>
      </c>
      <c r="B1613" s="32">
        <f t="shared" si="147"/>
        <v>27.302595</v>
      </c>
      <c r="C1613" s="32">
        <f t="shared" si="147"/>
        <v>2.0443829999999998</v>
      </c>
      <c r="D1613" s="32">
        <f t="shared" si="147"/>
        <v>-6.4607549999999998</v>
      </c>
      <c r="E1613" s="60">
        <f t="shared" si="147"/>
        <v>-22.886226000000001</v>
      </c>
      <c r="F1613" s="55">
        <v>-6.4607549999999998</v>
      </c>
      <c r="G1613" s="55">
        <v>27.302595</v>
      </c>
      <c r="H1613" s="55">
        <v>-22.886226000000001</v>
      </c>
      <c r="I1613" s="56">
        <v>2.0443829999999998</v>
      </c>
      <c r="O1613" s="33">
        <f t="shared" si="143"/>
        <v>2.0443829999999998</v>
      </c>
      <c r="P1613" s="61">
        <f t="shared" si="144"/>
        <v>2.0443829999999998</v>
      </c>
      <c r="Q1613">
        <f t="shared" si="145"/>
        <v>2</v>
      </c>
      <c r="R1613">
        <f t="shared" si="146"/>
        <v>0.5</v>
      </c>
    </row>
    <row r="1614" spans="1:18" x14ac:dyDescent="0.25">
      <c r="A1614" s="9">
        <v>1</v>
      </c>
      <c r="B1614" s="32">
        <f t="shared" si="147"/>
        <v>81.870535000000004</v>
      </c>
      <c r="C1614" s="32">
        <f t="shared" si="147"/>
        <v>7.8154940000000002</v>
      </c>
      <c r="D1614" s="32">
        <f t="shared" si="147"/>
        <v>-44.781781000000002</v>
      </c>
      <c r="E1614" s="60">
        <f t="shared" si="147"/>
        <v>-44.904252</v>
      </c>
      <c r="F1614" s="57">
        <v>81.870535000000004</v>
      </c>
      <c r="G1614" s="57">
        <v>-44.781781000000002</v>
      </c>
      <c r="H1614" s="57">
        <v>7.8154940000000002</v>
      </c>
      <c r="I1614" s="58">
        <v>-44.904252</v>
      </c>
      <c r="O1614" s="33">
        <f t="shared" si="143"/>
        <v>81.870535000000004</v>
      </c>
      <c r="P1614" s="61">
        <f t="shared" si="144"/>
        <v>81.870535000000004</v>
      </c>
      <c r="Q1614">
        <f t="shared" si="145"/>
        <v>1</v>
      </c>
      <c r="R1614">
        <f t="shared" si="146"/>
        <v>1</v>
      </c>
    </row>
    <row r="1615" spans="1:18" x14ac:dyDescent="0.25">
      <c r="A1615" s="9">
        <v>1</v>
      </c>
      <c r="B1615" s="32">
        <f t="shared" si="147"/>
        <v>22.291052000000001</v>
      </c>
      <c r="C1615" s="32">
        <f t="shared" si="147"/>
        <v>19.799486000000002</v>
      </c>
      <c r="D1615" s="32">
        <f t="shared" si="147"/>
        <v>-1.873685</v>
      </c>
      <c r="E1615" s="60">
        <f t="shared" si="147"/>
        <v>-40.216850999999998</v>
      </c>
      <c r="F1615" s="55">
        <v>19.799486000000002</v>
      </c>
      <c r="G1615" s="55">
        <v>22.291052000000001</v>
      </c>
      <c r="H1615" s="55">
        <v>-40.216850999999998</v>
      </c>
      <c r="I1615" s="56">
        <v>-1.873685</v>
      </c>
      <c r="O1615" s="33">
        <f t="shared" si="143"/>
        <v>19.799486000000002</v>
      </c>
      <c r="P1615" s="61">
        <f t="shared" si="144"/>
        <v>19.799486000000002</v>
      </c>
      <c r="Q1615">
        <f t="shared" si="145"/>
        <v>2</v>
      </c>
      <c r="R1615">
        <f t="shared" si="146"/>
        <v>0.5</v>
      </c>
    </row>
    <row r="1616" spans="1:18" x14ac:dyDescent="0.25">
      <c r="A1616" s="9">
        <v>3</v>
      </c>
      <c r="B1616" s="32">
        <f t="shared" si="147"/>
        <v>81.574239000000006</v>
      </c>
      <c r="C1616" s="32">
        <f t="shared" si="147"/>
        <v>-6.2161160000000004</v>
      </c>
      <c r="D1616" s="32">
        <f t="shared" si="147"/>
        <v>-20.442527999999999</v>
      </c>
      <c r="E1616" s="60">
        <f t="shared" si="147"/>
        <v>-54.915602</v>
      </c>
      <c r="F1616" s="57">
        <v>-6.2161160000000004</v>
      </c>
      <c r="G1616" s="57">
        <v>81.574239000000006</v>
      </c>
      <c r="H1616" s="57">
        <v>-20.442527999999999</v>
      </c>
      <c r="I1616" s="58">
        <v>-54.915602</v>
      </c>
      <c r="O1616" s="33">
        <f t="shared" si="143"/>
        <v>-20.442527999999999</v>
      </c>
      <c r="P1616" s="61">
        <f t="shared" si="144"/>
        <v>-20.442527999999999</v>
      </c>
      <c r="Q1616">
        <f t="shared" si="145"/>
        <v>3</v>
      </c>
      <c r="R1616">
        <f t="shared" si="146"/>
        <v>0.33333333333333331</v>
      </c>
    </row>
    <row r="1617" spans="1:18" x14ac:dyDescent="0.25">
      <c r="A1617" s="9">
        <v>1</v>
      </c>
      <c r="B1617" s="32">
        <f t="shared" si="147"/>
        <v>22.990317000000001</v>
      </c>
      <c r="C1617" s="32">
        <f t="shared" si="147"/>
        <v>1.739933</v>
      </c>
      <c r="D1617" s="32">
        <f t="shared" si="147"/>
        <v>-10.445731</v>
      </c>
      <c r="E1617" s="60">
        <f t="shared" si="147"/>
        <v>-14.284521</v>
      </c>
      <c r="F1617" s="55">
        <v>22.990317000000001</v>
      </c>
      <c r="G1617" s="55">
        <v>1.739933</v>
      </c>
      <c r="H1617" s="55">
        <v>-14.284521</v>
      </c>
      <c r="I1617" s="56">
        <v>-10.445731</v>
      </c>
      <c r="O1617" s="33">
        <f t="shared" si="143"/>
        <v>22.990317000000001</v>
      </c>
      <c r="P1617" s="61">
        <f t="shared" si="144"/>
        <v>22.990317000000001</v>
      </c>
      <c r="Q1617">
        <f t="shared" si="145"/>
        <v>1</v>
      </c>
      <c r="R1617">
        <f t="shared" si="146"/>
        <v>1</v>
      </c>
    </row>
    <row r="1618" spans="1:18" x14ac:dyDescent="0.25">
      <c r="A1618" s="9">
        <v>1</v>
      </c>
      <c r="B1618" s="32">
        <f t="shared" si="147"/>
        <v>50.778199000000001</v>
      </c>
      <c r="C1618" s="32">
        <f t="shared" si="147"/>
        <v>-9.3876000000000001E-2</v>
      </c>
      <c r="D1618" s="32">
        <f t="shared" si="147"/>
        <v>-16.655956</v>
      </c>
      <c r="E1618" s="60">
        <f t="shared" si="147"/>
        <v>-34.028368</v>
      </c>
      <c r="F1618" s="57">
        <v>50.778199000000001</v>
      </c>
      <c r="G1618" s="57">
        <v>-34.028368</v>
      </c>
      <c r="H1618" s="57">
        <v>-9.3876000000000001E-2</v>
      </c>
      <c r="I1618" s="58">
        <v>-16.655956</v>
      </c>
      <c r="O1618" s="33">
        <f t="shared" si="143"/>
        <v>50.778199000000001</v>
      </c>
      <c r="P1618" s="61">
        <f t="shared" si="144"/>
        <v>50.778199000000001</v>
      </c>
      <c r="Q1618">
        <f t="shared" si="145"/>
        <v>1</v>
      </c>
      <c r="R1618">
        <f t="shared" si="146"/>
        <v>1</v>
      </c>
    </row>
    <row r="1619" spans="1:18" x14ac:dyDescent="0.25">
      <c r="A1619" s="9">
        <v>1</v>
      </c>
      <c r="B1619" s="32">
        <f t="shared" si="147"/>
        <v>84.865165000000005</v>
      </c>
      <c r="C1619" s="32">
        <f t="shared" si="147"/>
        <v>-15.721384</v>
      </c>
      <c r="D1619" s="32">
        <f t="shared" si="147"/>
        <v>-20.146602999999999</v>
      </c>
      <c r="E1619" s="60">
        <f t="shared" si="147"/>
        <v>-48.997177999999998</v>
      </c>
      <c r="F1619" s="55">
        <v>84.865165000000005</v>
      </c>
      <c r="G1619" s="55">
        <v>-48.997177999999998</v>
      </c>
      <c r="H1619" s="55">
        <v>-20.146602999999999</v>
      </c>
      <c r="I1619" s="56">
        <v>-15.721384</v>
      </c>
      <c r="O1619" s="33">
        <f t="shared" si="143"/>
        <v>84.865165000000005</v>
      </c>
      <c r="P1619" s="61">
        <f t="shared" si="144"/>
        <v>84.865165000000005</v>
      </c>
      <c r="Q1619">
        <f t="shared" si="145"/>
        <v>1</v>
      </c>
      <c r="R1619">
        <f t="shared" si="146"/>
        <v>1</v>
      </c>
    </row>
    <row r="1620" spans="1:18" x14ac:dyDescent="0.25">
      <c r="A1620" s="9">
        <v>3</v>
      </c>
      <c r="B1620" s="32">
        <f t="shared" si="147"/>
        <v>51.556060000000002</v>
      </c>
      <c r="C1620" s="32">
        <f t="shared" si="147"/>
        <v>0.63849199999999995</v>
      </c>
      <c r="D1620" s="32">
        <f t="shared" si="147"/>
        <v>-13.968061000000001</v>
      </c>
      <c r="E1620" s="60">
        <f t="shared" si="147"/>
        <v>-38.226497000000002</v>
      </c>
      <c r="F1620" s="57">
        <v>51.556060000000002</v>
      </c>
      <c r="G1620" s="57">
        <v>-38.226497000000002</v>
      </c>
      <c r="H1620" s="57">
        <v>0.63849199999999995</v>
      </c>
      <c r="I1620" s="58">
        <v>-13.968061000000001</v>
      </c>
      <c r="O1620" s="33">
        <f t="shared" si="143"/>
        <v>0.63849199999999995</v>
      </c>
      <c r="P1620" s="61">
        <f t="shared" si="144"/>
        <v>0.63849199999999995</v>
      </c>
      <c r="Q1620">
        <f t="shared" si="145"/>
        <v>2</v>
      </c>
      <c r="R1620">
        <f t="shared" si="146"/>
        <v>0.5</v>
      </c>
    </row>
    <row r="1621" spans="1:18" x14ac:dyDescent="0.25">
      <c r="A1621" s="9">
        <v>2</v>
      </c>
      <c r="B1621" s="32">
        <f t="shared" si="147"/>
        <v>98.432991999999999</v>
      </c>
      <c r="C1621" s="32">
        <f t="shared" si="147"/>
        <v>-22.411950999999998</v>
      </c>
      <c r="D1621" s="32">
        <f t="shared" si="147"/>
        <v>-36.385061</v>
      </c>
      <c r="E1621" s="60">
        <f t="shared" si="147"/>
        <v>-39.635980000000004</v>
      </c>
      <c r="F1621" s="55">
        <v>-36.385061</v>
      </c>
      <c r="G1621" s="55">
        <v>98.432991999999999</v>
      </c>
      <c r="H1621" s="55">
        <v>-39.635980000000004</v>
      </c>
      <c r="I1621" s="56">
        <v>-22.411950999999998</v>
      </c>
      <c r="O1621" s="33">
        <f t="shared" si="143"/>
        <v>98.432991999999999</v>
      </c>
      <c r="P1621" s="61">
        <f t="shared" si="144"/>
        <v>98.432991999999999</v>
      </c>
      <c r="Q1621">
        <f t="shared" si="145"/>
        <v>1</v>
      </c>
      <c r="R1621">
        <f t="shared" si="146"/>
        <v>1</v>
      </c>
    </row>
    <row r="1622" spans="1:18" x14ac:dyDescent="0.25">
      <c r="A1622" s="9">
        <v>2</v>
      </c>
      <c r="B1622" s="32">
        <f t="shared" si="147"/>
        <v>61.461919999999999</v>
      </c>
      <c r="C1622" s="32">
        <f t="shared" si="147"/>
        <v>-5.9618310000000001</v>
      </c>
      <c r="D1622" s="32">
        <f t="shared" si="147"/>
        <v>-18.966709000000002</v>
      </c>
      <c r="E1622" s="60">
        <f t="shared" si="147"/>
        <v>-36.533383000000001</v>
      </c>
      <c r="F1622" s="57">
        <v>-5.9618310000000001</v>
      </c>
      <c r="G1622" s="57">
        <v>61.461919999999999</v>
      </c>
      <c r="H1622" s="57">
        <v>-36.533383000000001</v>
      </c>
      <c r="I1622" s="58">
        <v>-18.966709000000002</v>
      </c>
      <c r="O1622" s="33">
        <f t="shared" si="143"/>
        <v>61.461919999999999</v>
      </c>
      <c r="P1622" s="61">
        <f t="shared" si="144"/>
        <v>61.461919999999999</v>
      </c>
      <c r="Q1622">
        <f t="shared" si="145"/>
        <v>1</v>
      </c>
      <c r="R1622">
        <f t="shared" si="146"/>
        <v>1</v>
      </c>
    </row>
    <row r="1623" spans="1:18" x14ac:dyDescent="0.25">
      <c r="A1623" s="9">
        <v>2</v>
      </c>
      <c r="B1623" s="32">
        <f t="shared" si="147"/>
        <v>33.240974999999999</v>
      </c>
      <c r="C1623" s="32">
        <f t="shared" si="147"/>
        <v>-3.9632779999999999</v>
      </c>
      <c r="D1623" s="32">
        <f t="shared" si="147"/>
        <v>-12.989661</v>
      </c>
      <c r="E1623" s="60">
        <f t="shared" si="147"/>
        <v>-16.288036000000002</v>
      </c>
      <c r="F1623" s="55">
        <v>-3.9632779999999999</v>
      </c>
      <c r="G1623" s="55">
        <v>33.240974999999999</v>
      </c>
      <c r="H1623" s="55">
        <v>-12.989661</v>
      </c>
      <c r="I1623" s="56">
        <v>-16.288036000000002</v>
      </c>
      <c r="O1623" s="33">
        <f t="shared" si="143"/>
        <v>33.240974999999999</v>
      </c>
      <c r="P1623" s="61">
        <f t="shared" si="144"/>
        <v>33.240974999999999</v>
      </c>
      <c r="Q1623">
        <f t="shared" si="145"/>
        <v>1</v>
      </c>
      <c r="R1623">
        <f t="shared" si="146"/>
        <v>1</v>
      </c>
    </row>
    <row r="1624" spans="1:18" x14ac:dyDescent="0.25">
      <c r="A1624" s="9">
        <v>1</v>
      </c>
      <c r="B1624" s="32">
        <f t="shared" si="147"/>
        <v>48.225293999999998</v>
      </c>
      <c r="C1624" s="32">
        <f t="shared" si="147"/>
        <v>-10.31709</v>
      </c>
      <c r="D1624" s="32">
        <f t="shared" si="147"/>
        <v>-16.469501999999999</v>
      </c>
      <c r="E1624" s="60">
        <f t="shared" si="147"/>
        <v>-21.438700999999998</v>
      </c>
      <c r="F1624" s="57">
        <v>48.225293999999998</v>
      </c>
      <c r="G1624" s="57">
        <v>-10.31709</v>
      </c>
      <c r="H1624" s="57">
        <v>-21.438700999999998</v>
      </c>
      <c r="I1624" s="58">
        <v>-16.469501999999999</v>
      </c>
      <c r="O1624" s="33">
        <f t="shared" si="143"/>
        <v>48.225293999999998</v>
      </c>
      <c r="P1624" s="61">
        <f t="shared" si="144"/>
        <v>48.225293999999998</v>
      </c>
      <c r="Q1624">
        <f t="shared" si="145"/>
        <v>1</v>
      </c>
      <c r="R1624">
        <f t="shared" si="146"/>
        <v>1</v>
      </c>
    </row>
    <row r="1625" spans="1:18" x14ac:dyDescent="0.25">
      <c r="A1625" s="9">
        <v>1</v>
      </c>
      <c r="B1625" s="32">
        <f t="shared" si="147"/>
        <v>66.735534000000001</v>
      </c>
      <c r="C1625" s="32">
        <f t="shared" si="147"/>
        <v>0.60179800000000006</v>
      </c>
      <c r="D1625" s="32">
        <f t="shared" si="147"/>
        <v>-29.885997</v>
      </c>
      <c r="E1625" s="60">
        <f t="shared" si="147"/>
        <v>-37.451341999999997</v>
      </c>
      <c r="F1625" s="55">
        <v>0.60179800000000006</v>
      </c>
      <c r="G1625" s="55">
        <v>66.735534000000001</v>
      </c>
      <c r="H1625" s="55">
        <v>-29.885997</v>
      </c>
      <c r="I1625" s="56">
        <v>-37.451341999999997</v>
      </c>
      <c r="O1625" s="33">
        <f t="shared" si="143"/>
        <v>0.60179800000000006</v>
      </c>
      <c r="P1625" s="61">
        <f t="shared" si="144"/>
        <v>0.60179800000000006</v>
      </c>
      <c r="Q1625">
        <f t="shared" si="145"/>
        <v>2</v>
      </c>
      <c r="R1625">
        <f t="shared" si="146"/>
        <v>0.5</v>
      </c>
    </row>
    <row r="1626" spans="1:18" x14ac:dyDescent="0.25">
      <c r="A1626" s="9">
        <v>1</v>
      </c>
      <c r="B1626" s="32">
        <f t="shared" si="147"/>
        <v>26.264610000000001</v>
      </c>
      <c r="C1626" s="32">
        <f t="shared" si="147"/>
        <v>6.1862740000000001</v>
      </c>
      <c r="D1626" s="32">
        <f t="shared" si="147"/>
        <v>-1.621542</v>
      </c>
      <c r="E1626" s="60">
        <f t="shared" si="147"/>
        <v>-30.829340999999999</v>
      </c>
      <c r="F1626" s="57">
        <v>26.264610000000001</v>
      </c>
      <c r="G1626" s="57">
        <v>6.1862740000000001</v>
      </c>
      <c r="H1626" s="57">
        <v>-1.621542</v>
      </c>
      <c r="I1626" s="58">
        <v>-30.829340999999999</v>
      </c>
      <c r="O1626" s="33">
        <f t="shared" si="143"/>
        <v>26.264610000000001</v>
      </c>
      <c r="P1626" s="61">
        <f t="shared" si="144"/>
        <v>26.264610000000001</v>
      </c>
      <c r="Q1626">
        <f t="shared" si="145"/>
        <v>1</v>
      </c>
      <c r="R1626">
        <f t="shared" si="146"/>
        <v>1</v>
      </c>
    </row>
    <row r="1627" spans="1:18" x14ac:dyDescent="0.25">
      <c r="A1627" s="9">
        <v>1</v>
      </c>
      <c r="B1627" s="32">
        <f t="shared" si="147"/>
        <v>12.377758999999999</v>
      </c>
      <c r="C1627" s="32">
        <f t="shared" si="147"/>
        <v>4.9687419999999998</v>
      </c>
      <c r="D1627" s="32">
        <f t="shared" si="147"/>
        <v>-7.6986030000000003</v>
      </c>
      <c r="E1627" s="60">
        <f t="shared" si="147"/>
        <v>-9.6478979999999996</v>
      </c>
      <c r="F1627" s="55">
        <v>4.9687419999999998</v>
      </c>
      <c r="G1627" s="55">
        <v>-7.6986030000000003</v>
      </c>
      <c r="H1627" s="55">
        <v>12.377758999999999</v>
      </c>
      <c r="I1627" s="56">
        <v>-9.6478979999999996</v>
      </c>
      <c r="O1627" s="33">
        <f t="shared" si="143"/>
        <v>4.9687419999999998</v>
      </c>
      <c r="P1627" s="61">
        <f t="shared" si="144"/>
        <v>4.9687419999999998</v>
      </c>
      <c r="Q1627">
        <f t="shared" si="145"/>
        <v>2</v>
      </c>
      <c r="R1627">
        <f t="shared" si="146"/>
        <v>0.5</v>
      </c>
    </row>
    <row r="1628" spans="1:18" x14ac:dyDescent="0.25">
      <c r="A1628" s="9">
        <v>1</v>
      </c>
      <c r="B1628" s="32">
        <f t="shared" si="147"/>
        <v>38.583959</v>
      </c>
      <c r="C1628" s="32">
        <f t="shared" si="147"/>
        <v>4.9096659999999996</v>
      </c>
      <c r="D1628" s="32">
        <f t="shared" si="147"/>
        <v>-4.0331010000000003</v>
      </c>
      <c r="E1628" s="60">
        <f t="shared" si="147"/>
        <v>-39.460523999999999</v>
      </c>
      <c r="F1628" s="57">
        <v>38.583959</v>
      </c>
      <c r="G1628" s="57">
        <v>-39.460523999999999</v>
      </c>
      <c r="H1628" s="57">
        <v>4.9096659999999996</v>
      </c>
      <c r="I1628" s="58">
        <v>-4.0331010000000003</v>
      </c>
      <c r="O1628" s="33">
        <f t="shared" si="143"/>
        <v>38.583959</v>
      </c>
      <c r="P1628" s="61">
        <f t="shared" si="144"/>
        <v>38.583959</v>
      </c>
      <c r="Q1628">
        <f t="shared" si="145"/>
        <v>1</v>
      </c>
      <c r="R1628">
        <f t="shared" si="146"/>
        <v>1</v>
      </c>
    </row>
    <row r="1629" spans="1:18" x14ac:dyDescent="0.25">
      <c r="A1629" s="9">
        <v>2</v>
      </c>
      <c r="B1629" s="32">
        <f t="shared" si="147"/>
        <v>39.266129999999997</v>
      </c>
      <c r="C1629" s="32">
        <f t="shared" si="147"/>
        <v>-3.043526</v>
      </c>
      <c r="D1629" s="32">
        <f t="shared" si="147"/>
        <v>-14.611611999999999</v>
      </c>
      <c r="E1629" s="60">
        <f t="shared" si="147"/>
        <v>-21.610994999999999</v>
      </c>
      <c r="F1629" s="55">
        <v>-3.043526</v>
      </c>
      <c r="G1629" s="55">
        <v>39.266129999999997</v>
      </c>
      <c r="H1629" s="55">
        <v>-21.610994999999999</v>
      </c>
      <c r="I1629" s="56">
        <v>-14.611611999999999</v>
      </c>
      <c r="O1629" s="33">
        <f t="shared" si="143"/>
        <v>39.266129999999997</v>
      </c>
      <c r="P1629" s="61">
        <f t="shared" si="144"/>
        <v>39.266129999999997</v>
      </c>
      <c r="Q1629">
        <f t="shared" si="145"/>
        <v>1</v>
      </c>
      <c r="R1629">
        <f t="shared" si="146"/>
        <v>1</v>
      </c>
    </row>
    <row r="1630" spans="1:18" x14ac:dyDescent="0.25">
      <c r="A1630" s="9">
        <v>3</v>
      </c>
      <c r="B1630" s="32">
        <f t="shared" si="147"/>
        <v>28.986663</v>
      </c>
      <c r="C1630" s="32">
        <f t="shared" si="147"/>
        <v>8.4008959999999995</v>
      </c>
      <c r="D1630" s="32">
        <f t="shared" si="147"/>
        <v>-13.335675999999999</v>
      </c>
      <c r="E1630" s="60">
        <f t="shared" si="147"/>
        <v>-24.051894000000001</v>
      </c>
      <c r="F1630" s="57">
        <v>8.4008959999999995</v>
      </c>
      <c r="G1630" s="57">
        <v>-13.335675999999999</v>
      </c>
      <c r="H1630" s="57">
        <v>28.986663</v>
      </c>
      <c r="I1630" s="58">
        <v>-24.051894000000001</v>
      </c>
      <c r="O1630" s="33">
        <f t="shared" si="143"/>
        <v>28.986663</v>
      </c>
      <c r="P1630" s="61">
        <f t="shared" si="144"/>
        <v>28.986663</v>
      </c>
      <c r="Q1630">
        <f t="shared" si="145"/>
        <v>1</v>
      </c>
      <c r="R1630">
        <f t="shared" si="146"/>
        <v>1</v>
      </c>
    </row>
    <row r="1631" spans="1:18" x14ac:dyDescent="0.25">
      <c r="A1631" s="9">
        <v>3</v>
      </c>
      <c r="B1631" s="32">
        <f t="shared" si="147"/>
        <v>25.176214999999999</v>
      </c>
      <c r="C1631" s="32">
        <f t="shared" si="147"/>
        <v>21.097282</v>
      </c>
      <c r="D1631" s="32">
        <f t="shared" si="147"/>
        <v>-9.5014280000000007</v>
      </c>
      <c r="E1631" s="60">
        <f t="shared" si="147"/>
        <v>-36.772094000000003</v>
      </c>
      <c r="F1631" s="55">
        <v>21.097282</v>
      </c>
      <c r="G1631" s="55">
        <v>-9.5014280000000007</v>
      </c>
      <c r="H1631" s="55">
        <v>25.176214999999999</v>
      </c>
      <c r="I1631" s="56">
        <v>-36.772094000000003</v>
      </c>
      <c r="O1631" s="33">
        <f t="shared" si="143"/>
        <v>25.176214999999999</v>
      </c>
      <c r="P1631" s="61">
        <f t="shared" si="144"/>
        <v>25.176214999999999</v>
      </c>
      <c r="Q1631">
        <f t="shared" si="145"/>
        <v>1</v>
      </c>
      <c r="R1631">
        <f t="shared" si="146"/>
        <v>1</v>
      </c>
    </row>
    <row r="1632" spans="1:18" x14ac:dyDescent="0.25">
      <c r="A1632" s="9">
        <v>3</v>
      </c>
      <c r="B1632" s="32">
        <f t="shared" si="147"/>
        <v>53.251545999999998</v>
      </c>
      <c r="C1632" s="32">
        <f t="shared" si="147"/>
        <v>6.9919900000000004</v>
      </c>
      <c r="D1632" s="32">
        <f t="shared" si="147"/>
        <v>-25.676027999999999</v>
      </c>
      <c r="E1632" s="60">
        <f t="shared" si="147"/>
        <v>-34.567509000000001</v>
      </c>
      <c r="F1632" s="57">
        <v>-25.676027999999999</v>
      </c>
      <c r="G1632" s="57">
        <v>53.251545999999998</v>
      </c>
      <c r="H1632" s="57">
        <v>6.9919900000000004</v>
      </c>
      <c r="I1632" s="58">
        <v>-34.567509000000001</v>
      </c>
      <c r="O1632" s="33">
        <f t="shared" si="143"/>
        <v>6.9919900000000004</v>
      </c>
      <c r="P1632" s="61">
        <f t="shared" si="144"/>
        <v>6.9919900000000004</v>
      </c>
      <c r="Q1632">
        <f t="shared" si="145"/>
        <v>2</v>
      </c>
      <c r="R1632">
        <f t="shared" si="146"/>
        <v>0.5</v>
      </c>
    </row>
    <row r="1633" spans="1:18" x14ac:dyDescent="0.25">
      <c r="A1633" s="9">
        <v>2</v>
      </c>
      <c r="B1633" s="32">
        <f t="shared" si="147"/>
        <v>38.382952000000003</v>
      </c>
      <c r="C1633" s="32">
        <f t="shared" si="147"/>
        <v>23.651347999999999</v>
      </c>
      <c r="D1633" s="32">
        <f t="shared" si="147"/>
        <v>-30.196683</v>
      </c>
      <c r="E1633" s="60">
        <f t="shared" si="147"/>
        <v>-31.837620999999999</v>
      </c>
      <c r="F1633" s="55">
        <v>38.382952000000003</v>
      </c>
      <c r="G1633" s="55">
        <v>23.651347999999999</v>
      </c>
      <c r="H1633" s="55">
        <v>-31.837620999999999</v>
      </c>
      <c r="I1633" s="56">
        <v>-30.196683</v>
      </c>
      <c r="O1633" s="33">
        <f t="shared" si="143"/>
        <v>23.651347999999999</v>
      </c>
      <c r="P1633" s="61">
        <f t="shared" si="144"/>
        <v>23.651347999999999</v>
      </c>
      <c r="Q1633">
        <f t="shared" si="145"/>
        <v>2</v>
      </c>
      <c r="R1633">
        <f t="shared" si="146"/>
        <v>0.5</v>
      </c>
    </row>
    <row r="1634" spans="1:18" x14ac:dyDescent="0.25">
      <c r="A1634" s="9">
        <v>4</v>
      </c>
      <c r="B1634" s="32">
        <f t="shared" si="147"/>
        <v>80.991067999999999</v>
      </c>
      <c r="C1634" s="32">
        <f t="shared" si="147"/>
        <v>27.367564000000002</v>
      </c>
      <c r="D1634" s="32">
        <f t="shared" si="147"/>
        <v>-10.679921</v>
      </c>
      <c r="E1634" s="60">
        <f t="shared" si="147"/>
        <v>-97.678724000000003</v>
      </c>
      <c r="F1634" s="57">
        <v>-10.679921</v>
      </c>
      <c r="G1634" s="57">
        <v>80.991067999999999</v>
      </c>
      <c r="H1634" s="57">
        <v>27.367564000000002</v>
      </c>
      <c r="I1634" s="58">
        <v>-97.678724000000003</v>
      </c>
      <c r="O1634" s="33">
        <f t="shared" si="143"/>
        <v>-97.678724000000003</v>
      </c>
      <c r="P1634" s="61">
        <f t="shared" si="144"/>
        <v>-97.678724000000003</v>
      </c>
      <c r="Q1634">
        <f t="shared" si="145"/>
        <v>4</v>
      </c>
      <c r="R1634">
        <f t="shared" si="146"/>
        <v>0.25</v>
      </c>
    </row>
    <row r="1635" spans="1:18" x14ac:dyDescent="0.25">
      <c r="A1635" s="9">
        <v>1</v>
      </c>
      <c r="B1635" s="32">
        <f t="shared" si="147"/>
        <v>92.055749000000006</v>
      </c>
      <c r="C1635" s="32">
        <f t="shared" si="147"/>
        <v>-10.428693000000001</v>
      </c>
      <c r="D1635" s="32">
        <f t="shared" si="147"/>
        <v>-14.418367999999999</v>
      </c>
      <c r="E1635" s="60">
        <f t="shared" si="147"/>
        <v>-67.208693999999994</v>
      </c>
      <c r="F1635" s="55">
        <v>92.055749000000006</v>
      </c>
      <c r="G1635" s="55">
        <v>-67.208693999999994</v>
      </c>
      <c r="H1635" s="55">
        <v>-10.428693000000001</v>
      </c>
      <c r="I1635" s="56">
        <v>-14.418367999999999</v>
      </c>
      <c r="O1635" s="33">
        <f t="shared" si="143"/>
        <v>92.055749000000006</v>
      </c>
      <c r="P1635" s="61">
        <f t="shared" si="144"/>
        <v>92.055749000000006</v>
      </c>
      <c r="Q1635">
        <f t="shared" si="145"/>
        <v>1</v>
      </c>
      <c r="R1635">
        <f t="shared" si="146"/>
        <v>1</v>
      </c>
    </row>
    <row r="1636" spans="1:18" x14ac:dyDescent="0.25">
      <c r="A1636" s="9">
        <v>1</v>
      </c>
      <c r="B1636" s="32">
        <f t="shared" si="147"/>
        <v>43.387006999999997</v>
      </c>
      <c r="C1636" s="32">
        <f t="shared" si="147"/>
        <v>1.1773899999999999</v>
      </c>
      <c r="D1636" s="32">
        <f t="shared" si="147"/>
        <v>-8.9925990000000002</v>
      </c>
      <c r="E1636" s="60">
        <f t="shared" si="147"/>
        <v>-35.571804999999998</v>
      </c>
      <c r="F1636" s="57">
        <v>43.387006999999997</v>
      </c>
      <c r="G1636" s="57">
        <v>1.1773899999999999</v>
      </c>
      <c r="H1636" s="57">
        <v>-8.9925990000000002</v>
      </c>
      <c r="I1636" s="58">
        <v>-35.571804999999998</v>
      </c>
      <c r="O1636" s="33">
        <f t="shared" si="143"/>
        <v>43.387006999999997</v>
      </c>
      <c r="P1636" s="61">
        <f t="shared" si="144"/>
        <v>43.387006999999997</v>
      </c>
      <c r="Q1636">
        <f t="shared" si="145"/>
        <v>1</v>
      </c>
      <c r="R1636">
        <f t="shared" si="146"/>
        <v>1</v>
      </c>
    </row>
    <row r="1637" spans="1:18" x14ac:dyDescent="0.25">
      <c r="A1637" s="9">
        <v>2</v>
      </c>
      <c r="B1637" s="32">
        <f t="shared" si="147"/>
        <v>6.0915999999999997</v>
      </c>
      <c r="C1637" s="32">
        <f t="shared" si="147"/>
        <v>-0.34972199999999998</v>
      </c>
      <c r="D1637" s="32">
        <f t="shared" si="147"/>
        <v>-1.675413</v>
      </c>
      <c r="E1637" s="60">
        <f t="shared" si="147"/>
        <v>-4.066465</v>
      </c>
      <c r="F1637" s="55">
        <v>-4.066465</v>
      </c>
      <c r="G1637" s="55">
        <v>6.0915999999999997</v>
      </c>
      <c r="H1637" s="55">
        <v>-1.675413</v>
      </c>
      <c r="I1637" s="56">
        <v>-0.34972199999999998</v>
      </c>
      <c r="O1637" s="33">
        <f t="shared" si="143"/>
        <v>6.0915999999999997</v>
      </c>
      <c r="P1637" s="61">
        <f t="shared" si="144"/>
        <v>6.0915999999999997</v>
      </c>
      <c r="Q1637">
        <f t="shared" si="145"/>
        <v>1</v>
      </c>
      <c r="R1637">
        <f t="shared" si="146"/>
        <v>1</v>
      </c>
    </row>
    <row r="1638" spans="1:18" x14ac:dyDescent="0.25">
      <c r="A1638" s="9">
        <v>3</v>
      </c>
      <c r="B1638" s="32">
        <f t="shared" si="147"/>
        <v>26.46303</v>
      </c>
      <c r="C1638" s="32">
        <f t="shared" si="147"/>
        <v>-2.6666569999999998</v>
      </c>
      <c r="D1638" s="32">
        <f t="shared" si="147"/>
        <v>-4.4738119999999997</v>
      </c>
      <c r="E1638" s="60">
        <f t="shared" si="147"/>
        <v>-19.322564</v>
      </c>
      <c r="F1638" s="57">
        <v>26.46303</v>
      </c>
      <c r="G1638" s="57">
        <v>-19.322564</v>
      </c>
      <c r="H1638" s="57">
        <v>-2.6666569999999998</v>
      </c>
      <c r="I1638" s="58">
        <v>-4.4738119999999997</v>
      </c>
      <c r="O1638" s="33">
        <f t="shared" si="143"/>
        <v>-2.6666569999999998</v>
      </c>
      <c r="P1638" s="61">
        <f t="shared" si="144"/>
        <v>-2.6666569999999998</v>
      </c>
      <c r="Q1638">
        <f t="shared" si="145"/>
        <v>2</v>
      </c>
      <c r="R1638">
        <f t="shared" si="146"/>
        <v>0.5</v>
      </c>
    </row>
    <row r="1639" spans="1:18" x14ac:dyDescent="0.25">
      <c r="A1639" s="9">
        <v>1</v>
      </c>
      <c r="B1639" s="32">
        <f t="shared" si="147"/>
        <v>62.578685999999998</v>
      </c>
      <c r="C1639" s="32">
        <f t="shared" si="147"/>
        <v>3.3986109999999998</v>
      </c>
      <c r="D1639" s="32">
        <f t="shared" si="147"/>
        <v>-11.458239000000001</v>
      </c>
      <c r="E1639" s="60">
        <f t="shared" si="147"/>
        <v>-54.519064</v>
      </c>
      <c r="F1639" s="55">
        <v>62.578685999999998</v>
      </c>
      <c r="G1639" s="55">
        <v>3.3986109999999998</v>
      </c>
      <c r="H1639" s="55">
        <v>-54.519064</v>
      </c>
      <c r="I1639" s="56">
        <v>-11.458239000000001</v>
      </c>
      <c r="O1639" s="33">
        <f t="shared" si="143"/>
        <v>62.578685999999998</v>
      </c>
      <c r="P1639" s="61">
        <f t="shared" si="144"/>
        <v>62.578685999999998</v>
      </c>
      <c r="Q1639">
        <f t="shared" si="145"/>
        <v>1</v>
      </c>
      <c r="R1639">
        <f t="shared" si="146"/>
        <v>1</v>
      </c>
    </row>
    <row r="1640" spans="1:18" x14ac:dyDescent="0.25">
      <c r="A1640" s="9">
        <v>2</v>
      </c>
      <c r="B1640" s="32">
        <f t="shared" si="147"/>
        <v>32.286271999999997</v>
      </c>
      <c r="C1640" s="32">
        <f t="shared" si="147"/>
        <v>2.3361990000000001</v>
      </c>
      <c r="D1640" s="32">
        <f t="shared" si="147"/>
        <v>-10.806314</v>
      </c>
      <c r="E1640" s="60">
        <f t="shared" si="147"/>
        <v>-23.816158000000001</v>
      </c>
      <c r="F1640" s="57">
        <v>-10.806314</v>
      </c>
      <c r="G1640" s="57">
        <v>32.286271999999997</v>
      </c>
      <c r="H1640" s="57">
        <v>2.3361990000000001</v>
      </c>
      <c r="I1640" s="58">
        <v>-23.816158000000001</v>
      </c>
      <c r="O1640" s="33">
        <f t="shared" si="143"/>
        <v>32.286271999999997</v>
      </c>
      <c r="P1640" s="61">
        <f t="shared" si="144"/>
        <v>32.286271999999997</v>
      </c>
      <c r="Q1640">
        <f t="shared" si="145"/>
        <v>1</v>
      </c>
      <c r="R1640">
        <f t="shared" si="146"/>
        <v>1</v>
      </c>
    </row>
    <row r="1641" spans="1:18" x14ac:dyDescent="0.25">
      <c r="A1641" s="9">
        <v>1</v>
      </c>
      <c r="B1641" s="32">
        <f t="shared" si="147"/>
        <v>46.939360999999998</v>
      </c>
      <c r="C1641" s="32">
        <f t="shared" si="147"/>
        <v>-4.3315000000000001</v>
      </c>
      <c r="D1641" s="32">
        <f t="shared" si="147"/>
        <v>-8.2646990000000002</v>
      </c>
      <c r="E1641" s="60">
        <f t="shared" si="147"/>
        <v>-34.343162</v>
      </c>
      <c r="F1641" s="55">
        <v>46.939360999999998</v>
      </c>
      <c r="G1641" s="55">
        <v>-4.3315000000000001</v>
      </c>
      <c r="H1641" s="55">
        <v>-8.2646990000000002</v>
      </c>
      <c r="I1641" s="56">
        <v>-34.343162</v>
      </c>
      <c r="O1641" s="33">
        <f t="shared" si="143"/>
        <v>46.939360999999998</v>
      </c>
      <c r="P1641" s="61">
        <f t="shared" si="144"/>
        <v>46.939360999999998</v>
      </c>
      <c r="Q1641">
        <f t="shared" si="145"/>
        <v>1</v>
      </c>
      <c r="R1641">
        <f t="shared" si="146"/>
        <v>1</v>
      </c>
    </row>
    <row r="1642" spans="1:18" x14ac:dyDescent="0.25">
      <c r="A1642" s="9">
        <v>2</v>
      </c>
      <c r="B1642" s="32">
        <f t="shared" si="147"/>
        <v>199.171648</v>
      </c>
      <c r="C1642" s="32">
        <f t="shared" si="147"/>
        <v>-24.092642999999999</v>
      </c>
      <c r="D1642" s="32">
        <f t="shared" si="147"/>
        <v>-74.426666999999995</v>
      </c>
      <c r="E1642" s="60">
        <f t="shared" si="147"/>
        <v>-100.65235699999999</v>
      </c>
      <c r="F1642" s="57">
        <v>-24.092642999999999</v>
      </c>
      <c r="G1642" s="57">
        <v>199.171648</v>
      </c>
      <c r="H1642" s="57">
        <v>-100.65235699999999</v>
      </c>
      <c r="I1642" s="58">
        <v>-74.426666999999995</v>
      </c>
      <c r="O1642" s="33">
        <f t="shared" si="143"/>
        <v>199.171648</v>
      </c>
      <c r="P1642" s="61">
        <f t="shared" si="144"/>
        <v>199.171648</v>
      </c>
      <c r="Q1642">
        <f t="shared" si="145"/>
        <v>1</v>
      </c>
      <c r="R1642">
        <f t="shared" si="146"/>
        <v>1</v>
      </c>
    </row>
    <row r="1643" spans="1:18" x14ac:dyDescent="0.25">
      <c r="A1643" s="9">
        <v>2</v>
      </c>
      <c r="B1643" s="32">
        <f t="shared" si="147"/>
        <v>50.716976000000003</v>
      </c>
      <c r="C1643" s="32">
        <f t="shared" si="147"/>
        <v>38.413004000000001</v>
      </c>
      <c r="D1643" s="32">
        <f t="shared" si="147"/>
        <v>-24.789483000000001</v>
      </c>
      <c r="E1643" s="60">
        <f t="shared" si="147"/>
        <v>-64.340518000000003</v>
      </c>
      <c r="F1643" s="55">
        <v>-24.789483000000001</v>
      </c>
      <c r="G1643" s="55">
        <v>50.716976000000003</v>
      </c>
      <c r="H1643" s="55">
        <v>38.413004000000001</v>
      </c>
      <c r="I1643" s="56">
        <v>-64.340518000000003</v>
      </c>
      <c r="O1643" s="33">
        <f t="shared" si="143"/>
        <v>50.716976000000003</v>
      </c>
      <c r="P1643" s="61">
        <f t="shared" si="144"/>
        <v>50.716976000000003</v>
      </c>
      <c r="Q1643">
        <f t="shared" si="145"/>
        <v>1</v>
      </c>
      <c r="R1643">
        <f t="shared" si="146"/>
        <v>1</v>
      </c>
    </row>
    <row r="1644" spans="1:18" x14ac:dyDescent="0.25">
      <c r="A1644" s="9">
        <v>1</v>
      </c>
      <c r="B1644" s="32">
        <f t="shared" si="147"/>
        <v>98.748921999999993</v>
      </c>
      <c r="C1644" s="32">
        <f t="shared" si="147"/>
        <v>69.729950000000002</v>
      </c>
      <c r="D1644" s="32">
        <f t="shared" si="147"/>
        <v>-71.220281</v>
      </c>
      <c r="E1644" s="60">
        <f t="shared" si="147"/>
        <v>-97.258593000000005</v>
      </c>
      <c r="F1644" s="57">
        <v>98.748921999999993</v>
      </c>
      <c r="G1644" s="57">
        <v>69.729950000000002</v>
      </c>
      <c r="H1644" s="57">
        <v>-97.258593000000005</v>
      </c>
      <c r="I1644" s="58">
        <v>-71.220281</v>
      </c>
      <c r="O1644" s="33">
        <f t="shared" si="143"/>
        <v>98.748921999999993</v>
      </c>
      <c r="P1644" s="61">
        <f t="shared" si="144"/>
        <v>98.748921999999993</v>
      </c>
      <c r="Q1644">
        <f t="shared" si="145"/>
        <v>1</v>
      </c>
      <c r="R1644">
        <f t="shared" si="146"/>
        <v>1</v>
      </c>
    </row>
    <row r="1645" spans="1:18" x14ac:dyDescent="0.25">
      <c r="A1645" s="9">
        <v>3</v>
      </c>
      <c r="B1645" s="32">
        <f t="shared" si="147"/>
        <v>77.714375000000004</v>
      </c>
      <c r="C1645" s="32">
        <f t="shared" si="147"/>
        <v>7.8396129999999999</v>
      </c>
      <c r="D1645" s="32">
        <f t="shared" si="147"/>
        <v>-22.710353000000001</v>
      </c>
      <c r="E1645" s="60">
        <f t="shared" si="147"/>
        <v>-62.843646</v>
      </c>
      <c r="F1645" s="55">
        <v>-62.843646</v>
      </c>
      <c r="G1645" s="55">
        <v>7.8396129999999999</v>
      </c>
      <c r="H1645" s="55">
        <v>77.714375000000004</v>
      </c>
      <c r="I1645" s="56">
        <v>-22.710353000000001</v>
      </c>
      <c r="O1645" s="33">
        <f t="shared" si="143"/>
        <v>77.714375000000004</v>
      </c>
      <c r="P1645" s="61">
        <f t="shared" si="144"/>
        <v>77.714375000000004</v>
      </c>
      <c r="Q1645">
        <f t="shared" si="145"/>
        <v>1</v>
      </c>
      <c r="R1645">
        <f t="shared" si="146"/>
        <v>1</v>
      </c>
    </row>
    <row r="1646" spans="1:18" x14ac:dyDescent="0.25">
      <c r="A1646" s="9">
        <v>3</v>
      </c>
      <c r="B1646" s="32">
        <f t="shared" si="147"/>
        <v>57.073225000000001</v>
      </c>
      <c r="C1646" s="32">
        <f t="shared" si="147"/>
        <v>12.457364</v>
      </c>
      <c r="D1646" s="32">
        <f t="shared" si="147"/>
        <v>-15.099731</v>
      </c>
      <c r="E1646" s="60">
        <f t="shared" si="147"/>
        <v>-54.430871000000003</v>
      </c>
      <c r="F1646" s="57">
        <v>12.457364</v>
      </c>
      <c r="G1646" s="57">
        <v>-15.099731</v>
      </c>
      <c r="H1646" s="57">
        <v>57.073225000000001</v>
      </c>
      <c r="I1646" s="58">
        <v>-54.430871000000003</v>
      </c>
      <c r="O1646" s="33">
        <f t="shared" si="143"/>
        <v>57.073225000000001</v>
      </c>
      <c r="P1646" s="61">
        <f t="shared" si="144"/>
        <v>57.073225000000001</v>
      </c>
      <c r="Q1646">
        <f t="shared" si="145"/>
        <v>1</v>
      </c>
      <c r="R1646">
        <f t="shared" si="146"/>
        <v>1</v>
      </c>
    </row>
    <row r="1647" spans="1:18" x14ac:dyDescent="0.25">
      <c r="A1647" s="9">
        <v>2</v>
      </c>
      <c r="B1647" s="32">
        <f t="shared" si="147"/>
        <v>64.005262000000002</v>
      </c>
      <c r="C1647" s="32">
        <f t="shared" si="147"/>
        <v>-12.732559999999999</v>
      </c>
      <c r="D1647" s="32">
        <f t="shared" si="147"/>
        <v>-22.251277000000002</v>
      </c>
      <c r="E1647" s="60">
        <f t="shared" si="147"/>
        <v>-29.021428</v>
      </c>
      <c r="F1647" s="55">
        <v>-29.021428</v>
      </c>
      <c r="G1647" s="55">
        <v>64.005262000000002</v>
      </c>
      <c r="H1647" s="55">
        <v>-22.251277000000002</v>
      </c>
      <c r="I1647" s="56">
        <v>-12.732559999999999</v>
      </c>
      <c r="O1647" s="33">
        <f t="shared" si="143"/>
        <v>64.005262000000002</v>
      </c>
      <c r="P1647" s="61">
        <f t="shared" si="144"/>
        <v>64.005262000000002</v>
      </c>
      <c r="Q1647">
        <f t="shared" si="145"/>
        <v>1</v>
      </c>
      <c r="R1647">
        <f t="shared" si="146"/>
        <v>1</v>
      </c>
    </row>
    <row r="1648" spans="1:18" x14ac:dyDescent="0.25">
      <c r="A1648" s="9">
        <v>3</v>
      </c>
      <c r="B1648" s="32">
        <f t="shared" si="147"/>
        <v>44.860235000000003</v>
      </c>
      <c r="C1648" s="32">
        <f t="shared" si="147"/>
        <v>28.702380000000002</v>
      </c>
      <c r="D1648" s="32">
        <f t="shared" si="147"/>
        <v>-29.635148999999998</v>
      </c>
      <c r="E1648" s="60">
        <f t="shared" si="147"/>
        <v>-43.92747</v>
      </c>
      <c r="F1648" s="57">
        <v>-29.635148999999998</v>
      </c>
      <c r="G1648" s="57">
        <v>44.860235000000003</v>
      </c>
      <c r="H1648" s="57">
        <v>28.702380000000002</v>
      </c>
      <c r="I1648" s="58">
        <v>-43.92747</v>
      </c>
      <c r="O1648" s="33">
        <f t="shared" si="143"/>
        <v>28.702380000000002</v>
      </c>
      <c r="P1648" s="61">
        <f t="shared" si="144"/>
        <v>28.702380000000002</v>
      </c>
      <c r="Q1648">
        <f t="shared" si="145"/>
        <v>2</v>
      </c>
      <c r="R1648">
        <f t="shared" si="146"/>
        <v>0.5</v>
      </c>
    </row>
    <row r="1649" spans="1:18" x14ac:dyDescent="0.25">
      <c r="A1649" s="9">
        <v>4</v>
      </c>
      <c r="B1649" s="32">
        <f t="shared" si="147"/>
        <v>52.960977</v>
      </c>
      <c r="C1649" s="32">
        <f t="shared" si="147"/>
        <v>12.180966</v>
      </c>
      <c r="D1649" s="32">
        <f t="shared" si="147"/>
        <v>-12.114991</v>
      </c>
      <c r="E1649" s="60">
        <f t="shared" si="147"/>
        <v>-53.026955999999998</v>
      </c>
      <c r="F1649" s="55">
        <v>52.960977</v>
      </c>
      <c r="G1649" s="55">
        <v>-53.026955999999998</v>
      </c>
      <c r="H1649" s="55">
        <v>12.180966</v>
      </c>
      <c r="I1649" s="56">
        <v>-12.114991</v>
      </c>
      <c r="O1649" s="33">
        <f t="shared" si="143"/>
        <v>-12.114991</v>
      </c>
      <c r="P1649" s="61">
        <f t="shared" si="144"/>
        <v>-12.114991</v>
      </c>
      <c r="Q1649">
        <f t="shared" si="145"/>
        <v>3</v>
      </c>
      <c r="R1649">
        <f t="shared" si="146"/>
        <v>0.33333333333333331</v>
      </c>
    </row>
    <row r="1650" spans="1:18" x14ac:dyDescent="0.25">
      <c r="A1650" s="9">
        <v>3</v>
      </c>
      <c r="B1650" s="32">
        <f t="shared" si="147"/>
        <v>5.2543879999999996</v>
      </c>
      <c r="C1650" s="32">
        <f t="shared" si="147"/>
        <v>-1.132409</v>
      </c>
      <c r="D1650" s="32">
        <f t="shared" si="147"/>
        <v>-1.7119759999999999</v>
      </c>
      <c r="E1650" s="60">
        <f t="shared" si="147"/>
        <v>-2.4100030000000001</v>
      </c>
      <c r="F1650" s="57">
        <v>-1.7119759999999999</v>
      </c>
      <c r="G1650" s="57">
        <v>5.2543879999999996</v>
      </c>
      <c r="H1650" s="57">
        <v>-2.4100030000000001</v>
      </c>
      <c r="I1650" s="58">
        <v>-1.132409</v>
      </c>
      <c r="O1650" s="33">
        <f t="shared" si="143"/>
        <v>-2.4100030000000001</v>
      </c>
      <c r="P1650" s="61">
        <f t="shared" si="144"/>
        <v>-2.4100030000000001</v>
      </c>
      <c r="Q1650">
        <f t="shared" si="145"/>
        <v>4</v>
      </c>
      <c r="R1650">
        <f t="shared" si="146"/>
        <v>0.25</v>
      </c>
    </row>
    <row r="1651" spans="1:18" x14ac:dyDescent="0.25">
      <c r="A1651" s="9">
        <v>2</v>
      </c>
      <c r="B1651" s="32">
        <f t="shared" si="147"/>
        <v>32.565655</v>
      </c>
      <c r="C1651" s="32">
        <f t="shared" si="147"/>
        <v>9.7104409999999994</v>
      </c>
      <c r="D1651" s="32">
        <f t="shared" si="147"/>
        <v>-13.931044999999999</v>
      </c>
      <c r="E1651" s="60">
        <f t="shared" si="147"/>
        <v>-28.345054999999999</v>
      </c>
      <c r="F1651" s="55">
        <v>9.7104409999999994</v>
      </c>
      <c r="G1651" s="55">
        <v>32.565655</v>
      </c>
      <c r="H1651" s="55">
        <v>-28.345054999999999</v>
      </c>
      <c r="I1651" s="56">
        <v>-13.931044999999999</v>
      </c>
      <c r="O1651" s="33">
        <f t="shared" si="143"/>
        <v>32.565655</v>
      </c>
      <c r="P1651" s="61">
        <f t="shared" si="144"/>
        <v>32.565655</v>
      </c>
      <c r="Q1651">
        <f t="shared" si="145"/>
        <v>1</v>
      </c>
      <c r="R1651">
        <f t="shared" si="146"/>
        <v>1</v>
      </c>
    </row>
    <row r="1652" spans="1:18" x14ac:dyDescent="0.25">
      <c r="A1652" s="9">
        <v>1</v>
      </c>
      <c r="B1652" s="32">
        <f t="shared" si="147"/>
        <v>43.841574000000001</v>
      </c>
      <c r="C1652" s="32">
        <f t="shared" si="147"/>
        <v>5.1739680000000003</v>
      </c>
      <c r="D1652" s="32">
        <f t="shared" si="147"/>
        <v>-20.553542</v>
      </c>
      <c r="E1652" s="60">
        <f t="shared" si="147"/>
        <v>-28.462005999999999</v>
      </c>
      <c r="F1652" s="57">
        <v>43.841574000000001</v>
      </c>
      <c r="G1652" s="57">
        <v>-20.553542</v>
      </c>
      <c r="H1652" s="57">
        <v>5.1739680000000003</v>
      </c>
      <c r="I1652" s="58">
        <v>-28.462005999999999</v>
      </c>
      <c r="O1652" s="33">
        <f t="shared" si="143"/>
        <v>43.841574000000001</v>
      </c>
      <c r="P1652" s="61">
        <f t="shared" si="144"/>
        <v>43.841574000000001</v>
      </c>
      <c r="Q1652">
        <f t="shared" si="145"/>
        <v>1</v>
      </c>
      <c r="R1652">
        <f t="shared" si="146"/>
        <v>1</v>
      </c>
    </row>
    <row r="1653" spans="1:18" x14ac:dyDescent="0.25">
      <c r="A1653" s="9">
        <v>2</v>
      </c>
      <c r="B1653" s="32">
        <f t="shared" si="147"/>
        <v>69.560511000000005</v>
      </c>
      <c r="C1653" s="32">
        <f t="shared" si="147"/>
        <v>12.841611</v>
      </c>
      <c r="D1653" s="32">
        <f t="shared" si="147"/>
        <v>-39.561515999999997</v>
      </c>
      <c r="E1653" s="60">
        <f t="shared" si="147"/>
        <v>-42.840604999999996</v>
      </c>
      <c r="F1653" s="55">
        <v>-39.561515999999997</v>
      </c>
      <c r="G1653" s="55">
        <v>69.560511000000005</v>
      </c>
      <c r="H1653" s="55">
        <v>12.841611</v>
      </c>
      <c r="I1653" s="56">
        <v>-42.840604999999996</v>
      </c>
      <c r="O1653" s="33">
        <f t="shared" si="143"/>
        <v>69.560511000000005</v>
      </c>
      <c r="P1653" s="61">
        <f t="shared" si="144"/>
        <v>69.560511000000005</v>
      </c>
      <c r="Q1653">
        <f t="shared" si="145"/>
        <v>1</v>
      </c>
      <c r="R1653">
        <f t="shared" si="146"/>
        <v>1</v>
      </c>
    </row>
    <row r="1654" spans="1:18" x14ac:dyDescent="0.25">
      <c r="A1654" s="9">
        <v>2</v>
      </c>
      <c r="B1654" s="32">
        <f t="shared" si="147"/>
        <v>36.199291000000002</v>
      </c>
      <c r="C1654" s="32">
        <f t="shared" si="147"/>
        <v>-7.3112740000000001</v>
      </c>
      <c r="D1654" s="32">
        <f t="shared" si="147"/>
        <v>-10.36853</v>
      </c>
      <c r="E1654" s="60">
        <f t="shared" si="147"/>
        <v>-18.519487000000002</v>
      </c>
      <c r="F1654" s="57">
        <v>-10.36853</v>
      </c>
      <c r="G1654" s="57">
        <v>36.199291000000002</v>
      </c>
      <c r="H1654" s="57">
        <v>-18.519487000000002</v>
      </c>
      <c r="I1654" s="58">
        <v>-7.3112740000000001</v>
      </c>
      <c r="O1654" s="33">
        <f t="shared" si="143"/>
        <v>36.199291000000002</v>
      </c>
      <c r="P1654" s="61">
        <f t="shared" si="144"/>
        <v>36.199291000000002</v>
      </c>
      <c r="Q1654">
        <f t="shared" si="145"/>
        <v>1</v>
      </c>
      <c r="R1654">
        <f t="shared" si="146"/>
        <v>1</v>
      </c>
    </row>
    <row r="1655" spans="1:18" x14ac:dyDescent="0.25">
      <c r="A1655" s="9">
        <v>1</v>
      </c>
      <c r="B1655" s="32">
        <f t="shared" si="147"/>
        <v>41.946249999999999</v>
      </c>
      <c r="C1655" s="32">
        <f t="shared" si="147"/>
        <v>-3.9734910000000001</v>
      </c>
      <c r="D1655" s="32">
        <f t="shared" si="147"/>
        <v>-8.7909229999999994</v>
      </c>
      <c r="E1655" s="60">
        <f t="shared" si="147"/>
        <v>-29.181842</v>
      </c>
      <c r="F1655" s="55">
        <v>-3.9734910000000001</v>
      </c>
      <c r="G1655" s="55">
        <v>-8.7909229999999994</v>
      </c>
      <c r="H1655" s="55">
        <v>41.946249999999999</v>
      </c>
      <c r="I1655" s="56">
        <v>-29.181842</v>
      </c>
      <c r="O1655" s="33">
        <f t="shared" si="143"/>
        <v>-3.9734910000000001</v>
      </c>
      <c r="P1655" s="61">
        <f t="shared" si="144"/>
        <v>-3.9734910000000001</v>
      </c>
      <c r="Q1655">
        <f t="shared" si="145"/>
        <v>2</v>
      </c>
      <c r="R1655">
        <f t="shared" si="146"/>
        <v>0.5</v>
      </c>
    </row>
    <row r="1656" spans="1:18" x14ac:dyDescent="0.25">
      <c r="A1656" s="9">
        <v>3</v>
      </c>
      <c r="B1656" s="32">
        <f t="shared" si="147"/>
        <v>68.721824999999995</v>
      </c>
      <c r="C1656" s="32">
        <f t="shared" si="147"/>
        <v>34.407018999999998</v>
      </c>
      <c r="D1656" s="32">
        <f t="shared" si="147"/>
        <v>-37.285252999999997</v>
      </c>
      <c r="E1656" s="60">
        <f t="shared" si="147"/>
        <v>-65.843592000000001</v>
      </c>
      <c r="F1656" s="57">
        <v>68.721824999999995</v>
      </c>
      <c r="G1656" s="57">
        <v>-37.285252999999997</v>
      </c>
      <c r="H1656" s="57">
        <v>34.407018999999998</v>
      </c>
      <c r="I1656" s="58">
        <v>-65.843592000000001</v>
      </c>
      <c r="O1656" s="33">
        <f t="shared" si="143"/>
        <v>34.407018999999998</v>
      </c>
      <c r="P1656" s="61">
        <f t="shared" si="144"/>
        <v>34.407018999999998</v>
      </c>
      <c r="Q1656">
        <f t="shared" si="145"/>
        <v>2</v>
      </c>
      <c r="R1656">
        <f t="shared" si="146"/>
        <v>0.5</v>
      </c>
    </row>
    <row r="1657" spans="1:18" x14ac:dyDescent="0.25">
      <c r="A1657" s="9">
        <v>2</v>
      </c>
      <c r="B1657" s="32">
        <f t="shared" si="147"/>
        <v>80.440843999999998</v>
      </c>
      <c r="C1657" s="32">
        <f t="shared" si="147"/>
        <v>65.610983000000004</v>
      </c>
      <c r="D1657" s="32">
        <f t="shared" si="147"/>
        <v>-52.756467000000001</v>
      </c>
      <c r="E1657" s="60">
        <f t="shared" si="147"/>
        <v>-93.295366999999999</v>
      </c>
      <c r="F1657" s="55">
        <v>65.610983000000004</v>
      </c>
      <c r="G1657" s="55">
        <v>80.440843999999998</v>
      </c>
      <c r="H1657" s="55">
        <v>-93.295366999999999</v>
      </c>
      <c r="I1657" s="56">
        <v>-52.756467000000001</v>
      </c>
      <c r="O1657" s="33">
        <f t="shared" si="143"/>
        <v>80.440843999999998</v>
      </c>
      <c r="P1657" s="61">
        <f t="shared" si="144"/>
        <v>80.440843999999998</v>
      </c>
      <c r="Q1657">
        <f t="shared" si="145"/>
        <v>1</v>
      </c>
      <c r="R1657">
        <f t="shared" si="146"/>
        <v>1</v>
      </c>
    </row>
    <row r="1658" spans="1:18" x14ac:dyDescent="0.25">
      <c r="A1658" s="9">
        <v>3</v>
      </c>
      <c r="B1658" s="32">
        <f t="shared" si="147"/>
        <v>43.387413000000002</v>
      </c>
      <c r="C1658" s="32">
        <f t="shared" si="147"/>
        <v>1.37747</v>
      </c>
      <c r="D1658" s="32">
        <f t="shared" si="147"/>
        <v>-6.3306190000000004</v>
      </c>
      <c r="E1658" s="60">
        <f t="shared" si="147"/>
        <v>-38.434275999999997</v>
      </c>
      <c r="F1658" s="57">
        <v>1.37747</v>
      </c>
      <c r="G1658" s="57">
        <v>-6.3306190000000004</v>
      </c>
      <c r="H1658" s="57">
        <v>43.387413000000002</v>
      </c>
      <c r="I1658" s="58">
        <v>-38.434275999999997</v>
      </c>
      <c r="O1658" s="33">
        <f t="shared" si="143"/>
        <v>43.387413000000002</v>
      </c>
      <c r="P1658" s="61">
        <f t="shared" si="144"/>
        <v>43.387413000000002</v>
      </c>
      <c r="Q1658">
        <f t="shared" si="145"/>
        <v>1</v>
      </c>
      <c r="R1658">
        <f t="shared" si="146"/>
        <v>1</v>
      </c>
    </row>
    <row r="1659" spans="1:18" x14ac:dyDescent="0.25">
      <c r="A1659" s="9">
        <v>2</v>
      </c>
      <c r="B1659" s="32">
        <f t="shared" si="147"/>
        <v>27.678740999999999</v>
      </c>
      <c r="C1659" s="32">
        <f t="shared" si="147"/>
        <v>20.999167</v>
      </c>
      <c r="D1659" s="32">
        <f t="shared" si="147"/>
        <v>-23.123258</v>
      </c>
      <c r="E1659" s="60">
        <f t="shared" si="147"/>
        <v>-25.554652000000001</v>
      </c>
      <c r="F1659" s="55">
        <v>20.999167</v>
      </c>
      <c r="G1659" s="55">
        <v>27.678740999999999</v>
      </c>
      <c r="H1659" s="55">
        <v>-23.123258</v>
      </c>
      <c r="I1659" s="56">
        <v>-25.554652000000001</v>
      </c>
      <c r="O1659" s="33">
        <f t="shared" si="143"/>
        <v>27.678740999999999</v>
      </c>
      <c r="P1659" s="61">
        <f t="shared" si="144"/>
        <v>27.678740999999999</v>
      </c>
      <c r="Q1659">
        <f t="shared" si="145"/>
        <v>1</v>
      </c>
      <c r="R1659">
        <f t="shared" si="146"/>
        <v>1</v>
      </c>
    </row>
    <row r="1660" spans="1:18" x14ac:dyDescent="0.25">
      <c r="A1660" s="9">
        <v>1</v>
      </c>
      <c r="B1660" s="32">
        <f t="shared" si="147"/>
        <v>44.812455</v>
      </c>
      <c r="C1660" s="32">
        <f t="shared" si="147"/>
        <v>22.616216000000001</v>
      </c>
      <c r="D1660" s="32">
        <f t="shared" si="147"/>
        <v>-12.89737</v>
      </c>
      <c r="E1660" s="60">
        <f t="shared" si="147"/>
        <v>-54.531305000000003</v>
      </c>
      <c r="F1660" s="57">
        <v>-12.89737</v>
      </c>
      <c r="G1660" s="57">
        <v>44.812455</v>
      </c>
      <c r="H1660" s="57">
        <v>22.616216000000001</v>
      </c>
      <c r="I1660" s="58">
        <v>-54.531305000000003</v>
      </c>
      <c r="O1660" s="33">
        <f t="shared" si="143"/>
        <v>-12.89737</v>
      </c>
      <c r="P1660" s="61">
        <f t="shared" si="144"/>
        <v>-12.89737</v>
      </c>
      <c r="Q1660">
        <f t="shared" si="145"/>
        <v>3</v>
      </c>
      <c r="R1660">
        <f t="shared" si="146"/>
        <v>0.33333333333333331</v>
      </c>
    </row>
    <row r="1661" spans="1:18" x14ac:dyDescent="0.25">
      <c r="A1661" s="9">
        <v>2</v>
      </c>
      <c r="B1661" s="32">
        <f t="shared" si="147"/>
        <v>77.591262</v>
      </c>
      <c r="C1661" s="32">
        <f t="shared" si="147"/>
        <v>38.418118</v>
      </c>
      <c r="D1661" s="32">
        <f t="shared" si="147"/>
        <v>-40.017958</v>
      </c>
      <c r="E1661" s="60">
        <f t="shared" si="147"/>
        <v>-75.991420000000005</v>
      </c>
      <c r="F1661" s="55">
        <v>-40.017958</v>
      </c>
      <c r="G1661" s="55">
        <v>77.591262</v>
      </c>
      <c r="H1661" s="55">
        <v>38.418118</v>
      </c>
      <c r="I1661" s="56">
        <v>-75.991420000000005</v>
      </c>
      <c r="O1661" s="33">
        <f t="shared" si="143"/>
        <v>77.591262</v>
      </c>
      <c r="P1661" s="61">
        <f t="shared" si="144"/>
        <v>77.591262</v>
      </c>
      <c r="Q1661">
        <f t="shared" si="145"/>
        <v>1</v>
      </c>
      <c r="R1661">
        <f t="shared" si="146"/>
        <v>1</v>
      </c>
    </row>
    <row r="1662" spans="1:18" x14ac:dyDescent="0.25">
      <c r="A1662" s="9">
        <v>2</v>
      </c>
      <c r="B1662" s="32">
        <f t="shared" si="147"/>
        <v>2.322845</v>
      </c>
      <c r="C1662" s="32">
        <f t="shared" si="147"/>
        <v>2.3151280000000001</v>
      </c>
      <c r="D1662" s="32">
        <f t="shared" si="147"/>
        <v>-0.51530699999999996</v>
      </c>
      <c r="E1662" s="60">
        <f t="shared" si="147"/>
        <v>-4.1226700000000003</v>
      </c>
      <c r="F1662" s="57">
        <v>-0.51530699999999996</v>
      </c>
      <c r="G1662" s="57">
        <v>2.3151280000000001</v>
      </c>
      <c r="H1662" s="57">
        <v>-4.1226700000000003</v>
      </c>
      <c r="I1662" s="58">
        <v>2.322845</v>
      </c>
      <c r="O1662" s="33">
        <f t="shared" si="143"/>
        <v>2.3151280000000001</v>
      </c>
      <c r="P1662" s="61">
        <f t="shared" si="144"/>
        <v>2.3151280000000001</v>
      </c>
      <c r="Q1662">
        <f t="shared" si="145"/>
        <v>2</v>
      </c>
      <c r="R1662">
        <f t="shared" si="146"/>
        <v>0.5</v>
      </c>
    </row>
    <row r="1663" spans="1:18" x14ac:dyDescent="0.25">
      <c r="A1663" s="9">
        <v>1</v>
      </c>
      <c r="B1663" s="32">
        <f t="shared" si="147"/>
        <v>36.170006000000001</v>
      </c>
      <c r="C1663" s="32">
        <f t="shared" si="147"/>
        <v>-8.2641340000000003</v>
      </c>
      <c r="D1663" s="32">
        <f t="shared" si="147"/>
        <v>-12.820335</v>
      </c>
      <c r="E1663" s="60">
        <f t="shared" si="147"/>
        <v>-15.085539000000001</v>
      </c>
      <c r="F1663" s="55">
        <v>36.170006000000001</v>
      </c>
      <c r="G1663" s="55">
        <v>-15.085539000000001</v>
      </c>
      <c r="H1663" s="55">
        <v>-8.2641340000000003</v>
      </c>
      <c r="I1663" s="56">
        <v>-12.820335</v>
      </c>
      <c r="O1663" s="33">
        <f t="shared" si="143"/>
        <v>36.170006000000001</v>
      </c>
      <c r="P1663" s="61">
        <f t="shared" si="144"/>
        <v>36.170006000000001</v>
      </c>
      <c r="Q1663">
        <f t="shared" si="145"/>
        <v>1</v>
      </c>
      <c r="R1663">
        <f t="shared" si="146"/>
        <v>1</v>
      </c>
    </row>
    <row r="1664" spans="1:18" x14ac:dyDescent="0.25">
      <c r="A1664" s="9">
        <v>2</v>
      </c>
      <c r="B1664" s="32">
        <f t="shared" si="147"/>
        <v>28.094826999999999</v>
      </c>
      <c r="C1664" s="32">
        <f t="shared" si="147"/>
        <v>-1.760645</v>
      </c>
      <c r="D1664" s="32">
        <f t="shared" si="147"/>
        <v>-7.9191630000000002</v>
      </c>
      <c r="E1664" s="60">
        <f t="shared" si="147"/>
        <v>-18.415026999999998</v>
      </c>
      <c r="F1664" s="57">
        <v>-1.760645</v>
      </c>
      <c r="G1664" s="57">
        <v>28.094826999999999</v>
      </c>
      <c r="H1664" s="57">
        <v>-7.9191630000000002</v>
      </c>
      <c r="I1664" s="58">
        <v>-18.415026999999998</v>
      </c>
      <c r="O1664" s="33">
        <f t="shared" si="143"/>
        <v>28.094826999999999</v>
      </c>
      <c r="P1664" s="61">
        <f t="shared" si="144"/>
        <v>28.094826999999999</v>
      </c>
      <c r="Q1664">
        <f t="shared" si="145"/>
        <v>1</v>
      </c>
      <c r="R1664">
        <f t="shared" si="146"/>
        <v>1</v>
      </c>
    </row>
    <row r="1665" spans="1:18" x14ac:dyDescent="0.25">
      <c r="A1665" s="9">
        <v>3</v>
      </c>
      <c r="B1665" s="32">
        <f t="shared" si="147"/>
        <v>8.6355149999999998</v>
      </c>
      <c r="C1665" s="32">
        <f t="shared" si="147"/>
        <v>1.8462700000000001</v>
      </c>
      <c r="D1665" s="32">
        <f t="shared" si="147"/>
        <v>-2.5608439999999999</v>
      </c>
      <c r="E1665" s="60">
        <f t="shared" si="147"/>
        <v>-7.9209430000000003</v>
      </c>
      <c r="F1665" s="55">
        <v>-2.5608439999999999</v>
      </c>
      <c r="G1665" s="55">
        <v>1.8462700000000001</v>
      </c>
      <c r="H1665" s="55">
        <v>8.6355149999999998</v>
      </c>
      <c r="I1665" s="56">
        <v>-7.9209430000000003</v>
      </c>
      <c r="O1665" s="33">
        <f t="shared" si="143"/>
        <v>8.6355149999999998</v>
      </c>
      <c r="P1665" s="61">
        <f t="shared" si="144"/>
        <v>8.6355149999999998</v>
      </c>
      <c r="Q1665">
        <f t="shared" si="145"/>
        <v>1</v>
      </c>
      <c r="R1665">
        <f t="shared" si="146"/>
        <v>1</v>
      </c>
    </row>
    <row r="1666" spans="1:18" x14ac:dyDescent="0.25">
      <c r="A1666" s="9">
        <v>1</v>
      </c>
      <c r="B1666" s="32">
        <f t="shared" si="147"/>
        <v>20.532309999999999</v>
      </c>
      <c r="C1666" s="32">
        <f t="shared" si="147"/>
        <v>6.188517</v>
      </c>
      <c r="D1666" s="32">
        <f t="shared" si="147"/>
        <v>-12.345143999999999</v>
      </c>
      <c r="E1666" s="60">
        <f t="shared" si="147"/>
        <v>-14.375684</v>
      </c>
      <c r="F1666" s="57">
        <v>20.532309999999999</v>
      </c>
      <c r="G1666" s="57">
        <v>6.188517</v>
      </c>
      <c r="H1666" s="57">
        <v>-12.345143999999999</v>
      </c>
      <c r="I1666" s="58">
        <v>-14.375684</v>
      </c>
      <c r="O1666" s="33">
        <f t="shared" si="143"/>
        <v>20.532309999999999</v>
      </c>
      <c r="P1666" s="61">
        <f t="shared" si="144"/>
        <v>20.532309999999999</v>
      </c>
      <c r="Q1666">
        <f t="shared" si="145"/>
        <v>1</v>
      </c>
      <c r="R1666">
        <f t="shared" si="146"/>
        <v>1</v>
      </c>
    </row>
    <row r="1667" spans="1:18" x14ac:dyDescent="0.25">
      <c r="A1667" s="9">
        <v>2</v>
      </c>
      <c r="B1667" s="32">
        <f t="shared" si="147"/>
        <v>79.547980999999993</v>
      </c>
      <c r="C1667" s="32">
        <f t="shared" si="147"/>
        <v>-7.0263910000000003</v>
      </c>
      <c r="D1667" s="32">
        <f t="shared" si="147"/>
        <v>-7.6446560000000003</v>
      </c>
      <c r="E1667" s="60">
        <f t="shared" si="147"/>
        <v>-64.876936000000001</v>
      </c>
      <c r="F1667" s="55">
        <v>-7.0263910000000003</v>
      </c>
      <c r="G1667" s="55">
        <v>79.547980999999993</v>
      </c>
      <c r="H1667" s="55">
        <v>-64.876936000000001</v>
      </c>
      <c r="I1667" s="56">
        <v>-7.6446560000000003</v>
      </c>
      <c r="O1667" s="33">
        <f t="shared" si="143"/>
        <v>79.547980999999993</v>
      </c>
      <c r="P1667" s="61">
        <f t="shared" si="144"/>
        <v>79.547980999999993</v>
      </c>
      <c r="Q1667">
        <f t="shared" si="145"/>
        <v>1</v>
      </c>
      <c r="R1667">
        <f t="shared" si="146"/>
        <v>1</v>
      </c>
    </row>
    <row r="1668" spans="1:18" x14ac:dyDescent="0.25">
      <c r="A1668" s="9">
        <v>3</v>
      </c>
      <c r="B1668" s="32">
        <f t="shared" si="147"/>
        <v>7.7324279999999996</v>
      </c>
      <c r="C1668" s="32">
        <f t="shared" si="147"/>
        <v>2.7057730000000002</v>
      </c>
      <c r="D1668" s="32">
        <f t="shared" si="147"/>
        <v>-5.0179260000000001</v>
      </c>
      <c r="E1668" s="60">
        <f t="shared" si="147"/>
        <v>-5.4202760000000003</v>
      </c>
      <c r="F1668" s="57">
        <v>2.7057730000000002</v>
      </c>
      <c r="G1668" s="57">
        <v>7.7324279999999996</v>
      </c>
      <c r="H1668" s="57">
        <v>-5.4202760000000003</v>
      </c>
      <c r="I1668" s="58">
        <v>-5.0179260000000001</v>
      </c>
      <c r="O1668" s="33">
        <f t="shared" ref="O1668:O1731" si="148">IF(A1668=1,F1668,IF(A1668=2,G1668,IF(A1668=3,H1668,IF(A1668=4,I1668,0))))</f>
        <v>-5.4202760000000003</v>
      </c>
      <c r="P1668" s="61">
        <f t="shared" ref="P1668:P1731" si="149">O1668</f>
        <v>-5.4202760000000003</v>
      </c>
      <c r="Q1668">
        <f t="shared" ref="Q1668:Q1731" si="150">IF(P1668=B1668,1,IF(P1668=C1668,2,IF(P1668=D1668,3,IF(E1668=P1668,4,0))))</f>
        <v>4</v>
      </c>
      <c r="R1668">
        <f t="shared" ref="R1668:R1731" si="151">1/Q1668</f>
        <v>0.25</v>
      </c>
    </row>
    <row r="1669" spans="1:18" x14ac:dyDescent="0.25">
      <c r="A1669" s="9">
        <v>2</v>
      </c>
      <c r="B1669" s="32">
        <f t="shared" si="147"/>
        <v>7.0047240000000004</v>
      </c>
      <c r="C1669" s="32">
        <f t="shared" si="147"/>
        <v>2.1350180000000001</v>
      </c>
      <c r="D1669" s="32">
        <f t="shared" si="147"/>
        <v>-2.035669</v>
      </c>
      <c r="E1669" s="60">
        <f t="shared" si="147"/>
        <v>-7.1040799999999997</v>
      </c>
      <c r="F1669" s="55">
        <v>7.0047240000000004</v>
      </c>
      <c r="G1669" s="55">
        <v>2.1350180000000001</v>
      </c>
      <c r="H1669" s="55">
        <v>-7.1040799999999997</v>
      </c>
      <c r="I1669" s="56">
        <v>-2.035669</v>
      </c>
      <c r="O1669" s="33">
        <f t="shared" si="148"/>
        <v>2.1350180000000001</v>
      </c>
      <c r="P1669" s="61">
        <f t="shared" si="149"/>
        <v>2.1350180000000001</v>
      </c>
      <c r="Q1669">
        <f t="shared" si="150"/>
        <v>2</v>
      </c>
      <c r="R1669">
        <f t="shared" si="151"/>
        <v>0.5</v>
      </c>
    </row>
    <row r="1670" spans="1:18" x14ac:dyDescent="0.25">
      <c r="A1670" s="9">
        <v>2</v>
      </c>
      <c r="B1670" s="32">
        <f t="shared" si="147"/>
        <v>47.260444999999997</v>
      </c>
      <c r="C1670" s="32">
        <f t="shared" si="147"/>
        <v>-2.2355420000000001</v>
      </c>
      <c r="D1670" s="32">
        <f t="shared" si="147"/>
        <v>-3.259814</v>
      </c>
      <c r="E1670" s="60">
        <f t="shared" si="147"/>
        <v>-41.765095000000002</v>
      </c>
      <c r="F1670" s="57">
        <v>-2.2355420000000001</v>
      </c>
      <c r="G1670" s="57">
        <v>47.260444999999997</v>
      </c>
      <c r="H1670" s="57">
        <v>-3.259814</v>
      </c>
      <c r="I1670" s="58">
        <v>-41.765095000000002</v>
      </c>
      <c r="O1670" s="33">
        <f t="shared" si="148"/>
        <v>47.260444999999997</v>
      </c>
      <c r="P1670" s="61">
        <f t="shared" si="149"/>
        <v>47.260444999999997</v>
      </c>
      <c r="Q1670">
        <f t="shared" si="150"/>
        <v>1</v>
      </c>
      <c r="R1670">
        <f t="shared" si="151"/>
        <v>1</v>
      </c>
    </row>
    <row r="1671" spans="1:18" x14ac:dyDescent="0.25">
      <c r="A1671" s="9">
        <v>2</v>
      </c>
      <c r="B1671" s="32">
        <f t="shared" si="147"/>
        <v>81.200920999999994</v>
      </c>
      <c r="C1671" s="32">
        <f t="shared" si="147"/>
        <v>53.421114000000003</v>
      </c>
      <c r="D1671" s="32">
        <f t="shared" si="147"/>
        <v>-45.535151999999997</v>
      </c>
      <c r="E1671" s="60">
        <f t="shared" si="147"/>
        <v>-89.086938000000004</v>
      </c>
      <c r="F1671" s="55">
        <v>81.200920999999994</v>
      </c>
      <c r="G1671" s="55">
        <v>-89.086938000000004</v>
      </c>
      <c r="H1671" s="55">
        <v>53.421114000000003</v>
      </c>
      <c r="I1671" s="56">
        <v>-45.535151999999997</v>
      </c>
      <c r="O1671" s="33">
        <f t="shared" si="148"/>
        <v>-89.086938000000004</v>
      </c>
      <c r="P1671" s="61">
        <f t="shared" si="149"/>
        <v>-89.086938000000004</v>
      </c>
      <c r="Q1671">
        <f t="shared" si="150"/>
        <v>4</v>
      </c>
      <c r="R1671">
        <f t="shared" si="151"/>
        <v>0.25</v>
      </c>
    </row>
    <row r="1672" spans="1:18" x14ac:dyDescent="0.25">
      <c r="A1672" s="9">
        <v>3</v>
      </c>
      <c r="B1672" s="32">
        <f t="shared" si="147"/>
        <v>66.307908999999995</v>
      </c>
      <c r="C1672" s="32">
        <f t="shared" si="147"/>
        <v>14.258167</v>
      </c>
      <c r="D1672" s="32">
        <f t="shared" si="147"/>
        <v>-23.416311</v>
      </c>
      <c r="E1672" s="60">
        <f t="shared" si="147"/>
        <v>-57.149766</v>
      </c>
      <c r="F1672" s="57">
        <v>-23.416311</v>
      </c>
      <c r="G1672" s="57">
        <v>14.258167</v>
      </c>
      <c r="H1672" s="57">
        <v>66.307908999999995</v>
      </c>
      <c r="I1672" s="58">
        <v>-57.149766</v>
      </c>
      <c r="O1672" s="33">
        <f t="shared" si="148"/>
        <v>66.307908999999995</v>
      </c>
      <c r="P1672" s="61">
        <f t="shared" si="149"/>
        <v>66.307908999999995</v>
      </c>
      <c r="Q1672">
        <f t="shared" si="150"/>
        <v>1</v>
      </c>
      <c r="R1672">
        <f t="shared" si="151"/>
        <v>1</v>
      </c>
    </row>
    <row r="1673" spans="1:18" x14ac:dyDescent="0.25">
      <c r="A1673" s="9">
        <v>3</v>
      </c>
      <c r="B1673" s="32">
        <f t="shared" si="147"/>
        <v>47.522534</v>
      </c>
      <c r="C1673" s="32">
        <f t="shared" si="147"/>
        <v>-8.0947960000000005</v>
      </c>
      <c r="D1673" s="32">
        <f t="shared" si="147"/>
        <v>-17.913277000000001</v>
      </c>
      <c r="E1673" s="60">
        <f t="shared" si="147"/>
        <v>-21.514462000000002</v>
      </c>
      <c r="F1673" s="55">
        <v>47.522534</v>
      </c>
      <c r="G1673" s="55">
        <v>-21.514462000000002</v>
      </c>
      <c r="H1673" s="55">
        <v>-8.0947960000000005</v>
      </c>
      <c r="I1673" s="56">
        <v>-17.913277000000001</v>
      </c>
      <c r="O1673" s="33">
        <f t="shared" si="148"/>
        <v>-8.0947960000000005</v>
      </c>
      <c r="P1673" s="61">
        <f t="shared" si="149"/>
        <v>-8.0947960000000005</v>
      </c>
      <c r="Q1673">
        <f t="shared" si="150"/>
        <v>2</v>
      </c>
      <c r="R1673">
        <f t="shared" si="151"/>
        <v>0.5</v>
      </c>
    </row>
    <row r="1674" spans="1:18" x14ac:dyDescent="0.25">
      <c r="A1674" s="9">
        <v>3</v>
      </c>
      <c r="B1674" s="32">
        <f t="shared" si="147"/>
        <v>53.083437000000004</v>
      </c>
      <c r="C1674" s="32">
        <f t="shared" si="147"/>
        <v>-4.4694029999999998</v>
      </c>
      <c r="D1674" s="32">
        <f t="shared" si="147"/>
        <v>-15.812170999999999</v>
      </c>
      <c r="E1674" s="60">
        <f t="shared" ref="E1674:E1737" si="152">LARGE($F1674:$M1674,COLUMN()-1)</f>
        <v>-32.801869000000003</v>
      </c>
      <c r="F1674" s="57">
        <v>-4.4694029999999998</v>
      </c>
      <c r="G1674" s="57">
        <v>-15.812170999999999</v>
      </c>
      <c r="H1674" s="57">
        <v>53.083437000000004</v>
      </c>
      <c r="I1674" s="58">
        <v>-32.801869000000003</v>
      </c>
      <c r="O1674" s="33">
        <f t="shared" si="148"/>
        <v>53.083437000000004</v>
      </c>
      <c r="P1674" s="61">
        <f t="shared" si="149"/>
        <v>53.083437000000004</v>
      </c>
      <c r="Q1674">
        <f t="shared" si="150"/>
        <v>1</v>
      </c>
      <c r="R1674">
        <f t="shared" si="151"/>
        <v>1</v>
      </c>
    </row>
    <row r="1675" spans="1:18" x14ac:dyDescent="0.25">
      <c r="A1675" s="9">
        <v>1</v>
      </c>
      <c r="B1675" s="32">
        <f t="shared" ref="B1675:E1738" si="153">LARGE($F1675:$M1675,COLUMN()-1)</f>
        <v>64.960448</v>
      </c>
      <c r="C1675" s="32">
        <f t="shared" si="153"/>
        <v>-1.9546000000000001E-2</v>
      </c>
      <c r="D1675" s="32">
        <f t="shared" si="153"/>
        <v>-11.044029999999999</v>
      </c>
      <c r="E1675" s="60">
        <f t="shared" si="152"/>
        <v>-53.896884</v>
      </c>
      <c r="F1675" s="55">
        <v>64.960448</v>
      </c>
      <c r="G1675" s="55">
        <v>-1.9546000000000001E-2</v>
      </c>
      <c r="H1675" s="55">
        <v>-11.044029999999999</v>
      </c>
      <c r="I1675" s="56">
        <v>-53.896884</v>
      </c>
      <c r="O1675" s="33">
        <f t="shared" si="148"/>
        <v>64.960448</v>
      </c>
      <c r="P1675" s="61">
        <f t="shared" si="149"/>
        <v>64.960448</v>
      </c>
      <c r="Q1675">
        <f t="shared" si="150"/>
        <v>1</v>
      </c>
      <c r="R1675">
        <f t="shared" si="151"/>
        <v>1</v>
      </c>
    </row>
    <row r="1676" spans="1:18" x14ac:dyDescent="0.25">
      <c r="A1676" s="9">
        <v>1</v>
      </c>
      <c r="B1676" s="32">
        <f t="shared" si="153"/>
        <v>34.323881</v>
      </c>
      <c r="C1676" s="32">
        <f t="shared" si="153"/>
        <v>21.606460999999999</v>
      </c>
      <c r="D1676" s="32">
        <f t="shared" si="153"/>
        <v>-20.344818</v>
      </c>
      <c r="E1676" s="60">
        <f t="shared" si="152"/>
        <v>-35.585524999999997</v>
      </c>
      <c r="F1676" s="57">
        <v>34.323881</v>
      </c>
      <c r="G1676" s="57">
        <v>21.606460999999999</v>
      </c>
      <c r="H1676" s="57">
        <v>-35.585524999999997</v>
      </c>
      <c r="I1676" s="58">
        <v>-20.344818</v>
      </c>
      <c r="O1676" s="33">
        <f t="shared" si="148"/>
        <v>34.323881</v>
      </c>
      <c r="P1676" s="61">
        <f t="shared" si="149"/>
        <v>34.323881</v>
      </c>
      <c r="Q1676">
        <f t="shared" si="150"/>
        <v>1</v>
      </c>
      <c r="R1676">
        <f t="shared" si="151"/>
        <v>1</v>
      </c>
    </row>
    <row r="1677" spans="1:18" x14ac:dyDescent="0.25">
      <c r="A1677" s="9">
        <v>2</v>
      </c>
      <c r="B1677" s="32">
        <f t="shared" si="153"/>
        <v>132.800646</v>
      </c>
      <c r="C1677" s="32">
        <f t="shared" si="153"/>
        <v>-9.5881659999999993</v>
      </c>
      <c r="D1677" s="32">
        <f t="shared" si="153"/>
        <v>-57.650376000000001</v>
      </c>
      <c r="E1677" s="60">
        <f t="shared" si="152"/>
        <v>-65.562109000000007</v>
      </c>
      <c r="F1677" s="55">
        <v>-65.562109000000007</v>
      </c>
      <c r="G1677" s="55">
        <v>132.800646</v>
      </c>
      <c r="H1677" s="55">
        <v>-57.650376000000001</v>
      </c>
      <c r="I1677" s="56">
        <v>-9.5881659999999993</v>
      </c>
      <c r="O1677" s="33">
        <f t="shared" si="148"/>
        <v>132.800646</v>
      </c>
      <c r="P1677" s="61">
        <f t="shared" si="149"/>
        <v>132.800646</v>
      </c>
      <c r="Q1677">
        <f t="shared" si="150"/>
        <v>1</v>
      </c>
      <c r="R1677">
        <f t="shared" si="151"/>
        <v>1</v>
      </c>
    </row>
    <row r="1678" spans="1:18" x14ac:dyDescent="0.25">
      <c r="A1678" s="9">
        <v>1</v>
      </c>
      <c r="B1678" s="32">
        <f t="shared" si="153"/>
        <v>60.188679999999998</v>
      </c>
      <c r="C1678" s="32">
        <f t="shared" si="153"/>
        <v>41.102072</v>
      </c>
      <c r="D1678" s="32">
        <f t="shared" si="153"/>
        <v>-30.843821999999999</v>
      </c>
      <c r="E1678" s="60">
        <f t="shared" si="152"/>
        <v>-70.446950999999999</v>
      </c>
      <c r="F1678" s="57">
        <v>60.188679999999998</v>
      </c>
      <c r="G1678" s="57">
        <v>41.102072</v>
      </c>
      <c r="H1678" s="57">
        <v>-30.843821999999999</v>
      </c>
      <c r="I1678" s="58">
        <v>-70.446950999999999</v>
      </c>
      <c r="O1678" s="33">
        <f t="shared" si="148"/>
        <v>60.188679999999998</v>
      </c>
      <c r="P1678" s="61">
        <f t="shared" si="149"/>
        <v>60.188679999999998</v>
      </c>
      <c r="Q1678">
        <f t="shared" si="150"/>
        <v>1</v>
      </c>
      <c r="R1678">
        <f t="shared" si="151"/>
        <v>1</v>
      </c>
    </row>
    <row r="1679" spans="1:18" x14ac:dyDescent="0.25">
      <c r="A1679" s="9">
        <v>1</v>
      </c>
      <c r="B1679" s="32">
        <f t="shared" si="153"/>
        <v>21.260733999999999</v>
      </c>
      <c r="C1679" s="32">
        <f t="shared" si="153"/>
        <v>-5.032044</v>
      </c>
      <c r="D1679" s="32">
        <f t="shared" si="153"/>
        <v>-5.2568400000000004</v>
      </c>
      <c r="E1679" s="60">
        <f t="shared" si="152"/>
        <v>-10.971852999999999</v>
      </c>
      <c r="F1679" s="55">
        <v>-5.032044</v>
      </c>
      <c r="G1679" s="55">
        <v>21.260733999999999</v>
      </c>
      <c r="H1679" s="55">
        <v>-10.971852999999999</v>
      </c>
      <c r="I1679" s="56">
        <v>-5.2568400000000004</v>
      </c>
      <c r="O1679" s="33">
        <f t="shared" si="148"/>
        <v>-5.032044</v>
      </c>
      <c r="P1679" s="61">
        <f t="shared" si="149"/>
        <v>-5.032044</v>
      </c>
      <c r="Q1679">
        <f t="shared" si="150"/>
        <v>2</v>
      </c>
      <c r="R1679">
        <f t="shared" si="151"/>
        <v>0.5</v>
      </c>
    </row>
    <row r="1680" spans="1:18" x14ac:dyDescent="0.25">
      <c r="A1680" s="9">
        <v>3</v>
      </c>
      <c r="B1680" s="32">
        <f t="shared" si="153"/>
        <v>21.825282999999999</v>
      </c>
      <c r="C1680" s="32">
        <f t="shared" si="153"/>
        <v>14.664883</v>
      </c>
      <c r="D1680" s="32">
        <f t="shared" si="153"/>
        <v>-16.243911000000001</v>
      </c>
      <c r="E1680" s="60">
        <f t="shared" si="152"/>
        <v>-20.246269000000002</v>
      </c>
      <c r="F1680" s="57">
        <v>14.664883</v>
      </c>
      <c r="G1680" s="57">
        <v>-16.243911000000001</v>
      </c>
      <c r="H1680" s="57">
        <v>21.825282999999999</v>
      </c>
      <c r="I1680" s="58">
        <v>-20.246269000000002</v>
      </c>
      <c r="O1680" s="33">
        <f t="shared" si="148"/>
        <v>21.825282999999999</v>
      </c>
      <c r="P1680" s="61">
        <f t="shared" si="149"/>
        <v>21.825282999999999</v>
      </c>
      <c r="Q1680">
        <f t="shared" si="150"/>
        <v>1</v>
      </c>
      <c r="R1680">
        <f t="shared" si="151"/>
        <v>1</v>
      </c>
    </row>
    <row r="1681" spans="1:18" x14ac:dyDescent="0.25">
      <c r="A1681" s="9">
        <v>1</v>
      </c>
      <c r="B1681" s="32">
        <f t="shared" si="153"/>
        <v>35.234383000000001</v>
      </c>
      <c r="C1681" s="32">
        <f t="shared" si="153"/>
        <v>-7.9728289999999999</v>
      </c>
      <c r="D1681" s="32">
        <f t="shared" si="153"/>
        <v>-13.607343</v>
      </c>
      <c r="E1681" s="60">
        <f t="shared" si="152"/>
        <v>-13.654211</v>
      </c>
      <c r="F1681" s="55">
        <v>35.234383000000001</v>
      </c>
      <c r="G1681" s="55">
        <v>-13.654211</v>
      </c>
      <c r="H1681" s="55">
        <v>-7.9728289999999999</v>
      </c>
      <c r="I1681" s="56">
        <v>-13.607343</v>
      </c>
      <c r="O1681" s="33">
        <f t="shared" si="148"/>
        <v>35.234383000000001</v>
      </c>
      <c r="P1681" s="61">
        <f t="shared" si="149"/>
        <v>35.234383000000001</v>
      </c>
      <c r="Q1681">
        <f t="shared" si="150"/>
        <v>1</v>
      </c>
      <c r="R1681">
        <f t="shared" si="151"/>
        <v>1</v>
      </c>
    </row>
    <row r="1682" spans="1:18" x14ac:dyDescent="0.25">
      <c r="A1682" s="9">
        <v>4</v>
      </c>
      <c r="B1682" s="32">
        <f t="shared" si="153"/>
        <v>48.123528</v>
      </c>
      <c r="C1682" s="32">
        <f t="shared" si="153"/>
        <v>-0.231935</v>
      </c>
      <c r="D1682" s="32">
        <f t="shared" si="153"/>
        <v>-23.242270999999999</v>
      </c>
      <c r="E1682" s="60">
        <f t="shared" si="152"/>
        <v>-24.649334</v>
      </c>
      <c r="F1682" s="57">
        <v>-0.231935</v>
      </c>
      <c r="G1682" s="57">
        <v>48.123528</v>
      </c>
      <c r="H1682" s="57">
        <v>-24.649334</v>
      </c>
      <c r="I1682" s="58">
        <v>-23.242270999999999</v>
      </c>
      <c r="O1682" s="33">
        <f t="shared" si="148"/>
        <v>-23.242270999999999</v>
      </c>
      <c r="P1682" s="61">
        <f t="shared" si="149"/>
        <v>-23.242270999999999</v>
      </c>
      <c r="Q1682">
        <f t="shared" si="150"/>
        <v>3</v>
      </c>
      <c r="R1682">
        <f t="shared" si="151"/>
        <v>0.33333333333333331</v>
      </c>
    </row>
    <row r="1683" spans="1:18" x14ac:dyDescent="0.25">
      <c r="A1683" s="9">
        <v>3</v>
      </c>
      <c r="B1683" s="32">
        <f t="shared" si="153"/>
        <v>28.447376999999999</v>
      </c>
      <c r="C1683" s="32">
        <f t="shared" si="153"/>
        <v>1.2510600000000001</v>
      </c>
      <c r="D1683" s="32">
        <f t="shared" si="153"/>
        <v>-10.893734</v>
      </c>
      <c r="E1683" s="60">
        <f t="shared" si="152"/>
        <v>-18.804701999999999</v>
      </c>
      <c r="F1683" s="55">
        <v>1.2510600000000001</v>
      </c>
      <c r="G1683" s="55">
        <v>-18.804701999999999</v>
      </c>
      <c r="H1683" s="55">
        <v>28.447376999999999</v>
      </c>
      <c r="I1683" s="56">
        <v>-10.893734</v>
      </c>
      <c r="O1683" s="33">
        <f t="shared" si="148"/>
        <v>28.447376999999999</v>
      </c>
      <c r="P1683" s="61">
        <f t="shared" si="149"/>
        <v>28.447376999999999</v>
      </c>
      <c r="Q1683">
        <f t="shared" si="150"/>
        <v>1</v>
      </c>
      <c r="R1683">
        <f t="shared" si="151"/>
        <v>1</v>
      </c>
    </row>
    <row r="1684" spans="1:18" x14ac:dyDescent="0.25">
      <c r="A1684" s="9">
        <v>1</v>
      </c>
      <c r="B1684" s="32">
        <f t="shared" si="153"/>
        <v>47.961382999999998</v>
      </c>
      <c r="C1684" s="32">
        <f t="shared" si="153"/>
        <v>24.879183000000001</v>
      </c>
      <c r="D1684" s="32">
        <f t="shared" si="153"/>
        <v>-20.561467</v>
      </c>
      <c r="E1684" s="60">
        <f t="shared" si="152"/>
        <v>-52.279097999999998</v>
      </c>
      <c r="F1684" s="57">
        <v>47.961382999999998</v>
      </c>
      <c r="G1684" s="57">
        <v>-52.279097999999998</v>
      </c>
      <c r="H1684" s="57">
        <v>24.879183000000001</v>
      </c>
      <c r="I1684" s="58">
        <v>-20.561467</v>
      </c>
      <c r="O1684" s="33">
        <f t="shared" si="148"/>
        <v>47.961382999999998</v>
      </c>
      <c r="P1684" s="61">
        <f t="shared" si="149"/>
        <v>47.961382999999998</v>
      </c>
      <c r="Q1684">
        <f t="shared" si="150"/>
        <v>1</v>
      </c>
      <c r="R1684">
        <f t="shared" si="151"/>
        <v>1</v>
      </c>
    </row>
    <row r="1685" spans="1:18" x14ac:dyDescent="0.25">
      <c r="A1685" s="9">
        <v>2</v>
      </c>
      <c r="B1685" s="32">
        <f t="shared" si="153"/>
        <v>126.44935</v>
      </c>
      <c r="C1685" s="32">
        <f t="shared" si="153"/>
        <v>-25.028870999999999</v>
      </c>
      <c r="D1685" s="32">
        <f t="shared" si="153"/>
        <v>-40.017251000000002</v>
      </c>
      <c r="E1685" s="60">
        <f t="shared" si="152"/>
        <v>-61.403241999999999</v>
      </c>
      <c r="F1685" s="55">
        <v>-61.403241999999999</v>
      </c>
      <c r="G1685" s="55">
        <v>-25.028870999999999</v>
      </c>
      <c r="H1685" s="55">
        <v>126.44935</v>
      </c>
      <c r="I1685" s="56">
        <v>-40.017251000000002</v>
      </c>
      <c r="O1685" s="33">
        <f t="shared" si="148"/>
        <v>-25.028870999999999</v>
      </c>
      <c r="P1685" s="61">
        <f t="shared" si="149"/>
        <v>-25.028870999999999</v>
      </c>
      <c r="Q1685">
        <f t="shared" si="150"/>
        <v>2</v>
      </c>
      <c r="R1685">
        <f t="shared" si="151"/>
        <v>0.5</v>
      </c>
    </row>
    <row r="1686" spans="1:18" x14ac:dyDescent="0.25">
      <c r="A1686" s="9">
        <v>2</v>
      </c>
      <c r="B1686" s="32">
        <f t="shared" si="153"/>
        <v>13.19614</v>
      </c>
      <c r="C1686" s="32">
        <f t="shared" si="153"/>
        <v>4.0045469999999996</v>
      </c>
      <c r="D1686" s="32">
        <f t="shared" si="153"/>
        <v>1.7043630000000001</v>
      </c>
      <c r="E1686" s="60">
        <f t="shared" si="152"/>
        <v>-18.905061</v>
      </c>
      <c r="F1686" s="57">
        <v>13.19614</v>
      </c>
      <c r="G1686" s="57">
        <v>1.7043630000000001</v>
      </c>
      <c r="H1686" s="57">
        <v>4.0045469999999996</v>
      </c>
      <c r="I1686" s="58">
        <v>-18.905061</v>
      </c>
      <c r="O1686" s="33">
        <f t="shared" si="148"/>
        <v>1.7043630000000001</v>
      </c>
      <c r="P1686" s="61">
        <f t="shared" si="149"/>
        <v>1.7043630000000001</v>
      </c>
      <c r="Q1686">
        <f t="shared" si="150"/>
        <v>3</v>
      </c>
      <c r="R1686">
        <f t="shared" si="151"/>
        <v>0.33333333333333331</v>
      </c>
    </row>
    <row r="1687" spans="1:18" x14ac:dyDescent="0.25">
      <c r="A1687" s="9">
        <v>1</v>
      </c>
      <c r="B1687" s="32">
        <f t="shared" si="153"/>
        <v>22.142256</v>
      </c>
      <c r="C1687" s="32">
        <f t="shared" si="153"/>
        <v>6.6064879999999997</v>
      </c>
      <c r="D1687" s="32">
        <f t="shared" si="153"/>
        <v>-6.8078010000000004</v>
      </c>
      <c r="E1687" s="60">
        <f t="shared" si="152"/>
        <v>-21.940943999999998</v>
      </c>
      <c r="F1687" s="55">
        <v>6.6064879999999997</v>
      </c>
      <c r="G1687" s="55">
        <v>-21.940943999999998</v>
      </c>
      <c r="H1687" s="55">
        <v>22.142256</v>
      </c>
      <c r="I1687" s="56">
        <v>-6.8078010000000004</v>
      </c>
      <c r="O1687" s="33">
        <f t="shared" si="148"/>
        <v>6.6064879999999997</v>
      </c>
      <c r="P1687" s="61">
        <f t="shared" si="149"/>
        <v>6.6064879999999997</v>
      </c>
      <c r="Q1687">
        <f t="shared" si="150"/>
        <v>2</v>
      </c>
      <c r="R1687">
        <f t="shared" si="151"/>
        <v>0.5</v>
      </c>
    </row>
    <row r="1688" spans="1:18" x14ac:dyDescent="0.25">
      <c r="A1688" s="9">
        <v>1</v>
      </c>
      <c r="B1688" s="32">
        <f t="shared" si="153"/>
        <v>35.258997000000001</v>
      </c>
      <c r="C1688" s="32">
        <f t="shared" si="153"/>
        <v>-3.693308</v>
      </c>
      <c r="D1688" s="32">
        <f t="shared" si="153"/>
        <v>-13.299146</v>
      </c>
      <c r="E1688" s="60">
        <f t="shared" si="152"/>
        <v>-18.266546000000002</v>
      </c>
      <c r="F1688" s="57">
        <v>35.258997000000001</v>
      </c>
      <c r="G1688" s="57">
        <v>-3.693308</v>
      </c>
      <c r="H1688" s="57">
        <v>-13.299146</v>
      </c>
      <c r="I1688" s="58">
        <v>-18.266546000000002</v>
      </c>
      <c r="O1688" s="33">
        <f t="shared" si="148"/>
        <v>35.258997000000001</v>
      </c>
      <c r="P1688" s="61">
        <f t="shared" si="149"/>
        <v>35.258997000000001</v>
      </c>
      <c r="Q1688">
        <f t="shared" si="150"/>
        <v>1</v>
      </c>
      <c r="R1688">
        <f t="shared" si="151"/>
        <v>1</v>
      </c>
    </row>
    <row r="1689" spans="1:18" x14ac:dyDescent="0.25">
      <c r="A1689" s="9">
        <v>1</v>
      </c>
      <c r="B1689" s="32">
        <f t="shared" si="153"/>
        <v>88.835773000000003</v>
      </c>
      <c r="C1689" s="32">
        <f t="shared" si="153"/>
        <v>-16.688276999999999</v>
      </c>
      <c r="D1689" s="32">
        <f t="shared" si="153"/>
        <v>-28.670860000000001</v>
      </c>
      <c r="E1689" s="60">
        <f t="shared" si="152"/>
        <v>-43.476635999999999</v>
      </c>
      <c r="F1689" s="55">
        <v>88.835773000000003</v>
      </c>
      <c r="G1689" s="55">
        <v>-28.670860000000001</v>
      </c>
      <c r="H1689" s="55">
        <v>-43.476635999999999</v>
      </c>
      <c r="I1689" s="56">
        <v>-16.688276999999999</v>
      </c>
      <c r="O1689" s="33">
        <f t="shared" si="148"/>
        <v>88.835773000000003</v>
      </c>
      <c r="P1689" s="61">
        <f t="shared" si="149"/>
        <v>88.835773000000003</v>
      </c>
      <c r="Q1689">
        <f t="shared" si="150"/>
        <v>1</v>
      </c>
      <c r="R1689">
        <f t="shared" si="151"/>
        <v>1</v>
      </c>
    </row>
    <row r="1690" spans="1:18" x14ac:dyDescent="0.25">
      <c r="A1690" s="9">
        <v>1</v>
      </c>
      <c r="B1690" s="32">
        <f t="shared" si="153"/>
        <v>39.079642</v>
      </c>
      <c r="C1690" s="32">
        <f t="shared" si="153"/>
        <v>-7.445176</v>
      </c>
      <c r="D1690" s="32">
        <f t="shared" si="153"/>
        <v>-7.678877</v>
      </c>
      <c r="E1690" s="60">
        <f t="shared" si="152"/>
        <v>-23.955589</v>
      </c>
      <c r="F1690" s="57">
        <v>39.079642</v>
      </c>
      <c r="G1690" s="57">
        <v>-7.445176</v>
      </c>
      <c r="H1690" s="57">
        <v>-7.678877</v>
      </c>
      <c r="I1690" s="58">
        <v>-23.955589</v>
      </c>
      <c r="O1690" s="33">
        <f t="shared" si="148"/>
        <v>39.079642</v>
      </c>
      <c r="P1690" s="61">
        <f t="shared" si="149"/>
        <v>39.079642</v>
      </c>
      <c r="Q1690">
        <f t="shared" si="150"/>
        <v>1</v>
      </c>
      <c r="R1690">
        <f t="shared" si="151"/>
        <v>1</v>
      </c>
    </row>
    <row r="1691" spans="1:18" x14ac:dyDescent="0.25">
      <c r="A1691" s="9">
        <v>2</v>
      </c>
      <c r="B1691" s="32">
        <f t="shared" si="153"/>
        <v>13.44567</v>
      </c>
      <c r="C1691" s="32">
        <f t="shared" si="153"/>
        <v>4.9890600000000003</v>
      </c>
      <c r="D1691" s="32">
        <f t="shared" si="153"/>
        <v>-4.0918710000000003</v>
      </c>
      <c r="E1691" s="60">
        <f t="shared" si="152"/>
        <v>-14.342859000000001</v>
      </c>
      <c r="F1691" s="55">
        <v>-14.342859000000001</v>
      </c>
      <c r="G1691" s="55">
        <v>13.44567</v>
      </c>
      <c r="H1691" s="55">
        <v>4.9890600000000003</v>
      </c>
      <c r="I1691" s="56">
        <v>-4.0918710000000003</v>
      </c>
      <c r="O1691" s="33">
        <f t="shared" si="148"/>
        <v>13.44567</v>
      </c>
      <c r="P1691" s="61">
        <f t="shared" si="149"/>
        <v>13.44567</v>
      </c>
      <c r="Q1691">
        <f t="shared" si="150"/>
        <v>1</v>
      </c>
      <c r="R1691">
        <f t="shared" si="151"/>
        <v>1</v>
      </c>
    </row>
    <row r="1692" spans="1:18" x14ac:dyDescent="0.25">
      <c r="A1692" s="9">
        <v>3</v>
      </c>
      <c r="B1692" s="32">
        <f t="shared" si="153"/>
        <v>42.269995000000002</v>
      </c>
      <c r="C1692" s="32">
        <f t="shared" si="153"/>
        <v>18.586414000000001</v>
      </c>
      <c r="D1692" s="32">
        <f t="shared" si="153"/>
        <v>-20.501996999999999</v>
      </c>
      <c r="E1692" s="60">
        <f t="shared" si="152"/>
        <v>-40.354424000000002</v>
      </c>
      <c r="F1692" s="57">
        <v>42.269995000000002</v>
      </c>
      <c r="G1692" s="57">
        <v>18.586414000000001</v>
      </c>
      <c r="H1692" s="57">
        <v>-40.354424000000002</v>
      </c>
      <c r="I1692" s="58">
        <v>-20.501996999999999</v>
      </c>
      <c r="O1692" s="33">
        <f t="shared" si="148"/>
        <v>-40.354424000000002</v>
      </c>
      <c r="P1692" s="61">
        <f t="shared" si="149"/>
        <v>-40.354424000000002</v>
      </c>
      <c r="Q1692">
        <f t="shared" si="150"/>
        <v>4</v>
      </c>
      <c r="R1692">
        <f t="shared" si="151"/>
        <v>0.25</v>
      </c>
    </row>
    <row r="1693" spans="1:18" x14ac:dyDescent="0.25">
      <c r="A1693" s="9">
        <v>2</v>
      </c>
      <c r="B1693" s="32">
        <f t="shared" si="153"/>
        <v>66.333836000000005</v>
      </c>
      <c r="C1693" s="32">
        <f t="shared" si="153"/>
        <v>-6.9306400000000004</v>
      </c>
      <c r="D1693" s="32">
        <f t="shared" si="153"/>
        <v>-20.588833000000001</v>
      </c>
      <c r="E1693" s="60">
        <f t="shared" si="152"/>
        <v>-38.814363999999998</v>
      </c>
      <c r="F1693" s="55">
        <v>-6.9306400000000004</v>
      </c>
      <c r="G1693" s="55">
        <v>66.333836000000005</v>
      </c>
      <c r="H1693" s="55">
        <v>-38.814363999999998</v>
      </c>
      <c r="I1693" s="56">
        <v>-20.588833000000001</v>
      </c>
      <c r="O1693" s="33">
        <f t="shared" si="148"/>
        <v>66.333836000000005</v>
      </c>
      <c r="P1693" s="61">
        <f t="shared" si="149"/>
        <v>66.333836000000005</v>
      </c>
      <c r="Q1693">
        <f t="shared" si="150"/>
        <v>1</v>
      </c>
      <c r="R1693">
        <f t="shared" si="151"/>
        <v>1</v>
      </c>
    </row>
    <row r="1694" spans="1:18" x14ac:dyDescent="0.25">
      <c r="A1694" s="9">
        <v>2</v>
      </c>
      <c r="B1694" s="32">
        <f t="shared" si="153"/>
        <v>10.20614</v>
      </c>
      <c r="C1694" s="32">
        <f t="shared" si="153"/>
        <v>6.8953360000000004</v>
      </c>
      <c r="D1694" s="32">
        <f t="shared" si="153"/>
        <v>-2.8469600000000002</v>
      </c>
      <c r="E1694" s="60">
        <f t="shared" si="152"/>
        <v>-14.254521</v>
      </c>
      <c r="F1694" s="57">
        <v>-2.8469600000000002</v>
      </c>
      <c r="G1694" s="57">
        <v>10.20614</v>
      </c>
      <c r="H1694" s="57">
        <v>6.8953360000000004</v>
      </c>
      <c r="I1694" s="58">
        <v>-14.254521</v>
      </c>
      <c r="O1694" s="33">
        <f t="shared" si="148"/>
        <v>10.20614</v>
      </c>
      <c r="P1694" s="61">
        <f t="shared" si="149"/>
        <v>10.20614</v>
      </c>
      <c r="Q1694">
        <f t="shared" si="150"/>
        <v>1</v>
      </c>
      <c r="R1694">
        <f t="shared" si="151"/>
        <v>1</v>
      </c>
    </row>
    <row r="1695" spans="1:18" x14ac:dyDescent="0.25">
      <c r="A1695" s="9">
        <v>2</v>
      </c>
      <c r="B1695" s="32">
        <f t="shared" si="153"/>
        <v>142.97266500000001</v>
      </c>
      <c r="C1695" s="32">
        <f t="shared" si="153"/>
        <v>-36.273207999999997</v>
      </c>
      <c r="D1695" s="32">
        <f t="shared" si="153"/>
        <v>-43.348734</v>
      </c>
      <c r="E1695" s="60">
        <f t="shared" si="152"/>
        <v>-63.350732000000001</v>
      </c>
      <c r="F1695" s="55">
        <v>-36.273207999999997</v>
      </c>
      <c r="G1695" s="55">
        <v>-63.350732000000001</v>
      </c>
      <c r="H1695" s="55">
        <v>142.97266500000001</v>
      </c>
      <c r="I1695" s="56">
        <v>-43.348734</v>
      </c>
      <c r="O1695" s="33">
        <f t="shared" si="148"/>
        <v>-63.350732000000001</v>
      </c>
      <c r="P1695" s="61">
        <f t="shared" si="149"/>
        <v>-63.350732000000001</v>
      </c>
      <c r="Q1695">
        <f t="shared" si="150"/>
        <v>4</v>
      </c>
      <c r="R1695">
        <f t="shared" si="151"/>
        <v>0.25</v>
      </c>
    </row>
    <row r="1696" spans="1:18" x14ac:dyDescent="0.25">
      <c r="A1696" s="9">
        <v>2</v>
      </c>
      <c r="B1696" s="32">
        <f t="shared" si="153"/>
        <v>74.742986999999999</v>
      </c>
      <c r="C1696" s="32">
        <f t="shared" si="153"/>
        <v>8.9539650000000002</v>
      </c>
      <c r="D1696" s="32">
        <f t="shared" si="153"/>
        <v>-32.676090000000002</v>
      </c>
      <c r="E1696" s="60">
        <f t="shared" si="152"/>
        <v>-51.020878000000003</v>
      </c>
      <c r="F1696" s="57">
        <v>8.9539650000000002</v>
      </c>
      <c r="G1696" s="57">
        <v>74.742986999999999</v>
      </c>
      <c r="H1696" s="57">
        <v>-51.020878000000003</v>
      </c>
      <c r="I1696" s="58">
        <v>-32.676090000000002</v>
      </c>
      <c r="O1696" s="33">
        <f t="shared" si="148"/>
        <v>74.742986999999999</v>
      </c>
      <c r="P1696" s="61">
        <f t="shared" si="149"/>
        <v>74.742986999999999</v>
      </c>
      <c r="Q1696">
        <f t="shared" si="150"/>
        <v>1</v>
      </c>
      <c r="R1696">
        <f t="shared" si="151"/>
        <v>1</v>
      </c>
    </row>
    <row r="1697" spans="1:18" x14ac:dyDescent="0.25">
      <c r="A1697" s="9">
        <v>4</v>
      </c>
      <c r="B1697" s="32">
        <f t="shared" si="153"/>
        <v>33.726379999999999</v>
      </c>
      <c r="C1697" s="32">
        <f t="shared" si="153"/>
        <v>26.297733999999998</v>
      </c>
      <c r="D1697" s="32">
        <f t="shared" si="153"/>
        <v>-6.6656849999999999</v>
      </c>
      <c r="E1697" s="60">
        <f t="shared" si="152"/>
        <v>-53.358431000000003</v>
      </c>
      <c r="F1697" s="55">
        <v>-53.358431000000003</v>
      </c>
      <c r="G1697" s="55">
        <v>33.726379999999999</v>
      </c>
      <c r="H1697" s="55">
        <v>26.297733999999998</v>
      </c>
      <c r="I1697" s="56">
        <v>-6.6656849999999999</v>
      </c>
      <c r="O1697" s="33">
        <f t="shared" si="148"/>
        <v>-6.6656849999999999</v>
      </c>
      <c r="P1697" s="61">
        <f t="shared" si="149"/>
        <v>-6.6656849999999999</v>
      </c>
      <c r="Q1697">
        <f t="shared" si="150"/>
        <v>3</v>
      </c>
      <c r="R1697">
        <f t="shared" si="151"/>
        <v>0.33333333333333331</v>
      </c>
    </row>
    <row r="1698" spans="1:18" x14ac:dyDescent="0.25">
      <c r="A1698" s="9">
        <v>3</v>
      </c>
      <c r="B1698" s="32">
        <f t="shared" si="153"/>
        <v>24.372084000000001</v>
      </c>
      <c r="C1698" s="32">
        <f t="shared" si="153"/>
        <v>19.614115000000002</v>
      </c>
      <c r="D1698" s="32">
        <f t="shared" si="153"/>
        <v>-8.8022399999999994</v>
      </c>
      <c r="E1698" s="60">
        <f t="shared" si="152"/>
        <v>-35.183968</v>
      </c>
      <c r="F1698" s="57">
        <v>-35.183968</v>
      </c>
      <c r="G1698" s="57">
        <v>19.614115000000002</v>
      </c>
      <c r="H1698" s="57">
        <v>24.372084000000001</v>
      </c>
      <c r="I1698" s="58">
        <v>-8.8022399999999994</v>
      </c>
      <c r="O1698" s="33">
        <f t="shared" si="148"/>
        <v>24.372084000000001</v>
      </c>
      <c r="P1698" s="61">
        <f t="shared" si="149"/>
        <v>24.372084000000001</v>
      </c>
      <c r="Q1698">
        <f t="shared" si="150"/>
        <v>1</v>
      </c>
      <c r="R1698">
        <f t="shared" si="151"/>
        <v>1</v>
      </c>
    </row>
    <row r="1699" spans="1:18" x14ac:dyDescent="0.25">
      <c r="A1699" s="9">
        <v>3</v>
      </c>
      <c r="B1699" s="32">
        <f t="shared" si="153"/>
        <v>76.990735000000001</v>
      </c>
      <c r="C1699" s="32">
        <f t="shared" si="153"/>
        <v>23.703838999999999</v>
      </c>
      <c r="D1699" s="32">
        <f t="shared" si="153"/>
        <v>-44.121246999999997</v>
      </c>
      <c r="E1699" s="60">
        <f t="shared" si="152"/>
        <v>-56.573366</v>
      </c>
      <c r="F1699" s="55">
        <v>23.703838999999999</v>
      </c>
      <c r="G1699" s="55">
        <v>-44.121246999999997</v>
      </c>
      <c r="H1699" s="55">
        <v>76.990735000000001</v>
      </c>
      <c r="I1699" s="56">
        <v>-56.573366</v>
      </c>
      <c r="O1699" s="33">
        <f t="shared" si="148"/>
        <v>76.990735000000001</v>
      </c>
      <c r="P1699" s="61">
        <f t="shared" si="149"/>
        <v>76.990735000000001</v>
      </c>
      <c r="Q1699">
        <f t="shared" si="150"/>
        <v>1</v>
      </c>
      <c r="R1699">
        <f t="shared" si="151"/>
        <v>1</v>
      </c>
    </row>
    <row r="1700" spans="1:18" x14ac:dyDescent="0.25">
      <c r="A1700" s="9">
        <v>3</v>
      </c>
      <c r="B1700" s="32">
        <f t="shared" si="153"/>
        <v>65.365773000000004</v>
      </c>
      <c r="C1700" s="32">
        <f t="shared" si="153"/>
        <v>7.47844</v>
      </c>
      <c r="D1700" s="32">
        <f t="shared" si="153"/>
        <v>-22.348942999999998</v>
      </c>
      <c r="E1700" s="60">
        <f t="shared" si="152"/>
        <v>-50.495274999999999</v>
      </c>
      <c r="F1700" s="57">
        <v>-50.495274999999999</v>
      </c>
      <c r="G1700" s="57">
        <v>7.47844</v>
      </c>
      <c r="H1700" s="57">
        <v>65.365773000000004</v>
      </c>
      <c r="I1700" s="58">
        <v>-22.348942999999998</v>
      </c>
      <c r="O1700" s="33">
        <f t="shared" si="148"/>
        <v>65.365773000000004</v>
      </c>
      <c r="P1700" s="61">
        <f t="shared" si="149"/>
        <v>65.365773000000004</v>
      </c>
      <c r="Q1700">
        <f t="shared" si="150"/>
        <v>1</v>
      </c>
      <c r="R1700">
        <f t="shared" si="151"/>
        <v>1</v>
      </c>
    </row>
    <row r="1701" spans="1:18" x14ac:dyDescent="0.25">
      <c r="A1701" s="9">
        <v>1</v>
      </c>
      <c r="B1701" s="32">
        <f t="shared" si="153"/>
        <v>79.427419</v>
      </c>
      <c r="C1701" s="32">
        <f t="shared" si="153"/>
        <v>-1.6591769999999999</v>
      </c>
      <c r="D1701" s="32">
        <f t="shared" si="153"/>
        <v>-20.831565999999999</v>
      </c>
      <c r="E1701" s="60">
        <f t="shared" si="152"/>
        <v>-56.936681</v>
      </c>
      <c r="F1701" s="55">
        <v>79.427419</v>
      </c>
      <c r="G1701" s="55">
        <v>-1.6591769999999999</v>
      </c>
      <c r="H1701" s="55">
        <v>-56.936681</v>
      </c>
      <c r="I1701" s="56">
        <v>-20.831565999999999</v>
      </c>
      <c r="O1701" s="33">
        <f t="shared" si="148"/>
        <v>79.427419</v>
      </c>
      <c r="P1701" s="61">
        <f t="shared" si="149"/>
        <v>79.427419</v>
      </c>
      <c r="Q1701">
        <f t="shared" si="150"/>
        <v>1</v>
      </c>
      <c r="R1701">
        <f t="shared" si="151"/>
        <v>1</v>
      </c>
    </row>
    <row r="1702" spans="1:18" x14ac:dyDescent="0.25">
      <c r="A1702" s="9">
        <v>1</v>
      </c>
      <c r="B1702" s="32">
        <f t="shared" si="153"/>
        <v>29.348208</v>
      </c>
      <c r="C1702" s="32">
        <f t="shared" si="153"/>
        <v>7.9631530000000001</v>
      </c>
      <c r="D1702" s="32">
        <f t="shared" si="153"/>
        <v>-4.9709680000000001</v>
      </c>
      <c r="E1702" s="60">
        <f t="shared" si="152"/>
        <v>-32.340394000000003</v>
      </c>
      <c r="F1702" s="57">
        <v>7.9631530000000001</v>
      </c>
      <c r="G1702" s="57">
        <v>29.348208</v>
      </c>
      <c r="H1702" s="57">
        <v>-32.340394000000003</v>
      </c>
      <c r="I1702" s="58">
        <v>-4.9709680000000001</v>
      </c>
      <c r="O1702" s="33">
        <f t="shared" si="148"/>
        <v>7.9631530000000001</v>
      </c>
      <c r="P1702" s="61">
        <f t="shared" si="149"/>
        <v>7.9631530000000001</v>
      </c>
      <c r="Q1702">
        <f t="shared" si="150"/>
        <v>2</v>
      </c>
      <c r="R1702">
        <f t="shared" si="151"/>
        <v>0.5</v>
      </c>
    </row>
    <row r="1703" spans="1:18" x14ac:dyDescent="0.25">
      <c r="A1703" s="9">
        <v>4</v>
      </c>
      <c r="B1703" s="32">
        <f t="shared" si="153"/>
        <v>60.570095999999999</v>
      </c>
      <c r="C1703" s="32">
        <f t="shared" si="153"/>
        <v>7.7921649999999998</v>
      </c>
      <c r="D1703" s="32">
        <f t="shared" si="153"/>
        <v>-2.1612300000000002</v>
      </c>
      <c r="E1703" s="60">
        <f t="shared" si="152"/>
        <v>-66.201030000000003</v>
      </c>
      <c r="F1703" s="55">
        <v>60.570095999999999</v>
      </c>
      <c r="G1703" s="55">
        <v>7.7921649999999998</v>
      </c>
      <c r="H1703" s="55">
        <v>-66.201030000000003</v>
      </c>
      <c r="I1703" s="56">
        <v>-2.1612300000000002</v>
      </c>
      <c r="O1703" s="33">
        <f t="shared" si="148"/>
        <v>-2.1612300000000002</v>
      </c>
      <c r="P1703" s="61">
        <f t="shared" si="149"/>
        <v>-2.1612300000000002</v>
      </c>
      <c r="Q1703">
        <f t="shared" si="150"/>
        <v>3</v>
      </c>
      <c r="R1703">
        <f t="shared" si="151"/>
        <v>0.33333333333333331</v>
      </c>
    </row>
    <row r="1704" spans="1:18" x14ac:dyDescent="0.25">
      <c r="A1704" s="9">
        <v>1</v>
      </c>
      <c r="B1704" s="32">
        <f t="shared" si="153"/>
        <v>55.021963</v>
      </c>
      <c r="C1704" s="32">
        <f t="shared" si="153"/>
        <v>48.187600000000003</v>
      </c>
      <c r="D1704" s="32">
        <f t="shared" si="153"/>
        <v>-13.634031999999999</v>
      </c>
      <c r="E1704" s="60">
        <f t="shared" si="152"/>
        <v>-89.575534000000005</v>
      </c>
      <c r="F1704" s="57">
        <v>55.021963</v>
      </c>
      <c r="G1704" s="57">
        <v>-13.634031999999999</v>
      </c>
      <c r="H1704" s="57">
        <v>48.187600000000003</v>
      </c>
      <c r="I1704" s="58">
        <v>-89.575534000000005</v>
      </c>
      <c r="O1704" s="33">
        <f t="shared" si="148"/>
        <v>55.021963</v>
      </c>
      <c r="P1704" s="61">
        <f t="shared" si="149"/>
        <v>55.021963</v>
      </c>
      <c r="Q1704">
        <f t="shared" si="150"/>
        <v>1</v>
      </c>
      <c r="R1704">
        <f t="shared" si="151"/>
        <v>1</v>
      </c>
    </row>
    <row r="1705" spans="1:18" x14ac:dyDescent="0.25">
      <c r="A1705" s="9">
        <v>1</v>
      </c>
      <c r="B1705" s="32">
        <f t="shared" si="153"/>
        <v>40.178026000000003</v>
      </c>
      <c r="C1705" s="32">
        <f t="shared" si="153"/>
        <v>16.646927000000002</v>
      </c>
      <c r="D1705" s="32">
        <f t="shared" si="153"/>
        <v>-7.4172719999999996</v>
      </c>
      <c r="E1705" s="60">
        <f t="shared" si="152"/>
        <v>-49.407680999999997</v>
      </c>
      <c r="F1705" s="55">
        <v>40.178026000000003</v>
      </c>
      <c r="G1705" s="55">
        <v>-7.4172719999999996</v>
      </c>
      <c r="H1705" s="55">
        <v>16.646927000000002</v>
      </c>
      <c r="I1705" s="56">
        <v>-49.407680999999997</v>
      </c>
      <c r="O1705" s="33">
        <f t="shared" si="148"/>
        <v>40.178026000000003</v>
      </c>
      <c r="P1705" s="61">
        <f t="shared" si="149"/>
        <v>40.178026000000003</v>
      </c>
      <c r="Q1705">
        <f t="shared" si="150"/>
        <v>1</v>
      </c>
      <c r="R1705">
        <f t="shared" si="151"/>
        <v>1</v>
      </c>
    </row>
    <row r="1706" spans="1:18" x14ac:dyDescent="0.25">
      <c r="A1706" s="9">
        <v>4</v>
      </c>
      <c r="B1706" s="32">
        <f t="shared" si="153"/>
        <v>35.12585</v>
      </c>
      <c r="C1706" s="32">
        <f t="shared" si="153"/>
        <v>-0.31292700000000001</v>
      </c>
      <c r="D1706" s="32">
        <f t="shared" si="153"/>
        <v>-12.689406</v>
      </c>
      <c r="E1706" s="60">
        <f t="shared" si="152"/>
        <v>-22.123519000000002</v>
      </c>
      <c r="F1706" s="57">
        <v>35.12585</v>
      </c>
      <c r="G1706" s="57">
        <v>-22.123519000000002</v>
      </c>
      <c r="H1706" s="57">
        <v>-12.689406</v>
      </c>
      <c r="I1706" s="58">
        <v>-0.31292700000000001</v>
      </c>
      <c r="O1706" s="33">
        <f t="shared" si="148"/>
        <v>-0.31292700000000001</v>
      </c>
      <c r="P1706" s="61">
        <f t="shared" si="149"/>
        <v>-0.31292700000000001</v>
      </c>
      <c r="Q1706">
        <f t="shared" si="150"/>
        <v>2</v>
      </c>
      <c r="R1706">
        <f t="shared" si="151"/>
        <v>0.5</v>
      </c>
    </row>
    <row r="1707" spans="1:18" x14ac:dyDescent="0.25">
      <c r="A1707" s="9">
        <v>1</v>
      </c>
      <c r="B1707" s="32">
        <f t="shared" si="153"/>
        <v>37.100938999999997</v>
      </c>
      <c r="C1707" s="32">
        <f t="shared" si="153"/>
        <v>12.058876</v>
      </c>
      <c r="D1707" s="32">
        <f t="shared" si="153"/>
        <v>-4.390733</v>
      </c>
      <c r="E1707" s="60">
        <f t="shared" si="152"/>
        <v>-44.769089999999998</v>
      </c>
      <c r="F1707" s="55">
        <v>37.100938999999997</v>
      </c>
      <c r="G1707" s="55">
        <v>12.058876</v>
      </c>
      <c r="H1707" s="55">
        <v>-4.390733</v>
      </c>
      <c r="I1707" s="56">
        <v>-44.769089999999998</v>
      </c>
      <c r="O1707" s="33">
        <f t="shared" si="148"/>
        <v>37.100938999999997</v>
      </c>
      <c r="P1707" s="61">
        <f t="shared" si="149"/>
        <v>37.100938999999997</v>
      </c>
      <c r="Q1707">
        <f t="shared" si="150"/>
        <v>1</v>
      </c>
      <c r="R1707">
        <f t="shared" si="151"/>
        <v>1</v>
      </c>
    </row>
    <row r="1708" spans="1:18" x14ac:dyDescent="0.25">
      <c r="A1708" s="9">
        <v>2</v>
      </c>
      <c r="B1708" s="32">
        <f t="shared" si="153"/>
        <v>28.553470999999998</v>
      </c>
      <c r="C1708" s="32">
        <f t="shared" si="153"/>
        <v>4.2553000000000001</v>
      </c>
      <c r="D1708" s="32">
        <f t="shared" si="153"/>
        <v>-14.677956</v>
      </c>
      <c r="E1708" s="60">
        <f t="shared" si="152"/>
        <v>-18.130821000000001</v>
      </c>
      <c r="F1708" s="57">
        <v>4.2553000000000001</v>
      </c>
      <c r="G1708" s="57">
        <v>28.553470999999998</v>
      </c>
      <c r="H1708" s="57">
        <v>-14.677956</v>
      </c>
      <c r="I1708" s="58">
        <v>-18.130821000000001</v>
      </c>
      <c r="O1708" s="33">
        <f t="shared" si="148"/>
        <v>28.553470999999998</v>
      </c>
      <c r="P1708" s="61">
        <f t="shared" si="149"/>
        <v>28.553470999999998</v>
      </c>
      <c r="Q1708">
        <f t="shared" si="150"/>
        <v>1</v>
      </c>
      <c r="R1708">
        <f t="shared" si="151"/>
        <v>1</v>
      </c>
    </row>
    <row r="1709" spans="1:18" x14ac:dyDescent="0.25">
      <c r="A1709" s="9">
        <v>1</v>
      </c>
      <c r="B1709" s="32">
        <f t="shared" si="153"/>
        <v>46.034410000000001</v>
      </c>
      <c r="C1709" s="32">
        <f t="shared" si="153"/>
        <v>8.4600349999999995</v>
      </c>
      <c r="D1709" s="32">
        <f t="shared" si="153"/>
        <v>-14.121007000000001</v>
      </c>
      <c r="E1709" s="60">
        <f t="shared" si="152"/>
        <v>-40.373440000000002</v>
      </c>
      <c r="F1709" s="55">
        <v>46.034410000000001</v>
      </c>
      <c r="G1709" s="55">
        <v>8.4600349999999995</v>
      </c>
      <c r="H1709" s="55">
        <v>-40.373440000000002</v>
      </c>
      <c r="I1709" s="56">
        <v>-14.121007000000001</v>
      </c>
      <c r="O1709" s="33">
        <f t="shared" si="148"/>
        <v>46.034410000000001</v>
      </c>
      <c r="P1709" s="61">
        <f t="shared" si="149"/>
        <v>46.034410000000001</v>
      </c>
      <c r="Q1709">
        <f t="shared" si="150"/>
        <v>1</v>
      </c>
      <c r="R1709">
        <f t="shared" si="151"/>
        <v>1</v>
      </c>
    </row>
    <row r="1710" spans="1:18" x14ac:dyDescent="0.25">
      <c r="A1710" s="9">
        <v>3</v>
      </c>
      <c r="B1710" s="32">
        <f t="shared" si="153"/>
        <v>50.124882999999997</v>
      </c>
      <c r="C1710" s="32">
        <f t="shared" si="153"/>
        <v>-3.4160759999999999</v>
      </c>
      <c r="D1710" s="32">
        <f t="shared" si="153"/>
        <v>-5.1736529999999998</v>
      </c>
      <c r="E1710" s="60">
        <f t="shared" si="152"/>
        <v>-41.535173</v>
      </c>
      <c r="F1710" s="57">
        <v>-3.4160759999999999</v>
      </c>
      <c r="G1710" s="57">
        <v>-41.535173</v>
      </c>
      <c r="H1710" s="57">
        <v>50.124882999999997</v>
      </c>
      <c r="I1710" s="58">
        <v>-5.1736529999999998</v>
      </c>
      <c r="O1710" s="33">
        <f t="shared" si="148"/>
        <v>50.124882999999997</v>
      </c>
      <c r="P1710" s="61">
        <f t="shared" si="149"/>
        <v>50.124882999999997</v>
      </c>
      <c r="Q1710">
        <f t="shared" si="150"/>
        <v>1</v>
      </c>
      <c r="R1710">
        <f t="shared" si="151"/>
        <v>1</v>
      </c>
    </row>
    <row r="1711" spans="1:18" x14ac:dyDescent="0.25">
      <c r="A1711" s="9">
        <v>2</v>
      </c>
      <c r="B1711" s="32">
        <f t="shared" si="153"/>
        <v>45.420369999999998</v>
      </c>
      <c r="C1711" s="32">
        <f t="shared" si="153"/>
        <v>1.833313</v>
      </c>
      <c r="D1711" s="32">
        <f t="shared" si="153"/>
        <v>-19.162379999999999</v>
      </c>
      <c r="E1711" s="60">
        <f t="shared" si="152"/>
        <v>-28.091305999999999</v>
      </c>
      <c r="F1711" s="55">
        <v>1.833313</v>
      </c>
      <c r="G1711" s="55">
        <v>45.420369999999998</v>
      </c>
      <c r="H1711" s="55">
        <v>-28.091305999999999</v>
      </c>
      <c r="I1711" s="56">
        <v>-19.162379999999999</v>
      </c>
      <c r="O1711" s="33">
        <f t="shared" si="148"/>
        <v>45.420369999999998</v>
      </c>
      <c r="P1711" s="61">
        <f t="shared" si="149"/>
        <v>45.420369999999998</v>
      </c>
      <c r="Q1711">
        <f t="shared" si="150"/>
        <v>1</v>
      </c>
      <c r="R1711">
        <f t="shared" si="151"/>
        <v>1</v>
      </c>
    </row>
    <row r="1712" spans="1:18" x14ac:dyDescent="0.25">
      <c r="A1712" s="9">
        <v>3</v>
      </c>
      <c r="B1712" s="32">
        <f t="shared" si="153"/>
        <v>9.6611419999999999</v>
      </c>
      <c r="C1712" s="32">
        <f t="shared" si="153"/>
        <v>5.3459329999999996</v>
      </c>
      <c r="D1712" s="32">
        <f t="shared" si="153"/>
        <v>-0.104394</v>
      </c>
      <c r="E1712" s="60">
        <f t="shared" si="152"/>
        <v>-14.902683</v>
      </c>
      <c r="F1712" s="57">
        <v>5.3459329999999996</v>
      </c>
      <c r="G1712" s="57">
        <v>-0.104394</v>
      </c>
      <c r="H1712" s="57">
        <v>9.6611419999999999</v>
      </c>
      <c r="I1712" s="58">
        <v>-14.902683</v>
      </c>
      <c r="O1712" s="33">
        <f t="shared" si="148"/>
        <v>9.6611419999999999</v>
      </c>
      <c r="P1712" s="61">
        <f t="shared" si="149"/>
        <v>9.6611419999999999</v>
      </c>
      <c r="Q1712">
        <f t="shared" si="150"/>
        <v>1</v>
      </c>
      <c r="R1712">
        <f t="shared" si="151"/>
        <v>1</v>
      </c>
    </row>
    <row r="1713" spans="1:18" x14ac:dyDescent="0.25">
      <c r="A1713" s="9">
        <v>3</v>
      </c>
      <c r="B1713" s="32">
        <f t="shared" si="153"/>
        <v>38.912754</v>
      </c>
      <c r="C1713" s="32">
        <f t="shared" si="153"/>
        <v>-4.5073869999999996</v>
      </c>
      <c r="D1713" s="32">
        <f t="shared" si="153"/>
        <v>-13.729919000000001</v>
      </c>
      <c r="E1713" s="60">
        <f t="shared" si="152"/>
        <v>-20.675450999999999</v>
      </c>
      <c r="F1713" s="55">
        <v>-4.5073869999999996</v>
      </c>
      <c r="G1713" s="55">
        <v>-13.729919000000001</v>
      </c>
      <c r="H1713" s="55">
        <v>38.912754</v>
      </c>
      <c r="I1713" s="56">
        <v>-20.675450999999999</v>
      </c>
      <c r="O1713" s="33">
        <f t="shared" si="148"/>
        <v>38.912754</v>
      </c>
      <c r="P1713" s="61">
        <f t="shared" si="149"/>
        <v>38.912754</v>
      </c>
      <c r="Q1713">
        <f t="shared" si="150"/>
        <v>1</v>
      </c>
      <c r="R1713">
        <f t="shared" si="151"/>
        <v>1</v>
      </c>
    </row>
    <row r="1714" spans="1:18" x14ac:dyDescent="0.25">
      <c r="A1714" s="9">
        <v>1</v>
      </c>
      <c r="B1714" s="32">
        <f t="shared" si="153"/>
        <v>33.657767999999997</v>
      </c>
      <c r="C1714" s="32">
        <f t="shared" si="153"/>
        <v>21.034814999999998</v>
      </c>
      <c r="D1714" s="32">
        <f t="shared" si="153"/>
        <v>-4.0139259999999997</v>
      </c>
      <c r="E1714" s="60">
        <f t="shared" si="152"/>
        <v>-50.678660000000001</v>
      </c>
      <c r="F1714" s="57">
        <v>33.657767999999997</v>
      </c>
      <c r="G1714" s="57">
        <v>-4.0139259999999997</v>
      </c>
      <c r="H1714" s="57">
        <v>21.034814999999998</v>
      </c>
      <c r="I1714" s="58">
        <v>-50.678660000000001</v>
      </c>
      <c r="O1714" s="33">
        <f t="shared" si="148"/>
        <v>33.657767999999997</v>
      </c>
      <c r="P1714" s="61">
        <f t="shared" si="149"/>
        <v>33.657767999999997</v>
      </c>
      <c r="Q1714">
        <f t="shared" si="150"/>
        <v>1</v>
      </c>
      <c r="R1714">
        <f t="shared" si="151"/>
        <v>1</v>
      </c>
    </row>
    <row r="1715" spans="1:18" x14ac:dyDescent="0.25">
      <c r="A1715" s="9">
        <v>3</v>
      </c>
      <c r="B1715" s="32">
        <f t="shared" si="153"/>
        <v>19.814342</v>
      </c>
      <c r="C1715" s="32">
        <f t="shared" si="153"/>
        <v>-4.4903510000000004</v>
      </c>
      <c r="D1715" s="32">
        <f t="shared" si="153"/>
        <v>-6.6050709999999997</v>
      </c>
      <c r="E1715" s="60">
        <f t="shared" si="152"/>
        <v>-8.7189209999999999</v>
      </c>
      <c r="F1715" s="55">
        <v>-4.4903510000000004</v>
      </c>
      <c r="G1715" s="55">
        <v>-8.7189209999999999</v>
      </c>
      <c r="H1715" s="55">
        <v>19.814342</v>
      </c>
      <c r="I1715" s="56">
        <v>-6.6050709999999997</v>
      </c>
      <c r="O1715" s="33">
        <f t="shared" si="148"/>
        <v>19.814342</v>
      </c>
      <c r="P1715" s="61">
        <f t="shared" si="149"/>
        <v>19.814342</v>
      </c>
      <c r="Q1715">
        <f t="shared" si="150"/>
        <v>1</v>
      </c>
      <c r="R1715">
        <f t="shared" si="151"/>
        <v>1</v>
      </c>
    </row>
    <row r="1716" spans="1:18" x14ac:dyDescent="0.25">
      <c r="A1716" s="9">
        <v>1</v>
      </c>
      <c r="B1716" s="32">
        <f t="shared" si="153"/>
        <v>28.929974000000001</v>
      </c>
      <c r="C1716" s="32">
        <f t="shared" si="153"/>
        <v>6.837307</v>
      </c>
      <c r="D1716" s="32">
        <f t="shared" si="153"/>
        <v>-0.33424399999999999</v>
      </c>
      <c r="E1716" s="60">
        <f t="shared" si="152"/>
        <v>-35.433039000000001</v>
      </c>
      <c r="F1716" s="57">
        <v>28.929974000000001</v>
      </c>
      <c r="G1716" s="57">
        <v>6.837307</v>
      </c>
      <c r="H1716" s="57">
        <v>-35.433039000000001</v>
      </c>
      <c r="I1716" s="58">
        <v>-0.33424399999999999</v>
      </c>
      <c r="O1716" s="33">
        <f t="shared" si="148"/>
        <v>28.929974000000001</v>
      </c>
      <c r="P1716" s="61">
        <f t="shared" si="149"/>
        <v>28.929974000000001</v>
      </c>
      <c r="Q1716">
        <f t="shared" si="150"/>
        <v>1</v>
      </c>
      <c r="R1716">
        <f t="shared" si="151"/>
        <v>1</v>
      </c>
    </row>
    <row r="1717" spans="1:18" x14ac:dyDescent="0.25">
      <c r="A1717" s="9">
        <v>3</v>
      </c>
      <c r="B1717" s="32">
        <f t="shared" si="153"/>
        <v>56.207152000000001</v>
      </c>
      <c r="C1717" s="32">
        <f t="shared" si="153"/>
        <v>23.281642999999999</v>
      </c>
      <c r="D1717" s="32">
        <f t="shared" si="153"/>
        <v>-38.014991999999999</v>
      </c>
      <c r="E1717" s="60">
        <f t="shared" si="152"/>
        <v>-41.47381</v>
      </c>
      <c r="F1717" s="55">
        <v>-41.47381</v>
      </c>
      <c r="G1717" s="55">
        <v>56.207152000000001</v>
      </c>
      <c r="H1717" s="55">
        <v>23.281642999999999</v>
      </c>
      <c r="I1717" s="56">
        <v>-38.014991999999999</v>
      </c>
      <c r="O1717" s="33">
        <f t="shared" si="148"/>
        <v>23.281642999999999</v>
      </c>
      <c r="P1717" s="61">
        <f t="shared" si="149"/>
        <v>23.281642999999999</v>
      </c>
      <c r="Q1717">
        <f t="shared" si="150"/>
        <v>2</v>
      </c>
      <c r="R1717">
        <f t="shared" si="151"/>
        <v>0.5</v>
      </c>
    </row>
    <row r="1718" spans="1:18" x14ac:dyDescent="0.25">
      <c r="A1718" s="9">
        <v>3</v>
      </c>
      <c r="B1718" s="32">
        <f t="shared" si="153"/>
        <v>125.405782</v>
      </c>
      <c r="C1718" s="32">
        <f t="shared" si="153"/>
        <v>-29.63231</v>
      </c>
      <c r="D1718" s="32">
        <f t="shared" si="153"/>
        <v>-40.453456000000003</v>
      </c>
      <c r="E1718" s="60">
        <f t="shared" si="152"/>
        <v>-55.320020999999997</v>
      </c>
      <c r="F1718" s="57">
        <v>-55.320020999999997</v>
      </c>
      <c r="G1718" s="57">
        <v>125.405782</v>
      </c>
      <c r="H1718" s="57">
        <v>-40.453456000000003</v>
      </c>
      <c r="I1718" s="58">
        <v>-29.63231</v>
      </c>
      <c r="O1718" s="33">
        <f t="shared" si="148"/>
        <v>-40.453456000000003</v>
      </c>
      <c r="P1718" s="61">
        <f t="shared" si="149"/>
        <v>-40.453456000000003</v>
      </c>
      <c r="Q1718">
        <f t="shared" si="150"/>
        <v>3</v>
      </c>
      <c r="R1718">
        <f t="shared" si="151"/>
        <v>0.33333333333333331</v>
      </c>
    </row>
    <row r="1719" spans="1:18" x14ac:dyDescent="0.25">
      <c r="A1719" s="9">
        <v>3</v>
      </c>
      <c r="B1719" s="32">
        <f t="shared" si="153"/>
        <v>38.175488000000001</v>
      </c>
      <c r="C1719" s="32">
        <f t="shared" si="153"/>
        <v>29.894465</v>
      </c>
      <c r="D1719" s="32">
        <f t="shared" si="153"/>
        <v>7.993398</v>
      </c>
      <c r="E1719" s="60">
        <f t="shared" si="152"/>
        <v>-76.063367999999997</v>
      </c>
      <c r="F1719" s="55">
        <v>29.894465</v>
      </c>
      <c r="G1719" s="55">
        <v>7.993398</v>
      </c>
      <c r="H1719" s="55">
        <v>38.175488000000001</v>
      </c>
      <c r="I1719" s="56">
        <v>-76.063367999999997</v>
      </c>
      <c r="O1719" s="33">
        <f t="shared" si="148"/>
        <v>38.175488000000001</v>
      </c>
      <c r="P1719" s="61">
        <f t="shared" si="149"/>
        <v>38.175488000000001</v>
      </c>
      <c r="Q1719">
        <f t="shared" si="150"/>
        <v>1</v>
      </c>
      <c r="R1719">
        <f t="shared" si="151"/>
        <v>1</v>
      </c>
    </row>
    <row r="1720" spans="1:18" x14ac:dyDescent="0.25">
      <c r="A1720" s="9">
        <v>3</v>
      </c>
      <c r="B1720" s="32">
        <f t="shared" si="153"/>
        <v>55.594991999999998</v>
      </c>
      <c r="C1720" s="32">
        <f t="shared" si="153"/>
        <v>-10.260028999999999</v>
      </c>
      <c r="D1720" s="32">
        <f t="shared" si="153"/>
        <v>-18.424316999999999</v>
      </c>
      <c r="E1720" s="60">
        <f t="shared" si="152"/>
        <v>-26.910658000000002</v>
      </c>
      <c r="F1720" s="57">
        <v>55.594991999999998</v>
      </c>
      <c r="G1720" s="57">
        <v>-26.910658000000002</v>
      </c>
      <c r="H1720" s="57">
        <v>-10.260028999999999</v>
      </c>
      <c r="I1720" s="58">
        <v>-18.424316999999999</v>
      </c>
      <c r="O1720" s="33">
        <f t="shared" si="148"/>
        <v>-10.260028999999999</v>
      </c>
      <c r="P1720" s="61">
        <f t="shared" si="149"/>
        <v>-10.260028999999999</v>
      </c>
      <c r="Q1720">
        <f t="shared" si="150"/>
        <v>2</v>
      </c>
      <c r="R1720">
        <f t="shared" si="151"/>
        <v>0.5</v>
      </c>
    </row>
    <row r="1721" spans="1:18" x14ac:dyDescent="0.25">
      <c r="A1721" s="9">
        <v>1</v>
      </c>
      <c r="B1721" s="32">
        <f t="shared" si="153"/>
        <v>27.597638</v>
      </c>
      <c r="C1721" s="32">
        <f t="shared" si="153"/>
        <v>11.822049</v>
      </c>
      <c r="D1721" s="32">
        <f t="shared" si="153"/>
        <v>-14.639118</v>
      </c>
      <c r="E1721" s="60">
        <f t="shared" si="152"/>
        <v>-24.780567999999999</v>
      </c>
      <c r="F1721" s="55">
        <v>27.597638</v>
      </c>
      <c r="G1721" s="55">
        <v>11.822049</v>
      </c>
      <c r="H1721" s="55">
        <v>-14.639118</v>
      </c>
      <c r="I1721" s="56">
        <v>-24.780567999999999</v>
      </c>
      <c r="O1721" s="33">
        <f t="shared" si="148"/>
        <v>27.597638</v>
      </c>
      <c r="P1721" s="61">
        <f t="shared" si="149"/>
        <v>27.597638</v>
      </c>
      <c r="Q1721">
        <f t="shared" si="150"/>
        <v>1</v>
      </c>
      <c r="R1721">
        <f t="shared" si="151"/>
        <v>1</v>
      </c>
    </row>
    <row r="1722" spans="1:18" x14ac:dyDescent="0.25">
      <c r="A1722" s="9">
        <v>2</v>
      </c>
      <c r="B1722" s="32">
        <f t="shared" si="153"/>
        <v>33.630667000000003</v>
      </c>
      <c r="C1722" s="32">
        <f t="shared" si="153"/>
        <v>-3.7885</v>
      </c>
      <c r="D1722" s="32">
        <f t="shared" si="153"/>
        <v>-12.366574</v>
      </c>
      <c r="E1722" s="60">
        <f t="shared" si="152"/>
        <v>-17.475597</v>
      </c>
      <c r="F1722" s="57">
        <v>-3.7885</v>
      </c>
      <c r="G1722" s="57">
        <v>33.630667000000003</v>
      </c>
      <c r="H1722" s="57">
        <v>-12.366574</v>
      </c>
      <c r="I1722" s="58">
        <v>-17.475597</v>
      </c>
      <c r="O1722" s="33">
        <f t="shared" si="148"/>
        <v>33.630667000000003</v>
      </c>
      <c r="P1722" s="61">
        <f t="shared" si="149"/>
        <v>33.630667000000003</v>
      </c>
      <c r="Q1722">
        <f t="shared" si="150"/>
        <v>1</v>
      </c>
      <c r="R1722">
        <f t="shared" si="151"/>
        <v>1</v>
      </c>
    </row>
    <row r="1723" spans="1:18" x14ac:dyDescent="0.25">
      <c r="A1723" s="9">
        <v>2</v>
      </c>
      <c r="B1723" s="32">
        <f t="shared" si="153"/>
        <v>64.351179999999999</v>
      </c>
      <c r="C1723" s="32">
        <f t="shared" si="153"/>
        <v>-13.438136999999999</v>
      </c>
      <c r="D1723" s="32">
        <f t="shared" si="153"/>
        <v>-19.440013</v>
      </c>
      <c r="E1723" s="60">
        <f t="shared" si="152"/>
        <v>-31.473030999999999</v>
      </c>
      <c r="F1723" s="55">
        <v>-31.473030999999999</v>
      </c>
      <c r="G1723" s="55">
        <v>64.351179999999999</v>
      </c>
      <c r="H1723" s="55">
        <v>-19.440013</v>
      </c>
      <c r="I1723" s="56">
        <v>-13.438136999999999</v>
      </c>
      <c r="O1723" s="33">
        <f t="shared" si="148"/>
        <v>64.351179999999999</v>
      </c>
      <c r="P1723" s="61">
        <f t="shared" si="149"/>
        <v>64.351179999999999</v>
      </c>
      <c r="Q1723">
        <f t="shared" si="150"/>
        <v>1</v>
      </c>
      <c r="R1723">
        <f t="shared" si="151"/>
        <v>1</v>
      </c>
    </row>
    <row r="1724" spans="1:18" x14ac:dyDescent="0.25">
      <c r="A1724" s="9">
        <v>2</v>
      </c>
      <c r="B1724" s="32">
        <f t="shared" si="153"/>
        <v>50.179397999999999</v>
      </c>
      <c r="C1724" s="32">
        <f t="shared" si="153"/>
        <v>-9.9527059999999992</v>
      </c>
      <c r="D1724" s="32">
        <f t="shared" si="153"/>
        <v>-13.903015</v>
      </c>
      <c r="E1724" s="60">
        <f t="shared" si="152"/>
        <v>-26.323678000000001</v>
      </c>
      <c r="F1724" s="57">
        <v>-26.323678000000001</v>
      </c>
      <c r="G1724" s="57">
        <v>50.179397999999999</v>
      </c>
      <c r="H1724" s="57">
        <v>-13.903015</v>
      </c>
      <c r="I1724" s="58">
        <v>-9.9527059999999992</v>
      </c>
      <c r="O1724" s="33">
        <f t="shared" si="148"/>
        <v>50.179397999999999</v>
      </c>
      <c r="P1724" s="61">
        <f t="shared" si="149"/>
        <v>50.179397999999999</v>
      </c>
      <c r="Q1724">
        <f t="shared" si="150"/>
        <v>1</v>
      </c>
      <c r="R1724">
        <f t="shared" si="151"/>
        <v>1</v>
      </c>
    </row>
    <row r="1725" spans="1:18" x14ac:dyDescent="0.25">
      <c r="A1725" s="9">
        <v>2</v>
      </c>
      <c r="B1725" s="32">
        <f t="shared" si="153"/>
        <v>40.047638999999997</v>
      </c>
      <c r="C1725" s="32">
        <f t="shared" si="153"/>
        <v>-8.9239490000000004</v>
      </c>
      <c r="D1725" s="32">
        <f t="shared" si="153"/>
        <v>-13.982081000000001</v>
      </c>
      <c r="E1725" s="60">
        <f t="shared" si="152"/>
        <v>-17.141611000000001</v>
      </c>
      <c r="F1725" s="55">
        <v>-8.9239490000000004</v>
      </c>
      <c r="G1725" s="55">
        <v>40.047638999999997</v>
      </c>
      <c r="H1725" s="55">
        <v>-17.141611000000001</v>
      </c>
      <c r="I1725" s="56">
        <v>-13.982081000000001</v>
      </c>
      <c r="O1725" s="33">
        <f t="shared" si="148"/>
        <v>40.047638999999997</v>
      </c>
      <c r="P1725" s="61">
        <f t="shared" si="149"/>
        <v>40.047638999999997</v>
      </c>
      <c r="Q1725">
        <f t="shared" si="150"/>
        <v>1</v>
      </c>
      <c r="R1725">
        <f t="shared" si="151"/>
        <v>1</v>
      </c>
    </row>
    <row r="1726" spans="1:18" x14ac:dyDescent="0.25">
      <c r="A1726" s="9">
        <v>2</v>
      </c>
      <c r="B1726" s="32">
        <f t="shared" si="153"/>
        <v>55.456941</v>
      </c>
      <c r="C1726" s="32">
        <f t="shared" si="153"/>
        <v>31.769992999999999</v>
      </c>
      <c r="D1726" s="32">
        <f t="shared" si="153"/>
        <v>-34.374285999999998</v>
      </c>
      <c r="E1726" s="60">
        <f t="shared" si="152"/>
        <v>-52.852654999999999</v>
      </c>
      <c r="F1726" s="57">
        <v>55.456941</v>
      </c>
      <c r="G1726" s="57">
        <v>31.769992999999999</v>
      </c>
      <c r="H1726" s="57">
        <v>-52.852654999999999</v>
      </c>
      <c r="I1726" s="58">
        <v>-34.374285999999998</v>
      </c>
      <c r="O1726" s="33">
        <f t="shared" si="148"/>
        <v>31.769992999999999</v>
      </c>
      <c r="P1726" s="61">
        <f t="shared" si="149"/>
        <v>31.769992999999999</v>
      </c>
      <c r="Q1726">
        <f t="shared" si="150"/>
        <v>2</v>
      </c>
      <c r="R1726">
        <f t="shared" si="151"/>
        <v>0.5</v>
      </c>
    </row>
    <row r="1727" spans="1:18" x14ac:dyDescent="0.25">
      <c r="A1727" s="9">
        <v>2</v>
      </c>
      <c r="B1727" s="32">
        <f t="shared" si="153"/>
        <v>117.502167</v>
      </c>
      <c r="C1727" s="32">
        <f t="shared" si="153"/>
        <v>63.878145000000004</v>
      </c>
      <c r="D1727" s="32">
        <f t="shared" si="153"/>
        <v>-85.820847000000001</v>
      </c>
      <c r="E1727" s="60">
        <f t="shared" si="152"/>
        <v>-95.559487000000004</v>
      </c>
      <c r="F1727" s="55">
        <v>-85.820847000000001</v>
      </c>
      <c r="G1727" s="55">
        <v>63.878145000000004</v>
      </c>
      <c r="H1727" s="55">
        <v>117.502167</v>
      </c>
      <c r="I1727" s="56">
        <v>-95.559487000000004</v>
      </c>
      <c r="O1727" s="33">
        <f t="shared" si="148"/>
        <v>63.878145000000004</v>
      </c>
      <c r="P1727" s="61">
        <f t="shared" si="149"/>
        <v>63.878145000000004</v>
      </c>
      <c r="Q1727">
        <f t="shared" si="150"/>
        <v>2</v>
      </c>
      <c r="R1727">
        <f t="shared" si="151"/>
        <v>0.5</v>
      </c>
    </row>
    <row r="1728" spans="1:18" x14ac:dyDescent="0.25">
      <c r="A1728" s="9">
        <v>2</v>
      </c>
      <c r="B1728" s="32">
        <f t="shared" si="153"/>
        <v>46.276628000000002</v>
      </c>
      <c r="C1728" s="32">
        <f t="shared" si="153"/>
        <v>5.6363919999999998</v>
      </c>
      <c r="D1728" s="32">
        <f t="shared" si="153"/>
        <v>-16.751061</v>
      </c>
      <c r="E1728" s="60">
        <f t="shared" si="152"/>
        <v>-35.161963999999998</v>
      </c>
      <c r="F1728" s="57">
        <v>-35.161963999999998</v>
      </c>
      <c r="G1728" s="57">
        <v>46.276628000000002</v>
      </c>
      <c r="H1728" s="57">
        <v>5.6363919999999998</v>
      </c>
      <c r="I1728" s="58">
        <v>-16.751061</v>
      </c>
      <c r="O1728" s="33">
        <f t="shared" si="148"/>
        <v>46.276628000000002</v>
      </c>
      <c r="P1728" s="61">
        <f t="shared" si="149"/>
        <v>46.276628000000002</v>
      </c>
      <c r="Q1728">
        <f t="shared" si="150"/>
        <v>1</v>
      </c>
      <c r="R1728">
        <f t="shared" si="151"/>
        <v>1</v>
      </c>
    </row>
    <row r="1729" spans="1:18" x14ac:dyDescent="0.25">
      <c r="A1729" s="9">
        <v>3</v>
      </c>
      <c r="B1729" s="32">
        <f t="shared" si="153"/>
        <v>23.295770999999998</v>
      </c>
      <c r="C1729" s="32">
        <f t="shared" si="153"/>
        <v>16.828969000000001</v>
      </c>
      <c r="D1729" s="32">
        <f t="shared" si="153"/>
        <v>15.760771999999999</v>
      </c>
      <c r="E1729" s="60">
        <f t="shared" si="152"/>
        <v>-55.885528999999998</v>
      </c>
      <c r="F1729" s="55">
        <v>16.828969000000001</v>
      </c>
      <c r="G1729" s="55">
        <v>23.295770999999998</v>
      </c>
      <c r="H1729" s="55">
        <v>15.760771999999999</v>
      </c>
      <c r="I1729" s="56">
        <v>-55.885528999999998</v>
      </c>
      <c r="O1729" s="33">
        <f t="shared" si="148"/>
        <v>15.760771999999999</v>
      </c>
      <c r="P1729" s="61">
        <f t="shared" si="149"/>
        <v>15.760771999999999</v>
      </c>
      <c r="Q1729">
        <f t="shared" si="150"/>
        <v>3</v>
      </c>
      <c r="R1729">
        <f t="shared" si="151"/>
        <v>0.33333333333333331</v>
      </c>
    </row>
    <row r="1730" spans="1:18" x14ac:dyDescent="0.25">
      <c r="A1730" s="9">
        <v>3</v>
      </c>
      <c r="B1730" s="32">
        <f t="shared" si="153"/>
        <v>20.493416</v>
      </c>
      <c r="C1730" s="32">
        <f t="shared" si="153"/>
        <v>20.382407000000001</v>
      </c>
      <c r="D1730" s="32">
        <f t="shared" si="153"/>
        <v>-11.680982</v>
      </c>
      <c r="E1730" s="60">
        <f t="shared" si="152"/>
        <v>-29.194841</v>
      </c>
      <c r="F1730" s="57">
        <v>20.493416</v>
      </c>
      <c r="G1730" s="57">
        <v>-11.680982</v>
      </c>
      <c r="H1730" s="57">
        <v>20.382407000000001</v>
      </c>
      <c r="I1730" s="58">
        <v>-29.194841</v>
      </c>
      <c r="O1730" s="33">
        <f t="shared" si="148"/>
        <v>20.382407000000001</v>
      </c>
      <c r="P1730" s="61">
        <f t="shared" si="149"/>
        <v>20.382407000000001</v>
      </c>
      <c r="Q1730">
        <f t="shared" si="150"/>
        <v>2</v>
      </c>
      <c r="R1730">
        <f t="shared" si="151"/>
        <v>0.5</v>
      </c>
    </row>
    <row r="1731" spans="1:18" x14ac:dyDescent="0.25">
      <c r="A1731" s="9">
        <v>2</v>
      </c>
      <c r="B1731" s="32">
        <f t="shared" si="153"/>
        <v>53.330134999999999</v>
      </c>
      <c r="C1731" s="32">
        <f t="shared" si="153"/>
        <v>-5.9153820000000001</v>
      </c>
      <c r="D1731" s="32">
        <f t="shared" si="153"/>
        <v>-11.473248</v>
      </c>
      <c r="E1731" s="60">
        <f t="shared" si="152"/>
        <v>-35.941507000000001</v>
      </c>
      <c r="F1731" s="55">
        <v>-35.941507000000001</v>
      </c>
      <c r="G1731" s="55">
        <v>53.330134999999999</v>
      </c>
      <c r="H1731" s="55">
        <v>-5.9153820000000001</v>
      </c>
      <c r="I1731" s="56">
        <v>-11.473248</v>
      </c>
      <c r="O1731" s="33">
        <f t="shared" si="148"/>
        <v>53.330134999999999</v>
      </c>
      <c r="P1731" s="61">
        <f t="shared" si="149"/>
        <v>53.330134999999999</v>
      </c>
      <c r="Q1731">
        <f t="shared" si="150"/>
        <v>1</v>
      </c>
      <c r="R1731">
        <f t="shared" si="151"/>
        <v>1</v>
      </c>
    </row>
    <row r="1732" spans="1:18" x14ac:dyDescent="0.25">
      <c r="A1732" s="9">
        <v>2</v>
      </c>
      <c r="B1732" s="32">
        <f t="shared" si="153"/>
        <v>26.145046000000001</v>
      </c>
      <c r="C1732" s="32">
        <f t="shared" si="153"/>
        <v>6.0357839999999996</v>
      </c>
      <c r="D1732" s="32">
        <f t="shared" si="153"/>
        <v>-12.215054</v>
      </c>
      <c r="E1732" s="60">
        <f t="shared" si="152"/>
        <v>-19.965779000000001</v>
      </c>
      <c r="F1732" s="57">
        <v>6.0357839999999996</v>
      </c>
      <c r="G1732" s="57">
        <v>-12.215054</v>
      </c>
      <c r="H1732" s="57">
        <v>26.145046000000001</v>
      </c>
      <c r="I1732" s="58">
        <v>-19.965779000000001</v>
      </c>
      <c r="O1732" s="33">
        <f t="shared" ref="O1732:O1795" si="154">IF(A1732=1,F1732,IF(A1732=2,G1732,IF(A1732=3,H1732,IF(A1732=4,I1732,0))))</f>
        <v>-12.215054</v>
      </c>
      <c r="P1732" s="61">
        <f t="shared" ref="P1732:P1795" si="155">O1732</f>
        <v>-12.215054</v>
      </c>
      <c r="Q1732">
        <f t="shared" ref="Q1732:Q1795" si="156">IF(P1732=B1732,1,IF(P1732=C1732,2,IF(P1732=D1732,3,IF(E1732=P1732,4,0))))</f>
        <v>3</v>
      </c>
      <c r="R1732">
        <f t="shared" ref="R1732:R1795" si="157">1/Q1732</f>
        <v>0.33333333333333331</v>
      </c>
    </row>
    <row r="1733" spans="1:18" x14ac:dyDescent="0.25">
      <c r="A1733" s="9">
        <v>1</v>
      </c>
      <c r="B1733" s="32">
        <f t="shared" si="153"/>
        <v>12.284637</v>
      </c>
      <c r="C1733" s="32">
        <f t="shared" si="153"/>
        <v>8.5253119999999996</v>
      </c>
      <c r="D1733" s="32">
        <f t="shared" si="153"/>
        <v>-0.79400599999999999</v>
      </c>
      <c r="E1733" s="60">
        <f t="shared" si="152"/>
        <v>-20.015944999999999</v>
      </c>
      <c r="F1733" s="55">
        <v>8.5253119999999996</v>
      </c>
      <c r="G1733" s="55">
        <v>-0.79400599999999999</v>
      </c>
      <c r="H1733" s="55">
        <v>-20.015944999999999</v>
      </c>
      <c r="I1733" s="56">
        <v>12.284637</v>
      </c>
      <c r="O1733" s="33">
        <f t="shared" si="154"/>
        <v>8.5253119999999996</v>
      </c>
      <c r="P1733" s="61">
        <f t="shared" si="155"/>
        <v>8.5253119999999996</v>
      </c>
      <c r="Q1733">
        <f t="shared" si="156"/>
        <v>2</v>
      </c>
      <c r="R1733">
        <f t="shared" si="157"/>
        <v>0.5</v>
      </c>
    </row>
    <row r="1734" spans="1:18" x14ac:dyDescent="0.25">
      <c r="A1734" s="9">
        <v>2</v>
      </c>
      <c r="B1734" s="32">
        <f t="shared" si="153"/>
        <v>40.969644000000002</v>
      </c>
      <c r="C1734" s="32">
        <f t="shared" si="153"/>
        <v>20.166364000000002</v>
      </c>
      <c r="D1734" s="32">
        <f t="shared" si="153"/>
        <v>-6.7472599999999998</v>
      </c>
      <c r="E1734" s="60">
        <f t="shared" si="152"/>
        <v>-54.388759999999998</v>
      </c>
      <c r="F1734" s="57">
        <v>40.969644000000002</v>
      </c>
      <c r="G1734" s="57">
        <v>-6.7472599999999998</v>
      </c>
      <c r="H1734" s="57">
        <v>-54.388759999999998</v>
      </c>
      <c r="I1734" s="58">
        <v>20.166364000000002</v>
      </c>
      <c r="O1734" s="33">
        <f t="shared" si="154"/>
        <v>-6.7472599999999998</v>
      </c>
      <c r="P1734" s="61">
        <f t="shared" si="155"/>
        <v>-6.7472599999999998</v>
      </c>
      <c r="Q1734">
        <f t="shared" si="156"/>
        <v>3</v>
      </c>
      <c r="R1734">
        <f t="shared" si="157"/>
        <v>0.33333333333333331</v>
      </c>
    </row>
    <row r="1735" spans="1:18" x14ac:dyDescent="0.25">
      <c r="A1735" s="9">
        <v>3</v>
      </c>
      <c r="B1735" s="32">
        <f t="shared" si="153"/>
        <v>82.308795000000003</v>
      </c>
      <c r="C1735" s="32">
        <f t="shared" si="153"/>
        <v>-15.596447</v>
      </c>
      <c r="D1735" s="32">
        <f t="shared" si="153"/>
        <v>-22.455787999999998</v>
      </c>
      <c r="E1735" s="60">
        <f t="shared" si="152"/>
        <v>-44.256580999999997</v>
      </c>
      <c r="F1735" s="55">
        <v>-22.455787999999998</v>
      </c>
      <c r="G1735" s="55">
        <v>82.308795000000003</v>
      </c>
      <c r="H1735" s="55">
        <v>-15.596447</v>
      </c>
      <c r="I1735" s="56">
        <v>-44.256580999999997</v>
      </c>
      <c r="O1735" s="33">
        <f t="shared" si="154"/>
        <v>-15.596447</v>
      </c>
      <c r="P1735" s="61">
        <f t="shared" si="155"/>
        <v>-15.596447</v>
      </c>
      <c r="Q1735">
        <f t="shared" si="156"/>
        <v>2</v>
      </c>
      <c r="R1735">
        <f t="shared" si="157"/>
        <v>0.5</v>
      </c>
    </row>
    <row r="1736" spans="1:18" x14ac:dyDescent="0.25">
      <c r="A1736" s="9">
        <v>2</v>
      </c>
      <c r="B1736" s="32">
        <f t="shared" si="153"/>
        <v>46.714306999999998</v>
      </c>
      <c r="C1736" s="32">
        <f t="shared" si="153"/>
        <v>-3.7002030000000001</v>
      </c>
      <c r="D1736" s="32">
        <f t="shared" si="153"/>
        <v>-13.205997</v>
      </c>
      <c r="E1736" s="60">
        <f t="shared" si="152"/>
        <v>-29.808115000000001</v>
      </c>
      <c r="F1736" s="57">
        <v>-3.7002030000000001</v>
      </c>
      <c r="G1736" s="57">
        <v>-13.205997</v>
      </c>
      <c r="H1736" s="57">
        <v>46.714306999999998</v>
      </c>
      <c r="I1736" s="58">
        <v>-29.808115000000001</v>
      </c>
      <c r="O1736" s="33">
        <f t="shared" si="154"/>
        <v>-13.205997</v>
      </c>
      <c r="P1736" s="61">
        <f t="shared" si="155"/>
        <v>-13.205997</v>
      </c>
      <c r="Q1736">
        <f t="shared" si="156"/>
        <v>3</v>
      </c>
      <c r="R1736">
        <f t="shared" si="157"/>
        <v>0.33333333333333331</v>
      </c>
    </row>
    <row r="1737" spans="1:18" x14ac:dyDescent="0.25">
      <c r="A1737" s="9">
        <v>1</v>
      </c>
      <c r="B1737" s="32">
        <f t="shared" si="153"/>
        <v>15.382768</v>
      </c>
      <c r="C1737" s="32">
        <f t="shared" si="153"/>
        <v>4.599494</v>
      </c>
      <c r="D1737" s="32">
        <f t="shared" si="153"/>
        <v>-6.4688410000000003</v>
      </c>
      <c r="E1737" s="60">
        <f t="shared" si="152"/>
        <v>-13.513423</v>
      </c>
      <c r="F1737" s="55">
        <v>15.382768</v>
      </c>
      <c r="G1737" s="55">
        <v>-13.513423</v>
      </c>
      <c r="H1737" s="55">
        <v>4.599494</v>
      </c>
      <c r="I1737" s="56">
        <v>-6.4688410000000003</v>
      </c>
      <c r="O1737" s="33">
        <f t="shared" si="154"/>
        <v>15.382768</v>
      </c>
      <c r="P1737" s="61">
        <f t="shared" si="155"/>
        <v>15.382768</v>
      </c>
      <c r="Q1737">
        <f t="shared" si="156"/>
        <v>1</v>
      </c>
      <c r="R1737">
        <f t="shared" si="157"/>
        <v>1</v>
      </c>
    </row>
    <row r="1738" spans="1:18" x14ac:dyDescent="0.25">
      <c r="A1738" s="9">
        <v>3</v>
      </c>
      <c r="B1738" s="32">
        <f t="shared" si="153"/>
        <v>19.816524999999999</v>
      </c>
      <c r="C1738" s="32">
        <f t="shared" si="153"/>
        <v>12.483177</v>
      </c>
      <c r="D1738" s="32">
        <f t="shared" si="153"/>
        <v>-13.392039</v>
      </c>
      <c r="E1738" s="60">
        <f t="shared" si="153"/>
        <v>-18.907662999999999</v>
      </c>
      <c r="F1738" s="57">
        <v>12.483177</v>
      </c>
      <c r="G1738" s="57">
        <v>-18.907662999999999</v>
      </c>
      <c r="H1738" s="57">
        <v>-13.392039</v>
      </c>
      <c r="I1738" s="58">
        <v>19.816524999999999</v>
      </c>
      <c r="O1738" s="33">
        <f t="shared" si="154"/>
        <v>-13.392039</v>
      </c>
      <c r="P1738" s="61">
        <f t="shared" si="155"/>
        <v>-13.392039</v>
      </c>
      <c r="Q1738">
        <f t="shared" si="156"/>
        <v>3</v>
      </c>
      <c r="R1738">
        <f t="shared" si="157"/>
        <v>0.33333333333333331</v>
      </c>
    </row>
    <row r="1739" spans="1:18" x14ac:dyDescent="0.25">
      <c r="A1739" s="9">
        <v>1</v>
      </c>
      <c r="B1739" s="32">
        <f t="shared" ref="B1739:E1802" si="158">LARGE($F1739:$M1739,COLUMN()-1)</f>
        <v>33.364130000000003</v>
      </c>
      <c r="C1739" s="32">
        <f t="shared" si="158"/>
        <v>33.196227</v>
      </c>
      <c r="D1739" s="32">
        <f t="shared" si="158"/>
        <v>-11.662074</v>
      </c>
      <c r="E1739" s="60">
        <f t="shared" si="158"/>
        <v>-54.898304000000003</v>
      </c>
      <c r="F1739" s="55">
        <v>33.364130000000003</v>
      </c>
      <c r="G1739" s="55">
        <v>-54.898304000000003</v>
      </c>
      <c r="H1739" s="55">
        <v>33.196227</v>
      </c>
      <c r="I1739" s="56">
        <v>-11.662074</v>
      </c>
      <c r="O1739" s="33">
        <f t="shared" si="154"/>
        <v>33.364130000000003</v>
      </c>
      <c r="P1739" s="61">
        <f t="shared" si="155"/>
        <v>33.364130000000003</v>
      </c>
      <c r="Q1739">
        <f t="shared" si="156"/>
        <v>1</v>
      </c>
      <c r="R1739">
        <f t="shared" si="157"/>
        <v>1</v>
      </c>
    </row>
    <row r="1740" spans="1:18" x14ac:dyDescent="0.25">
      <c r="A1740" s="9">
        <v>4</v>
      </c>
      <c r="B1740" s="32">
        <f t="shared" si="158"/>
        <v>84.012156000000004</v>
      </c>
      <c r="C1740" s="32">
        <f t="shared" si="158"/>
        <v>-4.7615590000000001</v>
      </c>
      <c r="D1740" s="32">
        <f t="shared" si="158"/>
        <v>-38.205981000000001</v>
      </c>
      <c r="E1740" s="60">
        <f t="shared" si="158"/>
        <v>-41.044618999999997</v>
      </c>
      <c r="F1740" s="57">
        <v>84.012156000000004</v>
      </c>
      <c r="G1740" s="57">
        <v>-4.7615590000000001</v>
      </c>
      <c r="H1740" s="57">
        <v>-38.205981000000001</v>
      </c>
      <c r="I1740" s="58">
        <v>-41.044618999999997</v>
      </c>
      <c r="O1740" s="33">
        <f t="shared" si="154"/>
        <v>-41.044618999999997</v>
      </c>
      <c r="P1740" s="61">
        <f t="shared" si="155"/>
        <v>-41.044618999999997</v>
      </c>
      <c r="Q1740">
        <f t="shared" si="156"/>
        <v>4</v>
      </c>
      <c r="R1740">
        <f t="shared" si="157"/>
        <v>0.25</v>
      </c>
    </row>
    <row r="1741" spans="1:18" x14ac:dyDescent="0.25">
      <c r="A1741" s="9">
        <v>3</v>
      </c>
      <c r="B1741" s="32">
        <f t="shared" si="158"/>
        <v>56.700163000000003</v>
      </c>
      <c r="C1741" s="32">
        <f t="shared" si="158"/>
        <v>2.0146700000000002</v>
      </c>
      <c r="D1741" s="32">
        <f t="shared" si="158"/>
        <v>-13.138712999999999</v>
      </c>
      <c r="E1741" s="60">
        <f t="shared" si="158"/>
        <v>-45.576124</v>
      </c>
      <c r="F1741" s="55">
        <v>-13.138712999999999</v>
      </c>
      <c r="G1741" s="55">
        <v>56.700163000000003</v>
      </c>
      <c r="H1741" s="55">
        <v>2.0146700000000002</v>
      </c>
      <c r="I1741" s="56">
        <v>-45.576124</v>
      </c>
      <c r="O1741" s="33">
        <f t="shared" si="154"/>
        <v>2.0146700000000002</v>
      </c>
      <c r="P1741" s="61">
        <f t="shared" si="155"/>
        <v>2.0146700000000002</v>
      </c>
      <c r="Q1741">
        <f t="shared" si="156"/>
        <v>2</v>
      </c>
      <c r="R1741">
        <f t="shared" si="157"/>
        <v>0.5</v>
      </c>
    </row>
    <row r="1742" spans="1:18" x14ac:dyDescent="0.25">
      <c r="A1742" s="9">
        <v>3</v>
      </c>
      <c r="B1742" s="32">
        <f t="shared" si="158"/>
        <v>66.297706000000005</v>
      </c>
      <c r="C1742" s="32">
        <f t="shared" si="158"/>
        <v>1.0093559999999999</v>
      </c>
      <c r="D1742" s="32">
        <f t="shared" si="158"/>
        <v>-11.397728000000001</v>
      </c>
      <c r="E1742" s="60">
        <f t="shared" si="158"/>
        <v>-55.909331999999999</v>
      </c>
      <c r="F1742" s="57">
        <v>-11.397728000000001</v>
      </c>
      <c r="G1742" s="57">
        <v>-55.909331999999999</v>
      </c>
      <c r="H1742" s="57">
        <v>66.297706000000005</v>
      </c>
      <c r="I1742" s="58">
        <v>1.0093559999999999</v>
      </c>
      <c r="O1742" s="33">
        <f t="shared" si="154"/>
        <v>66.297706000000005</v>
      </c>
      <c r="P1742" s="61">
        <f t="shared" si="155"/>
        <v>66.297706000000005</v>
      </c>
      <c r="Q1742">
        <f t="shared" si="156"/>
        <v>1</v>
      </c>
      <c r="R1742">
        <f t="shared" si="157"/>
        <v>1</v>
      </c>
    </row>
    <row r="1743" spans="1:18" x14ac:dyDescent="0.25">
      <c r="A1743" s="9">
        <v>3</v>
      </c>
      <c r="B1743" s="32">
        <f t="shared" si="158"/>
        <v>91.012339999999995</v>
      </c>
      <c r="C1743" s="32">
        <f t="shared" si="158"/>
        <v>-15.105589</v>
      </c>
      <c r="D1743" s="32">
        <f t="shared" si="158"/>
        <v>-32.347081000000003</v>
      </c>
      <c r="E1743" s="60">
        <f t="shared" si="158"/>
        <v>-43.559694999999998</v>
      </c>
      <c r="F1743" s="55">
        <v>-43.559694999999998</v>
      </c>
      <c r="G1743" s="55">
        <v>-32.347081000000003</v>
      </c>
      <c r="H1743" s="55">
        <v>91.012339999999995</v>
      </c>
      <c r="I1743" s="56">
        <v>-15.105589</v>
      </c>
      <c r="O1743" s="33">
        <f t="shared" si="154"/>
        <v>91.012339999999995</v>
      </c>
      <c r="P1743" s="61">
        <f t="shared" si="155"/>
        <v>91.012339999999995</v>
      </c>
      <c r="Q1743">
        <f t="shared" si="156"/>
        <v>1</v>
      </c>
      <c r="R1743">
        <f t="shared" si="157"/>
        <v>1</v>
      </c>
    </row>
    <row r="1744" spans="1:18" x14ac:dyDescent="0.25">
      <c r="A1744" s="9">
        <v>1</v>
      </c>
      <c r="B1744" s="32">
        <f t="shared" si="158"/>
        <v>72.107624000000001</v>
      </c>
      <c r="C1744" s="32">
        <f t="shared" si="158"/>
        <v>-2.5949870000000002</v>
      </c>
      <c r="D1744" s="32">
        <f t="shared" si="158"/>
        <v>-26.098723</v>
      </c>
      <c r="E1744" s="60">
        <f t="shared" si="158"/>
        <v>-43.413913999999998</v>
      </c>
      <c r="F1744" s="57">
        <v>72.107624000000001</v>
      </c>
      <c r="G1744" s="57">
        <v>-2.5949870000000002</v>
      </c>
      <c r="H1744" s="57">
        <v>-43.413913999999998</v>
      </c>
      <c r="I1744" s="58">
        <v>-26.098723</v>
      </c>
      <c r="O1744" s="33">
        <f t="shared" si="154"/>
        <v>72.107624000000001</v>
      </c>
      <c r="P1744" s="61">
        <f t="shared" si="155"/>
        <v>72.107624000000001</v>
      </c>
      <c r="Q1744">
        <f t="shared" si="156"/>
        <v>1</v>
      </c>
      <c r="R1744">
        <f t="shared" si="157"/>
        <v>1</v>
      </c>
    </row>
    <row r="1745" spans="1:18" x14ac:dyDescent="0.25">
      <c r="A1745" s="9">
        <v>2</v>
      </c>
      <c r="B1745" s="32">
        <f t="shared" si="158"/>
        <v>73.562646000000001</v>
      </c>
      <c r="C1745" s="32">
        <f t="shared" si="158"/>
        <v>8.0955770000000005</v>
      </c>
      <c r="D1745" s="32">
        <f t="shared" si="158"/>
        <v>-34.359453999999999</v>
      </c>
      <c r="E1745" s="60">
        <f t="shared" si="158"/>
        <v>-47.298769999999998</v>
      </c>
      <c r="F1745" s="55">
        <v>8.0955770000000005</v>
      </c>
      <c r="G1745" s="55">
        <v>73.562646000000001</v>
      </c>
      <c r="H1745" s="55">
        <v>-47.298769999999998</v>
      </c>
      <c r="I1745" s="56">
        <v>-34.359453999999999</v>
      </c>
      <c r="O1745" s="33">
        <f t="shared" si="154"/>
        <v>73.562646000000001</v>
      </c>
      <c r="P1745" s="61">
        <f t="shared" si="155"/>
        <v>73.562646000000001</v>
      </c>
      <c r="Q1745">
        <f t="shared" si="156"/>
        <v>1</v>
      </c>
      <c r="R1745">
        <f t="shared" si="157"/>
        <v>1</v>
      </c>
    </row>
    <row r="1746" spans="1:18" x14ac:dyDescent="0.25">
      <c r="A1746" s="9">
        <v>1</v>
      </c>
      <c r="B1746" s="32">
        <f t="shared" si="158"/>
        <v>28.980771000000001</v>
      </c>
      <c r="C1746" s="32">
        <f t="shared" si="158"/>
        <v>28.819447</v>
      </c>
      <c r="D1746" s="32">
        <f t="shared" si="158"/>
        <v>-23.286753999999998</v>
      </c>
      <c r="E1746" s="60">
        <f t="shared" si="158"/>
        <v>-34.513475</v>
      </c>
      <c r="F1746" s="57">
        <v>28.819447</v>
      </c>
      <c r="G1746" s="57">
        <v>-23.286753999999998</v>
      </c>
      <c r="H1746" s="57">
        <v>28.980771000000001</v>
      </c>
      <c r="I1746" s="58">
        <v>-34.513475</v>
      </c>
      <c r="O1746" s="33">
        <f t="shared" si="154"/>
        <v>28.819447</v>
      </c>
      <c r="P1746" s="61">
        <f t="shared" si="155"/>
        <v>28.819447</v>
      </c>
      <c r="Q1746">
        <f t="shared" si="156"/>
        <v>2</v>
      </c>
      <c r="R1746">
        <f t="shared" si="157"/>
        <v>0.5</v>
      </c>
    </row>
    <row r="1747" spans="1:18" x14ac:dyDescent="0.25">
      <c r="A1747" s="9">
        <v>1</v>
      </c>
      <c r="B1747" s="32">
        <f t="shared" si="158"/>
        <v>39.439323999999999</v>
      </c>
      <c r="C1747" s="32">
        <f t="shared" si="158"/>
        <v>24.412403000000001</v>
      </c>
      <c r="D1747" s="32">
        <f t="shared" si="158"/>
        <v>-17.134457999999999</v>
      </c>
      <c r="E1747" s="60">
        <f t="shared" si="158"/>
        <v>-46.717275000000001</v>
      </c>
      <c r="F1747" s="55">
        <v>24.412403000000001</v>
      </c>
      <c r="G1747" s="55">
        <v>-46.717275000000001</v>
      </c>
      <c r="H1747" s="55">
        <v>39.439323999999999</v>
      </c>
      <c r="I1747" s="56">
        <v>-17.134457999999999</v>
      </c>
      <c r="O1747" s="33">
        <f t="shared" si="154"/>
        <v>24.412403000000001</v>
      </c>
      <c r="P1747" s="61">
        <f t="shared" si="155"/>
        <v>24.412403000000001</v>
      </c>
      <c r="Q1747">
        <f t="shared" si="156"/>
        <v>2</v>
      </c>
      <c r="R1747">
        <f t="shared" si="157"/>
        <v>0.5</v>
      </c>
    </row>
    <row r="1748" spans="1:18" x14ac:dyDescent="0.25">
      <c r="A1748" s="9">
        <v>1</v>
      </c>
      <c r="B1748" s="32">
        <f t="shared" si="158"/>
        <v>40.547085000000003</v>
      </c>
      <c r="C1748" s="32">
        <f t="shared" si="158"/>
        <v>6.555409</v>
      </c>
      <c r="D1748" s="32">
        <f t="shared" si="158"/>
        <v>-11.299215</v>
      </c>
      <c r="E1748" s="60">
        <f t="shared" si="158"/>
        <v>-35.803279000000003</v>
      </c>
      <c r="F1748" s="57">
        <v>40.547085000000003</v>
      </c>
      <c r="G1748" s="57">
        <v>6.555409</v>
      </c>
      <c r="H1748" s="57">
        <v>-35.803279000000003</v>
      </c>
      <c r="I1748" s="58">
        <v>-11.299215</v>
      </c>
      <c r="O1748" s="33">
        <f t="shared" si="154"/>
        <v>40.547085000000003</v>
      </c>
      <c r="P1748" s="61">
        <f t="shared" si="155"/>
        <v>40.547085000000003</v>
      </c>
      <c r="Q1748">
        <f t="shared" si="156"/>
        <v>1</v>
      </c>
      <c r="R1748">
        <f t="shared" si="157"/>
        <v>1</v>
      </c>
    </row>
    <row r="1749" spans="1:18" x14ac:dyDescent="0.25">
      <c r="A1749" s="9">
        <v>1</v>
      </c>
      <c r="B1749" s="32">
        <f t="shared" si="158"/>
        <v>16.492172</v>
      </c>
      <c r="C1749" s="32">
        <f t="shared" si="158"/>
        <v>-2.1826539999999999</v>
      </c>
      <c r="D1749" s="32">
        <f t="shared" si="158"/>
        <v>-2.3287270000000002</v>
      </c>
      <c r="E1749" s="60">
        <f t="shared" si="158"/>
        <v>-11.980793</v>
      </c>
      <c r="F1749" s="55">
        <v>-2.3287270000000002</v>
      </c>
      <c r="G1749" s="55">
        <v>16.492172</v>
      </c>
      <c r="H1749" s="55">
        <v>-2.1826539999999999</v>
      </c>
      <c r="I1749" s="56">
        <v>-11.980793</v>
      </c>
      <c r="O1749" s="33">
        <f t="shared" si="154"/>
        <v>-2.3287270000000002</v>
      </c>
      <c r="P1749" s="61">
        <f t="shared" si="155"/>
        <v>-2.3287270000000002</v>
      </c>
      <c r="Q1749">
        <f t="shared" si="156"/>
        <v>3</v>
      </c>
      <c r="R1749">
        <f t="shared" si="157"/>
        <v>0.33333333333333331</v>
      </c>
    </row>
    <row r="1750" spans="1:18" x14ac:dyDescent="0.25">
      <c r="A1750" s="9">
        <v>2</v>
      </c>
      <c r="B1750" s="32">
        <f t="shared" si="158"/>
        <v>34.686145000000003</v>
      </c>
      <c r="C1750" s="32">
        <f t="shared" si="158"/>
        <v>8.2931679999999997</v>
      </c>
      <c r="D1750" s="32">
        <f t="shared" si="158"/>
        <v>-4.5851620000000004</v>
      </c>
      <c r="E1750" s="60">
        <f t="shared" si="158"/>
        <v>-38.394159000000002</v>
      </c>
      <c r="F1750" s="57">
        <v>8.2931679999999997</v>
      </c>
      <c r="G1750" s="57">
        <v>34.686145000000003</v>
      </c>
      <c r="H1750" s="57">
        <v>-4.5851620000000004</v>
      </c>
      <c r="I1750" s="58">
        <v>-38.394159000000002</v>
      </c>
      <c r="O1750" s="33">
        <f t="shared" si="154"/>
        <v>34.686145000000003</v>
      </c>
      <c r="P1750" s="61">
        <f t="shared" si="155"/>
        <v>34.686145000000003</v>
      </c>
      <c r="Q1750">
        <f t="shared" si="156"/>
        <v>1</v>
      </c>
      <c r="R1750">
        <f t="shared" si="157"/>
        <v>1</v>
      </c>
    </row>
    <row r="1751" spans="1:18" x14ac:dyDescent="0.25">
      <c r="A1751" s="9">
        <v>1</v>
      </c>
      <c r="B1751" s="32">
        <f t="shared" si="158"/>
        <v>103.33108300000001</v>
      </c>
      <c r="C1751" s="32">
        <f t="shared" si="158"/>
        <v>-8.904795</v>
      </c>
      <c r="D1751" s="32">
        <f t="shared" si="158"/>
        <v>-31.937811</v>
      </c>
      <c r="E1751" s="60">
        <f t="shared" si="158"/>
        <v>-62.488478999999998</v>
      </c>
      <c r="F1751" s="55">
        <v>103.33108300000001</v>
      </c>
      <c r="G1751" s="55">
        <v>-8.904795</v>
      </c>
      <c r="H1751" s="55">
        <v>-62.488478999999998</v>
      </c>
      <c r="I1751" s="56">
        <v>-31.937811</v>
      </c>
      <c r="O1751" s="33">
        <f t="shared" si="154"/>
        <v>103.33108300000001</v>
      </c>
      <c r="P1751" s="61">
        <f t="shared" si="155"/>
        <v>103.33108300000001</v>
      </c>
      <c r="Q1751">
        <f t="shared" si="156"/>
        <v>1</v>
      </c>
      <c r="R1751">
        <f t="shared" si="157"/>
        <v>1</v>
      </c>
    </row>
    <row r="1752" spans="1:18" x14ac:dyDescent="0.25">
      <c r="A1752" s="9">
        <v>1</v>
      </c>
      <c r="B1752" s="32">
        <f t="shared" si="158"/>
        <v>87.496043</v>
      </c>
      <c r="C1752" s="32">
        <f t="shared" si="158"/>
        <v>-12.63585</v>
      </c>
      <c r="D1752" s="32">
        <f t="shared" si="158"/>
        <v>-33.767847000000003</v>
      </c>
      <c r="E1752" s="60">
        <f t="shared" si="158"/>
        <v>-41.092365000000001</v>
      </c>
      <c r="F1752" s="57">
        <v>87.496043</v>
      </c>
      <c r="G1752" s="57">
        <v>-41.092365000000001</v>
      </c>
      <c r="H1752" s="57">
        <v>-12.63585</v>
      </c>
      <c r="I1752" s="58">
        <v>-33.767847000000003</v>
      </c>
      <c r="O1752" s="33">
        <f t="shared" si="154"/>
        <v>87.496043</v>
      </c>
      <c r="P1752" s="61">
        <f t="shared" si="155"/>
        <v>87.496043</v>
      </c>
      <c r="Q1752">
        <f t="shared" si="156"/>
        <v>1</v>
      </c>
      <c r="R1752">
        <f t="shared" si="157"/>
        <v>1</v>
      </c>
    </row>
    <row r="1753" spans="1:18" x14ac:dyDescent="0.25">
      <c r="A1753" s="9">
        <v>1</v>
      </c>
      <c r="B1753" s="32">
        <f t="shared" si="158"/>
        <v>18.897252000000002</v>
      </c>
      <c r="C1753" s="32">
        <f t="shared" si="158"/>
        <v>18.203067000000001</v>
      </c>
      <c r="D1753" s="32">
        <f t="shared" si="158"/>
        <v>-18.204701</v>
      </c>
      <c r="E1753" s="60">
        <f t="shared" si="158"/>
        <v>-18.895620999999998</v>
      </c>
      <c r="F1753" s="55">
        <v>18.897252000000002</v>
      </c>
      <c r="G1753" s="55">
        <v>18.203067000000001</v>
      </c>
      <c r="H1753" s="55">
        <v>-18.204701</v>
      </c>
      <c r="I1753" s="56">
        <v>-18.895620999999998</v>
      </c>
      <c r="O1753" s="33">
        <f t="shared" si="154"/>
        <v>18.897252000000002</v>
      </c>
      <c r="P1753" s="61">
        <f t="shared" si="155"/>
        <v>18.897252000000002</v>
      </c>
      <c r="Q1753">
        <f t="shared" si="156"/>
        <v>1</v>
      </c>
      <c r="R1753">
        <f t="shared" si="157"/>
        <v>1</v>
      </c>
    </row>
    <row r="1754" spans="1:18" x14ac:dyDescent="0.25">
      <c r="A1754" s="9">
        <v>2</v>
      </c>
      <c r="B1754" s="32">
        <f t="shared" si="158"/>
        <v>3.448855</v>
      </c>
      <c r="C1754" s="32">
        <f t="shared" si="158"/>
        <v>0.48413899999999999</v>
      </c>
      <c r="D1754" s="32">
        <f t="shared" si="158"/>
        <v>3.3446999999999998E-2</v>
      </c>
      <c r="E1754" s="60">
        <f t="shared" si="158"/>
        <v>-3.9664410000000001</v>
      </c>
      <c r="F1754" s="57">
        <v>3.448855</v>
      </c>
      <c r="G1754" s="57">
        <v>-3.9664410000000001</v>
      </c>
      <c r="H1754" s="57">
        <v>3.3446999999999998E-2</v>
      </c>
      <c r="I1754" s="58">
        <v>0.48413899999999999</v>
      </c>
      <c r="O1754" s="33">
        <f t="shared" si="154"/>
        <v>-3.9664410000000001</v>
      </c>
      <c r="P1754" s="61">
        <f t="shared" si="155"/>
        <v>-3.9664410000000001</v>
      </c>
      <c r="Q1754">
        <f t="shared" si="156"/>
        <v>4</v>
      </c>
      <c r="R1754">
        <f t="shared" si="157"/>
        <v>0.25</v>
      </c>
    </row>
    <row r="1755" spans="1:18" x14ac:dyDescent="0.25">
      <c r="A1755" s="9">
        <v>2</v>
      </c>
      <c r="B1755" s="32">
        <f t="shared" si="158"/>
        <v>8.4798659999999995</v>
      </c>
      <c r="C1755" s="32">
        <f t="shared" si="158"/>
        <v>7.6376970000000002</v>
      </c>
      <c r="D1755" s="32">
        <f t="shared" si="158"/>
        <v>3.0021010000000001</v>
      </c>
      <c r="E1755" s="60">
        <f t="shared" si="158"/>
        <v>-19.119671</v>
      </c>
      <c r="F1755" s="55">
        <v>8.4798659999999995</v>
      </c>
      <c r="G1755" s="55">
        <v>7.6376970000000002</v>
      </c>
      <c r="H1755" s="55">
        <v>3.0021010000000001</v>
      </c>
      <c r="I1755" s="56">
        <v>-19.119671</v>
      </c>
      <c r="O1755" s="33">
        <f t="shared" si="154"/>
        <v>7.6376970000000002</v>
      </c>
      <c r="P1755" s="61">
        <f t="shared" si="155"/>
        <v>7.6376970000000002</v>
      </c>
      <c r="Q1755">
        <f t="shared" si="156"/>
        <v>2</v>
      </c>
      <c r="R1755">
        <f t="shared" si="157"/>
        <v>0.5</v>
      </c>
    </row>
    <row r="1756" spans="1:18" x14ac:dyDescent="0.25">
      <c r="A1756" s="9">
        <v>2</v>
      </c>
      <c r="B1756" s="32">
        <f t="shared" si="158"/>
        <v>66.684578000000002</v>
      </c>
      <c r="C1756" s="32">
        <f t="shared" si="158"/>
        <v>-8.9722349999999995</v>
      </c>
      <c r="D1756" s="32">
        <f t="shared" si="158"/>
        <v>-10.168353</v>
      </c>
      <c r="E1756" s="60">
        <f t="shared" si="158"/>
        <v>-47.543993</v>
      </c>
      <c r="F1756" s="57">
        <v>-10.168353</v>
      </c>
      <c r="G1756" s="57">
        <v>66.684578000000002</v>
      </c>
      <c r="H1756" s="57">
        <v>-47.543993</v>
      </c>
      <c r="I1756" s="58">
        <v>-8.9722349999999995</v>
      </c>
      <c r="O1756" s="33">
        <f t="shared" si="154"/>
        <v>66.684578000000002</v>
      </c>
      <c r="P1756" s="61">
        <f t="shared" si="155"/>
        <v>66.684578000000002</v>
      </c>
      <c r="Q1756">
        <f t="shared" si="156"/>
        <v>1</v>
      </c>
      <c r="R1756">
        <f t="shared" si="157"/>
        <v>1</v>
      </c>
    </row>
    <row r="1757" spans="1:18" x14ac:dyDescent="0.25">
      <c r="A1757" s="9">
        <v>1</v>
      </c>
      <c r="B1757" s="32">
        <f t="shared" si="158"/>
        <v>19.751678999999999</v>
      </c>
      <c r="C1757" s="32">
        <f t="shared" si="158"/>
        <v>12.223839999999999</v>
      </c>
      <c r="D1757" s="32">
        <f t="shared" si="158"/>
        <v>-10.409898</v>
      </c>
      <c r="E1757" s="60">
        <f t="shared" si="158"/>
        <v>-21.565625000000001</v>
      </c>
      <c r="F1757" s="55">
        <v>19.751678999999999</v>
      </c>
      <c r="G1757" s="55">
        <v>12.223839999999999</v>
      </c>
      <c r="H1757" s="55">
        <v>-10.409898</v>
      </c>
      <c r="I1757" s="56">
        <v>-21.565625000000001</v>
      </c>
      <c r="O1757" s="33">
        <f t="shared" si="154"/>
        <v>19.751678999999999</v>
      </c>
      <c r="P1757" s="61">
        <f t="shared" si="155"/>
        <v>19.751678999999999</v>
      </c>
      <c r="Q1757">
        <f t="shared" si="156"/>
        <v>1</v>
      </c>
      <c r="R1757">
        <f t="shared" si="157"/>
        <v>1</v>
      </c>
    </row>
    <row r="1758" spans="1:18" x14ac:dyDescent="0.25">
      <c r="A1758" s="9">
        <v>1</v>
      </c>
      <c r="B1758" s="32">
        <f t="shared" si="158"/>
        <v>48.190728999999997</v>
      </c>
      <c r="C1758" s="32">
        <f t="shared" si="158"/>
        <v>20.487846999999999</v>
      </c>
      <c r="D1758" s="32">
        <f t="shared" si="158"/>
        <v>-9.4250509999999998</v>
      </c>
      <c r="E1758" s="60">
        <f t="shared" si="158"/>
        <v>-59.253526999999998</v>
      </c>
      <c r="F1758" s="57">
        <v>48.190728999999997</v>
      </c>
      <c r="G1758" s="57">
        <v>-59.253526999999998</v>
      </c>
      <c r="H1758" s="57">
        <v>-9.4250509999999998</v>
      </c>
      <c r="I1758" s="58">
        <v>20.487846999999999</v>
      </c>
      <c r="O1758" s="33">
        <f t="shared" si="154"/>
        <v>48.190728999999997</v>
      </c>
      <c r="P1758" s="61">
        <f t="shared" si="155"/>
        <v>48.190728999999997</v>
      </c>
      <c r="Q1758">
        <f t="shared" si="156"/>
        <v>1</v>
      </c>
      <c r="R1758">
        <f t="shared" si="157"/>
        <v>1</v>
      </c>
    </row>
    <row r="1759" spans="1:18" x14ac:dyDescent="0.25">
      <c r="A1759" s="9">
        <v>2</v>
      </c>
      <c r="B1759" s="32">
        <f t="shared" si="158"/>
        <v>39.119472000000002</v>
      </c>
      <c r="C1759" s="32">
        <f t="shared" si="158"/>
        <v>8.6665419999999997</v>
      </c>
      <c r="D1759" s="32">
        <f t="shared" si="158"/>
        <v>-19.407298000000001</v>
      </c>
      <c r="E1759" s="60">
        <f t="shared" si="158"/>
        <v>-28.378717999999999</v>
      </c>
      <c r="F1759" s="55">
        <v>-19.407298000000001</v>
      </c>
      <c r="G1759" s="55">
        <v>39.119472000000002</v>
      </c>
      <c r="H1759" s="55">
        <v>8.6665419999999997</v>
      </c>
      <c r="I1759" s="56">
        <v>-28.378717999999999</v>
      </c>
      <c r="O1759" s="33">
        <f t="shared" si="154"/>
        <v>39.119472000000002</v>
      </c>
      <c r="P1759" s="61">
        <f t="shared" si="155"/>
        <v>39.119472000000002</v>
      </c>
      <c r="Q1759">
        <f t="shared" si="156"/>
        <v>1</v>
      </c>
      <c r="R1759">
        <f t="shared" si="157"/>
        <v>1</v>
      </c>
    </row>
    <row r="1760" spans="1:18" x14ac:dyDescent="0.25">
      <c r="A1760" s="9">
        <v>2</v>
      </c>
      <c r="B1760" s="32">
        <f t="shared" si="158"/>
        <v>89.171548999999999</v>
      </c>
      <c r="C1760" s="32">
        <f t="shared" si="158"/>
        <v>-18.586290999999999</v>
      </c>
      <c r="D1760" s="32">
        <f t="shared" si="158"/>
        <v>-26.220341999999999</v>
      </c>
      <c r="E1760" s="60">
        <f t="shared" si="158"/>
        <v>-44.364915000000003</v>
      </c>
      <c r="F1760" s="57">
        <v>-26.220341999999999</v>
      </c>
      <c r="G1760" s="57">
        <v>89.171548999999999</v>
      </c>
      <c r="H1760" s="57">
        <v>-44.364915000000003</v>
      </c>
      <c r="I1760" s="58">
        <v>-18.586290999999999</v>
      </c>
      <c r="O1760" s="33">
        <f t="shared" si="154"/>
        <v>89.171548999999999</v>
      </c>
      <c r="P1760" s="61">
        <f t="shared" si="155"/>
        <v>89.171548999999999</v>
      </c>
      <c r="Q1760">
        <f t="shared" si="156"/>
        <v>1</v>
      </c>
      <c r="R1760">
        <f t="shared" si="157"/>
        <v>1</v>
      </c>
    </row>
    <row r="1761" spans="1:18" x14ac:dyDescent="0.25">
      <c r="A1761" s="9">
        <v>2</v>
      </c>
      <c r="B1761" s="32">
        <f t="shared" si="158"/>
        <v>58.429758</v>
      </c>
      <c r="C1761" s="32">
        <f t="shared" si="158"/>
        <v>2.663036</v>
      </c>
      <c r="D1761" s="32">
        <f t="shared" si="158"/>
        <v>-12.761734000000001</v>
      </c>
      <c r="E1761" s="60">
        <f t="shared" si="158"/>
        <v>-48.331063</v>
      </c>
      <c r="F1761" s="55">
        <v>-48.331063</v>
      </c>
      <c r="G1761" s="55">
        <v>58.429758</v>
      </c>
      <c r="H1761" s="55">
        <v>2.663036</v>
      </c>
      <c r="I1761" s="56">
        <v>-12.761734000000001</v>
      </c>
      <c r="O1761" s="33">
        <f t="shared" si="154"/>
        <v>58.429758</v>
      </c>
      <c r="P1761" s="61">
        <f t="shared" si="155"/>
        <v>58.429758</v>
      </c>
      <c r="Q1761">
        <f t="shared" si="156"/>
        <v>1</v>
      </c>
      <c r="R1761">
        <f t="shared" si="157"/>
        <v>1</v>
      </c>
    </row>
    <row r="1762" spans="1:18" x14ac:dyDescent="0.25">
      <c r="A1762" s="9">
        <v>2</v>
      </c>
      <c r="B1762" s="32">
        <f t="shared" si="158"/>
        <v>144.57839799999999</v>
      </c>
      <c r="C1762" s="32">
        <f t="shared" si="158"/>
        <v>-7.4195349999999998</v>
      </c>
      <c r="D1762" s="32">
        <f t="shared" si="158"/>
        <v>-65.966414</v>
      </c>
      <c r="E1762" s="60">
        <f t="shared" si="158"/>
        <v>-71.192459999999997</v>
      </c>
      <c r="F1762" s="57">
        <v>-7.4195349999999998</v>
      </c>
      <c r="G1762" s="57">
        <v>144.57839799999999</v>
      </c>
      <c r="H1762" s="57">
        <v>-65.966414</v>
      </c>
      <c r="I1762" s="58">
        <v>-71.192459999999997</v>
      </c>
      <c r="O1762" s="33">
        <f t="shared" si="154"/>
        <v>144.57839799999999</v>
      </c>
      <c r="P1762" s="61">
        <f t="shared" si="155"/>
        <v>144.57839799999999</v>
      </c>
      <c r="Q1762">
        <f t="shared" si="156"/>
        <v>1</v>
      </c>
      <c r="R1762">
        <f t="shared" si="157"/>
        <v>1</v>
      </c>
    </row>
    <row r="1763" spans="1:18" x14ac:dyDescent="0.25">
      <c r="A1763" s="9">
        <v>1</v>
      </c>
      <c r="B1763" s="32">
        <f t="shared" si="158"/>
        <v>26.129434</v>
      </c>
      <c r="C1763" s="32">
        <f t="shared" si="158"/>
        <v>-1.2292909999999999</v>
      </c>
      <c r="D1763" s="32">
        <f t="shared" si="158"/>
        <v>-4.5079520000000004</v>
      </c>
      <c r="E1763" s="60">
        <f t="shared" si="158"/>
        <v>-20.392194</v>
      </c>
      <c r="F1763" s="55">
        <v>26.129434</v>
      </c>
      <c r="G1763" s="55">
        <v>-1.2292909999999999</v>
      </c>
      <c r="H1763" s="55">
        <v>-20.392194</v>
      </c>
      <c r="I1763" s="56">
        <v>-4.5079520000000004</v>
      </c>
      <c r="O1763" s="33">
        <f t="shared" si="154"/>
        <v>26.129434</v>
      </c>
      <c r="P1763" s="61">
        <f t="shared" si="155"/>
        <v>26.129434</v>
      </c>
      <c r="Q1763">
        <f t="shared" si="156"/>
        <v>1</v>
      </c>
      <c r="R1763">
        <f t="shared" si="157"/>
        <v>1</v>
      </c>
    </row>
    <row r="1764" spans="1:18" x14ac:dyDescent="0.25">
      <c r="A1764" s="9">
        <v>2</v>
      </c>
      <c r="B1764" s="32">
        <f t="shared" si="158"/>
        <v>54.261177000000004</v>
      </c>
      <c r="C1764" s="32">
        <f t="shared" si="158"/>
        <v>1.8075019999999999</v>
      </c>
      <c r="D1764" s="32">
        <f t="shared" si="158"/>
        <v>-19.247070000000001</v>
      </c>
      <c r="E1764" s="60">
        <f t="shared" si="158"/>
        <v>-36.821612000000002</v>
      </c>
      <c r="F1764" s="57">
        <v>-36.821612000000002</v>
      </c>
      <c r="G1764" s="57">
        <v>54.261177000000004</v>
      </c>
      <c r="H1764" s="57">
        <v>1.8075019999999999</v>
      </c>
      <c r="I1764" s="58">
        <v>-19.247070000000001</v>
      </c>
      <c r="O1764" s="33">
        <f t="shared" si="154"/>
        <v>54.261177000000004</v>
      </c>
      <c r="P1764" s="61">
        <f t="shared" si="155"/>
        <v>54.261177000000004</v>
      </c>
      <c r="Q1764">
        <f t="shared" si="156"/>
        <v>1</v>
      </c>
      <c r="R1764">
        <f t="shared" si="157"/>
        <v>1</v>
      </c>
    </row>
    <row r="1765" spans="1:18" x14ac:dyDescent="0.25">
      <c r="A1765" s="9">
        <v>3</v>
      </c>
      <c r="B1765" s="32">
        <f t="shared" si="158"/>
        <v>36.678614000000003</v>
      </c>
      <c r="C1765" s="32">
        <f t="shared" si="158"/>
        <v>34.704016000000003</v>
      </c>
      <c r="D1765" s="32">
        <f t="shared" si="158"/>
        <v>-0.14346100000000001</v>
      </c>
      <c r="E1765" s="60">
        <f t="shared" si="158"/>
        <v>-71.239176999999998</v>
      </c>
      <c r="F1765" s="55">
        <v>-71.239176999999998</v>
      </c>
      <c r="G1765" s="55">
        <v>36.678614000000003</v>
      </c>
      <c r="H1765" s="55">
        <v>34.704016000000003</v>
      </c>
      <c r="I1765" s="56">
        <v>-0.14346100000000001</v>
      </c>
      <c r="O1765" s="33">
        <f t="shared" si="154"/>
        <v>34.704016000000003</v>
      </c>
      <c r="P1765" s="61">
        <f t="shared" si="155"/>
        <v>34.704016000000003</v>
      </c>
      <c r="Q1765">
        <f t="shared" si="156"/>
        <v>2</v>
      </c>
      <c r="R1765">
        <f t="shared" si="157"/>
        <v>0.5</v>
      </c>
    </row>
    <row r="1766" spans="1:18" x14ac:dyDescent="0.25">
      <c r="A1766" s="9">
        <v>3</v>
      </c>
      <c r="B1766" s="32">
        <f t="shared" si="158"/>
        <v>17.703135</v>
      </c>
      <c r="C1766" s="32">
        <f t="shared" si="158"/>
        <v>4.4723170000000003</v>
      </c>
      <c r="D1766" s="32">
        <f t="shared" si="158"/>
        <v>-9.4093920000000004</v>
      </c>
      <c r="E1766" s="60">
        <f t="shared" si="158"/>
        <v>-12.766059</v>
      </c>
      <c r="F1766" s="57">
        <v>17.703135</v>
      </c>
      <c r="G1766" s="57">
        <v>-9.4093920000000004</v>
      </c>
      <c r="H1766" s="57">
        <v>-12.766059</v>
      </c>
      <c r="I1766" s="58">
        <v>4.4723170000000003</v>
      </c>
      <c r="O1766" s="33">
        <f t="shared" si="154"/>
        <v>-12.766059</v>
      </c>
      <c r="P1766" s="61">
        <f t="shared" si="155"/>
        <v>-12.766059</v>
      </c>
      <c r="Q1766">
        <f t="shared" si="156"/>
        <v>4</v>
      </c>
      <c r="R1766">
        <f t="shared" si="157"/>
        <v>0.25</v>
      </c>
    </row>
    <row r="1767" spans="1:18" x14ac:dyDescent="0.25">
      <c r="A1767" s="9">
        <v>2</v>
      </c>
      <c r="B1767" s="32">
        <f t="shared" si="158"/>
        <v>89.601247999999998</v>
      </c>
      <c r="C1767" s="32">
        <f t="shared" si="158"/>
        <v>-12.559274</v>
      </c>
      <c r="D1767" s="32">
        <f t="shared" si="158"/>
        <v>-23.807019</v>
      </c>
      <c r="E1767" s="60">
        <f t="shared" si="158"/>
        <v>-53.234955999999997</v>
      </c>
      <c r="F1767" s="55">
        <v>-12.559274</v>
      </c>
      <c r="G1767" s="55">
        <v>89.601247999999998</v>
      </c>
      <c r="H1767" s="55">
        <v>-53.234955999999997</v>
      </c>
      <c r="I1767" s="56">
        <v>-23.807019</v>
      </c>
      <c r="O1767" s="33">
        <f t="shared" si="154"/>
        <v>89.601247999999998</v>
      </c>
      <c r="P1767" s="61">
        <f t="shared" si="155"/>
        <v>89.601247999999998</v>
      </c>
      <c r="Q1767">
        <f t="shared" si="156"/>
        <v>1</v>
      </c>
      <c r="R1767">
        <f t="shared" si="157"/>
        <v>1</v>
      </c>
    </row>
    <row r="1768" spans="1:18" x14ac:dyDescent="0.25">
      <c r="A1768" s="9">
        <v>2</v>
      </c>
      <c r="B1768" s="32">
        <f t="shared" si="158"/>
        <v>10.570024999999999</v>
      </c>
      <c r="C1768" s="32">
        <f t="shared" si="158"/>
        <v>3.9715959999999999</v>
      </c>
      <c r="D1768" s="32">
        <f t="shared" si="158"/>
        <v>0.160722</v>
      </c>
      <c r="E1768" s="60">
        <f t="shared" si="158"/>
        <v>-14.702355000000001</v>
      </c>
      <c r="F1768" s="57">
        <v>3.9715959999999999</v>
      </c>
      <c r="G1768" s="57">
        <v>0.160722</v>
      </c>
      <c r="H1768" s="57">
        <v>10.570024999999999</v>
      </c>
      <c r="I1768" s="58">
        <v>-14.702355000000001</v>
      </c>
      <c r="O1768" s="33">
        <f t="shared" si="154"/>
        <v>0.160722</v>
      </c>
      <c r="P1768" s="61">
        <f t="shared" si="155"/>
        <v>0.160722</v>
      </c>
      <c r="Q1768">
        <f t="shared" si="156"/>
        <v>3</v>
      </c>
      <c r="R1768">
        <f t="shared" si="157"/>
        <v>0.33333333333333331</v>
      </c>
    </row>
    <row r="1769" spans="1:18" x14ac:dyDescent="0.25">
      <c r="A1769" s="9">
        <v>4</v>
      </c>
      <c r="B1769" s="32">
        <f t="shared" si="158"/>
        <v>45.672511999999998</v>
      </c>
      <c r="C1769" s="32">
        <f t="shared" si="158"/>
        <v>33.271976000000002</v>
      </c>
      <c r="D1769" s="32">
        <f t="shared" si="158"/>
        <v>-38.342469999999999</v>
      </c>
      <c r="E1769" s="60">
        <f t="shared" si="158"/>
        <v>-40.602026000000002</v>
      </c>
      <c r="F1769" s="55">
        <v>33.271976000000002</v>
      </c>
      <c r="G1769" s="55">
        <v>45.672511999999998</v>
      </c>
      <c r="H1769" s="55">
        <v>-38.342469999999999</v>
      </c>
      <c r="I1769" s="56">
        <v>-40.602026000000002</v>
      </c>
      <c r="O1769" s="33">
        <f t="shared" si="154"/>
        <v>-40.602026000000002</v>
      </c>
      <c r="P1769" s="61">
        <f t="shared" si="155"/>
        <v>-40.602026000000002</v>
      </c>
      <c r="Q1769">
        <f t="shared" si="156"/>
        <v>4</v>
      </c>
      <c r="R1769">
        <f t="shared" si="157"/>
        <v>0.25</v>
      </c>
    </row>
    <row r="1770" spans="1:18" x14ac:dyDescent="0.25">
      <c r="A1770" s="9">
        <v>3</v>
      </c>
      <c r="B1770" s="32">
        <f t="shared" si="158"/>
        <v>90.936128999999994</v>
      </c>
      <c r="C1770" s="32">
        <f t="shared" si="158"/>
        <v>7.7126359999999998</v>
      </c>
      <c r="D1770" s="32">
        <f t="shared" si="158"/>
        <v>-38.920059000000002</v>
      </c>
      <c r="E1770" s="60">
        <f t="shared" si="158"/>
        <v>-59.728749999999998</v>
      </c>
      <c r="F1770" s="57">
        <v>7.7126359999999998</v>
      </c>
      <c r="G1770" s="57">
        <v>-59.728749999999998</v>
      </c>
      <c r="H1770" s="57">
        <v>90.936128999999994</v>
      </c>
      <c r="I1770" s="58">
        <v>-38.920059000000002</v>
      </c>
      <c r="O1770" s="33">
        <f t="shared" si="154"/>
        <v>90.936128999999994</v>
      </c>
      <c r="P1770" s="61">
        <f t="shared" si="155"/>
        <v>90.936128999999994</v>
      </c>
      <c r="Q1770">
        <f t="shared" si="156"/>
        <v>1</v>
      </c>
      <c r="R1770">
        <f t="shared" si="157"/>
        <v>1</v>
      </c>
    </row>
    <row r="1771" spans="1:18" x14ac:dyDescent="0.25">
      <c r="A1771" s="9">
        <v>2</v>
      </c>
      <c r="B1771" s="32">
        <f t="shared" si="158"/>
        <v>79.920072000000005</v>
      </c>
      <c r="C1771" s="32">
        <f t="shared" si="158"/>
        <v>-16.957027</v>
      </c>
      <c r="D1771" s="32">
        <f t="shared" si="158"/>
        <v>-28.885881000000001</v>
      </c>
      <c r="E1771" s="60">
        <f t="shared" si="158"/>
        <v>-34.077165999999998</v>
      </c>
      <c r="F1771" s="55">
        <v>-16.957027</v>
      </c>
      <c r="G1771" s="55">
        <v>79.920072000000005</v>
      </c>
      <c r="H1771" s="55">
        <v>-34.077165999999998</v>
      </c>
      <c r="I1771" s="56">
        <v>-28.885881000000001</v>
      </c>
      <c r="O1771" s="33">
        <f t="shared" si="154"/>
        <v>79.920072000000005</v>
      </c>
      <c r="P1771" s="61">
        <f t="shared" si="155"/>
        <v>79.920072000000005</v>
      </c>
      <c r="Q1771">
        <f t="shared" si="156"/>
        <v>1</v>
      </c>
      <c r="R1771">
        <f t="shared" si="157"/>
        <v>1</v>
      </c>
    </row>
    <row r="1772" spans="1:18" x14ac:dyDescent="0.25">
      <c r="A1772" s="9">
        <v>2</v>
      </c>
      <c r="B1772" s="32">
        <f t="shared" si="158"/>
        <v>55.718164999999999</v>
      </c>
      <c r="C1772" s="32">
        <f t="shared" si="158"/>
        <v>15.778885000000001</v>
      </c>
      <c r="D1772" s="32">
        <f t="shared" si="158"/>
        <v>-27.738486000000002</v>
      </c>
      <c r="E1772" s="60">
        <f t="shared" si="158"/>
        <v>-43.758572000000001</v>
      </c>
      <c r="F1772" s="57">
        <v>-27.738486000000002</v>
      </c>
      <c r="G1772" s="57">
        <v>15.778885000000001</v>
      </c>
      <c r="H1772" s="57">
        <v>55.718164999999999</v>
      </c>
      <c r="I1772" s="58">
        <v>-43.758572000000001</v>
      </c>
      <c r="O1772" s="33">
        <f t="shared" si="154"/>
        <v>15.778885000000001</v>
      </c>
      <c r="P1772" s="61">
        <f t="shared" si="155"/>
        <v>15.778885000000001</v>
      </c>
      <c r="Q1772">
        <f t="shared" si="156"/>
        <v>2</v>
      </c>
      <c r="R1772">
        <f t="shared" si="157"/>
        <v>0.5</v>
      </c>
    </row>
    <row r="1773" spans="1:18" x14ac:dyDescent="0.25">
      <c r="A1773" s="9">
        <v>2</v>
      </c>
      <c r="B1773" s="32">
        <f t="shared" si="158"/>
        <v>41.964174</v>
      </c>
      <c r="C1773" s="32">
        <f t="shared" si="158"/>
        <v>-1.326776</v>
      </c>
      <c r="D1773" s="32">
        <f t="shared" si="158"/>
        <v>-19.936537000000001</v>
      </c>
      <c r="E1773" s="60">
        <f t="shared" si="158"/>
        <v>-20.700862999999998</v>
      </c>
      <c r="F1773" s="55">
        <v>-20.700862999999998</v>
      </c>
      <c r="G1773" s="55">
        <v>41.964174</v>
      </c>
      <c r="H1773" s="55">
        <v>-19.936537000000001</v>
      </c>
      <c r="I1773" s="56">
        <v>-1.326776</v>
      </c>
      <c r="O1773" s="33">
        <f t="shared" si="154"/>
        <v>41.964174</v>
      </c>
      <c r="P1773" s="61">
        <f t="shared" si="155"/>
        <v>41.964174</v>
      </c>
      <c r="Q1773">
        <f t="shared" si="156"/>
        <v>1</v>
      </c>
      <c r="R1773">
        <f t="shared" si="157"/>
        <v>1</v>
      </c>
    </row>
    <row r="1774" spans="1:18" x14ac:dyDescent="0.25">
      <c r="A1774" s="9">
        <v>1</v>
      </c>
      <c r="B1774" s="32">
        <f t="shared" si="158"/>
        <v>18.077245999999999</v>
      </c>
      <c r="C1774" s="32">
        <f t="shared" si="158"/>
        <v>-2.1920540000000002</v>
      </c>
      <c r="D1774" s="32">
        <f t="shared" si="158"/>
        <v>-6.2653800000000004</v>
      </c>
      <c r="E1774" s="60">
        <f t="shared" si="158"/>
        <v>-9.6198110000000003</v>
      </c>
      <c r="F1774" s="57">
        <v>18.077245999999999</v>
      </c>
      <c r="G1774" s="57">
        <v>-9.6198110000000003</v>
      </c>
      <c r="H1774" s="57">
        <v>-6.2653800000000004</v>
      </c>
      <c r="I1774" s="58">
        <v>-2.1920540000000002</v>
      </c>
      <c r="O1774" s="33">
        <f t="shared" si="154"/>
        <v>18.077245999999999</v>
      </c>
      <c r="P1774" s="61">
        <f t="shared" si="155"/>
        <v>18.077245999999999</v>
      </c>
      <c r="Q1774">
        <f t="shared" si="156"/>
        <v>1</v>
      </c>
      <c r="R1774">
        <f t="shared" si="157"/>
        <v>1</v>
      </c>
    </row>
    <row r="1775" spans="1:18" x14ac:dyDescent="0.25">
      <c r="A1775" s="9">
        <v>2</v>
      </c>
      <c r="B1775" s="32">
        <f t="shared" si="158"/>
        <v>47.767648000000001</v>
      </c>
      <c r="C1775" s="32">
        <f t="shared" si="158"/>
        <v>12.939007999999999</v>
      </c>
      <c r="D1775" s="32">
        <f t="shared" si="158"/>
        <v>-11.744503999999999</v>
      </c>
      <c r="E1775" s="60">
        <f t="shared" si="158"/>
        <v>-48.962152000000003</v>
      </c>
      <c r="F1775" s="55">
        <v>12.939007999999999</v>
      </c>
      <c r="G1775" s="55">
        <v>47.767648000000001</v>
      </c>
      <c r="H1775" s="55">
        <v>-48.962152000000003</v>
      </c>
      <c r="I1775" s="56">
        <v>-11.744503999999999</v>
      </c>
      <c r="O1775" s="33">
        <f t="shared" si="154"/>
        <v>47.767648000000001</v>
      </c>
      <c r="P1775" s="61">
        <f t="shared" si="155"/>
        <v>47.767648000000001</v>
      </c>
      <c r="Q1775">
        <f t="shared" si="156"/>
        <v>1</v>
      </c>
      <c r="R1775">
        <f t="shared" si="157"/>
        <v>1</v>
      </c>
    </row>
    <row r="1776" spans="1:18" x14ac:dyDescent="0.25">
      <c r="A1776" s="9">
        <v>1</v>
      </c>
      <c r="B1776" s="32">
        <f t="shared" si="158"/>
        <v>80.300158999999994</v>
      </c>
      <c r="C1776" s="32">
        <f t="shared" si="158"/>
        <v>12.534095000000001</v>
      </c>
      <c r="D1776" s="32">
        <f t="shared" si="158"/>
        <v>-33.691425000000002</v>
      </c>
      <c r="E1776" s="60">
        <f t="shared" si="158"/>
        <v>-59.142843999999997</v>
      </c>
      <c r="F1776" s="57">
        <v>80.300158999999994</v>
      </c>
      <c r="G1776" s="57">
        <v>-59.142843999999997</v>
      </c>
      <c r="H1776" s="57">
        <v>12.534095000000001</v>
      </c>
      <c r="I1776" s="58">
        <v>-33.691425000000002</v>
      </c>
      <c r="O1776" s="33">
        <f t="shared" si="154"/>
        <v>80.300158999999994</v>
      </c>
      <c r="P1776" s="61">
        <f t="shared" si="155"/>
        <v>80.300158999999994</v>
      </c>
      <c r="Q1776">
        <f t="shared" si="156"/>
        <v>1</v>
      </c>
      <c r="R1776">
        <f t="shared" si="157"/>
        <v>1</v>
      </c>
    </row>
    <row r="1777" spans="1:18" x14ac:dyDescent="0.25">
      <c r="A1777" s="9">
        <v>3</v>
      </c>
      <c r="B1777" s="32">
        <f t="shared" si="158"/>
        <v>143.20352700000001</v>
      </c>
      <c r="C1777" s="32">
        <f t="shared" si="158"/>
        <v>40.843975</v>
      </c>
      <c r="D1777" s="32">
        <f t="shared" si="158"/>
        <v>-21.275002000000001</v>
      </c>
      <c r="E1777" s="60">
        <f t="shared" si="158"/>
        <v>-162.77250699999999</v>
      </c>
      <c r="F1777" s="55">
        <v>143.20352700000001</v>
      </c>
      <c r="G1777" s="55">
        <v>-162.77250699999999</v>
      </c>
      <c r="H1777" s="55">
        <v>40.843975</v>
      </c>
      <c r="I1777" s="56">
        <v>-21.275002000000001</v>
      </c>
      <c r="O1777" s="33">
        <f t="shared" si="154"/>
        <v>40.843975</v>
      </c>
      <c r="P1777" s="61">
        <f t="shared" si="155"/>
        <v>40.843975</v>
      </c>
      <c r="Q1777">
        <f t="shared" si="156"/>
        <v>2</v>
      </c>
      <c r="R1777">
        <f t="shared" si="157"/>
        <v>0.5</v>
      </c>
    </row>
    <row r="1778" spans="1:18" x14ac:dyDescent="0.25">
      <c r="A1778" s="9">
        <v>2</v>
      </c>
      <c r="B1778" s="32">
        <f t="shared" si="158"/>
        <v>70.443540999999996</v>
      </c>
      <c r="C1778" s="32">
        <f t="shared" si="158"/>
        <v>-2.8235190000000001</v>
      </c>
      <c r="D1778" s="32">
        <f t="shared" si="158"/>
        <v>-16.809576</v>
      </c>
      <c r="E1778" s="60">
        <f t="shared" si="158"/>
        <v>-50.810445999999999</v>
      </c>
      <c r="F1778" s="57">
        <v>-16.809576</v>
      </c>
      <c r="G1778" s="57">
        <v>70.443540999999996</v>
      </c>
      <c r="H1778" s="57">
        <v>-50.810445999999999</v>
      </c>
      <c r="I1778" s="58">
        <v>-2.8235190000000001</v>
      </c>
      <c r="O1778" s="33">
        <f t="shared" si="154"/>
        <v>70.443540999999996</v>
      </c>
      <c r="P1778" s="61">
        <f t="shared" si="155"/>
        <v>70.443540999999996</v>
      </c>
      <c r="Q1778">
        <f t="shared" si="156"/>
        <v>1</v>
      </c>
      <c r="R1778">
        <f t="shared" si="157"/>
        <v>1</v>
      </c>
    </row>
    <row r="1779" spans="1:18" x14ac:dyDescent="0.25">
      <c r="A1779" s="9">
        <v>2</v>
      </c>
      <c r="B1779" s="32">
        <f t="shared" si="158"/>
        <v>17.422802000000001</v>
      </c>
      <c r="C1779" s="32">
        <f t="shared" si="158"/>
        <v>2.67164</v>
      </c>
      <c r="D1779" s="32">
        <f t="shared" si="158"/>
        <v>-2.948108</v>
      </c>
      <c r="E1779" s="60">
        <f t="shared" si="158"/>
        <v>-17.146338</v>
      </c>
      <c r="F1779" s="55">
        <v>-17.146338</v>
      </c>
      <c r="G1779" s="55">
        <v>-2.948108</v>
      </c>
      <c r="H1779" s="55">
        <v>17.422802000000001</v>
      </c>
      <c r="I1779" s="56">
        <v>2.67164</v>
      </c>
      <c r="O1779" s="33">
        <f t="shared" si="154"/>
        <v>-2.948108</v>
      </c>
      <c r="P1779" s="61">
        <f t="shared" si="155"/>
        <v>-2.948108</v>
      </c>
      <c r="Q1779">
        <f t="shared" si="156"/>
        <v>3</v>
      </c>
      <c r="R1779">
        <f t="shared" si="157"/>
        <v>0.33333333333333331</v>
      </c>
    </row>
    <row r="1780" spans="1:18" x14ac:dyDescent="0.25">
      <c r="A1780" s="9">
        <v>2</v>
      </c>
      <c r="B1780" s="32">
        <f t="shared" si="158"/>
        <v>174.83785399999999</v>
      </c>
      <c r="C1780" s="32">
        <f t="shared" si="158"/>
        <v>-34.972385000000003</v>
      </c>
      <c r="D1780" s="32">
        <f t="shared" si="158"/>
        <v>-53.793804999999999</v>
      </c>
      <c r="E1780" s="60">
        <f t="shared" si="158"/>
        <v>-86.071670999999995</v>
      </c>
      <c r="F1780" s="57">
        <v>-86.071670999999995</v>
      </c>
      <c r="G1780" s="57">
        <v>174.83785399999999</v>
      </c>
      <c r="H1780" s="57">
        <v>-53.793804999999999</v>
      </c>
      <c r="I1780" s="58">
        <v>-34.972385000000003</v>
      </c>
      <c r="O1780" s="33">
        <f t="shared" si="154"/>
        <v>174.83785399999999</v>
      </c>
      <c r="P1780" s="61">
        <f t="shared" si="155"/>
        <v>174.83785399999999</v>
      </c>
      <c r="Q1780">
        <f t="shared" si="156"/>
        <v>1</v>
      </c>
      <c r="R1780">
        <f t="shared" si="157"/>
        <v>1</v>
      </c>
    </row>
    <row r="1781" spans="1:18" x14ac:dyDescent="0.25">
      <c r="A1781" s="9">
        <v>2</v>
      </c>
      <c r="B1781" s="32">
        <f t="shared" si="158"/>
        <v>91.982281999999998</v>
      </c>
      <c r="C1781" s="32">
        <f t="shared" si="158"/>
        <v>13.127931</v>
      </c>
      <c r="D1781" s="32">
        <f t="shared" si="158"/>
        <v>-42.184367000000002</v>
      </c>
      <c r="E1781" s="60">
        <f t="shared" si="158"/>
        <v>-62.925851000000002</v>
      </c>
      <c r="F1781" s="55">
        <v>-42.184367000000002</v>
      </c>
      <c r="G1781" s="55">
        <v>91.982281999999998</v>
      </c>
      <c r="H1781" s="55">
        <v>13.127931</v>
      </c>
      <c r="I1781" s="56">
        <v>-62.925851000000002</v>
      </c>
      <c r="O1781" s="33">
        <f t="shared" si="154"/>
        <v>91.982281999999998</v>
      </c>
      <c r="P1781" s="61">
        <f t="shared" si="155"/>
        <v>91.982281999999998</v>
      </c>
      <c r="Q1781">
        <f t="shared" si="156"/>
        <v>1</v>
      </c>
      <c r="R1781">
        <f t="shared" si="157"/>
        <v>1</v>
      </c>
    </row>
    <row r="1782" spans="1:18" x14ac:dyDescent="0.25">
      <c r="A1782" s="9">
        <v>2</v>
      </c>
      <c r="B1782" s="32">
        <f t="shared" si="158"/>
        <v>29.456237000000002</v>
      </c>
      <c r="C1782" s="32">
        <f t="shared" si="158"/>
        <v>9.5620270000000005</v>
      </c>
      <c r="D1782" s="32">
        <f t="shared" si="158"/>
        <v>-13.564425999999999</v>
      </c>
      <c r="E1782" s="60">
        <f t="shared" si="158"/>
        <v>-25.453842999999999</v>
      </c>
      <c r="F1782" s="57">
        <v>-13.564425999999999</v>
      </c>
      <c r="G1782" s="57">
        <v>9.5620270000000005</v>
      </c>
      <c r="H1782" s="57">
        <v>29.456237000000002</v>
      </c>
      <c r="I1782" s="58">
        <v>-25.453842999999999</v>
      </c>
      <c r="O1782" s="33">
        <f t="shared" si="154"/>
        <v>9.5620270000000005</v>
      </c>
      <c r="P1782" s="61">
        <f t="shared" si="155"/>
        <v>9.5620270000000005</v>
      </c>
      <c r="Q1782">
        <f t="shared" si="156"/>
        <v>2</v>
      </c>
      <c r="R1782">
        <f t="shared" si="157"/>
        <v>0.5</v>
      </c>
    </row>
    <row r="1783" spans="1:18" x14ac:dyDescent="0.25">
      <c r="A1783" s="9">
        <v>1</v>
      </c>
      <c r="B1783" s="32">
        <f t="shared" si="158"/>
        <v>11.042909999999999</v>
      </c>
      <c r="C1783" s="32">
        <f t="shared" si="158"/>
        <v>7.627891</v>
      </c>
      <c r="D1783" s="32">
        <f t="shared" si="158"/>
        <v>2.310432</v>
      </c>
      <c r="E1783" s="60">
        <f t="shared" si="158"/>
        <v>-20.981235000000002</v>
      </c>
      <c r="F1783" s="55">
        <v>11.042909999999999</v>
      </c>
      <c r="G1783" s="55">
        <v>2.310432</v>
      </c>
      <c r="H1783" s="55">
        <v>7.627891</v>
      </c>
      <c r="I1783" s="56">
        <v>-20.981235000000002</v>
      </c>
      <c r="O1783" s="33">
        <f t="shared" si="154"/>
        <v>11.042909999999999</v>
      </c>
      <c r="P1783" s="61">
        <f t="shared" si="155"/>
        <v>11.042909999999999</v>
      </c>
      <c r="Q1783">
        <f t="shared" si="156"/>
        <v>1</v>
      </c>
      <c r="R1783">
        <f t="shared" si="157"/>
        <v>1</v>
      </c>
    </row>
    <row r="1784" spans="1:18" x14ac:dyDescent="0.25">
      <c r="A1784" s="9">
        <v>1</v>
      </c>
      <c r="B1784" s="32">
        <f t="shared" si="158"/>
        <v>51.655327999999997</v>
      </c>
      <c r="C1784" s="32">
        <f t="shared" si="158"/>
        <v>-0.45531300000000002</v>
      </c>
      <c r="D1784" s="32">
        <f t="shared" si="158"/>
        <v>-19.745752</v>
      </c>
      <c r="E1784" s="60">
        <f t="shared" si="158"/>
        <v>-31.454266000000001</v>
      </c>
      <c r="F1784" s="57">
        <v>51.655327999999997</v>
      </c>
      <c r="G1784" s="57">
        <v>-31.454266000000001</v>
      </c>
      <c r="H1784" s="57">
        <v>-0.45531300000000002</v>
      </c>
      <c r="I1784" s="58">
        <v>-19.745752</v>
      </c>
      <c r="O1784" s="33">
        <f t="shared" si="154"/>
        <v>51.655327999999997</v>
      </c>
      <c r="P1784" s="61">
        <f t="shared" si="155"/>
        <v>51.655327999999997</v>
      </c>
      <c r="Q1784">
        <f t="shared" si="156"/>
        <v>1</v>
      </c>
      <c r="R1784">
        <f t="shared" si="157"/>
        <v>1</v>
      </c>
    </row>
    <row r="1785" spans="1:18" x14ac:dyDescent="0.25">
      <c r="A1785" s="9">
        <v>1</v>
      </c>
      <c r="B1785" s="32">
        <f t="shared" si="158"/>
        <v>42.939990999999999</v>
      </c>
      <c r="C1785" s="32">
        <f t="shared" si="158"/>
        <v>-5.2879579999999997</v>
      </c>
      <c r="D1785" s="32">
        <f t="shared" si="158"/>
        <v>-9.7695830000000008</v>
      </c>
      <c r="E1785" s="60">
        <f t="shared" si="158"/>
        <v>-27.882453999999999</v>
      </c>
      <c r="F1785" s="55">
        <v>42.939990999999999</v>
      </c>
      <c r="G1785" s="55">
        <v>-5.2879579999999997</v>
      </c>
      <c r="H1785" s="55">
        <v>-9.7695830000000008</v>
      </c>
      <c r="I1785" s="56">
        <v>-27.882453999999999</v>
      </c>
      <c r="O1785" s="33">
        <f t="shared" si="154"/>
        <v>42.939990999999999</v>
      </c>
      <c r="P1785" s="61">
        <f t="shared" si="155"/>
        <v>42.939990999999999</v>
      </c>
      <c r="Q1785">
        <f t="shared" si="156"/>
        <v>1</v>
      </c>
      <c r="R1785">
        <f t="shared" si="157"/>
        <v>1</v>
      </c>
    </row>
    <row r="1786" spans="1:18" x14ac:dyDescent="0.25">
      <c r="A1786" s="9">
        <v>2</v>
      </c>
      <c r="B1786" s="32">
        <f t="shared" si="158"/>
        <v>92.972600999999997</v>
      </c>
      <c r="C1786" s="32">
        <f t="shared" si="158"/>
        <v>1.541118</v>
      </c>
      <c r="D1786" s="32">
        <f t="shared" si="158"/>
        <v>-11.066038000000001</v>
      </c>
      <c r="E1786" s="60">
        <f t="shared" si="158"/>
        <v>-83.447680000000005</v>
      </c>
      <c r="F1786" s="57">
        <v>-11.066038000000001</v>
      </c>
      <c r="G1786" s="57">
        <v>92.972600999999997</v>
      </c>
      <c r="H1786" s="57">
        <v>1.541118</v>
      </c>
      <c r="I1786" s="58">
        <v>-83.447680000000005</v>
      </c>
      <c r="O1786" s="33">
        <f t="shared" si="154"/>
        <v>92.972600999999997</v>
      </c>
      <c r="P1786" s="61">
        <f t="shared" si="155"/>
        <v>92.972600999999997</v>
      </c>
      <c r="Q1786">
        <f t="shared" si="156"/>
        <v>1</v>
      </c>
      <c r="R1786">
        <f t="shared" si="157"/>
        <v>1</v>
      </c>
    </row>
    <row r="1787" spans="1:18" x14ac:dyDescent="0.25">
      <c r="A1787" s="9">
        <v>3</v>
      </c>
      <c r="B1787" s="32">
        <f t="shared" si="158"/>
        <v>68.622029999999995</v>
      </c>
      <c r="C1787" s="32">
        <f t="shared" si="158"/>
        <v>-9.9077249999999992</v>
      </c>
      <c r="D1787" s="32">
        <f t="shared" si="158"/>
        <v>-15.980039</v>
      </c>
      <c r="E1787" s="60">
        <f t="shared" si="158"/>
        <v>-42.734271999999997</v>
      </c>
      <c r="F1787" s="55">
        <v>-42.734271999999997</v>
      </c>
      <c r="G1787" s="55">
        <v>-9.9077249999999992</v>
      </c>
      <c r="H1787" s="55">
        <v>68.622029999999995</v>
      </c>
      <c r="I1787" s="56">
        <v>-15.980039</v>
      </c>
      <c r="O1787" s="33">
        <f t="shared" si="154"/>
        <v>68.622029999999995</v>
      </c>
      <c r="P1787" s="61">
        <f t="shared" si="155"/>
        <v>68.622029999999995</v>
      </c>
      <c r="Q1787">
        <f t="shared" si="156"/>
        <v>1</v>
      </c>
      <c r="R1787">
        <f t="shared" si="157"/>
        <v>1</v>
      </c>
    </row>
    <row r="1788" spans="1:18" x14ac:dyDescent="0.25">
      <c r="A1788" s="9">
        <v>3</v>
      </c>
      <c r="B1788" s="32">
        <f t="shared" si="158"/>
        <v>19.636272000000002</v>
      </c>
      <c r="C1788" s="32">
        <f t="shared" si="158"/>
        <v>6.2824859999999996</v>
      </c>
      <c r="D1788" s="32">
        <f t="shared" si="158"/>
        <v>-8.0886359999999993</v>
      </c>
      <c r="E1788" s="60">
        <f t="shared" si="158"/>
        <v>-17.830126</v>
      </c>
      <c r="F1788" s="57">
        <v>-17.830126</v>
      </c>
      <c r="G1788" s="57">
        <v>19.636272000000002</v>
      </c>
      <c r="H1788" s="57">
        <v>6.2824859999999996</v>
      </c>
      <c r="I1788" s="58">
        <v>-8.0886359999999993</v>
      </c>
      <c r="O1788" s="33">
        <f t="shared" si="154"/>
        <v>6.2824859999999996</v>
      </c>
      <c r="P1788" s="61">
        <f t="shared" si="155"/>
        <v>6.2824859999999996</v>
      </c>
      <c r="Q1788">
        <f t="shared" si="156"/>
        <v>2</v>
      </c>
      <c r="R1788">
        <f t="shared" si="157"/>
        <v>0.5</v>
      </c>
    </row>
    <row r="1789" spans="1:18" x14ac:dyDescent="0.25">
      <c r="A1789" s="9">
        <v>2</v>
      </c>
      <c r="B1789" s="32">
        <f t="shared" si="158"/>
        <v>40.183281000000001</v>
      </c>
      <c r="C1789" s="32">
        <f t="shared" si="158"/>
        <v>21.852124</v>
      </c>
      <c r="D1789" s="32">
        <f t="shared" si="158"/>
        <v>-17.390919</v>
      </c>
      <c r="E1789" s="60">
        <f t="shared" si="158"/>
        <v>-44.644488000000003</v>
      </c>
      <c r="F1789" s="55">
        <v>-17.390919</v>
      </c>
      <c r="G1789" s="55">
        <v>21.852124</v>
      </c>
      <c r="H1789" s="55">
        <v>40.183281000000001</v>
      </c>
      <c r="I1789" s="56">
        <v>-44.644488000000003</v>
      </c>
      <c r="O1789" s="33">
        <f t="shared" si="154"/>
        <v>21.852124</v>
      </c>
      <c r="P1789" s="61">
        <f t="shared" si="155"/>
        <v>21.852124</v>
      </c>
      <c r="Q1789">
        <f t="shared" si="156"/>
        <v>2</v>
      </c>
      <c r="R1789">
        <f t="shared" si="157"/>
        <v>0.5</v>
      </c>
    </row>
    <row r="1790" spans="1:18" x14ac:dyDescent="0.25">
      <c r="A1790" s="9">
        <v>2</v>
      </c>
      <c r="B1790" s="32">
        <f t="shared" si="158"/>
        <v>81.296276000000006</v>
      </c>
      <c r="C1790" s="32">
        <f t="shared" si="158"/>
        <v>-21.379200000000001</v>
      </c>
      <c r="D1790" s="32">
        <f t="shared" si="158"/>
        <v>-22.419277999999998</v>
      </c>
      <c r="E1790" s="60">
        <f t="shared" si="158"/>
        <v>-37.497799999999998</v>
      </c>
      <c r="F1790" s="57">
        <v>-21.379200000000001</v>
      </c>
      <c r="G1790" s="57">
        <v>81.296276000000006</v>
      </c>
      <c r="H1790" s="57">
        <v>-37.497799999999998</v>
      </c>
      <c r="I1790" s="58">
        <v>-22.419277999999998</v>
      </c>
      <c r="O1790" s="33">
        <f t="shared" si="154"/>
        <v>81.296276000000006</v>
      </c>
      <c r="P1790" s="61">
        <f t="shared" si="155"/>
        <v>81.296276000000006</v>
      </c>
      <c r="Q1790">
        <f t="shared" si="156"/>
        <v>1</v>
      </c>
      <c r="R1790">
        <f t="shared" si="157"/>
        <v>1</v>
      </c>
    </row>
    <row r="1791" spans="1:18" x14ac:dyDescent="0.25">
      <c r="A1791" s="9">
        <v>2</v>
      </c>
      <c r="B1791" s="32">
        <f t="shared" si="158"/>
        <v>88.205177000000006</v>
      </c>
      <c r="C1791" s="32">
        <f t="shared" si="158"/>
        <v>7.5502459999999996</v>
      </c>
      <c r="D1791" s="32">
        <f t="shared" si="158"/>
        <v>-32.634573000000003</v>
      </c>
      <c r="E1791" s="60">
        <f t="shared" si="158"/>
        <v>-63.120854999999999</v>
      </c>
      <c r="F1791" s="55">
        <v>-63.120854999999999</v>
      </c>
      <c r="G1791" s="55">
        <v>88.205177000000006</v>
      </c>
      <c r="H1791" s="55">
        <v>7.5502459999999996</v>
      </c>
      <c r="I1791" s="56">
        <v>-32.634573000000003</v>
      </c>
      <c r="O1791" s="33">
        <f t="shared" si="154"/>
        <v>88.205177000000006</v>
      </c>
      <c r="P1791" s="61">
        <f t="shared" si="155"/>
        <v>88.205177000000006</v>
      </c>
      <c r="Q1791">
        <f t="shared" si="156"/>
        <v>1</v>
      </c>
      <c r="R1791">
        <f t="shared" si="157"/>
        <v>1</v>
      </c>
    </row>
    <row r="1792" spans="1:18" x14ac:dyDescent="0.25">
      <c r="A1792" s="9">
        <v>1</v>
      </c>
      <c r="B1792" s="32">
        <f t="shared" si="158"/>
        <v>42.225175</v>
      </c>
      <c r="C1792" s="32">
        <f t="shared" si="158"/>
        <v>-4.0529289999999998</v>
      </c>
      <c r="D1792" s="32">
        <f t="shared" si="158"/>
        <v>-13.987311999999999</v>
      </c>
      <c r="E1792" s="60">
        <f t="shared" si="158"/>
        <v>-24.184937000000001</v>
      </c>
      <c r="F1792" s="57">
        <v>-24.184937000000001</v>
      </c>
      <c r="G1792" s="57">
        <v>42.225175</v>
      </c>
      <c r="H1792" s="57">
        <v>-4.0529289999999998</v>
      </c>
      <c r="I1792" s="58">
        <v>-13.987311999999999</v>
      </c>
      <c r="O1792" s="33">
        <f t="shared" si="154"/>
        <v>-24.184937000000001</v>
      </c>
      <c r="P1792" s="61">
        <f t="shared" si="155"/>
        <v>-24.184937000000001</v>
      </c>
      <c r="Q1792">
        <f t="shared" si="156"/>
        <v>4</v>
      </c>
      <c r="R1792">
        <f t="shared" si="157"/>
        <v>0.25</v>
      </c>
    </row>
    <row r="1793" spans="1:18" x14ac:dyDescent="0.25">
      <c r="A1793" s="9">
        <v>1</v>
      </c>
      <c r="B1793" s="32">
        <f t="shared" si="158"/>
        <v>52.734355999999998</v>
      </c>
      <c r="C1793" s="32">
        <f t="shared" si="158"/>
        <v>-9.206251</v>
      </c>
      <c r="D1793" s="32">
        <f t="shared" si="158"/>
        <v>-20.65241</v>
      </c>
      <c r="E1793" s="60">
        <f t="shared" si="158"/>
        <v>-22.875695</v>
      </c>
      <c r="F1793" s="55">
        <v>52.734355999999998</v>
      </c>
      <c r="G1793" s="55">
        <v>-9.206251</v>
      </c>
      <c r="H1793" s="55">
        <v>-22.875695</v>
      </c>
      <c r="I1793" s="56">
        <v>-20.65241</v>
      </c>
      <c r="O1793" s="33">
        <f t="shared" si="154"/>
        <v>52.734355999999998</v>
      </c>
      <c r="P1793" s="61">
        <f t="shared" si="155"/>
        <v>52.734355999999998</v>
      </c>
      <c r="Q1793">
        <f t="shared" si="156"/>
        <v>1</v>
      </c>
      <c r="R1793">
        <f t="shared" si="157"/>
        <v>1</v>
      </c>
    </row>
    <row r="1794" spans="1:18" x14ac:dyDescent="0.25">
      <c r="A1794" s="9">
        <v>1</v>
      </c>
      <c r="B1794" s="32">
        <f t="shared" si="158"/>
        <v>50.926139999999997</v>
      </c>
      <c r="C1794" s="32">
        <f t="shared" si="158"/>
        <v>-11.96429</v>
      </c>
      <c r="D1794" s="32">
        <f t="shared" si="158"/>
        <v>-13.409798</v>
      </c>
      <c r="E1794" s="60">
        <f t="shared" si="158"/>
        <v>-25.552059</v>
      </c>
      <c r="F1794" s="57">
        <v>50.926139999999997</v>
      </c>
      <c r="G1794" s="57">
        <v>-25.552059</v>
      </c>
      <c r="H1794" s="57">
        <v>-11.96429</v>
      </c>
      <c r="I1794" s="58">
        <v>-13.409798</v>
      </c>
      <c r="O1794" s="33">
        <f t="shared" si="154"/>
        <v>50.926139999999997</v>
      </c>
      <c r="P1794" s="61">
        <f t="shared" si="155"/>
        <v>50.926139999999997</v>
      </c>
      <c r="Q1794">
        <f t="shared" si="156"/>
        <v>1</v>
      </c>
      <c r="R1794">
        <f t="shared" si="157"/>
        <v>1</v>
      </c>
    </row>
    <row r="1795" spans="1:18" x14ac:dyDescent="0.25">
      <c r="A1795" s="9">
        <v>2</v>
      </c>
      <c r="B1795" s="32">
        <f t="shared" si="158"/>
        <v>32.481062999999999</v>
      </c>
      <c r="C1795" s="32">
        <f t="shared" si="158"/>
        <v>6.1368039999999997</v>
      </c>
      <c r="D1795" s="32">
        <f t="shared" si="158"/>
        <v>-10.244146000000001</v>
      </c>
      <c r="E1795" s="60">
        <f t="shared" si="158"/>
        <v>-28.373722999999998</v>
      </c>
      <c r="F1795" s="55">
        <v>-10.244146000000001</v>
      </c>
      <c r="G1795" s="55">
        <v>32.481062999999999</v>
      </c>
      <c r="H1795" s="55">
        <v>6.1368039999999997</v>
      </c>
      <c r="I1795" s="56">
        <v>-28.373722999999998</v>
      </c>
      <c r="O1795" s="33">
        <f t="shared" si="154"/>
        <v>32.481062999999999</v>
      </c>
      <c r="P1795" s="61">
        <f t="shared" si="155"/>
        <v>32.481062999999999</v>
      </c>
      <c r="Q1795">
        <f t="shared" si="156"/>
        <v>1</v>
      </c>
      <c r="R1795">
        <f t="shared" si="157"/>
        <v>1</v>
      </c>
    </row>
    <row r="1796" spans="1:18" x14ac:dyDescent="0.25">
      <c r="A1796" s="9">
        <v>2</v>
      </c>
      <c r="B1796" s="32">
        <f t="shared" si="158"/>
        <v>58.639187999999997</v>
      </c>
      <c r="C1796" s="32">
        <f t="shared" si="158"/>
        <v>-16.136835999999999</v>
      </c>
      <c r="D1796" s="32">
        <f t="shared" si="158"/>
        <v>-17.927295000000001</v>
      </c>
      <c r="E1796" s="60">
        <f t="shared" si="158"/>
        <v>-24.575060000000001</v>
      </c>
      <c r="F1796" s="57">
        <v>-24.575060000000001</v>
      </c>
      <c r="G1796" s="57">
        <v>58.639187999999997</v>
      </c>
      <c r="H1796" s="57">
        <v>-16.136835999999999</v>
      </c>
      <c r="I1796" s="58">
        <v>-17.927295000000001</v>
      </c>
      <c r="O1796" s="33">
        <f t="shared" ref="O1796:O1859" si="159">IF(A1796=1,F1796,IF(A1796=2,G1796,IF(A1796=3,H1796,IF(A1796=4,I1796,0))))</f>
        <v>58.639187999999997</v>
      </c>
      <c r="P1796" s="61">
        <f t="shared" ref="P1796:P1859" si="160">O1796</f>
        <v>58.639187999999997</v>
      </c>
      <c r="Q1796">
        <f t="shared" ref="Q1796:Q1859" si="161">IF(P1796=B1796,1,IF(P1796=C1796,2,IF(P1796=D1796,3,IF(E1796=P1796,4,0))))</f>
        <v>1</v>
      </c>
      <c r="R1796">
        <f t="shared" ref="R1796:R1859" si="162">1/Q1796</f>
        <v>1</v>
      </c>
    </row>
    <row r="1797" spans="1:18" x14ac:dyDescent="0.25">
      <c r="A1797" s="9">
        <v>1</v>
      </c>
      <c r="B1797" s="32">
        <f t="shared" si="158"/>
        <v>44.791829</v>
      </c>
      <c r="C1797" s="32">
        <f t="shared" si="158"/>
        <v>-0.45144099999999998</v>
      </c>
      <c r="D1797" s="32">
        <f t="shared" si="158"/>
        <v>-12.102396000000001</v>
      </c>
      <c r="E1797" s="60">
        <f t="shared" si="158"/>
        <v>-32.237996000000003</v>
      </c>
      <c r="F1797" s="55">
        <v>-0.45144099999999998</v>
      </c>
      <c r="G1797" s="55">
        <v>44.791829</v>
      </c>
      <c r="H1797" s="55">
        <v>-32.237996000000003</v>
      </c>
      <c r="I1797" s="56">
        <v>-12.102396000000001</v>
      </c>
      <c r="O1797" s="33">
        <f t="shared" si="159"/>
        <v>-0.45144099999999998</v>
      </c>
      <c r="P1797" s="61">
        <f t="shared" si="160"/>
        <v>-0.45144099999999998</v>
      </c>
      <c r="Q1797">
        <f t="shared" si="161"/>
        <v>2</v>
      </c>
      <c r="R1797">
        <f t="shared" si="162"/>
        <v>0.5</v>
      </c>
    </row>
    <row r="1798" spans="1:18" x14ac:dyDescent="0.25">
      <c r="A1798" s="9">
        <v>1</v>
      </c>
      <c r="B1798" s="32">
        <f t="shared" si="158"/>
        <v>113.600291</v>
      </c>
      <c r="C1798" s="32">
        <f t="shared" si="158"/>
        <v>-19.967268000000001</v>
      </c>
      <c r="D1798" s="32">
        <f t="shared" si="158"/>
        <v>-45.881016000000002</v>
      </c>
      <c r="E1798" s="60">
        <f t="shared" si="158"/>
        <v>-47.752020000000002</v>
      </c>
      <c r="F1798" s="57">
        <v>113.600291</v>
      </c>
      <c r="G1798" s="57">
        <v>-19.967268000000001</v>
      </c>
      <c r="H1798" s="57">
        <v>-45.881016000000002</v>
      </c>
      <c r="I1798" s="58">
        <v>-47.752020000000002</v>
      </c>
      <c r="O1798" s="33">
        <f t="shared" si="159"/>
        <v>113.600291</v>
      </c>
      <c r="P1798" s="61">
        <f t="shared" si="160"/>
        <v>113.600291</v>
      </c>
      <c r="Q1798">
        <f t="shared" si="161"/>
        <v>1</v>
      </c>
      <c r="R1798">
        <f t="shared" si="162"/>
        <v>1</v>
      </c>
    </row>
    <row r="1799" spans="1:18" x14ac:dyDescent="0.25">
      <c r="A1799" s="9">
        <v>2</v>
      </c>
      <c r="B1799" s="32">
        <f t="shared" si="158"/>
        <v>45.157688999999998</v>
      </c>
      <c r="C1799" s="32">
        <f t="shared" si="158"/>
        <v>22.047456</v>
      </c>
      <c r="D1799" s="32">
        <f t="shared" si="158"/>
        <v>-32.949699000000003</v>
      </c>
      <c r="E1799" s="60">
        <f t="shared" si="158"/>
        <v>-34.255453000000003</v>
      </c>
      <c r="F1799" s="55">
        <v>22.047456</v>
      </c>
      <c r="G1799" s="55">
        <v>-34.255453000000003</v>
      </c>
      <c r="H1799" s="55">
        <v>45.157688999999998</v>
      </c>
      <c r="I1799" s="56">
        <v>-32.949699000000003</v>
      </c>
      <c r="O1799" s="33">
        <f t="shared" si="159"/>
        <v>-34.255453000000003</v>
      </c>
      <c r="P1799" s="61">
        <f t="shared" si="160"/>
        <v>-34.255453000000003</v>
      </c>
      <c r="Q1799">
        <f t="shared" si="161"/>
        <v>4</v>
      </c>
      <c r="R1799">
        <f t="shared" si="162"/>
        <v>0.25</v>
      </c>
    </row>
    <row r="1800" spans="1:18" x14ac:dyDescent="0.25">
      <c r="A1800" s="9">
        <v>2</v>
      </c>
      <c r="B1800" s="32">
        <f t="shared" si="158"/>
        <v>76.492994999999993</v>
      </c>
      <c r="C1800" s="32">
        <f t="shared" si="158"/>
        <v>-18.289496</v>
      </c>
      <c r="D1800" s="32">
        <f t="shared" si="158"/>
        <v>-26.113996</v>
      </c>
      <c r="E1800" s="60">
        <f t="shared" si="158"/>
        <v>-32.089506999999998</v>
      </c>
      <c r="F1800" s="57">
        <v>-32.089506999999998</v>
      </c>
      <c r="G1800" s="57">
        <v>76.492994999999993</v>
      </c>
      <c r="H1800" s="57">
        <v>-18.289496</v>
      </c>
      <c r="I1800" s="58">
        <v>-26.113996</v>
      </c>
      <c r="O1800" s="33">
        <f t="shared" si="159"/>
        <v>76.492994999999993</v>
      </c>
      <c r="P1800" s="61">
        <f t="shared" si="160"/>
        <v>76.492994999999993</v>
      </c>
      <c r="Q1800">
        <f t="shared" si="161"/>
        <v>1</v>
      </c>
      <c r="R1800">
        <f t="shared" si="162"/>
        <v>1</v>
      </c>
    </row>
    <row r="1801" spans="1:18" x14ac:dyDescent="0.25">
      <c r="A1801" s="9">
        <v>1</v>
      </c>
      <c r="B1801" s="32">
        <f t="shared" si="158"/>
        <v>30.676621999999998</v>
      </c>
      <c r="C1801" s="32">
        <f t="shared" si="158"/>
        <v>21.911660000000001</v>
      </c>
      <c r="D1801" s="32">
        <f t="shared" si="158"/>
        <v>-10.431058999999999</v>
      </c>
      <c r="E1801" s="60">
        <f t="shared" si="158"/>
        <v>-42.157223999999999</v>
      </c>
      <c r="F1801" s="55">
        <v>30.676621999999998</v>
      </c>
      <c r="G1801" s="55">
        <v>21.911660000000001</v>
      </c>
      <c r="H1801" s="55">
        <v>-42.157223999999999</v>
      </c>
      <c r="I1801" s="56">
        <v>-10.431058999999999</v>
      </c>
      <c r="O1801" s="33">
        <f t="shared" si="159"/>
        <v>30.676621999999998</v>
      </c>
      <c r="P1801" s="61">
        <f t="shared" si="160"/>
        <v>30.676621999999998</v>
      </c>
      <c r="Q1801">
        <f t="shared" si="161"/>
        <v>1</v>
      </c>
      <c r="R1801">
        <f t="shared" si="162"/>
        <v>1</v>
      </c>
    </row>
    <row r="1802" spans="1:18" x14ac:dyDescent="0.25">
      <c r="A1802" s="9">
        <v>1</v>
      </c>
      <c r="B1802" s="32">
        <f t="shared" si="158"/>
        <v>56.471837999999998</v>
      </c>
      <c r="C1802" s="32">
        <f t="shared" si="158"/>
        <v>-11.368357</v>
      </c>
      <c r="D1802" s="32">
        <f t="shared" si="158"/>
        <v>-12.085316000000001</v>
      </c>
      <c r="E1802" s="60">
        <f t="shared" ref="E1802:E1865" si="163">LARGE($F1802:$M1802,COLUMN()-1)</f>
        <v>-33.018172</v>
      </c>
      <c r="F1802" s="57">
        <v>56.471837999999998</v>
      </c>
      <c r="G1802" s="57">
        <v>-33.018172</v>
      </c>
      <c r="H1802" s="57">
        <v>-11.368357</v>
      </c>
      <c r="I1802" s="58">
        <v>-12.085316000000001</v>
      </c>
      <c r="O1802" s="33">
        <f t="shared" si="159"/>
        <v>56.471837999999998</v>
      </c>
      <c r="P1802" s="61">
        <f t="shared" si="160"/>
        <v>56.471837999999998</v>
      </c>
      <c r="Q1802">
        <f t="shared" si="161"/>
        <v>1</v>
      </c>
      <c r="R1802">
        <f t="shared" si="162"/>
        <v>1</v>
      </c>
    </row>
    <row r="1803" spans="1:18" x14ac:dyDescent="0.25">
      <c r="A1803" s="9">
        <v>1</v>
      </c>
      <c r="B1803" s="32">
        <f t="shared" ref="B1803:E1866" si="164">LARGE($F1803:$M1803,COLUMN()-1)</f>
        <v>53.537129</v>
      </c>
      <c r="C1803" s="32">
        <f t="shared" si="164"/>
        <v>-2.4797319999999998</v>
      </c>
      <c r="D1803" s="32">
        <f t="shared" si="164"/>
        <v>-15.508376</v>
      </c>
      <c r="E1803" s="60">
        <f t="shared" si="163"/>
        <v>-35.549003999999996</v>
      </c>
      <c r="F1803" s="55">
        <v>53.537129</v>
      </c>
      <c r="G1803" s="55">
        <v>-15.508376</v>
      </c>
      <c r="H1803" s="55">
        <v>-2.4797319999999998</v>
      </c>
      <c r="I1803" s="56">
        <v>-35.549003999999996</v>
      </c>
      <c r="O1803" s="33">
        <f t="shared" si="159"/>
        <v>53.537129</v>
      </c>
      <c r="P1803" s="61">
        <f t="shared" si="160"/>
        <v>53.537129</v>
      </c>
      <c r="Q1803">
        <f t="shared" si="161"/>
        <v>1</v>
      </c>
      <c r="R1803">
        <f t="shared" si="162"/>
        <v>1</v>
      </c>
    </row>
    <row r="1804" spans="1:18" x14ac:dyDescent="0.25">
      <c r="A1804" s="9">
        <v>1</v>
      </c>
      <c r="B1804" s="32">
        <f t="shared" si="164"/>
        <v>31.733505999999998</v>
      </c>
      <c r="C1804" s="32">
        <f t="shared" si="164"/>
        <v>5.771776</v>
      </c>
      <c r="D1804" s="32">
        <f t="shared" si="164"/>
        <v>-7.4222489999999999</v>
      </c>
      <c r="E1804" s="60">
        <f t="shared" si="163"/>
        <v>-30.083036</v>
      </c>
      <c r="F1804" s="57">
        <v>31.733505999999998</v>
      </c>
      <c r="G1804" s="57">
        <v>5.771776</v>
      </c>
      <c r="H1804" s="57">
        <v>-30.083036</v>
      </c>
      <c r="I1804" s="58">
        <v>-7.4222489999999999</v>
      </c>
      <c r="O1804" s="33">
        <f t="shared" si="159"/>
        <v>31.733505999999998</v>
      </c>
      <c r="P1804" s="61">
        <f t="shared" si="160"/>
        <v>31.733505999999998</v>
      </c>
      <c r="Q1804">
        <f t="shared" si="161"/>
        <v>1</v>
      </c>
      <c r="R1804">
        <f t="shared" si="162"/>
        <v>1</v>
      </c>
    </row>
    <row r="1805" spans="1:18" x14ac:dyDescent="0.25">
      <c r="A1805" s="9">
        <v>1</v>
      </c>
      <c r="B1805" s="32">
        <f t="shared" si="164"/>
        <v>33.815030999999998</v>
      </c>
      <c r="C1805" s="32">
        <f t="shared" si="164"/>
        <v>-5.3764630000000002</v>
      </c>
      <c r="D1805" s="32">
        <f t="shared" si="164"/>
        <v>-7.3311390000000003</v>
      </c>
      <c r="E1805" s="60">
        <f t="shared" si="163"/>
        <v>-21.107415</v>
      </c>
      <c r="F1805" s="55">
        <v>33.815030999999998</v>
      </c>
      <c r="G1805" s="55">
        <v>-21.107415</v>
      </c>
      <c r="H1805" s="55">
        <v>-5.3764630000000002</v>
      </c>
      <c r="I1805" s="56">
        <v>-7.3311390000000003</v>
      </c>
      <c r="O1805" s="33">
        <f t="shared" si="159"/>
        <v>33.815030999999998</v>
      </c>
      <c r="P1805" s="61">
        <f t="shared" si="160"/>
        <v>33.815030999999998</v>
      </c>
      <c r="Q1805">
        <f t="shared" si="161"/>
        <v>1</v>
      </c>
      <c r="R1805">
        <f t="shared" si="162"/>
        <v>1</v>
      </c>
    </row>
    <row r="1806" spans="1:18" x14ac:dyDescent="0.25">
      <c r="A1806" s="9">
        <v>3</v>
      </c>
      <c r="B1806" s="32">
        <f t="shared" si="164"/>
        <v>27.181477000000001</v>
      </c>
      <c r="C1806" s="32">
        <f t="shared" si="164"/>
        <v>5.0632760000000001</v>
      </c>
      <c r="D1806" s="32">
        <f t="shared" si="164"/>
        <v>-14.911441999999999</v>
      </c>
      <c r="E1806" s="60">
        <f t="shared" si="163"/>
        <v>-17.333257</v>
      </c>
      <c r="F1806" s="57">
        <v>-17.333257</v>
      </c>
      <c r="G1806" s="57">
        <v>5.0632760000000001</v>
      </c>
      <c r="H1806" s="57">
        <v>27.181477000000001</v>
      </c>
      <c r="I1806" s="58">
        <v>-14.911441999999999</v>
      </c>
      <c r="O1806" s="33">
        <f t="shared" si="159"/>
        <v>27.181477000000001</v>
      </c>
      <c r="P1806" s="61">
        <f t="shared" si="160"/>
        <v>27.181477000000001</v>
      </c>
      <c r="Q1806">
        <f t="shared" si="161"/>
        <v>1</v>
      </c>
      <c r="R1806">
        <f t="shared" si="162"/>
        <v>1</v>
      </c>
    </row>
    <row r="1807" spans="1:18" x14ac:dyDescent="0.25">
      <c r="A1807" s="9">
        <v>3</v>
      </c>
      <c r="B1807" s="32">
        <f t="shared" si="164"/>
        <v>51.754052999999999</v>
      </c>
      <c r="C1807" s="32">
        <f t="shared" si="164"/>
        <v>-5.8559380000000001</v>
      </c>
      <c r="D1807" s="32">
        <f t="shared" si="164"/>
        <v>-10.671113</v>
      </c>
      <c r="E1807" s="60">
        <f t="shared" si="163"/>
        <v>-35.226759000000001</v>
      </c>
      <c r="F1807" s="55">
        <v>-10.671113</v>
      </c>
      <c r="G1807" s="55">
        <v>51.754052999999999</v>
      </c>
      <c r="H1807" s="55">
        <v>-5.8559380000000001</v>
      </c>
      <c r="I1807" s="56">
        <v>-35.226759000000001</v>
      </c>
      <c r="O1807" s="33">
        <f t="shared" si="159"/>
        <v>-5.8559380000000001</v>
      </c>
      <c r="P1807" s="61">
        <f t="shared" si="160"/>
        <v>-5.8559380000000001</v>
      </c>
      <c r="Q1807">
        <f t="shared" si="161"/>
        <v>2</v>
      </c>
      <c r="R1807">
        <f t="shared" si="162"/>
        <v>0.5</v>
      </c>
    </row>
    <row r="1808" spans="1:18" x14ac:dyDescent="0.25">
      <c r="A1808" s="9">
        <v>1</v>
      </c>
      <c r="B1808" s="32">
        <f t="shared" si="164"/>
        <v>32.727130000000002</v>
      </c>
      <c r="C1808" s="32">
        <f t="shared" si="164"/>
        <v>-5.8032490000000001</v>
      </c>
      <c r="D1808" s="32">
        <f t="shared" si="164"/>
        <v>-12.414364000000001</v>
      </c>
      <c r="E1808" s="60">
        <f t="shared" si="163"/>
        <v>-14.509515</v>
      </c>
      <c r="F1808" s="57">
        <v>32.727130000000002</v>
      </c>
      <c r="G1808" s="57">
        <v>-5.8032490000000001</v>
      </c>
      <c r="H1808" s="57">
        <v>-12.414364000000001</v>
      </c>
      <c r="I1808" s="58">
        <v>-14.509515</v>
      </c>
      <c r="O1808" s="33">
        <f t="shared" si="159"/>
        <v>32.727130000000002</v>
      </c>
      <c r="P1808" s="61">
        <f t="shared" si="160"/>
        <v>32.727130000000002</v>
      </c>
      <c r="Q1808">
        <f t="shared" si="161"/>
        <v>1</v>
      </c>
      <c r="R1808">
        <f t="shared" si="162"/>
        <v>1</v>
      </c>
    </row>
    <row r="1809" spans="1:18" x14ac:dyDescent="0.25">
      <c r="A1809" s="9">
        <v>2</v>
      </c>
      <c r="B1809" s="32">
        <f t="shared" si="164"/>
        <v>63.029243999999998</v>
      </c>
      <c r="C1809" s="32">
        <f t="shared" si="164"/>
        <v>20.004047</v>
      </c>
      <c r="D1809" s="32">
        <f t="shared" si="164"/>
        <v>-24.614038000000001</v>
      </c>
      <c r="E1809" s="60">
        <f t="shared" si="163"/>
        <v>-58.419227999999997</v>
      </c>
      <c r="F1809" s="55">
        <v>-58.419227999999997</v>
      </c>
      <c r="G1809" s="55">
        <v>20.004047</v>
      </c>
      <c r="H1809" s="55">
        <v>63.029243999999998</v>
      </c>
      <c r="I1809" s="56">
        <v>-24.614038000000001</v>
      </c>
      <c r="O1809" s="33">
        <f t="shared" si="159"/>
        <v>20.004047</v>
      </c>
      <c r="P1809" s="61">
        <f t="shared" si="160"/>
        <v>20.004047</v>
      </c>
      <c r="Q1809">
        <f t="shared" si="161"/>
        <v>2</v>
      </c>
      <c r="R1809">
        <f t="shared" si="162"/>
        <v>0.5</v>
      </c>
    </row>
    <row r="1810" spans="1:18" x14ac:dyDescent="0.25">
      <c r="A1810" s="9">
        <v>2</v>
      </c>
      <c r="B1810" s="32">
        <f t="shared" si="164"/>
        <v>46.213075000000003</v>
      </c>
      <c r="C1810" s="32">
        <f t="shared" si="164"/>
        <v>-13.992535999999999</v>
      </c>
      <c r="D1810" s="32">
        <f t="shared" si="164"/>
        <v>-14.707090000000001</v>
      </c>
      <c r="E1810" s="60">
        <f t="shared" si="163"/>
        <v>-17.513449000000001</v>
      </c>
      <c r="F1810" s="57">
        <v>-13.992535999999999</v>
      </c>
      <c r="G1810" s="57">
        <v>46.213075000000003</v>
      </c>
      <c r="H1810" s="57">
        <v>-14.707090000000001</v>
      </c>
      <c r="I1810" s="58">
        <v>-17.513449000000001</v>
      </c>
      <c r="O1810" s="33">
        <f t="shared" si="159"/>
        <v>46.213075000000003</v>
      </c>
      <c r="P1810" s="61">
        <f t="shared" si="160"/>
        <v>46.213075000000003</v>
      </c>
      <c r="Q1810">
        <f t="shared" si="161"/>
        <v>1</v>
      </c>
      <c r="R1810">
        <f t="shared" si="162"/>
        <v>1</v>
      </c>
    </row>
    <row r="1811" spans="1:18" x14ac:dyDescent="0.25">
      <c r="A1811" s="9">
        <v>1</v>
      </c>
      <c r="B1811" s="32">
        <f t="shared" si="164"/>
        <v>43.56494</v>
      </c>
      <c r="C1811" s="32">
        <f t="shared" si="164"/>
        <v>-4.6079230000000004</v>
      </c>
      <c r="D1811" s="32">
        <f t="shared" si="164"/>
        <v>-17.507079999999998</v>
      </c>
      <c r="E1811" s="60">
        <f t="shared" si="163"/>
        <v>-21.449940000000002</v>
      </c>
      <c r="F1811" s="55">
        <v>43.56494</v>
      </c>
      <c r="G1811" s="55">
        <v>-17.507079999999998</v>
      </c>
      <c r="H1811" s="55">
        <v>-21.449940000000002</v>
      </c>
      <c r="I1811" s="56">
        <v>-4.6079230000000004</v>
      </c>
      <c r="O1811" s="33">
        <f t="shared" si="159"/>
        <v>43.56494</v>
      </c>
      <c r="P1811" s="61">
        <f t="shared" si="160"/>
        <v>43.56494</v>
      </c>
      <c r="Q1811">
        <f t="shared" si="161"/>
        <v>1</v>
      </c>
      <c r="R1811">
        <f t="shared" si="162"/>
        <v>1</v>
      </c>
    </row>
    <row r="1812" spans="1:18" x14ac:dyDescent="0.25">
      <c r="A1812" s="9">
        <v>1</v>
      </c>
      <c r="B1812" s="32">
        <f t="shared" si="164"/>
        <v>40.553772000000002</v>
      </c>
      <c r="C1812" s="32">
        <f t="shared" si="164"/>
        <v>38.327451000000003</v>
      </c>
      <c r="D1812" s="32">
        <f t="shared" si="164"/>
        <v>-19.881405999999998</v>
      </c>
      <c r="E1812" s="60">
        <f t="shared" si="163"/>
        <v>-58.999760999999999</v>
      </c>
      <c r="F1812" s="57">
        <v>38.327451000000003</v>
      </c>
      <c r="G1812" s="57">
        <v>-19.881405999999998</v>
      </c>
      <c r="H1812" s="57">
        <v>40.553772000000002</v>
      </c>
      <c r="I1812" s="58">
        <v>-58.999760999999999</v>
      </c>
      <c r="O1812" s="33">
        <f t="shared" si="159"/>
        <v>38.327451000000003</v>
      </c>
      <c r="P1812" s="61">
        <f t="shared" si="160"/>
        <v>38.327451000000003</v>
      </c>
      <c r="Q1812">
        <f t="shared" si="161"/>
        <v>2</v>
      </c>
      <c r="R1812">
        <f t="shared" si="162"/>
        <v>0.5</v>
      </c>
    </row>
    <row r="1813" spans="1:18" x14ac:dyDescent="0.25">
      <c r="A1813" s="9">
        <v>3</v>
      </c>
      <c r="B1813" s="32">
        <f t="shared" si="164"/>
        <v>15.956988000000001</v>
      </c>
      <c r="C1813" s="32">
        <f t="shared" si="164"/>
        <v>9.1522000000000006E-2</v>
      </c>
      <c r="D1813" s="32">
        <f t="shared" si="164"/>
        <v>-5.7521139999999997</v>
      </c>
      <c r="E1813" s="60">
        <f t="shared" si="163"/>
        <v>-10.296383000000001</v>
      </c>
      <c r="F1813" s="55">
        <v>-5.7521139999999997</v>
      </c>
      <c r="G1813" s="55">
        <v>15.956988000000001</v>
      </c>
      <c r="H1813" s="55">
        <v>9.1522000000000006E-2</v>
      </c>
      <c r="I1813" s="56">
        <v>-10.296383000000001</v>
      </c>
      <c r="O1813" s="33">
        <f t="shared" si="159"/>
        <v>9.1522000000000006E-2</v>
      </c>
      <c r="P1813" s="61">
        <f t="shared" si="160"/>
        <v>9.1522000000000006E-2</v>
      </c>
      <c r="Q1813">
        <f t="shared" si="161"/>
        <v>2</v>
      </c>
      <c r="R1813">
        <f t="shared" si="162"/>
        <v>0.5</v>
      </c>
    </row>
    <row r="1814" spans="1:18" x14ac:dyDescent="0.25">
      <c r="A1814" s="9">
        <v>1</v>
      </c>
      <c r="B1814" s="32">
        <f t="shared" si="164"/>
        <v>72.312854000000002</v>
      </c>
      <c r="C1814" s="32">
        <f t="shared" si="164"/>
        <v>24.167549000000001</v>
      </c>
      <c r="D1814" s="32">
        <f t="shared" si="164"/>
        <v>-23.901994999999999</v>
      </c>
      <c r="E1814" s="60">
        <f t="shared" si="163"/>
        <v>-72.578406000000001</v>
      </c>
      <c r="F1814" s="57">
        <v>72.312854000000002</v>
      </c>
      <c r="G1814" s="57">
        <v>24.167549000000001</v>
      </c>
      <c r="H1814" s="57">
        <v>-72.578406000000001</v>
      </c>
      <c r="I1814" s="58">
        <v>-23.901994999999999</v>
      </c>
      <c r="O1814" s="33">
        <f t="shared" si="159"/>
        <v>72.312854000000002</v>
      </c>
      <c r="P1814" s="61">
        <f t="shared" si="160"/>
        <v>72.312854000000002</v>
      </c>
      <c r="Q1814">
        <f t="shared" si="161"/>
        <v>1</v>
      </c>
      <c r="R1814">
        <f t="shared" si="162"/>
        <v>1</v>
      </c>
    </row>
    <row r="1815" spans="1:18" x14ac:dyDescent="0.25">
      <c r="A1815" s="9">
        <v>3</v>
      </c>
      <c r="B1815" s="32">
        <f t="shared" si="164"/>
        <v>126.343491</v>
      </c>
      <c r="C1815" s="32">
        <f t="shared" si="164"/>
        <v>-14.682342999999999</v>
      </c>
      <c r="D1815" s="32">
        <f t="shared" si="164"/>
        <v>-28.047273000000001</v>
      </c>
      <c r="E1815" s="60">
        <f t="shared" si="163"/>
        <v>-83.613877000000002</v>
      </c>
      <c r="F1815" s="55">
        <v>-28.047273000000001</v>
      </c>
      <c r="G1815" s="55">
        <v>-83.613877000000002</v>
      </c>
      <c r="H1815" s="55">
        <v>126.343491</v>
      </c>
      <c r="I1815" s="56">
        <v>-14.682342999999999</v>
      </c>
      <c r="O1815" s="33">
        <f t="shared" si="159"/>
        <v>126.343491</v>
      </c>
      <c r="P1815" s="61">
        <f t="shared" si="160"/>
        <v>126.343491</v>
      </c>
      <c r="Q1815">
        <f t="shared" si="161"/>
        <v>1</v>
      </c>
      <c r="R1815">
        <f t="shared" si="162"/>
        <v>1</v>
      </c>
    </row>
    <row r="1816" spans="1:18" x14ac:dyDescent="0.25">
      <c r="A1816" s="9">
        <v>4</v>
      </c>
      <c r="B1816" s="32">
        <f t="shared" si="164"/>
        <v>65.131488000000004</v>
      </c>
      <c r="C1816" s="32">
        <f t="shared" si="164"/>
        <v>-3.408868</v>
      </c>
      <c r="D1816" s="32">
        <f t="shared" si="164"/>
        <v>-22.432402</v>
      </c>
      <c r="E1816" s="60">
        <f t="shared" si="163"/>
        <v>-39.290216000000001</v>
      </c>
      <c r="F1816" s="57">
        <v>-22.432402</v>
      </c>
      <c r="G1816" s="57">
        <v>65.131488000000004</v>
      </c>
      <c r="H1816" s="57">
        <v>-39.290216000000001</v>
      </c>
      <c r="I1816" s="58">
        <v>-3.408868</v>
      </c>
      <c r="O1816" s="33">
        <f t="shared" si="159"/>
        <v>-3.408868</v>
      </c>
      <c r="P1816" s="61">
        <f t="shared" si="160"/>
        <v>-3.408868</v>
      </c>
      <c r="Q1816">
        <f t="shared" si="161"/>
        <v>2</v>
      </c>
      <c r="R1816">
        <f t="shared" si="162"/>
        <v>0.5</v>
      </c>
    </row>
    <row r="1817" spans="1:18" x14ac:dyDescent="0.25">
      <c r="A1817" s="9">
        <v>1</v>
      </c>
      <c r="B1817" s="32">
        <f t="shared" si="164"/>
        <v>66.427136000000004</v>
      </c>
      <c r="C1817" s="32">
        <f t="shared" si="164"/>
        <v>-5.3319619999999999</v>
      </c>
      <c r="D1817" s="32">
        <f t="shared" si="164"/>
        <v>-10.067959</v>
      </c>
      <c r="E1817" s="60">
        <f t="shared" si="163"/>
        <v>-51.027161</v>
      </c>
      <c r="F1817" s="55">
        <v>66.427136000000004</v>
      </c>
      <c r="G1817" s="55">
        <v>-10.067959</v>
      </c>
      <c r="H1817" s="55">
        <v>-51.027161</v>
      </c>
      <c r="I1817" s="56">
        <v>-5.3319619999999999</v>
      </c>
      <c r="O1817" s="33">
        <f t="shared" si="159"/>
        <v>66.427136000000004</v>
      </c>
      <c r="P1817" s="61">
        <f t="shared" si="160"/>
        <v>66.427136000000004</v>
      </c>
      <c r="Q1817">
        <f t="shared" si="161"/>
        <v>1</v>
      </c>
      <c r="R1817">
        <f t="shared" si="162"/>
        <v>1</v>
      </c>
    </row>
    <row r="1818" spans="1:18" x14ac:dyDescent="0.25">
      <c r="A1818" s="9">
        <v>1</v>
      </c>
      <c r="B1818" s="32">
        <f t="shared" si="164"/>
        <v>114.599458</v>
      </c>
      <c r="C1818" s="32">
        <f t="shared" si="164"/>
        <v>-14.150437</v>
      </c>
      <c r="D1818" s="32">
        <f t="shared" si="164"/>
        <v>-35.547753</v>
      </c>
      <c r="E1818" s="60">
        <f t="shared" si="163"/>
        <v>-64.901252999999997</v>
      </c>
      <c r="F1818" s="57">
        <v>114.599458</v>
      </c>
      <c r="G1818" s="57">
        <v>-14.150437</v>
      </c>
      <c r="H1818" s="57">
        <v>-64.901252999999997</v>
      </c>
      <c r="I1818" s="58">
        <v>-35.547753</v>
      </c>
      <c r="O1818" s="33">
        <f t="shared" si="159"/>
        <v>114.599458</v>
      </c>
      <c r="P1818" s="61">
        <f t="shared" si="160"/>
        <v>114.599458</v>
      </c>
      <c r="Q1818">
        <f t="shared" si="161"/>
        <v>1</v>
      </c>
      <c r="R1818">
        <f t="shared" si="162"/>
        <v>1</v>
      </c>
    </row>
    <row r="1819" spans="1:18" x14ac:dyDescent="0.25">
      <c r="A1819" s="9">
        <v>1</v>
      </c>
      <c r="B1819" s="32">
        <f t="shared" si="164"/>
        <v>21.622333000000001</v>
      </c>
      <c r="C1819" s="32">
        <f t="shared" si="164"/>
        <v>5.1467049999999999</v>
      </c>
      <c r="D1819" s="32">
        <f t="shared" si="164"/>
        <v>-8.4729159999999997</v>
      </c>
      <c r="E1819" s="60">
        <f t="shared" si="163"/>
        <v>-18.296120999999999</v>
      </c>
      <c r="F1819" s="55">
        <v>5.1467049999999999</v>
      </c>
      <c r="G1819" s="55">
        <v>21.622333000000001</v>
      </c>
      <c r="H1819" s="55">
        <v>-8.4729159999999997</v>
      </c>
      <c r="I1819" s="56">
        <v>-18.296120999999999</v>
      </c>
      <c r="O1819" s="33">
        <f t="shared" si="159"/>
        <v>5.1467049999999999</v>
      </c>
      <c r="P1819" s="61">
        <f t="shared" si="160"/>
        <v>5.1467049999999999</v>
      </c>
      <c r="Q1819">
        <f t="shared" si="161"/>
        <v>2</v>
      </c>
      <c r="R1819">
        <f t="shared" si="162"/>
        <v>0.5</v>
      </c>
    </row>
    <row r="1820" spans="1:18" x14ac:dyDescent="0.25">
      <c r="A1820" s="9">
        <v>2</v>
      </c>
      <c r="B1820" s="32">
        <f t="shared" si="164"/>
        <v>17.458932999999998</v>
      </c>
      <c r="C1820" s="32">
        <f t="shared" si="164"/>
        <v>1.1203780000000001</v>
      </c>
      <c r="D1820" s="32">
        <f t="shared" si="164"/>
        <v>-4.5421589999999998</v>
      </c>
      <c r="E1820" s="60">
        <f t="shared" si="163"/>
        <v>-14.037152000000001</v>
      </c>
      <c r="F1820" s="57">
        <v>-14.037152000000001</v>
      </c>
      <c r="G1820" s="57">
        <v>17.458932999999998</v>
      </c>
      <c r="H1820" s="57">
        <v>1.1203780000000001</v>
      </c>
      <c r="I1820" s="58">
        <v>-4.5421589999999998</v>
      </c>
      <c r="O1820" s="33">
        <f t="shared" si="159"/>
        <v>17.458932999999998</v>
      </c>
      <c r="P1820" s="61">
        <f t="shared" si="160"/>
        <v>17.458932999999998</v>
      </c>
      <c r="Q1820">
        <f t="shared" si="161"/>
        <v>1</v>
      </c>
      <c r="R1820">
        <f t="shared" si="162"/>
        <v>1</v>
      </c>
    </row>
    <row r="1821" spans="1:18" x14ac:dyDescent="0.25">
      <c r="A1821" s="9">
        <v>2</v>
      </c>
      <c r="B1821" s="32">
        <f t="shared" si="164"/>
        <v>56.172296000000003</v>
      </c>
      <c r="C1821" s="32">
        <f t="shared" si="164"/>
        <v>3.895524</v>
      </c>
      <c r="D1821" s="32">
        <f t="shared" si="164"/>
        <v>-15.560332000000001</v>
      </c>
      <c r="E1821" s="60">
        <f t="shared" si="163"/>
        <v>-44.507489</v>
      </c>
      <c r="F1821" s="55">
        <v>3.895524</v>
      </c>
      <c r="G1821" s="55">
        <v>56.172296000000003</v>
      </c>
      <c r="H1821" s="55">
        <v>-44.507489</v>
      </c>
      <c r="I1821" s="56">
        <v>-15.560332000000001</v>
      </c>
      <c r="O1821" s="33">
        <f t="shared" si="159"/>
        <v>56.172296000000003</v>
      </c>
      <c r="P1821" s="61">
        <f t="shared" si="160"/>
        <v>56.172296000000003</v>
      </c>
      <c r="Q1821">
        <f t="shared" si="161"/>
        <v>1</v>
      </c>
      <c r="R1821">
        <f t="shared" si="162"/>
        <v>1</v>
      </c>
    </row>
    <row r="1822" spans="1:18" x14ac:dyDescent="0.25">
      <c r="A1822" s="9">
        <v>2</v>
      </c>
      <c r="B1822" s="32">
        <f t="shared" si="164"/>
        <v>7.8782040000000002</v>
      </c>
      <c r="C1822" s="32">
        <f t="shared" si="164"/>
        <v>6.792929</v>
      </c>
      <c r="D1822" s="32">
        <f t="shared" si="164"/>
        <v>-6.4218580000000003</v>
      </c>
      <c r="E1822" s="60">
        <f t="shared" si="163"/>
        <v>-8.2492230000000006</v>
      </c>
      <c r="F1822" s="57">
        <v>-6.4218580000000003</v>
      </c>
      <c r="G1822" s="57">
        <v>7.8782040000000002</v>
      </c>
      <c r="H1822" s="57">
        <v>6.792929</v>
      </c>
      <c r="I1822" s="58">
        <v>-8.2492230000000006</v>
      </c>
      <c r="O1822" s="33">
        <f t="shared" si="159"/>
        <v>7.8782040000000002</v>
      </c>
      <c r="P1822" s="61">
        <f t="shared" si="160"/>
        <v>7.8782040000000002</v>
      </c>
      <c r="Q1822">
        <f t="shared" si="161"/>
        <v>1</v>
      </c>
      <c r="R1822">
        <f t="shared" si="162"/>
        <v>1</v>
      </c>
    </row>
    <row r="1823" spans="1:18" x14ac:dyDescent="0.25">
      <c r="A1823" s="9">
        <v>1</v>
      </c>
      <c r="B1823" s="32">
        <f t="shared" si="164"/>
        <v>80.222251999999997</v>
      </c>
      <c r="C1823" s="32">
        <f t="shared" si="164"/>
        <v>-10.428015</v>
      </c>
      <c r="D1823" s="32">
        <f t="shared" si="164"/>
        <v>-12.168766</v>
      </c>
      <c r="E1823" s="60">
        <f t="shared" si="163"/>
        <v>-57.625469000000002</v>
      </c>
      <c r="F1823" s="55">
        <v>80.222251999999997</v>
      </c>
      <c r="G1823" s="55">
        <v>-57.625469000000002</v>
      </c>
      <c r="H1823" s="55">
        <v>-10.428015</v>
      </c>
      <c r="I1823" s="56">
        <v>-12.168766</v>
      </c>
      <c r="O1823" s="33">
        <f t="shared" si="159"/>
        <v>80.222251999999997</v>
      </c>
      <c r="P1823" s="61">
        <f t="shared" si="160"/>
        <v>80.222251999999997</v>
      </c>
      <c r="Q1823">
        <f t="shared" si="161"/>
        <v>1</v>
      </c>
      <c r="R1823">
        <f t="shared" si="162"/>
        <v>1</v>
      </c>
    </row>
    <row r="1824" spans="1:18" x14ac:dyDescent="0.25">
      <c r="A1824" s="9">
        <v>1</v>
      </c>
      <c r="B1824" s="32">
        <f t="shared" si="164"/>
        <v>70.001429000000002</v>
      </c>
      <c r="C1824" s="32">
        <f t="shared" si="164"/>
        <v>12.633864000000001</v>
      </c>
      <c r="D1824" s="32">
        <f t="shared" si="164"/>
        <v>-39.82367</v>
      </c>
      <c r="E1824" s="60">
        <f t="shared" si="163"/>
        <v>-42.811501999999997</v>
      </c>
      <c r="F1824" s="57">
        <v>70.001429000000002</v>
      </c>
      <c r="G1824" s="57">
        <v>-39.82367</v>
      </c>
      <c r="H1824" s="57">
        <v>12.633864000000001</v>
      </c>
      <c r="I1824" s="58">
        <v>-42.811501999999997</v>
      </c>
      <c r="O1824" s="33">
        <f t="shared" si="159"/>
        <v>70.001429000000002</v>
      </c>
      <c r="P1824" s="61">
        <f t="shared" si="160"/>
        <v>70.001429000000002</v>
      </c>
      <c r="Q1824">
        <f t="shared" si="161"/>
        <v>1</v>
      </c>
      <c r="R1824">
        <f t="shared" si="162"/>
        <v>1</v>
      </c>
    </row>
    <row r="1825" spans="1:18" x14ac:dyDescent="0.25">
      <c r="A1825" s="9">
        <v>2</v>
      </c>
      <c r="B1825" s="32">
        <f t="shared" si="164"/>
        <v>70.000327999999996</v>
      </c>
      <c r="C1825" s="32">
        <f t="shared" si="164"/>
        <v>-9.5338919999999998</v>
      </c>
      <c r="D1825" s="32">
        <f t="shared" si="164"/>
        <v>-12.818883</v>
      </c>
      <c r="E1825" s="60">
        <f t="shared" si="163"/>
        <v>-47.647553000000002</v>
      </c>
      <c r="F1825" s="55">
        <v>-47.647553000000002</v>
      </c>
      <c r="G1825" s="55">
        <v>70.000327999999996</v>
      </c>
      <c r="H1825" s="55">
        <v>-9.5338919999999998</v>
      </c>
      <c r="I1825" s="56">
        <v>-12.818883</v>
      </c>
      <c r="O1825" s="33">
        <f t="shared" si="159"/>
        <v>70.000327999999996</v>
      </c>
      <c r="P1825" s="61">
        <f t="shared" si="160"/>
        <v>70.000327999999996</v>
      </c>
      <c r="Q1825">
        <f t="shared" si="161"/>
        <v>1</v>
      </c>
      <c r="R1825">
        <f t="shared" si="162"/>
        <v>1</v>
      </c>
    </row>
    <row r="1826" spans="1:18" x14ac:dyDescent="0.25">
      <c r="A1826" s="9">
        <v>2</v>
      </c>
      <c r="B1826" s="32">
        <f t="shared" si="164"/>
        <v>42.027664000000001</v>
      </c>
      <c r="C1826" s="32">
        <f t="shared" si="164"/>
        <v>18.175298999999999</v>
      </c>
      <c r="D1826" s="32">
        <f t="shared" si="164"/>
        <v>1.861993</v>
      </c>
      <c r="E1826" s="60">
        <f t="shared" si="163"/>
        <v>-62.064959999999999</v>
      </c>
      <c r="F1826" s="57">
        <v>-62.064959999999999</v>
      </c>
      <c r="G1826" s="57">
        <v>42.027664000000001</v>
      </c>
      <c r="H1826" s="57">
        <v>18.175298999999999</v>
      </c>
      <c r="I1826" s="58">
        <v>1.861993</v>
      </c>
      <c r="O1826" s="33">
        <f t="shared" si="159"/>
        <v>42.027664000000001</v>
      </c>
      <c r="P1826" s="61">
        <f t="shared" si="160"/>
        <v>42.027664000000001</v>
      </c>
      <c r="Q1826">
        <f t="shared" si="161"/>
        <v>1</v>
      </c>
      <c r="R1826">
        <f t="shared" si="162"/>
        <v>1</v>
      </c>
    </row>
    <row r="1827" spans="1:18" x14ac:dyDescent="0.25">
      <c r="A1827" s="9">
        <v>1</v>
      </c>
      <c r="B1827" s="32">
        <f t="shared" si="164"/>
        <v>104.25681400000001</v>
      </c>
      <c r="C1827" s="32">
        <f t="shared" si="164"/>
        <v>-29.261118</v>
      </c>
      <c r="D1827" s="32">
        <f t="shared" si="164"/>
        <v>-30.284462000000001</v>
      </c>
      <c r="E1827" s="60">
        <f t="shared" si="163"/>
        <v>-44.711205</v>
      </c>
      <c r="F1827" s="55">
        <v>104.25681400000001</v>
      </c>
      <c r="G1827" s="55">
        <v>-44.711205</v>
      </c>
      <c r="H1827" s="55">
        <v>-30.284462000000001</v>
      </c>
      <c r="I1827" s="56">
        <v>-29.261118</v>
      </c>
      <c r="O1827" s="33">
        <f t="shared" si="159"/>
        <v>104.25681400000001</v>
      </c>
      <c r="P1827" s="61">
        <f t="shared" si="160"/>
        <v>104.25681400000001</v>
      </c>
      <c r="Q1827">
        <f t="shared" si="161"/>
        <v>1</v>
      </c>
      <c r="R1827">
        <f t="shared" si="162"/>
        <v>1</v>
      </c>
    </row>
    <row r="1828" spans="1:18" x14ac:dyDescent="0.25">
      <c r="A1828" s="9">
        <v>3</v>
      </c>
      <c r="B1828" s="32">
        <f t="shared" si="164"/>
        <v>53.56523</v>
      </c>
      <c r="C1828" s="32">
        <f t="shared" si="164"/>
        <v>-6.446682</v>
      </c>
      <c r="D1828" s="32">
        <f t="shared" si="164"/>
        <v>-15.539842</v>
      </c>
      <c r="E1828" s="60">
        <f t="shared" si="163"/>
        <v>-31.578707999999999</v>
      </c>
      <c r="F1828" s="57">
        <v>-31.578707999999999</v>
      </c>
      <c r="G1828" s="57">
        <v>-6.446682</v>
      </c>
      <c r="H1828" s="57">
        <v>53.56523</v>
      </c>
      <c r="I1828" s="58">
        <v>-15.539842</v>
      </c>
      <c r="O1828" s="33">
        <f t="shared" si="159"/>
        <v>53.56523</v>
      </c>
      <c r="P1828" s="61">
        <f t="shared" si="160"/>
        <v>53.56523</v>
      </c>
      <c r="Q1828">
        <f t="shared" si="161"/>
        <v>1</v>
      </c>
      <c r="R1828">
        <f t="shared" si="162"/>
        <v>1</v>
      </c>
    </row>
    <row r="1829" spans="1:18" x14ac:dyDescent="0.25">
      <c r="A1829" s="9">
        <v>3</v>
      </c>
      <c r="B1829" s="32">
        <f t="shared" si="164"/>
        <v>23.113955000000001</v>
      </c>
      <c r="C1829" s="32">
        <f t="shared" si="164"/>
        <v>-3.393958</v>
      </c>
      <c r="D1829" s="32">
        <f t="shared" si="164"/>
        <v>-9.0331639999999993</v>
      </c>
      <c r="E1829" s="60">
        <f t="shared" si="163"/>
        <v>-10.686835</v>
      </c>
      <c r="F1829" s="55">
        <v>-10.686835</v>
      </c>
      <c r="G1829" s="55">
        <v>-9.0331639999999993</v>
      </c>
      <c r="H1829" s="55">
        <v>23.113955000000001</v>
      </c>
      <c r="I1829" s="56">
        <v>-3.393958</v>
      </c>
      <c r="O1829" s="33">
        <f t="shared" si="159"/>
        <v>23.113955000000001</v>
      </c>
      <c r="P1829" s="61">
        <f t="shared" si="160"/>
        <v>23.113955000000001</v>
      </c>
      <c r="Q1829">
        <f t="shared" si="161"/>
        <v>1</v>
      </c>
      <c r="R1829">
        <f t="shared" si="162"/>
        <v>1</v>
      </c>
    </row>
    <row r="1830" spans="1:18" x14ac:dyDescent="0.25">
      <c r="A1830" s="9">
        <v>3</v>
      </c>
      <c r="B1830" s="32">
        <f t="shared" si="164"/>
        <v>39.799522000000003</v>
      </c>
      <c r="C1830" s="32">
        <f t="shared" si="164"/>
        <v>2.438806</v>
      </c>
      <c r="D1830" s="32">
        <f t="shared" si="164"/>
        <v>-3.9216959999999998</v>
      </c>
      <c r="E1830" s="60">
        <f t="shared" si="163"/>
        <v>-38.316633000000003</v>
      </c>
      <c r="F1830" s="57">
        <v>-3.9216959999999998</v>
      </c>
      <c r="G1830" s="57">
        <v>-38.316633000000003</v>
      </c>
      <c r="H1830" s="57">
        <v>39.799522000000003</v>
      </c>
      <c r="I1830" s="58">
        <v>2.438806</v>
      </c>
      <c r="O1830" s="33">
        <f t="shared" si="159"/>
        <v>39.799522000000003</v>
      </c>
      <c r="P1830" s="61">
        <f t="shared" si="160"/>
        <v>39.799522000000003</v>
      </c>
      <c r="Q1830">
        <f t="shared" si="161"/>
        <v>1</v>
      </c>
      <c r="R1830">
        <f t="shared" si="162"/>
        <v>1</v>
      </c>
    </row>
    <row r="1831" spans="1:18" x14ac:dyDescent="0.25">
      <c r="A1831" s="9">
        <v>3</v>
      </c>
      <c r="B1831" s="32">
        <f t="shared" si="164"/>
        <v>38.329538999999997</v>
      </c>
      <c r="C1831" s="32">
        <f t="shared" si="164"/>
        <v>-5.840706</v>
      </c>
      <c r="D1831" s="32">
        <f t="shared" si="164"/>
        <v>-6.8016139999999998</v>
      </c>
      <c r="E1831" s="60">
        <f t="shared" si="163"/>
        <v>-25.687218000000001</v>
      </c>
      <c r="F1831" s="55">
        <v>-25.687218000000001</v>
      </c>
      <c r="G1831" s="55">
        <v>-6.8016139999999998</v>
      </c>
      <c r="H1831" s="55">
        <v>38.329538999999997</v>
      </c>
      <c r="I1831" s="56">
        <v>-5.840706</v>
      </c>
      <c r="O1831" s="33">
        <f t="shared" si="159"/>
        <v>38.329538999999997</v>
      </c>
      <c r="P1831" s="61">
        <f t="shared" si="160"/>
        <v>38.329538999999997</v>
      </c>
      <c r="Q1831">
        <f t="shared" si="161"/>
        <v>1</v>
      </c>
      <c r="R1831">
        <f t="shared" si="162"/>
        <v>1</v>
      </c>
    </row>
    <row r="1832" spans="1:18" x14ac:dyDescent="0.25">
      <c r="A1832" s="9">
        <v>2</v>
      </c>
      <c r="B1832" s="32">
        <f t="shared" si="164"/>
        <v>41.431356999999998</v>
      </c>
      <c r="C1832" s="32">
        <f t="shared" si="164"/>
        <v>34.686656999999997</v>
      </c>
      <c r="D1832" s="32">
        <f t="shared" si="164"/>
        <v>-33.732312999999998</v>
      </c>
      <c r="E1832" s="60">
        <f t="shared" si="163"/>
        <v>-42.385702999999999</v>
      </c>
      <c r="F1832" s="57">
        <v>-33.732312999999998</v>
      </c>
      <c r="G1832" s="57">
        <v>41.431356999999998</v>
      </c>
      <c r="H1832" s="57">
        <v>34.686656999999997</v>
      </c>
      <c r="I1832" s="58">
        <v>-42.385702999999999</v>
      </c>
      <c r="O1832" s="33">
        <f t="shared" si="159"/>
        <v>41.431356999999998</v>
      </c>
      <c r="P1832" s="61">
        <f t="shared" si="160"/>
        <v>41.431356999999998</v>
      </c>
      <c r="Q1832">
        <f t="shared" si="161"/>
        <v>1</v>
      </c>
      <c r="R1832">
        <f t="shared" si="162"/>
        <v>1</v>
      </c>
    </row>
    <row r="1833" spans="1:18" x14ac:dyDescent="0.25">
      <c r="A1833" s="9">
        <v>1</v>
      </c>
      <c r="B1833" s="32">
        <f t="shared" si="164"/>
        <v>25.601275000000001</v>
      </c>
      <c r="C1833" s="32">
        <f t="shared" si="164"/>
        <v>-2.4222760000000001</v>
      </c>
      <c r="D1833" s="32">
        <f t="shared" si="164"/>
        <v>-10.229595</v>
      </c>
      <c r="E1833" s="60">
        <f t="shared" si="163"/>
        <v>-12.949344999999999</v>
      </c>
      <c r="F1833" s="55">
        <v>-2.4222760000000001</v>
      </c>
      <c r="G1833" s="55">
        <v>-10.229595</v>
      </c>
      <c r="H1833" s="55">
        <v>25.601275000000001</v>
      </c>
      <c r="I1833" s="56">
        <v>-12.949344999999999</v>
      </c>
      <c r="O1833" s="33">
        <f t="shared" si="159"/>
        <v>-2.4222760000000001</v>
      </c>
      <c r="P1833" s="61">
        <f t="shared" si="160"/>
        <v>-2.4222760000000001</v>
      </c>
      <c r="Q1833">
        <f t="shared" si="161"/>
        <v>2</v>
      </c>
      <c r="R1833">
        <f t="shared" si="162"/>
        <v>0.5</v>
      </c>
    </row>
    <row r="1834" spans="1:18" x14ac:dyDescent="0.25">
      <c r="A1834" s="9">
        <v>3</v>
      </c>
      <c r="B1834" s="32">
        <f t="shared" si="164"/>
        <v>39.042261000000003</v>
      </c>
      <c r="C1834" s="32">
        <f t="shared" si="164"/>
        <v>19.053730000000002</v>
      </c>
      <c r="D1834" s="32">
        <f t="shared" si="164"/>
        <v>-14.868316999999999</v>
      </c>
      <c r="E1834" s="60">
        <f t="shared" si="163"/>
        <v>-43.227673000000003</v>
      </c>
      <c r="F1834" s="57">
        <v>19.053730000000002</v>
      </c>
      <c r="G1834" s="57">
        <v>-43.227673000000003</v>
      </c>
      <c r="H1834" s="57">
        <v>39.042261000000003</v>
      </c>
      <c r="I1834" s="58">
        <v>-14.868316999999999</v>
      </c>
      <c r="O1834" s="33">
        <f t="shared" si="159"/>
        <v>39.042261000000003</v>
      </c>
      <c r="P1834" s="61">
        <f t="shared" si="160"/>
        <v>39.042261000000003</v>
      </c>
      <c r="Q1834">
        <f t="shared" si="161"/>
        <v>1</v>
      </c>
      <c r="R1834">
        <f t="shared" si="162"/>
        <v>1</v>
      </c>
    </row>
    <row r="1835" spans="1:18" x14ac:dyDescent="0.25">
      <c r="A1835" s="9">
        <v>1</v>
      </c>
      <c r="B1835" s="32">
        <f t="shared" si="164"/>
        <v>65.849960999999993</v>
      </c>
      <c r="C1835" s="32">
        <f t="shared" si="164"/>
        <v>28.766635000000001</v>
      </c>
      <c r="D1835" s="32">
        <f t="shared" si="164"/>
        <v>-37.023477999999997</v>
      </c>
      <c r="E1835" s="60">
        <f t="shared" si="163"/>
        <v>-57.593102999999999</v>
      </c>
      <c r="F1835" s="55">
        <v>65.849960999999993</v>
      </c>
      <c r="G1835" s="55">
        <v>28.766635000000001</v>
      </c>
      <c r="H1835" s="55">
        <v>-57.593102999999999</v>
      </c>
      <c r="I1835" s="56">
        <v>-37.023477999999997</v>
      </c>
      <c r="O1835" s="33">
        <f t="shared" si="159"/>
        <v>65.849960999999993</v>
      </c>
      <c r="P1835" s="61">
        <f t="shared" si="160"/>
        <v>65.849960999999993</v>
      </c>
      <c r="Q1835">
        <f t="shared" si="161"/>
        <v>1</v>
      </c>
      <c r="R1835">
        <f t="shared" si="162"/>
        <v>1</v>
      </c>
    </row>
    <row r="1836" spans="1:18" x14ac:dyDescent="0.25">
      <c r="A1836" s="9">
        <v>2</v>
      </c>
      <c r="B1836" s="32">
        <f t="shared" si="164"/>
        <v>47.491410000000002</v>
      </c>
      <c r="C1836" s="32">
        <f t="shared" si="164"/>
        <v>-6.5412169999999996</v>
      </c>
      <c r="D1836" s="32">
        <f t="shared" si="164"/>
        <v>-15.812419</v>
      </c>
      <c r="E1836" s="60">
        <f t="shared" si="163"/>
        <v>-25.137772999999999</v>
      </c>
      <c r="F1836" s="57">
        <v>-15.812419</v>
      </c>
      <c r="G1836" s="57">
        <v>47.491410000000002</v>
      </c>
      <c r="H1836" s="57">
        <v>-25.137772999999999</v>
      </c>
      <c r="I1836" s="58">
        <v>-6.5412169999999996</v>
      </c>
      <c r="O1836" s="33">
        <f t="shared" si="159"/>
        <v>47.491410000000002</v>
      </c>
      <c r="P1836" s="61">
        <f t="shared" si="160"/>
        <v>47.491410000000002</v>
      </c>
      <c r="Q1836">
        <f t="shared" si="161"/>
        <v>1</v>
      </c>
      <c r="R1836">
        <f t="shared" si="162"/>
        <v>1</v>
      </c>
    </row>
    <row r="1837" spans="1:18" x14ac:dyDescent="0.25">
      <c r="A1837" s="9">
        <v>3</v>
      </c>
      <c r="B1837" s="32">
        <f t="shared" si="164"/>
        <v>34.174325000000003</v>
      </c>
      <c r="C1837" s="32">
        <f t="shared" si="164"/>
        <v>8.5359739999999995</v>
      </c>
      <c r="D1837" s="32">
        <f t="shared" si="164"/>
        <v>-16.944925999999999</v>
      </c>
      <c r="E1837" s="60">
        <f t="shared" si="163"/>
        <v>-25.765205000000002</v>
      </c>
      <c r="F1837" s="55">
        <v>-25.765205000000002</v>
      </c>
      <c r="G1837" s="55">
        <v>34.174325000000003</v>
      </c>
      <c r="H1837" s="55">
        <v>-16.944925999999999</v>
      </c>
      <c r="I1837" s="56">
        <v>8.5359739999999995</v>
      </c>
      <c r="O1837" s="33">
        <f t="shared" si="159"/>
        <v>-16.944925999999999</v>
      </c>
      <c r="P1837" s="61">
        <f t="shared" si="160"/>
        <v>-16.944925999999999</v>
      </c>
      <c r="Q1837">
        <f t="shared" si="161"/>
        <v>3</v>
      </c>
      <c r="R1837">
        <f t="shared" si="162"/>
        <v>0.33333333333333331</v>
      </c>
    </row>
    <row r="1838" spans="1:18" x14ac:dyDescent="0.25">
      <c r="A1838" s="9">
        <v>1</v>
      </c>
      <c r="B1838" s="32">
        <f t="shared" si="164"/>
        <v>39.473888000000002</v>
      </c>
      <c r="C1838" s="32">
        <f t="shared" si="164"/>
        <v>11.657800999999999</v>
      </c>
      <c r="D1838" s="32">
        <f t="shared" si="164"/>
        <v>-20.994292000000002</v>
      </c>
      <c r="E1838" s="60">
        <f t="shared" si="163"/>
        <v>-30.137357000000002</v>
      </c>
      <c r="F1838" s="57">
        <v>39.473888000000002</v>
      </c>
      <c r="G1838" s="57">
        <v>-30.137357000000002</v>
      </c>
      <c r="H1838" s="57">
        <v>11.657800999999999</v>
      </c>
      <c r="I1838" s="58">
        <v>-20.994292000000002</v>
      </c>
      <c r="O1838" s="33">
        <f t="shared" si="159"/>
        <v>39.473888000000002</v>
      </c>
      <c r="P1838" s="61">
        <f t="shared" si="160"/>
        <v>39.473888000000002</v>
      </c>
      <c r="Q1838">
        <f t="shared" si="161"/>
        <v>1</v>
      </c>
      <c r="R1838">
        <f t="shared" si="162"/>
        <v>1</v>
      </c>
    </row>
    <row r="1839" spans="1:18" x14ac:dyDescent="0.25">
      <c r="A1839" s="9">
        <v>2</v>
      </c>
      <c r="B1839" s="32">
        <f t="shared" si="164"/>
        <v>10.130526</v>
      </c>
      <c r="C1839" s="32">
        <f t="shared" si="164"/>
        <v>7.3839230000000002</v>
      </c>
      <c r="D1839" s="32">
        <f t="shared" si="164"/>
        <v>-0.70486400000000005</v>
      </c>
      <c r="E1839" s="60">
        <f t="shared" si="163"/>
        <v>-16.809573</v>
      </c>
      <c r="F1839" s="55">
        <v>7.3839230000000002</v>
      </c>
      <c r="G1839" s="55">
        <v>10.130526</v>
      </c>
      <c r="H1839" s="55">
        <v>-0.70486400000000005</v>
      </c>
      <c r="I1839" s="56">
        <v>-16.809573</v>
      </c>
      <c r="O1839" s="33">
        <f t="shared" si="159"/>
        <v>10.130526</v>
      </c>
      <c r="P1839" s="61">
        <f t="shared" si="160"/>
        <v>10.130526</v>
      </c>
      <c r="Q1839">
        <f t="shared" si="161"/>
        <v>1</v>
      </c>
      <c r="R1839">
        <f t="shared" si="162"/>
        <v>1</v>
      </c>
    </row>
    <row r="1840" spans="1:18" x14ac:dyDescent="0.25">
      <c r="A1840" s="9">
        <v>4</v>
      </c>
      <c r="B1840" s="32">
        <f t="shared" si="164"/>
        <v>30.398191000000001</v>
      </c>
      <c r="C1840" s="32">
        <f t="shared" si="164"/>
        <v>11.300068</v>
      </c>
      <c r="D1840" s="32">
        <f t="shared" si="164"/>
        <v>-20.039263999999999</v>
      </c>
      <c r="E1840" s="60">
        <f t="shared" si="163"/>
        <v>-21.658996999999999</v>
      </c>
      <c r="F1840" s="57">
        <v>-21.658996999999999</v>
      </c>
      <c r="G1840" s="57">
        <v>30.398191000000001</v>
      </c>
      <c r="H1840" s="57">
        <v>11.300068</v>
      </c>
      <c r="I1840" s="58">
        <v>-20.039263999999999</v>
      </c>
      <c r="O1840" s="33">
        <f t="shared" si="159"/>
        <v>-20.039263999999999</v>
      </c>
      <c r="P1840" s="61">
        <f t="shared" si="160"/>
        <v>-20.039263999999999</v>
      </c>
      <c r="Q1840">
        <f t="shared" si="161"/>
        <v>3</v>
      </c>
      <c r="R1840">
        <f t="shared" si="162"/>
        <v>0.33333333333333331</v>
      </c>
    </row>
    <row r="1841" spans="1:18" x14ac:dyDescent="0.25">
      <c r="A1841" s="9">
        <v>1</v>
      </c>
      <c r="B1841" s="32">
        <f t="shared" si="164"/>
        <v>111.40442</v>
      </c>
      <c r="C1841" s="32">
        <f t="shared" si="164"/>
        <v>-24.093722</v>
      </c>
      <c r="D1841" s="32">
        <f t="shared" si="164"/>
        <v>-30.406434000000001</v>
      </c>
      <c r="E1841" s="60">
        <f t="shared" si="163"/>
        <v>-56.904206000000002</v>
      </c>
      <c r="F1841" s="55">
        <v>111.40442</v>
      </c>
      <c r="G1841" s="55">
        <v>-56.904206000000002</v>
      </c>
      <c r="H1841" s="55">
        <v>-24.093722</v>
      </c>
      <c r="I1841" s="56">
        <v>-30.406434000000001</v>
      </c>
      <c r="O1841" s="33">
        <f t="shared" si="159"/>
        <v>111.40442</v>
      </c>
      <c r="P1841" s="61">
        <f t="shared" si="160"/>
        <v>111.40442</v>
      </c>
      <c r="Q1841">
        <f t="shared" si="161"/>
        <v>1</v>
      </c>
      <c r="R1841">
        <f t="shared" si="162"/>
        <v>1</v>
      </c>
    </row>
    <row r="1842" spans="1:18" x14ac:dyDescent="0.25">
      <c r="A1842" s="9">
        <v>2</v>
      </c>
      <c r="B1842" s="32">
        <f t="shared" si="164"/>
        <v>125.073982</v>
      </c>
      <c r="C1842" s="32">
        <f t="shared" si="164"/>
        <v>-22.380351999999998</v>
      </c>
      <c r="D1842" s="32">
        <f t="shared" si="164"/>
        <v>-43.504131999999998</v>
      </c>
      <c r="E1842" s="60">
        <f t="shared" si="163"/>
        <v>-59.189472000000002</v>
      </c>
      <c r="F1842" s="57">
        <v>-43.504131999999998</v>
      </c>
      <c r="G1842" s="57">
        <v>125.073982</v>
      </c>
      <c r="H1842" s="57">
        <v>-22.380351999999998</v>
      </c>
      <c r="I1842" s="58">
        <v>-59.189472000000002</v>
      </c>
      <c r="O1842" s="33">
        <f t="shared" si="159"/>
        <v>125.073982</v>
      </c>
      <c r="P1842" s="61">
        <f t="shared" si="160"/>
        <v>125.073982</v>
      </c>
      <c r="Q1842">
        <f t="shared" si="161"/>
        <v>1</v>
      </c>
      <c r="R1842">
        <f t="shared" si="162"/>
        <v>1</v>
      </c>
    </row>
    <row r="1843" spans="1:18" x14ac:dyDescent="0.25">
      <c r="A1843" s="9">
        <v>2</v>
      </c>
      <c r="B1843" s="32">
        <f t="shared" si="164"/>
        <v>40.899707999999997</v>
      </c>
      <c r="C1843" s="32">
        <f t="shared" si="164"/>
        <v>-8.3367959999999997</v>
      </c>
      <c r="D1843" s="32">
        <f t="shared" si="164"/>
        <v>-14.037693000000001</v>
      </c>
      <c r="E1843" s="60">
        <f t="shared" si="163"/>
        <v>-18.525220999999998</v>
      </c>
      <c r="F1843" s="55">
        <v>-8.3367959999999997</v>
      </c>
      <c r="G1843" s="55">
        <v>40.899707999999997</v>
      </c>
      <c r="H1843" s="55">
        <v>-18.525220999999998</v>
      </c>
      <c r="I1843" s="56">
        <v>-14.037693000000001</v>
      </c>
      <c r="O1843" s="33">
        <f t="shared" si="159"/>
        <v>40.899707999999997</v>
      </c>
      <c r="P1843" s="61">
        <f t="shared" si="160"/>
        <v>40.899707999999997</v>
      </c>
      <c r="Q1843">
        <f t="shared" si="161"/>
        <v>1</v>
      </c>
      <c r="R1843">
        <f t="shared" si="162"/>
        <v>1</v>
      </c>
    </row>
    <row r="1844" spans="1:18" x14ac:dyDescent="0.25">
      <c r="A1844" s="9">
        <v>1</v>
      </c>
      <c r="B1844" s="32">
        <f t="shared" si="164"/>
        <v>25.849050999999999</v>
      </c>
      <c r="C1844" s="32">
        <f t="shared" si="164"/>
        <v>12.429069</v>
      </c>
      <c r="D1844" s="32">
        <f t="shared" si="164"/>
        <v>-11.474053</v>
      </c>
      <c r="E1844" s="60">
        <f t="shared" si="163"/>
        <v>-26.804065999999999</v>
      </c>
      <c r="F1844" s="57">
        <v>25.849050999999999</v>
      </c>
      <c r="G1844" s="57">
        <v>-26.804065999999999</v>
      </c>
      <c r="H1844" s="57">
        <v>12.429069</v>
      </c>
      <c r="I1844" s="58">
        <v>-11.474053</v>
      </c>
      <c r="O1844" s="33">
        <f t="shared" si="159"/>
        <v>25.849050999999999</v>
      </c>
      <c r="P1844" s="61">
        <f t="shared" si="160"/>
        <v>25.849050999999999</v>
      </c>
      <c r="Q1844">
        <f t="shared" si="161"/>
        <v>1</v>
      </c>
      <c r="R1844">
        <f t="shared" si="162"/>
        <v>1</v>
      </c>
    </row>
    <row r="1845" spans="1:18" x14ac:dyDescent="0.25">
      <c r="A1845" s="9">
        <v>2</v>
      </c>
      <c r="B1845" s="32">
        <f t="shared" si="164"/>
        <v>36.173462999999998</v>
      </c>
      <c r="C1845" s="32">
        <f t="shared" si="164"/>
        <v>31.758972</v>
      </c>
      <c r="D1845" s="32">
        <f t="shared" si="164"/>
        <v>-24.967271</v>
      </c>
      <c r="E1845" s="60">
        <f t="shared" si="163"/>
        <v>-42.965161000000002</v>
      </c>
      <c r="F1845" s="55">
        <v>31.758972</v>
      </c>
      <c r="G1845" s="55">
        <v>36.173462999999998</v>
      </c>
      <c r="H1845" s="55">
        <v>-42.965161000000002</v>
      </c>
      <c r="I1845" s="56">
        <v>-24.967271</v>
      </c>
      <c r="O1845" s="33">
        <f t="shared" si="159"/>
        <v>36.173462999999998</v>
      </c>
      <c r="P1845" s="61">
        <f t="shared" si="160"/>
        <v>36.173462999999998</v>
      </c>
      <c r="Q1845">
        <f t="shared" si="161"/>
        <v>1</v>
      </c>
      <c r="R1845">
        <f t="shared" si="162"/>
        <v>1</v>
      </c>
    </row>
    <row r="1846" spans="1:18" x14ac:dyDescent="0.25">
      <c r="A1846" s="9">
        <v>2</v>
      </c>
      <c r="B1846" s="32">
        <f t="shared" si="164"/>
        <v>20.535767</v>
      </c>
      <c r="C1846" s="32">
        <f t="shared" si="164"/>
        <v>19.883032</v>
      </c>
      <c r="D1846" s="32">
        <f t="shared" si="164"/>
        <v>-18.016546000000002</v>
      </c>
      <c r="E1846" s="60">
        <f t="shared" si="163"/>
        <v>-22.402253000000002</v>
      </c>
      <c r="F1846" s="57">
        <v>20.535767</v>
      </c>
      <c r="G1846" s="57">
        <v>19.883032</v>
      </c>
      <c r="H1846" s="57">
        <v>-22.402253000000002</v>
      </c>
      <c r="I1846" s="58">
        <v>-18.016546000000002</v>
      </c>
      <c r="O1846" s="33">
        <f t="shared" si="159"/>
        <v>19.883032</v>
      </c>
      <c r="P1846" s="61">
        <f t="shared" si="160"/>
        <v>19.883032</v>
      </c>
      <c r="Q1846">
        <f t="shared" si="161"/>
        <v>2</v>
      </c>
      <c r="R1846">
        <f t="shared" si="162"/>
        <v>0.5</v>
      </c>
    </row>
    <row r="1847" spans="1:18" x14ac:dyDescent="0.25">
      <c r="A1847" s="9">
        <v>3</v>
      </c>
      <c r="B1847" s="32">
        <f t="shared" si="164"/>
        <v>26.092794999999999</v>
      </c>
      <c r="C1847" s="32">
        <f t="shared" si="164"/>
        <v>12.004996999999999</v>
      </c>
      <c r="D1847" s="32">
        <f t="shared" si="164"/>
        <v>-17.894455000000001</v>
      </c>
      <c r="E1847" s="60">
        <f t="shared" si="163"/>
        <v>-20.203337000000001</v>
      </c>
      <c r="F1847" s="55">
        <v>12.004996999999999</v>
      </c>
      <c r="G1847" s="55">
        <v>26.092794999999999</v>
      </c>
      <c r="H1847" s="55">
        <v>-17.894455000000001</v>
      </c>
      <c r="I1847" s="56">
        <v>-20.203337000000001</v>
      </c>
      <c r="O1847" s="33">
        <f t="shared" si="159"/>
        <v>-17.894455000000001</v>
      </c>
      <c r="P1847" s="61">
        <f t="shared" si="160"/>
        <v>-17.894455000000001</v>
      </c>
      <c r="Q1847">
        <f t="shared" si="161"/>
        <v>3</v>
      </c>
      <c r="R1847">
        <f t="shared" si="162"/>
        <v>0.33333333333333331</v>
      </c>
    </row>
    <row r="1848" spans="1:18" x14ac:dyDescent="0.25">
      <c r="A1848" s="9">
        <v>3</v>
      </c>
      <c r="B1848" s="32">
        <f t="shared" si="164"/>
        <v>44.122509000000001</v>
      </c>
      <c r="C1848" s="32">
        <f t="shared" si="164"/>
        <v>-12.727558</v>
      </c>
      <c r="D1848" s="32">
        <f t="shared" si="164"/>
        <v>-13.943104</v>
      </c>
      <c r="E1848" s="60">
        <f t="shared" si="163"/>
        <v>-17.451823000000001</v>
      </c>
      <c r="F1848" s="57">
        <v>44.122509000000001</v>
      </c>
      <c r="G1848" s="57">
        <v>-12.727558</v>
      </c>
      <c r="H1848" s="57">
        <v>-13.943104</v>
      </c>
      <c r="I1848" s="58">
        <v>-17.451823000000001</v>
      </c>
      <c r="O1848" s="33">
        <f t="shared" si="159"/>
        <v>-13.943104</v>
      </c>
      <c r="P1848" s="61">
        <f t="shared" si="160"/>
        <v>-13.943104</v>
      </c>
      <c r="Q1848">
        <f t="shared" si="161"/>
        <v>3</v>
      </c>
      <c r="R1848">
        <f t="shared" si="162"/>
        <v>0.33333333333333331</v>
      </c>
    </row>
    <row r="1849" spans="1:18" x14ac:dyDescent="0.25">
      <c r="A1849" s="9">
        <v>1</v>
      </c>
      <c r="B1849" s="32">
        <f t="shared" si="164"/>
        <v>65.014349999999993</v>
      </c>
      <c r="C1849" s="32">
        <f t="shared" si="164"/>
        <v>-10.136227999999999</v>
      </c>
      <c r="D1849" s="32">
        <f t="shared" si="164"/>
        <v>-18.814191999999998</v>
      </c>
      <c r="E1849" s="60">
        <f t="shared" si="163"/>
        <v>-36.063913999999997</v>
      </c>
      <c r="F1849" s="55">
        <v>65.014349999999993</v>
      </c>
      <c r="G1849" s="55">
        <v>-10.136227999999999</v>
      </c>
      <c r="H1849" s="55">
        <v>-36.063913999999997</v>
      </c>
      <c r="I1849" s="56">
        <v>-18.814191999999998</v>
      </c>
      <c r="O1849" s="33">
        <f t="shared" si="159"/>
        <v>65.014349999999993</v>
      </c>
      <c r="P1849" s="61">
        <f t="shared" si="160"/>
        <v>65.014349999999993</v>
      </c>
      <c r="Q1849">
        <f t="shared" si="161"/>
        <v>1</v>
      </c>
      <c r="R1849">
        <f t="shared" si="162"/>
        <v>1</v>
      </c>
    </row>
    <row r="1850" spans="1:18" x14ac:dyDescent="0.25">
      <c r="A1850" s="9">
        <v>2</v>
      </c>
      <c r="B1850" s="32">
        <f t="shared" si="164"/>
        <v>127.661863</v>
      </c>
      <c r="C1850" s="32">
        <f t="shared" si="164"/>
        <v>-32.099311999999998</v>
      </c>
      <c r="D1850" s="32">
        <f t="shared" si="164"/>
        <v>-46.219597999999998</v>
      </c>
      <c r="E1850" s="60">
        <f t="shared" si="163"/>
        <v>-49.342951999999997</v>
      </c>
      <c r="F1850" s="57">
        <v>-32.099311999999998</v>
      </c>
      <c r="G1850" s="57">
        <v>127.661863</v>
      </c>
      <c r="H1850" s="57">
        <v>-49.342951999999997</v>
      </c>
      <c r="I1850" s="58">
        <v>-46.219597999999998</v>
      </c>
      <c r="O1850" s="33">
        <f t="shared" si="159"/>
        <v>127.661863</v>
      </c>
      <c r="P1850" s="61">
        <f t="shared" si="160"/>
        <v>127.661863</v>
      </c>
      <c r="Q1850">
        <f t="shared" si="161"/>
        <v>1</v>
      </c>
      <c r="R1850">
        <f t="shared" si="162"/>
        <v>1</v>
      </c>
    </row>
    <row r="1851" spans="1:18" x14ac:dyDescent="0.25">
      <c r="A1851" s="9">
        <v>3</v>
      </c>
      <c r="B1851" s="32">
        <f t="shared" si="164"/>
        <v>18.062875999999999</v>
      </c>
      <c r="C1851" s="32">
        <f t="shared" si="164"/>
        <v>4.4256640000000003</v>
      </c>
      <c r="D1851" s="32">
        <f t="shared" si="164"/>
        <v>-11.021756</v>
      </c>
      <c r="E1851" s="60">
        <f t="shared" si="163"/>
        <v>-11.466785</v>
      </c>
      <c r="F1851" s="55">
        <v>-11.466785</v>
      </c>
      <c r="G1851" s="55">
        <v>18.062875999999999</v>
      </c>
      <c r="H1851" s="55">
        <v>4.4256640000000003</v>
      </c>
      <c r="I1851" s="56">
        <v>-11.021756</v>
      </c>
      <c r="O1851" s="33">
        <f t="shared" si="159"/>
        <v>4.4256640000000003</v>
      </c>
      <c r="P1851" s="61">
        <f t="shared" si="160"/>
        <v>4.4256640000000003</v>
      </c>
      <c r="Q1851">
        <f t="shared" si="161"/>
        <v>2</v>
      </c>
      <c r="R1851">
        <f t="shared" si="162"/>
        <v>0.5</v>
      </c>
    </row>
    <row r="1852" spans="1:18" x14ac:dyDescent="0.25">
      <c r="A1852" s="9">
        <v>1</v>
      </c>
      <c r="B1852" s="32">
        <f t="shared" si="164"/>
        <v>34.041921000000002</v>
      </c>
      <c r="C1852" s="32">
        <f t="shared" si="164"/>
        <v>1.0710630000000001</v>
      </c>
      <c r="D1852" s="32">
        <f t="shared" si="164"/>
        <v>-16.664881000000001</v>
      </c>
      <c r="E1852" s="60">
        <f t="shared" si="163"/>
        <v>-18.448074999999999</v>
      </c>
      <c r="F1852" s="57">
        <v>34.041921000000002</v>
      </c>
      <c r="G1852" s="57">
        <v>-16.664881000000001</v>
      </c>
      <c r="H1852" s="57">
        <v>1.0710630000000001</v>
      </c>
      <c r="I1852" s="58">
        <v>-18.448074999999999</v>
      </c>
      <c r="O1852" s="33">
        <f t="shared" si="159"/>
        <v>34.041921000000002</v>
      </c>
      <c r="P1852" s="61">
        <f t="shared" si="160"/>
        <v>34.041921000000002</v>
      </c>
      <c r="Q1852">
        <f t="shared" si="161"/>
        <v>1</v>
      </c>
      <c r="R1852">
        <f t="shared" si="162"/>
        <v>1</v>
      </c>
    </row>
    <row r="1853" spans="1:18" x14ac:dyDescent="0.25">
      <c r="A1853" s="9">
        <v>2</v>
      </c>
      <c r="B1853" s="32">
        <f t="shared" si="164"/>
        <v>20.701162</v>
      </c>
      <c r="C1853" s="32">
        <f t="shared" si="164"/>
        <v>8.8118160000000003</v>
      </c>
      <c r="D1853" s="32">
        <f t="shared" si="164"/>
        <v>-5.5327320000000002</v>
      </c>
      <c r="E1853" s="60">
        <f t="shared" si="163"/>
        <v>-23.980248</v>
      </c>
      <c r="F1853" s="55">
        <v>20.701162</v>
      </c>
      <c r="G1853" s="55">
        <v>8.8118160000000003</v>
      </c>
      <c r="H1853" s="55">
        <v>-5.5327320000000002</v>
      </c>
      <c r="I1853" s="56">
        <v>-23.980248</v>
      </c>
      <c r="O1853" s="33">
        <f t="shared" si="159"/>
        <v>8.8118160000000003</v>
      </c>
      <c r="P1853" s="61">
        <f t="shared" si="160"/>
        <v>8.8118160000000003</v>
      </c>
      <c r="Q1853">
        <f t="shared" si="161"/>
        <v>2</v>
      </c>
      <c r="R1853">
        <f t="shared" si="162"/>
        <v>0.5</v>
      </c>
    </row>
    <row r="1854" spans="1:18" x14ac:dyDescent="0.25">
      <c r="A1854" s="9">
        <v>2</v>
      </c>
      <c r="B1854" s="32">
        <f t="shared" si="164"/>
        <v>63.199941000000003</v>
      </c>
      <c r="C1854" s="32">
        <f t="shared" si="164"/>
        <v>-15.332767</v>
      </c>
      <c r="D1854" s="32">
        <f t="shared" si="164"/>
        <v>-18.717722999999999</v>
      </c>
      <c r="E1854" s="60">
        <f t="shared" si="163"/>
        <v>-29.149450000000002</v>
      </c>
      <c r="F1854" s="57">
        <v>-29.149450000000002</v>
      </c>
      <c r="G1854" s="57">
        <v>63.199941000000003</v>
      </c>
      <c r="H1854" s="57">
        <v>-18.717722999999999</v>
      </c>
      <c r="I1854" s="58">
        <v>-15.332767</v>
      </c>
      <c r="O1854" s="33">
        <f t="shared" si="159"/>
        <v>63.199941000000003</v>
      </c>
      <c r="P1854" s="61">
        <f t="shared" si="160"/>
        <v>63.199941000000003</v>
      </c>
      <c r="Q1854">
        <f t="shared" si="161"/>
        <v>1</v>
      </c>
      <c r="R1854">
        <f t="shared" si="162"/>
        <v>1</v>
      </c>
    </row>
    <row r="1855" spans="1:18" x14ac:dyDescent="0.25">
      <c r="A1855" s="9">
        <v>2</v>
      </c>
      <c r="B1855" s="32">
        <f t="shared" si="164"/>
        <v>36.349330999999999</v>
      </c>
      <c r="C1855" s="32">
        <f t="shared" si="164"/>
        <v>12.619916</v>
      </c>
      <c r="D1855" s="32">
        <f t="shared" si="164"/>
        <v>-3.8842340000000002</v>
      </c>
      <c r="E1855" s="60">
        <f t="shared" si="163"/>
        <v>-45.085014999999999</v>
      </c>
      <c r="F1855" s="55">
        <v>-45.085014999999999</v>
      </c>
      <c r="G1855" s="55">
        <v>12.619916</v>
      </c>
      <c r="H1855" s="55">
        <v>36.349330999999999</v>
      </c>
      <c r="I1855" s="56">
        <v>-3.8842340000000002</v>
      </c>
      <c r="O1855" s="33">
        <f t="shared" si="159"/>
        <v>12.619916</v>
      </c>
      <c r="P1855" s="61">
        <f t="shared" si="160"/>
        <v>12.619916</v>
      </c>
      <c r="Q1855">
        <f t="shared" si="161"/>
        <v>2</v>
      </c>
      <c r="R1855">
        <f t="shared" si="162"/>
        <v>0.5</v>
      </c>
    </row>
    <row r="1856" spans="1:18" x14ac:dyDescent="0.25">
      <c r="A1856" s="9">
        <v>2</v>
      </c>
      <c r="B1856" s="32">
        <f t="shared" si="164"/>
        <v>20.968630999999998</v>
      </c>
      <c r="C1856" s="32">
        <f t="shared" si="164"/>
        <v>9.7059130000000007</v>
      </c>
      <c r="D1856" s="32">
        <f t="shared" si="164"/>
        <v>-8.7027149999999995</v>
      </c>
      <c r="E1856" s="60">
        <f t="shared" si="163"/>
        <v>-21.971761999999998</v>
      </c>
      <c r="F1856" s="57">
        <v>-21.971761999999998</v>
      </c>
      <c r="G1856" s="57">
        <v>20.968630999999998</v>
      </c>
      <c r="H1856" s="57">
        <v>9.7059130000000007</v>
      </c>
      <c r="I1856" s="58">
        <v>-8.7027149999999995</v>
      </c>
      <c r="O1856" s="33">
        <f t="shared" si="159"/>
        <v>20.968630999999998</v>
      </c>
      <c r="P1856" s="61">
        <f t="shared" si="160"/>
        <v>20.968630999999998</v>
      </c>
      <c r="Q1856">
        <f t="shared" si="161"/>
        <v>1</v>
      </c>
      <c r="R1856">
        <f t="shared" si="162"/>
        <v>1</v>
      </c>
    </row>
    <row r="1857" spans="1:18" x14ac:dyDescent="0.25">
      <c r="A1857" s="9">
        <v>2</v>
      </c>
      <c r="B1857" s="32">
        <f t="shared" si="164"/>
        <v>36.478057</v>
      </c>
      <c r="C1857" s="32">
        <f t="shared" si="164"/>
        <v>8.7614180000000008</v>
      </c>
      <c r="D1857" s="32">
        <f t="shared" si="164"/>
        <v>-13.056039</v>
      </c>
      <c r="E1857" s="60">
        <f t="shared" si="163"/>
        <v>-32.183435000000003</v>
      </c>
      <c r="F1857" s="55">
        <v>-32.183435000000003</v>
      </c>
      <c r="G1857" s="55">
        <v>36.478057</v>
      </c>
      <c r="H1857" s="55">
        <v>8.7614180000000008</v>
      </c>
      <c r="I1857" s="56">
        <v>-13.056039</v>
      </c>
      <c r="O1857" s="33">
        <f t="shared" si="159"/>
        <v>36.478057</v>
      </c>
      <c r="P1857" s="61">
        <f t="shared" si="160"/>
        <v>36.478057</v>
      </c>
      <c r="Q1857">
        <f t="shared" si="161"/>
        <v>1</v>
      </c>
      <c r="R1857">
        <f t="shared" si="162"/>
        <v>1</v>
      </c>
    </row>
    <row r="1858" spans="1:18" x14ac:dyDescent="0.25">
      <c r="A1858" s="9">
        <v>1</v>
      </c>
      <c r="B1858" s="32">
        <f t="shared" si="164"/>
        <v>63.426639000000002</v>
      </c>
      <c r="C1858" s="32">
        <f t="shared" si="164"/>
        <v>-12.573854000000001</v>
      </c>
      <c r="D1858" s="32">
        <f t="shared" si="164"/>
        <v>-13.361404</v>
      </c>
      <c r="E1858" s="60">
        <f t="shared" si="163"/>
        <v>-37.491349</v>
      </c>
      <c r="F1858" s="57">
        <v>63.426639000000002</v>
      </c>
      <c r="G1858" s="57">
        <v>-12.573854000000001</v>
      </c>
      <c r="H1858" s="57">
        <v>-37.491349</v>
      </c>
      <c r="I1858" s="58">
        <v>-13.361404</v>
      </c>
      <c r="O1858" s="33">
        <f t="shared" si="159"/>
        <v>63.426639000000002</v>
      </c>
      <c r="P1858" s="61">
        <f t="shared" si="160"/>
        <v>63.426639000000002</v>
      </c>
      <c r="Q1858">
        <f t="shared" si="161"/>
        <v>1</v>
      </c>
      <c r="R1858">
        <f t="shared" si="162"/>
        <v>1</v>
      </c>
    </row>
    <row r="1859" spans="1:18" x14ac:dyDescent="0.25">
      <c r="A1859" s="9">
        <v>2</v>
      </c>
      <c r="B1859" s="32">
        <f t="shared" si="164"/>
        <v>99.070442999999997</v>
      </c>
      <c r="C1859" s="32">
        <f t="shared" si="164"/>
        <v>-16.305296999999999</v>
      </c>
      <c r="D1859" s="32">
        <f t="shared" si="164"/>
        <v>-29.084385999999999</v>
      </c>
      <c r="E1859" s="60">
        <f t="shared" si="163"/>
        <v>-53.680734000000001</v>
      </c>
      <c r="F1859" s="55">
        <v>-16.305296999999999</v>
      </c>
      <c r="G1859" s="55">
        <v>99.070442999999997</v>
      </c>
      <c r="H1859" s="55">
        <v>-53.680734000000001</v>
      </c>
      <c r="I1859" s="56">
        <v>-29.084385999999999</v>
      </c>
      <c r="O1859" s="33">
        <f t="shared" si="159"/>
        <v>99.070442999999997</v>
      </c>
      <c r="P1859" s="61">
        <f t="shared" si="160"/>
        <v>99.070442999999997</v>
      </c>
      <c r="Q1859">
        <f t="shared" si="161"/>
        <v>1</v>
      </c>
      <c r="R1859">
        <f t="shared" si="162"/>
        <v>1</v>
      </c>
    </row>
    <row r="1860" spans="1:18" x14ac:dyDescent="0.25">
      <c r="A1860" s="9">
        <v>3</v>
      </c>
      <c r="B1860" s="32">
        <f t="shared" si="164"/>
        <v>79.348744999999994</v>
      </c>
      <c r="C1860" s="32">
        <f t="shared" si="164"/>
        <v>29.819081000000001</v>
      </c>
      <c r="D1860" s="32">
        <f t="shared" si="164"/>
        <v>-23.771101000000002</v>
      </c>
      <c r="E1860" s="60">
        <f t="shared" si="163"/>
        <v>-85.396618000000004</v>
      </c>
      <c r="F1860" s="57">
        <v>29.819081000000001</v>
      </c>
      <c r="G1860" s="57">
        <v>-85.396618000000004</v>
      </c>
      <c r="H1860" s="57">
        <v>79.348744999999994</v>
      </c>
      <c r="I1860" s="58">
        <v>-23.771101000000002</v>
      </c>
      <c r="O1860" s="33">
        <f t="shared" ref="O1860:O1923" si="165">IF(A1860=1,F1860,IF(A1860=2,G1860,IF(A1860=3,H1860,IF(A1860=4,I1860,0))))</f>
        <v>79.348744999999994</v>
      </c>
      <c r="P1860" s="61">
        <f t="shared" ref="P1860:P1923" si="166">O1860</f>
        <v>79.348744999999994</v>
      </c>
      <c r="Q1860">
        <f t="shared" ref="Q1860:Q1923" si="167">IF(P1860=B1860,1,IF(P1860=C1860,2,IF(P1860=D1860,3,IF(E1860=P1860,4,0))))</f>
        <v>1</v>
      </c>
      <c r="R1860">
        <f t="shared" ref="R1860:R1923" si="168">1/Q1860</f>
        <v>1</v>
      </c>
    </row>
    <row r="1861" spans="1:18" x14ac:dyDescent="0.25">
      <c r="A1861" s="9">
        <v>3</v>
      </c>
      <c r="B1861" s="32">
        <f t="shared" si="164"/>
        <v>91.273403999999999</v>
      </c>
      <c r="C1861" s="32">
        <f t="shared" si="164"/>
        <v>9.8467929999999999</v>
      </c>
      <c r="D1861" s="32">
        <f t="shared" si="164"/>
        <v>-43.682414000000001</v>
      </c>
      <c r="E1861" s="60">
        <f t="shared" si="163"/>
        <v>-57.437506999999997</v>
      </c>
      <c r="F1861" s="55">
        <v>-57.437506999999997</v>
      </c>
      <c r="G1861" s="55">
        <v>9.8467929999999999</v>
      </c>
      <c r="H1861" s="55">
        <v>91.273403999999999</v>
      </c>
      <c r="I1861" s="56">
        <v>-43.682414000000001</v>
      </c>
      <c r="O1861" s="33">
        <f t="shared" si="165"/>
        <v>91.273403999999999</v>
      </c>
      <c r="P1861" s="61">
        <f t="shared" si="166"/>
        <v>91.273403999999999</v>
      </c>
      <c r="Q1861">
        <f t="shared" si="167"/>
        <v>1</v>
      </c>
      <c r="R1861">
        <f t="shared" si="168"/>
        <v>1</v>
      </c>
    </row>
    <row r="1862" spans="1:18" x14ac:dyDescent="0.25">
      <c r="A1862" s="9">
        <v>2</v>
      </c>
      <c r="B1862" s="32">
        <f t="shared" si="164"/>
        <v>33.628174000000001</v>
      </c>
      <c r="C1862" s="32">
        <f t="shared" si="164"/>
        <v>22.139879000000001</v>
      </c>
      <c r="D1862" s="32">
        <f t="shared" si="164"/>
        <v>-8.1913529999999994</v>
      </c>
      <c r="E1862" s="60">
        <f t="shared" si="163"/>
        <v>-47.57667</v>
      </c>
      <c r="F1862" s="57">
        <v>22.139879000000001</v>
      </c>
      <c r="G1862" s="57">
        <v>33.628174000000001</v>
      </c>
      <c r="H1862" s="57">
        <v>-47.57667</v>
      </c>
      <c r="I1862" s="58">
        <v>-8.1913529999999994</v>
      </c>
      <c r="O1862" s="33">
        <f t="shared" si="165"/>
        <v>33.628174000000001</v>
      </c>
      <c r="P1862" s="61">
        <f t="shared" si="166"/>
        <v>33.628174000000001</v>
      </c>
      <c r="Q1862">
        <f t="shared" si="167"/>
        <v>1</v>
      </c>
      <c r="R1862">
        <f t="shared" si="168"/>
        <v>1</v>
      </c>
    </row>
    <row r="1863" spans="1:18" x14ac:dyDescent="0.25">
      <c r="A1863" s="9">
        <v>3</v>
      </c>
      <c r="B1863" s="32">
        <f t="shared" si="164"/>
        <v>33.148766999999999</v>
      </c>
      <c r="C1863" s="32">
        <f t="shared" si="164"/>
        <v>0.88768599999999998</v>
      </c>
      <c r="D1863" s="32">
        <f t="shared" si="164"/>
        <v>-8.6915469999999999</v>
      </c>
      <c r="E1863" s="60">
        <f t="shared" si="163"/>
        <v>-25.344906000000002</v>
      </c>
      <c r="F1863" s="55">
        <v>-25.344906000000002</v>
      </c>
      <c r="G1863" s="55">
        <v>33.148766999999999</v>
      </c>
      <c r="H1863" s="55">
        <v>-8.6915469999999999</v>
      </c>
      <c r="I1863" s="56">
        <v>0.88768599999999998</v>
      </c>
      <c r="O1863" s="33">
        <f t="shared" si="165"/>
        <v>-8.6915469999999999</v>
      </c>
      <c r="P1863" s="61">
        <f t="shared" si="166"/>
        <v>-8.6915469999999999</v>
      </c>
      <c r="Q1863">
        <f t="shared" si="167"/>
        <v>3</v>
      </c>
      <c r="R1863">
        <f t="shared" si="168"/>
        <v>0.33333333333333331</v>
      </c>
    </row>
    <row r="1864" spans="1:18" x14ac:dyDescent="0.25">
      <c r="A1864" s="9">
        <v>1</v>
      </c>
      <c r="B1864" s="32">
        <f t="shared" si="164"/>
        <v>55.495497999999998</v>
      </c>
      <c r="C1864" s="32">
        <f t="shared" si="164"/>
        <v>2.3929610000000001</v>
      </c>
      <c r="D1864" s="32">
        <f t="shared" si="164"/>
        <v>-6.95357</v>
      </c>
      <c r="E1864" s="60">
        <f t="shared" si="163"/>
        <v>-50.934887000000003</v>
      </c>
      <c r="F1864" s="57">
        <v>2.3929610000000001</v>
      </c>
      <c r="G1864" s="57">
        <v>55.495497999999998</v>
      </c>
      <c r="H1864" s="57">
        <v>-6.95357</v>
      </c>
      <c r="I1864" s="58">
        <v>-50.934887000000003</v>
      </c>
      <c r="O1864" s="33">
        <f t="shared" si="165"/>
        <v>2.3929610000000001</v>
      </c>
      <c r="P1864" s="61">
        <f t="shared" si="166"/>
        <v>2.3929610000000001</v>
      </c>
      <c r="Q1864">
        <f t="shared" si="167"/>
        <v>2</v>
      </c>
      <c r="R1864">
        <f t="shared" si="168"/>
        <v>0.5</v>
      </c>
    </row>
    <row r="1865" spans="1:18" x14ac:dyDescent="0.25">
      <c r="A1865" s="9">
        <v>1</v>
      </c>
      <c r="B1865" s="32">
        <f t="shared" si="164"/>
        <v>24.229278999999998</v>
      </c>
      <c r="C1865" s="32">
        <f t="shared" si="164"/>
        <v>-5.0397429999999996</v>
      </c>
      <c r="D1865" s="32">
        <f t="shared" si="164"/>
        <v>-9.220307</v>
      </c>
      <c r="E1865" s="60">
        <f t="shared" si="163"/>
        <v>-9.9692279999999993</v>
      </c>
      <c r="F1865" s="55">
        <v>-5.0397429999999996</v>
      </c>
      <c r="G1865" s="55">
        <v>24.229278999999998</v>
      </c>
      <c r="H1865" s="55">
        <v>-9.220307</v>
      </c>
      <c r="I1865" s="56">
        <v>-9.9692279999999993</v>
      </c>
      <c r="O1865" s="33">
        <f t="shared" si="165"/>
        <v>-5.0397429999999996</v>
      </c>
      <c r="P1865" s="61">
        <f t="shared" si="166"/>
        <v>-5.0397429999999996</v>
      </c>
      <c r="Q1865">
        <f t="shared" si="167"/>
        <v>2</v>
      </c>
      <c r="R1865">
        <f t="shared" si="168"/>
        <v>0.5</v>
      </c>
    </row>
    <row r="1866" spans="1:18" x14ac:dyDescent="0.25">
      <c r="A1866" s="9">
        <v>3</v>
      </c>
      <c r="B1866" s="32">
        <f t="shared" si="164"/>
        <v>75.343568000000005</v>
      </c>
      <c r="C1866" s="32">
        <f t="shared" si="164"/>
        <v>-11.290286999999999</v>
      </c>
      <c r="D1866" s="32">
        <f t="shared" si="164"/>
        <v>-28.599696999999999</v>
      </c>
      <c r="E1866" s="60">
        <f t="shared" si="164"/>
        <v>-35.453260999999998</v>
      </c>
      <c r="F1866" s="57">
        <v>-11.290286999999999</v>
      </c>
      <c r="G1866" s="57">
        <v>-28.599696999999999</v>
      </c>
      <c r="H1866" s="57">
        <v>75.343568000000005</v>
      </c>
      <c r="I1866" s="58">
        <v>-35.453260999999998</v>
      </c>
      <c r="O1866" s="33">
        <f t="shared" si="165"/>
        <v>75.343568000000005</v>
      </c>
      <c r="P1866" s="61">
        <f t="shared" si="166"/>
        <v>75.343568000000005</v>
      </c>
      <c r="Q1866">
        <f t="shared" si="167"/>
        <v>1</v>
      </c>
      <c r="R1866">
        <f t="shared" si="168"/>
        <v>1</v>
      </c>
    </row>
    <row r="1867" spans="1:18" x14ac:dyDescent="0.25">
      <c r="A1867" s="9">
        <v>1</v>
      </c>
      <c r="B1867" s="32">
        <f t="shared" ref="B1867:E1898" si="169">LARGE($F1867:$M1867,COLUMN()-1)</f>
        <v>22.663810000000002</v>
      </c>
      <c r="C1867" s="32">
        <f t="shared" si="169"/>
        <v>8.0707889999999995</v>
      </c>
      <c r="D1867" s="32">
        <f t="shared" si="169"/>
        <v>-10.948136999999999</v>
      </c>
      <c r="E1867" s="60">
        <f t="shared" si="169"/>
        <v>-19.786463999999999</v>
      </c>
      <c r="F1867" s="55">
        <v>8.0707889999999995</v>
      </c>
      <c r="G1867" s="55">
        <v>22.663810000000002</v>
      </c>
      <c r="H1867" s="55">
        <v>-10.948136999999999</v>
      </c>
      <c r="I1867" s="56">
        <v>-19.786463999999999</v>
      </c>
      <c r="O1867" s="33">
        <f t="shared" si="165"/>
        <v>8.0707889999999995</v>
      </c>
      <c r="P1867" s="61">
        <f t="shared" si="166"/>
        <v>8.0707889999999995</v>
      </c>
      <c r="Q1867">
        <f t="shared" si="167"/>
        <v>2</v>
      </c>
      <c r="R1867">
        <f t="shared" si="168"/>
        <v>0.5</v>
      </c>
    </row>
    <row r="1868" spans="1:18" x14ac:dyDescent="0.25">
      <c r="A1868" s="9">
        <v>1</v>
      </c>
      <c r="B1868" s="32">
        <f t="shared" si="169"/>
        <v>53.012363000000001</v>
      </c>
      <c r="C1868" s="32">
        <f t="shared" si="169"/>
        <v>-12.278117</v>
      </c>
      <c r="D1868" s="32">
        <f t="shared" si="169"/>
        <v>-17.974316000000002</v>
      </c>
      <c r="E1868" s="60">
        <f t="shared" si="169"/>
        <v>-22.759929</v>
      </c>
      <c r="F1868" s="57">
        <v>-17.974316000000002</v>
      </c>
      <c r="G1868" s="57">
        <v>53.012363000000001</v>
      </c>
      <c r="H1868" s="57">
        <v>-22.759929</v>
      </c>
      <c r="I1868" s="58">
        <v>-12.278117</v>
      </c>
      <c r="O1868" s="33">
        <f t="shared" si="165"/>
        <v>-17.974316000000002</v>
      </c>
      <c r="P1868" s="61">
        <f t="shared" si="166"/>
        <v>-17.974316000000002</v>
      </c>
      <c r="Q1868">
        <f t="shared" si="167"/>
        <v>3</v>
      </c>
      <c r="R1868">
        <f t="shared" si="168"/>
        <v>0.33333333333333331</v>
      </c>
    </row>
    <row r="1869" spans="1:18" x14ac:dyDescent="0.25">
      <c r="A1869" s="9">
        <v>3</v>
      </c>
      <c r="B1869" s="32">
        <f t="shared" si="169"/>
        <v>20.08389</v>
      </c>
      <c r="C1869" s="32">
        <f t="shared" si="169"/>
        <v>1.336765</v>
      </c>
      <c r="D1869" s="32">
        <f t="shared" si="169"/>
        <v>-10.498962000000001</v>
      </c>
      <c r="E1869" s="60">
        <f t="shared" si="169"/>
        <v>-10.921692999999999</v>
      </c>
      <c r="F1869" s="55">
        <v>-10.498962000000001</v>
      </c>
      <c r="G1869" s="55">
        <v>20.08389</v>
      </c>
      <c r="H1869" s="55">
        <v>1.336765</v>
      </c>
      <c r="I1869" s="56">
        <v>-10.921692999999999</v>
      </c>
      <c r="O1869" s="33">
        <f t="shared" si="165"/>
        <v>1.336765</v>
      </c>
      <c r="P1869" s="61">
        <f t="shared" si="166"/>
        <v>1.336765</v>
      </c>
      <c r="Q1869">
        <f t="shared" si="167"/>
        <v>2</v>
      </c>
      <c r="R1869">
        <f t="shared" si="168"/>
        <v>0.5</v>
      </c>
    </row>
    <row r="1870" spans="1:18" x14ac:dyDescent="0.25">
      <c r="A1870" s="9">
        <v>1</v>
      </c>
      <c r="B1870" s="32">
        <f t="shared" si="169"/>
        <v>74.170179000000005</v>
      </c>
      <c r="C1870" s="32">
        <f t="shared" si="169"/>
        <v>-11.778727</v>
      </c>
      <c r="D1870" s="32">
        <f t="shared" si="169"/>
        <v>-18.996552999999999</v>
      </c>
      <c r="E1870" s="60">
        <f t="shared" si="169"/>
        <v>-43.394900999999997</v>
      </c>
      <c r="F1870" s="57">
        <v>74.170179000000005</v>
      </c>
      <c r="G1870" s="57">
        <v>-18.996552999999999</v>
      </c>
      <c r="H1870" s="57">
        <v>-43.394900999999997</v>
      </c>
      <c r="I1870" s="58">
        <v>-11.778727</v>
      </c>
      <c r="O1870" s="33">
        <f t="shared" si="165"/>
        <v>74.170179000000005</v>
      </c>
      <c r="P1870" s="61">
        <f t="shared" si="166"/>
        <v>74.170179000000005</v>
      </c>
      <c r="Q1870">
        <f t="shared" si="167"/>
        <v>1</v>
      </c>
      <c r="R1870">
        <f t="shared" si="168"/>
        <v>1</v>
      </c>
    </row>
    <row r="1871" spans="1:18" x14ac:dyDescent="0.25">
      <c r="A1871" s="9">
        <v>2</v>
      </c>
      <c r="B1871" s="32">
        <f t="shared" si="169"/>
        <v>60.802669000000002</v>
      </c>
      <c r="C1871" s="32">
        <f t="shared" si="169"/>
        <v>5.403384</v>
      </c>
      <c r="D1871" s="32">
        <f t="shared" si="169"/>
        <v>-31.373546000000001</v>
      </c>
      <c r="E1871" s="60">
        <f t="shared" si="169"/>
        <v>-34.832506000000002</v>
      </c>
      <c r="F1871" s="55">
        <v>5.403384</v>
      </c>
      <c r="G1871" s="55">
        <v>60.802669000000002</v>
      </c>
      <c r="H1871" s="55">
        <v>-31.373546000000001</v>
      </c>
      <c r="I1871" s="56">
        <v>-34.832506000000002</v>
      </c>
      <c r="O1871" s="33">
        <f t="shared" si="165"/>
        <v>60.802669000000002</v>
      </c>
      <c r="P1871" s="61">
        <f t="shared" si="166"/>
        <v>60.802669000000002</v>
      </c>
      <c r="Q1871">
        <f t="shared" si="167"/>
        <v>1</v>
      </c>
      <c r="R1871">
        <f t="shared" si="168"/>
        <v>1</v>
      </c>
    </row>
    <row r="1872" spans="1:18" x14ac:dyDescent="0.25">
      <c r="A1872" s="9">
        <v>3</v>
      </c>
      <c r="B1872" s="32">
        <f t="shared" si="169"/>
        <v>10.225592000000001</v>
      </c>
      <c r="C1872" s="32">
        <f t="shared" si="169"/>
        <v>9.7098940000000002</v>
      </c>
      <c r="D1872" s="32">
        <f t="shared" si="169"/>
        <v>1.071059</v>
      </c>
      <c r="E1872" s="60">
        <f t="shared" si="169"/>
        <v>-21.006546</v>
      </c>
      <c r="F1872" s="57">
        <v>-21.006546</v>
      </c>
      <c r="G1872" s="57">
        <v>9.7098940000000002</v>
      </c>
      <c r="H1872" s="57">
        <v>10.225592000000001</v>
      </c>
      <c r="I1872" s="58">
        <v>1.071059</v>
      </c>
      <c r="O1872" s="33">
        <f t="shared" si="165"/>
        <v>10.225592000000001</v>
      </c>
      <c r="P1872" s="61">
        <f t="shared" si="166"/>
        <v>10.225592000000001</v>
      </c>
      <c r="Q1872">
        <f t="shared" si="167"/>
        <v>1</v>
      </c>
      <c r="R1872">
        <f t="shared" si="168"/>
        <v>1</v>
      </c>
    </row>
    <row r="1873" spans="1:18" x14ac:dyDescent="0.25">
      <c r="A1873" s="9">
        <v>3</v>
      </c>
      <c r="B1873" s="32">
        <f t="shared" si="169"/>
        <v>63.654868</v>
      </c>
      <c r="C1873" s="32">
        <f t="shared" si="169"/>
        <v>35.426892000000002</v>
      </c>
      <c r="D1873" s="32">
        <f t="shared" si="169"/>
        <v>-40.117597000000004</v>
      </c>
      <c r="E1873" s="60">
        <f t="shared" si="169"/>
        <v>-58.964013000000001</v>
      </c>
      <c r="F1873" s="55">
        <v>63.654868</v>
      </c>
      <c r="G1873" s="55">
        <v>-58.964013000000001</v>
      </c>
      <c r="H1873" s="55">
        <v>35.426892000000002</v>
      </c>
      <c r="I1873" s="56">
        <v>-40.117597000000004</v>
      </c>
      <c r="O1873" s="33">
        <f t="shared" si="165"/>
        <v>35.426892000000002</v>
      </c>
      <c r="P1873" s="61">
        <f t="shared" si="166"/>
        <v>35.426892000000002</v>
      </c>
      <c r="Q1873">
        <f t="shared" si="167"/>
        <v>2</v>
      </c>
      <c r="R1873">
        <f t="shared" si="168"/>
        <v>0.5</v>
      </c>
    </row>
    <row r="1874" spans="1:18" x14ac:dyDescent="0.25">
      <c r="A1874" s="9">
        <v>3</v>
      </c>
      <c r="B1874" s="32">
        <f t="shared" si="169"/>
        <v>19.868877000000001</v>
      </c>
      <c r="C1874" s="32">
        <f t="shared" si="169"/>
        <v>9.7135649999999991</v>
      </c>
      <c r="D1874" s="32">
        <f t="shared" si="169"/>
        <v>-11.181405</v>
      </c>
      <c r="E1874" s="60">
        <f t="shared" si="169"/>
        <v>-18.401036999999999</v>
      </c>
      <c r="F1874" s="57">
        <v>9.7135649999999991</v>
      </c>
      <c r="G1874" s="57">
        <v>19.868877000000001</v>
      </c>
      <c r="H1874" s="57">
        <v>-11.181405</v>
      </c>
      <c r="I1874" s="58">
        <v>-18.401036999999999</v>
      </c>
      <c r="O1874" s="33">
        <f t="shared" si="165"/>
        <v>-11.181405</v>
      </c>
      <c r="P1874" s="61">
        <f t="shared" si="166"/>
        <v>-11.181405</v>
      </c>
      <c r="Q1874">
        <f t="shared" si="167"/>
        <v>3</v>
      </c>
      <c r="R1874">
        <f t="shared" si="168"/>
        <v>0.33333333333333331</v>
      </c>
    </row>
    <row r="1875" spans="1:18" x14ac:dyDescent="0.25">
      <c r="A1875" s="9">
        <v>3</v>
      </c>
      <c r="B1875" s="32">
        <f t="shared" si="169"/>
        <v>27.915099999999999</v>
      </c>
      <c r="C1875" s="32">
        <f t="shared" si="169"/>
        <v>13.18854</v>
      </c>
      <c r="D1875" s="32">
        <f t="shared" si="169"/>
        <v>-14.69975</v>
      </c>
      <c r="E1875" s="60">
        <f t="shared" si="169"/>
        <v>-26.403796</v>
      </c>
      <c r="F1875" s="55">
        <v>-14.69975</v>
      </c>
      <c r="G1875" s="55">
        <v>27.915099999999999</v>
      </c>
      <c r="H1875" s="55">
        <v>13.18854</v>
      </c>
      <c r="I1875" s="56">
        <v>-26.403796</v>
      </c>
      <c r="O1875" s="33">
        <f t="shared" si="165"/>
        <v>13.18854</v>
      </c>
      <c r="P1875" s="61">
        <f t="shared" si="166"/>
        <v>13.18854</v>
      </c>
      <c r="Q1875">
        <f t="shared" si="167"/>
        <v>2</v>
      </c>
      <c r="R1875">
        <f t="shared" si="168"/>
        <v>0.5</v>
      </c>
    </row>
    <row r="1876" spans="1:18" x14ac:dyDescent="0.25">
      <c r="A1876" s="9">
        <v>3</v>
      </c>
      <c r="B1876" s="32">
        <f t="shared" si="169"/>
        <v>148.74666199999999</v>
      </c>
      <c r="C1876" s="32">
        <f t="shared" si="169"/>
        <v>-22.036830999999999</v>
      </c>
      <c r="D1876" s="32">
        <f t="shared" si="169"/>
        <v>-31.399342000000001</v>
      </c>
      <c r="E1876" s="60">
        <f t="shared" si="169"/>
        <v>-95.310489000000004</v>
      </c>
      <c r="F1876" s="57">
        <v>-95.310489000000004</v>
      </c>
      <c r="G1876" s="57">
        <v>148.74666199999999</v>
      </c>
      <c r="H1876" s="57">
        <v>-22.036830999999999</v>
      </c>
      <c r="I1876" s="58">
        <v>-31.399342000000001</v>
      </c>
      <c r="O1876" s="33">
        <f t="shared" si="165"/>
        <v>-22.036830999999999</v>
      </c>
      <c r="P1876" s="61">
        <f t="shared" si="166"/>
        <v>-22.036830999999999</v>
      </c>
      <c r="Q1876">
        <f t="shared" si="167"/>
        <v>2</v>
      </c>
      <c r="R1876">
        <f t="shared" si="168"/>
        <v>0.5</v>
      </c>
    </row>
    <row r="1877" spans="1:18" x14ac:dyDescent="0.25">
      <c r="A1877" s="9">
        <v>2</v>
      </c>
      <c r="B1877" s="32">
        <f t="shared" si="169"/>
        <v>31.622378999999999</v>
      </c>
      <c r="C1877" s="32">
        <f t="shared" si="169"/>
        <v>-0.32454899999999998</v>
      </c>
      <c r="D1877" s="32">
        <f t="shared" si="169"/>
        <v>-10.272261</v>
      </c>
      <c r="E1877" s="60">
        <f t="shared" si="169"/>
        <v>-21.025516</v>
      </c>
      <c r="F1877" s="55">
        <v>-21.025516</v>
      </c>
      <c r="G1877" s="55">
        <v>31.622378999999999</v>
      </c>
      <c r="H1877" s="55">
        <v>-10.272261</v>
      </c>
      <c r="I1877" s="56">
        <v>-0.32454899999999998</v>
      </c>
      <c r="O1877" s="33">
        <f t="shared" si="165"/>
        <v>31.622378999999999</v>
      </c>
      <c r="P1877" s="61">
        <f t="shared" si="166"/>
        <v>31.622378999999999</v>
      </c>
      <c r="Q1877">
        <f t="shared" si="167"/>
        <v>1</v>
      </c>
      <c r="R1877">
        <f t="shared" si="168"/>
        <v>1</v>
      </c>
    </row>
    <row r="1878" spans="1:18" x14ac:dyDescent="0.25">
      <c r="A1878" s="9">
        <v>3</v>
      </c>
      <c r="B1878" s="32">
        <f t="shared" si="169"/>
        <v>30.790407999999999</v>
      </c>
      <c r="C1878" s="32">
        <f t="shared" si="169"/>
        <v>5.4720469999999999</v>
      </c>
      <c r="D1878" s="32">
        <f t="shared" si="169"/>
        <v>-15.585419</v>
      </c>
      <c r="E1878" s="60">
        <f t="shared" si="169"/>
        <v>-20.677009999999999</v>
      </c>
      <c r="F1878" s="57">
        <v>-15.585419</v>
      </c>
      <c r="G1878" s="57">
        <v>-20.677009999999999</v>
      </c>
      <c r="H1878" s="57">
        <v>30.790407999999999</v>
      </c>
      <c r="I1878" s="58">
        <v>5.4720469999999999</v>
      </c>
      <c r="O1878" s="33">
        <f t="shared" si="165"/>
        <v>30.790407999999999</v>
      </c>
      <c r="P1878" s="61">
        <f t="shared" si="166"/>
        <v>30.790407999999999</v>
      </c>
      <c r="Q1878">
        <f t="shared" si="167"/>
        <v>1</v>
      </c>
      <c r="R1878">
        <f t="shared" si="168"/>
        <v>1</v>
      </c>
    </row>
    <row r="1879" spans="1:18" x14ac:dyDescent="0.25">
      <c r="A1879" s="9">
        <v>1</v>
      </c>
      <c r="B1879" s="32">
        <f t="shared" si="169"/>
        <v>28.202058999999998</v>
      </c>
      <c r="C1879" s="32">
        <f t="shared" si="169"/>
        <v>14.852002000000001</v>
      </c>
      <c r="D1879" s="32">
        <f t="shared" si="169"/>
        <v>-19.666926</v>
      </c>
      <c r="E1879" s="60">
        <f t="shared" si="169"/>
        <v>-23.387136000000002</v>
      </c>
      <c r="F1879" s="55">
        <v>28.202058999999998</v>
      </c>
      <c r="G1879" s="55">
        <v>14.852002000000001</v>
      </c>
      <c r="H1879" s="55">
        <v>-19.666926</v>
      </c>
      <c r="I1879" s="56">
        <v>-23.387136000000002</v>
      </c>
      <c r="O1879" s="33">
        <f t="shared" si="165"/>
        <v>28.202058999999998</v>
      </c>
      <c r="P1879" s="61">
        <f t="shared" si="166"/>
        <v>28.202058999999998</v>
      </c>
      <c r="Q1879">
        <f t="shared" si="167"/>
        <v>1</v>
      </c>
      <c r="R1879">
        <f t="shared" si="168"/>
        <v>1</v>
      </c>
    </row>
    <row r="1880" spans="1:18" x14ac:dyDescent="0.25">
      <c r="A1880" s="9">
        <v>3</v>
      </c>
      <c r="B1880" s="32">
        <f t="shared" si="169"/>
        <v>17.932077</v>
      </c>
      <c r="C1880" s="32">
        <f t="shared" si="169"/>
        <v>8.1747990000000001</v>
      </c>
      <c r="D1880" s="32">
        <f t="shared" si="169"/>
        <v>0.648007</v>
      </c>
      <c r="E1880" s="60">
        <f t="shared" si="169"/>
        <v>-26.754881999999998</v>
      </c>
      <c r="F1880" s="57">
        <v>17.932077</v>
      </c>
      <c r="G1880" s="57">
        <v>0.648007</v>
      </c>
      <c r="H1880" s="57">
        <v>8.1747990000000001</v>
      </c>
      <c r="I1880" s="58">
        <v>-26.754881999999998</v>
      </c>
      <c r="O1880" s="33">
        <f t="shared" si="165"/>
        <v>8.1747990000000001</v>
      </c>
      <c r="P1880" s="61">
        <f t="shared" si="166"/>
        <v>8.1747990000000001</v>
      </c>
      <c r="Q1880">
        <f t="shared" si="167"/>
        <v>2</v>
      </c>
      <c r="R1880">
        <f t="shared" si="168"/>
        <v>0.5</v>
      </c>
    </row>
    <row r="1881" spans="1:18" x14ac:dyDescent="0.25">
      <c r="A1881" s="9">
        <v>3</v>
      </c>
      <c r="B1881" s="32">
        <f t="shared" si="169"/>
        <v>7.8622779999999999</v>
      </c>
      <c r="C1881" s="32">
        <f t="shared" si="169"/>
        <v>2.300859</v>
      </c>
      <c r="D1881" s="32">
        <f t="shared" si="169"/>
        <v>-4.6820199999999996</v>
      </c>
      <c r="E1881" s="60">
        <f t="shared" si="169"/>
        <v>-5.4811170000000002</v>
      </c>
      <c r="F1881" s="55">
        <v>7.8622779999999999</v>
      </c>
      <c r="G1881" s="55">
        <v>2.300859</v>
      </c>
      <c r="H1881" s="55">
        <v>-4.6820199999999996</v>
      </c>
      <c r="I1881" s="56">
        <v>-5.4811170000000002</v>
      </c>
      <c r="O1881" s="33">
        <f t="shared" si="165"/>
        <v>-4.6820199999999996</v>
      </c>
      <c r="P1881" s="61">
        <f t="shared" si="166"/>
        <v>-4.6820199999999996</v>
      </c>
      <c r="Q1881">
        <f t="shared" si="167"/>
        <v>3</v>
      </c>
      <c r="R1881">
        <f t="shared" si="168"/>
        <v>0.33333333333333331</v>
      </c>
    </row>
    <row r="1882" spans="1:18" x14ac:dyDescent="0.25">
      <c r="A1882" s="9">
        <v>2</v>
      </c>
      <c r="B1882" s="32">
        <f t="shared" si="169"/>
        <v>30.40288</v>
      </c>
      <c r="C1882" s="32">
        <f t="shared" si="169"/>
        <v>-0.93731799999999998</v>
      </c>
      <c r="D1882" s="32">
        <f t="shared" si="169"/>
        <v>-7.7469109999999999</v>
      </c>
      <c r="E1882" s="60">
        <f t="shared" si="169"/>
        <v>-21.718651000000001</v>
      </c>
      <c r="F1882" s="57">
        <v>-0.93731799999999998</v>
      </c>
      <c r="G1882" s="57">
        <v>30.40288</v>
      </c>
      <c r="H1882" s="57">
        <v>-21.718651000000001</v>
      </c>
      <c r="I1882" s="58">
        <v>-7.7469109999999999</v>
      </c>
      <c r="O1882" s="33">
        <f t="shared" si="165"/>
        <v>30.40288</v>
      </c>
      <c r="P1882" s="61">
        <f t="shared" si="166"/>
        <v>30.40288</v>
      </c>
      <c r="Q1882">
        <f t="shared" si="167"/>
        <v>1</v>
      </c>
      <c r="R1882">
        <f t="shared" si="168"/>
        <v>1</v>
      </c>
    </row>
    <row r="1883" spans="1:18" x14ac:dyDescent="0.25">
      <c r="A1883" s="9">
        <v>2</v>
      </c>
      <c r="B1883" s="32">
        <f t="shared" si="169"/>
        <v>74.770377999999994</v>
      </c>
      <c r="C1883" s="32">
        <f t="shared" si="169"/>
        <v>8.4815699999999996</v>
      </c>
      <c r="D1883" s="32">
        <f t="shared" si="169"/>
        <v>-11.200915999999999</v>
      </c>
      <c r="E1883" s="60">
        <f t="shared" si="169"/>
        <v>-72.050228000000004</v>
      </c>
      <c r="F1883" s="55">
        <v>-11.200915999999999</v>
      </c>
      <c r="G1883" s="55">
        <v>8.4815699999999996</v>
      </c>
      <c r="H1883" s="55">
        <v>74.770377999999994</v>
      </c>
      <c r="I1883" s="56">
        <v>-72.050228000000004</v>
      </c>
      <c r="O1883" s="33">
        <f t="shared" si="165"/>
        <v>8.4815699999999996</v>
      </c>
      <c r="P1883" s="61">
        <f t="shared" si="166"/>
        <v>8.4815699999999996</v>
      </c>
      <c r="Q1883">
        <f t="shared" si="167"/>
        <v>2</v>
      </c>
      <c r="R1883">
        <f t="shared" si="168"/>
        <v>0.5</v>
      </c>
    </row>
    <row r="1884" spans="1:18" x14ac:dyDescent="0.25">
      <c r="A1884" s="9">
        <v>2</v>
      </c>
      <c r="B1884" s="32">
        <f t="shared" si="169"/>
        <v>46.392766999999999</v>
      </c>
      <c r="C1884" s="32">
        <f t="shared" si="169"/>
        <v>-12.249714000000001</v>
      </c>
      <c r="D1884" s="32">
        <f t="shared" si="169"/>
        <v>-15.945971999999999</v>
      </c>
      <c r="E1884" s="60">
        <f t="shared" si="169"/>
        <v>-18.197081000000001</v>
      </c>
      <c r="F1884" s="57">
        <v>-12.249714000000001</v>
      </c>
      <c r="G1884" s="57">
        <v>46.392766999999999</v>
      </c>
      <c r="H1884" s="57">
        <v>-18.197081000000001</v>
      </c>
      <c r="I1884" s="58">
        <v>-15.945971999999999</v>
      </c>
      <c r="O1884" s="33">
        <f t="shared" si="165"/>
        <v>46.392766999999999</v>
      </c>
      <c r="P1884" s="61">
        <f t="shared" si="166"/>
        <v>46.392766999999999</v>
      </c>
      <c r="Q1884">
        <f t="shared" si="167"/>
        <v>1</v>
      </c>
      <c r="R1884">
        <f t="shared" si="168"/>
        <v>1</v>
      </c>
    </row>
    <row r="1885" spans="1:18" x14ac:dyDescent="0.25">
      <c r="A1885" s="9">
        <v>3</v>
      </c>
      <c r="B1885" s="32">
        <f t="shared" si="169"/>
        <v>23.558402000000001</v>
      </c>
      <c r="C1885" s="32">
        <f t="shared" si="169"/>
        <v>3.2877550000000002</v>
      </c>
      <c r="D1885" s="32">
        <f t="shared" si="169"/>
        <v>-13.118727</v>
      </c>
      <c r="E1885" s="60">
        <f t="shared" si="169"/>
        <v>-13.72743</v>
      </c>
      <c r="F1885" s="55">
        <v>3.2877550000000002</v>
      </c>
      <c r="G1885" s="55">
        <v>23.558402000000001</v>
      </c>
      <c r="H1885" s="55">
        <v>-13.72743</v>
      </c>
      <c r="I1885" s="56">
        <v>-13.118727</v>
      </c>
      <c r="O1885" s="33">
        <f t="shared" si="165"/>
        <v>-13.72743</v>
      </c>
      <c r="P1885" s="61">
        <f t="shared" si="166"/>
        <v>-13.72743</v>
      </c>
      <c r="Q1885">
        <f t="shared" si="167"/>
        <v>4</v>
      </c>
      <c r="R1885">
        <f t="shared" si="168"/>
        <v>0.25</v>
      </c>
    </row>
    <row r="1886" spans="1:18" x14ac:dyDescent="0.25">
      <c r="A1886" s="9">
        <v>2</v>
      </c>
      <c r="B1886" s="32">
        <f t="shared" si="169"/>
        <v>91.334124000000003</v>
      </c>
      <c r="C1886" s="32">
        <f t="shared" si="169"/>
        <v>-28.358536999999998</v>
      </c>
      <c r="D1886" s="32">
        <f t="shared" si="169"/>
        <v>-28.875803999999999</v>
      </c>
      <c r="E1886" s="60">
        <f t="shared" si="169"/>
        <v>-34.099781999999998</v>
      </c>
      <c r="F1886" s="57">
        <v>-34.099781999999998</v>
      </c>
      <c r="G1886" s="57">
        <v>91.334124000000003</v>
      </c>
      <c r="H1886" s="57">
        <v>-28.875803999999999</v>
      </c>
      <c r="I1886" s="58">
        <v>-28.358536999999998</v>
      </c>
      <c r="O1886" s="33">
        <f t="shared" si="165"/>
        <v>91.334124000000003</v>
      </c>
      <c r="P1886" s="61">
        <f t="shared" si="166"/>
        <v>91.334124000000003</v>
      </c>
      <c r="Q1886">
        <f t="shared" si="167"/>
        <v>1</v>
      </c>
      <c r="R1886">
        <f t="shared" si="168"/>
        <v>1</v>
      </c>
    </row>
    <row r="1887" spans="1:18" x14ac:dyDescent="0.25">
      <c r="A1887" s="9">
        <v>3</v>
      </c>
      <c r="B1887" s="32">
        <f t="shared" si="169"/>
        <v>72.387065000000007</v>
      </c>
      <c r="C1887" s="32">
        <f t="shared" si="169"/>
        <v>8.6735620000000004</v>
      </c>
      <c r="D1887" s="32">
        <f t="shared" si="169"/>
        <v>-37.710738999999997</v>
      </c>
      <c r="E1887" s="60">
        <f t="shared" si="169"/>
        <v>-43.349823000000001</v>
      </c>
      <c r="F1887" s="55">
        <v>-43.349823000000001</v>
      </c>
      <c r="G1887" s="55">
        <v>8.6735620000000004</v>
      </c>
      <c r="H1887" s="55">
        <v>72.387065000000007</v>
      </c>
      <c r="I1887" s="56">
        <v>-37.710738999999997</v>
      </c>
      <c r="O1887" s="33">
        <f t="shared" si="165"/>
        <v>72.387065000000007</v>
      </c>
      <c r="P1887" s="61">
        <f t="shared" si="166"/>
        <v>72.387065000000007</v>
      </c>
      <c r="Q1887">
        <f t="shared" si="167"/>
        <v>1</v>
      </c>
      <c r="R1887">
        <f t="shared" si="168"/>
        <v>1</v>
      </c>
    </row>
    <row r="1888" spans="1:18" x14ac:dyDescent="0.25">
      <c r="A1888" s="9">
        <v>1</v>
      </c>
      <c r="B1888" s="32">
        <f t="shared" si="169"/>
        <v>5.3886260000000004</v>
      </c>
      <c r="C1888" s="32">
        <f t="shared" si="169"/>
        <v>-1.011007</v>
      </c>
      <c r="D1888" s="32">
        <f t="shared" si="169"/>
        <v>-1.9841979999999999</v>
      </c>
      <c r="E1888" s="60">
        <f t="shared" si="169"/>
        <v>-2.3934069999999998</v>
      </c>
      <c r="F1888" s="57">
        <v>5.3886260000000004</v>
      </c>
      <c r="G1888" s="57">
        <v>-1.9841979999999999</v>
      </c>
      <c r="H1888" s="57">
        <v>-1.011007</v>
      </c>
      <c r="I1888" s="58">
        <v>-2.3934069999999998</v>
      </c>
      <c r="O1888" s="33">
        <f t="shared" si="165"/>
        <v>5.3886260000000004</v>
      </c>
      <c r="P1888" s="61">
        <f t="shared" si="166"/>
        <v>5.3886260000000004</v>
      </c>
      <c r="Q1888">
        <f t="shared" si="167"/>
        <v>1</v>
      </c>
      <c r="R1888">
        <f t="shared" si="168"/>
        <v>1</v>
      </c>
    </row>
    <row r="1889" spans="1:18" x14ac:dyDescent="0.25">
      <c r="A1889" s="9">
        <v>3</v>
      </c>
      <c r="B1889" s="32">
        <f t="shared" si="169"/>
        <v>3.661457</v>
      </c>
      <c r="C1889" s="32">
        <f t="shared" si="169"/>
        <v>2.5463589999999998</v>
      </c>
      <c r="D1889" s="32">
        <f t="shared" si="169"/>
        <v>0.43730799999999997</v>
      </c>
      <c r="E1889" s="60">
        <f t="shared" si="169"/>
        <v>-6.645124</v>
      </c>
      <c r="F1889" s="55">
        <v>0.43730799999999997</v>
      </c>
      <c r="G1889" s="55">
        <v>3.661457</v>
      </c>
      <c r="H1889" s="55">
        <v>-6.645124</v>
      </c>
      <c r="I1889" s="56">
        <v>2.5463589999999998</v>
      </c>
      <c r="O1889" s="33">
        <f t="shared" si="165"/>
        <v>-6.645124</v>
      </c>
      <c r="P1889" s="61">
        <f t="shared" si="166"/>
        <v>-6.645124</v>
      </c>
      <c r="Q1889">
        <f t="shared" si="167"/>
        <v>4</v>
      </c>
      <c r="R1889">
        <f t="shared" si="168"/>
        <v>0.25</v>
      </c>
    </row>
    <row r="1890" spans="1:18" x14ac:dyDescent="0.25">
      <c r="A1890" s="9">
        <v>2</v>
      </c>
      <c r="B1890" s="32">
        <f t="shared" si="169"/>
        <v>70.426590000000004</v>
      </c>
      <c r="C1890" s="32">
        <f t="shared" si="169"/>
        <v>34.932568000000003</v>
      </c>
      <c r="D1890" s="32">
        <f t="shared" si="169"/>
        <v>-38.636046999999998</v>
      </c>
      <c r="E1890" s="60">
        <f t="shared" si="169"/>
        <v>-66.723107999999996</v>
      </c>
      <c r="F1890" s="57">
        <v>-66.723107999999996</v>
      </c>
      <c r="G1890" s="57">
        <v>70.426590000000004</v>
      </c>
      <c r="H1890" s="57">
        <v>34.932568000000003</v>
      </c>
      <c r="I1890" s="58">
        <v>-38.636046999999998</v>
      </c>
      <c r="O1890" s="33">
        <f t="shared" si="165"/>
        <v>70.426590000000004</v>
      </c>
      <c r="P1890" s="61">
        <f t="shared" si="166"/>
        <v>70.426590000000004</v>
      </c>
      <c r="Q1890">
        <f t="shared" si="167"/>
        <v>1</v>
      </c>
      <c r="R1890">
        <f t="shared" si="168"/>
        <v>1</v>
      </c>
    </row>
    <row r="1891" spans="1:18" x14ac:dyDescent="0.25">
      <c r="A1891" s="9">
        <v>2</v>
      </c>
      <c r="B1891" s="32">
        <f t="shared" si="169"/>
        <v>71.906783000000004</v>
      </c>
      <c r="C1891" s="32">
        <f t="shared" si="169"/>
        <v>7.8256050000000004</v>
      </c>
      <c r="D1891" s="32">
        <f t="shared" si="169"/>
        <v>-17.924036999999998</v>
      </c>
      <c r="E1891" s="60">
        <f t="shared" si="169"/>
        <v>-61.808349999999997</v>
      </c>
      <c r="F1891" s="55">
        <v>-61.808349999999997</v>
      </c>
      <c r="G1891" s="55">
        <v>71.906783000000004</v>
      </c>
      <c r="H1891" s="55">
        <v>-17.924036999999998</v>
      </c>
      <c r="I1891" s="56">
        <v>7.8256050000000004</v>
      </c>
      <c r="O1891" s="33">
        <f t="shared" si="165"/>
        <v>71.906783000000004</v>
      </c>
      <c r="P1891" s="61">
        <f t="shared" si="166"/>
        <v>71.906783000000004</v>
      </c>
      <c r="Q1891">
        <f t="shared" si="167"/>
        <v>1</v>
      </c>
      <c r="R1891">
        <f t="shared" si="168"/>
        <v>1</v>
      </c>
    </row>
    <row r="1892" spans="1:18" x14ac:dyDescent="0.25">
      <c r="A1892" s="9">
        <v>2</v>
      </c>
      <c r="B1892" s="32">
        <f t="shared" si="169"/>
        <v>85.727227999999997</v>
      </c>
      <c r="C1892" s="32">
        <f t="shared" si="169"/>
        <v>-15.695161000000001</v>
      </c>
      <c r="D1892" s="32">
        <f t="shared" si="169"/>
        <v>-33.268481999999999</v>
      </c>
      <c r="E1892" s="60">
        <f t="shared" si="169"/>
        <v>-36.763572000000003</v>
      </c>
      <c r="F1892" s="57">
        <v>-15.695161000000001</v>
      </c>
      <c r="G1892" s="57">
        <v>85.727227999999997</v>
      </c>
      <c r="H1892" s="57">
        <v>-36.763572000000003</v>
      </c>
      <c r="I1892" s="58">
        <v>-33.268481999999999</v>
      </c>
      <c r="O1892" s="33">
        <f t="shared" si="165"/>
        <v>85.727227999999997</v>
      </c>
      <c r="P1892" s="61">
        <f t="shared" si="166"/>
        <v>85.727227999999997</v>
      </c>
      <c r="Q1892">
        <f t="shared" si="167"/>
        <v>1</v>
      </c>
      <c r="R1892">
        <f t="shared" si="168"/>
        <v>1</v>
      </c>
    </row>
    <row r="1893" spans="1:18" x14ac:dyDescent="0.25">
      <c r="A1893" s="9">
        <v>3</v>
      </c>
      <c r="B1893" s="32">
        <f t="shared" si="169"/>
        <v>25.685782</v>
      </c>
      <c r="C1893" s="32">
        <f t="shared" si="169"/>
        <v>2.9404590000000002</v>
      </c>
      <c r="D1893" s="32">
        <f t="shared" si="169"/>
        <v>-10.995049</v>
      </c>
      <c r="E1893" s="60">
        <f t="shared" si="169"/>
        <v>-17.631163999999998</v>
      </c>
      <c r="F1893" s="55">
        <v>-10.995049</v>
      </c>
      <c r="G1893" s="55">
        <v>25.685782</v>
      </c>
      <c r="H1893" s="55">
        <v>2.9404590000000002</v>
      </c>
      <c r="I1893" s="56">
        <v>-17.631163999999998</v>
      </c>
      <c r="O1893" s="33">
        <f t="shared" si="165"/>
        <v>2.9404590000000002</v>
      </c>
      <c r="P1893" s="61">
        <f t="shared" si="166"/>
        <v>2.9404590000000002</v>
      </c>
      <c r="Q1893">
        <f t="shared" si="167"/>
        <v>2</v>
      </c>
      <c r="R1893">
        <f t="shared" si="168"/>
        <v>0.5</v>
      </c>
    </row>
    <row r="1894" spans="1:18" x14ac:dyDescent="0.25">
      <c r="A1894" s="9">
        <v>2</v>
      </c>
      <c r="B1894" s="32">
        <f t="shared" si="169"/>
        <v>34.287205</v>
      </c>
      <c r="C1894" s="32">
        <f t="shared" si="169"/>
        <v>-8.5309930000000005</v>
      </c>
      <c r="D1894" s="32">
        <f t="shared" si="169"/>
        <v>-11.752649999999999</v>
      </c>
      <c r="E1894" s="60">
        <f t="shared" si="169"/>
        <v>-14.003536</v>
      </c>
      <c r="F1894" s="57">
        <v>-8.5309930000000005</v>
      </c>
      <c r="G1894" s="57">
        <v>34.287205</v>
      </c>
      <c r="H1894" s="57">
        <v>-14.003536</v>
      </c>
      <c r="I1894" s="58">
        <v>-11.752649999999999</v>
      </c>
      <c r="O1894" s="33">
        <f t="shared" si="165"/>
        <v>34.287205</v>
      </c>
      <c r="P1894" s="61">
        <f t="shared" si="166"/>
        <v>34.287205</v>
      </c>
      <c r="Q1894">
        <f t="shared" si="167"/>
        <v>1</v>
      </c>
      <c r="R1894">
        <f t="shared" si="168"/>
        <v>1</v>
      </c>
    </row>
    <row r="1895" spans="1:18" x14ac:dyDescent="0.25">
      <c r="A1895" s="9">
        <v>2</v>
      </c>
      <c r="B1895" s="32">
        <f t="shared" si="169"/>
        <v>26.512868000000001</v>
      </c>
      <c r="C1895" s="32">
        <f t="shared" si="169"/>
        <v>-3.5020530000000001</v>
      </c>
      <c r="D1895" s="32">
        <f t="shared" si="169"/>
        <v>-8.6404289999999992</v>
      </c>
      <c r="E1895" s="60">
        <f t="shared" si="169"/>
        <v>-14.370359000000001</v>
      </c>
      <c r="F1895" s="55">
        <v>-8.6404289999999992</v>
      </c>
      <c r="G1895" s="55">
        <v>26.512868000000001</v>
      </c>
      <c r="H1895" s="55">
        <v>-14.370359000000001</v>
      </c>
      <c r="I1895" s="56">
        <v>-3.5020530000000001</v>
      </c>
      <c r="O1895" s="33">
        <f t="shared" si="165"/>
        <v>26.512868000000001</v>
      </c>
      <c r="P1895" s="61">
        <f t="shared" si="166"/>
        <v>26.512868000000001</v>
      </c>
      <c r="Q1895">
        <f t="shared" si="167"/>
        <v>1</v>
      </c>
      <c r="R1895">
        <f t="shared" si="168"/>
        <v>1</v>
      </c>
    </row>
    <row r="1896" spans="1:18" x14ac:dyDescent="0.25">
      <c r="A1896" s="9">
        <v>1</v>
      </c>
      <c r="B1896" s="32">
        <f t="shared" si="169"/>
        <v>68.850993000000003</v>
      </c>
      <c r="C1896" s="32">
        <f t="shared" si="169"/>
        <v>13.593615</v>
      </c>
      <c r="D1896" s="32">
        <f t="shared" si="169"/>
        <v>-17.795867000000001</v>
      </c>
      <c r="E1896" s="60">
        <f t="shared" si="169"/>
        <v>-64.648741000000001</v>
      </c>
      <c r="F1896" s="57">
        <v>13.593615</v>
      </c>
      <c r="G1896" s="57">
        <v>68.850993000000003</v>
      </c>
      <c r="H1896" s="57">
        <v>-64.648741000000001</v>
      </c>
      <c r="I1896" s="58">
        <v>-17.795867000000001</v>
      </c>
      <c r="O1896" s="33">
        <f t="shared" si="165"/>
        <v>13.593615</v>
      </c>
      <c r="P1896" s="61">
        <f t="shared" si="166"/>
        <v>13.593615</v>
      </c>
      <c r="Q1896">
        <f t="shared" si="167"/>
        <v>2</v>
      </c>
      <c r="R1896">
        <f t="shared" si="168"/>
        <v>0.5</v>
      </c>
    </row>
    <row r="1897" spans="1:18" x14ac:dyDescent="0.25">
      <c r="A1897" s="9">
        <v>3</v>
      </c>
      <c r="B1897" s="32">
        <f t="shared" si="169"/>
        <v>52.259414999999997</v>
      </c>
      <c r="C1897" s="32">
        <f t="shared" si="169"/>
        <v>27.855452</v>
      </c>
      <c r="D1897" s="32">
        <f t="shared" si="169"/>
        <v>-39.466839</v>
      </c>
      <c r="E1897" s="60">
        <f t="shared" si="169"/>
        <v>-40.648021</v>
      </c>
      <c r="F1897" s="55">
        <v>-40.648021</v>
      </c>
      <c r="G1897" s="55">
        <v>52.259414999999997</v>
      </c>
      <c r="H1897" s="55">
        <v>27.855452</v>
      </c>
      <c r="I1897" s="56">
        <v>-39.466839</v>
      </c>
      <c r="O1897" s="33">
        <f t="shared" si="165"/>
        <v>27.855452</v>
      </c>
      <c r="P1897" s="61">
        <f t="shared" si="166"/>
        <v>27.855452</v>
      </c>
      <c r="Q1897">
        <f t="shared" si="167"/>
        <v>2</v>
      </c>
      <c r="R1897">
        <f t="shared" si="168"/>
        <v>0.5</v>
      </c>
    </row>
    <row r="1898" spans="1:18" x14ac:dyDescent="0.25">
      <c r="A1898" s="9">
        <v>2</v>
      </c>
      <c r="B1898" s="32">
        <f t="shared" si="169"/>
        <v>24.342624000000001</v>
      </c>
      <c r="C1898" s="32">
        <f t="shared" si="169"/>
        <v>-4.4298229999999998</v>
      </c>
      <c r="D1898" s="32">
        <f t="shared" si="169"/>
        <v>-6.9732370000000001</v>
      </c>
      <c r="E1898" s="60">
        <f t="shared" si="169"/>
        <v>-12.939565</v>
      </c>
      <c r="F1898" s="57">
        <v>-12.939565</v>
      </c>
      <c r="G1898" s="57">
        <v>24.342624000000001</v>
      </c>
      <c r="H1898" s="57">
        <v>-6.9732370000000001</v>
      </c>
      <c r="I1898" s="58">
        <v>-4.4298229999999998</v>
      </c>
      <c r="O1898" s="33">
        <f t="shared" si="165"/>
        <v>24.342624000000001</v>
      </c>
      <c r="P1898" s="61">
        <f t="shared" si="166"/>
        <v>24.342624000000001</v>
      </c>
      <c r="Q1898">
        <f t="shared" si="167"/>
        <v>1</v>
      </c>
      <c r="R1898">
        <f t="shared" si="168"/>
        <v>1</v>
      </c>
    </row>
    <row r="1899" spans="1:18" x14ac:dyDescent="0.25">
      <c r="A1899" s="9">
        <v>1</v>
      </c>
      <c r="B1899" s="32">
        <f t="shared" ref="B1899:E1930" si="170">LARGE($F1899:$M1899,COLUMN()-1)</f>
        <v>31.166457999999999</v>
      </c>
      <c r="C1899" s="32">
        <f t="shared" si="170"/>
        <v>-4.3164100000000003</v>
      </c>
      <c r="D1899" s="32">
        <f t="shared" si="170"/>
        <v>-5.9267580000000004</v>
      </c>
      <c r="E1899" s="60">
        <f t="shared" si="170"/>
        <v>-20.923289</v>
      </c>
      <c r="F1899" s="55">
        <v>31.166457999999999</v>
      </c>
      <c r="G1899" s="55">
        <v>-5.9267580000000004</v>
      </c>
      <c r="H1899" s="55">
        <v>-20.923289</v>
      </c>
      <c r="I1899" s="56">
        <v>-4.3164100000000003</v>
      </c>
      <c r="O1899" s="33">
        <f t="shared" si="165"/>
        <v>31.166457999999999</v>
      </c>
      <c r="P1899" s="61">
        <f t="shared" si="166"/>
        <v>31.166457999999999</v>
      </c>
      <c r="Q1899">
        <f t="shared" si="167"/>
        <v>1</v>
      </c>
      <c r="R1899">
        <f t="shared" si="168"/>
        <v>1</v>
      </c>
    </row>
    <row r="1900" spans="1:18" x14ac:dyDescent="0.25">
      <c r="A1900" s="9">
        <v>1</v>
      </c>
      <c r="B1900" s="32">
        <f t="shared" si="170"/>
        <v>84.079948999999999</v>
      </c>
      <c r="C1900" s="32">
        <f t="shared" si="170"/>
        <v>-17.000975</v>
      </c>
      <c r="D1900" s="32">
        <f t="shared" si="170"/>
        <v>-24.536245000000001</v>
      </c>
      <c r="E1900" s="60">
        <f t="shared" si="170"/>
        <v>-42.542664000000002</v>
      </c>
      <c r="F1900" s="57">
        <v>84.079948999999999</v>
      </c>
      <c r="G1900" s="57">
        <v>-24.536245000000001</v>
      </c>
      <c r="H1900" s="57">
        <v>-42.542664000000002</v>
      </c>
      <c r="I1900" s="58">
        <v>-17.000975</v>
      </c>
      <c r="O1900" s="33">
        <f t="shared" si="165"/>
        <v>84.079948999999999</v>
      </c>
      <c r="P1900" s="61">
        <f t="shared" si="166"/>
        <v>84.079948999999999</v>
      </c>
      <c r="Q1900">
        <f t="shared" si="167"/>
        <v>1</v>
      </c>
      <c r="R1900">
        <f t="shared" si="168"/>
        <v>1</v>
      </c>
    </row>
    <row r="1901" spans="1:18" x14ac:dyDescent="0.25">
      <c r="A1901" s="9">
        <v>3</v>
      </c>
      <c r="B1901" s="32">
        <f t="shared" si="170"/>
        <v>27.811865999999998</v>
      </c>
      <c r="C1901" s="32">
        <f t="shared" si="170"/>
        <v>1.7199789999999999</v>
      </c>
      <c r="D1901" s="32">
        <f t="shared" si="170"/>
        <v>-1.2430479999999999</v>
      </c>
      <c r="E1901" s="60">
        <f t="shared" si="170"/>
        <v>-28.288736</v>
      </c>
      <c r="F1901" s="55">
        <v>-28.288736</v>
      </c>
      <c r="G1901" s="55">
        <v>-1.2430479999999999</v>
      </c>
      <c r="H1901" s="55">
        <v>27.811865999999998</v>
      </c>
      <c r="I1901" s="56">
        <v>1.7199789999999999</v>
      </c>
      <c r="O1901" s="33">
        <f t="shared" si="165"/>
        <v>27.811865999999998</v>
      </c>
      <c r="P1901" s="61">
        <f t="shared" si="166"/>
        <v>27.811865999999998</v>
      </c>
      <c r="Q1901">
        <f t="shared" si="167"/>
        <v>1</v>
      </c>
      <c r="R1901">
        <f t="shared" si="168"/>
        <v>1</v>
      </c>
    </row>
    <row r="1902" spans="1:18" x14ac:dyDescent="0.25">
      <c r="A1902" s="9">
        <v>2</v>
      </c>
      <c r="B1902" s="32">
        <f t="shared" si="170"/>
        <v>7.2321989999999996</v>
      </c>
      <c r="C1902" s="32">
        <f t="shared" si="170"/>
        <v>3.1457609999999998</v>
      </c>
      <c r="D1902" s="32">
        <f t="shared" si="170"/>
        <v>1.351121</v>
      </c>
      <c r="E1902" s="60">
        <f t="shared" si="170"/>
        <v>-11.728999999999999</v>
      </c>
      <c r="F1902" s="57">
        <v>1.351121</v>
      </c>
      <c r="G1902" s="57">
        <v>-11.728999999999999</v>
      </c>
      <c r="H1902" s="57">
        <v>7.2321989999999996</v>
      </c>
      <c r="I1902" s="58">
        <v>3.1457609999999998</v>
      </c>
      <c r="O1902" s="33">
        <f t="shared" si="165"/>
        <v>-11.728999999999999</v>
      </c>
      <c r="P1902" s="61">
        <f t="shared" si="166"/>
        <v>-11.728999999999999</v>
      </c>
      <c r="Q1902">
        <f t="shared" si="167"/>
        <v>4</v>
      </c>
      <c r="R1902">
        <f t="shared" si="168"/>
        <v>0.25</v>
      </c>
    </row>
    <row r="1903" spans="1:18" x14ac:dyDescent="0.25">
      <c r="A1903" s="9">
        <v>1</v>
      </c>
      <c r="B1903" s="32">
        <f t="shared" si="170"/>
        <v>42.835968999999999</v>
      </c>
      <c r="C1903" s="32">
        <f t="shared" si="170"/>
        <v>37.873710000000003</v>
      </c>
      <c r="D1903" s="32">
        <f t="shared" si="170"/>
        <v>-33.607501999999997</v>
      </c>
      <c r="E1903" s="60">
        <f t="shared" si="170"/>
        <v>-47.102162999999997</v>
      </c>
      <c r="F1903" s="55">
        <v>42.835968999999999</v>
      </c>
      <c r="G1903" s="55">
        <v>-47.102162999999997</v>
      </c>
      <c r="H1903" s="55">
        <v>37.873710000000003</v>
      </c>
      <c r="I1903" s="56">
        <v>-33.607501999999997</v>
      </c>
      <c r="O1903" s="33">
        <f t="shared" si="165"/>
        <v>42.835968999999999</v>
      </c>
      <c r="P1903" s="61">
        <f t="shared" si="166"/>
        <v>42.835968999999999</v>
      </c>
      <c r="Q1903">
        <f t="shared" si="167"/>
        <v>1</v>
      </c>
      <c r="R1903">
        <f t="shared" si="168"/>
        <v>1</v>
      </c>
    </row>
    <row r="1904" spans="1:18" x14ac:dyDescent="0.25">
      <c r="A1904" s="9">
        <v>1</v>
      </c>
      <c r="B1904" s="32">
        <f t="shared" si="170"/>
        <v>26.829371999999999</v>
      </c>
      <c r="C1904" s="32">
        <f t="shared" si="170"/>
        <v>16.296319</v>
      </c>
      <c r="D1904" s="32">
        <f t="shared" si="170"/>
        <v>-11.674283000000001</v>
      </c>
      <c r="E1904" s="60">
        <f t="shared" si="170"/>
        <v>-31.451411</v>
      </c>
      <c r="F1904" s="57">
        <v>26.829371999999999</v>
      </c>
      <c r="G1904" s="57">
        <v>16.296319</v>
      </c>
      <c r="H1904" s="57">
        <v>-31.451411</v>
      </c>
      <c r="I1904" s="58">
        <v>-11.674283000000001</v>
      </c>
      <c r="O1904" s="33">
        <f t="shared" si="165"/>
        <v>26.829371999999999</v>
      </c>
      <c r="P1904" s="61">
        <f t="shared" si="166"/>
        <v>26.829371999999999</v>
      </c>
      <c r="Q1904">
        <f t="shared" si="167"/>
        <v>1</v>
      </c>
      <c r="R1904">
        <f t="shared" si="168"/>
        <v>1</v>
      </c>
    </row>
    <row r="1905" spans="1:18" x14ac:dyDescent="0.25">
      <c r="A1905" s="9">
        <v>3</v>
      </c>
      <c r="B1905" s="32">
        <f t="shared" si="170"/>
        <v>15.235298999999999</v>
      </c>
      <c r="C1905" s="32">
        <f t="shared" si="170"/>
        <v>-1.9949969999999999</v>
      </c>
      <c r="D1905" s="32">
        <f t="shared" si="170"/>
        <v>-5.5267030000000004</v>
      </c>
      <c r="E1905" s="60">
        <f t="shared" si="170"/>
        <v>-7.7135990000000003</v>
      </c>
      <c r="F1905" s="55">
        <v>-1.9949969999999999</v>
      </c>
      <c r="G1905" s="55">
        <v>-7.7135990000000003</v>
      </c>
      <c r="H1905" s="55">
        <v>15.235298999999999</v>
      </c>
      <c r="I1905" s="56">
        <v>-5.5267030000000004</v>
      </c>
      <c r="O1905" s="33">
        <f t="shared" si="165"/>
        <v>15.235298999999999</v>
      </c>
      <c r="P1905" s="61">
        <f t="shared" si="166"/>
        <v>15.235298999999999</v>
      </c>
      <c r="Q1905">
        <f t="shared" si="167"/>
        <v>1</v>
      </c>
      <c r="R1905">
        <f t="shared" si="168"/>
        <v>1</v>
      </c>
    </row>
    <row r="1906" spans="1:18" x14ac:dyDescent="0.25">
      <c r="A1906" s="9">
        <v>3</v>
      </c>
      <c r="B1906" s="32">
        <f t="shared" si="170"/>
        <v>51.81682</v>
      </c>
      <c r="C1906" s="32">
        <f t="shared" si="170"/>
        <v>2.7839659999999999</v>
      </c>
      <c r="D1906" s="32">
        <f t="shared" si="170"/>
        <v>-7.878558</v>
      </c>
      <c r="E1906" s="60">
        <f t="shared" si="170"/>
        <v>-46.722093000000001</v>
      </c>
      <c r="F1906" s="57">
        <v>51.81682</v>
      </c>
      <c r="G1906" s="57">
        <v>-7.878558</v>
      </c>
      <c r="H1906" s="57">
        <v>2.7839659999999999</v>
      </c>
      <c r="I1906" s="58">
        <v>-46.722093000000001</v>
      </c>
      <c r="O1906" s="33">
        <f t="shared" si="165"/>
        <v>2.7839659999999999</v>
      </c>
      <c r="P1906" s="61">
        <f t="shared" si="166"/>
        <v>2.7839659999999999</v>
      </c>
      <c r="Q1906">
        <f t="shared" si="167"/>
        <v>2</v>
      </c>
      <c r="R1906">
        <f t="shared" si="168"/>
        <v>0.5</v>
      </c>
    </row>
    <row r="1907" spans="1:18" x14ac:dyDescent="0.25">
      <c r="A1907" s="9">
        <v>2</v>
      </c>
      <c r="B1907" s="32">
        <f t="shared" si="170"/>
        <v>85.170314000000005</v>
      </c>
      <c r="C1907" s="32">
        <f t="shared" si="170"/>
        <v>4.1886409999999996</v>
      </c>
      <c r="D1907" s="32">
        <f t="shared" si="170"/>
        <v>-39.028460000000003</v>
      </c>
      <c r="E1907" s="60">
        <f t="shared" si="170"/>
        <v>-50.330416</v>
      </c>
      <c r="F1907" s="55">
        <v>4.1886409999999996</v>
      </c>
      <c r="G1907" s="55">
        <v>85.170314000000005</v>
      </c>
      <c r="H1907" s="55">
        <v>-39.028460000000003</v>
      </c>
      <c r="I1907" s="56">
        <v>-50.330416</v>
      </c>
      <c r="O1907" s="33">
        <f t="shared" si="165"/>
        <v>85.170314000000005</v>
      </c>
      <c r="P1907" s="61">
        <f t="shared" si="166"/>
        <v>85.170314000000005</v>
      </c>
      <c r="Q1907">
        <f t="shared" si="167"/>
        <v>1</v>
      </c>
      <c r="R1907">
        <f t="shared" si="168"/>
        <v>1</v>
      </c>
    </row>
    <row r="1908" spans="1:18" x14ac:dyDescent="0.25">
      <c r="A1908" s="9">
        <v>1</v>
      </c>
      <c r="B1908" s="32">
        <f t="shared" si="170"/>
        <v>54.965288999999999</v>
      </c>
      <c r="C1908" s="32">
        <f t="shared" si="170"/>
        <v>-13.668581</v>
      </c>
      <c r="D1908" s="32">
        <f t="shared" si="170"/>
        <v>-17.812512000000002</v>
      </c>
      <c r="E1908" s="60">
        <f t="shared" si="170"/>
        <v>-23.484196000000001</v>
      </c>
      <c r="F1908" s="57">
        <v>54.965288999999999</v>
      </c>
      <c r="G1908" s="57">
        <v>-13.668581</v>
      </c>
      <c r="H1908" s="57">
        <v>-17.812512000000002</v>
      </c>
      <c r="I1908" s="58">
        <v>-23.484196000000001</v>
      </c>
      <c r="O1908" s="33">
        <f t="shared" si="165"/>
        <v>54.965288999999999</v>
      </c>
      <c r="P1908" s="61">
        <f t="shared" si="166"/>
        <v>54.965288999999999</v>
      </c>
      <c r="Q1908">
        <f t="shared" si="167"/>
        <v>1</v>
      </c>
      <c r="R1908">
        <f t="shared" si="168"/>
        <v>1</v>
      </c>
    </row>
    <row r="1909" spans="1:18" x14ac:dyDescent="0.25">
      <c r="A1909" s="9">
        <v>4</v>
      </c>
      <c r="B1909" s="32">
        <f t="shared" si="170"/>
        <v>37.354717999999998</v>
      </c>
      <c r="C1909" s="32">
        <f t="shared" si="170"/>
        <v>-2.3540899999999998</v>
      </c>
      <c r="D1909" s="32">
        <f t="shared" si="170"/>
        <v>-16.780062999999998</v>
      </c>
      <c r="E1909" s="60">
        <f t="shared" si="170"/>
        <v>-18.220566999999999</v>
      </c>
      <c r="F1909" s="55">
        <v>-16.780062999999998</v>
      </c>
      <c r="G1909" s="55">
        <v>37.354717999999998</v>
      </c>
      <c r="H1909" s="55">
        <v>-18.220566999999999</v>
      </c>
      <c r="I1909" s="56">
        <v>-2.3540899999999998</v>
      </c>
      <c r="O1909" s="33">
        <f t="shared" si="165"/>
        <v>-2.3540899999999998</v>
      </c>
      <c r="P1909" s="61">
        <f t="shared" si="166"/>
        <v>-2.3540899999999998</v>
      </c>
      <c r="Q1909">
        <f t="shared" si="167"/>
        <v>2</v>
      </c>
      <c r="R1909">
        <f t="shared" si="168"/>
        <v>0.5</v>
      </c>
    </row>
    <row r="1910" spans="1:18" x14ac:dyDescent="0.25">
      <c r="A1910" s="9">
        <v>1</v>
      </c>
      <c r="B1910" s="32">
        <f t="shared" si="170"/>
        <v>33.277014000000001</v>
      </c>
      <c r="C1910" s="32">
        <f t="shared" si="170"/>
        <v>-6.1961810000000002</v>
      </c>
      <c r="D1910" s="32">
        <f t="shared" si="170"/>
        <v>-8.0599959999999999</v>
      </c>
      <c r="E1910" s="60">
        <f t="shared" si="170"/>
        <v>-19.020835000000002</v>
      </c>
      <c r="F1910" s="57">
        <v>33.277014000000001</v>
      </c>
      <c r="G1910" s="57">
        <v>-6.1961810000000002</v>
      </c>
      <c r="H1910" s="57">
        <v>-19.020835000000002</v>
      </c>
      <c r="I1910" s="58">
        <v>-8.0599959999999999</v>
      </c>
      <c r="O1910" s="33">
        <f t="shared" si="165"/>
        <v>33.277014000000001</v>
      </c>
      <c r="P1910" s="61">
        <f t="shared" si="166"/>
        <v>33.277014000000001</v>
      </c>
      <c r="Q1910">
        <f t="shared" si="167"/>
        <v>1</v>
      </c>
      <c r="R1910">
        <f t="shared" si="168"/>
        <v>1</v>
      </c>
    </row>
    <row r="1911" spans="1:18" x14ac:dyDescent="0.25">
      <c r="A1911" s="9">
        <v>1</v>
      </c>
      <c r="B1911" s="32">
        <f t="shared" si="170"/>
        <v>32.264566000000002</v>
      </c>
      <c r="C1911" s="32">
        <f t="shared" si="170"/>
        <v>21.261814999999999</v>
      </c>
      <c r="D1911" s="32">
        <f t="shared" si="170"/>
        <v>-26.273467</v>
      </c>
      <c r="E1911" s="60">
        <f t="shared" si="170"/>
        <v>-27.252915000000002</v>
      </c>
      <c r="F1911" s="55">
        <v>21.261814999999999</v>
      </c>
      <c r="G1911" s="55">
        <v>32.264566000000002</v>
      </c>
      <c r="H1911" s="55">
        <v>-26.273467</v>
      </c>
      <c r="I1911" s="56">
        <v>-27.252915000000002</v>
      </c>
      <c r="O1911" s="33">
        <f t="shared" si="165"/>
        <v>21.261814999999999</v>
      </c>
      <c r="P1911" s="61">
        <f t="shared" si="166"/>
        <v>21.261814999999999</v>
      </c>
      <c r="Q1911">
        <f t="shared" si="167"/>
        <v>2</v>
      </c>
      <c r="R1911">
        <f t="shared" si="168"/>
        <v>0.5</v>
      </c>
    </row>
    <row r="1912" spans="1:18" x14ac:dyDescent="0.25">
      <c r="A1912" s="9">
        <v>4</v>
      </c>
      <c r="B1912" s="32">
        <f t="shared" si="170"/>
        <v>109.333887</v>
      </c>
      <c r="C1912" s="32">
        <f t="shared" si="170"/>
        <v>18.044528</v>
      </c>
      <c r="D1912" s="32">
        <f t="shared" si="170"/>
        <v>-54.142941999999998</v>
      </c>
      <c r="E1912" s="60">
        <f t="shared" si="170"/>
        <v>-73.235467</v>
      </c>
      <c r="F1912" s="57">
        <v>109.333887</v>
      </c>
      <c r="G1912" s="57">
        <v>-73.235467</v>
      </c>
      <c r="H1912" s="57">
        <v>-54.142941999999998</v>
      </c>
      <c r="I1912" s="58">
        <v>18.044528</v>
      </c>
      <c r="O1912" s="33">
        <f t="shared" si="165"/>
        <v>18.044528</v>
      </c>
      <c r="P1912" s="61">
        <f t="shared" si="166"/>
        <v>18.044528</v>
      </c>
      <c r="Q1912">
        <f t="shared" si="167"/>
        <v>2</v>
      </c>
      <c r="R1912">
        <f t="shared" si="168"/>
        <v>0.5</v>
      </c>
    </row>
    <row r="1913" spans="1:18" x14ac:dyDescent="0.25">
      <c r="A1913" s="9">
        <v>2</v>
      </c>
      <c r="B1913" s="32">
        <f t="shared" si="170"/>
        <v>119.170113</v>
      </c>
      <c r="C1913" s="32">
        <f t="shared" si="170"/>
        <v>-6.9526510000000004</v>
      </c>
      <c r="D1913" s="32">
        <f t="shared" si="170"/>
        <v>-41.284216999999998</v>
      </c>
      <c r="E1913" s="60">
        <f t="shared" si="170"/>
        <v>-70.933161999999996</v>
      </c>
      <c r="F1913" s="55">
        <v>-70.933161999999996</v>
      </c>
      <c r="G1913" s="55">
        <v>119.170113</v>
      </c>
      <c r="H1913" s="55">
        <v>-6.9526510000000004</v>
      </c>
      <c r="I1913" s="56">
        <v>-41.284216999999998</v>
      </c>
      <c r="O1913" s="33">
        <f t="shared" si="165"/>
        <v>119.170113</v>
      </c>
      <c r="P1913" s="61">
        <f t="shared" si="166"/>
        <v>119.170113</v>
      </c>
      <c r="Q1913">
        <f t="shared" si="167"/>
        <v>1</v>
      </c>
      <c r="R1913">
        <f t="shared" si="168"/>
        <v>1</v>
      </c>
    </row>
    <row r="1914" spans="1:18" x14ac:dyDescent="0.25">
      <c r="A1914" s="9">
        <v>2</v>
      </c>
      <c r="B1914" s="32">
        <f t="shared" si="170"/>
        <v>117.046009</v>
      </c>
      <c r="C1914" s="32">
        <f t="shared" si="170"/>
        <v>-26.068156999999999</v>
      </c>
      <c r="D1914" s="32">
        <f t="shared" si="170"/>
        <v>-37.652062000000001</v>
      </c>
      <c r="E1914" s="60">
        <f t="shared" si="170"/>
        <v>-53.325676999999999</v>
      </c>
      <c r="F1914" s="57">
        <v>-26.068156999999999</v>
      </c>
      <c r="G1914" s="57">
        <v>117.046009</v>
      </c>
      <c r="H1914" s="57">
        <v>-37.652062000000001</v>
      </c>
      <c r="I1914" s="58">
        <v>-53.325676999999999</v>
      </c>
      <c r="O1914" s="33">
        <f t="shared" si="165"/>
        <v>117.046009</v>
      </c>
      <c r="P1914" s="61">
        <f t="shared" si="166"/>
        <v>117.046009</v>
      </c>
      <c r="Q1914">
        <f t="shared" si="167"/>
        <v>1</v>
      </c>
      <c r="R1914">
        <f t="shared" si="168"/>
        <v>1</v>
      </c>
    </row>
    <row r="1915" spans="1:18" x14ac:dyDescent="0.25">
      <c r="A1915" s="9">
        <v>3</v>
      </c>
      <c r="B1915" s="32">
        <f t="shared" si="170"/>
        <v>32.261729000000003</v>
      </c>
      <c r="C1915" s="32">
        <f t="shared" si="170"/>
        <v>1.5079929999999999</v>
      </c>
      <c r="D1915" s="32">
        <f t="shared" si="170"/>
        <v>-9.8195720000000009</v>
      </c>
      <c r="E1915" s="60">
        <f t="shared" si="170"/>
        <v>-23.950151999999999</v>
      </c>
      <c r="F1915" s="55">
        <v>-23.950151999999999</v>
      </c>
      <c r="G1915" s="55">
        <v>1.5079929999999999</v>
      </c>
      <c r="H1915" s="55">
        <v>32.261729000000003</v>
      </c>
      <c r="I1915" s="56">
        <v>-9.8195720000000009</v>
      </c>
      <c r="O1915" s="33">
        <f t="shared" si="165"/>
        <v>32.261729000000003</v>
      </c>
      <c r="P1915" s="61">
        <f t="shared" si="166"/>
        <v>32.261729000000003</v>
      </c>
      <c r="Q1915">
        <f t="shared" si="167"/>
        <v>1</v>
      </c>
      <c r="R1915">
        <f t="shared" si="168"/>
        <v>1</v>
      </c>
    </row>
    <row r="1916" spans="1:18" x14ac:dyDescent="0.25">
      <c r="A1916" s="9">
        <v>1</v>
      </c>
      <c r="B1916" s="32">
        <f t="shared" si="170"/>
        <v>24.314681</v>
      </c>
      <c r="C1916" s="32">
        <f t="shared" si="170"/>
        <v>21.18693</v>
      </c>
      <c r="D1916" s="32">
        <f t="shared" si="170"/>
        <v>-16.239742</v>
      </c>
      <c r="E1916" s="60">
        <f t="shared" si="170"/>
        <v>-29.261866000000001</v>
      </c>
      <c r="F1916" s="57">
        <v>21.18693</v>
      </c>
      <c r="G1916" s="57">
        <v>-29.261866000000001</v>
      </c>
      <c r="H1916" s="57">
        <v>24.314681</v>
      </c>
      <c r="I1916" s="58">
        <v>-16.239742</v>
      </c>
      <c r="O1916" s="33">
        <f t="shared" si="165"/>
        <v>21.18693</v>
      </c>
      <c r="P1916" s="61">
        <f t="shared" si="166"/>
        <v>21.18693</v>
      </c>
      <c r="Q1916">
        <f t="shared" si="167"/>
        <v>2</v>
      </c>
      <c r="R1916">
        <f t="shared" si="168"/>
        <v>0.5</v>
      </c>
    </row>
    <row r="1917" spans="1:18" x14ac:dyDescent="0.25">
      <c r="A1917" s="9">
        <v>4</v>
      </c>
      <c r="B1917" s="32">
        <f t="shared" si="170"/>
        <v>49.812955000000002</v>
      </c>
      <c r="C1917" s="32">
        <f t="shared" si="170"/>
        <v>3.4131589999999998</v>
      </c>
      <c r="D1917" s="32">
        <f t="shared" si="170"/>
        <v>-26.119720999999998</v>
      </c>
      <c r="E1917" s="60">
        <f t="shared" si="170"/>
        <v>-27.106380000000001</v>
      </c>
      <c r="F1917" s="55">
        <v>3.4131589999999998</v>
      </c>
      <c r="G1917" s="55">
        <v>49.812955000000002</v>
      </c>
      <c r="H1917" s="55">
        <v>-27.106380000000001</v>
      </c>
      <c r="I1917" s="56">
        <v>-26.119720999999998</v>
      </c>
      <c r="O1917" s="33">
        <f t="shared" si="165"/>
        <v>-26.119720999999998</v>
      </c>
      <c r="P1917" s="61">
        <f t="shared" si="166"/>
        <v>-26.119720999999998</v>
      </c>
      <c r="Q1917">
        <f t="shared" si="167"/>
        <v>3</v>
      </c>
      <c r="R1917">
        <f t="shared" si="168"/>
        <v>0.33333333333333331</v>
      </c>
    </row>
    <row r="1918" spans="1:18" x14ac:dyDescent="0.25">
      <c r="A1918" s="9">
        <v>1</v>
      </c>
      <c r="B1918" s="32">
        <f t="shared" si="170"/>
        <v>65.601185999999998</v>
      </c>
      <c r="C1918" s="32">
        <f t="shared" si="170"/>
        <v>-5.2609890000000004</v>
      </c>
      <c r="D1918" s="32">
        <f t="shared" si="170"/>
        <v>-20.284594999999999</v>
      </c>
      <c r="E1918" s="60">
        <f t="shared" si="170"/>
        <v>-40.055574</v>
      </c>
      <c r="F1918" s="57">
        <v>65.601185999999998</v>
      </c>
      <c r="G1918" s="57">
        <v>-40.055574</v>
      </c>
      <c r="H1918" s="57">
        <v>-20.284594999999999</v>
      </c>
      <c r="I1918" s="58">
        <v>-5.2609890000000004</v>
      </c>
      <c r="O1918" s="33">
        <f t="shared" si="165"/>
        <v>65.601185999999998</v>
      </c>
      <c r="P1918" s="61">
        <f t="shared" si="166"/>
        <v>65.601185999999998</v>
      </c>
      <c r="Q1918">
        <f t="shared" si="167"/>
        <v>1</v>
      </c>
      <c r="R1918">
        <f t="shared" si="168"/>
        <v>1</v>
      </c>
    </row>
    <row r="1919" spans="1:18" x14ac:dyDescent="0.25">
      <c r="A1919" s="9">
        <v>3</v>
      </c>
      <c r="B1919" s="32">
        <f t="shared" si="170"/>
        <v>41.944746000000002</v>
      </c>
      <c r="C1919" s="32">
        <f t="shared" si="170"/>
        <v>3.5923180000000001</v>
      </c>
      <c r="D1919" s="32">
        <f t="shared" si="170"/>
        <v>-5.9282760000000003</v>
      </c>
      <c r="E1919" s="60">
        <f t="shared" si="170"/>
        <v>-39.608787999999997</v>
      </c>
      <c r="F1919" s="55">
        <v>-39.608787999999997</v>
      </c>
      <c r="G1919" s="55">
        <v>41.944746000000002</v>
      </c>
      <c r="H1919" s="55">
        <v>3.5923180000000001</v>
      </c>
      <c r="I1919" s="56">
        <v>-5.9282760000000003</v>
      </c>
      <c r="O1919" s="33">
        <f t="shared" si="165"/>
        <v>3.5923180000000001</v>
      </c>
      <c r="P1919" s="61">
        <f t="shared" si="166"/>
        <v>3.5923180000000001</v>
      </c>
      <c r="Q1919">
        <f t="shared" si="167"/>
        <v>2</v>
      </c>
      <c r="R1919">
        <f t="shared" si="168"/>
        <v>0.5</v>
      </c>
    </row>
    <row r="1920" spans="1:18" x14ac:dyDescent="0.25">
      <c r="A1920" s="9">
        <v>2</v>
      </c>
      <c r="B1920" s="32">
        <f t="shared" si="170"/>
        <v>37.743882999999997</v>
      </c>
      <c r="C1920" s="32">
        <f t="shared" si="170"/>
        <v>18.918313000000001</v>
      </c>
      <c r="D1920" s="32">
        <f t="shared" si="170"/>
        <v>-26.734812999999999</v>
      </c>
      <c r="E1920" s="60">
        <f t="shared" si="170"/>
        <v>-29.927109999999999</v>
      </c>
      <c r="F1920" s="57">
        <v>-26.734812999999999</v>
      </c>
      <c r="G1920" s="57">
        <v>18.918313000000001</v>
      </c>
      <c r="H1920" s="57">
        <v>37.743882999999997</v>
      </c>
      <c r="I1920" s="58">
        <v>-29.927109999999999</v>
      </c>
      <c r="O1920" s="33">
        <f t="shared" si="165"/>
        <v>18.918313000000001</v>
      </c>
      <c r="P1920" s="61">
        <f t="shared" si="166"/>
        <v>18.918313000000001</v>
      </c>
      <c r="Q1920">
        <f t="shared" si="167"/>
        <v>2</v>
      </c>
      <c r="R1920">
        <f t="shared" si="168"/>
        <v>0.5</v>
      </c>
    </row>
    <row r="1921" spans="1:18" x14ac:dyDescent="0.25">
      <c r="A1921" s="9">
        <v>2</v>
      </c>
      <c r="B1921" s="32">
        <f t="shared" si="170"/>
        <v>15.659331999999999</v>
      </c>
      <c r="C1921" s="32">
        <f t="shared" si="170"/>
        <v>9.0339790000000004</v>
      </c>
      <c r="D1921" s="32">
        <f t="shared" si="170"/>
        <v>-7.5108540000000001</v>
      </c>
      <c r="E1921" s="60">
        <f t="shared" si="170"/>
        <v>-17.182455999999998</v>
      </c>
      <c r="F1921" s="55">
        <v>9.0339790000000004</v>
      </c>
      <c r="G1921" s="55">
        <v>15.659331999999999</v>
      </c>
      <c r="H1921" s="55">
        <v>-17.182455999999998</v>
      </c>
      <c r="I1921" s="56">
        <v>-7.5108540000000001</v>
      </c>
      <c r="O1921" s="33">
        <f t="shared" si="165"/>
        <v>15.659331999999999</v>
      </c>
      <c r="P1921" s="61">
        <f t="shared" si="166"/>
        <v>15.659331999999999</v>
      </c>
      <c r="Q1921">
        <f t="shared" si="167"/>
        <v>1</v>
      </c>
      <c r="R1921">
        <f t="shared" si="168"/>
        <v>1</v>
      </c>
    </row>
    <row r="1922" spans="1:18" x14ac:dyDescent="0.25">
      <c r="A1922" s="9">
        <v>1</v>
      </c>
      <c r="B1922" s="32">
        <f t="shared" si="170"/>
        <v>61.989936</v>
      </c>
      <c r="C1922" s="32">
        <f t="shared" si="170"/>
        <v>-0.84290600000000004</v>
      </c>
      <c r="D1922" s="32">
        <f t="shared" si="170"/>
        <v>-15.394973</v>
      </c>
      <c r="E1922" s="60">
        <f t="shared" si="170"/>
        <v>-45.752057999999998</v>
      </c>
      <c r="F1922" s="57">
        <v>-45.752057999999998</v>
      </c>
      <c r="G1922" s="57">
        <v>61.989936</v>
      </c>
      <c r="H1922" s="57">
        <v>-0.84290600000000004</v>
      </c>
      <c r="I1922" s="58">
        <v>-15.394973</v>
      </c>
      <c r="O1922" s="33">
        <f t="shared" si="165"/>
        <v>-45.752057999999998</v>
      </c>
      <c r="P1922" s="61">
        <f t="shared" si="166"/>
        <v>-45.752057999999998</v>
      </c>
      <c r="Q1922">
        <f t="shared" si="167"/>
        <v>4</v>
      </c>
      <c r="R1922">
        <f t="shared" si="168"/>
        <v>0.25</v>
      </c>
    </row>
    <row r="1923" spans="1:18" x14ac:dyDescent="0.25">
      <c r="A1923" s="9">
        <v>3</v>
      </c>
      <c r="B1923" s="32">
        <f t="shared" si="170"/>
        <v>37.511142999999997</v>
      </c>
      <c r="C1923" s="32">
        <f t="shared" si="170"/>
        <v>5.218286</v>
      </c>
      <c r="D1923" s="32">
        <f t="shared" si="170"/>
        <v>-18.542974999999998</v>
      </c>
      <c r="E1923" s="60">
        <f t="shared" si="170"/>
        <v>-24.186415</v>
      </c>
      <c r="F1923" s="55">
        <v>-18.542974999999998</v>
      </c>
      <c r="G1923" s="55">
        <v>37.511142999999997</v>
      </c>
      <c r="H1923" s="55">
        <v>5.218286</v>
      </c>
      <c r="I1923" s="56">
        <v>-24.186415</v>
      </c>
      <c r="O1923" s="33">
        <f t="shared" si="165"/>
        <v>5.218286</v>
      </c>
      <c r="P1923" s="61">
        <f t="shared" si="166"/>
        <v>5.218286</v>
      </c>
      <c r="Q1923">
        <f t="shared" si="167"/>
        <v>2</v>
      </c>
      <c r="R1923">
        <f t="shared" si="168"/>
        <v>0.5</v>
      </c>
    </row>
    <row r="1924" spans="1:18" x14ac:dyDescent="0.25">
      <c r="A1924" s="9">
        <v>1</v>
      </c>
      <c r="B1924" s="32">
        <f t="shared" si="170"/>
        <v>15.934371000000001</v>
      </c>
      <c r="C1924" s="32">
        <f t="shared" si="170"/>
        <v>-0.83504699999999998</v>
      </c>
      <c r="D1924" s="32">
        <f t="shared" si="170"/>
        <v>-7.002256</v>
      </c>
      <c r="E1924" s="60">
        <f t="shared" si="170"/>
        <v>-8.0970680000000002</v>
      </c>
      <c r="F1924" s="57">
        <v>15.934371000000001</v>
      </c>
      <c r="G1924" s="57">
        <v>-0.83504699999999998</v>
      </c>
      <c r="H1924" s="57">
        <v>-8.0970680000000002</v>
      </c>
      <c r="I1924" s="58">
        <v>-7.002256</v>
      </c>
      <c r="O1924" s="33">
        <f t="shared" ref="O1924:O1987" si="171">IF(A1924=1,F1924,IF(A1924=2,G1924,IF(A1924=3,H1924,IF(A1924=4,I1924,0))))</f>
        <v>15.934371000000001</v>
      </c>
      <c r="P1924" s="61">
        <f t="shared" ref="P1924:P1987" si="172">O1924</f>
        <v>15.934371000000001</v>
      </c>
      <c r="Q1924">
        <f t="shared" ref="Q1924:Q1987" si="173">IF(P1924=B1924,1,IF(P1924=C1924,2,IF(P1924=D1924,3,IF(E1924=P1924,4,0))))</f>
        <v>1</v>
      </c>
      <c r="R1924">
        <f t="shared" ref="R1924:R1987" si="174">1/Q1924</f>
        <v>1</v>
      </c>
    </row>
    <row r="1925" spans="1:18" x14ac:dyDescent="0.25">
      <c r="A1925" s="9">
        <v>1</v>
      </c>
      <c r="B1925" s="32">
        <f t="shared" si="170"/>
        <v>50.013171999999997</v>
      </c>
      <c r="C1925" s="32">
        <f t="shared" si="170"/>
        <v>-8.4468060000000005</v>
      </c>
      <c r="D1925" s="32">
        <f t="shared" si="170"/>
        <v>-17.536421000000001</v>
      </c>
      <c r="E1925" s="60">
        <f t="shared" si="170"/>
        <v>-24.029917000000001</v>
      </c>
      <c r="F1925" s="55">
        <v>50.013171999999997</v>
      </c>
      <c r="G1925" s="55">
        <v>-17.536421000000001</v>
      </c>
      <c r="H1925" s="55">
        <v>-24.029917000000001</v>
      </c>
      <c r="I1925" s="56">
        <v>-8.4468060000000005</v>
      </c>
      <c r="O1925" s="33">
        <f t="shared" si="171"/>
        <v>50.013171999999997</v>
      </c>
      <c r="P1925" s="61">
        <f t="shared" si="172"/>
        <v>50.013171999999997</v>
      </c>
      <c r="Q1925">
        <f t="shared" si="173"/>
        <v>1</v>
      </c>
      <c r="R1925">
        <f t="shared" si="174"/>
        <v>1</v>
      </c>
    </row>
    <row r="1926" spans="1:18" x14ac:dyDescent="0.25">
      <c r="A1926" s="9">
        <v>1</v>
      </c>
      <c r="B1926" s="32">
        <f t="shared" si="170"/>
        <v>33.464052000000002</v>
      </c>
      <c r="C1926" s="32">
        <f t="shared" si="170"/>
        <v>7.3004889999999998</v>
      </c>
      <c r="D1926" s="32">
        <f t="shared" si="170"/>
        <v>-9.5154010000000007</v>
      </c>
      <c r="E1926" s="60">
        <f t="shared" si="170"/>
        <v>-31.249099999999999</v>
      </c>
      <c r="F1926" s="57">
        <v>33.464052000000002</v>
      </c>
      <c r="G1926" s="57">
        <v>7.3004889999999998</v>
      </c>
      <c r="H1926" s="57">
        <v>-31.249099999999999</v>
      </c>
      <c r="I1926" s="58">
        <v>-9.5154010000000007</v>
      </c>
      <c r="O1926" s="33">
        <f t="shared" si="171"/>
        <v>33.464052000000002</v>
      </c>
      <c r="P1926" s="61">
        <f t="shared" si="172"/>
        <v>33.464052000000002</v>
      </c>
      <c r="Q1926">
        <f t="shared" si="173"/>
        <v>1</v>
      </c>
      <c r="R1926">
        <f t="shared" si="174"/>
        <v>1</v>
      </c>
    </row>
    <row r="1927" spans="1:18" x14ac:dyDescent="0.25">
      <c r="A1927" s="9">
        <v>3</v>
      </c>
      <c r="B1927" s="32">
        <f t="shared" si="170"/>
        <v>45.492406000000003</v>
      </c>
      <c r="C1927" s="32">
        <f t="shared" si="170"/>
        <v>-7.4065880000000002</v>
      </c>
      <c r="D1927" s="32">
        <f t="shared" si="170"/>
        <v>-10.775478</v>
      </c>
      <c r="E1927" s="60">
        <f t="shared" si="170"/>
        <v>-27.31034</v>
      </c>
      <c r="F1927" s="55">
        <v>-27.31034</v>
      </c>
      <c r="G1927" s="55">
        <v>45.492406000000003</v>
      </c>
      <c r="H1927" s="55">
        <v>-10.775478</v>
      </c>
      <c r="I1927" s="56">
        <v>-7.4065880000000002</v>
      </c>
      <c r="O1927" s="33">
        <f t="shared" si="171"/>
        <v>-10.775478</v>
      </c>
      <c r="P1927" s="61">
        <f t="shared" si="172"/>
        <v>-10.775478</v>
      </c>
      <c r="Q1927">
        <f t="shared" si="173"/>
        <v>3</v>
      </c>
      <c r="R1927">
        <f t="shared" si="174"/>
        <v>0.33333333333333331</v>
      </c>
    </row>
    <row r="1928" spans="1:18" x14ac:dyDescent="0.25">
      <c r="A1928" s="9">
        <v>1</v>
      </c>
      <c r="B1928" s="32">
        <f t="shared" si="170"/>
        <v>27.875644999999999</v>
      </c>
      <c r="C1928" s="32">
        <f t="shared" si="170"/>
        <v>9.5186960000000003</v>
      </c>
      <c r="D1928" s="32">
        <f t="shared" si="170"/>
        <v>-13.678623999999999</v>
      </c>
      <c r="E1928" s="60">
        <f t="shared" si="170"/>
        <v>-23.715717999999999</v>
      </c>
      <c r="F1928" s="57">
        <v>27.875644999999999</v>
      </c>
      <c r="G1928" s="57">
        <v>9.5186960000000003</v>
      </c>
      <c r="H1928" s="57">
        <v>-23.715717999999999</v>
      </c>
      <c r="I1928" s="58">
        <v>-13.678623999999999</v>
      </c>
      <c r="O1928" s="33">
        <f t="shared" si="171"/>
        <v>27.875644999999999</v>
      </c>
      <c r="P1928" s="61">
        <f t="shared" si="172"/>
        <v>27.875644999999999</v>
      </c>
      <c r="Q1928">
        <f t="shared" si="173"/>
        <v>1</v>
      </c>
      <c r="R1928">
        <f t="shared" si="174"/>
        <v>1</v>
      </c>
    </row>
    <row r="1929" spans="1:18" x14ac:dyDescent="0.25">
      <c r="A1929" s="9">
        <v>3</v>
      </c>
      <c r="B1929" s="32">
        <f t="shared" si="170"/>
        <v>30.072551000000001</v>
      </c>
      <c r="C1929" s="32">
        <f t="shared" si="170"/>
        <v>-1.460081</v>
      </c>
      <c r="D1929" s="32">
        <f t="shared" si="170"/>
        <v>-14.001363</v>
      </c>
      <c r="E1929" s="60">
        <f t="shared" si="170"/>
        <v>-14.611107000000001</v>
      </c>
      <c r="F1929" s="55">
        <v>-14.611107000000001</v>
      </c>
      <c r="G1929" s="55">
        <v>30.072551000000001</v>
      </c>
      <c r="H1929" s="55">
        <v>-1.460081</v>
      </c>
      <c r="I1929" s="56">
        <v>-14.001363</v>
      </c>
      <c r="O1929" s="33">
        <f t="shared" si="171"/>
        <v>-1.460081</v>
      </c>
      <c r="P1929" s="61">
        <f t="shared" si="172"/>
        <v>-1.460081</v>
      </c>
      <c r="Q1929">
        <f t="shared" si="173"/>
        <v>2</v>
      </c>
      <c r="R1929">
        <f t="shared" si="174"/>
        <v>0.5</v>
      </c>
    </row>
    <row r="1930" spans="1:18" x14ac:dyDescent="0.25">
      <c r="A1930" s="9">
        <v>2</v>
      </c>
      <c r="B1930" s="32">
        <f t="shared" si="170"/>
        <v>8.5842960000000001</v>
      </c>
      <c r="C1930" s="32">
        <f t="shared" si="170"/>
        <v>2.9933049999999999</v>
      </c>
      <c r="D1930" s="32">
        <f t="shared" si="170"/>
        <v>-4.1300670000000004</v>
      </c>
      <c r="E1930" s="60">
        <f t="shared" si="170"/>
        <v>-7.4474220000000004</v>
      </c>
      <c r="F1930" s="57">
        <v>2.9933049999999999</v>
      </c>
      <c r="G1930" s="57">
        <v>-4.1300670000000004</v>
      </c>
      <c r="H1930" s="57">
        <v>-7.4474220000000004</v>
      </c>
      <c r="I1930" s="58">
        <v>8.5842960000000001</v>
      </c>
      <c r="O1930" s="33">
        <f t="shared" si="171"/>
        <v>-4.1300670000000004</v>
      </c>
      <c r="P1930" s="61">
        <f t="shared" si="172"/>
        <v>-4.1300670000000004</v>
      </c>
      <c r="Q1930">
        <f t="shared" si="173"/>
        <v>3</v>
      </c>
      <c r="R1930">
        <f t="shared" si="174"/>
        <v>0.33333333333333331</v>
      </c>
    </row>
    <row r="1931" spans="1:18" x14ac:dyDescent="0.25">
      <c r="A1931" s="9">
        <v>2</v>
      </c>
      <c r="B1931" s="32">
        <f t="shared" ref="B1931:E1962" si="175">LARGE($F1931:$M1931,COLUMN()-1)</f>
        <v>43.024690999999997</v>
      </c>
      <c r="C1931" s="32">
        <f t="shared" si="175"/>
        <v>-0.367008</v>
      </c>
      <c r="D1931" s="32">
        <f t="shared" si="175"/>
        <v>-7.973414</v>
      </c>
      <c r="E1931" s="60">
        <f t="shared" si="175"/>
        <v>-34.684268000000003</v>
      </c>
      <c r="F1931" s="55">
        <v>-0.367008</v>
      </c>
      <c r="G1931" s="55">
        <v>43.024690999999997</v>
      </c>
      <c r="H1931" s="55">
        <v>-34.684268000000003</v>
      </c>
      <c r="I1931" s="56">
        <v>-7.973414</v>
      </c>
      <c r="O1931" s="33">
        <f t="shared" si="171"/>
        <v>43.024690999999997</v>
      </c>
      <c r="P1931" s="61">
        <f t="shared" si="172"/>
        <v>43.024690999999997</v>
      </c>
      <c r="Q1931">
        <f t="shared" si="173"/>
        <v>1</v>
      </c>
      <c r="R1931">
        <f t="shared" si="174"/>
        <v>1</v>
      </c>
    </row>
    <row r="1932" spans="1:18" x14ac:dyDescent="0.25">
      <c r="A1932" s="9">
        <v>2</v>
      </c>
      <c r="B1932" s="32">
        <f t="shared" si="175"/>
        <v>77.386990999999995</v>
      </c>
      <c r="C1932" s="32">
        <f t="shared" si="175"/>
        <v>-13.907902</v>
      </c>
      <c r="D1932" s="32">
        <f t="shared" si="175"/>
        <v>-21.601023999999999</v>
      </c>
      <c r="E1932" s="60">
        <f t="shared" si="175"/>
        <v>-41.878062999999997</v>
      </c>
      <c r="F1932" s="57">
        <v>-21.601023999999999</v>
      </c>
      <c r="G1932" s="57">
        <v>77.386990999999995</v>
      </c>
      <c r="H1932" s="57">
        <v>-13.907902</v>
      </c>
      <c r="I1932" s="58">
        <v>-41.878062999999997</v>
      </c>
      <c r="O1932" s="33">
        <f t="shared" si="171"/>
        <v>77.386990999999995</v>
      </c>
      <c r="P1932" s="61">
        <f t="shared" si="172"/>
        <v>77.386990999999995</v>
      </c>
      <c r="Q1932">
        <f t="shared" si="173"/>
        <v>1</v>
      </c>
      <c r="R1932">
        <f t="shared" si="174"/>
        <v>1</v>
      </c>
    </row>
    <row r="1933" spans="1:18" x14ac:dyDescent="0.25">
      <c r="A1933" s="9">
        <v>2</v>
      </c>
      <c r="B1933" s="32">
        <f t="shared" si="175"/>
        <v>67.786417999999998</v>
      </c>
      <c r="C1933" s="32">
        <f t="shared" si="175"/>
        <v>-2.9329149999999999</v>
      </c>
      <c r="D1933" s="32">
        <f t="shared" si="175"/>
        <v>-26.881705</v>
      </c>
      <c r="E1933" s="60">
        <f t="shared" si="175"/>
        <v>-37.971798999999997</v>
      </c>
      <c r="F1933" s="55">
        <v>-26.881705</v>
      </c>
      <c r="G1933" s="55">
        <v>67.786417999999998</v>
      </c>
      <c r="H1933" s="55">
        <v>-2.9329149999999999</v>
      </c>
      <c r="I1933" s="56">
        <v>-37.971798999999997</v>
      </c>
      <c r="O1933" s="33">
        <f t="shared" si="171"/>
        <v>67.786417999999998</v>
      </c>
      <c r="P1933" s="61">
        <f t="shared" si="172"/>
        <v>67.786417999999998</v>
      </c>
      <c r="Q1933">
        <f t="shared" si="173"/>
        <v>1</v>
      </c>
      <c r="R1933">
        <f t="shared" si="174"/>
        <v>1</v>
      </c>
    </row>
    <row r="1934" spans="1:18" x14ac:dyDescent="0.25">
      <c r="A1934" s="9">
        <v>2</v>
      </c>
      <c r="B1934" s="32">
        <f t="shared" si="175"/>
        <v>27.166751000000001</v>
      </c>
      <c r="C1934" s="32">
        <f t="shared" si="175"/>
        <v>2.271366</v>
      </c>
      <c r="D1934" s="32">
        <f t="shared" si="175"/>
        <v>-5.955349</v>
      </c>
      <c r="E1934" s="60">
        <f t="shared" si="175"/>
        <v>-23.482766000000002</v>
      </c>
      <c r="F1934" s="57">
        <v>27.166751000000001</v>
      </c>
      <c r="G1934" s="57">
        <v>2.271366</v>
      </c>
      <c r="H1934" s="57">
        <v>-5.955349</v>
      </c>
      <c r="I1934" s="58">
        <v>-23.482766000000002</v>
      </c>
      <c r="O1934" s="33">
        <f t="shared" si="171"/>
        <v>2.271366</v>
      </c>
      <c r="P1934" s="61">
        <f t="shared" si="172"/>
        <v>2.271366</v>
      </c>
      <c r="Q1934">
        <f t="shared" si="173"/>
        <v>2</v>
      </c>
      <c r="R1934">
        <f t="shared" si="174"/>
        <v>0.5</v>
      </c>
    </row>
    <row r="1935" spans="1:18" x14ac:dyDescent="0.25">
      <c r="A1935" s="9">
        <v>1</v>
      </c>
      <c r="B1935" s="32">
        <f t="shared" si="175"/>
        <v>50.449925999999998</v>
      </c>
      <c r="C1935" s="32">
        <f t="shared" si="175"/>
        <v>-2.1094189999999999</v>
      </c>
      <c r="D1935" s="32">
        <f t="shared" si="175"/>
        <v>-2.9565920000000001</v>
      </c>
      <c r="E1935" s="60">
        <f t="shared" si="175"/>
        <v>-45.383868999999997</v>
      </c>
      <c r="F1935" s="55">
        <v>50.449925999999998</v>
      </c>
      <c r="G1935" s="55">
        <v>-2.1094189999999999</v>
      </c>
      <c r="H1935" s="55">
        <v>-2.9565920000000001</v>
      </c>
      <c r="I1935" s="56">
        <v>-45.383868999999997</v>
      </c>
      <c r="O1935" s="33">
        <f t="shared" si="171"/>
        <v>50.449925999999998</v>
      </c>
      <c r="P1935" s="61">
        <f t="shared" si="172"/>
        <v>50.449925999999998</v>
      </c>
      <c r="Q1935">
        <f t="shared" si="173"/>
        <v>1</v>
      </c>
      <c r="R1935">
        <f t="shared" si="174"/>
        <v>1</v>
      </c>
    </row>
    <row r="1936" spans="1:18" x14ac:dyDescent="0.25">
      <c r="A1936" s="9">
        <v>1</v>
      </c>
      <c r="B1936" s="32">
        <f t="shared" si="175"/>
        <v>20.455760000000001</v>
      </c>
      <c r="C1936" s="32">
        <f t="shared" si="175"/>
        <v>14.214653</v>
      </c>
      <c r="D1936" s="32">
        <f t="shared" si="175"/>
        <v>-12.176774</v>
      </c>
      <c r="E1936" s="60">
        <f t="shared" si="175"/>
        <v>-22.493639000000002</v>
      </c>
      <c r="F1936" s="57">
        <v>20.455760000000001</v>
      </c>
      <c r="G1936" s="57">
        <v>14.214653</v>
      </c>
      <c r="H1936" s="57">
        <v>-12.176774</v>
      </c>
      <c r="I1936" s="58">
        <v>-22.493639000000002</v>
      </c>
      <c r="O1936" s="33">
        <f t="shared" si="171"/>
        <v>20.455760000000001</v>
      </c>
      <c r="P1936" s="61">
        <f t="shared" si="172"/>
        <v>20.455760000000001</v>
      </c>
      <c r="Q1936">
        <f t="shared" si="173"/>
        <v>1</v>
      </c>
      <c r="R1936">
        <f t="shared" si="174"/>
        <v>1</v>
      </c>
    </row>
    <row r="1937" spans="1:18" x14ac:dyDescent="0.25">
      <c r="A1937" s="9">
        <v>3</v>
      </c>
      <c r="B1937" s="32">
        <f t="shared" si="175"/>
        <v>103.690304</v>
      </c>
      <c r="C1937" s="32">
        <f t="shared" si="175"/>
        <v>-22.003135</v>
      </c>
      <c r="D1937" s="32">
        <f t="shared" si="175"/>
        <v>-30.917663000000001</v>
      </c>
      <c r="E1937" s="60">
        <f t="shared" si="175"/>
        <v>-50.769423000000003</v>
      </c>
      <c r="F1937" s="55">
        <v>-50.769423000000003</v>
      </c>
      <c r="G1937" s="55">
        <v>103.690304</v>
      </c>
      <c r="H1937" s="55">
        <v>-22.003135</v>
      </c>
      <c r="I1937" s="56">
        <v>-30.917663000000001</v>
      </c>
      <c r="O1937" s="33">
        <f t="shared" si="171"/>
        <v>-22.003135</v>
      </c>
      <c r="P1937" s="61">
        <f t="shared" si="172"/>
        <v>-22.003135</v>
      </c>
      <c r="Q1937">
        <f t="shared" si="173"/>
        <v>2</v>
      </c>
      <c r="R1937">
        <f t="shared" si="174"/>
        <v>0.5</v>
      </c>
    </row>
    <row r="1938" spans="1:18" x14ac:dyDescent="0.25">
      <c r="A1938" s="9">
        <v>2</v>
      </c>
      <c r="B1938" s="32">
        <f t="shared" si="175"/>
        <v>42.316209999999998</v>
      </c>
      <c r="C1938" s="32">
        <f t="shared" si="175"/>
        <v>9.5864279999999997</v>
      </c>
      <c r="D1938" s="32">
        <f t="shared" si="175"/>
        <v>-20.66451</v>
      </c>
      <c r="E1938" s="60">
        <f t="shared" si="175"/>
        <v>-31.238129000000001</v>
      </c>
      <c r="F1938" s="57">
        <v>9.5864279999999997</v>
      </c>
      <c r="G1938" s="57">
        <v>42.316209999999998</v>
      </c>
      <c r="H1938" s="57">
        <v>-20.66451</v>
      </c>
      <c r="I1938" s="58">
        <v>-31.238129000000001</v>
      </c>
      <c r="O1938" s="33">
        <f t="shared" si="171"/>
        <v>42.316209999999998</v>
      </c>
      <c r="P1938" s="61">
        <f t="shared" si="172"/>
        <v>42.316209999999998</v>
      </c>
      <c r="Q1938">
        <f t="shared" si="173"/>
        <v>1</v>
      </c>
      <c r="R1938">
        <f t="shared" si="174"/>
        <v>1</v>
      </c>
    </row>
    <row r="1939" spans="1:18" x14ac:dyDescent="0.25">
      <c r="A1939" s="9">
        <v>2</v>
      </c>
      <c r="B1939" s="32">
        <f t="shared" si="175"/>
        <v>17.413654000000001</v>
      </c>
      <c r="C1939" s="32">
        <f t="shared" si="175"/>
        <v>8.0889690000000005</v>
      </c>
      <c r="D1939" s="32">
        <f t="shared" si="175"/>
        <v>-12.371974</v>
      </c>
      <c r="E1939" s="60">
        <f t="shared" si="175"/>
        <v>-13.130648000000001</v>
      </c>
      <c r="F1939" s="55">
        <v>8.0889690000000005</v>
      </c>
      <c r="G1939" s="55">
        <v>17.413654000000001</v>
      </c>
      <c r="H1939" s="55">
        <v>-13.130648000000001</v>
      </c>
      <c r="I1939" s="56">
        <v>-12.371974</v>
      </c>
      <c r="O1939" s="33">
        <f t="shared" si="171"/>
        <v>17.413654000000001</v>
      </c>
      <c r="P1939" s="61">
        <f t="shared" si="172"/>
        <v>17.413654000000001</v>
      </c>
      <c r="Q1939">
        <f t="shared" si="173"/>
        <v>1</v>
      </c>
      <c r="R1939">
        <f t="shared" si="174"/>
        <v>1</v>
      </c>
    </row>
    <row r="1940" spans="1:18" x14ac:dyDescent="0.25">
      <c r="A1940" s="9">
        <v>1</v>
      </c>
      <c r="B1940" s="32">
        <f t="shared" si="175"/>
        <v>38.649841000000002</v>
      </c>
      <c r="C1940" s="32">
        <f t="shared" si="175"/>
        <v>-11.673791</v>
      </c>
      <c r="D1940" s="32">
        <f t="shared" si="175"/>
        <v>-12.598814000000001</v>
      </c>
      <c r="E1940" s="60">
        <f t="shared" si="175"/>
        <v>-14.377235000000001</v>
      </c>
      <c r="F1940" s="57">
        <v>38.649841000000002</v>
      </c>
      <c r="G1940" s="57">
        <v>-12.598814000000001</v>
      </c>
      <c r="H1940" s="57">
        <v>-14.377235000000001</v>
      </c>
      <c r="I1940" s="58">
        <v>-11.673791</v>
      </c>
      <c r="O1940" s="33">
        <f t="shared" si="171"/>
        <v>38.649841000000002</v>
      </c>
      <c r="P1940" s="61">
        <f t="shared" si="172"/>
        <v>38.649841000000002</v>
      </c>
      <c r="Q1940">
        <f t="shared" si="173"/>
        <v>1</v>
      </c>
      <c r="R1940">
        <f t="shared" si="174"/>
        <v>1</v>
      </c>
    </row>
    <row r="1941" spans="1:18" x14ac:dyDescent="0.25">
      <c r="A1941" s="9">
        <v>2</v>
      </c>
      <c r="B1941" s="32">
        <f t="shared" si="175"/>
        <v>59.027132999999999</v>
      </c>
      <c r="C1941" s="32">
        <f t="shared" si="175"/>
        <v>-17.503920999999998</v>
      </c>
      <c r="D1941" s="32">
        <f t="shared" si="175"/>
        <v>-17.966362</v>
      </c>
      <c r="E1941" s="60">
        <f t="shared" si="175"/>
        <v>-23.556795000000001</v>
      </c>
      <c r="F1941" s="55">
        <v>-23.556795000000001</v>
      </c>
      <c r="G1941" s="55">
        <v>59.027132999999999</v>
      </c>
      <c r="H1941" s="55">
        <v>-17.503920999999998</v>
      </c>
      <c r="I1941" s="56">
        <v>-17.966362</v>
      </c>
      <c r="O1941" s="33">
        <f t="shared" si="171"/>
        <v>59.027132999999999</v>
      </c>
      <c r="P1941" s="61">
        <f t="shared" si="172"/>
        <v>59.027132999999999</v>
      </c>
      <c r="Q1941">
        <f t="shared" si="173"/>
        <v>1</v>
      </c>
      <c r="R1941">
        <f t="shared" si="174"/>
        <v>1</v>
      </c>
    </row>
    <row r="1942" spans="1:18" x14ac:dyDescent="0.25">
      <c r="A1942" s="9">
        <v>2</v>
      </c>
      <c r="B1942" s="32">
        <f t="shared" si="175"/>
        <v>121.66575899999999</v>
      </c>
      <c r="C1942" s="32">
        <f t="shared" si="175"/>
        <v>-9.7146910000000002</v>
      </c>
      <c r="D1942" s="32">
        <f t="shared" si="175"/>
        <v>-51.472554000000002</v>
      </c>
      <c r="E1942" s="60">
        <f t="shared" si="175"/>
        <v>-60.478516999999997</v>
      </c>
      <c r="F1942" s="57">
        <v>-9.7146910000000002</v>
      </c>
      <c r="G1942" s="57">
        <v>121.66575899999999</v>
      </c>
      <c r="H1942" s="57">
        <v>-60.478516999999997</v>
      </c>
      <c r="I1942" s="58">
        <v>-51.472554000000002</v>
      </c>
      <c r="O1942" s="33">
        <f t="shared" si="171"/>
        <v>121.66575899999999</v>
      </c>
      <c r="P1942" s="61">
        <f t="shared" si="172"/>
        <v>121.66575899999999</v>
      </c>
      <c r="Q1942">
        <f t="shared" si="173"/>
        <v>1</v>
      </c>
      <c r="R1942">
        <f t="shared" si="174"/>
        <v>1</v>
      </c>
    </row>
    <row r="1943" spans="1:18" x14ac:dyDescent="0.25">
      <c r="A1943" s="9">
        <v>3</v>
      </c>
      <c r="B1943" s="32">
        <f t="shared" si="175"/>
        <v>104.4877</v>
      </c>
      <c r="C1943" s="32">
        <f t="shared" si="175"/>
        <v>40.258763999999999</v>
      </c>
      <c r="D1943" s="32">
        <f t="shared" si="175"/>
        <v>-43.731102</v>
      </c>
      <c r="E1943" s="60">
        <f t="shared" si="175"/>
        <v>-101.014886</v>
      </c>
      <c r="F1943" s="55">
        <v>-43.731102</v>
      </c>
      <c r="G1943" s="55">
        <v>40.258763999999999</v>
      </c>
      <c r="H1943" s="55">
        <v>104.4877</v>
      </c>
      <c r="I1943" s="56">
        <v>-101.014886</v>
      </c>
      <c r="O1943" s="33">
        <f t="shared" si="171"/>
        <v>104.4877</v>
      </c>
      <c r="P1943" s="61">
        <f t="shared" si="172"/>
        <v>104.4877</v>
      </c>
      <c r="Q1943">
        <f t="shared" si="173"/>
        <v>1</v>
      </c>
      <c r="R1943">
        <f t="shared" si="174"/>
        <v>1</v>
      </c>
    </row>
    <row r="1944" spans="1:18" x14ac:dyDescent="0.25">
      <c r="A1944" s="9">
        <v>1</v>
      </c>
      <c r="B1944" s="32">
        <f t="shared" si="175"/>
        <v>11.794394</v>
      </c>
      <c r="C1944" s="32">
        <f t="shared" si="175"/>
        <v>10.924398999999999</v>
      </c>
      <c r="D1944" s="32">
        <f t="shared" si="175"/>
        <v>-0.34466599999999997</v>
      </c>
      <c r="E1944" s="60">
        <f t="shared" si="175"/>
        <v>-22.374126</v>
      </c>
      <c r="F1944" s="57">
        <v>11.794394</v>
      </c>
      <c r="G1944" s="57">
        <v>-22.374126</v>
      </c>
      <c r="H1944" s="57">
        <v>10.924398999999999</v>
      </c>
      <c r="I1944" s="58">
        <v>-0.34466599999999997</v>
      </c>
      <c r="O1944" s="33">
        <f t="shared" si="171"/>
        <v>11.794394</v>
      </c>
      <c r="P1944" s="61">
        <f t="shared" si="172"/>
        <v>11.794394</v>
      </c>
      <c r="Q1944">
        <f t="shared" si="173"/>
        <v>1</v>
      </c>
      <c r="R1944">
        <f t="shared" si="174"/>
        <v>1</v>
      </c>
    </row>
    <row r="1945" spans="1:18" x14ac:dyDescent="0.25">
      <c r="A1945" s="9">
        <v>1</v>
      </c>
      <c r="B1945" s="32">
        <f t="shared" si="175"/>
        <v>73.085899999999995</v>
      </c>
      <c r="C1945" s="32">
        <f t="shared" si="175"/>
        <v>8.6551439999999999</v>
      </c>
      <c r="D1945" s="32">
        <f t="shared" si="175"/>
        <v>-1.464245</v>
      </c>
      <c r="E1945" s="60">
        <f t="shared" si="175"/>
        <v>-80.276758000000001</v>
      </c>
      <c r="F1945" s="55">
        <v>8.6551439999999999</v>
      </c>
      <c r="G1945" s="55">
        <v>-80.276758000000001</v>
      </c>
      <c r="H1945" s="55">
        <v>73.085899999999995</v>
      </c>
      <c r="I1945" s="56">
        <v>-1.464245</v>
      </c>
      <c r="O1945" s="33">
        <f t="shared" si="171"/>
        <v>8.6551439999999999</v>
      </c>
      <c r="P1945" s="61">
        <f t="shared" si="172"/>
        <v>8.6551439999999999</v>
      </c>
      <c r="Q1945">
        <f t="shared" si="173"/>
        <v>2</v>
      </c>
      <c r="R1945">
        <f t="shared" si="174"/>
        <v>0.5</v>
      </c>
    </row>
    <row r="1946" spans="1:18" x14ac:dyDescent="0.25">
      <c r="A1946" s="9">
        <v>2</v>
      </c>
      <c r="B1946" s="32">
        <f t="shared" si="175"/>
        <v>64.310654</v>
      </c>
      <c r="C1946" s="32">
        <f t="shared" si="175"/>
        <v>58.891309</v>
      </c>
      <c r="D1946" s="32">
        <f t="shared" si="175"/>
        <v>-30.576875999999999</v>
      </c>
      <c r="E1946" s="60">
        <f t="shared" si="175"/>
        <v>-92.625038000000004</v>
      </c>
      <c r="F1946" s="57">
        <v>-30.576875999999999</v>
      </c>
      <c r="G1946" s="57">
        <v>58.891309</v>
      </c>
      <c r="H1946" s="57">
        <v>64.310654</v>
      </c>
      <c r="I1946" s="58">
        <v>-92.625038000000004</v>
      </c>
      <c r="O1946" s="33">
        <f t="shared" si="171"/>
        <v>58.891309</v>
      </c>
      <c r="P1946" s="61">
        <f t="shared" si="172"/>
        <v>58.891309</v>
      </c>
      <c r="Q1946">
        <f t="shared" si="173"/>
        <v>2</v>
      </c>
      <c r="R1946">
        <f t="shared" si="174"/>
        <v>0.5</v>
      </c>
    </row>
    <row r="1947" spans="1:18" x14ac:dyDescent="0.25">
      <c r="A1947" s="9">
        <v>3</v>
      </c>
      <c r="B1947" s="32">
        <f t="shared" si="175"/>
        <v>55.101166999999997</v>
      </c>
      <c r="C1947" s="32">
        <f t="shared" si="175"/>
        <v>-10.837083</v>
      </c>
      <c r="D1947" s="32">
        <f t="shared" si="175"/>
        <v>-13.567943</v>
      </c>
      <c r="E1947" s="60">
        <f t="shared" si="175"/>
        <v>-30.696141999999998</v>
      </c>
      <c r="F1947" s="55">
        <v>-30.696141999999998</v>
      </c>
      <c r="G1947" s="55">
        <v>55.101166999999997</v>
      </c>
      <c r="H1947" s="55">
        <v>-13.567943</v>
      </c>
      <c r="I1947" s="56">
        <v>-10.837083</v>
      </c>
      <c r="O1947" s="33">
        <f t="shared" si="171"/>
        <v>-13.567943</v>
      </c>
      <c r="P1947" s="61">
        <f t="shared" si="172"/>
        <v>-13.567943</v>
      </c>
      <c r="Q1947">
        <f t="shared" si="173"/>
        <v>3</v>
      </c>
      <c r="R1947">
        <f t="shared" si="174"/>
        <v>0.33333333333333331</v>
      </c>
    </row>
    <row r="1948" spans="1:18" x14ac:dyDescent="0.25">
      <c r="A1948" s="9">
        <v>3</v>
      </c>
      <c r="B1948" s="32">
        <f t="shared" si="175"/>
        <v>29.823315000000001</v>
      </c>
      <c r="C1948" s="32">
        <f t="shared" si="175"/>
        <v>20.982445999999999</v>
      </c>
      <c r="D1948" s="32">
        <f t="shared" si="175"/>
        <v>-15.707715</v>
      </c>
      <c r="E1948" s="60">
        <f t="shared" si="175"/>
        <v>-35.097966</v>
      </c>
      <c r="F1948" s="57">
        <v>-35.097966</v>
      </c>
      <c r="G1948" s="57">
        <v>29.823315000000001</v>
      </c>
      <c r="H1948" s="57">
        <v>20.982445999999999</v>
      </c>
      <c r="I1948" s="58">
        <v>-15.707715</v>
      </c>
      <c r="O1948" s="33">
        <f t="shared" si="171"/>
        <v>20.982445999999999</v>
      </c>
      <c r="P1948" s="61">
        <f t="shared" si="172"/>
        <v>20.982445999999999</v>
      </c>
      <c r="Q1948">
        <f t="shared" si="173"/>
        <v>2</v>
      </c>
      <c r="R1948">
        <f t="shared" si="174"/>
        <v>0.5</v>
      </c>
    </row>
    <row r="1949" spans="1:18" x14ac:dyDescent="0.25">
      <c r="A1949" s="9">
        <v>2</v>
      </c>
      <c r="B1949" s="32">
        <f t="shared" si="175"/>
        <v>85.916963999999993</v>
      </c>
      <c r="C1949" s="32">
        <f t="shared" si="175"/>
        <v>-20.033436999999999</v>
      </c>
      <c r="D1949" s="32">
        <f t="shared" si="175"/>
        <v>-26.908947000000001</v>
      </c>
      <c r="E1949" s="60">
        <f t="shared" si="175"/>
        <v>-38.974580000000003</v>
      </c>
      <c r="F1949" s="55">
        <v>-38.974580000000003</v>
      </c>
      <c r="G1949" s="55">
        <v>85.916963999999993</v>
      </c>
      <c r="H1949" s="55">
        <v>-26.908947000000001</v>
      </c>
      <c r="I1949" s="56">
        <v>-20.033436999999999</v>
      </c>
      <c r="O1949" s="33">
        <f t="shared" si="171"/>
        <v>85.916963999999993</v>
      </c>
      <c r="P1949" s="61">
        <f t="shared" si="172"/>
        <v>85.916963999999993</v>
      </c>
      <c r="Q1949">
        <f t="shared" si="173"/>
        <v>1</v>
      </c>
      <c r="R1949">
        <f t="shared" si="174"/>
        <v>1</v>
      </c>
    </row>
    <row r="1950" spans="1:18" x14ac:dyDescent="0.25">
      <c r="A1950" s="9">
        <v>2</v>
      </c>
      <c r="B1950" s="32">
        <f t="shared" si="175"/>
        <v>12.309431999999999</v>
      </c>
      <c r="C1950" s="32">
        <f t="shared" si="175"/>
        <v>7.987419</v>
      </c>
      <c r="D1950" s="32">
        <f t="shared" si="175"/>
        <v>-2.5406529999999998</v>
      </c>
      <c r="E1950" s="60">
        <f t="shared" si="175"/>
        <v>-17.756198000000001</v>
      </c>
      <c r="F1950" s="57">
        <v>-17.756198000000001</v>
      </c>
      <c r="G1950" s="57">
        <v>12.309431999999999</v>
      </c>
      <c r="H1950" s="57">
        <v>7.987419</v>
      </c>
      <c r="I1950" s="58">
        <v>-2.5406529999999998</v>
      </c>
      <c r="O1950" s="33">
        <f t="shared" si="171"/>
        <v>12.309431999999999</v>
      </c>
      <c r="P1950" s="61">
        <f t="shared" si="172"/>
        <v>12.309431999999999</v>
      </c>
      <c r="Q1950">
        <f t="shared" si="173"/>
        <v>1</v>
      </c>
      <c r="R1950">
        <f t="shared" si="174"/>
        <v>1</v>
      </c>
    </row>
    <row r="1951" spans="1:18" x14ac:dyDescent="0.25">
      <c r="A1951" s="9">
        <v>4</v>
      </c>
      <c r="B1951" s="32">
        <f t="shared" si="175"/>
        <v>22.566752000000001</v>
      </c>
      <c r="C1951" s="32">
        <f t="shared" si="175"/>
        <v>2.583269</v>
      </c>
      <c r="D1951" s="32">
        <f t="shared" si="175"/>
        <v>-12.198879</v>
      </c>
      <c r="E1951" s="60">
        <f t="shared" si="175"/>
        <v>-12.951116000000001</v>
      </c>
      <c r="F1951" s="55">
        <v>-12.951116000000001</v>
      </c>
      <c r="G1951" s="55">
        <v>-12.198879</v>
      </c>
      <c r="H1951" s="55">
        <v>22.566752000000001</v>
      </c>
      <c r="I1951" s="56">
        <v>2.583269</v>
      </c>
      <c r="O1951" s="33">
        <f t="shared" si="171"/>
        <v>2.583269</v>
      </c>
      <c r="P1951" s="61">
        <f t="shared" si="172"/>
        <v>2.583269</v>
      </c>
      <c r="Q1951">
        <f t="shared" si="173"/>
        <v>2</v>
      </c>
      <c r="R1951">
        <f t="shared" si="174"/>
        <v>0.5</v>
      </c>
    </row>
    <row r="1952" spans="1:18" x14ac:dyDescent="0.25">
      <c r="A1952" s="9">
        <v>2</v>
      </c>
      <c r="B1952" s="32">
        <f t="shared" si="175"/>
        <v>27.501626999999999</v>
      </c>
      <c r="C1952" s="32">
        <f t="shared" si="175"/>
        <v>-4.5548089999999997</v>
      </c>
      <c r="D1952" s="32">
        <f t="shared" si="175"/>
        <v>-8.1402830000000002</v>
      </c>
      <c r="E1952" s="60">
        <f t="shared" si="175"/>
        <v>-14.806533</v>
      </c>
      <c r="F1952" s="57">
        <v>-4.5548089999999997</v>
      </c>
      <c r="G1952" s="57">
        <v>27.501626999999999</v>
      </c>
      <c r="H1952" s="57">
        <v>-8.1402830000000002</v>
      </c>
      <c r="I1952" s="58">
        <v>-14.806533</v>
      </c>
      <c r="O1952" s="33">
        <f t="shared" si="171"/>
        <v>27.501626999999999</v>
      </c>
      <c r="P1952" s="61">
        <f t="shared" si="172"/>
        <v>27.501626999999999</v>
      </c>
      <c r="Q1952">
        <f t="shared" si="173"/>
        <v>1</v>
      </c>
      <c r="R1952">
        <f t="shared" si="174"/>
        <v>1</v>
      </c>
    </row>
    <row r="1953" spans="1:18" x14ac:dyDescent="0.25">
      <c r="A1953" s="9">
        <v>2</v>
      </c>
      <c r="B1953" s="32">
        <f t="shared" si="175"/>
        <v>77.558352999999997</v>
      </c>
      <c r="C1953" s="32">
        <f t="shared" si="175"/>
        <v>-19.011775</v>
      </c>
      <c r="D1953" s="32">
        <f t="shared" si="175"/>
        <v>-19.126830000000002</v>
      </c>
      <c r="E1953" s="60">
        <f t="shared" si="175"/>
        <v>-39.419747000000001</v>
      </c>
      <c r="F1953" s="55">
        <v>-19.126830000000002</v>
      </c>
      <c r="G1953" s="55">
        <v>77.558352999999997</v>
      </c>
      <c r="H1953" s="55">
        <v>-39.419747000000001</v>
      </c>
      <c r="I1953" s="56">
        <v>-19.011775</v>
      </c>
      <c r="O1953" s="33">
        <f t="shared" si="171"/>
        <v>77.558352999999997</v>
      </c>
      <c r="P1953" s="61">
        <f t="shared" si="172"/>
        <v>77.558352999999997</v>
      </c>
      <c r="Q1953">
        <f t="shared" si="173"/>
        <v>1</v>
      </c>
      <c r="R1953">
        <f t="shared" si="174"/>
        <v>1</v>
      </c>
    </row>
    <row r="1954" spans="1:18" x14ac:dyDescent="0.25">
      <c r="A1954" s="9">
        <v>2</v>
      </c>
      <c r="B1954" s="32">
        <f t="shared" si="175"/>
        <v>65.841189</v>
      </c>
      <c r="C1954" s="32">
        <f t="shared" si="175"/>
        <v>-14.035683000000001</v>
      </c>
      <c r="D1954" s="32">
        <f t="shared" si="175"/>
        <v>-25.231021999999999</v>
      </c>
      <c r="E1954" s="60">
        <f t="shared" si="175"/>
        <v>-26.574484999999999</v>
      </c>
      <c r="F1954" s="57">
        <v>-14.035683000000001</v>
      </c>
      <c r="G1954" s="57">
        <v>65.841189</v>
      </c>
      <c r="H1954" s="57">
        <v>-25.231021999999999</v>
      </c>
      <c r="I1954" s="58">
        <v>-26.574484999999999</v>
      </c>
      <c r="O1954" s="33">
        <f t="shared" si="171"/>
        <v>65.841189</v>
      </c>
      <c r="P1954" s="61">
        <f t="shared" si="172"/>
        <v>65.841189</v>
      </c>
      <c r="Q1954">
        <f t="shared" si="173"/>
        <v>1</v>
      </c>
      <c r="R1954">
        <f t="shared" si="174"/>
        <v>1</v>
      </c>
    </row>
    <row r="1955" spans="1:18" x14ac:dyDescent="0.25">
      <c r="A1955" s="9">
        <v>3</v>
      </c>
      <c r="B1955" s="32">
        <f t="shared" si="175"/>
        <v>20.468610000000002</v>
      </c>
      <c r="C1955" s="32">
        <f t="shared" si="175"/>
        <v>13.683688</v>
      </c>
      <c r="D1955" s="32">
        <f t="shared" si="175"/>
        <v>-14.554178</v>
      </c>
      <c r="E1955" s="60">
        <f t="shared" si="175"/>
        <v>-19.598102999999998</v>
      </c>
      <c r="F1955" s="55">
        <v>-14.554178</v>
      </c>
      <c r="G1955" s="55">
        <v>20.468610000000002</v>
      </c>
      <c r="H1955" s="55">
        <v>13.683688</v>
      </c>
      <c r="I1955" s="56">
        <v>-19.598102999999998</v>
      </c>
      <c r="O1955" s="33">
        <f t="shared" si="171"/>
        <v>13.683688</v>
      </c>
      <c r="P1955" s="61">
        <f t="shared" si="172"/>
        <v>13.683688</v>
      </c>
      <c r="Q1955">
        <f t="shared" si="173"/>
        <v>2</v>
      </c>
      <c r="R1955">
        <f t="shared" si="174"/>
        <v>0.5</v>
      </c>
    </row>
    <row r="1956" spans="1:18" x14ac:dyDescent="0.25">
      <c r="A1956" s="9">
        <v>2</v>
      </c>
      <c r="B1956" s="32">
        <f t="shared" si="175"/>
        <v>87.983974000000003</v>
      </c>
      <c r="C1956" s="32">
        <f t="shared" si="175"/>
        <v>-25.759135000000001</v>
      </c>
      <c r="D1956" s="32">
        <f t="shared" si="175"/>
        <v>-26.926984000000001</v>
      </c>
      <c r="E1956" s="60">
        <f t="shared" si="175"/>
        <v>-35.297854999999998</v>
      </c>
      <c r="F1956" s="57">
        <v>-25.759135000000001</v>
      </c>
      <c r="G1956" s="57">
        <v>87.983974000000003</v>
      </c>
      <c r="H1956" s="57">
        <v>-26.926984000000001</v>
      </c>
      <c r="I1956" s="58">
        <v>-35.297854999999998</v>
      </c>
      <c r="O1956" s="33">
        <f t="shared" si="171"/>
        <v>87.983974000000003</v>
      </c>
      <c r="P1956" s="61">
        <f t="shared" si="172"/>
        <v>87.983974000000003</v>
      </c>
      <c r="Q1956">
        <f t="shared" si="173"/>
        <v>1</v>
      </c>
      <c r="R1956">
        <f t="shared" si="174"/>
        <v>1</v>
      </c>
    </row>
    <row r="1957" spans="1:18" x14ac:dyDescent="0.25">
      <c r="A1957" s="9">
        <v>3</v>
      </c>
      <c r="B1957" s="32">
        <f t="shared" si="175"/>
        <v>32.754786000000003</v>
      </c>
      <c r="C1957" s="32">
        <f t="shared" si="175"/>
        <v>-7.0155219999999998</v>
      </c>
      <c r="D1957" s="32">
        <f t="shared" si="175"/>
        <v>-8.4109180000000006</v>
      </c>
      <c r="E1957" s="60">
        <f t="shared" si="175"/>
        <v>-17.328344999999999</v>
      </c>
      <c r="F1957" s="55">
        <v>-7.0155219999999998</v>
      </c>
      <c r="G1957" s="55">
        <v>-8.4109180000000006</v>
      </c>
      <c r="H1957" s="55">
        <v>32.754786000000003</v>
      </c>
      <c r="I1957" s="56">
        <v>-17.328344999999999</v>
      </c>
      <c r="O1957" s="33">
        <f t="shared" si="171"/>
        <v>32.754786000000003</v>
      </c>
      <c r="P1957" s="61">
        <f t="shared" si="172"/>
        <v>32.754786000000003</v>
      </c>
      <c r="Q1957">
        <f t="shared" si="173"/>
        <v>1</v>
      </c>
      <c r="R1957">
        <f t="shared" si="174"/>
        <v>1</v>
      </c>
    </row>
    <row r="1958" spans="1:18" x14ac:dyDescent="0.25">
      <c r="A1958" s="9">
        <v>2</v>
      </c>
      <c r="B1958" s="32">
        <f t="shared" si="175"/>
        <v>48.98818</v>
      </c>
      <c r="C1958" s="32">
        <f t="shared" si="175"/>
        <v>-10.289215</v>
      </c>
      <c r="D1958" s="32">
        <f t="shared" si="175"/>
        <v>-15.661135</v>
      </c>
      <c r="E1958" s="60">
        <f t="shared" si="175"/>
        <v>-23.037832000000002</v>
      </c>
      <c r="F1958" s="57">
        <v>-15.661135</v>
      </c>
      <c r="G1958" s="57">
        <v>48.98818</v>
      </c>
      <c r="H1958" s="57">
        <v>-23.037832000000002</v>
      </c>
      <c r="I1958" s="58">
        <v>-10.289215</v>
      </c>
      <c r="O1958" s="33">
        <f t="shared" si="171"/>
        <v>48.98818</v>
      </c>
      <c r="P1958" s="61">
        <f t="shared" si="172"/>
        <v>48.98818</v>
      </c>
      <c r="Q1958">
        <f t="shared" si="173"/>
        <v>1</v>
      </c>
      <c r="R1958">
        <f t="shared" si="174"/>
        <v>1</v>
      </c>
    </row>
    <row r="1959" spans="1:18" x14ac:dyDescent="0.25">
      <c r="A1959" s="9">
        <v>2</v>
      </c>
      <c r="B1959" s="32">
        <f t="shared" si="175"/>
        <v>62.620711</v>
      </c>
      <c r="C1959" s="32">
        <f t="shared" si="175"/>
        <v>-16.901167999999998</v>
      </c>
      <c r="D1959" s="32">
        <f t="shared" si="175"/>
        <v>-17.19716</v>
      </c>
      <c r="E1959" s="60">
        <f t="shared" si="175"/>
        <v>-28.522272000000001</v>
      </c>
      <c r="F1959" s="55">
        <v>62.620711</v>
      </c>
      <c r="G1959" s="55">
        <v>-17.19716</v>
      </c>
      <c r="H1959" s="55">
        <v>-16.901167999999998</v>
      </c>
      <c r="I1959" s="56">
        <v>-28.522272000000001</v>
      </c>
      <c r="O1959" s="33">
        <f t="shared" si="171"/>
        <v>-17.19716</v>
      </c>
      <c r="P1959" s="61">
        <f t="shared" si="172"/>
        <v>-17.19716</v>
      </c>
      <c r="Q1959">
        <f t="shared" si="173"/>
        <v>3</v>
      </c>
      <c r="R1959">
        <f t="shared" si="174"/>
        <v>0.33333333333333331</v>
      </c>
    </row>
    <row r="1960" spans="1:18" x14ac:dyDescent="0.25">
      <c r="A1960" s="9">
        <v>3</v>
      </c>
      <c r="B1960" s="32">
        <f t="shared" si="175"/>
        <v>26.956617000000001</v>
      </c>
      <c r="C1960" s="32">
        <f t="shared" si="175"/>
        <v>7.0253370000000004</v>
      </c>
      <c r="D1960" s="32">
        <f t="shared" si="175"/>
        <v>-15.875681</v>
      </c>
      <c r="E1960" s="60">
        <f t="shared" si="175"/>
        <v>-18.106271</v>
      </c>
      <c r="F1960" s="57">
        <v>26.956617000000001</v>
      </c>
      <c r="G1960" s="57">
        <v>7.0253370000000004</v>
      </c>
      <c r="H1960" s="57">
        <v>-18.106271</v>
      </c>
      <c r="I1960" s="58">
        <v>-15.875681</v>
      </c>
      <c r="O1960" s="33">
        <f t="shared" si="171"/>
        <v>-18.106271</v>
      </c>
      <c r="P1960" s="61">
        <f t="shared" si="172"/>
        <v>-18.106271</v>
      </c>
      <c r="Q1960">
        <f t="shared" si="173"/>
        <v>4</v>
      </c>
      <c r="R1960">
        <f t="shared" si="174"/>
        <v>0.25</v>
      </c>
    </row>
    <row r="1961" spans="1:18" x14ac:dyDescent="0.25">
      <c r="A1961" s="9">
        <v>2</v>
      </c>
      <c r="B1961" s="32">
        <f t="shared" si="175"/>
        <v>121.896063</v>
      </c>
      <c r="C1961" s="32">
        <f t="shared" si="175"/>
        <v>-27.085698000000001</v>
      </c>
      <c r="D1961" s="32">
        <f t="shared" si="175"/>
        <v>-36.142795999999997</v>
      </c>
      <c r="E1961" s="60">
        <f t="shared" si="175"/>
        <v>-58.667568000000003</v>
      </c>
      <c r="F1961" s="55">
        <v>-27.085698000000001</v>
      </c>
      <c r="G1961" s="55">
        <v>121.896063</v>
      </c>
      <c r="H1961" s="55">
        <v>-58.667568000000003</v>
      </c>
      <c r="I1961" s="56">
        <v>-36.142795999999997</v>
      </c>
      <c r="O1961" s="33">
        <f t="shared" si="171"/>
        <v>121.896063</v>
      </c>
      <c r="P1961" s="61">
        <f t="shared" si="172"/>
        <v>121.896063</v>
      </c>
      <c r="Q1961">
        <f t="shared" si="173"/>
        <v>1</v>
      </c>
      <c r="R1961">
        <f t="shared" si="174"/>
        <v>1</v>
      </c>
    </row>
    <row r="1962" spans="1:18" x14ac:dyDescent="0.25">
      <c r="A1962" s="9">
        <v>2</v>
      </c>
      <c r="B1962" s="32">
        <f t="shared" si="175"/>
        <v>113.267104</v>
      </c>
      <c r="C1962" s="32">
        <f t="shared" si="175"/>
        <v>-21.994797999999999</v>
      </c>
      <c r="D1962" s="32">
        <f t="shared" si="175"/>
        <v>-29.950402</v>
      </c>
      <c r="E1962" s="60">
        <f t="shared" si="175"/>
        <v>-61.321863999999998</v>
      </c>
      <c r="F1962" s="57">
        <v>-21.994797999999999</v>
      </c>
      <c r="G1962" s="57">
        <v>113.267104</v>
      </c>
      <c r="H1962" s="57">
        <v>-29.950402</v>
      </c>
      <c r="I1962" s="58">
        <v>-61.321863999999998</v>
      </c>
      <c r="O1962" s="33">
        <f t="shared" si="171"/>
        <v>113.267104</v>
      </c>
      <c r="P1962" s="61">
        <f t="shared" si="172"/>
        <v>113.267104</v>
      </c>
      <c r="Q1962">
        <f t="shared" si="173"/>
        <v>1</v>
      </c>
      <c r="R1962">
        <f t="shared" si="174"/>
        <v>1</v>
      </c>
    </row>
    <row r="1963" spans="1:18" x14ac:dyDescent="0.25">
      <c r="A1963" s="9">
        <v>3</v>
      </c>
      <c r="B1963" s="32">
        <f t="shared" ref="B1963:E2002" si="176">LARGE($F1963:$M1963,COLUMN()-1)</f>
        <v>32.674880000000002</v>
      </c>
      <c r="C1963" s="32">
        <f t="shared" si="176"/>
        <v>1.148037</v>
      </c>
      <c r="D1963" s="32">
        <f t="shared" si="176"/>
        <v>-4.5093930000000002</v>
      </c>
      <c r="E1963" s="60">
        <f t="shared" si="176"/>
        <v>-29.313482</v>
      </c>
      <c r="F1963" s="55">
        <v>32.674880000000002</v>
      </c>
      <c r="G1963" s="55">
        <v>-29.313482</v>
      </c>
      <c r="H1963" s="55">
        <v>1.148037</v>
      </c>
      <c r="I1963" s="56">
        <v>-4.5093930000000002</v>
      </c>
      <c r="O1963" s="33">
        <f t="shared" si="171"/>
        <v>1.148037</v>
      </c>
      <c r="P1963" s="61">
        <f t="shared" si="172"/>
        <v>1.148037</v>
      </c>
      <c r="Q1963">
        <f t="shared" si="173"/>
        <v>2</v>
      </c>
      <c r="R1963">
        <f t="shared" si="174"/>
        <v>0.5</v>
      </c>
    </row>
    <row r="1964" spans="1:18" x14ac:dyDescent="0.25">
      <c r="A1964" s="9">
        <v>1</v>
      </c>
      <c r="B1964" s="32">
        <f t="shared" si="176"/>
        <v>18.489011999999999</v>
      </c>
      <c r="C1964" s="32">
        <f t="shared" si="176"/>
        <v>3.2421289999999998</v>
      </c>
      <c r="D1964" s="32">
        <f t="shared" si="176"/>
        <v>0.17057700000000001</v>
      </c>
      <c r="E1964" s="60">
        <f t="shared" si="176"/>
        <v>-21.901598</v>
      </c>
      <c r="F1964" s="57">
        <v>18.489011999999999</v>
      </c>
      <c r="G1964" s="57">
        <v>3.2421289999999998</v>
      </c>
      <c r="H1964" s="57">
        <v>0.17057700000000001</v>
      </c>
      <c r="I1964" s="58">
        <v>-21.901598</v>
      </c>
      <c r="O1964" s="33">
        <f t="shared" si="171"/>
        <v>18.489011999999999</v>
      </c>
      <c r="P1964" s="61">
        <f t="shared" si="172"/>
        <v>18.489011999999999</v>
      </c>
      <c r="Q1964">
        <f t="shared" si="173"/>
        <v>1</v>
      </c>
      <c r="R1964">
        <f t="shared" si="174"/>
        <v>1</v>
      </c>
    </row>
    <row r="1965" spans="1:18" x14ac:dyDescent="0.25">
      <c r="A1965" s="9">
        <v>2</v>
      </c>
      <c r="B1965" s="32">
        <f t="shared" si="176"/>
        <v>16.480616000000001</v>
      </c>
      <c r="C1965" s="32">
        <f t="shared" si="176"/>
        <v>-3.3485230000000001</v>
      </c>
      <c r="D1965" s="32">
        <f t="shared" si="176"/>
        <v>-5.0283850000000001</v>
      </c>
      <c r="E1965" s="60">
        <f t="shared" si="176"/>
        <v>-8.1037079999999992</v>
      </c>
      <c r="F1965" s="55">
        <v>-8.1037079999999992</v>
      </c>
      <c r="G1965" s="55">
        <v>16.480616000000001</v>
      </c>
      <c r="H1965" s="55">
        <v>-5.0283850000000001</v>
      </c>
      <c r="I1965" s="56">
        <v>-3.3485230000000001</v>
      </c>
      <c r="O1965" s="33">
        <f t="shared" si="171"/>
        <v>16.480616000000001</v>
      </c>
      <c r="P1965" s="61">
        <f t="shared" si="172"/>
        <v>16.480616000000001</v>
      </c>
      <c r="Q1965">
        <f t="shared" si="173"/>
        <v>1</v>
      </c>
      <c r="R1965">
        <f t="shared" si="174"/>
        <v>1</v>
      </c>
    </row>
    <row r="1966" spans="1:18" x14ac:dyDescent="0.25">
      <c r="A1966" s="9">
        <v>1</v>
      </c>
      <c r="B1966" s="32">
        <f t="shared" si="176"/>
        <v>46.493645999999998</v>
      </c>
      <c r="C1966" s="32">
        <f t="shared" si="176"/>
        <v>3.5777890000000001</v>
      </c>
      <c r="D1966" s="32">
        <f t="shared" si="176"/>
        <v>-16.683914999999999</v>
      </c>
      <c r="E1966" s="60">
        <f t="shared" si="176"/>
        <v>-33.387489000000002</v>
      </c>
      <c r="F1966" s="57">
        <v>46.493645999999998</v>
      </c>
      <c r="G1966" s="57">
        <v>3.5777890000000001</v>
      </c>
      <c r="H1966" s="57">
        <v>-33.387489000000002</v>
      </c>
      <c r="I1966" s="58">
        <v>-16.683914999999999</v>
      </c>
      <c r="O1966" s="33">
        <f t="shared" si="171"/>
        <v>46.493645999999998</v>
      </c>
      <c r="P1966" s="61">
        <f t="shared" si="172"/>
        <v>46.493645999999998</v>
      </c>
      <c r="Q1966">
        <f t="shared" si="173"/>
        <v>1</v>
      </c>
      <c r="R1966">
        <f t="shared" si="174"/>
        <v>1</v>
      </c>
    </row>
    <row r="1967" spans="1:18" x14ac:dyDescent="0.25">
      <c r="A1967" s="9">
        <v>3</v>
      </c>
      <c r="B1967" s="32">
        <f t="shared" si="176"/>
        <v>111.442408</v>
      </c>
      <c r="C1967" s="32">
        <f t="shared" si="176"/>
        <v>-13.960494000000001</v>
      </c>
      <c r="D1967" s="32">
        <f t="shared" si="176"/>
        <v>-32.681261999999997</v>
      </c>
      <c r="E1967" s="60">
        <f t="shared" si="176"/>
        <v>-64.800653999999994</v>
      </c>
      <c r="F1967" s="55">
        <v>-64.800653999999994</v>
      </c>
      <c r="G1967" s="55">
        <v>-13.960494000000001</v>
      </c>
      <c r="H1967" s="55">
        <v>111.442408</v>
      </c>
      <c r="I1967" s="56">
        <v>-32.681261999999997</v>
      </c>
      <c r="O1967" s="33">
        <f t="shared" si="171"/>
        <v>111.442408</v>
      </c>
      <c r="P1967" s="61">
        <f t="shared" si="172"/>
        <v>111.442408</v>
      </c>
      <c r="Q1967">
        <f t="shared" si="173"/>
        <v>1</v>
      </c>
      <c r="R1967">
        <f t="shared" si="174"/>
        <v>1</v>
      </c>
    </row>
    <row r="1968" spans="1:18" x14ac:dyDescent="0.25">
      <c r="A1968" s="9">
        <v>2</v>
      </c>
      <c r="B1968" s="32">
        <f t="shared" si="176"/>
        <v>65.198676000000006</v>
      </c>
      <c r="C1968" s="32">
        <f t="shared" si="176"/>
        <v>46.406402999999997</v>
      </c>
      <c r="D1968" s="32">
        <f t="shared" si="176"/>
        <v>-24.258497999999999</v>
      </c>
      <c r="E1968" s="60">
        <f t="shared" si="176"/>
        <v>-87.346576999999996</v>
      </c>
      <c r="F1968" s="57">
        <v>-24.258497999999999</v>
      </c>
      <c r="G1968" s="57">
        <v>65.198676000000006</v>
      </c>
      <c r="H1968" s="57">
        <v>46.406402999999997</v>
      </c>
      <c r="I1968" s="58">
        <v>-87.346576999999996</v>
      </c>
      <c r="O1968" s="33">
        <f t="shared" si="171"/>
        <v>65.198676000000006</v>
      </c>
      <c r="P1968" s="61">
        <f t="shared" si="172"/>
        <v>65.198676000000006</v>
      </c>
      <c r="Q1968">
        <f t="shared" si="173"/>
        <v>1</v>
      </c>
      <c r="R1968">
        <f t="shared" si="174"/>
        <v>1</v>
      </c>
    </row>
    <row r="1969" spans="1:18" x14ac:dyDescent="0.25">
      <c r="A1969" s="9">
        <v>2</v>
      </c>
      <c r="B1969" s="32">
        <f t="shared" si="176"/>
        <v>126.91156100000001</v>
      </c>
      <c r="C1969" s="32">
        <f t="shared" si="176"/>
        <v>-39.462598</v>
      </c>
      <c r="D1969" s="32">
        <f t="shared" si="176"/>
        <v>-41.550069999999998</v>
      </c>
      <c r="E1969" s="60">
        <f t="shared" si="176"/>
        <v>-45.898862000000001</v>
      </c>
      <c r="F1969" s="55">
        <v>-45.898862000000001</v>
      </c>
      <c r="G1969" s="55">
        <v>126.91156100000001</v>
      </c>
      <c r="H1969" s="55">
        <v>-39.462598</v>
      </c>
      <c r="I1969" s="56">
        <v>-41.550069999999998</v>
      </c>
      <c r="O1969" s="33">
        <f t="shared" si="171"/>
        <v>126.91156100000001</v>
      </c>
      <c r="P1969" s="61">
        <f t="shared" si="172"/>
        <v>126.91156100000001</v>
      </c>
      <c r="Q1969">
        <f t="shared" si="173"/>
        <v>1</v>
      </c>
      <c r="R1969">
        <f t="shared" si="174"/>
        <v>1</v>
      </c>
    </row>
    <row r="1970" spans="1:18" x14ac:dyDescent="0.25">
      <c r="A1970" s="9">
        <v>2</v>
      </c>
      <c r="B1970" s="32">
        <f t="shared" si="176"/>
        <v>70.927083999999994</v>
      </c>
      <c r="C1970" s="32">
        <f t="shared" si="176"/>
        <v>-18.528786</v>
      </c>
      <c r="D1970" s="32">
        <f t="shared" si="176"/>
        <v>-23.542824</v>
      </c>
      <c r="E1970" s="60">
        <f t="shared" si="176"/>
        <v>-28.855394</v>
      </c>
      <c r="F1970" s="57">
        <v>-18.528786</v>
      </c>
      <c r="G1970" s="57">
        <v>70.927083999999994</v>
      </c>
      <c r="H1970" s="57">
        <v>-28.855394</v>
      </c>
      <c r="I1970" s="58">
        <v>-23.542824</v>
      </c>
      <c r="O1970" s="33">
        <f t="shared" si="171"/>
        <v>70.927083999999994</v>
      </c>
      <c r="P1970" s="61">
        <f t="shared" si="172"/>
        <v>70.927083999999994</v>
      </c>
      <c r="Q1970">
        <f t="shared" si="173"/>
        <v>1</v>
      </c>
      <c r="R1970">
        <f t="shared" si="174"/>
        <v>1</v>
      </c>
    </row>
    <row r="1971" spans="1:18" x14ac:dyDescent="0.25">
      <c r="A1971" s="9">
        <v>1</v>
      </c>
      <c r="B1971" s="32">
        <f t="shared" si="176"/>
        <v>69.128046999999995</v>
      </c>
      <c r="C1971" s="32">
        <f t="shared" si="176"/>
        <v>-8.7885659999999994</v>
      </c>
      <c r="D1971" s="32">
        <f t="shared" si="176"/>
        <v>-26.958917</v>
      </c>
      <c r="E1971" s="60">
        <f t="shared" si="176"/>
        <v>-33.380549999999999</v>
      </c>
      <c r="F1971" s="55">
        <v>69.128046999999995</v>
      </c>
      <c r="G1971" s="55">
        <v>-33.380549999999999</v>
      </c>
      <c r="H1971" s="55">
        <v>-8.7885659999999994</v>
      </c>
      <c r="I1971" s="56">
        <v>-26.958917</v>
      </c>
      <c r="O1971" s="33">
        <f t="shared" si="171"/>
        <v>69.128046999999995</v>
      </c>
      <c r="P1971" s="61">
        <f t="shared" si="172"/>
        <v>69.128046999999995</v>
      </c>
      <c r="Q1971">
        <f t="shared" si="173"/>
        <v>1</v>
      </c>
      <c r="R1971">
        <f t="shared" si="174"/>
        <v>1</v>
      </c>
    </row>
    <row r="1972" spans="1:18" x14ac:dyDescent="0.25">
      <c r="A1972" s="9">
        <v>1</v>
      </c>
      <c r="B1972" s="32">
        <f t="shared" si="176"/>
        <v>54.349964999999997</v>
      </c>
      <c r="C1972" s="32">
        <f t="shared" si="176"/>
        <v>-6.5084860000000004</v>
      </c>
      <c r="D1972" s="32">
        <f t="shared" si="176"/>
        <v>-23.657547000000001</v>
      </c>
      <c r="E1972" s="60">
        <f t="shared" si="176"/>
        <v>-24.183907000000001</v>
      </c>
      <c r="F1972" s="57">
        <v>-23.657547000000001</v>
      </c>
      <c r="G1972" s="57">
        <v>54.349964999999997</v>
      </c>
      <c r="H1972" s="57">
        <v>-6.5084860000000004</v>
      </c>
      <c r="I1972" s="58">
        <v>-24.183907000000001</v>
      </c>
      <c r="O1972" s="33">
        <f t="shared" si="171"/>
        <v>-23.657547000000001</v>
      </c>
      <c r="P1972" s="61">
        <f t="shared" si="172"/>
        <v>-23.657547000000001</v>
      </c>
      <c r="Q1972">
        <f t="shared" si="173"/>
        <v>3</v>
      </c>
      <c r="R1972">
        <f t="shared" si="174"/>
        <v>0.33333333333333331</v>
      </c>
    </row>
    <row r="1973" spans="1:18" x14ac:dyDescent="0.25">
      <c r="A1973" s="9">
        <v>2</v>
      </c>
      <c r="B1973" s="32">
        <f t="shared" si="176"/>
        <v>5.0990549999999999</v>
      </c>
      <c r="C1973" s="32">
        <f t="shared" si="176"/>
        <v>5.0184860000000002</v>
      </c>
      <c r="D1973" s="32">
        <f t="shared" si="176"/>
        <v>-2.1354389999999999</v>
      </c>
      <c r="E1973" s="60">
        <f t="shared" si="176"/>
        <v>-7.9821020000000003</v>
      </c>
      <c r="F1973" s="55">
        <v>5.0990549999999999</v>
      </c>
      <c r="G1973" s="55">
        <v>-7.9821020000000003</v>
      </c>
      <c r="H1973" s="55">
        <v>5.0184860000000002</v>
      </c>
      <c r="I1973" s="56">
        <v>-2.1354389999999999</v>
      </c>
      <c r="O1973" s="33">
        <f t="shared" si="171"/>
        <v>-7.9821020000000003</v>
      </c>
      <c r="P1973" s="61">
        <f t="shared" si="172"/>
        <v>-7.9821020000000003</v>
      </c>
      <c r="Q1973">
        <f t="shared" si="173"/>
        <v>4</v>
      </c>
      <c r="R1973">
        <f t="shared" si="174"/>
        <v>0.25</v>
      </c>
    </row>
    <row r="1974" spans="1:18" x14ac:dyDescent="0.25">
      <c r="A1974" s="9">
        <v>1</v>
      </c>
      <c r="B1974" s="32">
        <f t="shared" si="176"/>
        <v>65.937371999999996</v>
      </c>
      <c r="C1974" s="32">
        <f t="shared" si="176"/>
        <v>-10.604184</v>
      </c>
      <c r="D1974" s="32">
        <f t="shared" si="176"/>
        <v>-12.797184</v>
      </c>
      <c r="E1974" s="60">
        <f t="shared" si="176"/>
        <v>-42.53595</v>
      </c>
      <c r="F1974" s="57">
        <v>65.937371999999996</v>
      </c>
      <c r="G1974" s="57">
        <v>-42.53595</v>
      </c>
      <c r="H1974" s="57">
        <v>-12.797184</v>
      </c>
      <c r="I1974" s="58">
        <v>-10.604184</v>
      </c>
      <c r="O1974" s="33">
        <f t="shared" si="171"/>
        <v>65.937371999999996</v>
      </c>
      <c r="P1974" s="61">
        <f t="shared" si="172"/>
        <v>65.937371999999996</v>
      </c>
      <c r="Q1974">
        <f t="shared" si="173"/>
        <v>1</v>
      </c>
      <c r="R1974">
        <f t="shared" si="174"/>
        <v>1</v>
      </c>
    </row>
    <row r="1975" spans="1:18" x14ac:dyDescent="0.25">
      <c r="A1975" s="9">
        <v>3</v>
      </c>
      <c r="B1975" s="32">
        <f t="shared" si="176"/>
        <v>2.9090600000000002</v>
      </c>
      <c r="C1975" s="32">
        <f t="shared" si="176"/>
        <v>0.82645999999999997</v>
      </c>
      <c r="D1975" s="32">
        <f t="shared" si="176"/>
        <v>-0.37894800000000001</v>
      </c>
      <c r="E1975" s="60">
        <f t="shared" si="176"/>
        <v>-3.3565710000000002</v>
      </c>
      <c r="F1975" s="55">
        <v>0.82645999999999997</v>
      </c>
      <c r="G1975" s="55">
        <v>-0.37894800000000001</v>
      </c>
      <c r="H1975" s="55">
        <v>-3.3565710000000002</v>
      </c>
      <c r="I1975" s="56">
        <v>2.9090600000000002</v>
      </c>
      <c r="O1975" s="33">
        <f t="shared" si="171"/>
        <v>-3.3565710000000002</v>
      </c>
      <c r="P1975" s="61">
        <f t="shared" si="172"/>
        <v>-3.3565710000000002</v>
      </c>
      <c r="Q1975">
        <f t="shared" si="173"/>
        <v>4</v>
      </c>
      <c r="R1975">
        <f t="shared" si="174"/>
        <v>0.25</v>
      </c>
    </row>
    <row r="1976" spans="1:18" x14ac:dyDescent="0.25">
      <c r="A1976" s="9">
        <v>4</v>
      </c>
      <c r="B1976" s="32">
        <f t="shared" si="176"/>
        <v>31.067202999999999</v>
      </c>
      <c r="C1976" s="32">
        <f t="shared" si="176"/>
        <v>-1.3716950000000001</v>
      </c>
      <c r="D1976" s="32">
        <f t="shared" si="176"/>
        <v>-9.9434740000000001</v>
      </c>
      <c r="E1976" s="60">
        <f t="shared" si="176"/>
        <v>-19.752033999999998</v>
      </c>
      <c r="F1976" s="57">
        <v>-1.3716950000000001</v>
      </c>
      <c r="G1976" s="57">
        <v>31.067202999999999</v>
      </c>
      <c r="H1976" s="57">
        <v>-19.752033999999998</v>
      </c>
      <c r="I1976" s="58">
        <v>-9.9434740000000001</v>
      </c>
      <c r="O1976" s="33">
        <f t="shared" si="171"/>
        <v>-9.9434740000000001</v>
      </c>
      <c r="P1976" s="61">
        <f t="shared" si="172"/>
        <v>-9.9434740000000001</v>
      </c>
      <c r="Q1976">
        <f t="shared" si="173"/>
        <v>3</v>
      </c>
      <c r="R1976">
        <f t="shared" si="174"/>
        <v>0.33333333333333331</v>
      </c>
    </row>
    <row r="1977" spans="1:18" x14ac:dyDescent="0.25">
      <c r="A1977" s="9">
        <v>2</v>
      </c>
      <c r="B1977" s="32">
        <f t="shared" si="176"/>
        <v>107.224647</v>
      </c>
      <c r="C1977" s="32">
        <f t="shared" si="176"/>
        <v>-32.073025999999999</v>
      </c>
      <c r="D1977" s="32">
        <f t="shared" si="176"/>
        <v>-33.128762000000002</v>
      </c>
      <c r="E1977" s="60">
        <f t="shared" si="176"/>
        <v>-42.022857000000002</v>
      </c>
      <c r="F1977" s="55">
        <v>-42.022857000000002</v>
      </c>
      <c r="G1977" s="55">
        <v>107.224647</v>
      </c>
      <c r="H1977" s="55">
        <v>-33.128762000000002</v>
      </c>
      <c r="I1977" s="56">
        <v>-32.073025999999999</v>
      </c>
      <c r="O1977" s="33">
        <f t="shared" si="171"/>
        <v>107.224647</v>
      </c>
      <c r="P1977" s="61">
        <f t="shared" si="172"/>
        <v>107.224647</v>
      </c>
      <c r="Q1977">
        <f t="shared" si="173"/>
        <v>1</v>
      </c>
      <c r="R1977">
        <f t="shared" si="174"/>
        <v>1</v>
      </c>
    </row>
    <row r="1978" spans="1:18" x14ac:dyDescent="0.25">
      <c r="A1978" s="9">
        <v>2</v>
      </c>
      <c r="B1978" s="32">
        <f t="shared" si="176"/>
        <v>80.382026999999994</v>
      </c>
      <c r="C1978" s="32">
        <f t="shared" si="176"/>
        <v>22.984615000000002</v>
      </c>
      <c r="D1978" s="32">
        <f t="shared" si="176"/>
        <v>-12.957298</v>
      </c>
      <c r="E1978" s="60">
        <f t="shared" si="176"/>
        <v>-90.409343000000007</v>
      </c>
      <c r="F1978" s="57">
        <v>-90.409343000000007</v>
      </c>
      <c r="G1978" s="57">
        <v>22.984615000000002</v>
      </c>
      <c r="H1978" s="57">
        <v>80.382026999999994</v>
      </c>
      <c r="I1978" s="58">
        <v>-12.957298</v>
      </c>
      <c r="O1978" s="33">
        <f t="shared" si="171"/>
        <v>22.984615000000002</v>
      </c>
      <c r="P1978" s="61">
        <f t="shared" si="172"/>
        <v>22.984615000000002</v>
      </c>
      <c r="Q1978">
        <f t="shared" si="173"/>
        <v>2</v>
      </c>
      <c r="R1978">
        <f t="shared" si="174"/>
        <v>0.5</v>
      </c>
    </row>
    <row r="1979" spans="1:18" x14ac:dyDescent="0.25">
      <c r="A1979" s="9">
        <v>1</v>
      </c>
      <c r="B1979" s="32">
        <f t="shared" si="176"/>
        <v>59.013311999999999</v>
      </c>
      <c r="C1979" s="32">
        <f t="shared" si="176"/>
        <v>21.918357</v>
      </c>
      <c r="D1979" s="32">
        <f t="shared" si="176"/>
        <v>-11.565994</v>
      </c>
      <c r="E1979" s="60">
        <f t="shared" si="176"/>
        <v>-69.365272000000004</v>
      </c>
      <c r="F1979" s="55">
        <v>-11.565994</v>
      </c>
      <c r="G1979" s="55">
        <v>59.013311999999999</v>
      </c>
      <c r="H1979" s="55">
        <v>21.918357</v>
      </c>
      <c r="I1979" s="56">
        <v>-69.365272000000004</v>
      </c>
      <c r="O1979" s="33">
        <f t="shared" si="171"/>
        <v>-11.565994</v>
      </c>
      <c r="P1979" s="61">
        <f t="shared" si="172"/>
        <v>-11.565994</v>
      </c>
      <c r="Q1979">
        <f t="shared" si="173"/>
        <v>3</v>
      </c>
      <c r="R1979">
        <f t="shared" si="174"/>
        <v>0.33333333333333331</v>
      </c>
    </row>
    <row r="1980" spans="1:18" x14ac:dyDescent="0.25">
      <c r="A1980" s="9">
        <v>1</v>
      </c>
      <c r="B1980" s="32">
        <f t="shared" si="176"/>
        <v>7.0975590000000004</v>
      </c>
      <c r="C1980" s="32">
        <f t="shared" si="176"/>
        <v>3.0243820000000001</v>
      </c>
      <c r="D1980" s="32">
        <f t="shared" si="176"/>
        <v>0.41508499999999998</v>
      </c>
      <c r="E1980" s="60">
        <f t="shared" si="176"/>
        <v>-10.537025999999999</v>
      </c>
      <c r="F1980" s="57">
        <v>7.0975590000000004</v>
      </c>
      <c r="G1980" s="57">
        <v>-10.537025999999999</v>
      </c>
      <c r="H1980" s="57">
        <v>3.0243820000000001</v>
      </c>
      <c r="I1980" s="58">
        <v>0.41508499999999998</v>
      </c>
      <c r="O1980" s="33">
        <f t="shared" si="171"/>
        <v>7.0975590000000004</v>
      </c>
      <c r="P1980" s="61">
        <f t="shared" si="172"/>
        <v>7.0975590000000004</v>
      </c>
      <c r="Q1980">
        <f t="shared" si="173"/>
        <v>1</v>
      </c>
      <c r="R1980">
        <f t="shared" si="174"/>
        <v>1</v>
      </c>
    </row>
    <row r="1981" spans="1:18" x14ac:dyDescent="0.25">
      <c r="A1981" s="9">
        <v>1</v>
      </c>
      <c r="B1981" s="32">
        <f t="shared" si="176"/>
        <v>22.126168</v>
      </c>
      <c r="C1981" s="32">
        <f t="shared" si="176"/>
        <v>-2.0066609999999998</v>
      </c>
      <c r="D1981" s="32">
        <f t="shared" si="176"/>
        <v>-8.7903710000000004</v>
      </c>
      <c r="E1981" s="60">
        <f t="shared" si="176"/>
        <v>-11.329108</v>
      </c>
      <c r="F1981" s="55">
        <v>22.126168</v>
      </c>
      <c r="G1981" s="55">
        <v>-2.0066609999999998</v>
      </c>
      <c r="H1981" s="55">
        <v>-8.7903710000000004</v>
      </c>
      <c r="I1981" s="56">
        <v>-11.329108</v>
      </c>
      <c r="O1981" s="33">
        <f t="shared" si="171"/>
        <v>22.126168</v>
      </c>
      <c r="P1981" s="61">
        <f t="shared" si="172"/>
        <v>22.126168</v>
      </c>
      <c r="Q1981">
        <f t="shared" si="173"/>
        <v>1</v>
      </c>
      <c r="R1981">
        <f t="shared" si="174"/>
        <v>1</v>
      </c>
    </row>
    <row r="1982" spans="1:18" x14ac:dyDescent="0.25">
      <c r="A1982" s="9">
        <v>2</v>
      </c>
      <c r="B1982" s="32">
        <f t="shared" si="176"/>
        <v>20.805116000000002</v>
      </c>
      <c r="C1982" s="32">
        <f t="shared" si="176"/>
        <v>-1.3641760000000001</v>
      </c>
      <c r="D1982" s="32">
        <f t="shared" si="176"/>
        <v>-5.107691</v>
      </c>
      <c r="E1982" s="60">
        <f t="shared" si="176"/>
        <v>-14.33325</v>
      </c>
      <c r="F1982" s="57">
        <v>-14.33325</v>
      </c>
      <c r="G1982" s="57">
        <v>20.805116000000002</v>
      </c>
      <c r="H1982" s="57">
        <v>-1.3641760000000001</v>
      </c>
      <c r="I1982" s="58">
        <v>-5.107691</v>
      </c>
      <c r="O1982" s="33">
        <f t="shared" si="171"/>
        <v>20.805116000000002</v>
      </c>
      <c r="P1982" s="61">
        <f t="shared" si="172"/>
        <v>20.805116000000002</v>
      </c>
      <c r="Q1982">
        <f t="shared" si="173"/>
        <v>1</v>
      </c>
      <c r="R1982">
        <f t="shared" si="174"/>
        <v>1</v>
      </c>
    </row>
    <row r="1983" spans="1:18" x14ac:dyDescent="0.25">
      <c r="A1983" s="9">
        <v>2</v>
      </c>
      <c r="B1983" s="32">
        <f t="shared" si="176"/>
        <v>17.488620000000001</v>
      </c>
      <c r="C1983" s="32">
        <f t="shared" si="176"/>
        <v>2.1474929999999999</v>
      </c>
      <c r="D1983" s="32">
        <f t="shared" si="176"/>
        <v>-4.5791250000000003</v>
      </c>
      <c r="E1983" s="60">
        <f t="shared" si="176"/>
        <v>-15.056988</v>
      </c>
      <c r="F1983" s="55">
        <v>2.1474929999999999</v>
      </c>
      <c r="G1983" s="55">
        <v>-4.5791250000000003</v>
      </c>
      <c r="H1983" s="55">
        <v>17.488620000000001</v>
      </c>
      <c r="I1983" s="56">
        <v>-15.056988</v>
      </c>
      <c r="O1983" s="33">
        <f t="shared" si="171"/>
        <v>-4.5791250000000003</v>
      </c>
      <c r="P1983" s="61">
        <f t="shared" si="172"/>
        <v>-4.5791250000000003</v>
      </c>
      <c r="Q1983">
        <f t="shared" si="173"/>
        <v>3</v>
      </c>
      <c r="R1983">
        <f t="shared" si="174"/>
        <v>0.33333333333333331</v>
      </c>
    </row>
    <row r="1984" spans="1:18" x14ac:dyDescent="0.25">
      <c r="A1984" s="9">
        <v>2</v>
      </c>
      <c r="B1984" s="32">
        <f t="shared" si="176"/>
        <v>81.694005000000004</v>
      </c>
      <c r="C1984" s="32">
        <f t="shared" si="176"/>
        <v>-24.004192</v>
      </c>
      <c r="D1984" s="32">
        <f t="shared" si="176"/>
        <v>-26.861644999999999</v>
      </c>
      <c r="E1984" s="60">
        <f t="shared" si="176"/>
        <v>-30.828019999999999</v>
      </c>
      <c r="F1984" s="57">
        <v>-26.861644999999999</v>
      </c>
      <c r="G1984" s="57">
        <v>81.694005000000004</v>
      </c>
      <c r="H1984" s="57">
        <v>-30.828019999999999</v>
      </c>
      <c r="I1984" s="58">
        <v>-24.004192</v>
      </c>
      <c r="O1984" s="33">
        <f t="shared" si="171"/>
        <v>81.694005000000004</v>
      </c>
      <c r="P1984" s="61">
        <f t="shared" si="172"/>
        <v>81.694005000000004</v>
      </c>
      <c r="Q1984">
        <f t="shared" si="173"/>
        <v>1</v>
      </c>
      <c r="R1984">
        <f t="shared" si="174"/>
        <v>1</v>
      </c>
    </row>
    <row r="1985" spans="1:18" x14ac:dyDescent="0.25">
      <c r="A1985" s="9">
        <v>2</v>
      </c>
      <c r="B1985" s="32">
        <f t="shared" si="176"/>
        <v>22.962215</v>
      </c>
      <c r="C1985" s="32">
        <f t="shared" si="176"/>
        <v>9.6775479999999998</v>
      </c>
      <c r="D1985" s="32">
        <f t="shared" si="176"/>
        <v>-1.474437</v>
      </c>
      <c r="E1985" s="60">
        <f t="shared" si="176"/>
        <v>-31.165327000000001</v>
      </c>
      <c r="F1985" s="55">
        <v>-31.165327000000001</v>
      </c>
      <c r="G1985" s="55">
        <v>22.962215</v>
      </c>
      <c r="H1985" s="55">
        <v>9.6775479999999998</v>
      </c>
      <c r="I1985" s="56">
        <v>-1.474437</v>
      </c>
      <c r="O1985" s="33">
        <f t="shared" si="171"/>
        <v>22.962215</v>
      </c>
      <c r="P1985" s="61">
        <f t="shared" si="172"/>
        <v>22.962215</v>
      </c>
      <c r="Q1985">
        <f t="shared" si="173"/>
        <v>1</v>
      </c>
      <c r="R1985">
        <f t="shared" si="174"/>
        <v>1</v>
      </c>
    </row>
    <row r="1986" spans="1:18" x14ac:dyDescent="0.25">
      <c r="A1986" s="9">
        <v>2</v>
      </c>
      <c r="B1986" s="32">
        <f t="shared" si="176"/>
        <v>65.987395000000006</v>
      </c>
      <c r="C1986" s="32">
        <f t="shared" si="176"/>
        <v>-20.213094000000002</v>
      </c>
      <c r="D1986" s="32">
        <f t="shared" si="176"/>
        <v>-20.682912000000002</v>
      </c>
      <c r="E1986" s="60">
        <f t="shared" si="176"/>
        <v>-25.091335000000001</v>
      </c>
      <c r="F1986" s="57">
        <v>-20.682912000000002</v>
      </c>
      <c r="G1986" s="57">
        <v>65.987395000000006</v>
      </c>
      <c r="H1986" s="57">
        <v>-20.213094000000002</v>
      </c>
      <c r="I1986" s="58">
        <v>-25.091335000000001</v>
      </c>
      <c r="O1986" s="33">
        <f t="shared" si="171"/>
        <v>65.987395000000006</v>
      </c>
      <c r="P1986" s="61">
        <f t="shared" si="172"/>
        <v>65.987395000000006</v>
      </c>
      <c r="Q1986">
        <f t="shared" si="173"/>
        <v>1</v>
      </c>
      <c r="R1986">
        <f t="shared" si="174"/>
        <v>1</v>
      </c>
    </row>
    <row r="1987" spans="1:18" x14ac:dyDescent="0.25">
      <c r="A1987" s="9">
        <v>1</v>
      </c>
      <c r="B1987" s="32">
        <f t="shared" si="176"/>
        <v>74.102667999999994</v>
      </c>
      <c r="C1987" s="32">
        <f t="shared" si="176"/>
        <v>37.242992999999998</v>
      </c>
      <c r="D1987" s="32">
        <f t="shared" si="176"/>
        <v>-43.827719000000002</v>
      </c>
      <c r="E1987" s="60">
        <f t="shared" si="176"/>
        <v>-67.517601999999997</v>
      </c>
      <c r="F1987" s="55">
        <v>37.242992999999998</v>
      </c>
      <c r="G1987" s="55">
        <v>-67.517601999999997</v>
      </c>
      <c r="H1987" s="55">
        <v>74.102667999999994</v>
      </c>
      <c r="I1987" s="56">
        <v>-43.827719000000002</v>
      </c>
      <c r="O1987" s="33">
        <f t="shared" si="171"/>
        <v>37.242992999999998</v>
      </c>
      <c r="P1987" s="61">
        <f t="shared" si="172"/>
        <v>37.242992999999998</v>
      </c>
      <c r="Q1987">
        <f t="shared" si="173"/>
        <v>2</v>
      </c>
      <c r="R1987">
        <f t="shared" si="174"/>
        <v>0.5</v>
      </c>
    </row>
    <row r="1988" spans="1:18" x14ac:dyDescent="0.25">
      <c r="A1988" s="9">
        <v>2</v>
      </c>
      <c r="B1988" s="32">
        <f t="shared" si="176"/>
        <v>71.270229</v>
      </c>
      <c r="C1988" s="32">
        <f t="shared" si="176"/>
        <v>-1.9930410000000001</v>
      </c>
      <c r="D1988" s="32">
        <f t="shared" si="176"/>
        <v>-15.131556</v>
      </c>
      <c r="E1988" s="60">
        <f t="shared" si="176"/>
        <v>-54.145631999999999</v>
      </c>
      <c r="F1988" s="57">
        <v>-1.9930410000000001</v>
      </c>
      <c r="G1988" s="57">
        <v>71.270229</v>
      </c>
      <c r="H1988" s="57">
        <v>-54.145631999999999</v>
      </c>
      <c r="I1988" s="58">
        <v>-15.131556</v>
      </c>
      <c r="O1988" s="33">
        <f t="shared" ref="O1988:O2002" si="177">IF(A1988=1,F1988,IF(A1988=2,G1988,IF(A1988=3,H1988,IF(A1988=4,I1988,0))))</f>
        <v>71.270229</v>
      </c>
      <c r="P1988" s="61">
        <f t="shared" ref="P1988:P2002" si="178">O1988</f>
        <v>71.270229</v>
      </c>
      <c r="Q1988">
        <f t="shared" ref="Q1988:Q2002" si="179">IF(P1988=B1988,1,IF(P1988=C1988,2,IF(P1988=D1988,3,IF(E1988=P1988,4,0))))</f>
        <v>1</v>
      </c>
      <c r="R1988">
        <f t="shared" ref="R1988:R2002" si="180">1/Q1988</f>
        <v>1</v>
      </c>
    </row>
    <row r="1989" spans="1:18" x14ac:dyDescent="0.25">
      <c r="A1989" s="9">
        <v>1</v>
      </c>
      <c r="B1989" s="32">
        <f t="shared" si="176"/>
        <v>28.087076</v>
      </c>
      <c r="C1989" s="32">
        <f t="shared" si="176"/>
        <v>2.9546130000000002</v>
      </c>
      <c r="D1989" s="32">
        <f t="shared" si="176"/>
        <v>-8.1071650000000002</v>
      </c>
      <c r="E1989" s="60">
        <f t="shared" si="176"/>
        <v>-22.934526000000002</v>
      </c>
      <c r="F1989" s="55">
        <v>28.087076</v>
      </c>
      <c r="G1989" s="55">
        <v>2.9546130000000002</v>
      </c>
      <c r="H1989" s="55">
        <v>-22.934526000000002</v>
      </c>
      <c r="I1989" s="56">
        <v>-8.1071650000000002</v>
      </c>
      <c r="O1989" s="33">
        <f t="shared" si="177"/>
        <v>28.087076</v>
      </c>
      <c r="P1989" s="61">
        <f t="shared" si="178"/>
        <v>28.087076</v>
      </c>
      <c r="Q1989">
        <f t="shared" si="179"/>
        <v>1</v>
      </c>
      <c r="R1989">
        <f t="shared" si="180"/>
        <v>1</v>
      </c>
    </row>
    <row r="1990" spans="1:18" x14ac:dyDescent="0.25">
      <c r="A1990" s="9">
        <v>2</v>
      </c>
      <c r="B1990" s="32">
        <f t="shared" si="176"/>
        <v>64.612268999999998</v>
      </c>
      <c r="C1990" s="32">
        <f t="shared" si="176"/>
        <v>39.027085</v>
      </c>
      <c r="D1990" s="32">
        <f t="shared" si="176"/>
        <v>-49.487327000000001</v>
      </c>
      <c r="E1990" s="60">
        <f t="shared" si="176"/>
        <v>-54.151867000000003</v>
      </c>
      <c r="F1990" s="57">
        <v>39.027085</v>
      </c>
      <c r="G1990" s="57">
        <v>64.612268999999998</v>
      </c>
      <c r="H1990" s="57">
        <v>-49.487327000000001</v>
      </c>
      <c r="I1990" s="58">
        <v>-54.151867000000003</v>
      </c>
      <c r="O1990" s="33">
        <f t="shared" si="177"/>
        <v>64.612268999999998</v>
      </c>
      <c r="P1990" s="61">
        <f t="shared" si="178"/>
        <v>64.612268999999998</v>
      </c>
      <c r="Q1990">
        <f t="shared" si="179"/>
        <v>1</v>
      </c>
      <c r="R1990">
        <f t="shared" si="180"/>
        <v>1</v>
      </c>
    </row>
    <row r="1991" spans="1:18" x14ac:dyDescent="0.25">
      <c r="A1991" s="9">
        <v>1</v>
      </c>
      <c r="B1991" s="32">
        <f t="shared" si="176"/>
        <v>10.018891999999999</v>
      </c>
      <c r="C1991" s="32">
        <f t="shared" si="176"/>
        <v>7.3560689999999997</v>
      </c>
      <c r="D1991" s="32">
        <f t="shared" si="176"/>
        <v>2.8681109999999999</v>
      </c>
      <c r="E1991" s="60">
        <f t="shared" si="176"/>
        <v>-20.243044000000001</v>
      </c>
      <c r="F1991" s="55">
        <v>2.8681109999999999</v>
      </c>
      <c r="G1991" s="55">
        <v>10.018891999999999</v>
      </c>
      <c r="H1991" s="55">
        <v>-20.243044000000001</v>
      </c>
      <c r="I1991" s="56">
        <v>7.3560689999999997</v>
      </c>
      <c r="O1991" s="33">
        <f t="shared" si="177"/>
        <v>2.8681109999999999</v>
      </c>
      <c r="P1991" s="61">
        <f t="shared" si="178"/>
        <v>2.8681109999999999</v>
      </c>
      <c r="Q1991">
        <f t="shared" si="179"/>
        <v>3</v>
      </c>
      <c r="R1991">
        <f t="shared" si="180"/>
        <v>0.33333333333333331</v>
      </c>
    </row>
    <row r="1992" spans="1:18" x14ac:dyDescent="0.25">
      <c r="A1992" s="9">
        <v>2</v>
      </c>
      <c r="B1992" s="32">
        <f t="shared" si="176"/>
        <v>15.599902999999999</v>
      </c>
      <c r="C1992" s="32">
        <f t="shared" si="176"/>
        <v>6.6148730000000002</v>
      </c>
      <c r="D1992" s="32">
        <f t="shared" si="176"/>
        <v>-5.1283070000000004</v>
      </c>
      <c r="E1992" s="60">
        <f t="shared" si="176"/>
        <v>-17.086468</v>
      </c>
      <c r="F1992" s="57">
        <v>15.599902999999999</v>
      </c>
      <c r="G1992" s="57">
        <v>-5.1283070000000004</v>
      </c>
      <c r="H1992" s="57">
        <v>-17.086468</v>
      </c>
      <c r="I1992" s="58">
        <v>6.6148730000000002</v>
      </c>
      <c r="O1992" s="33">
        <f t="shared" si="177"/>
        <v>-5.1283070000000004</v>
      </c>
      <c r="P1992" s="61">
        <f t="shared" si="178"/>
        <v>-5.1283070000000004</v>
      </c>
      <c r="Q1992">
        <f t="shared" si="179"/>
        <v>3</v>
      </c>
      <c r="R1992">
        <f t="shared" si="180"/>
        <v>0.33333333333333331</v>
      </c>
    </row>
    <row r="1993" spans="1:18" x14ac:dyDescent="0.25">
      <c r="A1993" s="9">
        <v>2</v>
      </c>
      <c r="B1993" s="32">
        <f t="shared" si="176"/>
        <v>59.926732999999999</v>
      </c>
      <c r="C1993" s="32">
        <f t="shared" si="176"/>
        <v>0.367508</v>
      </c>
      <c r="D1993" s="32">
        <f t="shared" si="176"/>
        <v>-23.335328000000001</v>
      </c>
      <c r="E1993" s="60">
        <f t="shared" si="176"/>
        <v>-36.958872999999997</v>
      </c>
      <c r="F1993" s="55">
        <v>0.367508</v>
      </c>
      <c r="G1993" s="55">
        <v>59.926732999999999</v>
      </c>
      <c r="H1993" s="55">
        <v>-36.958872999999997</v>
      </c>
      <c r="I1993" s="56">
        <v>-23.335328000000001</v>
      </c>
      <c r="O1993" s="33">
        <f t="shared" si="177"/>
        <v>59.926732999999999</v>
      </c>
      <c r="P1993" s="61">
        <f t="shared" si="178"/>
        <v>59.926732999999999</v>
      </c>
      <c r="Q1993">
        <f t="shared" si="179"/>
        <v>1</v>
      </c>
      <c r="R1993">
        <f t="shared" si="180"/>
        <v>1</v>
      </c>
    </row>
    <row r="1994" spans="1:18" x14ac:dyDescent="0.25">
      <c r="A1994" s="9">
        <v>2</v>
      </c>
      <c r="B1994" s="32">
        <f t="shared" si="176"/>
        <v>37.982585999999998</v>
      </c>
      <c r="C1994" s="32">
        <f t="shared" si="176"/>
        <v>-3.9207969999999999</v>
      </c>
      <c r="D1994" s="32">
        <f t="shared" si="176"/>
        <v>-12.274646000000001</v>
      </c>
      <c r="E1994" s="60">
        <f t="shared" si="176"/>
        <v>-21.787141999999999</v>
      </c>
      <c r="F1994" s="57">
        <v>-3.9207969999999999</v>
      </c>
      <c r="G1994" s="57">
        <v>37.982585999999998</v>
      </c>
      <c r="H1994" s="57">
        <v>-21.787141999999999</v>
      </c>
      <c r="I1994" s="58">
        <v>-12.274646000000001</v>
      </c>
      <c r="O1994" s="33">
        <f t="shared" si="177"/>
        <v>37.982585999999998</v>
      </c>
      <c r="P1994" s="61">
        <f t="shared" si="178"/>
        <v>37.982585999999998</v>
      </c>
      <c r="Q1994">
        <f t="shared" si="179"/>
        <v>1</v>
      </c>
      <c r="R1994">
        <f t="shared" si="180"/>
        <v>1</v>
      </c>
    </row>
    <row r="1995" spans="1:18" x14ac:dyDescent="0.25">
      <c r="A1995" s="9">
        <v>2</v>
      </c>
      <c r="B1995" s="32">
        <f t="shared" si="176"/>
        <v>81.758094</v>
      </c>
      <c r="C1995" s="32">
        <f t="shared" si="176"/>
        <v>1.9539059999999999</v>
      </c>
      <c r="D1995" s="32">
        <f t="shared" si="176"/>
        <v>-29.110617000000001</v>
      </c>
      <c r="E1995" s="60">
        <f t="shared" si="176"/>
        <v>-54.601343999999997</v>
      </c>
      <c r="F1995" s="55">
        <v>-54.601343999999997</v>
      </c>
      <c r="G1995" s="55">
        <v>1.9539059999999999</v>
      </c>
      <c r="H1995" s="55">
        <v>81.758094</v>
      </c>
      <c r="I1995" s="56">
        <v>-29.110617000000001</v>
      </c>
      <c r="O1995" s="33">
        <f t="shared" si="177"/>
        <v>1.9539059999999999</v>
      </c>
      <c r="P1995" s="61">
        <f t="shared" si="178"/>
        <v>1.9539059999999999</v>
      </c>
      <c r="Q1995">
        <f t="shared" si="179"/>
        <v>2</v>
      </c>
      <c r="R1995">
        <f t="shared" si="180"/>
        <v>0.5</v>
      </c>
    </row>
    <row r="1996" spans="1:18" x14ac:dyDescent="0.25">
      <c r="A1996" s="9">
        <v>2</v>
      </c>
      <c r="B1996" s="32">
        <f t="shared" si="176"/>
        <v>67.494006999999996</v>
      </c>
      <c r="C1996" s="32">
        <f t="shared" si="176"/>
        <v>-13.460687</v>
      </c>
      <c r="D1996" s="32">
        <f t="shared" si="176"/>
        <v>-24.6279</v>
      </c>
      <c r="E1996" s="60">
        <f t="shared" si="176"/>
        <v>-29.405419999999999</v>
      </c>
      <c r="F1996" s="57">
        <v>-24.6279</v>
      </c>
      <c r="G1996" s="57">
        <v>67.494006999999996</v>
      </c>
      <c r="H1996" s="57">
        <v>-13.460687</v>
      </c>
      <c r="I1996" s="58">
        <v>-29.405419999999999</v>
      </c>
      <c r="O1996" s="33">
        <f t="shared" si="177"/>
        <v>67.494006999999996</v>
      </c>
      <c r="P1996" s="61">
        <f t="shared" si="178"/>
        <v>67.494006999999996</v>
      </c>
      <c r="Q1996">
        <f t="shared" si="179"/>
        <v>1</v>
      </c>
      <c r="R1996">
        <f t="shared" si="180"/>
        <v>1</v>
      </c>
    </row>
    <row r="1997" spans="1:18" x14ac:dyDescent="0.25">
      <c r="A1997" s="9">
        <v>3</v>
      </c>
      <c r="B1997" s="32">
        <f t="shared" si="176"/>
        <v>112.23720299999999</v>
      </c>
      <c r="C1997" s="32">
        <f t="shared" si="176"/>
        <v>26.700516</v>
      </c>
      <c r="D1997" s="32">
        <f t="shared" si="176"/>
        <v>-24.767942000000001</v>
      </c>
      <c r="E1997" s="60">
        <f t="shared" si="176"/>
        <v>-114.169493</v>
      </c>
      <c r="F1997" s="55">
        <v>26.700516</v>
      </c>
      <c r="G1997" s="55">
        <v>-114.169493</v>
      </c>
      <c r="H1997" s="55">
        <v>112.23720299999999</v>
      </c>
      <c r="I1997" s="56">
        <v>-24.767942000000001</v>
      </c>
      <c r="O1997" s="33">
        <f t="shared" si="177"/>
        <v>112.23720299999999</v>
      </c>
      <c r="P1997" s="61">
        <f t="shared" si="178"/>
        <v>112.23720299999999</v>
      </c>
      <c r="Q1997">
        <f t="shared" si="179"/>
        <v>1</v>
      </c>
      <c r="R1997">
        <f t="shared" si="180"/>
        <v>1</v>
      </c>
    </row>
    <row r="1998" spans="1:18" x14ac:dyDescent="0.25">
      <c r="A1998" s="9">
        <v>3</v>
      </c>
      <c r="B1998" s="32">
        <f t="shared" si="176"/>
        <v>55.023601999999997</v>
      </c>
      <c r="C1998" s="32">
        <f t="shared" si="176"/>
        <v>7.4974189999999998</v>
      </c>
      <c r="D1998" s="32">
        <f t="shared" si="176"/>
        <v>-20.12698</v>
      </c>
      <c r="E1998" s="60">
        <f t="shared" si="176"/>
        <v>-42.393853</v>
      </c>
      <c r="F1998" s="57">
        <v>-42.393853</v>
      </c>
      <c r="G1998" s="57">
        <v>7.4974189999999998</v>
      </c>
      <c r="H1998" s="57">
        <v>55.023601999999997</v>
      </c>
      <c r="I1998" s="58">
        <v>-20.12698</v>
      </c>
      <c r="O1998" s="33">
        <f t="shared" si="177"/>
        <v>55.023601999999997</v>
      </c>
      <c r="P1998" s="61">
        <f t="shared" si="178"/>
        <v>55.023601999999997</v>
      </c>
      <c r="Q1998">
        <f t="shared" si="179"/>
        <v>1</v>
      </c>
      <c r="R1998">
        <f t="shared" si="180"/>
        <v>1</v>
      </c>
    </row>
    <row r="1999" spans="1:18" x14ac:dyDescent="0.25">
      <c r="A1999" s="9">
        <v>1</v>
      </c>
      <c r="B1999" s="32">
        <f t="shared" si="176"/>
        <v>64.145407000000006</v>
      </c>
      <c r="C1999" s="32">
        <f t="shared" si="176"/>
        <v>11.834841000000001</v>
      </c>
      <c r="D1999" s="32">
        <f t="shared" si="176"/>
        <v>-30.256568999999999</v>
      </c>
      <c r="E1999" s="60">
        <f t="shared" si="176"/>
        <v>-45.723584000000002</v>
      </c>
      <c r="F1999" s="55">
        <v>64.145407000000006</v>
      </c>
      <c r="G1999" s="55">
        <v>-45.723584000000002</v>
      </c>
      <c r="H1999" s="55">
        <v>11.834841000000001</v>
      </c>
      <c r="I1999" s="56">
        <v>-30.256568999999999</v>
      </c>
      <c r="O1999" s="33">
        <f t="shared" si="177"/>
        <v>64.145407000000006</v>
      </c>
      <c r="P1999" s="61">
        <f t="shared" si="178"/>
        <v>64.145407000000006</v>
      </c>
      <c r="Q1999">
        <f t="shared" si="179"/>
        <v>1</v>
      </c>
      <c r="R1999">
        <f t="shared" si="180"/>
        <v>1</v>
      </c>
    </row>
    <row r="2000" spans="1:18" x14ac:dyDescent="0.25">
      <c r="A2000" s="9">
        <v>3</v>
      </c>
      <c r="B2000" s="32">
        <f t="shared" si="176"/>
        <v>46.280912999999998</v>
      </c>
      <c r="C2000" s="32">
        <f t="shared" si="176"/>
        <v>-10.554657000000001</v>
      </c>
      <c r="D2000" s="32">
        <f t="shared" si="176"/>
        <v>-14.937389</v>
      </c>
      <c r="E2000" s="60">
        <f t="shared" si="176"/>
        <v>-20.788868000000001</v>
      </c>
      <c r="F2000" s="57">
        <v>-14.937389</v>
      </c>
      <c r="G2000" s="57">
        <v>-20.788868000000001</v>
      </c>
      <c r="H2000" s="57">
        <v>46.280912999999998</v>
      </c>
      <c r="I2000" s="58">
        <v>-10.554657000000001</v>
      </c>
      <c r="O2000" s="33">
        <f t="shared" si="177"/>
        <v>46.280912999999998</v>
      </c>
      <c r="P2000" s="61">
        <f t="shared" si="178"/>
        <v>46.280912999999998</v>
      </c>
      <c r="Q2000">
        <f t="shared" si="179"/>
        <v>1</v>
      </c>
      <c r="R2000">
        <f t="shared" si="180"/>
        <v>1</v>
      </c>
    </row>
    <row r="2001" spans="1:18" x14ac:dyDescent="0.25">
      <c r="A2001" s="9">
        <v>2</v>
      </c>
      <c r="B2001" s="32">
        <f t="shared" si="176"/>
        <v>60.366428999999997</v>
      </c>
      <c r="C2001" s="32">
        <f t="shared" si="176"/>
        <v>-3.2164290000000002</v>
      </c>
      <c r="D2001" s="32">
        <f t="shared" si="176"/>
        <v>-17.638216</v>
      </c>
      <c r="E2001" s="60">
        <f t="shared" si="176"/>
        <v>-39.511783000000001</v>
      </c>
      <c r="F2001" s="55">
        <v>-3.2164290000000002</v>
      </c>
      <c r="G2001" s="55">
        <v>60.366428999999997</v>
      </c>
      <c r="H2001" s="55">
        <v>-17.638216</v>
      </c>
      <c r="I2001" s="56">
        <v>-39.511783000000001</v>
      </c>
      <c r="O2001" s="33">
        <f t="shared" si="177"/>
        <v>60.366428999999997</v>
      </c>
      <c r="P2001" s="61">
        <f t="shared" si="178"/>
        <v>60.366428999999997</v>
      </c>
      <c r="Q2001">
        <f t="shared" si="179"/>
        <v>1</v>
      </c>
      <c r="R2001">
        <f t="shared" si="180"/>
        <v>1</v>
      </c>
    </row>
    <row r="2002" spans="1:18" x14ac:dyDescent="0.25">
      <c r="A2002" s="9">
        <v>3</v>
      </c>
      <c r="B2002" s="63">
        <f t="shared" si="176"/>
        <v>37.544035000000001</v>
      </c>
      <c r="C2002" s="64">
        <f t="shared" si="176"/>
        <v>24.900165000000001</v>
      </c>
      <c r="D2002" s="64">
        <f t="shared" si="176"/>
        <v>-17.650836999999999</v>
      </c>
      <c r="E2002" s="65">
        <f t="shared" si="176"/>
        <v>-44.793362999999999</v>
      </c>
      <c r="F2002" s="66">
        <v>24.900165000000001</v>
      </c>
      <c r="G2002" s="66">
        <v>37.544035000000001</v>
      </c>
      <c r="H2002" s="66">
        <v>-44.793362999999999</v>
      </c>
      <c r="I2002" s="67">
        <v>-17.650836999999999</v>
      </c>
      <c r="O2002" s="33">
        <f t="shared" si="177"/>
        <v>-44.793362999999999</v>
      </c>
      <c r="P2002" s="61">
        <f t="shared" si="178"/>
        <v>-44.793362999999999</v>
      </c>
      <c r="Q2002">
        <f t="shared" si="179"/>
        <v>4</v>
      </c>
      <c r="R2002">
        <f t="shared" si="180"/>
        <v>0.25</v>
      </c>
    </row>
    <row r="2003" spans="1:18" x14ac:dyDescent="0.25">
      <c r="A2003" s="48"/>
      <c r="B2003" s="62"/>
      <c r="C2003" s="62"/>
      <c r="D2003" s="62"/>
      <c r="E2003" s="62"/>
      <c r="O2003" s="69"/>
      <c r="P2003" s="68"/>
      <c r="Q2003" s="16"/>
    </row>
    <row r="2004" spans="1:18" x14ac:dyDescent="0.25">
      <c r="A2004" s="48"/>
      <c r="B2004" s="62"/>
      <c r="C2004" s="62"/>
      <c r="D2004" s="62"/>
      <c r="E2004" s="62"/>
      <c r="O2004" s="69"/>
      <c r="P2004" s="68"/>
      <c r="Q2004" s="16"/>
    </row>
    <row r="2005" spans="1:18" x14ac:dyDescent="0.25">
      <c r="A2005" s="48"/>
      <c r="B2005" s="62"/>
      <c r="C2005" s="62"/>
      <c r="D2005" s="62"/>
      <c r="E2005" s="62"/>
    </row>
  </sheetData>
  <mergeCells count="3">
    <mergeCell ref="F1:M2"/>
    <mergeCell ref="A1:A2"/>
    <mergeCell ref="B1:E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CBB7A-CDDE-48BA-983A-2C7792BC4B1D}">
  <dimension ref="A1:AR2001"/>
  <sheetViews>
    <sheetView topLeftCell="AA1" workbookViewId="0">
      <selection sqref="A1:A1048576"/>
    </sheetView>
  </sheetViews>
  <sheetFormatPr baseColWidth="10" defaultRowHeight="15" x14ac:dyDescent="0.25"/>
  <cols>
    <col min="2" max="2" width="13.28515625" customWidth="1"/>
    <col min="4" max="4" width="14.42578125" bestFit="1" customWidth="1"/>
    <col min="6" max="6" width="15.85546875" bestFit="1" customWidth="1"/>
    <col min="7" max="7" width="14.85546875" bestFit="1" customWidth="1"/>
    <col min="8" max="8" width="11.85546875" customWidth="1"/>
    <col min="11" max="11" width="14" bestFit="1" customWidth="1"/>
    <col min="15" max="15" width="14" bestFit="1" customWidth="1"/>
    <col min="19" max="19" width="14.42578125" bestFit="1" customWidth="1"/>
    <col min="21" max="21" width="15.85546875" bestFit="1" customWidth="1"/>
    <col min="22" max="22" width="14.85546875" bestFit="1" customWidth="1"/>
    <col min="23" max="23" width="11.28515625" customWidth="1"/>
    <col min="28" max="28" width="14.42578125" bestFit="1" customWidth="1"/>
    <col min="30" max="30" width="15.85546875" bestFit="1" customWidth="1"/>
    <col min="31" max="31" width="14.85546875" bestFit="1" customWidth="1"/>
    <col min="32" max="32" width="15.140625" bestFit="1" customWidth="1"/>
    <col min="37" max="37" width="14.42578125" bestFit="1" customWidth="1"/>
    <col min="39" max="39" width="15.85546875" bestFit="1" customWidth="1"/>
    <col min="40" max="40" width="14.85546875" bestFit="1" customWidth="1"/>
  </cols>
  <sheetData>
    <row r="1" spans="1:44" ht="15.75" thickBot="1" x14ac:dyDescent="0.3">
      <c r="D1" t="s">
        <v>1879</v>
      </c>
      <c r="E1" t="s">
        <v>1881</v>
      </c>
      <c r="F1" t="s">
        <v>1880</v>
      </c>
      <c r="G1" t="s">
        <v>1882</v>
      </c>
      <c r="H1" s="70" t="s">
        <v>1891</v>
      </c>
      <c r="I1" t="s">
        <v>1877</v>
      </c>
      <c r="J1" t="s">
        <v>1878</v>
      </c>
      <c r="K1" t="s">
        <v>1877</v>
      </c>
      <c r="S1" t="s">
        <v>1887</v>
      </c>
      <c r="T1" t="s">
        <v>1881</v>
      </c>
      <c r="U1" t="s">
        <v>1880</v>
      </c>
      <c r="V1" t="s">
        <v>1882</v>
      </c>
      <c r="W1" s="70" t="s">
        <v>1890</v>
      </c>
      <c r="X1" t="s">
        <v>1877</v>
      </c>
      <c r="Y1" t="s">
        <v>1878</v>
      </c>
      <c r="Z1" t="s">
        <v>1877</v>
      </c>
      <c r="AB1" t="s">
        <v>1887</v>
      </c>
      <c r="AC1" t="s">
        <v>1881</v>
      </c>
      <c r="AD1" t="s">
        <v>1880</v>
      </c>
      <c r="AE1" t="s">
        <v>1882</v>
      </c>
      <c r="AF1" s="70" t="s">
        <v>1888</v>
      </c>
      <c r="AG1" t="s">
        <v>1877</v>
      </c>
      <c r="AH1" t="s">
        <v>1878</v>
      </c>
      <c r="AI1" t="s">
        <v>1877</v>
      </c>
      <c r="AK1" t="s">
        <v>1887</v>
      </c>
      <c r="AL1" t="s">
        <v>1881</v>
      </c>
      <c r="AM1" t="s">
        <v>1880</v>
      </c>
      <c r="AN1" t="s">
        <v>1882</v>
      </c>
      <c r="AO1" s="70" t="s">
        <v>1889</v>
      </c>
      <c r="AP1" t="s">
        <v>1877</v>
      </c>
      <c r="AQ1" t="s">
        <v>1878</v>
      </c>
      <c r="AR1" t="s">
        <v>1877</v>
      </c>
    </row>
    <row r="2" spans="1:44" x14ac:dyDescent="0.25">
      <c r="A2" s="9">
        <v>2</v>
      </c>
      <c r="B2" s="32">
        <v>254.809158</v>
      </c>
      <c r="D2">
        <f t="shared" ref="D2:D65" si="0">IF(A2=$N$4,1,0)</f>
        <v>0</v>
      </c>
      <c r="E2">
        <f>D2</f>
        <v>0</v>
      </c>
      <c r="F2">
        <f>IF(D2=0,1,0)</f>
        <v>1</v>
      </c>
      <c r="G2">
        <f>F2</f>
        <v>1</v>
      </c>
      <c r="I2">
        <f t="shared" ref="I2:I65" si="1">E2/$P$4</f>
        <v>0</v>
      </c>
      <c r="J2">
        <f t="shared" ref="J2:J65" si="2">G2/$Q$4</f>
        <v>7.0372976776917663E-4</v>
      </c>
      <c r="K2">
        <v>0</v>
      </c>
      <c r="S2">
        <f>IF(A2=$N$5,1,0)</f>
        <v>1</v>
      </c>
      <c r="T2">
        <f>S2</f>
        <v>1</v>
      </c>
      <c r="U2">
        <f>IF(S2=0,1,0)</f>
        <v>0</v>
      </c>
      <c r="V2">
        <f>U2</f>
        <v>0</v>
      </c>
      <c r="X2">
        <f>T2/$P$5</f>
        <v>1.2239902080783353E-3</v>
      </c>
      <c r="Y2">
        <f>V2/$Q$5</f>
        <v>0</v>
      </c>
      <c r="Z2">
        <v>1.2239902080783353E-3</v>
      </c>
      <c r="AB2">
        <f>IF(A2=$N$6,1,0)</f>
        <v>0</v>
      </c>
      <c r="AC2">
        <f>AB2</f>
        <v>0</v>
      </c>
      <c r="AD2">
        <f>IF(AB2=0,1,0)</f>
        <v>1</v>
      </c>
      <c r="AE2">
        <f>AD2</f>
        <v>1</v>
      </c>
      <c r="AG2">
        <f>AC2/$P$6</f>
        <v>0</v>
      </c>
      <c r="AH2">
        <f>AE2/$Q$6</f>
        <v>6.7888662593346908E-4</v>
      </c>
      <c r="AI2">
        <v>0</v>
      </c>
      <c r="AK2">
        <f>IF(A2=$N$7,1,0)</f>
        <v>0</v>
      </c>
      <c r="AL2">
        <f>AK2</f>
        <v>0</v>
      </c>
      <c r="AM2">
        <f>IF(AK2=0,1,0)</f>
        <v>1</v>
      </c>
      <c r="AN2">
        <f>AM2</f>
        <v>1</v>
      </c>
      <c r="AP2">
        <f>AL2/$P$7</f>
        <v>0</v>
      </c>
      <c r="AQ2">
        <f>AN2/$Q$7</f>
        <v>5.2002080083203334E-4</v>
      </c>
      <c r="AR2">
        <v>0</v>
      </c>
    </row>
    <row r="3" spans="1:44" x14ac:dyDescent="0.25">
      <c r="A3" s="9">
        <v>2</v>
      </c>
      <c r="B3" s="32">
        <v>199.171648</v>
      </c>
      <c r="D3">
        <f t="shared" si="0"/>
        <v>0</v>
      </c>
      <c r="E3">
        <f>D3+E2</f>
        <v>0</v>
      </c>
      <c r="F3">
        <f t="shared" ref="F3:F13" si="3">IF(D3=0,1,0)</f>
        <v>1</v>
      </c>
      <c r="G3">
        <f>SUM(F3+G2)</f>
        <v>2</v>
      </c>
      <c r="I3">
        <f t="shared" si="1"/>
        <v>0</v>
      </c>
      <c r="J3">
        <f t="shared" si="2"/>
        <v>1.4074595355383533E-3</v>
      </c>
      <c r="K3">
        <v>0</v>
      </c>
      <c r="N3" t="s">
        <v>1876</v>
      </c>
      <c r="P3" t="s">
        <v>1874</v>
      </c>
      <c r="Q3" t="s">
        <v>1875</v>
      </c>
      <c r="S3">
        <f t="shared" ref="S3:S66" si="4">IF(A3=$N$5,1,0)</f>
        <v>1</v>
      </c>
      <c r="T3">
        <f>S3+T2</f>
        <v>2</v>
      </c>
      <c r="U3">
        <f t="shared" ref="U3:U66" si="5">IF(S3=0,1,0)</f>
        <v>0</v>
      </c>
      <c r="V3">
        <f>SUM(U3+V2)</f>
        <v>0</v>
      </c>
      <c r="X3">
        <f t="shared" ref="X3:X66" si="6">T3/$P$5</f>
        <v>2.4479804161566705E-3</v>
      </c>
      <c r="Y3">
        <f t="shared" ref="Y3:Y66" si="7">V3/$Q$5</f>
        <v>0</v>
      </c>
      <c r="Z3">
        <v>2.4479804161566705E-3</v>
      </c>
      <c r="AB3">
        <f t="shared" ref="AB3:AB66" si="8">IF(A3=$N$6,1,0)</f>
        <v>0</v>
      </c>
      <c r="AC3">
        <f>AB3+AC2</f>
        <v>0</v>
      </c>
      <c r="AD3">
        <f t="shared" ref="AD3:AD27" si="9">IF(AB3=0,1,0)</f>
        <v>1</v>
      </c>
      <c r="AE3">
        <f>SUM(AD3+AE2)</f>
        <v>2</v>
      </c>
      <c r="AG3">
        <f t="shared" ref="AG3:AG66" si="10">AC3/$P$6</f>
        <v>0</v>
      </c>
      <c r="AH3">
        <f t="shared" ref="AH3:AH66" si="11">AE3/$Q$6</f>
        <v>1.3577732518669382E-3</v>
      </c>
      <c r="AI3">
        <v>0</v>
      </c>
      <c r="AK3">
        <f t="shared" ref="AK3:AK66" si="12">IF(A3=$N$7,1,0)</f>
        <v>0</v>
      </c>
      <c r="AL3">
        <f>AK3+AL2</f>
        <v>0</v>
      </c>
      <c r="AM3">
        <f t="shared" ref="AM3:AM27" si="13">IF(AK3=0,1,0)</f>
        <v>1</v>
      </c>
      <c r="AN3">
        <f>SUM(AM3+AN2)</f>
        <v>2</v>
      </c>
      <c r="AP3">
        <f t="shared" ref="AP3:AP66" si="14">AL3/$P$7</f>
        <v>0</v>
      </c>
      <c r="AQ3">
        <f t="shared" ref="AQ3:AQ66" si="15">AN3/$Q$7</f>
        <v>1.0400416016640667E-3</v>
      </c>
      <c r="AR3">
        <v>0</v>
      </c>
    </row>
    <row r="4" spans="1:44" x14ac:dyDescent="0.25">
      <c r="A4" s="9">
        <v>2</v>
      </c>
      <c r="B4" s="32">
        <v>195.341836</v>
      </c>
      <c r="D4">
        <f t="shared" si="0"/>
        <v>0</v>
      </c>
      <c r="E4">
        <f t="shared" ref="E4:E28" si="16">D4+E3</f>
        <v>0</v>
      </c>
      <c r="F4">
        <f t="shared" si="3"/>
        <v>1</v>
      </c>
      <c r="G4">
        <f t="shared" ref="G4:G13" si="17">SUM(F4+G3)</f>
        <v>3</v>
      </c>
      <c r="I4">
        <f t="shared" si="1"/>
        <v>0</v>
      </c>
      <c r="J4">
        <f t="shared" si="2"/>
        <v>2.11118930330753E-3</v>
      </c>
      <c r="K4">
        <v>0</v>
      </c>
      <c r="N4">
        <v>1</v>
      </c>
      <c r="O4" t="s">
        <v>1883</v>
      </c>
      <c r="P4">
        <f>COUNTIF(A:A,1)</f>
        <v>579</v>
      </c>
      <c r="Q4">
        <f>2000-P4</f>
        <v>1421</v>
      </c>
      <c r="S4">
        <f t="shared" si="4"/>
        <v>1</v>
      </c>
      <c r="T4">
        <f t="shared" ref="T4:T67" si="18">S4+T3</f>
        <v>3</v>
      </c>
      <c r="U4">
        <f t="shared" si="5"/>
        <v>0</v>
      </c>
      <c r="V4">
        <f t="shared" ref="V4:V67" si="19">SUM(U4+V3)</f>
        <v>0</v>
      </c>
      <c r="X4">
        <f t="shared" si="6"/>
        <v>3.6719706242350062E-3</v>
      </c>
      <c r="Y4">
        <f t="shared" si="7"/>
        <v>0</v>
      </c>
      <c r="Z4">
        <v>3.6719706242350062E-3</v>
      </c>
      <c r="AB4">
        <f t="shared" si="8"/>
        <v>0</v>
      </c>
      <c r="AC4">
        <f t="shared" ref="AC4:AC67" si="20">AB4+AC3</f>
        <v>0</v>
      </c>
      <c r="AD4">
        <f t="shared" si="9"/>
        <v>1</v>
      </c>
      <c r="AE4">
        <f t="shared" ref="AE4:AE67" si="21">SUM(AD4+AE3)</f>
        <v>3</v>
      </c>
      <c r="AG4">
        <f t="shared" si="10"/>
        <v>0</v>
      </c>
      <c r="AH4">
        <f t="shared" si="11"/>
        <v>2.0366598778004071E-3</v>
      </c>
      <c r="AI4">
        <v>0</v>
      </c>
      <c r="AK4">
        <f t="shared" si="12"/>
        <v>0</v>
      </c>
      <c r="AL4">
        <f t="shared" ref="AL4:AL67" si="22">AK4+AL3</f>
        <v>0</v>
      </c>
      <c r="AM4">
        <f t="shared" si="13"/>
        <v>1</v>
      </c>
      <c r="AN4">
        <f t="shared" ref="AN4:AN67" si="23">SUM(AM4+AN3)</f>
        <v>3</v>
      </c>
      <c r="AP4">
        <f t="shared" si="14"/>
        <v>0</v>
      </c>
      <c r="AQ4">
        <f t="shared" si="15"/>
        <v>1.5600624024960999E-3</v>
      </c>
      <c r="AR4">
        <v>0</v>
      </c>
    </row>
    <row r="5" spans="1:44" x14ac:dyDescent="0.25">
      <c r="A5" s="9">
        <v>2</v>
      </c>
      <c r="B5" s="32">
        <v>193.336084</v>
      </c>
      <c r="D5">
        <f t="shared" si="0"/>
        <v>0</v>
      </c>
      <c r="E5">
        <f t="shared" si="16"/>
        <v>0</v>
      </c>
      <c r="F5">
        <f t="shared" si="3"/>
        <v>1</v>
      </c>
      <c r="G5">
        <f t="shared" si="17"/>
        <v>4</v>
      </c>
      <c r="I5">
        <f t="shared" si="1"/>
        <v>0</v>
      </c>
      <c r="J5">
        <f t="shared" si="2"/>
        <v>2.8149190710767065E-3</v>
      </c>
      <c r="K5">
        <v>0</v>
      </c>
      <c r="N5">
        <v>2</v>
      </c>
      <c r="O5" t="s">
        <v>1884</v>
      </c>
      <c r="P5">
        <v>817</v>
      </c>
      <c r="Q5">
        <f>2000-P5</f>
        <v>1183</v>
      </c>
      <c r="S5">
        <f t="shared" si="4"/>
        <v>1</v>
      </c>
      <c r="T5">
        <f t="shared" si="18"/>
        <v>4</v>
      </c>
      <c r="U5">
        <f t="shared" si="5"/>
        <v>0</v>
      </c>
      <c r="V5">
        <f t="shared" si="19"/>
        <v>0</v>
      </c>
      <c r="X5">
        <f t="shared" si="6"/>
        <v>4.8959608323133411E-3</v>
      </c>
      <c r="Y5">
        <f t="shared" si="7"/>
        <v>0</v>
      </c>
      <c r="Z5">
        <v>4.8959608323133411E-3</v>
      </c>
      <c r="AB5">
        <f t="shared" si="8"/>
        <v>0</v>
      </c>
      <c r="AC5">
        <f t="shared" si="20"/>
        <v>0</v>
      </c>
      <c r="AD5">
        <f t="shared" si="9"/>
        <v>1</v>
      </c>
      <c r="AE5">
        <f t="shared" si="21"/>
        <v>4</v>
      </c>
      <c r="AG5">
        <f t="shared" si="10"/>
        <v>0</v>
      </c>
      <c r="AH5">
        <f t="shared" si="11"/>
        <v>2.7155465037338763E-3</v>
      </c>
      <c r="AI5">
        <v>0</v>
      </c>
      <c r="AK5">
        <f t="shared" si="12"/>
        <v>0</v>
      </c>
      <c r="AL5">
        <f t="shared" si="22"/>
        <v>0</v>
      </c>
      <c r="AM5">
        <f t="shared" si="13"/>
        <v>1</v>
      </c>
      <c r="AN5">
        <f t="shared" si="23"/>
        <v>4</v>
      </c>
      <c r="AP5">
        <f t="shared" si="14"/>
        <v>0</v>
      </c>
      <c r="AQ5">
        <f t="shared" si="15"/>
        <v>2.0800832033281333E-3</v>
      </c>
      <c r="AR5">
        <v>0</v>
      </c>
    </row>
    <row r="6" spans="1:44" x14ac:dyDescent="0.25">
      <c r="A6" s="9">
        <v>2</v>
      </c>
      <c r="B6" s="32">
        <v>181.43243799999999</v>
      </c>
      <c r="D6">
        <f t="shared" si="0"/>
        <v>0</v>
      </c>
      <c r="E6">
        <f t="shared" si="16"/>
        <v>0</v>
      </c>
      <c r="F6">
        <f t="shared" si="3"/>
        <v>1</v>
      </c>
      <c r="G6">
        <f t="shared" si="17"/>
        <v>5</v>
      </c>
      <c r="I6">
        <f t="shared" si="1"/>
        <v>0</v>
      </c>
      <c r="J6">
        <f t="shared" si="2"/>
        <v>3.518648838845883E-3</v>
      </c>
      <c r="K6">
        <v>0</v>
      </c>
      <c r="N6">
        <v>3</v>
      </c>
      <c r="O6" t="s">
        <v>1885</v>
      </c>
      <c r="P6">
        <v>527</v>
      </c>
      <c r="Q6">
        <f>2000-P6</f>
        <v>1473</v>
      </c>
      <c r="S6">
        <f t="shared" si="4"/>
        <v>1</v>
      </c>
      <c r="T6">
        <f t="shared" si="18"/>
        <v>5</v>
      </c>
      <c r="U6">
        <f t="shared" si="5"/>
        <v>0</v>
      </c>
      <c r="V6">
        <f t="shared" si="19"/>
        <v>0</v>
      </c>
      <c r="X6">
        <f t="shared" si="6"/>
        <v>6.1199510403916772E-3</v>
      </c>
      <c r="Y6">
        <f t="shared" si="7"/>
        <v>0</v>
      </c>
      <c r="Z6">
        <v>6.1199510403916772E-3</v>
      </c>
      <c r="AB6">
        <f t="shared" si="8"/>
        <v>0</v>
      </c>
      <c r="AC6">
        <f t="shared" si="20"/>
        <v>0</v>
      </c>
      <c r="AD6">
        <f t="shared" si="9"/>
        <v>1</v>
      </c>
      <c r="AE6">
        <f t="shared" si="21"/>
        <v>5</v>
      </c>
      <c r="AG6">
        <f t="shared" si="10"/>
        <v>0</v>
      </c>
      <c r="AH6">
        <f t="shared" si="11"/>
        <v>3.3944331296673455E-3</v>
      </c>
      <c r="AI6">
        <v>0</v>
      </c>
      <c r="AK6">
        <f t="shared" si="12"/>
        <v>0</v>
      </c>
      <c r="AL6">
        <f t="shared" si="22"/>
        <v>0</v>
      </c>
      <c r="AM6">
        <f t="shared" si="13"/>
        <v>1</v>
      </c>
      <c r="AN6">
        <f t="shared" si="23"/>
        <v>5</v>
      </c>
      <c r="AP6">
        <f t="shared" si="14"/>
        <v>0</v>
      </c>
      <c r="AQ6">
        <f t="shared" si="15"/>
        <v>2.6001040041601664E-3</v>
      </c>
      <c r="AR6">
        <v>0</v>
      </c>
    </row>
    <row r="7" spans="1:44" x14ac:dyDescent="0.25">
      <c r="A7" s="9">
        <v>4</v>
      </c>
      <c r="B7" s="32">
        <v>175.967398</v>
      </c>
      <c r="D7">
        <f t="shared" si="0"/>
        <v>0</v>
      </c>
      <c r="E7">
        <f t="shared" si="16"/>
        <v>0</v>
      </c>
      <c r="F7">
        <f t="shared" si="3"/>
        <v>1</v>
      </c>
      <c r="G7">
        <f t="shared" si="17"/>
        <v>6</v>
      </c>
      <c r="I7">
        <f t="shared" si="1"/>
        <v>0</v>
      </c>
      <c r="J7">
        <f t="shared" si="2"/>
        <v>4.22237860661506E-3</v>
      </c>
      <c r="K7">
        <v>0</v>
      </c>
      <c r="N7">
        <v>4</v>
      </c>
      <c r="O7" t="s">
        <v>1886</v>
      </c>
      <c r="P7">
        <v>77</v>
      </c>
      <c r="Q7">
        <f>2000-P7</f>
        <v>1923</v>
      </c>
      <c r="S7">
        <f t="shared" si="4"/>
        <v>0</v>
      </c>
      <c r="T7">
        <f t="shared" si="18"/>
        <v>5</v>
      </c>
      <c r="U7">
        <f t="shared" si="5"/>
        <v>1</v>
      </c>
      <c r="V7">
        <f t="shared" si="19"/>
        <v>1</v>
      </c>
      <c r="X7">
        <f t="shared" si="6"/>
        <v>6.1199510403916772E-3</v>
      </c>
      <c r="Y7">
        <f t="shared" si="7"/>
        <v>8.4530853761622987E-4</v>
      </c>
      <c r="Z7">
        <v>6.1199510403916772E-3</v>
      </c>
      <c r="AB7">
        <f t="shared" si="8"/>
        <v>0</v>
      </c>
      <c r="AC7">
        <f t="shared" si="20"/>
        <v>0</v>
      </c>
      <c r="AD7">
        <f t="shared" si="9"/>
        <v>1</v>
      </c>
      <c r="AE7">
        <f t="shared" si="21"/>
        <v>6</v>
      </c>
      <c r="AG7">
        <f t="shared" si="10"/>
        <v>0</v>
      </c>
      <c r="AH7">
        <f t="shared" si="11"/>
        <v>4.0733197556008143E-3</v>
      </c>
      <c r="AI7">
        <v>0</v>
      </c>
      <c r="AK7">
        <f t="shared" si="12"/>
        <v>1</v>
      </c>
      <c r="AL7">
        <f t="shared" si="22"/>
        <v>1</v>
      </c>
      <c r="AM7">
        <f t="shared" si="13"/>
        <v>0</v>
      </c>
      <c r="AN7">
        <f t="shared" si="23"/>
        <v>5</v>
      </c>
      <c r="AP7">
        <f t="shared" si="14"/>
        <v>1.2987012987012988E-2</v>
      </c>
      <c r="AQ7">
        <f t="shared" si="15"/>
        <v>2.6001040041601664E-3</v>
      </c>
      <c r="AR7">
        <v>1.2987012987012988E-2</v>
      </c>
    </row>
    <row r="8" spans="1:44" x14ac:dyDescent="0.25">
      <c r="A8" s="9">
        <v>2</v>
      </c>
      <c r="B8" s="32">
        <v>174.83785399999999</v>
      </c>
      <c r="D8">
        <f t="shared" si="0"/>
        <v>0</v>
      </c>
      <c r="E8">
        <f t="shared" si="16"/>
        <v>0</v>
      </c>
      <c r="F8">
        <f t="shared" si="3"/>
        <v>1</v>
      </c>
      <c r="G8">
        <f t="shared" si="17"/>
        <v>7</v>
      </c>
      <c r="I8">
        <f t="shared" si="1"/>
        <v>0</v>
      </c>
      <c r="J8">
        <f t="shared" si="2"/>
        <v>4.9261083743842365E-3</v>
      </c>
      <c r="K8">
        <v>0</v>
      </c>
      <c r="S8">
        <f t="shared" si="4"/>
        <v>1</v>
      </c>
      <c r="T8">
        <f t="shared" si="18"/>
        <v>6</v>
      </c>
      <c r="U8">
        <f t="shared" si="5"/>
        <v>0</v>
      </c>
      <c r="V8">
        <f t="shared" si="19"/>
        <v>1</v>
      </c>
      <c r="X8">
        <f t="shared" si="6"/>
        <v>7.3439412484700125E-3</v>
      </c>
      <c r="Y8">
        <f t="shared" si="7"/>
        <v>8.4530853761622987E-4</v>
      </c>
      <c r="Z8">
        <v>7.3439412484700125E-3</v>
      </c>
      <c r="AB8">
        <f t="shared" si="8"/>
        <v>0</v>
      </c>
      <c r="AC8">
        <f t="shared" si="20"/>
        <v>0</v>
      </c>
      <c r="AD8">
        <f t="shared" si="9"/>
        <v>1</v>
      </c>
      <c r="AE8">
        <f t="shared" si="21"/>
        <v>7</v>
      </c>
      <c r="AG8">
        <f t="shared" si="10"/>
        <v>0</v>
      </c>
      <c r="AH8">
        <f t="shared" si="11"/>
        <v>4.7522063815342835E-3</v>
      </c>
      <c r="AI8">
        <v>0</v>
      </c>
      <c r="AK8">
        <f t="shared" si="12"/>
        <v>0</v>
      </c>
      <c r="AL8">
        <f t="shared" si="22"/>
        <v>1</v>
      </c>
      <c r="AM8">
        <f t="shared" si="13"/>
        <v>1</v>
      </c>
      <c r="AN8">
        <f t="shared" si="23"/>
        <v>6</v>
      </c>
      <c r="AP8">
        <f t="shared" si="14"/>
        <v>1.2987012987012988E-2</v>
      </c>
      <c r="AQ8">
        <f t="shared" si="15"/>
        <v>3.1201248049921998E-3</v>
      </c>
      <c r="AR8">
        <v>1.2987012987012988E-2</v>
      </c>
    </row>
    <row r="9" spans="1:44" x14ac:dyDescent="0.25">
      <c r="A9" s="9">
        <v>2</v>
      </c>
      <c r="B9" s="32">
        <v>174.60022599999999</v>
      </c>
      <c r="D9">
        <f t="shared" si="0"/>
        <v>0</v>
      </c>
      <c r="E9">
        <f t="shared" si="16"/>
        <v>0</v>
      </c>
      <c r="F9">
        <f t="shared" si="3"/>
        <v>1</v>
      </c>
      <c r="G9">
        <f t="shared" si="17"/>
        <v>8</v>
      </c>
      <c r="I9">
        <f t="shared" si="1"/>
        <v>0</v>
      </c>
      <c r="J9">
        <f t="shared" si="2"/>
        <v>5.629838142153413E-3</v>
      </c>
      <c r="K9">
        <v>0</v>
      </c>
      <c r="S9">
        <f t="shared" si="4"/>
        <v>1</v>
      </c>
      <c r="T9">
        <f t="shared" si="18"/>
        <v>7</v>
      </c>
      <c r="U9">
        <f t="shared" si="5"/>
        <v>0</v>
      </c>
      <c r="V9">
        <f t="shared" si="19"/>
        <v>1</v>
      </c>
      <c r="X9">
        <f t="shared" si="6"/>
        <v>8.5679314565483469E-3</v>
      </c>
      <c r="Y9">
        <f t="shared" si="7"/>
        <v>8.4530853761622987E-4</v>
      </c>
      <c r="Z9">
        <v>8.5679314565483469E-3</v>
      </c>
      <c r="AB9">
        <f t="shared" si="8"/>
        <v>0</v>
      </c>
      <c r="AC9">
        <f t="shared" si="20"/>
        <v>0</v>
      </c>
      <c r="AD9">
        <f t="shared" si="9"/>
        <v>1</v>
      </c>
      <c r="AE9">
        <f t="shared" si="21"/>
        <v>8</v>
      </c>
      <c r="AG9">
        <f t="shared" si="10"/>
        <v>0</v>
      </c>
      <c r="AH9">
        <f t="shared" si="11"/>
        <v>5.4310930074677527E-3</v>
      </c>
      <c r="AI9">
        <v>0</v>
      </c>
      <c r="AK9">
        <f t="shared" si="12"/>
        <v>0</v>
      </c>
      <c r="AL9">
        <f t="shared" si="22"/>
        <v>1</v>
      </c>
      <c r="AM9">
        <f t="shared" si="13"/>
        <v>1</v>
      </c>
      <c r="AN9">
        <f t="shared" si="23"/>
        <v>7</v>
      </c>
      <c r="AP9">
        <f t="shared" si="14"/>
        <v>1.2987012987012988E-2</v>
      </c>
      <c r="AQ9">
        <f t="shared" si="15"/>
        <v>3.6401456058242328E-3</v>
      </c>
      <c r="AR9">
        <v>1.2987012987012988E-2</v>
      </c>
    </row>
    <row r="10" spans="1:44" x14ac:dyDescent="0.25">
      <c r="A10" s="9">
        <v>2</v>
      </c>
      <c r="B10" s="32">
        <v>169.79781</v>
      </c>
      <c r="D10">
        <f t="shared" si="0"/>
        <v>0</v>
      </c>
      <c r="E10">
        <f t="shared" si="16"/>
        <v>0</v>
      </c>
      <c r="F10">
        <f t="shared" si="3"/>
        <v>1</v>
      </c>
      <c r="G10">
        <f t="shared" si="17"/>
        <v>9</v>
      </c>
      <c r="I10">
        <f t="shared" si="1"/>
        <v>0</v>
      </c>
      <c r="J10">
        <f t="shared" si="2"/>
        <v>6.3335679099225895E-3</v>
      </c>
      <c r="K10">
        <v>0</v>
      </c>
      <c r="S10">
        <f t="shared" si="4"/>
        <v>1</v>
      </c>
      <c r="T10">
        <f t="shared" si="18"/>
        <v>8</v>
      </c>
      <c r="U10">
        <f t="shared" si="5"/>
        <v>0</v>
      </c>
      <c r="V10">
        <f t="shared" si="19"/>
        <v>1</v>
      </c>
      <c r="X10">
        <f t="shared" si="6"/>
        <v>9.7919216646266821E-3</v>
      </c>
      <c r="Y10">
        <f t="shared" si="7"/>
        <v>8.4530853761622987E-4</v>
      </c>
      <c r="Z10">
        <v>9.7919216646266821E-3</v>
      </c>
      <c r="AB10">
        <f t="shared" si="8"/>
        <v>0</v>
      </c>
      <c r="AC10">
        <f t="shared" si="20"/>
        <v>0</v>
      </c>
      <c r="AD10">
        <f t="shared" si="9"/>
        <v>1</v>
      </c>
      <c r="AE10">
        <f t="shared" si="21"/>
        <v>9</v>
      </c>
      <c r="AG10">
        <f t="shared" si="10"/>
        <v>0</v>
      </c>
      <c r="AH10">
        <f t="shared" si="11"/>
        <v>6.1099796334012219E-3</v>
      </c>
      <c r="AI10">
        <v>0</v>
      </c>
      <c r="AK10">
        <f t="shared" si="12"/>
        <v>0</v>
      </c>
      <c r="AL10">
        <f t="shared" si="22"/>
        <v>1</v>
      </c>
      <c r="AM10">
        <f t="shared" si="13"/>
        <v>1</v>
      </c>
      <c r="AN10">
        <f t="shared" si="23"/>
        <v>8</v>
      </c>
      <c r="AP10">
        <f t="shared" si="14"/>
        <v>1.2987012987012988E-2</v>
      </c>
      <c r="AQ10">
        <f t="shared" si="15"/>
        <v>4.1601664066562667E-3</v>
      </c>
      <c r="AR10">
        <v>1.2987012987012988E-2</v>
      </c>
    </row>
    <row r="11" spans="1:44" x14ac:dyDescent="0.25">
      <c r="A11" s="9">
        <v>2</v>
      </c>
      <c r="B11" s="32">
        <v>158.98818499999999</v>
      </c>
      <c r="D11">
        <f t="shared" si="0"/>
        <v>0</v>
      </c>
      <c r="E11">
        <f t="shared" si="16"/>
        <v>0</v>
      </c>
      <c r="F11">
        <f t="shared" si="3"/>
        <v>1</v>
      </c>
      <c r="G11">
        <f t="shared" si="17"/>
        <v>10</v>
      </c>
      <c r="I11">
        <f t="shared" si="1"/>
        <v>0</v>
      </c>
      <c r="J11">
        <f t="shared" si="2"/>
        <v>7.0372976776917661E-3</v>
      </c>
      <c r="K11">
        <v>0</v>
      </c>
      <c r="S11">
        <f t="shared" si="4"/>
        <v>1</v>
      </c>
      <c r="T11">
        <f t="shared" si="18"/>
        <v>9</v>
      </c>
      <c r="U11">
        <f t="shared" si="5"/>
        <v>0</v>
      </c>
      <c r="V11">
        <f t="shared" si="19"/>
        <v>1</v>
      </c>
      <c r="X11">
        <f t="shared" si="6"/>
        <v>1.1015911872705019E-2</v>
      </c>
      <c r="Y11">
        <f t="shared" si="7"/>
        <v>8.4530853761622987E-4</v>
      </c>
      <c r="Z11">
        <v>1.1015911872705019E-2</v>
      </c>
      <c r="AB11">
        <f t="shared" si="8"/>
        <v>0</v>
      </c>
      <c r="AC11">
        <f t="shared" si="20"/>
        <v>0</v>
      </c>
      <c r="AD11">
        <f t="shared" si="9"/>
        <v>1</v>
      </c>
      <c r="AE11">
        <f t="shared" si="21"/>
        <v>10</v>
      </c>
      <c r="AG11">
        <f t="shared" si="10"/>
        <v>0</v>
      </c>
      <c r="AH11">
        <f t="shared" si="11"/>
        <v>6.788866259334691E-3</v>
      </c>
      <c r="AI11">
        <v>0</v>
      </c>
      <c r="AK11">
        <f t="shared" si="12"/>
        <v>0</v>
      </c>
      <c r="AL11">
        <f t="shared" si="22"/>
        <v>1</v>
      </c>
      <c r="AM11">
        <f t="shared" si="13"/>
        <v>1</v>
      </c>
      <c r="AN11">
        <f t="shared" si="23"/>
        <v>9</v>
      </c>
      <c r="AP11">
        <f t="shared" si="14"/>
        <v>1.2987012987012988E-2</v>
      </c>
      <c r="AQ11">
        <f t="shared" si="15"/>
        <v>4.6801872074882997E-3</v>
      </c>
      <c r="AR11">
        <v>1.2987012987012988E-2</v>
      </c>
    </row>
    <row r="12" spans="1:44" x14ac:dyDescent="0.25">
      <c r="A12" s="9">
        <v>1</v>
      </c>
      <c r="B12" s="32">
        <v>156.91542999999999</v>
      </c>
      <c r="D12">
        <f t="shared" si="0"/>
        <v>1</v>
      </c>
      <c r="E12">
        <f t="shared" si="16"/>
        <v>1</v>
      </c>
      <c r="F12">
        <f t="shared" si="3"/>
        <v>0</v>
      </c>
      <c r="G12">
        <f t="shared" si="17"/>
        <v>10</v>
      </c>
      <c r="I12">
        <f t="shared" si="1"/>
        <v>1.7271157167530224E-3</v>
      </c>
      <c r="J12">
        <f t="shared" si="2"/>
        <v>7.0372976776917661E-3</v>
      </c>
      <c r="K12">
        <v>1.7271157167530224E-3</v>
      </c>
      <c r="S12">
        <f t="shared" si="4"/>
        <v>0</v>
      </c>
      <c r="T12">
        <f t="shared" si="18"/>
        <v>9</v>
      </c>
      <c r="U12">
        <f t="shared" si="5"/>
        <v>1</v>
      </c>
      <c r="V12">
        <f t="shared" si="19"/>
        <v>2</v>
      </c>
      <c r="X12">
        <f t="shared" si="6"/>
        <v>1.1015911872705019E-2</v>
      </c>
      <c r="Y12">
        <f t="shared" si="7"/>
        <v>1.6906170752324597E-3</v>
      </c>
      <c r="Z12">
        <v>1.1015911872705019E-2</v>
      </c>
      <c r="AB12">
        <f t="shared" si="8"/>
        <v>0</v>
      </c>
      <c r="AC12">
        <f t="shared" si="20"/>
        <v>0</v>
      </c>
      <c r="AD12">
        <f t="shared" si="9"/>
        <v>1</v>
      </c>
      <c r="AE12">
        <f t="shared" si="21"/>
        <v>11</v>
      </c>
      <c r="AG12">
        <f t="shared" si="10"/>
        <v>0</v>
      </c>
      <c r="AH12">
        <f t="shared" si="11"/>
        <v>7.4677528852681602E-3</v>
      </c>
      <c r="AI12">
        <v>0</v>
      </c>
      <c r="AK12">
        <f t="shared" si="12"/>
        <v>0</v>
      </c>
      <c r="AL12">
        <f t="shared" si="22"/>
        <v>1</v>
      </c>
      <c r="AM12">
        <f t="shared" si="13"/>
        <v>1</v>
      </c>
      <c r="AN12">
        <f t="shared" si="23"/>
        <v>10</v>
      </c>
      <c r="AP12">
        <f t="shared" si="14"/>
        <v>1.2987012987012988E-2</v>
      </c>
      <c r="AQ12">
        <f t="shared" si="15"/>
        <v>5.2002080083203327E-3</v>
      </c>
      <c r="AR12">
        <v>1.2987012987012988E-2</v>
      </c>
    </row>
    <row r="13" spans="1:44" x14ac:dyDescent="0.25">
      <c r="A13" s="9">
        <v>3</v>
      </c>
      <c r="B13" s="32">
        <v>154.35893300000001</v>
      </c>
      <c r="D13">
        <f t="shared" si="0"/>
        <v>0</v>
      </c>
      <c r="E13">
        <f t="shared" si="16"/>
        <v>1</v>
      </c>
      <c r="F13">
        <f t="shared" si="3"/>
        <v>1</v>
      </c>
      <c r="G13">
        <f t="shared" si="17"/>
        <v>11</v>
      </c>
      <c r="I13">
        <f t="shared" si="1"/>
        <v>1.7271157167530224E-3</v>
      </c>
      <c r="J13">
        <f t="shared" si="2"/>
        <v>7.7410274454609426E-3</v>
      </c>
      <c r="K13">
        <v>1.7271157167530224E-3</v>
      </c>
      <c r="S13">
        <f t="shared" si="4"/>
        <v>0</v>
      </c>
      <c r="T13">
        <f t="shared" si="18"/>
        <v>9</v>
      </c>
      <c r="U13">
        <f t="shared" si="5"/>
        <v>1</v>
      </c>
      <c r="V13">
        <f t="shared" si="19"/>
        <v>3</v>
      </c>
      <c r="X13">
        <f t="shared" si="6"/>
        <v>1.1015911872705019E-2</v>
      </c>
      <c r="Y13">
        <f t="shared" si="7"/>
        <v>2.5359256128486898E-3</v>
      </c>
      <c r="Z13">
        <v>1.1015911872705019E-2</v>
      </c>
      <c r="AB13">
        <f t="shared" si="8"/>
        <v>1</v>
      </c>
      <c r="AC13">
        <f t="shared" si="20"/>
        <v>1</v>
      </c>
      <c r="AD13">
        <f t="shared" si="9"/>
        <v>0</v>
      </c>
      <c r="AE13">
        <f t="shared" si="21"/>
        <v>11</v>
      </c>
      <c r="AG13">
        <f t="shared" si="10"/>
        <v>1.8975332068311196E-3</v>
      </c>
      <c r="AH13">
        <f t="shared" si="11"/>
        <v>7.4677528852681602E-3</v>
      </c>
      <c r="AI13">
        <v>1.8975332068311196E-3</v>
      </c>
      <c r="AK13">
        <f t="shared" si="12"/>
        <v>0</v>
      </c>
      <c r="AL13">
        <f t="shared" si="22"/>
        <v>1</v>
      </c>
      <c r="AM13">
        <f t="shared" si="13"/>
        <v>1</v>
      </c>
      <c r="AN13">
        <f t="shared" si="23"/>
        <v>11</v>
      </c>
      <c r="AP13">
        <f t="shared" si="14"/>
        <v>1.2987012987012988E-2</v>
      </c>
      <c r="AQ13">
        <f t="shared" si="15"/>
        <v>5.7202288091523657E-3</v>
      </c>
      <c r="AR13">
        <v>1.2987012987012988E-2</v>
      </c>
    </row>
    <row r="14" spans="1:44" x14ac:dyDescent="0.25">
      <c r="A14" s="9">
        <v>3</v>
      </c>
      <c r="B14" s="32">
        <v>153.46457699999999</v>
      </c>
      <c r="D14">
        <f t="shared" si="0"/>
        <v>0</v>
      </c>
      <c r="E14">
        <f t="shared" si="16"/>
        <v>1</v>
      </c>
      <c r="F14">
        <f t="shared" ref="F14:F77" si="24">IF(D14=0,1,0)</f>
        <v>1</v>
      </c>
      <c r="G14">
        <f t="shared" ref="G14:G77" si="25">SUM(F14+G13)</f>
        <v>12</v>
      </c>
      <c r="I14">
        <f t="shared" si="1"/>
        <v>1.7271157167530224E-3</v>
      </c>
      <c r="J14">
        <f t="shared" si="2"/>
        <v>8.44475721323012E-3</v>
      </c>
      <c r="K14">
        <v>1.7271157167530224E-3</v>
      </c>
      <c r="S14">
        <f t="shared" si="4"/>
        <v>0</v>
      </c>
      <c r="T14">
        <f t="shared" si="18"/>
        <v>9</v>
      </c>
      <c r="U14">
        <f t="shared" si="5"/>
        <v>1</v>
      </c>
      <c r="V14">
        <f t="shared" si="19"/>
        <v>4</v>
      </c>
      <c r="X14">
        <f t="shared" si="6"/>
        <v>1.1015911872705019E-2</v>
      </c>
      <c r="Y14">
        <f t="shared" si="7"/>
        <v>3.3812341504649195E-3</v>
      </c>
      <c r="Z14">
        <v>1.1015911872705019E-2</v>
      </c>
      <c r="AB14">
        <f t="shared" si="8"/>
        <v>1</v>
      </c>
      <c r="AC14">
        <f t="shared" si="20"/>
        <v>2</v>
      </c>
      <c r="AD14">
        <f t="shared" si="9"/>
        <v>0</v>
      </c>
      <c r="AE14">
        <f t="shared" si="21"/>
        <v>11</v>
      </c>
      <c r="AG14">
        <f t="shared" si="10"/>
        <v>3.7950664136622392E-3</v>
      </c>
      <c r="AH14">
        <f t="shared" si="11"/>
        <v>7.4677528852681602E-3</v>
      </c>
      <c r="AI14">
        <v>3.7950664136622392E-3</v>
      </c>
      <c r="AK14">
        <f t="shared" si="12"/>
        <v>0</v>
      </c>
      <c r="AL14">
        <f t="shared" si="22"/>
        <v>1</v>
      </c>
      <c r="AM14">
        <f t="shared" si="13"/>
        <v>1</v>
      </c>
      <c r="AN14">
        <f t="shared" si="23"/>
        <v>12</v>
      </c>
      <c r="AP14">
        <f t="shared" si="14"/>
        <v>1.2987012987012988E-2</v>
      </c>
      <c r="AQ14">
        <f t="shared" si="15"/>
        <v>6.2402496099843996E-3</v>
      </c>
      <c r="AR14">
        <v>1.2987012987012988E-2</v>
      </c>
    </row>
    <row r="15" spans="1:44" x14ac:dyDescent="0.25">
      <c r="A15" s="9">
        <v>2</v>
      </c>
      <c r="B15" s="32">
        <v>153.33025799999999</v>
      </c>
      <c r="D15">
        <f t="shared" si="0"/>
        <v>0</v>
      </c>
      <c r="E15">
        <f t="shared" si="16"/>
        <v>1</v>
      </c>
      <c r="F15">
        <f t="shared" si="24"/>
        <v>1</v>
      </c>
      <c r="G15">
        <f t="shared" si="25"/>
        <v>13</v>
      </c>
      <c r="I15">
        <f t="shared" si="1"/>
        <v>1.7271157167530224E-3</v>
      </c>
      <c r="J15">
        <f t="shared" si="2"/>
        <v>9.1484869809992965E-3</v>
      </c>
      <c r="K15">
        <v>1.7271157167530224E-3</v>
      </c>
      <c r="S15">
        <f t="shared" si="4"/>
        <v>1</v>
      </c>
      <c r="T15">
        <f t="shared" si="18"/>
        <v>10</v>
      </c>
      <c r="U15">
        <f t="shared" si="5"/>
        <v>0</v>
      </c>
      <c r="V15">
        <f t="shared" si="19"/>
        <v>4</v>
      </c>
      <c r="X15">
        <f t="shared" si="6"/>
        <v>1.2239902080783354E-2</v>
      </c>
      <c r="Y15">
        <f t="shared" si="7"/>
        <v>3.3812341504649195E-3</v>
      </c>
      <c r="Z15">
        <v>1.2239902080783354E-2</v>
      </c>
      <c r="AB15">
        <f t="shared" si="8"/>
        <v>0</v>
      </c>
      <c r="AC15">
        <f t="shared" si="20"/>
        <v>2</v>
      </c>
      <c r="AD15">
        <f t="shared" si="9"/>
        <v>1</v>
      </c>
      <c r="AE15">
        <f t="shared" si="21"/>
        <v>12</v>
      </c>
      <c r="AG15">
        <f t="shared" si="10"/>
        <v>3.7950664136622392E-3</v>
      </c>
      <c r="AH15">
        <f t="shared" si="11"/>
        <v>8.1466395112016286E-3</v>
      </c>
      <c r="AI15">
        <v>3.7950664136622392E-3</v>
      </c>
      <c r="AK15">
        <f t="shared" si="12"/>
        <v>0</v>
      </c>
      <c r="AL15">
        <f t="shared" si="22"/>
        <v>1</v>
      </c>
      <c r="AM15">
        <f t="shared" si="13"/>
        <v>1</v>
      </c>
      <c r="AN15">
        <f t="shared" si="23"/>
        <v>13</v>
      </c>
      <c r="AP15">
        <f t="shared" si="14"/>
        <v>1.2987012987012988E-2</v>
      </c>
      <c r="AQ15">
        <f t="shared" si="15"/>
        <v>6.7602704108164326E-3</v>
      </c>
      <c r="AR15">
        <v>1.2987012987012988E-2</v>
      </c>
    </row>
    <row r="16" spans="1:44" x14ac:dyDescent="0.25">
      <c r="A16" s="9">
        <v>3</v>
      </c>
      <c r="B16" s="32">
        <v>152.880888</v>
      </c>
      <c r="D16">
        <f t="shared" si="0"/>
        <v>0</v>
      </c>
      <c r="E16">
        <f t="shared" si="16"/>
        <v>1</v>
      </c>
      <c r="F16">
        <f t="shared" si="24"/>
        <v>1</v>
      </c>
      <c r="G16">
        <f t="shared" si="25"/>
        <v>14</v>
      </c>
      <c r="I16">
        <f t="shared" si="1"/>
        <v>1.7271157167530224E-3</v>
      </c>
      <c r="J16">
        <f t="shared" si="2"/>
        <v>9.852216748768473E-3</v>
      </c>
      <c r="K16">
        <v>1.7271157167530224E-3</v>
      </c>
      <c r="S16">
        <f t="shared" si="4"/>
        <v>0</v>
      </c>
      <c r="T16">
        <f t="shared" si="18"/>
        <v>10</v>
      </c>
      <c r="U16">
        <f t="shared" si="5"/>
        <v>1</v>
      </c>
      <c r="V16">
        <f t="shared" si="19"/>
        <v>5</v>
      </c>
      <c r="X16">
        <f t="shared" si="6"/>
        <v>1.2239902080783354E-2</v>
      </c>
      <c r="Y16">
        <f t="shared" si="7"/>
        <v>4.22654268808115E-3</v>
      </c>
      <c r="Z16">
        <v>1.2239902080783354E-2</v>
      </c>
      <c r="AB16">
        <f t="shared" si="8"/>
        <v>1</v>
      </c>
      <c r="AC16">
        <f t="shared" si="20"/>
        <v>3</v>
      </c>
      <c r="AD16">
        <f t="shared" si="9"/>
        <v>0</v>
      </c>
      <c r="AE16">
        <f t="shared" si="21"/>
        <v>12</v>
      </c>
      <c r="AG16">
        <f t="shared" si="10"/>
        <v>5.6925996204933585E-3</v>
      </c>
      <c r="AH16">
        <f t="shared" si="11"/>
        <v>8.1466395112016286E-3</v>
      </c>
      <c r="AI16">
        <v>5.6925996204933585E-3</v>
      </c>
      <c r="AK16">
        <f t="shared" si="12"/>
        <v>0</v>
      </c>
      <c r="AL16">
        <f t="shared" si="22"/>
        <v>1</v>
      </c>
      <c r="AM16">
        <f t="shared" si="13"/>
        <v>1</v>
      </c>
      <c r="AN16">
        <f t="shared" si="23"/>
        <v>14</v>
      </c>
      <c r="AP16">
        <f t="shared" si="14"/>
        <v>1.2987012987012988E-2</v>
      </c>
      <c r="AQ16">
        <f t="shared" si="15"/>
        <v>7.2802912116484656E-3</v>
      </c>
      <c r="AR16">
        <v>1.2987012987012988E-2</v>
      </c>
    </row>
    <row r="17" spans="1:44" x14ac:dyDescent="0.25">
      <c r="A17" s="9">
        <v>2</v>
      </c>
      <c r="B17" s="32">
        <v>152.87452200000001</v>
      </c>
      <c r="D17">
        <f t="shared" si="0"/>
        <v>0</v>
      </c>
      <c r="E17">
        <f t="shared" si="16"/>
        <v>1</v>
      </c>
      <c r="F17">
        <f t="shared" si="24"/>
        <v>1</v>
      </c>
      <c r="G17">
        <f t="shared" si="25"/>
        <v>15</v>
      </c>
      <c r="I17">
        <f t="shared" si="1"/>
        <v>1.7271157167530224E-3</v>
      </c>
      <c r="J17">
        <f t="shared" si="2"/>
        <v>1.055594651653765E-2</v>
      </c>
      <c r="K17">
        <v>1.7271157167530224E-3</v>
      </c>
      <c r="S17">
        <f t="shared" si="4"/>
        <v>1</v>
      </c>
      <c r="T17">
        <f t="shared" si="18"/>
        <v>11</v>
      </c>
      <c r="U17">
        <f t="shared" si="5"/>
        <v>0</v>
      </c>
      <c r="V17">
        <f t="shared" si="19"/>
        <v>5</v>
      </c>
      <c r="X17">
        <f t="shared" si="6"/>
        <v>1.346389228886169E-2</v>
      </c>
      <c r="Y17">
        <f t="shared" si="7"/>
        <v>4.22654268808115E-3</v>
      </c>
      <c r="Z17">
        <v>1.346389228886169E-2</v>
      </c>
      <c r="AB17">
        <f t="shared" si="8"/>
        <v>0</v>
      </c>
      <c r="AC17">
        <f t="shared" si="20"/>
        <v>3</v>
      </c>
      <c r="AD17">
        <f t="shared" si="9"/>
        <v>1</v>
      </c>
      <c r="AE17">
        <f t="shared" si="21"/>
        <v>13</v>
      </c>
      <c r="AG17">
        <f t="shared" si="10"/>
        <v>5.6925996204933585E-3</v>
      </c>
      <c r="AH17">
        <f t="shared" si="11"/>
        <v>8.8255261371350986E-3</v>
      </c>
      <c r="AI17">
        <v>5.6925996204933585E-3</v>
      </c>
      <c r="AK17">
        <f t="shared" si="12"/>
        <v>0</v>
      </c>
      <c r="AL17">
        <f t="shared" si="22"/>
        <v>1</v>
      </c>
      <c r="AM17">
        <f t="shared" si="13"/>
        <v>1</v>
      </c>
      <c r="AN17">
        <f t="shared" si="23"/>
        <v>15</v>
      </c>
      <c r="AP17">
        <f t="shared" si="14"/>
        <v>1.2987012987012988E-2</v>
      </c>
      <c r="AQ17">
        <f t="shared" si="15"/>
        <v>7.8003120124804995E-3</v>
      </c>
      <c r="AR17">
        <v>1.2987012987012988E-2</v>
      </c>
    </row>
    <row r="18" spans="1:44" x14ac:dyDescent="0.25">
      <c r="A18" s="9">
        <v>2</v>
      </c>
      <c r="B18" s="32">
        <v>152.82568499999999</v>
      </c>
      <c r="D18">
        <f t="shared" si="0"/>
        <v>0</v>
      </c>
      <c r="E18">
        <f t="shared" si="16"/>
        <v>1</v>
      </c>
      <c r="F18">
        <f t="shared" si="24"/>
        <v>1</v>
      </c>
      <c r="G18">
        <f t="shared" si="25"/>
        <v>16</v>
      </c>
      <c r="I18">
        <f t="shared" si="1"/>
        <v>1.7271157167530224E-3</v>
      </c>
      <c r="J18">
        <f t="shared" si="2"/>
        <v>1.1259676284306826E-2</v>
      </c>
      <c r="K18">
        <v>1.7271157167530224E-3</v>
      </c>
      <c r="S18">
        <f t="shared" si="4"/>
        <v>1</v>
      </c>
      <c r="T18">
        <f t="shared" si="18"/>
        <v>12</v>
      </c>
      <c r="U18">
        <f t="shared" si="5"/>
        <v>0</v>
      </c>
      <c r="V18">
        <f t="shared" si="19"/>
        <v>5</v>
      </c>
      <c r="X18">
        <f t="shared" si="6"/>
        <v>1.4687882496940025E-2</v>
      </c>
      <c r="Y18">
        <f t="shared" si="7"/>
        <v>4.22654268808115E-3</v>
      </c>
      <c r="Z18">
        <v>1.4687882496940025E-2</v>
      </c>
      <c r="AB18">
        <f t="shared" si="8"/>
        <v>0</v>
      </c>
      <c r="AC18">
        <f t="shared" si="20"/>
        <v>3</v>
      </c>
      <c r="AD18">
        <f t="shared" si="9"/>
        <v>1</v>
      </c>
      <c r="AE18">
        <f t="shared" si="21"/>
        <v>14</v>
      </c>
      <c r="AG18">
        <f t="shared" si="10"/>
        <v>5.6925996204933585E-3</v>
      </c>
      <c r="AH18">
        <f t="shared" si="11"/>
        <v>9.5044127630685669E-3</v>
      </c>
      <c r="AI18">
        <v>5.6925996204933585E-3</v>
      </c>
      <c r="AK18">
        <f t="shared" si="12"/>
        <v>0</v>
      </c>
      <c r="AL18">
        <f t="shared" si="22"/>
        <v>1</v>
      </c>
      <c r="AM18">
        <f t="shared" si="13"/>
        <v>1</v>
      </c>
      <c r="AN18">
        <f t="shared" si="23"/>
        <v>16</v>
      </c>
      <c r="AP18">
        <f t="shared" si="14"/>
        <v>1.2987012987012988E-2</v>
      </c>
      <c r="AQ18">
        <f t="shared" si="15"/>
        <v>8.3203328133125334E-3</v>
      </c>
      <c r="AR18">
        <v>1.2987012987012988E-2</v>
      </c>
    </row>
    <row r="19" spans="1:44" x14ac:dyDescent="0.25">
      <c r="A19" s="9">
        <v>2</v>
      </c>
      <c r="B19" s="32">
        <v>152.356413</v>
      </c>
      <c r="D19">
        <f t="shared" si="0"/>
        <v>0</v>
      </c>
      <c r="E19">
        <f t="shared" si="16"/>
        <v>1</v>
      </c>
      <c r="F19">
        <f t="shared" si="24"/>
        <v>1</v>
      </c>
      <c r="G19">
        <f t="shared" si="25"/>
        <v>17</v>
      </c>
      <c r="I19">
        <f t="shared" si="1"/>
        <v>1.7271157167530224E-3</v>
      </c>
      <c r="J19">
        <f t="shared" si="2"/>
        <v>1.1963406052076003E-2</v>
      </c>
      <c r="K19">
        <v>1.7271157167530224E-3</v>
      </c>
      <c r="S19">
        <f t="shared" si="4"/>
        <v>1</v>
      </c>
      <c r="T19">
        <f t="shared" si="18"/>
        <v>13</v>
      </c>
      <c r="U19">
        <f t="shared" si="5"/>
        <v>0</v>
      </c>
      <c r="V19">
        <f t="shared" si="19"/>
        <v>5</v>
      </c>
      <c r="X19">
        <f t="shared" si="6"/>
        <v>1.591187270501836E-2</v>
      </c>
      <c r="Y19">
        <f t="shared" si="7"/>
        <v>4.22654268808115E-3</v>
      </c>
      <c r="Z19">
        <v>1.591187270501836E-2</v>
      </c>
      <c r="AB19">
        <f t="shared" si="8"/>
        <v>0</v>
      </c>
      <c r="AC19">
        <f t="shared" si="20"/>
        <v>3</v>
      </c>
      <c r="AD19">
        <f t="shared" si="9"/>
        <v>1</v>
      </c>
      <c r="AE19">
        <f t="shared" si="21"/>
        <v>15</v>
      </c>
      <c r="AG19">
        <f t="shared" si="10"/>
        <v>5.6925996204933585E-3</v>
      </c>
      <c r="AH19">
        <f t="shared" si="11"/>
        <v>1.0183299389002037E-2</v>
      </c>
      <c r="AI19">
        <v>5.6925996204933585E-3</v>
      </c>
      <c r="AK19">
        <f t="shared" si="12"/>
        <v>0</v>
      </c>
      <c r="AL19">
        <f t="shared" si="22"/>
        <v>1</v>
      </c>
      <c r="AM19">
        <f t="shared" si="13"/>
        <v>1</v>
      </c>
      <c r="AN19">
        <f t="shared" si="23"/>
        <v>17</v>
      </c>
      <c r="AP19">
        <f t="shared" si="14"/>
        <v>1.2987012987012988E-2</v>
      </c>
      <c r="AQ19">
        <f t="shared" si="15"/>
        <v>8.8403536141445655E-3</v>
      </c>
      <c r="AR19">
        <v>1.2987012987012988E-2</v>
      </c>
    </row>
    <row r="20" spans="1:44" x14ac:dyDescent="0.25">
      <c r="A20" s="9">
        <v>2</v>
      </c>
      <c r="B20" s="32">
        <v>152.084701</v>
      </c>
      <c r="D20">
        <f t="shared" si="0"/>
        <v>0</v>
      </c>
      <c r="E20">
        <f t="shared" si="16"/>
        <v>1</v>
      </c>
      <c r="F20">
        <f t="shared" si="24"/>
        <v>1</v>
      </c>
      <c r="G20">
        <f t="shared" si="25"/>
        <v>18</v>
      </c>
      <c r="I20">
        <f t="shared" si="1"/>
        <v>1.7271157167530224E-3</v>
      </c>
      <c r="J20">
        <f t="shared" si="2"/>
        <v>1.2667135819845179E-2</v>
      </c>
      <c r="K20">
        <v>1.7271157167530224E-3</v>
      </c>
      <c r="S20">
        <f t="shared" si="4"/>
        <v>1</v>
      </c>
      <c r="T20">
        <f t="shared" si="18"/>
        <v>14</v>
      </c>
      <c r="U20">
        <f t="shared" si="5"/>
        <v>0</v>
      </c>
      <c r="V20">
        <f t="shared" si="19"/>
        <v>5</v>
      </c>
      <c r="X20">
        <f t="shared" si="6"/>
        <v>1.7135862913096694E-2</v>
      </c>
      <c r="Y20">
        <f t="shared" si="7"/>
        <v>4.22654268808115E-3</v>
      </c>
      <c r="Z20">
        <v>1.7135862913096694E-2</v>
      </c>
      <c r="AB20">
        <f t="shared" si="8"/>
        <v>0</v>
      </c>
      <c r="AC20">
        <f t="shared" si="20"/>
        <v>3</v>
      </c>
      <c r="AD20">
        <f t="shared" si="9"/>
        <v>1</v>
      </c>
      <c r="AE20">
        <f t="shared" si="21"/>
        <v>16</v>
      </c>
      <c r="AG20">
        <f t="shared" si="10"/>
        <v>5.6925996204933585E-3</v>
      </c>
      <c r="AH20">
        <f t="shared" si="11"/>
        <v>1.0862186014935505E-2</v>
      </c>
      <c r="AI20">
        <v>5.6925996204933585E-3</v>
      </c>
      <c r="AK20">
        <f t="shared" si="12"/>
        <v>0</v>
      </c>
      <c r="AL20">
        <f t="shared" si="22"/>
        <v>1</v>
      </c>
      <c r="AM20">
        <f t="shared" si="13"/>
        <v>1</v>
      </c>
      <c r="AN20">
        <f t="shared" si="23"/>
        <v>18</v>
      </c>
      <c r="AP20">
        <f t="shared" si="14"/>
        <v>1.2987012987012988E-2</v>
      </c>
      <c r="AQ20">
        <f t="shared" si="15"/>
        <v>9.3603744149765994E-3</v>
      </c>
      <c r="AR20">
        <v>1.2987012987012988E-2</v>
      </c>
    </row>
    <row r="21" spans="1:44" x14ac:dyDescent="0.25">
      <c r="A21" s="9">
        <v>3</v>
      </c>
      <c r="B21" s="32">
        <v>151.095089</v>
      </c>
      <c r="D21">
        <f t="shared" si="0"/>
        <v>0</v>
      </c>
      <c r="E21">
        <f t="shared" si="16"/>
        <v>1</v>
      </c>
      <c r="F21">
        <f t="shared" si="24"/>
        <v>1</v>
      </c>
      <c r="G21">
        <f t="shared" si="25"/>
        <v>19</v>
      </c>
      <c r="I21">
        <f t="shared" si="1"/>
        <v>1.7271157167530224E-3</v>
      </c>
      <c r="J21">
        <f t="shared" si="2"/>
        <v>1.3370865587614356E-2</v>
      </c>
      <c r="K21">
        <v>1.7271157167530224E-3</v>
      </c>
      <c r="S21">
        <f t="shared" si="4"/>
        <v>0</v>
      </c>
      <c r="T21">
        <f t="shared" si="18"/>
        <v>14</v>
      </c>
      <c r="U21">
        <f t="shared" si="5"/>
        <v>1</v>
      </c>
      <c r="V21">
        <f t="shared" si="19"/>
        <v>6</v>
      </c>
      <c r="X21">
        <f t="shared" si="6"/>
        <v>1.7135862913096694E-2</v>
      </c>
      <c r="Y21">
        <f t="shared" si="7"/>
        <v>5.0718512256973797E-3</v>
      </c>
      <c r="Z21">
        <v>1.7135862913096694E-2</v>
      </c>
      <c r="AB21">
        <f t="shared" si="8"/>
        <v>1</v>
      </c>
      <c r="AC21">
        <f t="shared" si="20"/>
        <v>4</v>
      </c>
      <c r="AD21">
        <f t="shared" si="9"/>
        <v>0</v>
      </c>
      <c r="AE21">
        <f t="shared" si="21"/>
        <v>16</v>
      </c>
      <c r="AG21">
        <f t="shared" si="10"/>
        <v>7.5901328273244783E-3</v>
      </c>
      <c r="AH21">
        <f t="shared" si="11"/>
        <v>1.0862186014935505E-2</v>
      </c>
      <c r="AI21">
        <v>7.5901328273244783E-3</v>
      </c>
      <c r="AK21">
        <f t="shared" si="12"/>
        <v>0</v>
      </c>
      <c r="AL21">
        <f t="shared" si="22"/>
        <v>1</v>
      </c>
      <c r="AM21">
        <f t="shared" si="13"/>
        <v>1</v>
      </c>
      <c r="AN21">
        <f t="shared" si="23"/>
        <v>19</v>
      </c>
      <c r="AP21">
        <f t="shared" si="14"/>
        <v>1.2987012987012988E-2</v>
      </c>
      <c r="AQ21">
        <f t="shared" si="15"/>
        <v>9.8803952158086315E-3</v>
      </c>
      <c r="AR21">
        <v>1.2987012987012988E-2</v>
      </c>
    </row>
    <row r="22" spans="1:44" x14ac:dyDescent="0.25">
      <c r="A22" s="9">
        <v>3</v>
      </c>
      <c r="B22" s="32">
        <v>149.51085900000001</v>
      </c>
      <c r="D22">
        <f t="shared" si="0"/>
        <v>0</v>
      </c>
      <c r="E22">
        <f t="shared" si="16"/>
        <v>1</v>
      </c>
      <c r="F22">
        <f t="shared" si="24"/>
        <v>1</v>
      </c>
      <c r="G22">
        <f t="shared" si="25"/>
        <v>20</v>
      </c>
      <c r="I22">
        <f t="shared" si="1"/>
        <v>1.7271157167530224E-3</v>
      </c>
      <c r="J22">
        <f t="shared" si="2"/>
        <v>1.4074595355383532E-2</v>
      </c>
      <c r="K22">
        <v>1.7271157167530224E-3</v>
      </c>
      <c r="S22">
        <f t="shared" si="4"/>
        <v>0</v>
      </c>
      <c r="T22">
        <f t="shared" si="18"/>
        <v>14</v>
      </c>
      <c r="U22">
        <f t="shared" si="5"/>
        <v>1</v>
      </c>
      <c r="V22">
        <f t="shared" si="19"/>
        <v>7</v>
      </c>
      <c r="X22">
        <f t="shared" si="6"/>
        <v>1.7135862913096694E-2</v>
      </c>
      <c r="Y22">
        <f t="shared" si="7"/>
        <v>5.9171597633136093E-3</v>
      </c>
      <c r="Z22">
        <v>1.7135862913096694E-2</v>
      </c>
      <c r="AB22">
        <f t="shared" si="8"/>
        <v>1</v>
      </c>
      <c r="AC22">
        <f t="shared" si="20"/>
        <v>5</v>
      </c>
      <c r="AD22">
        <f t="shared" si="9"/>
        <v>0</v>
      </c>
      <c r="AE22">
        <f t="shared" si="21"/>
        <v>16</v>
      </c>
      <c r="AG22">
        <f t="shared" si="10"/>
        <v>9.4876660341555973E-3</v>
      </c>
      <c r="AH22">
        <f t="shared" si="11"/>
        <v>1.0862186014935505E-2</v>
      </c>
      <c r="AI22">
        <v>9.4876660341555973E-3</v>
      </c>
      <c r="AK22">
        <f t="shared" si="12"/>
        <v>0</v>
      </c>
      <c r="AL22">
        <f t="shared" si="22"/>
        <v>1</v>
      </c>
      <c r="AM22">
        <f t="shared" si="13"/>
        <v>1</v>
      </c>
      <c r="AN22">
        <f t="shared" si="23"/>
        <v>20</v>
      </c>
      <c r="AP22">
        <f t="shared" si="14"/>
        <v>1.2987012987012988E-2</v>
      </c>
      <c r="AQ22">
        <f t="shared" si="15"/>
        <v>1.0400416016640665E-2</v>
      </c>
      <c r="AR22">
        <v>1.2987012987012988E-2</v>
      </c>
    </row>
    <row r="23" spans="1:44" x14ac:dyDescent="0.25">
      <c r="A23" s="9">
        <v>3</v>
      </c>
      <c r="B23" s="32">
        <v>148.74666199999999</v>
      </c>
      <c r="D23">
        <f t="shared" si="0"/>
        <v>0</v>
      </c>
      <c r="E23">
        <f t="shared" si="16"/>
        <v>1</v>
      </c>
      <c r="F23">
        <f t="shared" si="24"/>
        <v>1</v>
      </c>
      <c r="G23">
        <f t="shared" si="25"/>
        <v>21</v>
      </c>
      <c r="I23">
        <f t="shared" si="1"/>
        <v>1.7271157167530224E-3</v>
      </c>
      <c r="J23">
        <f t="shared" si="2"/>
        <v>1.4778325123152709E-2</v>
      </c>
      <c r="K23">
        <v>1.7271157167530224E-3</v>
      </c>
      <c r="S23">
        <f t="shared" si="4"/>
        <v>0</v>
      </c>
      <c r="T23">
        <f t="shared" si="18"/>
        <v>14</v>
      </c>
      <c r="U23">
        <f t="shared" si="5"/>
        <v>1</v>
      </c>
      <c r="V23">
        <f t="shared" si="19"/>
        <v>8</v>
      </c>
      <c r="X23">
        <f t="shared" si="6"/>
        <v>1.7135862913096694E-2</v>
      </c>
      <c r="Y23">
        <f t="shared" si="7"/>
        <v>6.762468300929839E-3</v>
      </c>
      <c r="Z23">
        <v>1.7135862913096694E-2</v>
      </c>
      <c r="AB23">
        <f t="shared" si="8"/>
        <v>1</v>
      </c>
      <c r="AC23">
        <f t="shared" si="20"/>
        <v>6</v>
      </c>
      <c r="AD23">
        <f t="shared" si="9"/>
        <v>0</v>
      </c>
      <c r="AE23">
        <f t="shared" si="21"/>
        <v>16</v>
      </c>
      <c r="AG23">
        <f t="shared" si="10"/>
        <v>1.1385199240986717E-2</v>
      </c>
      <c r="AH23">
        <f t="shared" si="11"/>
        <v>1.0862186014935505E-2</v>
      </c>
      <c r="AI23">
        <v>1.1385199240986717E-2</v>
      </c>
      <c r="AK23">
        <f t="shared" si="12"/>
        <v>0</v>
      </c>
      <c r="AL23">
        <f t="shared" si="22"/>
        <v>1</v>
      </c>
      <c r="AM23">
        <f t="shared" si="13"/>
        <v>1</v>
      </c>
      <c r="AN23">
        <f t="shared" si="23"/>
        <v>21</v>
      </c>
      <c r="AP23">
        <f t="shared" si="14"/>
        <v>1.2987012987012988E-2</v>
      </c>
      <c r="AQ23">
        <f t="shared" si="15"/>
        <v>1.0920436817472699E-2</v>
      </c>
      <c r="AR23">
        <v>1.2987012987012988E-2</v>
      </c>
    </row>
    <row r="24" spans="1:44" x14ac:dyDescent="0.25">
      <c r="A24" s="9">
        <v>1</v>
      </c>
      <c r="B24" s="32">
        <v>147.76742200000001</v>
      </c>
      <c r="D24">
        <f t="shared" si="0"/>
        <v>1</v>
      </c>
      <c r="E24">
        <f t="shared" si="16"/>
        <v>2</v>
      </c>
      <c r="F24">
        <f t="shared" si="24"/>
        <v>0</v>
      </c>
      <c r="G24">
        <f t="shared" si="25"/>
        <v>21</v>
      </c>
      <c r="I24">
        <f t="shared" si="1"/>
        <v>3.4542314335060447E-3</v>
      </c>
      <c r="J24">
        <f t="shared" si="2"/>
        <v>1.4778325123152709E-2</v>
      </c>
      <c r="K24">
        <v>3.4542314335060447E-3</v>
      </c>
      <c r="S24">
        <f t="shared" si="4"/>
        <v>0</v>
      </c>
      <c r="T24">
        <f t="shared" si="18"/>
        <v>14</v>
      </c>
      <c r="U24">
        <f t="shared" si="5"/>
        <v>1</v>
      </c>
      <c r="V24">
        <f t="shared" si="19"/>
        <v>9</v>
      </c>
      <c r="X24">
        <f t="shared" si="6"/>
        <v>1.7135862913096694E-2</v>
      </c>
      <c r="Y24">
        <f t="shared" si="7"/>
        <v>7.6077768385460695E-3</v>
      </c>
      <c r="Z24">
        <v>1.7135862913096694E-2</v>
      </c>
      <c r="AB24">
        <f t="shared" si="8"/>
        <v>0</v>
      </c>
      <c r="AC24">
        <f t="shared" si="20"/>
        <v>6</v>
      </c>
      <c r="AD24">
        <f t="shared" si="9"/>
        <v>1</v>
      </c>
      <c r="AE24">
        <f t="shared" si="21"/>
        <v>17</v>
      </c>
      <c r="AG24">
        <f t="shared" si="10"/>
        <v>1.1385199240986717E-2</v>
      </c>
      <c r="AH24">
        <f t="shared" si="11"/>
        <v>1.1541072640868975E-2</v>
      </c>
      <c r="AI24">
        <v>1.1385199240986717E-2</v>
      </c>
      <c r="AK24">
        <f t="shared" si="12"/>
        <v>0</v>
      </c>
      <c r="AL24">
        <f t="shared" si="22"/>
        <v>1</v>
      </c>
      <c r="AM24">
        <f t="shared" si="13"/>
        <v>1</v>
      </c>
      <c r="AN24">
        <f t="shared" si="23"/>
        <v>22</v>
      </c>
      <c r="AP24">
        <f t="shared" si="14"/>
        <v>1.2987012987012988E-2</v>
      </c>
      <c r="AQ24">
        <f t="shared" si="15"/>
        <v>1.1440457618304731E-2</v>
      </c>
      <c r="AR24">
        <v>1.2987012987012988E-2</v>
      </c>
    </row>
    <row r="25" spans="1:44" x14ac:dyDescent="0.25">
      <c r="A25" s="9">
        <v>3</v>
      </c>
      <c r="B25" s="32">
        <v>145.896333</v>
      </c>
      <c r="D25">
        <f t="shared" si="0"/>
        <v>0</v>
      </c>
      <c r="E25">
        <f t="shared" si="16"/>
        <v>2</v>
      </c>
      <c r="F25">
        <f t="shared" si="24"/>
        <v>1</v>
      </c>
      <c r="G25">
        <f t="shared" si="25"/>
        <v>22</v>
      </c>
      <c r="I25">
        <f t="shared" si="1"/>
        <v>3.4542314335060447E-3</v>
      </c>
      <c r="J25">
        <f t="shared" si="2"/>
        <v>1.5482054890921885E-2</v>
      </c>
      <c r="K25">
        <v>3.4542314335060447E-3</v>
      </c>
      <c r="S25">
        <f t="shared" si="4"/>
        <v>0</v>
      </c>
      <c r="T25">
        <f t="shared" si="18"/>
        <v>14</v>
      </c>
      <c r="U25">
        <f t="shared" si="5"/>
        <v>1</v>
      </c>
      <c r="V25">
        <f t="shared" si="19"/>
        <v>10</v>
      </c>
      <c r="X25">
        <f t="shared" si="6"/>
        <v>1.7135862913096694E-2</v>
      </c>
      <c r="Y25">
        <f t="shared" si="7"/>
        <v>8.4530853761623E-3</v>
      </c>
      <c r="Z25">
        <v>1.7135862913096694E-2</v>
      </c>
      <c r="AB25">
        <f t="shared" si="8"/>
        <v>1</v>
      </c>
      <c r="AC25">
        <f t="shared" si="20"/>
        <v>7</v>
      </c>
      <c r="AD25">
        <f t="shared" si="9"/>
        <v>0</v>
      </c>
      <c r="AE25">
        <f t="shared" si="21"/>
        <v>17</v>
      </c>
      <c r="AG25">
        <f t="shared" si="10"/>
        <v>1.3282732447817837E-2</v>
      </c>
      <c r="AH25">
        <f t="shared" si="11"/>
        <v>1.1541072640868975E-2</v>
      </c>
      <c r="AI25">
        <v>1.3282732447817837E-2</v>
      </c>
      <c r="AK25">
        <f t="shared" si="12"/>
        <v>0</v>
      </c>
      <c r="AL25">
        <f t="shared" si="22"/>
        <v>1</v>
      </c>
      <c r="AM25">
        <f t="shared" si="13"/>
        <v>1</v>
      </c>
      <c r="AN25">
        <f t="shared" si="23"/>
        <v>23</v>
      </c>
      <c r="AP25">
        <f t="shared" si="14"/>
        <v>1.2987012987012988E-2</v>
      </c>
      <c r="AQ25">
        <f t="shared" si="15"/>
        <v>1.1960478419136765E-2</v>
      </c>
      <c r="AR25">
        <v>1.2987012987012988E-2</v>
      </c>
    </row>
    <row r="26" spans="1:44" x14ac:dyDescent="0.25">
      <c r="A26" s="9">
        <v>2</v>
      </c>
      <c r="B26" s="32">
        <v>145.29542799999999</v>
      </c>
      <c r="D26">
        <f t="shared" si="0"/>
        <v>0</v>
      </c>
      <c r="E26">
        <f t="shared" si="16"/>
        <v>2</v>
      </c>
      <c r="F26">
        <f t="shared" si="24"/>
        <v>1</v>
      </c>
      <c r="G26">
        <f t="shared" si="25"/>
        <v>23</v>
      </c>
      <c r="I26">
        <f t="shared" si="1"/>
        <v>3.4542314335060447E-3</v>
      </c>
      <c r="J26">
        <f t="shared" si="2"/>
        <v>1.6185784658691062E-2</v>
      </c>
      <c r="K26">
        <v>3.4542314335060447E-3</v>
      </c>
      <c r="S26">
        <f t="shared" si="4"/>
        <v>1</v>
      </c>
      <c r="T26">
        <f t="shared" si="18"/>
        <v>15</v>
      </c>
      <c r="U26">
        <f t="shared" si="5"/>
        <v>0</v>
      </c>
      <c r="V26">
        <f t="shared" si="19"/>
        <v>10</v>
      </c>
      <c r="X26">
        <f t="shared" si="6"/>
        <v>1.8359853121175031E-2</v>
      </c>
      <c r="Y26">
        <f t="shared" si="7"/>
        <v>8.4530853761623E-3</v>
      </c>
      <c r="Z26">
        <v>1.8359853121175031E-2</v>
      </c>
      <c r="AB26">
        <f t="shared" si="8"/>
        <v>0</v>
      </c>
      <c r="AC26">
        <f t="shared" si="20"/>
        <v>7</v>
      </c>
      <c r="AD26">
        <f t="shared" si="9"/>
        <v>1</v>
      </c>
      <c r="AE26">
        <f t="shared" si="21"/>
        <v>18</v>
      </c>
      <c r="AG26">
        <f t="shared" si="10"/>
        <v>1.3282732447817837E-2</v>
      </c>
      <c r="AH26">
        <f t="shared" si="11"/>
        <v>1.2219959266802444E-2</v>
      </c>
      <c r="AI26">
        <v>1.3282732447817837E-2</v>
      </c>
      <c r="AK26">
        <f t="shared" si="12"/>
        <v>0</v>
      </c>
      <c r="AL26">
        <f t="shared" si="22"/>
        <v>1</v>
      </c>
      <c r="AM26">
        <f t="shared" si="13"/>
        <v>1</v>
      </c>
      <c r="AN26">
        <f t="shared" si="23"/>
        <v>24</v>
      </c>
      <c r="AP26">
        <f t="shared" si="14"/>
        <v>1.2987012987012988E-2</v>
      </c>
      <c r="AQ26">
        <f t="shared" si="15"/>
        <v>1.2480499219968799E-2</v>
      </c>
      <c r="AR26">
        <v>1.2987012987012988E-2</v>
      </c>
    </row>
    <row r="27" spans="1:44" x14ac:dyDescent="0.25">
      <c r="A27" s="9">
        <v>2</v>
      </c>
      <c r="B27" s="32">
        <v>144.96838600000001</v>
      </c>
      <c r="D27">
        <f t="shared" si="0"/>
        <v>0</v>
      </c>
      <c r="E27">
        <f t="shared" si="16"/>
        <v>2</v>
      </c>
      <c r="F27">
        <f t="shared" si="24"/>
        <v>1</v>
      </c>
      <c r="G27">
        <f t="shared" si="25"/>
        <v>24</v>
      </c>
      <c r="I27">
        <f t="shared" si="1"/>
        <v>3.4542314335060447E-3</v>
      </c>
      <c r="J27">
        <f t="shared" si="2"/>
        <v>1.688951442646024E-2</v>
      </c>
      <c r="K27">
        <v>3.4542314335060447E-3</v>
      </c>
      <c r="S27">
        <f t="shared" si="4"/>
        <v>1</v>
      </c>
      <c r="T27">
        <f t="shared" si="18"/>
        <v>16</v>
      </c>
      <c r="U27">
        <f t="shared" si="5"/>
        <v>0</v>
      </c>
      <c r="V27">
        <f t="shared" si="19"/>
        <v>10</v>
      </c>
      <c r="X27">
        <f t="shared" si="6"/>
        <v>1.9583843329253364E-2</v>
      </c>
      <c r="Y27">
        <f t="shared" si="7"/>
        <v>8.4530853761623E-3</v>
      </c>
      <c r="Z27">
        <v>1.9583843329253364E-2</v>
      </c>
      <c r="AB27">
        <f t="shared" si="8"/>
        <v>0</v>
      </c>
      <c r="AC27">
        <f t="shared" si="20"/>
        <v>7</v>
      </c>
      <c r="AD27">
        <f t="shared" si="9"/>
        <v>1</v>
      </c>
      <c r="AE27">
        <f t="shared" si="21"/>
        <v>19</v>
      </c>
      <c r="AG27">
        <f t="shared" si="10"/>
        <v>1.3282732447817837E-2</v>
      </c>
      <c r="AH27">
        <f t="shared" si="11"/>
        <v>1.2898845892735914E-2</v>
      </c>
      <c r="AI27">
        <v>1.3282732447817837E-2</v>
      </c>
      <c r="AK27">
        <f t="shared" si="12"/>
        <v>0</v>
      </c>
      <c r="AL27">
        <f t="shared" si="22"/>
        <v>1</v>
      </c>
      <c r="AM27">
        <f t="shared" si="13"/>
        <v>1</v>
      </c>
      <c r="AN27">
        <f t="shared" si="23"/>
        <v>25</v>
      </c>
      <c r="AP27">
        <f t="shared" si="14"/>
        <v>1.2987012987012988E-2</v>
      </c>
      <c r="AQ27">
        <f t="shared" si="15"/>
        <v>1.3000520020800831E-2</v>
      </c>
      <c r="AR27">
        <v>1.2987012987012988E-2</v>
      </c>
    </row>
    <row r="28" spans="1:44" x14ac:dyDescent="0.25">
      <c r="A28" s="9">
        <v>2</v>
      </c>
      <c r="B28" s="32">
        <v>144.57839799999999</v>
      </c>
      <c r="D28">
        <f t="shared" si="0"/>
        <v>0</v>
      </c>
      <c r="E28">
        <f t="shared" si="16"/>
        <v>2</v>
      </c>
      <c r="F28">
        <f t="shared" si="24"/>
        <v>1</v>
      </c>
      <c r="G28">
        <f t="shared" si="25"/>
        <v>25</v>
      </c>
      <c r="I28">
        <f t="shared" si="1"/>
        <v>3.4542314335060447E-3</v>
      </c>
      <c r="J28">
        <f t="shared" si="2"/>
        <v>1.7593244194229415E-2</v>
      </c>
      <c r="K28">
        <v>3.4542314335060447E-3</v>
      </c>
      <c r="S28">
        <f t="shared" si="4"/>
        <v>1</v>
      </c>
      <c r="T28">
        <f t="shared" si="18"/>
        <v>17</v>
      </c>
      <c r="U28">
        <f t="shared" si="5"/>
        <v>0</v>
      </c>
      <c r="V28">
        <f t="shared" si="19"/>
        <v>10</v>
      </c>
      <c r="X28">
        <f t="shared" si="6"/>
        <v>2.0807833537331701E-2</v>
      </c>
      <c r="Y28">
        <f t="shared" si="7"/>
        <v>8.4530853761623E-3</v>
      </c>
      <c r="Z28">
        <v>2.0807833537331701E-2</v>
      </c>
      <c r="AB28">
        <f t="shared" si="8"/>
        <v>0</v>
      </c>
      <c r="AC28">
        <f t="shared" si="20"/>
        <v>7</v>
      </c>
      <c r="AD28">
        <f>IF(AB28=0,1,0)</f>
        <v>1</v>
      </c>
      <c r="AE28">
        <f t="shared" si="21"/>
        <v>20</v>
      </c>
      <c r="AG28">
        <f t="shared" si="10"/>
        <v>1.3282732447817837E-2</v>
      </c>
      <c r="AH28">
        <f t="shared" si="11"/>
        <v>1.3577732518669382E-2</v>
      </c>
      <c r="AI28">
        <v>1.3282732447817837E-2</v>
      </c>
      <c r="AK28">
        <f t="shared" si="12"/>
        <v>0</v>
      </c>
      <c r="AL28">
        <f t="shared" si="22"/>
        <v>1</v>
      </c>
      <c r="AM28">
        <f>IF(AK28=0,1,0)</f>
        <v>1</v>
      </c>
      <c r="AN28">
        <f t="shared" si="23"/>
        <v>26</v>
      </c>
      <c r="AP28">
        <f t="shared" si="14"/>
        <v>1.2987012987012988E-2</v>
      </c>
      <c r="AQ28">
        <f t="shared" si="15"/>
        <v>1.3520540821632865E-2</v>
      </c>
      <c r="AR28">
        <v>1.2987012987012988E-2</v>
      </c>
    </row>
    <row r="29" spans="1:44" x14ac:dyDescent="0.25">
      <c r="A29" s="9">
        <v>3</v>
      </c>
      <c r="B29" s="32">
        <v>143.20352700000001</v>
      </c>
      <c r="D29">
        <f t="shared" si="0"/>
        <v>0</v>
      </c>
      <c r="E29">
        <f t="shared" ref="E29:E38" si="26">D29+E28</f>
        <v>2</v>
      </c>
      <c r="F29">
        <f t="shared" si="24"/>
        <v>1</v>
      </c>
      <c r="G29">
        <f t="shared" si="25"/>
        <v>26</v>
      </c>
      <c r="I29">
        <f t="shared" si="1"/>
        <v>3.4542314335060447E-3</v>
      </c>
      <c r="J29">
        <f t="shared" si="2"/>
        <v>1.8296973961998593E-2</v>
      </c>
      <c r="K29">
        <v>3.4542314335060447E-3</v>
      </c>
      <c r="S29">
        <f t="shared" si="4"/>
        <v>0</v>
      </c>
      <c r="T29">
        <f t="shared" si="18"/>
        <v>17</v>
      </c>
      <c r="U29">
        <f t="shared" si="5"/>
        <v>1</v>
      </c>
      <c r="V29">
        <f t="shared" si="19"/>
        <v>11</v>
      </c>
      <c r="X29">
        <f t="shared" si="6"/>
        <v>2.0807833537331701E-2</v>
      </c>
      <c r="Y29">
        <f t="shared" si="7"/>
        <v>9.2983939137785288E-3</v>
      </c>
      <c r="Z29">
        <v>2.0807833537331701E-2</v>
      </c>
      <c r="AB29">
        <f t="shared" si="8"/>
        <v>1</v>
      </c>
      <c r="AC29">
        <f t="shared" si="20"/>
        <v>8</v>
      </c>
      <c r="AD29">
        <f t="shared" ref="AD29:AD66" si="27">IF(AB29=0,1,0)</f>
        <v>0</v>
      </c>
      <c r="AE29">
        <f t="shared" si="21"/>
        <v>20</v>
      </c>
      <c r="AG29">
        <f t="shared" si="10"/>
        <v>1.5180265654648957E-2</v>
      </c>
      <c r="AH29">
        <f t="shared" si="11"/>
        <v>1.3577732518669382E-2</v>
      </c>
      <c r="AI29">
        <v>1.5180265654648957E-2</v>
      </c>
      <c r="AK29">
        <f t="shared" si="12"/>
        <v>0</v>
      </c>
      <c r="AL29">
        <f t="shared" si="22"/>
        <v>1</v>
      </c>
      <c r="AM29">
        <f t="shared" ref="AM29:AM92" si="28">IF(AK29=0,1,0)</f>
        <v>1</v>
      </c>
      <c r="AN29">
        <f t="shared" si="23"/>
        <v>27</v>
      </c>
      <c r="AP29">
        <f t="shared" si="14"/>
        <v>1.2987012987012988E-2</v>
      </c>
      <c r="AQ29">
        <f t="shared" si="15"/>
        <v>1.4040561622464899E-2</v>
      </c>
      <c r="AR29">
        <v>1.2987012987012988E-2</v>
      </c>
    </row>
    <row r="30" spans="1:44" x14ac:dyDescent="0.25">
      <c r="A30" s="9">
        <v>2</v>
      </c>
      <c r="B30" s="32">
        <v>142.97266500000001</v>
      </c>
      <c r="D30">
        <f t="shared" si="0"/>
        <v>0</v>
      </c>
      <c r="E30">
        <f t="shared" si="26"/>
        <v>2</v>
      </c>
      <c r="F30">
        <f t="shared" si="24"/>
        <v>1</v>
      </c>
      <c r="G30">
        <f t="shared" si="25"/>
        <v>27</v>
      </c>
      <c r="I30">
        <f t="shared" si="1"/>
        <v>3.4542314335060447E-3</v>
      </c>
      <c r="J30">
        <f t="shared" si="2"/>
        <v>1.9000703729767768E-2</v>
      </c>
      <c r="K30">
        <v>3.4542314335060447E-3</v>
      </c>
      <c r="S30">
        <f t="shared" si="4"/>
        <v>1</v>
      </c>
      <c r="T30">
        <f t="shared" si="18"/>
        <v>18</v>
      </c>
      <c r="U30">
        <f t="shared" si="5"/>
        <v>0</v>
      </c>
      <c r="V30">
        <f t="shared" si="19"/>
        <v>11</v>
      </c>
      <c r="X30">
        <f t="shared" si="6"/>
        <v>2.2031823745410038E-2</v>
      </c>
      <c r="Y30">
        <f t="shared" si="7"/>
        <v>9.2983939137785288E-3</v>
      </c>
      <c r="Z30">
        <v>2.2031823745410038E-2</v>
      </c>
      <c r="AB30">
        <f t="shared" si="8"/>
        <v>0</v>
      </c>
      <c r="AC30">
        <f t="shared" si="20"/>
        <v>8</v>
      </c>
      <c r="AD30">
        <f t="shared" si="27"/>
        <v>1</v>
      </c>
      <c r="AE30">
        <f t="shared" si="21"/>
        <v>21</v>
      </c>
      <c r="AG30">
        <f t="shared" si="10"/>
        <v>1.5180265654648957E-2</v>
      </c>
      <c r="AH30">
        <f t="shared" si="11"/>
        <v>1.4256619144602852E-2</v>
      </c>
      <c r="AI30">
        <v>1.5180265654648957E-2</v>
      </c>
      <c r="AK30">
        <f t="shared" si="12"/>
        <v>0</v>
      </c>
      <c r="AL30">
        <f t="shared" si="22"/>
        <v>1</v>
      </c>
      <c r="AM30">
        <f t="shared" si="28"/>
        <v>1</v>
      </c>
      <c r="AN30">
        <f t="shared" si="23"/>
        <v>28</v>
      </c>
      <c r="AP30">
        <f t="shared" si="14"/>
        <v>1.2987012987012988E-2</v>
      </c>
      <c r="AQ30">
        <f t="shared" si="15"/>
        <v>1.4560582423296931E-2</v>
      </c>
      <c r="AR30">
        <v>1.2987012987012988E-2</v>
      </c>
    </row>
    <row r="31" spans="1:44" x14ac:dyDescent="0.25">
      <c r="A31" s="9">
        <v>2</v>
      </c>
      <c r="B31" s="32">
        <v>141.64410799999999</v>
      </c>
      <c r="D31">
        <f t="shared" si="0"/>
        <v>0</v>
      </c>
      <c r="E31">
        <f t="shared" si="26"/>
        <v>2</v>
      </c>
      <c r="F31">
        <f t="shared" si="24"/>
        <v>1</v>
      </c>
      <c r="G31">
        <f t="shared" si="25"/>
        <v>28</v>
      </c>
      <c r="I31">
        <f t="shared" si="1"/>
        <v>3.4542314335060447E-3</v>
      </c>
      <c r="J31">
        <f t="shared" si="2"/>
        <v>1.9704433497536946E-2</v>
      </c>
      <c r="K31">
        <v>3.4542314335060447E-3</v>
      </c>
      <c r="S31">
        <f t="shared" si="4"/>
        <v>1</v>
      </c>
      <c r="T31">
        <f t="shared" si="18"/>
        <v>19</v>
      </c>
      <c r="U31">
        <f t="shared" si="5"/>
        <v>0</v>
      </c>
      <c r="V31">
        <f t="shared" si="19"/>
        <v>11</v>
      </c>
      <c r="X31">
        <f t="shared" si="6"/>
        <v>2.3255813953488372E-2</v>
      </c>
      <c r="Y31">
        <f t="shared" si="7"/>
        <v>9.2983939137785288E-3</v>
      </c>
      <c r="Z31">
        <v>2.3255813953488372E-2</v>
      </c>
      <c r="AB31">
        <f t="shared" si="8"/>
        <v>0</v>
      </c>
      <c r="AC31">
        <f t="shared" si="20"/>
        <v>8</v>
      </c>
      <c r="AD31">
        <f t="shared" si="27"/>
        <v>1</v>
      </c>
      <c r="AE31">
        <f t="shared" si="21"/>
        <v>22</v>
      </c>
      <c r="AG31">
        <f t="shared" si="10"/>
        <v>1.5180265654648957E-2</v>
      </c>
      <c r="AH31">
        <f t="shared" si="11"/>
        <v>1.493550577053632E-2</v>
      </c>
      <c r="AI31">
        <v>1.5180265654648957E-2</v>
      </c>
      <c r="AK31">
        <f t="shared" si="12"/>
        <v>0</v>
      </c>
      <c r="AL31">
        <f t="shared" si="22"/>
        <v>1</v>
      </c>
      <c r="AM31">
        <f t="shared" si="28"/>
        <v>1</v>
      </c>
      <c r="AN31">
        <f t="shared" si="23"/>
        <v>29</v>
      </c>
      <c r="AP31">
        <f t="shared" si="14"/>
        <v>1.2987012987012988E-2</v>
      </c>
      <c r="AQ31">
        <f t="shared" si="15"/>
        <v>1.5080603224128965E-2</v>
      </c>
      <c r="AR31">
        <v>1.2987012987012988E-2</v>
      </c>
    </row>
    <row r="32" spans="1:44" x14ac:dyDescent="0.25">
      <c r="A32" s="9">
        <v>4</v>
      </c>
      <c r="B32" s="32">
        <v>141.43382800000001</v>
      </c>
      <c r="D32">
        <f t="shared" si="0"/>
        <v>0</v>
      </c>
      <c r="E32">
        <f t="shared" si="26"/>
        <v>2</v>
      </c>
      <c r="F32">
        <f t="shared" si="24"/>
        <v>1</v>
      </c>
      <c r="G32">
        <f t="shared" si="25"/>
        <v>29</v>
      </c>
      <c r="I32">
        <f t="shared" si="1"/>
        <v>3.4542314335060447E-3</v>
      </c>
      <c r="J32">
        <f t="shared" si="2"/>
        <v>2.0408163265306121E-2</v>
      </c>
      <c r="K32">
        <v>3.4542314335060447E-3</v>
      </c>
      <c r="S32">
        <f t="shared" si="4"/>
        <v>0</v>
      </c>
      <c r="T32">
        <f t="shared" si="18"/>
        <v>19</v>
      </c>
      <c r="U32">
        <f t="shared" si="5"/>
        <v>1</v>
      </c>
      <c r="V32">
        <f t="shared" si="19"/>
        <v>12</v>
      </c>
      <c r="X32">
        <f t="shared" si="6"/>
        <v>2.3255813953488372E-2</v>
      </c>
      <c r="Y32">
        <f t="shared" si="7"/>
        <v>1.0143702451394759E-2</v>
      </c>
      <c r="Z32">
        <v>2.3255813953488372E-2</v>
      </c>
      <c r="AB32">
        <f t="shared" si="8"/>
        <v>0</v>
      </c>
      <c r="AC32">
        <f t="shared" si="20"/>
        <v>8</v>
      </c>
      <c r="AD32">
        <f t="shared" si="27"/>
        <v>1</v>
      </c>
      <c r="AE32">
        <f t="shared" si="21"/>
        <v>23</v>
      </c>
      <c r="AG32">
        <f t="shared" si="10"/>
        <v>1.5180265654648957E-2</v>
      </c>
      <c r="AH32">
        <f t="shared" si="11"/>
        <v>1.5614392396469789E-2</v>
      </c>
      <c r="AI32">
        <v>1.5180265654648957E-2</v>
      </c>
      <c r="AK32">
        <f t="shared" si="12"/>
        <v>1</v>
      </c>
      <c r="AL32">
        <f t="shared" si="22"/>
        <v>2</v>
      </c>
      <c r="AM32">
        <f t="shared" si="28"/>
        <v>0</v>
      </c>
      <c r="AN32">
        <f t="shared" si="23"/>
        <v>29</v>
      </c>
      <c r="AP32">
        <f t="shared" si="14"/>
        <v>2.5974025974025976E-2</v>
      </c>
      <c r="AQ32">
        <f t="shared" si="15"/>
        <v>1.5080603224128965E-2</v>
      </c>
      <c r="AR32">
        <v>2.5974025974025976E-2</v>
      </c>
    </row>
    <row r="33" spans="1:44" x14ac:dyDescent="0.25">
      <c r="A33" s="9">
        <v>4</v>
      </c>
      <c r="B33" s="32">
        <v>140.513192</v>
      </c>
      <c r="D33">
        <f t="shared" si="0"/>
        <v>0</v>
      </c>
      <c r="E33">
        <f t="shared" si="26"/>
        <v>2</v>
      </c>
      <c r="F33">
        <f t="shared" si="24"/>
        <v>1</v>
      </c>
      <c r="G33">
        <f t="shared" si="25"/>
        <v>30</v>
      </c>
      <c r="I33">
        <f t="shared" si="1"/>
        <v>3.4542314335060447E-3</v>
      </c>
      <c r="J33">
        <f t="shared" si="2"/>
        <v>2.1111893033075299E-2</v>
      </c>
      <c r="K33">
        <v>3.4542314335060447E-3</v>
      </c>
      <c r="S33">
        <f t="shared" si="4"/>
        <v>0</v>
      </c>
      <c r="T33">
        <f t="shared" si="18"/>
        <v>19</v>
      </c>
      <c r="U33">
        <f t="shared" si="5"/>
        <v>1</v>
      </c>
      <c r="V33">
        <f t="shared" si="19"/>
        <v>13</v>
      </c>
      <c r="X33">
        <f t="shared" si="6"/>
        <v>2.3255813953488372E-2</v>
      </c>
      <c r="Y33">
        <f t="shared" si="7"/>
        <v>1.098901098901099E-2</v>
      </c>
      <c r="Z33">
        <v>2.3255813953488372E-2</v>
      </c>
      <c r="AB33">
        <f t="shared" si="8"/>
        <v>0</v>
      </c>
      <c r="AC33">
        <f t="shared" si="20"/>
        <v>8</v>
      </c>
      <c r="AD33">
        <f t="shared" si="27"/>
        <v>1</v>
      </c>
      <c r="AE33">
        <f t="shared" si="21"/>
        <v>24</v>
      </c>
      <c r="AG33">
        <f t="shared" si="10"/>
        <v>1.5180265654648957E-2</v>
      </c>
      <c r="AH33">
        <f t="shared" si="11"/>
        <v>1.6293279022403257E-2</v>
      </c>
      <c r="AI33">
        <v>1.5180265654648957E-2</v>
      </c>
      <c r="AK33">
        <f t="shared" si="12"/>
        <v>1</v>
      </c>
      <c r="AL33">
        <f t="shared" si="22"/>
        <v>3</v>
      </c>
      <c r="AM33">
        <f t="shared" si="28"/>
        <v>0</v>
      </c>
      <c r="AN33">
        <f t="shared" si="23"/>
        <v>29</v>
      </c>
      <c r="AP33">
        <f t="shared" si="14"/>
        <v>3.896103896103896E-2</v>
      </c>
      <c r="AQ33">
        <f t="shared" si="15"/>
        <v>1.5080603224128965E-2</v>
      </c>
      <c r="AR33">
        <v>3.896103896103896E-2</v>
      </c>
    </row>
    <row r="34" spans="1:44" x14ac:dyDescent="0.25">
      <c r="A34" s="9">
        <v>2</v>
      </c>
      <c r="B34" s="32">
        <v>140.090553</v>
      </c>
      <c r="D34">
        <f t="shared" si="0"/>
        <v>0</v>
      </c>
      <c r="E34">
        <f t="shared" si="26"/>
        <v>2</v>
      </c>
      <c r="F34">
        <f t="shared" si="24"/>
        <v>1</v>
      </c>
      <c r="G34">
        <f t="shared" si="25"/>
        <v>31</v>
      </c>
      <c r="I34">
        <f t="shared" si="1"/>
        <v>3.4542314335060447E-3</v>
      </c>
      <c r="J34">
        <f t="shared" si="2"/>
        <v>2.1815622800844477E-2</v>
      </c>
      <c r="K34">
        <v>3.4542314335060447E-3</v>
      </c>
      <c r="S34">
        <f t="shared" si="4"/>
        <v>1</v>
      </c>
      <c r="T34">
        <f t="shared" si="18"/>
        <v>20</v>
      </c>
      <c r="U34">
        <f t="shared" si="5"/>
        <v>0</v>
      </c>
      <c r="V34">
        <f t="shared" si="19"/>
        <v>13</v>
      </c>
      <c r="X34">
        <f t="shared" si="6"/>
        <v>2.4479804161566709E-2</v>
      </c>
      <c r="Y34">
        <f t="shared" si="7"/>
        <v>1.098901098901099E-2</v>
      </c>
      <c r="Z34">
        <v>2.4479804161566709E-2</v>
      </c>
      <c r="AB34">
        <f t="shared" si="8"/>
        <v>0</v>
      </c>
      <c r="AC34">
        <f t="shared" si="20"/>
        <v>8</v>
      </c>
      <c r="AD34">
        <f t="shared" si="27"/>
        <v>1</v>
      </c>
      <c r="AE34">
        <f t="shared" si="21"/>
        <v>25</v>
      </c>
      <c r="AG34">
        <f t="shared" si="10"/>
        <v>1.5180265654648957E-2</v>
      </c>
      <c r="AH34">
        <f t="shared" si="11"/>
        <v>1.6972165648336729E-2</v>
      </c>
      <c r="AI34">
        <v>1.5180265654648957E-2</v>
      </c>
      <c r="AK34">
        <f t="shared" si="12"/>
        <v>0</v>
      </c>
      <c r="AL34">
        <f t="shared" si="22"/>
        <v>3</v>
      </c>
      <c r="AM34">
        <f t="shared" si="28"/>
        <v>1</v>
      </c>
      <c r="AN34">
        <f t="shared" si="23"/>
        <v>30</v>
      </c>
      <c r="AP34">
        <f t="shared" si="14"/>
        <v>3.896103896103896E-2</v>
      </c>
      <c r="AQ34">
        <f t="shared" si="15"/>
        <v>1.5600624024960999E-2</v>
      </c>
      <c r="AR34">
        <v>3.896103896103896E-2</v>
      </c>
    </row>
    <row r="35" spans="1:44" x14ac:dyDescent="0.25">
      <c r="A35" s="9">
        <v>2</v>
      </c>
      <c r="B35" s="32">
        <v>140.08573100000001</v>
      </c>
      <c r="D35">
        <f t="shared" si="0"/>
        <v>0</v>
      </c>
      <c r="E35">
        <f t="shared" si="26"/>
        <v>2</v>
      </c>
      <c r="F35">
        <f t="shared" si="24"/>
        <v>1</v>
      </c>
      <c r="G35">
        <f t="shared" si="25"/>
        <v>32</v>
      </c>
      <c r="I35">
        <f t="shared" si="1"/>
        <v>3.4542314335060447E-3</v>
      </c>
      <c r="J35">
        <f t="shared" si="2"/>
        <v>2.2519352568613652E-2</v>
      </c>
      <c r="K35">
        <v>3.4542314335060447E-3</v>
      </c>
      <c r="S35">
        <f t="shared" si="4"/>
        <v>1</v>
      </c>
      <c r="T35">
        <f t="shared" si="18"/>
        <v>21</v>
      </c>
      <c r="U35">
        <f t="shared" si="5"/>
        <v>0</v>
      </c>
      <c r="V35">
        <f t="shared" si="19"/>
        <v>13</v>
      </c>
      <c r="X35">
        <f t="shared" si="6"/>
        <v>2.5703794369645042E-2</v>
      </c>
      <c r="Y35">
        <f t="shared" si="7"/>
        <v>1.098901098901099E-2</v>
      </c>
      <c r="Z35">
        <v>2.5703794369645042E-2</v>
      </c>
      <c r="AB35">
        <f t="shared" si="8"/>
        <v>0</v>
      </c>
      <c r="AC35">
        <f t="shared" si="20"/>
        <v>8</v>
      </c>
      <c r="AD35">
        <f t="shared" si="27"/>
        <v>1</v>
      </c>
      <c r="AE35">
        <f t="shared" si="21"/>
        <v>26</v>
      </c>
      <c r="AG35">
        <f t="shared" si="10"/>
        <v>1.5180265654648957E-2</v>
      </c>
      <c r="AH35">
        <f t="shared" si="11"/>
        <v>1.7651052274270197E-2</v>
      </c>
      <c r="AI35">
        <v>1.5180265654648957E-2</v>
      </c>
      <c r="AK35">
        <f t="shared" si="12"/>
        <v>0</v>
      </c>
      <c r="AL35">
        <f t="shared" si="22"/>
        <v>3</v>
      </c>
      <c r="AM35">
        <f t="shared" si="28"/>
        <v>1</v>
      </c>
      <c r="AN35">
        <f t="shared" si="23"/>
        <v>31</v>
      </c>
      <c r="AP35">
        <f t="shared" si="14"/>
        <v>3.896103896103896E-2</v>
      </c>
      <c r="AQ35">
        <f t="shared" si="15"/>
        <v>1.6120644825793031E-2</v>
      </c>
      <c r="AR35">
        <v>3.896103896103896E-2</v>
      </c>
    </row>
    <row r="36" spans="1:44" x14ac:dyDescent="0.25">
      <c r="A36" s="9">
        <v>3</v>
      </c>
      <c r="B36" s="32">
        <v>139.807523</v>
      </c>
      <c r="D36">
        <f t="shared" si="0"/>
        <v>0</v>
      </c>
      <c r="E36">
        <f t="shared" si="26"/>
        <v>2</v>
      </c>
      <c r="F36">
        <f t="shared" si="24"/>
        <v>1</v>
      </c>
      <c r="G36">
        <f t="shared" si="25"/>
        <v>33</v>
      </c>
      <c r="I36">
        <f t="shared" si="1"/>
        <v>3.4542314335060447E-3</v>
      </c>
      <c r="J36">
        <f t="shared" si="2"/>
        <v>2.322308233638283E-2</v>
      </c>
      <c r="K36">
        <v>3.4542314335060447E-3</v>
      </c>
      <c r="S36">
        <f t="shared" si="4"/>
        <v>0</v>
      </c>
      <c r="T36">
        <f t="shared" si="18"/>
        <v>21</v>
      </c>
      <c r="U36">
        <f t="shared" si="5"/>
        <v>1</v>
      </c>
      <c r="V36">
        <f t="shared" si="19"/>
        <v>14</v>
      </c>
      <c r="X36">
        <f t="shared" si="6"/>
        <v>2.5703794369645042E-2</v>
      </c>
      <c r="Y36">
        <f t="shared" si="7"/>
        <v>1.1834319526627219E-2</v>
      </c>
      <c r="Z36">
        <v>2.5703794369645042E-2</v>
      </c>
      <c r="AB36">
        <f t="shared" si="8"/>
        <v>1</v>
      </c>
      <c r="AC36">
        <f t="shared" si="20"/>
        <v>9</v>
      </c>
      <c r="AD36">
        <f t="shared" si="27"/>
        <v>0</v>
      </c>
      <c r="AE36">
        <f t="shared" si="21"/>
        <v>26</v>
      </c>
      <c r="AG36">
        <f t="shared" si="10"/>
        <v>1.7077798861480076E-2</v>
      </c>
      <c r="AH36">
        <f t="shared" si="11"/>
        <v>1.7651052274270197E-2</v>
      </c>
      <c r="AI36">
        <v>1.7077798861480076E-2</v>
      </c>
      <c r="AK36">
        <f t="shared" si="12"/>
        <v>0</v>
      </c>
      <c r="AL36">
        <f t="shared" si="22"/>
        <v>3</v>
      </c>
      <c r="AM36">
        <f t="shared" si="28"/>
        <v>1</v>
      </c>
      <c r="AN36">
        <f t="shared" si="23"/>
        <v>32</v>
      </c>
      <c r="AP36">
        <f t="shared" si="14"/>
        <v>3.896103896103896E-2</v>
      </c>
      <c r="AQ36">
        <f t="shared" si="15"/>
        <v>1.6640665626625067E-2</v>
      </c>
      <c r="AR36">
        <v>3.896103896103896E-2</v>
      </c>
    </row>
    <row r="37" spans="1:44" x14ac:dyDescent="0.25">
      <c r="A37" s="9">
        <v>2</v>
      </c>
      <c r="B37" s="32">
        <v>139.36952400000001</v>
      </c>
      <c r="D37">
        <f t="shared" si="0"/>
        <v>0</v>
      </c>
      <c r="E37">
        <f t="shared" si="26"/>
        <v>2</v>
      </c>
      <c r="F37">
        <f t="shared" si="24"/>
        <v>1</v>
      </c>
      <c r="G37">
        <f t="shared" si="25"/>
        <v>34</v>
      </c>
      <c r="I37">
        <f t="shared" si="1"/>
        <v>3.4542314335060447E-3</v>
      </c>
      <c r="J37">
        <f t="shared" si="2"/>
        <v>2.3926812104152005E-2</v>
      </c>
      <c r="K37">
        <v>3.4542314335060447E-3</v>
      </c>
      <c r="S37">
        <f t="shared" si="4"/>
        <v>1</v>
      </c>
      <c r="T37">
        <f t="shared" si="18"/>
        <v>22</v>
      </c>
      <c r="U37">
        <f t="shared" si="5"/>
        <v>0</v>
      </c>
      <c r="V37">
        <f t="shared" si="19"/>
        <v>14</v>
      </c>
      <c r="X37">
        <f t="shared" si="6"/>
        <v>2.6927784577723379E-2</v>
      </c>
      <c r="Y37">
        <f t="shared" si="7"/>
        <v>1.1834319526627219E-2</v>
      </c>
      <c r="Z37">
        <v>2.6927784577723379E-2</v>
      </c>
      <c r="AB37">
        <f t="shared" si="8"/>
        <v>0</v>
      </c>
      <c r="AC37">
        <f t="shared" si="20"/>
        <v>9</v>
      </c>
      <c r="AD37">
        <f t="shared" si="27"/>
        <v>1</v>
      </c>
      <c r="AE37">
        <f t="shared" si="21"/>
        <v>27</v>
      </c>
      <c r="AG37">
        <f t="shared" si="10"/>
        <v>1.7077798861480076E-2</v>
      </c>
      <c r="AH37">
        <f t="shared" si="11"/>
        <v>1.8329938900203666E-2</v>
      </c>
      <c r="AI37">
        <v>1.7077798861480076E-2</v>
      </c>
      <c r="AK37">
        <f t="shared" si="12"/>
        <v>0</v>
      </c>
      <c r="AL37">
        <f t="shared" si="22"/>
        <v>3</v>
      </c>
      <c r="AM37">
        <f t="shared" si="28"/>
        <v>1</v>
      </c>
      <c r="AN37">
        <f t="shared" si="23"/>
        <v>33</v>
      </c>
      <c r="AP37">
        <f t="shared" si="14"/>
        <v>3.896103896103896E-2</v>
      </c>
      <c r="AQ37">
        <f t="shared" si="15"/>
        <v>1.7160686427457099E-2</v>
      </c>
      <c r="AR37">
        <v>3.896103896103896E-2</v>
      </c>
    </row>
    <row r="38" spans="1:44" x14ac:dyDescent="0.25">
      <c r="A38" s="9">
        <v>2</v>
      </c>
      <c r="B38" s="32">
        <v>139.35395</v>
      </c>
      <c r="D38">
        <f t="shared" si="0"/>
        <v>0</v>
      </c>
      <c r="E38">
        <f t="shared" si="26"/>
        <v>2</v>
      </c>
      <c r="F38">
        <f t="shared" si="24"/>
        <v>1</v>
      </c>
      <c r="G38">
        <f t="shared" si="25"/>
        <v>35</v>
      </c>
      <c r="I38">
        <f t="shared" si="1"/>
        <v>3.4542314335060447E-3</v>
      </c>
      <c r="J38">
        <f t="shared" si="2"/>
        <v>2.4630541871921183E-2</v>
      </c>
      <c r="K38">
        <v>3.4542314335060447E-3</v>
      </c>
      <c r="S38">
        <f t="shared" si="4"/>
        <v>1</v>
      </c>
      <c r="T38">
        <f t="shared" si="18"/>
        <v>23</v>
      </c>
      <c r="U38">
        <f t="shared" si="5"/>
        <v>0</v>
      </c>
      <c r="V38">
        <f t="shared" si="19"/>
        <v>14</v>
      </c>
      <c r="X38">
        <f t="shared" si="6"/>
        <v>2.8151774785801713E-2</v>
      </c>
      <c r="Y38">
        <f t="shared" si="7"/>
        <v>1.1834319526627219E-2</v>
      </c>
      <c r="Z38">
        <v>2.8151774785801713E-2</v>
      </c>
      <c r="AB38">
        <f t="shared" si="8"/>
        <v>0</v>
      </c>
      <c r="AC38">
        <f t="shared" si="20"/>
        <v>9</v>
      </c>
      <c r="AD38">
        <f t="shared" si="27"/>
        <v>1</v>
      </c>
      <c r="AE38">
        <f t="shared" si="21"/>
        <v>28</v>
      </c>
      <c r="AG38">
        <f t="shared" si="10"/>
        <v>1.7077798861480076E-2</v>
      </c>
      <c r="AH38">
        <f t="shared" si="11"/>
        <v>1.9008825526137134E-2</v>
      </c>
      <c r="AI38">
        <v>1.7077798861480076E-2</v>
      </c>
      <c r="AK38">
        <f t="shared" si="12"/>
        <v>0</v>
      </c>
      <c r="AL38">
        <f t="shared" si="22"/>
        <v>3</v>
      </c>
      <c r="AM38">
        <f t="shared" si="28"/>
        <v>1</v>
      </c>
      <c r="AN38">
        <f t="shared" si="23"/>
        <v>34</v>
      </c>
      <c r="AP38">
        <f t="shared" si="14"/>
        <v>3.896103896103896E-2</v>
      </c>
      <c r="AQ38">
        <f t="shared" si="15"/>
        <v>1.7680707228289131E-2</v>
      </c>
      <c r="AR38">
        <v>3.896103896103896E-2</v>
      </c>
    </row>
    <row r="39" spans="1:44" x14ac:dyDescent="0.25">
      <c r="A39" s="9">
        <v>2</v>
      </c>
      <c r="B39" s="32">
        <v>138.96845099999999</v>
      </c>
      <c r="D39">
        <f t="shared" si="0"/>
        <v>0</v>
      </c>
      <c r="E39">
        <f t="shared" ref="E39:E51" si="29">D39+E38</f>
        <v>2</v>
      </c>
      <c r="F39">
        <f t="shared" si="24"/>
        <v>1</v>
      </c>
      <c r="G39">
        <f t="shared" si="25"/>
        <v>36</v>
      </c>
      <c r="I39">
        <f t="shared" si="1"/>
        <v>3.4542314335060447E-3</v>
      </c>
      <c r="J39">
        <f t="shared" si="2"/>
        <v>2.5334271639690358E-2</v>
      </c>
      <c r="K39">
        <v>3.4542314335060447E-3</v>
      </c>
      <c r="S39">
        <f t="shared" si="4"/>
        <v>1</v>
      </c>
      <c r="T39">
        <f t="shared" si="18"/>
        <v>24</v>
      </c>
      <c r="U39">
        <f t="shared" si="5"/>
        <v>0</v>
      </c>
      <c r="V39">
        <f t="shared" si="19"/>
        <v>14</v>
      </c>
      <c r="X39">
        <f t="shared" si="6"/>
        <v>2.937576499388005E-2</v>
      </c>
      <c r="Y39">
        <f t="shared" si="7"/>
        <v>1.1834319526627219E-2</v>
      </c>
      <c r="Z39">
        <v>2.937576499388005E-2</v>
      </c>
      <c r="AB39">
        <f t="shared" si="8"/>
        <v>0</v>
      </c>
      <c r="AC39">
        <f t="shared" si="20"/>
        <v>9</v>
      </c>
      <c r="AD39">
        <f t="shared" si="27"/>
        <v>1</v>
      </c>
      <c r="AE39">
        <f t="shared" si="21"/>
        <v>29</v>
      </c>
      <c r="AG39">
        <f t="shared" si="10"/>
        <v>1.7077798861480076E-2</v>
      </c>
      <c r="AH39">
        <f t="shared" si="11"/>
        <v>1.9687712152070606E-2</v>
      </c>
      <c r="AI39">
        <v>1.7077798861480076E-2</v>
      </c>
      <c r="AK39">
        <f t="shared" si="12"/>
        <v>0</v>
      </c>
      <c r="AL39">
        <f t="shared" si="22"/>
        <v>3</v>
      </c>
      <c r="AM39">
        <f t="shared" si="28"/>
        <v>1</v>
      </c>
      <c r="AN39">
        <f t="shared" si="23"/>
        <v>35</v>
      </c>
      <c r="AP39">
        <f t="shared" si="14"/>
        <v>3.896103896103896E-2</v>
      </c>
      <c r="AQ39">
        <f t="shared" si="15"/>
        <v>1.8200728029121163E-2</v>
      </c>
      <c r="AR39">
        <v>3.896103896103896E-2</v>
      </c>
    </row>
    <row r="40" spans="1:44" x14ac:dyDescent="0.25">
      <c r="A40" s="9">
        <v>2</v>
      </c>
      <c r="B40" s="32">
        <v>138.49320399999999</v>
      </c>
      <c r="D40">
        <f t="shared" si="0"/>
        <v>0</v>
      </c>
      <c r="E40">
        <f t="shared" si="29"/>
        <v>2</v>
      </c>
      <c r="F40">
        <f t="shared" si="24"/>
        <v>1</v>
      </c>
      <c r="G40">
        <f t="shared" si="25"/>
        <v>37</v>
      </c>
      <c r="I40">
        <f t="shared" si="1"/>
        <v>3.4542314335060447E-3</v>
      </c>
      <c r="J40">
        <f t="shared" si="2"/>
        <v>2.6038001407459536E-2</v>
      </c>
      <c r="K40">
        <v>3.4542314335060447E-3</v>
      </c>
      <c r="S40">
        <f t="shared" si="4"/>
        <v>1</v>
      </c>
      <c r="T40">
        <f t="shared" si="18"/>
        <v>25</v>
      </c>
      <c r="U40">
        <f t="shared" si="5"/>
        <v>0</v>
      </c>
      <c r="V40">
        <f t="shared" si="19"/>
        <v>14</v>
      </c>
      <c r="X40">
        <f t="shared" si="6"/>
        <v>3.0599755201958383E-2</v>
      </c>
      <c r="Y40">
        <f t="shared" si="7"/>
        <v>1.1834319526627219E-2</v>
      </c>
      <c r="Z40">
        <v>3.0599755201958383E-2</v>
      </c>
      <c r="AB40">
        <f t="shared" si="8"/>
        <v>0</v>
      </c>
      <c r="AC40">
        <f t="shared" si="20"/>
        <v>9</v>
      </c>
      <c r="AD40">
        <f t="shared" si="27"/>
        <v>1</v>
      </c>
      <c r="AE40">
        <f t="shared" si="21"/>
        <v>30</v>
      </c>
      <c r="AG40">
        <f t="shared" si="10"/>
        <v>1.7077798861480076E-2</v>
      </c>
      <c r="AH40">
        <f t="shared" si="11"/>
        <v>2.0366598778004074E-2</v>
      </c>
      <c r="AI40">
        <v>1.7077798861480076E-2</v>
      </c>
      <c r="AK40">
        <f t="shared" si="12"/>
        <v>0</v>
      </c>
      <c r="AL40">
        <f t="shared" si="22"/>
        <v>3</v>
      </c>
      <c r="AM40">
        <f t="shared" si="28"/>
        <v>1</v>
      </c>
      <c r="AN40">
        <f t="shared" si="23"/>
        <v>36</v>
      </c>
      <c r="AP40">
        <f t="shared" si="14"/>
        <v>3.896103896103896E-2</v>
      </c>
      <c r="AQ40">
        <f t="shared" si="15"/>
        <v>1.8720748829953199E-2</v>
      </c>
      <c r="AR40">
        <v>3.896103896103896E-2</v>
      </c>
    </row>
    <row r="41" spans="1:44" x14ac:dyDescent="0.25">
      <c r="A41" s="9">
        <v>3</v>
      </c>
      <c r="B41" s="32">
        <v>138.42742200000001</v>
      </c>
      <c r="D41">
        <f t="shared" si="0"/>
        <v>0</v>
      </c>
      <c r="E41">
        <f t="shared" si="29"/>
        <v>2</v>
      </c>
      <c r="F41">
        <f t="shared" si="24"/>
        <v>1</v>
      </c>
      <c r="G41">
        <f t="shared" si="25"/>
        <v>38</v>
      </c>
      <c r="I41">
        <f t="shared" si="1"/>
        <v>3.4542314335060447E-3</v>
      </c>
      <c r="J41">
        <f t="shared" si="2"/>
        <v>2.6741731175228711E-2</v>
      </c>
      <c r="K41">
        <v>3.4542314335060447E-3</v>
      </c>
      <c r="S41">
        <f t="shared" si="4"/>
        <v>0</v>
      </c>
      <c r="T41">
        <f t="shared" si="18"/>
        <v>25</v>
      </c>
      <c r="U41">
        <f t="shared" si="5"/>
        <v>1</v>
      </c>
      <c r="V41">
        <f t="shared" si="19"/>
        <v>15</v>
      </c>
      <c r="X41">
        <f t="shared" si="6"/>
        <v>3.0599755201958383E-2</v>
      </c>
      <c r="Y41">
        <f t="shared" si="7"/>
        <v>1.2679628064243449E-2</v>
      </c>
      <c r="Z41">
        <v>3.0599755201958383E-2</v>
      </c>
      <c r="AB41">
        <f t="shared" si="8"/>
        <v>1</v>
      </c>
      <c r="AC41">
        <f t="shared" si="20"/>
        <v>10</v>
      </c>
      <c r="AD41">
        <f t="shared" si="27"/>
        <v>0</v>
      </c>
      <c r="AE41">
        <f t="shared" si="21"/>
        <v>30</v>
      </c>
      <c r="AG41">
        <f t="shared" si="10"/>
        <v>1.8975332068311195E-2</v>
      </c>
      <c r="AH41">
        <f t="shared" si="11"/>
        <v>2.0366598778004074E-2</v>
      </c>
      <c r="AI41">
        <v>1.8975332068311195E-2</v>
      </c>
      <c r="AK41">
        <f t="shared" si="12"/>
        <v>0</v>
      </c>
      <c r="AL41">
        <f t="shared" si="22"/>
        <v>3</v>
      </c>
      <c r="AM41">
        <f t="shared" si="28"/>
        <v>1</v>
      </c>
      <c r="AN41">
        <f t="shared" si="23"/>
        <v>37</v>
      </c>
      <c r="AP41">
        <f t="shared" si="14"/>
        <v>3.896103896103896E-2</v>
      </c>
      <c r="AQ41">
        <f t="shared" si="15"/>
        <v>1.9240769630785231E-2</v>
      </c>
      <c r="AR41">
        <v>3.896103896103896E-2</v>
      </c>
    </row>
    <row r="42" spans="1:44" x14ac:dyDescent="0.25">
      <c r="A42" s="9">
        <v>2</v>
      </c>
      <c r="B42" s="32">
        <v>137.69568799999999</v>
      </c>
      <c r="D42">
        <f t="shared" si="0"/>
        <v>0</v>
      </c>
      <c r="E42">
        <f t="shared" si="29"/>
        <v>2</v>
      </c>
      <c r="F42">
        <f t="shared" si="24"/>
        <v>1</v>
      </c>
      <c r="G42">
        <f t="shared" si="25"/>
        <v>39</v>
      </c>
      <c r="I42">
        <f t="shared" si="1"/>
        <v>3.4542314335060447E-3</v>
      </c>
      <c r="J42">
        <f t="shared" si="2"/>
        <v>2.7445460942997889E-2</v>
      </c>
      <c r="K42">
        <v>3.4542314335060447E-3</v>
      </c>
      <c r="S42">
        <f t="shared" si="4"/>
        <v>1</v>
      </c>
      <c r="T42">
        <f t="shared" si="18"/>
        <v>26</v>
      </c>
      <c r="U42">
        <f t="shared" si="5"/>
        <v>0</v>
      </c>
      <c r="V42">
        <f t="shared" si="19"/>
        <v>15</v>
      </c>
      <c r="X42">
        <f t="shared" si="6"/>
        <v>3.182374541003672E-2</v>
      </c>
      <c r="Y42">
        <f t="shared" si="7"/>
        <v>1.2679628064243449E-2</v>
      </c>
      <c r="Z42">
        <v>3.182374541003672E-2</v>
      </c>
      <c r="AB42">
        <f t="shared" si="8"/>
        <v>0</v>
      </c>
      <c r="AC42">
        <f t="shared" si="20"/>
        <v>10</v>
      </c>
      <c r="AD42">
        <f t="shared" si="27"/>
        <v>1</v>
      </c>
      <c r="AE42">
        <f t="shared" si="21"/>
        <v>31</v>
      </c>
      <c r="AG42">
        <f t="shared" si="10"/>
        <v>1.8975332068311195E-2</v>
      </c>
      <c r="AH42">
        <f t="shared" si="11"/>
        <v>2.1045485403937542E-2</v>
      </c>
      <c r="AI42">
        <v>1.8975332068311195E-2</v>
      </c>
      <c r="AK42">
        <f t="shared" si="12"/>
        <v>0</v>
      </c>
      <c r="AL42">
        <f t="shared" si="22"/>
        <v>3</v>
      </c>
      <c r="AM42">
        <f t="shared" si="28"/>
        <v>1</v>
      </c>
      <c r="AN42">
        <f t="shared" si="23"/>
        <v>38</v>
      </c>
      <c r="AP42">
        <f t="shared" si="14"/>
        <v>3.896103896103896E-2</v>
      </c>
      <c r="AQ42">
        <f t="shared" si="15"/>
        <v>1.9760790431617263E-2</v>
      </c>
      <c r="AR42">
        <v>3.896103896103896E-2</v>
      </c>
    </row>
    <row r="43" spans="1:44" x14ac:dyDescent="0.25">
      <c r="A43" s="9">
        <v>3</v>
      </c>
      <c r="B43" s="32">
        <v>136.771503</v>
      </c>
      <c r="D43">
        <f t="shared" si="0"/>
        <v>0</v>
      </c>
      <c r="E43">
        <f t="shared" si="29"/>
        <v>2</v>
      </c>
      <c r="F43">
        <f t="shared" si="24"/>
        <v>1</v>
      </c>
      <c r="G43">
        <f t="shared" si="25"/>
        <v>40</v>
      </c>
      <c r="I43">
        <f t="shared" si="1"/>
        <v>3.4542314335060447E-3</v>
      </c>
      <c r="J43">
        <f t="shared" si="2"/>
        <v>2.8149190710767064E-2</v>
      </c>
      <c r="K43">
        <v>3.4542314335060447E-3</v>
      </c>
      <c r="S43">
        <f t="shared" si="4"/>
        <v>0</v>
      </c>
      <c r="T43">
        <f t="shared" si="18"/>
        <v>26</v>
      </c>
      <c r="U43">
        <f t="shared" si="5"/>
        <v>1</v>
      </c>
      <c r="V43">
        <f t="shared" si="19"/>
        <v>16</v>
      </c>
      <c r="X43">
        <f t="shared" si="6"/>
        <v>3.182374541003672E-2</v>
      </c>
      <c r="Y43">
        <f t="shared" si="7"/>
        <v>1.3524936601859678E-2</v>
      </c>
      <c r="Z43">
        <v>3.182374541003672E-2</v>
      </c>
      <c r="AB43">
        <f t="shared" si="8"/>
        <v>1</v>
      </c>
      <c r="AC43">
        <f t="shared" si="20"/>
        <v>11</v>
      </c>
      <c r="AD43">
        <f t="shared" si="27"/>
        <v>0</v>
      </c>
      <c r="AE43">
        <f t="shared" si="21"/>
        <v>31</v>
      </c>
      <c r="AG43">
        <f t="shared" si="10"/>
        <v>2.0872865275142316E-2</v>
      </c>
      <c r="AH43">
        <f t="shared" si="11"/>
        <v>2.1045485403937542E-2</v>
      </c>
      <c r="AI43">
        <v>2.0872865275142316E-2</v>
      </c>
      <c r="AK43">
        <f t="shared" si="12"/>
        <v>0</v>
      </c>
      <c r="AL43">
        <f t="shared" si="22"/>
        <v>3</v>
      </c>
      <c r="AM43">
        <f t="shared" si="28"/>
        <v>1</v>
      </c>
      <c r="AN43">
        <f t="shared" si="23"/>
        <v>39</v>
      </c>
      <c r="AP43">
        <f t="shared" si="14"/>
        <v>3.896103896103896E-2</v>
      </c>
      <c r="AQ43">
        <f t="shared" si="15"/>
        <v>2.0280811232449299E-2</v>
      </c>
      <c r="AR43">
        <v>3.896103896103896E-2</v>
      </c>
    </row>
    <row r="44" spans="1:44" x14ac:dyDescent="0.25">
      <c r="A44" s="9">
        <v>2</v>
      </c>
      <c r="B44" s="32">
        <v>136.52329900000001</v>
      </c>
      <c r="D44">
        <f t="shared" si="0"/>
        <v>0</v>
      </c>
      <c r="E44">
        <f t="shared" si="29"/>
        <v>2</v>
      </c>
      <c r="F44">
        <f t="shared" si="24"/>
        <v>1</v>
      </c>
      <c r="G44">
        <f t="shared" si="25"/>
        <v>41</v>
      </c>
      <c r="I44">
        <f t="shared" si="1"/>
        <v>3.4542314335060447E-3</v>
      </c>
      <c r="J44">
        <f t="shared" si="2"/>
        <v>2.8852920478536243E-2</v>
      </c>
      <c r="K44">
        <v>3.4542314335060447E-3</v>
      </c>
      <c r="S44">
        <f t="shared" si="4"/>
        <v>1</v>
      </c>
      <c r="T44">
        <f t="shared" si="18"/>
        <v>27</v>
      </c>
      <c r="U44">
        <f t="shared" si="5"/>
        <v>0</v>
      </c>
      <c r="V44">
        <f t="shared" si="19"/>
        <v>16</v>
      </c>
      <c r="X44">
        <f t="shared" si="6"/>
        <v>3.3047735618115054E-2</v>
      </c>
      <c r="Y44">
        <f t="shared" si="7"/>
        <v>1.3524936601859678E-2</v>
      </c>
      <c r="Z44">
        <v>3.3047735618115054E-2</v>
      </c>
      <c r="AB44">
        <f t="shared" si="8"/>
        <v>0</v>
      </c>
      <c r="AC44">
        <f t="shared" si="20"/>
        <v>11</v>
      </c>
      <c r="AD44">
        <f t="shared" si="27"/>
        <v>1</v>
      </c>
      <c r="AE44">
        <f t="shared" si="21"/>
        <v>32</v>
      </c>
      <c r="AG44">
        <f t="shared" si="10"/>
        <v>2.0872865275142316E-2</v>
      </c>
      <c r="AH44">
        <f t="shared" si="11"/>
        <v>2.1724372029871011E-2</v>
      </c>
      <c r="AI44">
        <v>2.0872865275142316E-2</v>
      </c>
      <c r="AK44">
        <f t="shared" si="12"/>
        <v>0</v>
      </c>
      <c r="AL44">
        <f t="shared" si="22"/>
        <v>3</v>
      </c>
      <c r="AM44">
        <f t="shared" si="28"/>
        <v>1</v>
      </c>
      <c r="AN44">
        <f t="shared" si="23"/>
        <v>40</v>
      </c>
      <c r="AP44">
        <f t="shared" si="14"/>
        <v>3.896103896103896E-2</v>
      </c>
      <c r="AQ44">
        <f t="shared" si="15"/>
        <v>2.0800832033281331E-2</v>
      </c>
      <c r="AR44">
        <v>3.896103896103896E-2</v>
      </c>
    </row>
    <row r="45" spans="1:44" x14ac:dyDescent="0.25">
      <c r="A45" s="9">
        <v>2</v>
      </c>
      <c r="B45" s="32">
        <v>135.50766999999999</v>
      </c>
      <c r="D45">
        <f t="shared" si="0"/>
        <v>0</v>
      </c>
      <c r="E45">
        <f t="shared" si="29"/>
        <v>2</v>
      </c>
      <c r="F45">
        <f t="shared" si="24"/>
        <v>1</v>
      </c>
      <c r="G45">
        <f t="shared" si="25"/>
        <v>42</v>
      </c>
      <c r="I45">
        <f t="shared" si="1"/>
        <v>3.4542314335060447E-3</v>
      </c>
      <c r="J45">
        <f t="shared" si="2"/>
        <v>2.9556650246305417E-2</v>
      </c>
      <c r="K45">
        <v>3.4542314335060447E-3</v>
      </c>
      <c r="S45">
        <f t="shared" si="4"/>
        <v>1</v>
      </c>
      <c r="T45">
        <f t="shared" si="18"/>
        <v>28</v>
      </c>
      <c r="U45">
        <f t="shared" si="5"/>
        <v>0</v>
      </c>
      <c r="V45">
        <f t="shared" si="19"/>
        <v>16</v>
      </c>
      <c r="X45">
        <f t="shared" si="6"/>
        <v>3.4271725826193387E-2</v>
      </c>
      <c r="Y45">
        <f t="shared" si="7"/>
        <v>1.3524936601859678E-2</v>
      </c>
      <c r="Z45">
        <v>3.4271725826193387E-2</v>
      </c>
      <c r="AB45">
        <f t="shared" si="8"/>
        <v>0</v>
      </c>
      <c r="AC45">
        <f t="shared" si="20"/>
        <v>11</v>
      </c>
      <c r="AD45">
        <f t="shared" si="27"/>
        <v>1</v>
      </c>
      <c r="AE45">
        <f t="shared" si="21"/>
        <v>33</v>
      </c>
      <c r="AG45">
        <f t="shared" si="10"/>
        <v>2.0872865275142316E-2</v>
      </c>
      <c r="AH45">
        <f t="shared" si="11"/>
        <v>2.2403258655804479E-2</v>
      </c>
      <c r="AI45">
        <v>2.0872865275142316E-2</v>
      </c>
      <c r="AK45">
        <f t="shared" si="12"/>
        <v>0</v>
      </c>
      <c r="AL45">
        <f t="shared" si="22"/>
        <v>3</v>
      </c>
      <c r="AM45">
        <f t="shared" si="28"/>
        <v>1</v>
      </c>
      <c r="AN45">
        <f t="shared" si="23"/>
        <v>41</v>
      </c>
      <c r="AP45">
        <f t="shared" si="14"/>
        <v>3.896103896103896E-2</v>
      </c>
      <c r="AQ45">
        <f t="shared" si="15"/>
        <v>2.1320852834113363E-2</v>
      </c>
      <c r="AR45">
        <v>3.896103896103896E-2</v>
      </c>
    </row>
    <row r="46" spans="1:44" x14ac:dyDescent="0.25">
      <c r="A46" s="9">
        <v>2</v>
      </c>
      <c r="B46" s="32">
        <v>135.16708499999999</v>
      </c>
      <c r="D46">
        <f t="shared" si="0"/>
        <v>0</v>
      </c>
      <c r="E46">
        <f t="shared" si="29"/>
        <v>2</v>
      </c>
      <c r="F46">
        <f t="shared" si="24"/>
        <v>1</v>
      </c>
      <c r="G46">
        <f t="shared" si="25"/>
        <v>43</v>
      </c>
      <c r="I46">
        <f t="shared" si="1"/>
        <v>3.4542314335060447E-3</v>
      </c>
      <c r="J46">
        <f t="shared" si="2"/>
        <v>3.0260380014074596E-2</v>
      </c>
      <c r="K46">
        <v>3.4542314335060447E-3</v>
      </c>
      <c r="S46">
        <f t="shared" si="4"/>
        <v>1</v>
      </c>
      <c r="T46">
        <f t="shared" si="18"/>
        <v>29</v>
      </c>
      <c r="U46">
        <f t="shared" si="5"/>
        <v>0</v>
      </c>
      <c r="V46">
        <f t="shared" si="19"/>
        <v>16</v>
      </c>
      <c r="X46">
        <f t="shared" si="6"/>
        <v>3.5495716034271728E-2</v>
      </c>
      <c r="Y46">
        <f t="shared" si="7"/>
        <v>1.3524936601859678E-2</v>
      </c>
      <c r="Z46">
        <v>3.5495716034271728E-2</v>
      </c>
      <c r="AB46">
        <f t="shared" si="8"/>
        <v>0</v>
      </c>
      <c r="AC46">
        <f t="shared" si="20"/>
        <v>11</v>
      </c>
      <c r="AD46">
        <f t="shared" si="27"/>
        <v>1</v>
      </c>
      <c r="AE46">
        <f t="shared" si="21"/>
        <v>34</v>
      </c>
      <c r="AG46">
        <f t="shared" si="10"/>
        <v>2.0872865275142316E-2</v>
      </c>
      <c r="AH46">
        <f t="shared" si="11"/>
        <v>2.3082145281737951E-2</v>
      </c>
      <c r="AI46">
        <v>2.0872865275142316E-2</v>
      </c>
      <c r="AK46">
        <f t="shared" si="12"/>
        <v>0</v>
      </c>
      <c r="AL46">
        <f t="shared" si="22"/>
        <v>3</v>
      </c>
      <c r="AM46">
        <f t="shared" si="28"/>
        <v>1</v>
      </c>
      <c r="AN46">
        <f t="shared" si="23"/>
        <v>42</v>
      </c>
      <c r="AP46">
        <f t="shared" si="14"/>
        <v>3.896103896103896E-2</v>
      </c>
      <c r="AQ46">
        <f t="shared" si="15"/>
        <v>2.1840873634945399E-2</v>
      </c>
      <c r="AR46">
        <v>3.896103896103896E-2</v>
      </c>
    </row>
    <row r="47" spans="1:44" x14ac:dyDescent="0.25">
      <c r="A47" s="9">
        <v>2</v>
      </c>
      <c r="B47" s="32">
        <v>132.87661299999999</v>
      </c>
      <c r="D47">
        <f t="shared" si="0"/>
        <v>0</v>
      </c>
      <c r="E47">
        <f t="shared" si="29"/>
        <v>2</v>
      </c>
      <c r="F47">
        <f t="shared" si="24"/>
        <v>1</v>
      </c>
      <c r="G47">
        <f t="shared" si="25"/>
        <v>44</v>
      </c>
      <c r="I47">
        <f t="shared" si="1"/>
        <v>3.4542314335060447E-3</v>
      </c>
      <c r="J47">
        <f t="shared" si="2"/>
        <v>3.096410978184377E-2</v>
      </c>
      <c r="K47">
        <v>3.4542314335060447E-3</v>
      </c>
      <c r="S47">
        <f t="shared" si="4"/>
        <v>1</v>
      </c>
      <c r="T47">
        <f t="shared" si="18"/>
        <v>30</v>
      </c>
      <c r="U47">
        <f t="shared" si="5"/>
        <v>0</v>
      </c>
      <c r="V47">
        <f t="shared" si="19"/>
        <v>16</v>
      </c>
      <c r="X47">
        <f t="shared" si="6"/>
        <v>3.6719706242350061E-2</v>
      </c>
      <c r="Y47">
        <f t="shared" si="7"/>
        <v>1.3524936601859678E-2</v>
      </c>
      <c r="Z47">
        <v>3.6719706242350061E-2</v>
      </c>
      <c r="AB47">
        <f t="shared" si="8"/>
        <v>0</v>
      </c>
      <c r="AC47">
        <f t="shared" si="20"/>
        <v>11</v>
      </c>
      <c r="AD47">
        <f t="shared" si="27"/>
        <v>1</v>
      </c>
      <c r="AE47">
        <f t="shared" si="21"/>
        <v>35</v>
      </c>
      <c r="AG47">
        <f t="shared" si="10"/>
        <v>2.0872865275142316E-2</v>
      </c>
      <c r="AH47">
        <f t="shared" si="11"/>
        <v>2.3761031907671419E-2</v>
      </c>
      <c r="AI47">
        <v>2.0872865275142316E-2</v>
      </c>
      <c r="AK47">
        <f t="shared" si="12"/>
        <v>0</v>
      </c>
      <c r="AL47">
        <f t="shared" si="22"/>
        <v>3</v>
      </c>
      <c r="AM47">
        <f t="shared" si="28"/>
        <v>1</v>
      </c>
      <c r="AN47">
        <f t="shared" si="23"/>
        <v>43</v>
      </c>
      <c r="AP47">
        <f t="shared" si="14"/>
        <v>3.896103896103896E-2</v>
      </c>
      <c r="AQ47">
        <f t="shared" si="15"/>
        <v>2.2360894435777431E-2</v>
      </c>
      <c r="AR47">
        <v>3.896103896103896E-2</v>
      </c>
    </row>
    <row r="48" spans="1:44" x14ac:dyDescent="0.25">
      <c r="A48" s="9">
        <v>2</v>
      </c>
      <c r="B48" s="32">
        <v>132.800646</v>
      </c>
      <c r="D48">
        <f t="shared" si="0"/>
        <v>0</v>
      </c>
      <c r="E48">
        <f t="shared" si="29"/>
        <v>2</v>
      </c>
      <c r="F48">
        <f t="shared" si="24"/>
        <v>1</v>
      </c>
      <c r="G48">
        <f t="shared" si="25"/>
        <v>45</v>
      </c>
      <c r="I48">
        <f t="shared" si="1"/>
        <v>3.4542314335060447E-3</v>
      </c>
      <c r="J48">
        <f t="shared" si="2"/>
        <v>3.1667839549612949E-2</v>
      </c>
      <c r="K48">
        <v>3.4542314335060447E-3</v>
      </c>
      <c r="S48">
        <f t="shared" si="4"/>
        <v>1</v>
      </c>
      <c r="T48">
        <f t="shared" si="18"/>
        <v>31</v>
      </c>
      <c r="U48">
        <f t="shared" si="5"/>
        <v>0</v>
      </c>
      <c r="V48">
        <f t="shared" si="19"/>
        <v>16</v>
      </c>
      <c r="X48">
        <f t="shared" si="6"/>
        <v>3.7943696450428395E-2</v>
      </c>
      <c r="Y48">
        <f t="shared" si="7"/>
        <v>1.3524936601859678E-2</v>
      </c>
      <c r="Z48">
        <v>3.7943696450428395E-2</v>
      </c>
      <c r="AB48">
        <f t="shared" si="8"/>
        <v>0</v>
      </c>
      <c r="AC48">
        <f t="shared" si="20"/>
        <v>11</v>
      </c>
      <c r="AD48">
        <f t="shared" si="27"/>
        <v>1</v>
      </c>
      <c r="AE48">
        <f t="shared" si="21"/>
        <v>36</v>
      </c>
      <c r="AG48">
        <f t="shared" si="10"/>
        <v>2.0872865275142316E-2</v>
      </c>
      <c r="AH48">
        <f t="shared" si="11"/>
        <v>2.4439918533604887E-2</v>
      </c>
      <c r="AI48">
        <v>2.0872865275142316E-2</v>
      </c>
      <c r="AK48">
        <f t="shared" si="12"/>
        <v>0</v>
      </c>
      <c r="AL48">
        <f t="shared" si="22"/>
        <v>3</v>
      </c>
      <c r="AM48">
        <f t="shared" si="28"/>
        <v>1</v>
      </c>
      <c r="AN48">
        <f t="shared" si="23"/>
        <v>44</v>
      </c>
      <c r="AP48">
        <f t="shared" si="14"/>
        <v>3.896103896103896E-2</v>
      </c>
      <c r="AQ48">
        <f t="shared" si="15"/>
        <v>2.2880915236609463E-2</v>
      </c>
      <c r="AR48">
        <v>3.896103896103896E-2</v>
      </c>
    </row>
    <row r="49" spans="1:44" x14ac:dyDescent="0.25">
      <c r="A49" s="9">
        <v>2</v>
      </c>
      <c r="B49" s="32">
        <v>132.51962499999999</v>
      </c>
      <c r="D49">
        <f t="shared" si="0"/>
        <v>0</v>
      </c>
      <c r="E49">
        <f t="shared" si="29"/>
        <v>2</v>
      </c>
      <c r="F49">
        <f t="shared" si="24"/>
        <v>1</v>
      </c>
      <c r="G49">
        <f t="shared" si="25"/>
        <v>46</v>
      </c>
      <c r="I49">
        <f t="shared" si="1"/>
        <v>3.4542314335060447E-3</v>
      </c>
      <c r="J49">
        <f t="shared" si="2"/>
        <v>3.2371569317382123E-2</v>
      </c>
      <c r="K49">
        <v>3.4542314335060447E-3</v>
      </c>
      <c r="S49">
        <f t="shared" si="4"/>
        <v>1</v>
      </c>
      <c r="T49">
        <f t="shared" si="18"/>
        <v>32</v>
      </c>
      <c r="U49">
        <f t="shared" si="5"/>
        <v>0</v>
      </c>
      <c r="V49">
        <f t="shared" si="19"/>
        <v>16</v>
      </c>
      <c r="X49">
        <f t="shared" si="6"/>
        <v>3.9167686658506728E-2</v>
      </c>
      <c r="Y49">
        <f t="shared" si="7"/>
        <v>1.3524936601859678E-2</v>
      </c>
      <c r="Z49">
        <v>3.9167686658506728E-2</v>
      </c>
      <c r="AB49">
        <f t="shared" si="8"/>
        <v>0</v>
      </c>
      <c r="AC49">
        <f t="shared" si="20"/>
        <v>11</v>
      </c>
      <c r="AD49">
        <f t="shared" si="27"/>
        <v>1</v>
      </c>
      <c r="AE49">
        <f t="shared" si="21"/>
        <v>37</v>
      </c>
      <c r="AG49">
        <f t="shared" si="10"/>
        <v>2.0872865275142316E-2</v>
      </c>
      <c r="AH49">
        <f t="shared" si="11"/>
        <v>2.5118805159538356E-2</v>
      </c>
      <c r="AI49">
        <v>2.0872865275142316E-2</v>
      </c>
      <c r="AK49">
        <f t="shared" si="12"/>
        <v>0</v>
      </c>
      <c r="AL49">
        <f t="shared" si="22"/>
        <v>3</v>
      </c>
      <c r="AM49">
        <f t="shared" si="28"/>
        <v>1</v>
      </c>
      <c r="AN49">
        <f t="shared" si="23"/>
        <v>45</v>
      </c>
      <c r="AP49">
        <f t="shared" si="14"/>
        <v>3.896103896103896E-2</v>
      </c>
      <c r="AQ49">
        <f t="shared" si="15"/>
        <v>2.3400936037441498E-2</v>
      </c>
      <c r="AR49">
        <v>3.896103896103896E-2</v>
      </c>
    </row>
    <row r="50" spans="1:44" x14ac:dyDescent="0.25">
      <c r="A50" s="9">
        <v>3</v>
      </c>
      <c r="B50" s="32">
        <v>131.90164200000001</v>
      </c>
      <c r="D50">
        <f t="shared" si="0"/>
        <v>0</v>
      </c>
      <c r="E50">
        <f t="shared" si="29"/>
        <v>2</v>
      </c>
      <c r="F50">
        <f t="shared" si="24"/>
        <v>1</v>
      </c>
      <c r="G50">
        <f t="shared" si="25"/>
        <v>47</v>
      </c>
      <c r="I50">
        <f t="shared" si="1"/>
        <v>3.4542314335060447E-3</v>
      </c>
      <c r="J50">
        <f t="shared" si="2"/>
        <v>3.3075299085151305E-2</v>
      </c>
      <c r="K50">
        <v>3.4542314335060447E-3</v>
      </c>
      <c r="S50">
        <f t="shared" si="4"/>
        <v>0</v>
      </c>
      <c r="T50">
        <f t="shared" si="18"/>
        <v>32</v>
      </c>
      <c r="U50">
        <f t="shared" si="5"/>
        <v>1</v>
      </c>
      <c r="V50">
        <f t="shared" si="19"/>
        <v>17</v>
      </c>
      <c r="X50">
        <f t="shared" si="6"/>
        <v>3.9167686658506728E-2</v>
      </c>
      <c r="Y50">
        <f t="shared" si="7"/>
        <v>1.4370245139475908E-2</v>
      </c>
      <c r="Z50">
        <v>3.9167686658506728E-2</v>
      </c>
      <c r="AB50">
        <f t="shared" si="8"/>
        <v>1</v>
      </c>
      <c r="AC50">
        <f t="shared" si="20"/>
        <v>12</v>
      </c>
      <c r="AD50">
        <f t="shared" si="27"/>
        <v>0</v>
      </c>
      <c r="AE50">
        <f t="shared" si="21"/>
        <v>37</v>
      </c>
      <c r="AG50">
        <f t="shared" si="10"/>
        <v>2.2770398481973434E-2</v>
      </c>
      <c r="AH50">
        <f t="shared" si="11"/>
        <v>2.5118805159538356E-2</v>
      </c>
      <c r="AI50">
        <v>2.2770398481973434E-2</v>
      </c>
      <c r="AK50">
        <f t="shared" si="12"/>
        <v>0</v>
      </c>
      <c r="AL50">
        <f t="shared" si="22"/>
        <v>3</v>
      </c>
      <c r="AM50">
        <f t="shared" si="28"/>
        <v>1</v>
      </c>
      <c r="AN50">
        <f t="shared" si="23"/>
        <v>46</v>
      </c>
      <c r="AP50">
        <f t="shared" si="14"/>
        <v>3.896103896103896E-2</v>
      </c>
      <c r="AQ50">
        <f t="shared" si="15"/>
        <v>2.3920956838273531E-2</v>
      </c>
      <c r="AR50">
        <v>3.896103896103896E-2</v>
      </c>
    </row>
    <row r="51" spans="1:44" x14ac:dyDescent="0.25">
      <c r="A51" s="9">
        <v>2</v>
      </c>
      <c r="B51" s="32">
        <v>130.608452</v>
      </c>
      <c r="D51">
        <f t="shared" si="0"/>
        <v>0</v>
      </c>
      <c r="E51">
        <f t="shared" si="29"/>
        <v>2</v>
      </c>
      <c r="F51">
        <f t="shared" si="24"/>
        <v>1</v>
      </c>
      <c r="G51">
        <f t="shared" si="25"/>
        <v>48</v>
      </c>
      <c r="I51">
        <f t="shared" si="1"/>
        <v>3.4542314335060447E-3</v>
      </c>
      <c r="J51">
        <f t="shared" si="2"/>
        <v>3.377902885292048E-2</v>
      </c>
      <c r="K51">
        <v>3.4542314335060447E-3</v>
      </c>
      <c r="S51">
        <f t="shared" si="4"/>
        <v>1</v>
      </c>
      <c r="T51">
        <f t="shared" si="18"/>
        <v>33</v>
      </c>
      <c r="U51">
        <f t="shared" si="5"/>
        <v>0</v>
      </c>
      <c r="V51">
        <f t="shared" si="19"/>
        <v>17</v>
      </c>
      <c r="X51">
        <f t="shared" si="6"/>
        <v>4.0391676866585069E-2</v>
      </c>
      <c r="Y51">
        <f t="shared" si="7"/>
        <v>1.4370245139475908E-2</v>
      </c>
      <c r="Z51">
        <v>4.0391676866585069E-2</v>
      </c>
      <c r="AB51">
        <f t="shared" si="8"/>
        <v>0</v>
      </c>
      <c r="AC51">
        <f t="shared" si="20"/>
        <v>12</v>
      </c>
      <c r="AD51">
        <f t="shared" si="27"/>
        <v>1</v>
      </c>
      <c r="AE51">
        <f t="shared" si="21"/>
        <v>38</v>
      </c>
      <c r="AG51">
        <f t="shared" si="10"/>
        <v>2.2770398481973434E-2</v>
      </c>
      <c r="AH51">
        <f t="shared" si="11"/>
        <v>2.5797691785471828E-2</v>
      </c>
      <c r="AI51">
        <v>2.2770398481973434E-2</v>
      </c>
      <c r="AK51">
        <f t="shared" si="12"/>
        <v>0</v>
      </c>
      <c r="AL51">
        <f t="shared" si="22"/>
        <v>3</v>
      </c>
      <c r="AM51">
        <f t="shared" si="28"/>
        <v>1</v>
      </c>
      <c r="AN51">
        <f t="shared" si="23"/>
        <v>47</v>
      </c>
      <c r="AP51">
        <f t="shared" si="14"/>
        <v>3.896103896103896E-2</v>
      </c>
      <c r="AQ51">
        <f t="shared" si="15"/>
        <v>2.4440977639105563E-2</v>
      </c>
      <c r="AR51">
        <v>3.896103896103896E-2</v>
      </c>
    </row>
    <row r="52" spans="1:44" x14ac:dyDescent="0.25">
      <c r="A52" s="9">
        <v>3</v>
      </c>
      <c r="B52" s="32">
        <v>130.53281200000001</v>
      </c>
      <c r="D52">
        <f t="shared" si="0"/>
        <v>0</v>
      </c>
      <c r="E52">
        <f t="shared" ref="E52:E115" si="30">D52+E51</f>
        <v>2</v>
      </c>
      <c r="F52">
        <f t="shared" si="24"/>
        <v>1</v>
      </c>
      <c r="G52">
        <f t="shared" si="25"/>
        <v>49</v>
      </c>
      <c r="I52">
        <f t="shared" si="1"/>
        <v>3.4542314335060447E-3</v>
      </c>
      <c r="J52">
        <f t="shared" si="2"/>
        <v>3.4482758620689655E-2</v>
      </c>
      <c r="K52">
        <v>3.4542314335060447E-3</v>
      </c>
      <c r="S52">
        <f t="shared" si="4"/>
        <v>0</v>
      </c>
      <c r="T52">
        <f t="shared" si="18"/>
        <v>33</v>
      </c>
      <c r="U52">
        <f t="shared" si="5"/>
        <v>1</v>
      </c>
      <c r="V52">
        <f t="shared" si="19"/>
        <v>18</v>
      </c>
      <c r="X52">
        <f t="shared" si="6"/>
        <v>4.0391676866585069E-2</v>
      </c>
      <c r="Y52">
        <f t="shared" si="7"/>
        <v>1.5215553677092139E-2</v>
      </c>
      <c r="Z52">
        <v>4.0391676866585069E-2</v>
      </c>
      <c r="AB52">
        <f t="shared" si="8"/>
        <v>1</v>
      </c>
      <c r="AC52">
        <f t="shared" si="20"/>
        <v>13</v>
      </c>
      <c r="AD52">
        <f t="shared" si="27"/>
        <v>0</v>
      </c>
      <c r="AE52">
        <f t="shared" si="21"/>
        <v>38</v>
      </c>
      <c r="AG52">
        <f t="shared" si="10"/>
        <v>2.4667931688804556E-2</v>
      </c>
      <c r="AH52">
        <f t="shared" si="11"/>
        <v>2.5797691785471828E-2</v>
      </c>
      <c r="AI52">
        <v>2.4667931688804556E-2</v>
      </c>
      <c r="AK52">
        <f t="shared" si="12"/>
        <v>0</v>
      </c>
      <c r="AL52">
        <f t="shared" si="22"/>
        <v>3</v>
      </c>
      <c r="AM52">
        <f t="shared" si="28"/>
        <v>1</v>
      </c>
      <c r="AN52">
        <f t="shared" si="23"/>
        <v>48</v>
      </c>
      <c r="AP52">
        <f t="shared" si="14"/>
        <v>3.896103896103896E-2</v>
      </c>
      <c r="AQ52">
        <f t="shared" si="15"/>
        <v>2.4960998439937598E-2</v>
      </c>
      <c r="AR52">
        <v>3.896103896103896E-2</v>
      </c>
    </row>
    <row r="53" spans="1:44" x14ac:dyDescent="0.25">
      <c r="A53" s="9">
        <v>2</v>
      </c>
      <c r="B53" s="32">
        <v>129.90573699999999</v>
      </c>
      <c r="D53">
        <f t="shared" si="0"/>
        <v>0</v>
      </c>
      <c r="E53">
        <f t="shared" si="30"/>
        <v>2</v>
      </c>
      <c r="F53">
        <f t="shared" si="24"/>
        <v>1</v>
      </c>
      <c r="G53">
        <f t="shared" si="25"/>
        <v>50</v>
      </c>
      <c r="I53">
        <f t="shared" si="1"/>
        <v>3.4542314335060447E-3</v>
      </c>
      <c r="J53">
        <f t="shared" si="2"/>
        <v>3.5186488388458829E-2</v>
      </c>
      <c r="K53">
        <v>3.4542314335060447E-3</v>
      </c>
      <c r="S53">
        <f t="shared" si="4"/>
        <v>1</v>
      </c>
      <c r="T53">
        <f t="shared" si="18"/>
        <v>34</v>
      </c>
      <c r="U53">
        <f t="shared" si="5"/>
        <v>0</v>
      </c>
      <c r="V53">
        <f t="shared" si="19"/>
        <v>18</v>
      </c>
      <c r="X53">
        <f t="shared" si="6"/>
        <v>4.1615667074663402E-2</v>
      </c>
      <c r="Y53">
        <f t="shared" si="7"/>
        <v>1.5215553677092139E-2</v>
      </c>
      <c r="Z53">
        <v>4.1615667074663402E-2</v>
      </c>
      <c r="AB53">
        <f t="shared" si="8"/>
        <v>0</v>
      </c>
      <c r="AC53">
        <f t="shared" si="20"/>
        <v>13</v>
      </c>
      <c r="AD53">
        <f t="shared" si="27"/>
        <v>1</v>
      </c>
      <c r="AE53">
        <f t="shared" si="21"/>
        <v>39</v>
      </c>
      <c r="AG53">
        <f t="shared" si="10"/>
        <v>2.4667931688804556E-2</v>
      </c>
      <c r="AH53">
        <f t="shared" si="11"/>
        <v>2.6476578411405296E-2</v>
      </c>
      <c r="AI53">
        <v>2.4667931688804556E-2</v>
      </c>
      <c r="AK53">
        <f t="shared" si="12"/>
        <v>0</v>
      </c>
      <c r="AL53">
        <f t="shared" si="22"/>
        <v>3</v>
      </c>
      <c r="AM53">
        <f t="shared" si="28"/>
        <v>1</v>
      </c>
      <c r="AN53">
        <f t="shared" si="23"/>
        <v>49</v>
      </c>
      <c r="AP53">
        <f t="shared" si="14"/>
        <v>3.896103896103896E-2</v>
      </c>
      <c r="AQ53">
        <f t="shared" si="15"/>
        <v>2.5481019240769631E-2</v>
      </c>
      <c r="AR53">
        <v>3.896103896103896E-2</v>
      </c>
    </row>
    <row r="54" spans="1:44" x14ac:dyDescent="0.25">
      <c r="A54" s="9">
        <v>3</v>
      </c>
      <c r="B54" s="32">
        <v>129.90084999999999</v>
      </c>
      <c r="D54">
        <f t="shared" si="0"/>
        <v>0</v>
      </c>
      <c r="E54">
        <f t="shared" si="30"/>
        <v>2</v>
      </c>
      <c r="F54">
        <f t="shared" si="24"/>
        <v>1</v>
      </c>
      <c r="G54">
        <f t="shared" si="25"/>
        <v>51</v>
      </c>
      <c r="I54">
        <f t="shared" si="1"/>
        <v>3.4542314335060447E-3</v>
      </c>
      <c r="J54">
        <f t="shared" si="2"/>
        <v>3.5890218156228011E-2</v>
      </c>
      <c r="K54">
        <v>3.4542314335060447E-3</v>
      </c>
      <c r="S54">
        <f t="shared" si="4"/>
        <v>0</v>
      </c>
      <c r="T54">
        <f t="shared" si="18"/>
        <v>34</v>
      </c>
      <c r="U54">
        <f t="shared" si="5"/>
        <v>1</v>
      </c>
      <c r="V54">
        <f t="shared" si="19"/>
        <v>19</v>
      </c>
      <c r="X54">
        <f t="shared" si="6"/>
        <v>4.1615667074663402E-2</v>
      </c>
      <c r="Y54">
        <f t="shared" si="7"/>
        <v>1.6060862214708368E-2</v>
      </c>
      <c r="Z54">
        <v>4.1615667074663402E-2</v>
      </c>
      <c r="AB54">
        <f t="shared" si="8"/>
        <v>1</v>
      </c>
      <c r="AC54">
        <f t="shared" si="20"/>
        <v>14</v>
      </c>
      <c r="AD54">
        <f t="shared" si="27"/>
        <v>0</v>
      </c>
      <c r="AE54">
        <f t="shared" si="21"/>
        <v>39</v>
      </c>
      <c r="AG54">
        <f t="shared" si="10"/>
        <v>2.6565464895635674E-2</v>
      </c>
      <c r="AH54">
        <f t="shared" si="11"/>
        <v>2.6476578411405296E-2</v>
      </c>
      <c r="AI54">
        <v>2.6565464895635674E-2</v>
      </c>
      <c r="AK54">
        <f t="shared" si="12"/>
        <v>0</v>
      </c>
      <c r="AL54">
        <f t="shared" si="22"/>
        <v>3</v>
      </c>
      <c r="AM54">
        <f t="shared" si="28"/>
        <v>1</v>
      </c>
      <c r="AN54">
        <f t="shared" si="23"/>
        <v>50</v>
      </c>
      <c r="AP54">
        <f t="shared" si="14"/>
        <v>3.896103896103896E-2</v>
      </c>
      <c r="AQ54">
        <f t="shared" si="15"/>
        <v>2.6001040041601663E-2</v>
      </c>
      <c r="AR54">
        <v>3.896103896103896E-2</v>
      </c>
    </row>
    <row r="55" spans="1:44" x14ac:dyDescent="0.25">
      <c r="A55" s="9">
        <v>3</v>
      </c>
      <c r="B55" s="32">
        <v>128.83738</v>
      </c>
      <c r="D55">
        <f t="shared" si="0"/>
        <v>0</v>
      </c>
      <c r="E55">
        <f t="shared" si="30"/>
        <v>2</v>
      </c>
      <c r="F55">
        <f t="shared" si="24"/>
        <v>1</v>
      </c>
      <c r="G55">
        <f t="shared" si="25"/>
        <v>52</v>
      </c>
      <c r="I55">
        <f t="shared" si="1"/>
        <v>3.4542314335060447E-3</v>
      </c>
      <c r="J55">
        <f t="shared" si="2"/>
        <v>3.6593947923997186E-2</v>
      </c>
      <c r="K55">
        <v>3.4542314335060447E-3</v>
      </c>
      <c r="S55">
        <f t="shared" si="4"/>
        <v>0</v>
      </c>
      <c r="T55">
        <f t="shared" si="18"/>
        <v>34</v>
      </c>
      <c r="U55">
        <f t="shared" si="5"/>
        <v>1</v>
      </c>
      <c r="V55">
        <f t="shared" si="19"/>
        <v>20</v>
      </c>
      <c r="X55">
        <f t="shared" si="6"/>
        <v>4.1615667074663402E-2</v>
      </c>
      <c r="Y55">
        <f t="shared" si="7"/>
        <v>1.69061707523246E-2</v>
      </c>
      <c r="Z55">
        <v>4.1615667074663402E-2</v>
      </c>
      <c r="AB55">
        <f t="shared" si="8"/>
        <v>1</v>
      </c>
      <c r="AC55">
        <f t="shared" si="20"/>
        <v>15</v>
      </c>
      <c r="AD55">
        <f t="shared" si="27"/>
        <v>0</v>
      </c>
      <c r="AE55">
        <f t="shared" si="21"/>
        <v>39</v>
      </c>
      <c r="AG55">
        <f t="shared" si="10"/>
        <v>2.8462998102466792E-2</v>
      </c>
      <c r="AH55">
        <f t="shared" si="11"/>
        <v>2.6476578411405296E-2</v>
      </c>
      <c r="AI55">
        <v>2.8462998102466792E-2</v>
      </c>
      <c r="AK55">
        <f t="shared" si="12"/>
        <v>0</v>
      </c>
      <c r="AL55">
        <f t="shared" si="22"/>
        <v>3</v>
      </c>
      <c r="AM55">
        <f t="shared" si="28"/>
        <v>1</v>
      </c>
      <c r="AN55">
        <f t="shared" si="23"/>
        <v>51</v>
      </c>
      <c r="AP55">
        <f t="shared" si="14"/>
        <v>3.896103896103896E-2</v>
      </c>
      <c r="AQ55">
        <f t="shared" si="15"/>
        <v>2.6521060842433698E-2</v>
      </c>
      <c r="AR55">
        <v>3.896103896103896E-2</v>
      </c>
    </row>
    <row r="56" spans="1:44" x14ac:dyDescent="0.25">
      <c r="A56" s="9">
        <v>2</v>
      </c>
      <c r="B56" s="32">
        <v>127.696215</v>
      </c>
      <c r="D56">
        <f t="shared" si="0"/>
        <v>0</v>
      </c>
      <c r="E56">
        <f t="shared" si="30"/>
        <v>2</v>
      </c>
      <c r="F56">
        <f t="shared" si="24"/>
        <v>1</v>
      </c>
      <c r="G56">
        <f t="shared" si="25"/>
        <v>53</v>
      </c>
      <c r="I56">
        <f t="shared" si="1"/>
        <v>3.4542314335060447E-3</v>
      </c>
      <c r="J56">
        <f t="shared" si="2"/>
        <v>3.7297677691766361E-2</v>
      </c>
      <c r="K56">
        <v>3.4542314335060447E-3</v>
      </c>
      <c r="S56">
        <f t="shared" si="4"/>
        <v>1</v>
      </c>
      <c r="T56">
        <f t="shared" si="18"/>
        <v>35</v>
      </c>
      <c r="U56">
        <f t="shared" si="5"/>
        <v>0</v>
      </c>
      <c r="V56">
        <f t="shared" si="19"/>
        <v>20</v>
      </c>
      <c r="X56">
        <f t="shared" si="6"/>
        <v>4.2839657282741736E-2</v>
      </c>
      <c r="Y56">
        <f t="shared" si="7"/>
        <v>1.69061707523246E-2</v>
      </c>
      <c r="Z56">
        <v>4.2839657282741736E-2</v>
      </c>
      <c r="AB56">
        <f t="shared" si="8"/>
        <v>0</v>
      </c>
      <c r="AC56">
        <f t="shared" si="20"/>
        <v>15</v>
      </c>
      <c r="AD56">
        <f t="shared" si="27"/>
        <v>1</v>
      </c>
      <c r="AE56">
        <f t="shared" si="21"/>
        <v>40</v>
      </c>
      <c r="AG56">
        <f t="shared" si="10"/>
        <v>2.8462998102466792E-2</v>
      </c>
      <c r="AH56">
        <f t="shared" si="11"/>
        <v>2.7155465037338764E-2</v>
      </c>
      <c r="AI56">
        <v>2.8462998102466792E-2</v>
      </c>
      <c r="AK56">
        <f t="shared" si="12"/>
        <v>0</v>
      </c>
      <c r="AL56">
        <f t="shared" si="22"/>
        <v>3</v>
      </c>
      <c r="AM56">
        <f t="shared" si="28"/>
        <v>1</v>
      </c>
      <c r="AN56">
        <f t="shared" si="23"/>
        <v>52</v>
      </c>
      <c r="AP56">
        <f t="shared" si="14"/>
        <v>3.896103896103896E-2</v>
      </c>
      <c r="AQ56">
        <f t="shared" si="15"/>
        <v>2.704108164326573E-2</v>
      </c>
      <c r="AR56">
        <v>3.896103896103896E-2</v>
      </c>
    </row>
    <row r="57" spans="1:44" x14ac:dyDescent="0.25">
      <c r="A57" s="9">
        <v>2</v>
      </c>
      <c r="B57" s="32">
        <v>127.661863</v>
      </c>
      <c r="D57">
        <f t="shared" si="0"/>
        <v>0</v>
      </c>
      <c r="E57">
        <f t="shared" si="30"/>
        <v>2</v>
      </c>
      <c r="F57">
        <f t="shared" si="24"/>
        <v>1</v>
      </c>
      <c r="G57">
        <f t="shared" si="25"/>
        <v>54</v>
      </c>
      <c r="I57">
        <f t="shared" si="1"/>
        <v>3.4542314335060447E-3</v>
      </c>
      <c r="J57">
        <f t="shared" si="2"/>
        <v>3.8001407459535536E-2</v>
      </c>
      <c r="K57">
        <v>3.4542314335060447E-3</v>
      </c>
      <c r="S57">
        <f t="shared" si="4"/>
        <v>1</v>
      </c>
      <c r="T57">
        <f t="shared" si="18"/>
        <v>36</v>
      </c>
      <c r="U57">
        <f t="shared" si="5"/>
        <v>0</v>
      </c>
      <c r="V57">
        <f t="shared" si="19"/>
        <v>20</v>
      </c>
      <c r="X57">
        <f t="shared" si="6"/>
        <v>4.4063647490820076E-2</v>
      </c>
      <c r="Y57">
        <f t="shared" si="7"/>
        <v>1.69061707523246E-2</v>
      </c>
      <c r="Z57">
        <v>4.4063647490820076E-2</v>
      </c>
      <c r="AB57">
        <f t="shared" si="8"/>
        <v>0</v>
      </c>
      <c r="AC57">
        <f t="shared" si="20"/>
        <v>15</v>
      </c>
      <c r="AD57">
        <f t="shared" si="27"/>
        <v>1</v>
      </c>
      <c r="AE57">
        <f t="shared" si="21"/>
        <v>41</v>
      </c>
      <c r="AG57">
        <f t="shared" si="10"/>
        <v>2.8462998102466792E-2</v>
      </c>
      <c r="AH57">
        <f t="shared" si="11"/>
        <v>2.7834351663272233E-2</v>
      </c>
      <c r="AI57">
        <v>2.8462998102466792E-2</v>
      </c>
      <c r="AK57">
        <f t="shared" si="12"/>
        <v>0</v>
      </c>
      <c r="AL57">
        <f t="shared" si="22"/>
        <v>3</v>
      </c>
      <c r="AM57">
        <f t="shared" si="28"/>
        <v>1</v>
      </c>
      <c r="AN57">
        <f t="shared" si="23"/>
        <v>53</v>
      </c>
      <c r="AP57">
        <f t="shared" si="14"/>
        <v>3.896103896103896E-2</v>
      </c>
      <c r="AQ57">
        <f t="shared" si="15"/>
        <v>2.7561102444097763E-2</v>
      </c>
      <c r="AR57">
        <v>3.896103896103896E-2</v>
      </c>
    </row>
    <row r="58" spans="1:44" x14ac:dyDescent="0.25">
      <c r="A58" s="9">
        <v>2</v>
      </c>
      <c r="B58" s="32">
        <v>126.946619</v>
      </c>
      <c r="D58">
        <f t="shared" si="0"/>
        <v>0</v>
      </c>
      <c r="E58">
        <f t="shared" si="30"/>
        <v>2</v>
      </c>
      <c r="F58">
        <f t="shared" si="24"/>
        <v>1</v>
      </c>
      <c r="G58">
        <f t="shared" si="25"/>
        <v>55</v>
      </c>
      <c r="I58">
        <f t="shared" si="1"/>
        <v>3.4542314335060447E-3</v>
      </c>
      <c r="J58">
        <f t="shared" si="2"/>
        <v>3.8705137227304717E-2</v>
      </c>
      <c r="K58">
        <v>3.4542314335060447E-3</v>
      </c>
      <c r="S58">
        <f t="shared" si="4"/>
        <v>1</v>
      </c>
      <c r="T58">
        <f t="shared" si="18"/>
        <v>37</v>
      </c>
      <c r="U58">
        <f t="shared" si="5"/>
        <v>0</v>
      </c>
      <c r="V58">
        <f t="shared" si="19"/>
        <v>20</v>
      </c>
      <c r="X58">
        <f t="shared" si="6"/>
        <v>4.528763769889841E-2</v>
      </c>
      <c r="Y58">
        <f t="shared" si="7"/>
        <v>1.69061707523246E-2</v>
      </c>
      <c r="Z58">
        <v>4.528763769889841E-2</v>
      </c>
      <c r="AB58">
        <f t="shared" si="8"/>
        <v>0</v>
      </c>
      <c r="AC58">
        <f t="shared" si="20"/>
        <v>15</v>
      </c>
      <c r="AD58">
        <f t="shared" si="27"/>
        <v>1</v>
      </c>
      <c r="AE58">
        <f t="shared" si="21"/>
        <v>42</v>
      </c>
      <c r="AG58">
        <f t="shared" si="10"/>
        <v>2.8462998102466792E-2</v>
      </c>
      <c r="AH58">
        <f t="shared" si="11"/>
        <v>2.8513238289205704E-2</v>
      </c>
      <c r="AI58">
        <v>2.8462998102466792E-2</v>
      </c>
      <c r="AK58">
        <f t="shared" si="12"/>
        <v>0</v>
      </c>
      <c r="AL58">
        <f t="shared" si="22"/>
        <v>3</v>
      </c>
      <c r="AM58">
        <f t="shared" si="28"/>
        <v>1</v>
      </c>
      <c r="AN58">
        <f t="shared" si="23"/>
        <v>54</v>
      </c>
      <c r="AP58">
        <f t="shared" si="14"/>
        <v>3.896103896103896E-2</v>
      </c>
      <c r="AQ58">
        <f t="shared" si="15"/>
        <v>2.8081123244929798E-2</v>
      </c>
      <c r="AR58">
        <v>3.896103896103896E-2</v>
      </c>
    </row>
    <row r="59" spans="1:44" x14ac:dyDescent="0.25">
      <c r="A59" s="9">
        <v>2</v>
      </c>
      <c r="B59" s="32">
        <v>126.91156100000001</v>
      </c>
      <c r="D59">
        <f t="shared" si="0"/>
        <v>0</v>
      </c>
      <c r="E59">
        <f t="shared" si="30"/>
        <v>2</v>
      </c>
      <c r="F59">
        <f t="shared" si="24"/>
        <v>1</v>
      </c>
      <c r="G59">
        <f t="shared" si="25"/>
        <v>56</v>
      </c>
      <c r="I59">
        <f t="shared" si="1"/>
        <v>3.4542314335060447E-3</v>
      </c>
      <c r="J59">
        <f t="shared" si="2"/>
        <v>3.9408866995073892E-2</v>
      </c>
      <c r="K59">
        <v>3.4542314335060447E-3</v>
      </c>
      <c r="S59">
        <f t="shared" si="4"/>
        <v>1</v>
      </c>
      <c r="T59">
        <f t="shared" si="18"/>
        <v>38</v>
      </c>
      <c r="U59">
        <f t="shared" si="5"/>
        <v>0</v>
      </c>
      <c r="V59">
        <f t="shared" si="19"/>
        <v>20</v>
      </c>
      <c r="X59">
        <f t="shared" si="6"/>
        <v>4.6511627906976744E-2</v>
      </c>
      <c r="Y59">
        <f t="shared" si="7"/>
        <v>1.69061707523246E-2</v>
      </c>
      <c r="Z59">
        <v>4.6511627906976744E-2</v>
      </c>
      <c r="AB59">
        <f t="shared" si="8"/>
        <v>0</v>
      </c>
      <c r="AC59">
        <f t="shared" si="20"/>
        <v>15</v>
      </c>
      <c r="AD59">
        <f t="shared" si="27"/>
        <v>1</v>
      </c>
      <c r="AE59">
        <f t="shared" si="21"/>
        <v>43</v>
      </c>
      <c r="AG59">
        <f t="shared" si="10"/>
        <v>2.8462998102466792E-2</v>
      </c>
      <c r="AH59">
        <f t="shared" si="11"/>
        <v>2.9192124915139173E-2</v>
      </c>
      <c r="AI59">
        <v>2.8462998102466792E-2</v>
      </c>
      <c r="AK59">
        <f t="shared" si="12"/>
        <v>0</v>
      </c>
      <c r="AL59">
        <f t="shared" si="22"/>
        <v>3</v>
      </c>
      <c r="AM59">
        <f t="shared" si="28"/>
        <v>1</v>
      </c>
      <c r="AN59">
        <f t="shared" si="23"/>
        <v>55</v>
      </c>
      <c r="AP59">
        <f t="shared" si="14"/>
        <v>3.896103896103896E-2</v>
      </c>
      <c r="AQ59">
        <f t="shared" si="15"/>
        <v>2.860114404576183E-2</v>
      </c>
      <c r="AR59">
        <v>3.896103896103896E-2</v>
      </c>
    </row>
    <row r="60" spans="1:44" x14ac:dyDescent="0.25">
      <c r="A60" s="9">
        <v>2</v>
      </c>
      <c r="B60" s="32">
        <v>126.83953700000001</v>
      </c>
      <c r="D60">
        <f t="shared" si="0"/>
        <v>0</v>
      </c>
      <c r="E60">
        <f t="shared" si="30"/>
        <v>2</v>
      </c>
      <c r="F60">
        <f t="shared" si="24"/>
        <v>1</v>
      </c>
      <c r="G60">
        <f t="shared" si="25"/>
        <v>57</v>
      </c>
      <c r="I60">
        <f t="shared" si="1"/>
        <v>3.4542314335060447E-3</v>
      </c>
      <c r="J60">
        <f t="shared" si="2"/>
        <v>4.0112596762843067E-2</v>
      </c>
      <c r="K60">
        <v>3.4542314335060447E-3</v>
      </c>
      <c r="S60">
        <f t="shared" si="4"/>
        <v>1</v>
      </c>
      <c r="T60">
        <f t="shared" si="18"/>
        <v>39</v>
      </c>
      <c r="U60">
        <f t="shared" si="5"/>
        <v>0</v>
      </c>
      <c r="V60">
        <f t="shared" si="19"/>
        <v>20</v>
      </c>
      <c r="X60">
        <f t="shared" si="6"/>
        <v>4.7735618115055077E-2</v>
      </c>
      <c r="Y60">
        <f t="shared" si="7"/>
        <v>1.69061707523246E-2</v>
      </c>
      <c r="Z60">
        <v>4.7735618115055077E-2</v>
      </c>
      <c r="AB60">
        <f t="shared" si="8"/>
        <v>0</v>
      </c>
      <c r="AC60">
        <f t="shared" si="20"/>
        <v>15</v>
      </c>
      <c r="AD60">
        <f t="shared" si="27"/>
        <v>1</v>
      </c>
      <c r="AE60">
        <f t="shared" si="21"/>
        <v>44</v>
      </c>
      <c r="AG60">
        <f t="shared" si="10"/>
        <v>2.8462998102466792E-2</v>
      </c>
      <c r="AH60">
        <f t="shared" si="11"/>
        <v>2.9871011541072641E-2</v>
      </c>
      <c r="AI60">
        <v>2.8462998102466792E-2</v>
      </c>
      <c r="AK60">
        <f t="shared" si="12"/>
        <v>0</v>
      </c>
      <c r="AL60">
        <f t="shared" si="22"/>
        <v>3</v>
      </c>
      <c r="AM60">
        <f t="shared" si="28"/>
        <v>1</v>
      </c>
      <c r="AN60">
        <f t="shared" si="23"/>
        <v>56</v>
      </c>
      <c r="AP60">
        <f t="shared" si="14"/>
        <v>3.896103896103896E-2</v>
      </c>
      <c r="AQ60">
        <f t="shared" si="15"/>
        <v>2.9121164846593862E-2</v>
      </c>
      <c r="AR60">
        <v>3.896103896103896E-2</v>
      </c>
    </row>
    <row r="61" spans="1:44" x14ac:dyDescent="0.25">
      <c r="A61" s="9">
        <v>2</v>
      </c>
      <c r="B61" s="32">
        <v>126.44935</v>
      </c>
      <c r="D61">
        <f t="shared" si="0"/>
        <v>0</v>
      </c>
      <c r="E61">
        <f t="shared" si="30"/>
        <v>2</v>
      </c>
      <c r="F61">
        <f t="shared" si="24"/>
        <v>1</v>
      </c>
      <c r="G61">
        <f t="shared" si="25"/>
        <v>58</v>
      </c>
      <c r="I61">
        <f t="shared" si="1"/>
        <v>3.4542314335060447E-3</v>
      </c>
      <c r="J61">
        <f t="shared" si="2"/>
        <v>4.0816326530612242E-2</v>
      </c>
      <c r="K61">
        <v>3.4542314335060447E-3</v>
      </c>
      <c r="S61">
        <f t="shared" si="4"/>
        <v>1</v>
      </c>
      <c r="T61">
        <f t="shared" si="18"/>
        <v>40</v>
      </c>
      <c r="U61">
        <f t="shared" si="5"/>
        <v>0</v>
      </c>
      <c r="V61">
        <f t="shared" si="19"/>
        <v>20</v>
      </c>
      <c r="X61">
        <f t="shared" si="6"/>
        <v>4.8959608323133418E-2</v>
      </c>
      <c r="Y61">
        <f t="shared" si="7"/>
        <v>1.69061707523246E-2</v>
      </c>
      <c r="Z61">
        <v>4.8959608323133418E-2</v>
      </c>
      <c r="AB61">
        <f t="shared" si="8"/>
        <v>0</v>
      </c>
      <c r="AC61">
        <f t="shared" si="20"/>
        <v>15</v>
      </c>
      <c r="AD61">
        <f t="shared" si="27"/>
        <v>1</v>
      </c>
      <c r="AE61">
        <f t="shared" si="21"/>
        <v>45</v>
      </c>
      <c r="AG61">
        <f t="shared" si="10"/>
        <v>2.8462998102466792E-2</v>
      </c>
      <c r="AH61">
        <f t="shared" si="11"/>
        <v>3.0549898167006109E-2</v>
      </c>
      <c r="AI61">
        <v>2.8462998102466792E-2</v>
      </c>
      <c r="AK61">
        <f t="shared" si="12"/>
        <v>0</v>
      </c>
      <c r="AL61">
        <f t="shared" si="22"/>
        <v>3</v>
      </c>
      <c r="AM61">
        <f t="shared" si="28"/>
        <v>1</v>
      </c>
      <c r="AN61">
        <f t="shared" si="23"/>
        <v>57</v>
      </c>
      <c r="AP61">
        <f t="shared" si="14"/>
        <v>3.896103896103896E-2</v>
      </c>
      <c r="AQ61">
        <f t="shared" si="15"/>
        <v>2.9641185647425898E-2</v>
      </c>
      <c r="AR61">
        <v>3.896103896103896E-2</v>
      </c>
    </row>
    <row r="62" spans="1:44" x14ac:dyDescent="0.25">
      <c r="A62" s="9">
        <v>3</v>
      </c>
      <c r="B62" s="32">
        <v>126.343491</v>
      </c>
      <c r="D62">
        <f t="shared" si="0"/>
        <v>0</v>
      </c>
      <c r="E62">
        <f t="shared" si="30"/>
        <v>2</v>
      </c>
      <c r="F62">
        <f t="shared" si="24"/>
        <v>1</v>
      </c>
      <c r="G62">
        <f t="shared" si="25"/>
        <v>59</v>
      </c>
      <c r="I62">
        <f t="shared" si="1"/>
        <v>3.4542314335060447E-3</v>
      </c>
      <c r="J62">
        <f t="shared" si="2"/>
        <v>4.1520056298381423E-2</v>
      </c>
      <c r="K62">
        <v>3.4542314335060447E-3</v>
      </c>
      <c r="S62">
        <f t="shared" si="4"/>
        <v>0</v>
      </c>
      <c r="T62">
        <f t="shared" si="18"/>
        <v>40</v>
      </c>
      <c r="U62">
        <f t="shared" si="5"/>
        <v>1</v>
      </c>
      <c r="V62">
        <f t="shared" si="19"/>
        <v>21</v>
      </c>
      <c r="X62">
        <f t="shared" si="6"/>
        <v>4.8959608323133418E-2</v>
      </c>
      <c r="Y62">
        <f t="shared" si="7"/>
        <v>1.7751479289940829E-2</v>
      </c>
      <c r="Z62">
        <v>4.8959608323133418E-2</v>
      </c>
      <c r="AB62">
        <f t="shared" si="8"/>
        <v>1</v>
      </c>
      <c r="AC62">
        <f t="shared" si="20"/>
        <v>16</v>
      </c>
      <c r="AD62">
        <f t="shared" si="27"/>
        <v>0</v>
      </c>
      <c r="AE62">
        <f t="shared" si="21"/>
        <v>45</v>
      </c>
      <c r="AG62">
        <f t="shared" si="10"/>
        <v>3.0360531309297913E-2</v>
      </c>
      <c r="AH62">
        <f t="shared" si="11"/>
        <v>3.0549898167006109E-2</v>
      </c>
      <c r="AI62">
        <v>3.0360531309297913E-2</v>
      </c>
      <c r="AK62">
        <f t="shared" si="12"/>
        <v>0</v>
      </c>
      <c r="AL62">
        <f t="shared" si="22"/>
        <v>3</v>
      </c>
      <c r="AM62">
        <f t="shared" si="28"/>
        <v>1</v>
      </c>
      <c r="AN62">
        <f t="shared" si="23"/>
        <v>58</v>
      </c>
      <c r="AP62">
        <f t="shared" si="14"/>
        <v>3.896103896103896E-2</v>
      </c>
      <c r="AQ62">
        <f t="shared" si="15"/>
        <v>3.016120644825793E-2</v>
      </c>
      <c r="AR62">
        <v>3.896103896103896E-2</v>
      </c>
    </row>
    <row r="63" spans="1:44" x14ac:dyDescent="0.25">
      <c r="A63" s="9">
        <v>2</v>
      </c>
      <c r="B63" s="32">
        <v>125.62898300000001</v>
      </c>
      <c r="D63">
        <f t="shared" si="0"/>
        <v>0</v>
      </c>
      <c r="E63">
        <f t="shared" si="30"/>
        <v>2</v>
      </c>
      <c r="F63">
        <f t="shared" si="24"/>
        <v>1</v>
      </c>
      <c r="G63">
        <f t="shared" si="25"/>
        <v>60</v>
      </c>
      <c r="I63">
        <f t="shared" si="1"/>
        <v>3.4542314335060447E-3</v>
      </c>
      <c r="J63">
        <f t="shared" si="2"/>
        <v>4.2223786066150598E-2</v>
      </c>
      <c r="K63">
        <v>3.4542314335060447E-3</v>
      </c>
      <c r="S63">
        <f t="shared" si="4"/>
        <v>1</v>
      </c>
      <c r="T63">
        <f t="shared" si="18"/>
        <v>41</v>
      </c>
      <c r="U63">
        <f t="shared" si="5"/>
        <v>0</v>
      </c>
      <c r="V63">
        <f t="shared" si="19"/>
        <v>21</v>
      </c>
      <c r="X63">
        <f t="shared" si="6"/>
        <v>5.0183598531211751E-2</v>
      </c>
      <c r="Y63">
        <f t="shared" si="7"/>
        <v>1.7751479289940829E-2</v>
      </c>
      <c r="Z63">
        <v>5.0183598531211751E-2</v>
      </c>
      <c r="AB63">
        <f t="shared" si="8"/>
        <v>0</v>
      </c>
      <c r="AC63">
        <f t="shared" si="20"/>
        <v>16</v>
      </c>
      <c r="AD63">
        <f t="shared" si="27"/>
        <v>1</v>
      </c>
      <c r="AE63">
        <f t="shared" si="21"/>
        <v>46</v>
      </c>
      <c r="AG63">
        <f t="shared" si="10"/>
        <v>3.0360531309297913E-2</v>
      </c>
      <c r="AH63">
        <f t="shared" si="11"/>
        <v>3.1228784792939578E-2</v>
      </c>
      <c r="AI63">
        <v>3.0360531309297913E-2</v>
      </c>
      <c r="AK63">
        <f t="shared" si="12"/>
        <v>0</v>
      </c>
      <c r="AL63">
        <f t="shared" si="22"/>
        <v>3</v>
      </c>
      <c r="AM63">
        <f t="shared" si="28"/>
        <v>1</v>
      </c>
      <c r="AN63">
        <f t="shared" si="23"/>
        <v>59</v>
      </c>
      <c r="AP63">
        <f t="shared" si="14"/>
        <v>3.896103896103896E-2</v>
      </c>
      <c r="AQ63">
        <f t="shared" si="15"/>
        <v>3.0681227249089962E-2</v>
      </c>
      <c r="AR63">
        <v>3.896103896103896E-2</v>
      </c>
    </row>
    <row r="64" spans="1:44" x14ac:dyDescent="0.25">
      <c r="A64" s="9">
        <v>3</v>
      </c>
      <c r="B64" s="32">
        <v>125.405782</v>
      </c>
      <c r="D64">
        <f t="shared" si="0"/>
        <v>0</v>
      </c>
      <c r="E64">
        <f t="shared" si="30"/>
        <v>2</v>
      </c>
      <c r="F64">
        <f t="shared" si="24"/>
        <v>1</v>
      </c>
      <c r="G64">
        <f t="shared" si="25"/>
        <v>61</v>
      </c>
      <c r="I64">
        <f t="shared" si="1"/>
        <v>3.4542314335060447E-3</v>
      </c>
      <c r="J64">
        <f t="shared" si="2"/>
        <v>4.2927515833919773E-2</v>
      </c>
      <c r="K64">
        <v>3.4542314335060447E-3</v>
      </c>
      <c r="S64">
        <f t="shared" si="4"/>
        <v>0</v>
      </c>
      <c r="T64">
        <f t="shared" si="18"/>
        <v>41</v>
      </c>
      <c r="U64">
        <f t="shared" si="5"/>
        <v>1</v>
      </c>
      <c r="V64">
        <f t="shared" si="19"/>
        <v>22</v>
      </c>
      <c r="X64">
        <f t="shared" si="6"/>
        <v>5.0183598531211751E-2</v>
      </c>
      <c r="Y64">
        <f t="shared" si="7"/>
        <v>1.8596787827557058E-2</v>
      </c>
      <c r="Z64">
        <v>5.0183598531211751E-2</v>
      </c>
      <c r="AB64">
        <f t="shared" si="8"/>
        <v>1</v>
      </c>
      <c r="AC64">
        <f t="shared" si="20"/>
        <v>17</v>
      </c>
      <c r="AD64">
        <f t="shared" si="27"/>
        <v>0</v>
      </c>
      <c r="AE64">
        <f t="shared" si="21"/>
        <v>46</v>
      </c>
      <c r="AG64">
        <f t="shared" si="10"/>
        <v>3.2258064516129031E-2</v>
      </c>
      <c r="AH64">
        <f t="shared" si="11"/>
        <v>3.1228784792939578E-2</v>
      </c>
      <c r="AI64">
        <v>3.2258064516129031E-2</v>
      </c>
      <c r="AK64">
        <f t="shared" si="12"/>
        <v>0</v>
      </c>
      <c r="AL64">
        <f t="shared" si="22"/>
        <v>3</v>
      </c>
      <c r="AM64">
        <f t="shared" si="28"/>
        <v>1</v>
      </c>
      <c r="AN64">
        <f t="shared" si="23"/>
        <v>60</v>
      </c>
      <c r="AP64">
        <f t="shared" si="14"/>
        <v>3.896103896103896E-2</v>
      </c>
      <c r="AQ64">
        <f t="shared" si="15"/>
        <v>3.1201248049921998E-2</v>
      </c>
      <c r="AR64">
        <v>3.896103896103896E-2</v>
      </c>
    </row>
    <row r="65" spans="1:44" x14ac:dyDescent="0.25">
      <c r="A65" s="9">
        <v>2</v>
      </c>
      <c r="B65" s="32">
        <v>125.198538</v>
      </c>
      <c r="D65">
        <f t="shared" si="0"/>
        <v>0</v>
      </c>
      <c r="E65">
        <f t="shared" si="30"/>
        <v>2</v>
      </c>
      <c r="F65">
        <f t="shared" si="24"/>
        <v>1</v>
      </c>
      <c r="G65">
        <f t="shared" si="25"/>
        <v>62</v>
      </c>
      <c r="I65">
        <f t="shared" si="1"/>
        <v>3.4542314335060447E-3</v>
      </c>
      <c r="J65">
        <f t="shared" si="2"/>
        <v>4.3631245601688955E-2</v>
      </c>
      <c r="K65">
        <v>3.4542314335060447E-3</v>
      </c>
      <c r="S65">
        <f t="shared" si="4"/>
        <v>1</v>
      </c>
      <c r="T65">
        <f t="shared" si="18"/>
        <v>42</v>
      </c>
      <c r="U65">
        <f t="shared" si="5"/>
        <v>0</v>
      </c>
      <c r="V65">
        <f t="shared" si="19"/>
        <v>22</v>
      </c>
      <c r="X65">
        <f t="shared" si="6"/>
        <v>5.1407588739290085E-2</v>
      </c>
      <c r="Y65">
        <f t="shared" si="7"/>
        <v>1.8596787827557058E-2</v>
      </c>
      <c r="Z65">
        <v>5.1407588739290085E-2</v>
      </c>
      <c r="AB65">
        <f t="shared" si="8"/>
        <v>0</v>
      </c>
      <c r="AC65">
        <f t="shared" si="20"/>
        <v>17</v>
      </c>
      <c r="AD65">
        <f t="shared" si="27"/>
        <v>1</v>
      </c>
      <c r="AE65">
        <f t="shared" si="21"/>
        <v>47</v>
      </c>
      <c r="AG65">
        <f t="shared" si="10"/>
        <v>3.2258064516129031E-2</v>
      </c>
      <c r="AH65">
        <f t="shared" si="11"/>
        <v>3.1907671418873046E-2</v>
      </c>
      <c r="AI65">
        <v>3.2258064516129031E-2</v>
      </c>
      <c r="AK65">
        <f t="shared" si="12"/>
        <v>0</v>
      </c>
      <c r="AL65">
        <f t="shared" si="22"/>
        <v>3</v>
      </c>
      <c r="AM65">
        <f t="shared" si="28"/>
        <v>1</v>
      </c>
      <c r="AN65">
        <f t="shared" si="23"/>
        <v>61</v>
      </c>
      <c r="AP65">
        <f t="shared" si="14"/>
        <v>3.896103896103896E-2</v>
      </c>
      <c r="AQ65">
        <f t="shared" si="15"/>
        <v>3.1721268850754034E-2</v>
      </c>
      <c r="AR65">
        <v>3.896103896103896E-2</v>
      </c>
    </row>
    <row r="66" spans="1:44" x14ac:dyDescent="0.25">
      <c r="A66" s="9">
        <v>2</v>
      </c>
      <c r="B66" s="32">
        <v>125.073982</v>
      </c>
      <c r="D66">
        <f t="shared" ref="D66:D129" si="31">IF(A66=$N$4,1,0)</f>
        <v>0</v>
      </c>
      <c r="E66">
        <f t="shared" si="30"/>
        <v>2</v>
      </c>
      <c r="F66">
        <f t="shared" si="24"/>
        <v>1</v>
      </c>
      <c r="G66">
        <f t="shared" si="25"/>
        <v>63</v>
      </c>
      <c r="I66">
        <f t="shared" ref="I66:I129" si="32">E66/$P$4</f>
        <v>3.4542314335060447E-3</v>
      </c>
      <c r="J66">
        <f t="shared" ref="J66:J129" si="33">G66/$Q$4</f>
        <v>4.4334975369458129E-2</v>
      </c>
      <c r="K66">
        <v>3.4542314335060447E-3</v>
      </c>
      <c r="S66">
        <f t="shared" si="4"/>
        <v>1</v>
      </c>
      <c r="T66">
        <f t="shared" si="18"/>
        <v>43</v>
      </c>
      <c r="U66">
        <f t="shared" si="5"/>
        <v>0</v>
      </c>
      <c r="V66">
        <f t="shared" si="19"/>
        <v>22</v>
      </c>
      <c r="X66">
        <f t="shared" si="6"/>
        <v>5.2631578947368418E-2</v>
      </c>
      <c r="Y66">
        <f t="shared" si="7"/>
        <v>1.8596787827557058E-2</v>
      </c>
      <c r="Z66">
        <v>5.2631578947368418E-2</v>
      </c>
      <c r="AB66">
        <f t="shared" si="8"/>
        <v>0</v>
      </c>
      <c r="AC66">
        <f t="shared" si="20"/>
        <v>17</v>
      </c>
      <c r="AD66">
        <f t="shared" si="27"/>
        <v>1</v>
      </c>
      <c r="AE66">
        <f t="shared" si="21"/>
        <v>48</v>
      </c>
      <c r="AG66">
        <f t="shared" si="10"/>
        <v>3.2258064516129031E-2</v>
      </c>
      <c r="AH66">
        <f t="shared" si="11"/>
        <v>3.2586558044806514E-2</v>
      </c>
      <c r="AI66">
        <v>3.2258064516129031E-2</v>
      </c>
      <c r="AK66">
        <f t="shared" si="12"/>
        <v>0</v>
      </c>
      <c r="AL66">
        <f t="shared" si="22"/>
        <v>3</v>
      </c>
      <c r="AM66">
        <f t="shared" si="28"/>
        <v>1</v>
      </c>
      <c r="AN66">
        <f t="shared" si="23"/>
        <v>62</v>
      </c>
      <c r="AP66">
        <f t="shared" si="14"/>
        <v>3.896103896103896E-2</v>
      </c>
      <c r="AQ66">
        <f t="shared" si="15"/>
        <v>3.2241289651586062E-2</v>
      </c>
      <c r="AR66">
        <v>3.896103896103896E-2</v>
      </c>
    </row>
    <row r="67" spans="1:44" x14ac:dyDescent="0.25">
      <c r="A67" s="9">
        <v>3</v>
      </c>
      <c r="B67" s="32">
        <v>124.701875</v>
      </c>
      <c r="D67">
        <f t="shared" si="31"/>
        <v>0</v>
      </c>
      <c r="E67">
        <f t="shared" si="30"/>
        <v>2</v>
      </c>
      <c r="F67">
        <f t="shared" si="24"/>
        <v>1</v>
      </c>
      <c r="G67">
        <f t="shared" si="25"/>
        <v>64</v>
      </c>
      <c r="I67">
        <f t="shared" si="32"/>
        <v>3.4542314335060447E-3</v>
      </c>
      <c r="J67">
        <f t="shared" si="33"/>
        <v>4.5038705137227304E-2</v>
      </c>
      <c r="K67">
        <v>3.4542314335060447E-3</v>
      </c>
      <c r="S67">
        <f t="shared" ref="S67:S130" si="34">IF(A67=$N$5,1,0)</f>
        <v>0</v>
      </c>
      <c r="T67">
        <f t="shared" si="18"/>
        <v>43</v>
      </c>
      <c r="U67">
        <f t="shared" ref="U67:U130" si="35">IF(S67=0,1,0)</f>
        <v>1</v>
      </c>
      <c r="V67">
        <f t="shared" si="19"/>
        <v>23</v>
      </c>
      <c r="X67">
        <f t="shared" ref="X67:X130" si="36">T67/$P$5</f>
        <v>5.2631578947368418E-2</v>
      </c>
      <c r="Y67">
        <f t="shared" ref="Y67:Y130" si="37">V67/$Q$5</f>
        <v>1.944209636517329E-2</v>
      </c>
      <c r="Z67">
        <v>5.2631578947368418E-2</v>
      </c>
      <c r="AB67">
        <f t="shared" ref="AB67:AB130" si="38">IF(A67=$N$6,1,0)</f>
        <v>1</v>
      </c>
      <c r="AC67">
        <f t="shared" si="20"/>
        <v>18</v>
      </c>
      <c r="AD67">
        <f t="shared" ref="AD67:AD130" si="39">IF(AB67=0,1,0)</f>
        <v>0</v>
      </c>
      <c r="AE67">
        <f t="shared" si="21"/>
        <v>48</v>
      </c>
      <c r="AG67">
        <f t="shared" ref="AG67:AG130" si="40">AC67/$P$6</f>
        <v>3.4155597722960153E-2</v>
      </c>
      <c r="AH67">
        <f t="shared" ref="AH67:AH130" si="41">AE67/$Q$6</f>
        <v>3.2586558044806514E-2</v>
      </c>
      <c r="AI67">
        <v>3.4155597722960153E-2</v>
      </c>
      <c r="AK67">
        <f t="shared" ref="AK67:AK130" si="42">IF(A67=$N$7,1,0)</f>
        <v>0</v>
      </c>
      <c r="AL67">
        <f t="shared" si="22"/>
        <v>3</v>
      </c>
      <c r="AM67">
        <f t="shared" si="28"/>
        <v>1</v>
      </c>
      <c r="AN67">
        <f t="shared" si="23"/>
        <v>63</v>
      </c>
      <c r="AP67">
        <f t="shared" ref="AP67:AP130" si="43">AL67/$P$7</f>
        <v>3.896103896103896E-2</v>
      </c>
      <c r="AQ67">
        <f t="shared" ref="AQ67:AQ130" si="44">AN67/$Q$7</f>
        <v>3.2761310452418098E-2</v>
      </c>
      <c r="AR67">
        <v>3.896103896103896E-2</v>
      </c>
    </row>
    <row r="68" spans="1:44" x14ac:dyDescent="0.25">
      <c r="A68" s="9">
        <v>2</v>
      </c>
      <c r="B68" s="32">
        <v>124.609066</v>
      </c>
      <c r="D68">
        <f t="shared" si="31"/>
        <v>0</v>
      </c>
      <c r="E68">
        <f t="shared" si="30"/>
        <v>2</v>
      </c>
      <c r="F68">
        <f t="shared" si="24"/>
        <v>1</v>
      </c>
      <c r="G68">
        <f t="shared" si="25"/>
        <v>65</v>
      </c>
      <c r="I68">
        <f t="shared" si="32"/>
        <v>3.4542314335060447E-3</v>
      </c>
      <c r="J68">
        <f t="shared" si="33"/>
        <v>4.5742434904996479E-2</v>
      </c>
      <c r="K68">
        <v>3.4542314335060447E-3</v>
      </c>
      <c r="S68">
        <f t="shared" si="34"/>
        <v>1</v>
      </c>
      <c r="T68">
        <f t="shared" ref="T68:T131" si="45">S68+T67</f>
        <v>44</v>
      </c>
      <c r="U68">
        <f t="shared" si="35"/>
        <v>0</v>
      </c>
      <c r="V68">
        <f t="shared" ref="V68:V131" si="46">SUM(U68+V67)</f>
        <v>23</v>
      </c>
      <c r="X68">
        <f t="shared" si="36"/>
        <v>5.3855569155446759E-2</v>
      </c>
      <c r="Y68">
        <f t="shared" si="37"/>
        <v>1.944209636517329E-2</v>
      </c>
      <c r="Z68">
        <v>5.3855569155446759E-2</v>
      </c>
      <c r="AB68">
        <f t="shared" si="38"/>
        <v>0</v>
      </c>
      <c r="AC68">
        <f t="shared" ref="AC68:AC131" si="47">AB68+AC67</f>
        <v>18</v>
      </c>
      <c r="AD68">
        <f t="shared" si="39"/>
        <v>1</v>
      </c>
      <c r="AE68">
        <f t="shared" ref="AE68:AE131" si="48">SUM(AD68+AE67)</f>
        <v>49</v>
      </c>
      <c r="AG68">
        <f t="shared" si="40"/>
        <v>3.4155597722960153E-2</v>
      </c>
      <c r="AH68">
        <f t="shared" si="41"/>
        <v>3.326544467073999E-2</v>
      </c>
      <c r="AI68">
        <v>3.4155597722960153E-2</v>
      </c>
      <c r="AK68">
        <f t="shared" si="42"/>
        <v>0</v>
      </c>
      <c r="AL68">
        <f t="shared" ref="AL68:AL131" si="49">AK68+AL67</f>
        <v>3</v>
      </c>
      <c r="AM68">
        <f t="shared" si="28"/>
        <v>1</v>
      </c>
      <c r="AN68">
        <f t="shared" ref="AN68:AN131" si="50">SUM(AM68+AN67)</f>
        <v>64</v>
      </c>
      <c r="AP68">
        <f t="shared" si="43"/>
        <v>3.896103896103896E-2</v>
      </c>
      <c r="AQ68">
        <f t="shared" si="44"/>
        <v>3.3281331253250133E-2</v>
      </c>
      <c r="AR68">
        <v>3.896103896103896E-2</v>
      </c>
    </row>
    <row r="69" spans="1:44" x14ac:dyDescent="0.25">
      <c r="A69" s="9">
        <v>3</v>
      </c>
      <c r="B69" s="32">
        <v>124.60849899999999</v>
      </c>
      <c r="D69">
        <f t="shared" si="31"/>
        <v>0</v>
      </c>
      <c r="E69">
        <f t="shared" si="30"/>
        <v>2</v>
      </c>
      <c r="F69">
        <f t="shared" si="24"/>
        <v>1</v>
      </c>
      <c r="G69">
        <f t="shared" si="25"/>
        <v>66</v>
      </c>
      <c r="I69">
        <f t="shared" si="32"/>
        <v>3.4542314335060447E-3</v>
      </c>
      <c r="J69">
        <f t="shared" si="33"/>
        <v>4.6446164672765661E-2</v>
      </c>
      <c r="K69">
        <v>3.4542314335060447E-3</v>
      </c>
      <c r="S69">
        <f t="shared" si="34"/>
        <v>0</v>
      </c>
      <c r="T69">
        <f t="shared" si="45"/>
        <v>44</v>
      </c>
      <c r="U69">
        <f t="shared" si="35"/>
        <v>1</v>
      </c>
      <c r="V69">
        <f t="shared" si="46"/>
        <v>24</v>
      </c>
      <c r="X69">
        <f t="shared" si="36"/>
        <v>5.3855569155446759E-2</v>
      </c>
      <c r="Y69">
        <f t="shared" si="37"/>
        <v>2.0287404902789519E-2</v>
      </c>
      <c r="Z69">
        <v>5.3855569155446759E-2</v>
      </c>
      <c r="AB69">
        <f t="shared" si="38"/>
        <v>1</v>
      </c>
      <c r="AC69">
        <f t="shared" si="47"/>
        <v>19</v>
      </c>
      <c r="AD69">
        <f t="shared" si="39"/>
        <v>0</v>
      </c>
      <c r="AE69">
        <f t="shared" si="48"/>
        <v>49</v>
      </c>
      <c r="AG69">
        <f t="shared" si="40"/>
        <v>3.6053130929791274E-2</v>
      </c>
      <c r="AH69">
        <f t="shared" si="41"/>
        <v>3.326544467073999E-2</v>
      </c>
      <c r="AI69">
        <v>3.6053130929791274E-2</v>
      </c>
      <c r="AK69">
        <f t="shared" si="42"/>
        <v>0</v>
      </c>
      <c r="AL69">
        <f t="shared" si="49"/>
        <v>3</v>
      </c>
      <c r="AM69">
        <f t="shared" si="28"/>
        <v>1</v>
      </c>
      <c r="AN69">
        <f t="shared" si="50"/>
        <v>65</v>
      </c>
      <c r="AP69">
        <f t="shared" si="43"/>
        <v>3.896103896103896E-2</v>
      </c>
      <c r="AQ69">
        <f t="shared" si="44"/>
        <v>3.3801352054082162E-2</v>
      </c>
      <c r="AR69">
        <v>3.896103896103896E-2</v>
      </c>
    </row>
    <row r="70" spans="1:44" x14ac:dyDescent="0.25">
      <c r="A70" s="9">
        <v>2</v>
      </c>
      <c r="B70" s="32">
        <v>124.37901599999999</v>
      </c>
      <c r="D70">
        <f t="shared" si="31"/>
        <v>0</v>
      </c>
      <c r="E70">
        <f t="shared" si="30"/>
        <v>2</v>
      </c>
      <c r="F70">
        <f t="shared" si="24"/>
        <v>1</v>
      </c>
      <c r="G70">
        <f t="shared" si="25"/>
        <v>67</v>
      </c>
      <c r="I70">
        <f t="shared" si="32"/>
        <v>3.4542314335060447E-3</v>
      </c>
      <c r="J70">
        <f t="shared" si="33"/>
        <v>4.7149894440534836E-2</v>
      </c>
      <c r="K70">
        <v>3.4542314335060447E-3</v>
      </c>
      <c r="S70">
        <f t="shared" si="34"/>
        <v>1</v>
      </c>
      <c r="T70">
        <f t="shared" si="45"/>
        <v>45</v>
      </c>
      <c r="U70">
        <f t="shared" si="35"/>
        <v>0</v>
      </c>
      <c r="V70">
        <f t="shared" si="46"/>
        <v>24</v>
      </c>
      <c r="X70">
        <f t="shared" si="36"/>
        <v>5.5079559363525092E-2</v>
      </c>
      <c r="Y70">
        <f t="shared" si="37"/>
        <v>2.0287404902789519E-2</v>
      </c>
      <c r="Z70">
        <v>5.5079559363525092E-2</v>
      </c>
      <c r="AB70">
        <f t="shared" si="38"/>
        <v>0</v>
      </c>
      <c r="AC70">
        <f t="shared" si="47"/>
        <v>19</v>
      </c>
      <c r="AD70">
        <f t="shared" si="39"/>
        <v>1</v>
      </c>
      <c r="AE70">
        <f t="shared" si="48"/>
        <v>50</v>
      </c>
      <c r="AG70">
        <f t="shared" si="40"/>
        <v>3.6053130929791274E-2</v>
      </c>
      <c r="AH70">
        <f t="shared" si="41"/>
        <v>3.3944331296673458E-2</v>
      </c>
      <c r="AI70">
        <v>3.6053130929791274E-2</v>
      </c>
      <c r="AK70">
        <f t="shared" si="42"/>
        <v>0</v>
      </c>
      <c r="AL70">
        <f t="shared" si="49"/>
        <v>3</v>
      </c>
      <c r="AM70">
        <f t="shared" si="28"/>
        <v>1</v>
      </c>
      <c r="AN70">
        <f t="shared" si="50"/>
        <v>66</v>
      </c>
      <c r="AP70">
        <f t="shared" si="43"/>
        <v>3.896103896103896E-2</v>
      </c>
      <c r="AQ70">
        <f t="shared" si="44"/>
        <v>3.4321372854914198E-2</v>
      </c>
      <c r="AR70">
        <v>3.896103896103896E-2</v>
      </c>
    </row>
    <row r="71" spans="1:44" x14ac:dyDescent="0.25">
      <c r="A71" s="9">
        <v>3</v>
      </c>
      <c r="B71" s="32">
        <v>123.82660199999999</v>
      </c>
      <c r="D71">
        <f t="shared" si="31"/>
        <v>0</v>
      </c>
      <c r="E71">
        <f t="shared" si="30"/>
        <v>2</v>
      </c>
      <c r="F71">
        <f t="shared" si="24"/>
        <v>1</v>
      </c>
      <c r="G71">
        <f t="shared" si="25"/>
        <v>68</v>
      </c>
      <c r="I71">
        <f t="shared" si="32"/>
        <v>3.4542314335060447E-3</v>
      </c>
      <c r="J71">
        <f t="shared" si="33"/>
        <v>4.785362420830401E-2</v>
      </c>
      <c r="K71">
        <v>3.4542314335060447E-3</v>
      </c>
      <c r="S71">
        <f t="shared" si="34"/>
        <v>0</v>
      </c>
      <c r="T71">
        <f t="shared" si="45"/>
        <v>45</v>
      </c>
      <c r="U71">
        <f t="shared" si="35"/>
        <v>1</v>
      </c>
      <c r="V71">
        <f t="shared" si="46"/>
        <v>25</v>
      </c>
      <c r="X71">
        <f t="shared" si="36"/>
        <v>5.5079559363525092E-2</v>
      </c>
      <c r="Y71">
        <f t="shared" si="37"/>
        <v>2.1132713440405747E-2</v>
      </c>
      <c r="Z71">
        <v>5.5079559363525092E-2</v>
      </c>
      <c r="AB71">
        <f t="shared" si="38"/>
        <v>1</v>
      </c>
      <c r="AC71">
        <f t="shared" si="47"/>
        <v>20</v>
      </c>
      <c r="AD71">
        <f t="shared" si="39"/>
        <v>0</v>
      </c>
      <c r="AE71">
        <f t="shared" si="48"/>
        <v>50</v>
      </c>
      <c r="AG71">
        <f t="shared" si="40"/>
        <v>3.7950664136622389E-2</v>
      </c>
      <c r="AH71">
        <f t="shared" si="41"/>
        <v>3.3944331296673458E-2</v>
      </c>
      <c r="AI71">
        <v>3.7950664136622389E-2</v>
      </c>
      <c r="AK71">
        <f t="shared" si="42"/>
        <v>0</v>
      </c>
      <c r="AL71">
        <f t="shared" si="49"/>
        <v>3</v>
      </c>
      <c r="AM71">
        <f t="shared" si="28"/>
        <v>1</v>
      </c>
      <c r="AN71">
        <f t="shared" si="50"/>
        <v>67</v>
      </c>
      <c r="AP71">
        <f t="shared" si="43"/>
        <v>3.896103896103896E-2</v>
      </c>
      <c r="AQ71">
        <f t="shared" si="44"/>
        <v>3.4841393655746226E-2</v>
      </c>
      <c r="AR71">
        <v>3.896103896103896E-2</v>
      </c>
    </row>
    <row r="72" spans="1:44" x14ac:dyDescent="0.25">
      <c r="A72" s="9">
        <v>1</v>
      </c>
      <c r="B72" s="32">
        <v>123.73505900000001</v>
      </c>
      <c r="D72">
        <f t="shared" si="31"/>
        <v>1</v>
      </c>
      <c r="E72">
        <f t="shared" si="30"/>
        <v>3</v>
      </c>
      <c r="F72">
        <f t="shared" si="24"/>
        <v>0</v>
      </c>
      <c r="G72">
        <f t="shared" si="25"/>
        <v>68</v>
      </c>
      <c r="I72">
        <f t="shared" si="32"/>
        <v>5.1813471502590676E-3</v>
      </c>
      <c r="J72">
        <f t="shared" si="33"/>
        <v>4.785362420830401E-2</v>
      </c>
      <c r="K72">
        <v>5.1813471502590676E-3</v>
      </c>
      <c r="S72">
        <f t="shared" si="34"/>
        <v>0</v>
      </c>
      <c r="T72">
        <f t="shared" si="45"/>
        <v>45</v>
      </c>
      <c r="U72">
        <f t="shared" si="35"/>
        <v>1</v>
      </c>
      <c r="V72">
        <f t="shared" si="46"/>
        <v>26</v>
      </c>
      <c r="X72">
        <f t="shared" si="36"/>
        <v>5.5079559363525092E-2</v>
      </c>
      <c r="Y72">
        <f t="shared" si="37"/>
        <v>2.197802197802198E-2</v>
      </c>
      <c r="Z72">
        <v>5.5079559363525092E-2</v>
      </c>
      <c r="AB72">
        <f t="shared" si="38"/>
        <v>0</v>
      </c>
      <c r="AC72">
        <f t="shared" si="47"/>
        <v>20</v>
      </c>
      <c r="AD72">
        <f t="shared" si="39"/>
        <v>1</v>
      </c>
      <c r="AE72">
        <f t="shared" si="48"/>
        <v>51</v>
      </c>
      <c r="AG72">
        <f t="shared" si="40"/>
        <v>3.7950664136622389E-2</v>
      </c>
      <c r="AH72">
        <f t="shared" si="41"/>
        <v>3.4623217922606926E-2</v>
      </c>
      <c r="AI72">
        <v>3.7950664136622389E-2</v>
      </c>
      <c r="AK72">
        <f t="shared" si="42"/>
        <v>0</v>
      </c>
      <c r="AL72">
        <f t="shared" si="49"/>
        <v>3</v>
      </c>
      <c r="AM72">
        <f t="shared" si="28"/>
        <v>1</v>
      </c>
      <c r="AN72">
        <f t="shared" si="50"/>
        <v>68</v>
      </c>
      <c r="AP72">
        <f t="shared" si="43"/>
        <v>3.896103896103896E-2</v>
      </c>
      <c r="AQ72">
        <f t="shared" si="44"/>
        <v>3.5361414456578262E-2</v>
      </c>
      <c r="AR72">
        <v>3.896103896103896E-2</v>
      </c>
    </row>
    <row r="73" spans="1:44" x14ac:dyDescent="0.25">
      <c r="A73" s="9">
        <v>2</v>
      </c>
      <c r="B73" s="32">
        <v>123.480864</v>
      </c>
      <c r="D73">
        <f t="shared" si="31"/>
        <v>0</v>
      </c>
      <c r="E73">
        <f t="shared" si="30"/>
        <v>3</v>
      </c>
      <c r="F73">
        <f t="shared" si="24"/>
        <v>1</v>
      </c>
      <c r="G73">
        <f t="shared" si="25"/>
        <v>69</v>
      </c>
      <c r="I73">
        <f t="shared" si="32"/>
        <v>5.1813471502590676E-3</v>
      </c>
      <c r="J73">
        <f t="shared" si="33"/>
        <v>4.8557353976073185E-2</v>
      </c>
      <c r="K73">
        <v>5.1813471502590676E-3</v>
      </c>
      <c r="S73">
        <f t="shared" si="34"/>
        <v>1</v>
      </c>
      <c r="T73">
        <f t="shared" si="45"/>
        <v>46</v>
      </c>
      <c r="U73">
        <f t="shared" si="35"/>
        <v>0</v>
      </c>
      <c r="V73">
        <f t="shared" si="46"/>
        <v>26</v>
      </c>
      <c r="X73">
        <f t="shared" si="36"/>
        <v>5.6303549571603426E-2</v>
      </c>
      <c r="Y73">
        <f t="shared" si="37"/>
        <v>2.197802197802198E-2</v>
      </c>
      <c r="Z73">
        <v>5.6303549571603426E-2</v>
      </c>
      <c r="AB73">
        <f t="shared" si="38"/>
        <v>0</v>
      </c>
      <c r="AC73">
        <f t="shared" si="47"/>
        <v>20</v>
      </c>
      <c r="AD73">
        <f t="shared" si="39"/>
        <v>1</v>
      </c>
      <c r="AE73">
        <f t="shared" si="48"/>
        <v>52</v>
      </c>
      <c r="AG73">
        <f t="shared" si="40"/>
        <v>3.7950664136622389E-2</v>
      </c>
      <c r="AH73">
        <f t="shared" si="41"/>
        <v>3.5302104548540394E-2</v>
      </c>
      <c r="AI73">
        <v>3.7950664136622389E-2</v>
      </c>
      <c r="AK73">
        <f t="shared" si="42"/>
        <v>0</v>
      </c>
      <c r="AL73">
        <f t="shared" si="49"/>
        <v>3</v>
      </c>
      <c r="AM73">
        <f t="shared" si="28"/>
        <v>1</v>
      </c>
      <c r="AN73">
        <f t="shared" si="50"/>
        <v>69</v>
      </c>
      <c r="AP73">
        <f t="shared" si="43"/>
        <v>3.896103896103896E-2</v>
      </c>
      <c r="AQ73">
        <f t="shared" si="44"/>
        <v>3.5881435257410298E-2</v>
      </c>
      <c r="AR73">
        <v>3.896103896103896E-2</v>
      </c>
    </row>
    <row r="74" spans="1:44" x14ac:dyDescent="0.25">
      <c r="A74" s="9">
        <v>3</v>
      </c>
      <c r="B74" s="32">
        <v>122.42145499999999</v>
      </c>
      <c r="D74">
        <f t="shared" si="31"/>
        <v>0</v>
      </c>
      <c r="E74">
        <f t="shared" si="30"/>
        <v>3</v>
      </c>
      <c r="F74">
        <f t="shared" si="24"/>
        <v>1</v>
      </c>
      <c r="G74">
        <f t="shared" si="25"/>
        <v>70</v>
      </c>
      <c r="I74">
        <f t="shared" si="32"/>
        <v>5.1813471502590676E-3</v>
      </c>
      <c r="J74">
        <f t="shared" si="33"/>
        <v>4.9261083743842367E-2</v>
      </c>
      <c r="K74">
        <v>5.1813471502590676E-3</v>
      </c>
      <c r="S74">
        <f t="shared" si="34"/>
        <v>0</v>
      </c>
      <c r="T74">
        <f t="shared" si="45"/>
        <v>46</v>
      </c>
      <c r="U74">
        <f t="shared" si="35"/>
        <v>1</v>
      </c>
      <c r="V74">
        <f t="shared" si="46"/>
        <v>27</v>
      </c>
      <c r="X74">
        <f t="shared" si="36"/>
        <v>5.6303549571603426E-2</v>
      </c>
      <c r="Y74">
        <f t="shared" si="37"/>
        <v>2.2823330515638209E-2</v>
      </c>
      <c r="Z74">
        <v>5.6303549571603426E-2</v>
      </c>
      <c r="AB74">
        <f t="shared" si="38"/>
        <v>1</v>
      </c>
      <c r="AC74">
        <f t="shared" si="47"/>
        <v>21</v>
      </c>
      <c r="AD74">
        <f t="shared" si="39"/>
        <v>0</v>
      </c>
      <c r="AE74">
        <f t="shared" si="48"/>
        <v>52</v>
      </c>
      <c r="AG74">
        <f t="shared" si="40"/>
        <v>3.9848197343453511E-2</v>
      </c>
      <c r="AH74">
        <f t="shared" si="41"/>
        <v>3.5302104548540394E-2</v>
      </c>
      <c r="AI74">
        <v>3.9848197343453511E-2</v>
      </c>
      <c r="AK74">
        <f t="shared" si="42"/>
        <v>0</v>
      </c>
      <c r="AL74">
        <f t="shared" si="49"/>
        <v>3</v>
      </c>
      <c r="AM74">
        <f t="shared" si="28"/>
        <v>1</v>
      </c>
      <c r="AN74">
        <f t="shared" si="50"/>
        <v>70</v>
      </c>
      <c r="AP74">
        <f t="shared" si="43"/>
        <v>3.896103896103896E-2</v>
      </c>
      <c r="AQ74">
        <f t="shared" si="44"/>
        <v>3.6401456058242326E-2</v>
      </c>
      <c r="AR74">
        <v>3.896103896103896E-2</v>
      </c>
    </row>
    <row r="75" spans="1:44" x14ac:dyDescent="0.25">
      <c r="A75" s="9">
        <v>2</v>
      </c>
      <c r="B75" s="32">
        <v>121.975392</v>
      </c>
      <c r="D75">
        <f t="shared" si="31"/>
        <v>0</v>
      </c>
      <c r="E75">
        <f t="shared" si="30"/>
        <v>3</v>
      </c>
      <c r="F75">
        <f t="shared" si="24"/>
        <v>1</v>
      </c>
      <c r="G75">
        <f t="shared" si="25"/>
        <v>71</v>
      </c>
      <c r="I75">
        <f t="shared" si="32"/>
        <v>5.1813471502590676E-3</v>
      </c>
      <c r="J75">
        <f t="shared" si="33"/>
        <v>4.9964813511611542E-2</v>
      </c>
      <c r="K75">
        <v>5.1813471502590676E-3</v>
      </c>
      <c r="S75">
        <f t="shared" si="34"/>
        <v>1</v>
      </c>
      <c r="T75">
        <f t="shared" si="45"/>
        <v>47</v>
      </c>
      <c r="U75">
        <f t="shared" si="35"/>
        <v>0</v>
      </c>
      <c r="V75">
        <f t="shared" si="46"/>
        <v>27</v>
      </c>
      <c r="X75">
        <f t="shared" si="36"/>
        <v>5.7527539779681759E-2</v>
      </c>
      <c r="Y75">
        <f t="shared" si="37"/>
        <v>2.2823330515638209E-2</v>
      </c>
      <c r="Z75">
        <v>5.7527539779681759E-2</v>
      </c>
      <c r="AB75">
        <f t="shared" si="38"/>
        <v>0</v>
      </c>
      <c r="AC75">
        <f t="shared" si="47"/>
        <v>21</v>
      </c>
      <c r="AD75">
        <f t="shared" si="39"/>
        <v>1</v>
      </c>
      <c r="AE75">
        <f t="shared" si="48"/>
        <v>53</v>
      </c>
      <c r="AG75">
        <f t="shared" si="40"/>
        <v>3.9848197343453511E-2</v>
      </c>
      <c r="AH75">
        <f t="shared" si="41"/>
        <v>3.5980991174473863E-2</v>
      </c>
      <c r="AI75">
        <v>3.9848197343453511E-2</v>
      </c>
      <c r="AK75">
        <f t="shared" si="42"/>
        <v>0</v>
      </c>
      <c r="AL75">
        <f t="shared" si="49"/>
        <v>3</v>
      </c>
      <c r="AM75">
        <f t="shared" si="28"/>
        <v>1</v>
      </c>
      <c r="AN75">
        <f t="shared" si="50"/>
        <v>71</v>
      </c>
      <c r="AP75">
        <f t="shared" si="43"/>
        <v>3.896103896103896E-2</v>
      </c>
      <c r="AQ75">
        <f t="shared" si="44"/>
        <v>3.6921476859074362E-2</v>
      </c>
      <c r="AR75">
        <v>3.896103896103896E-2</v>
      </c>
    </row>
    <row r="76" spans="1:44" x14ac:dyDescent="0.25">
      <c r="A76" s="9">
        <v>2</v>
      </c>
      <c r="B76" s="32">
        <v>121.896063</v>
      </c>
      <c r="D76">
        <f t="shared" si="31"/>
        <v>0</v>
      </c>
      <c r="E76">
        <f t="shared" si="30"/>
        <v>3</v>
      </c>
      <c r="F76">
        <f t="shared" si="24"/>
        <v>1</v>
      </c>
      <c r="G76">
        <f t="shared" si="25"/>
        <v>72</v>
      </c>
      <c r="I76">
        <f t="shared" si="32"/>
        <v>5.1813471502590676E-3</v>
      </c>
      <c r="J76">
        <f t="shared" si="33"/>
        <v>5.0668543279380716E-2</v>
      </c>
      <c r="K76">
        <v>5.1813471502590676E-3</v>
      </c>
      <c r="S76">
        <f t="shared" si="34"/>
        <v>1</v>
      </c>
      <c r="T76">
        <f t="shared" si="45"/>
        <v>48</v>
      </c>
      <c r="U76">
        <f t="shared" si="35"/>
        <v>0</v>
      </c>
      <c r="V76">
        <f t="shared" si="46"/>
        <v>27</v>
      </c>
      <c r="X76">
        <f t="shared" si="36"/>
        <v>5.87515299877601E-2</v>
      </c>
      <c r="Y76">
        <f t="shared" si="37"/>
        <v>2.2823330515638209E-2</v>
      </c>
      <c r="Z76">
        <v>5.87515299877601E-2</v>
      </c>
      <c r="AB76">
        <f t="shared" si="38"/>
        <v>0</v>
      </c>
      <c r="AC76">
        <f t="shared" si="47"/>
        <v>21</v>
      </c>
      <c r="AD76">
        <f t="shared" si="39"/>
        <v>1</v>
      </c>
      <c r="AE76">
        <f t="shared" si="48"/>
        <v>54</v>
      </c>
      <c r="AG76">
        <f t="shared" si="40"/>
        <v>3.9848197343453511E-2</v>
      </c>
      <c r="AH76">
        <f t="shared" si="41"/>
        <v>3.6659877800407331E-2</v>
      </c>
      <c r="AI76">
        <v>3.9848197343453511E-2</v>
      </c>
      <c r="AK76">
        <f t="shared" si="42"/>
        <v>0</v>
      </c>
      <c r="AL76">
        <f t="shared" si="49"/>
        <v>3</v>
      </c>
      <c r="AM76">
        <f t="shared" si="28"/>
        <v>1</v>
      </c>
      <c r="AN76">
        <f t="shared" si="50"/>
        <v>72</v>
      </c>
      <c r="AP76">
        <f t="shared" si="43"/>
        <v>3.896103896103896E-2</v>
      </c>
      <c r="AQ76">
        <f t="shared" si="44"/>
        <v>3.7441497659906398E-2</v>
      </c>
      <c r="AR76">
        <v>3.896103896103896E-2</v>
      </c>
    </row>
    <row r="77" spans="1:44" x14ac:dyDescent="0.25">
      <c r="A77" s="9">
        <v>2</v>
      </c>
      <c r="B77" s="32">
        <v>121.66575899999999</v>
      </c>
      <c r="D77">
        <f t="shared" si="31"/>
        <v>0</v>
      </c>
      <c r="E77">
        <f t="shared" si="30"/>
        <v>3</v>
      </c>
      <c r="F77">
        <f t="shared" si="24"/>
        <v>1</v>
      </c>
      <c r="G77">
        <f t="shared" si="25"/>
        <v>73</v>
      </c>
      <c r="I77">
        <f t="shared" si="32"/>
        <v>5.1813471502590676E-3</v>
      </c>
      <c r="J77">
        <f t="shared" si="33"/>
        <v>5.1372273047149891E-2</v>
      </c>
      <c r="K77">
        <v>5.1813471502590676E-3</v>
      </c>
      <c r="S77">
        <f t="shared" si="34"/>
        <v>1</v>
      </c>
      <c r="T77">
        <f t="shared" si="45"/>
        <v>49</v>
      </c>
      <c r="U77">
        <f t="shared" si="35"/>
        <v>0</v>
      </c>
      <c r="V77">
        <f t="shared" si="46"/>
        <v>27</v>
      </c>
      <c r="X77">
        <f t="shared" si="36"/>
        <v>5.9975520195838433E-2</v>
      </c>
      <c r="Y77">
        <f t="shared" si="37"/>
        <v>2.2823330515638209E-2</v>
      </c>
      <c r="Z77">
        <v>5.9975520195838433E-2</v>
      </c>
      <c r="AB77">
        <f t="shared" si="38"/>
        <v>0</v>
      </c>
      <c r="AC77">
        <f t="shared" si="47"/>
        <v>21</v>
      </c>
      <c r="AD77">
        <f t="shared" si="39"/>
        <v>1</v>
      </c>
      <c r="AE77">
        <f t="shared" si="48"/>
        <v>55</v>
      </c>
      <c r="AG77">
        <f t="shared" si="40"/>
        <v>3.9848197343453511E-2</v>
      </c>
      <c r="AH77">
        <f t="shared" si="41"/>
        <v>3.7338764426340799E-2</v>
      </c>
      <c r="AI77">
        <v>3.9848197343453511E-2</v>
      </c>
      <c r="AK77">
        <f t="shared" si="42"/>
        <v>0</v>
      </c>
      <c r="AL77">
        <f t="shared" si="49"/>
        <v>3</v>
      </c>
      <c r="AM77">
        <f t="shared" si="28"/>
        <v>1</v>
      </c>
      <c r="AN77">
        <f t="shared" si="50"/>
        <v>73</v>
      </c>
      <c r="AP77">
        <f t="shared" si="43"/>
        <v>3.896103896103896E-2</v>
      </c>
      <c r="AQ77">
        <f t="shared" si="44"/>
        <v>3.7961518460738426E-2</v>
      </c>
      <c r="AR77">
        <v>3.896103896103896E-2</v>
      </c>
    </row>
    <row r="78" spans="1:44" x14ac:dyDescent="0.25">
      <c r="A78" s="9">
        <v>3</v>
      </c>
      <c r="B78" s="32">
        <v>121.26736099999999</v>
      </c>
      <c r="D78">
        <f t="shared" si="31"/>
        <v>0</v>
      </c>
      <c r="E78">
        <f t="shared" si="30"/>
        <v>3</v>
      </c>
      <c r="F78">
        <f t="shared" ref="F78:F141" si="51">IF(D78=0,1,0)</f>
        <v>1</v>
      </c>
      <c r="G78">
        <f t="shared" ref="G78:G141" si="52">SUM(F78+G77)</f>
        <v>74</v>
      </c>
      <c r="I78">
        <f t="shared" si="32"/>
        <v>5.1813471502590676E-3</v>
      </c>
      <c r="J78">
        <f t="shared" si="33"/>
        <v>5.2076002814919073E-2</v>
      </c>
      <c r="K78">
        <v>5.1813471502590676E-3</v>
      </c>
      <c r="S78">
        <f t="shared" si="34"/>
        <v>0</v>
      </c>
      <c r="T78">
        <f t="shared" si="45"/>
        <v>49</v>
      </c>
      <c r="U78">
        <f t="shared" si="35"/>
        <v>1</v>
      </c>
      <c r="V78">
        <f t="shared" si="46"/>
        <v>28</v>
      </c>
      <c r="X78">
        <f t="shared" si="36"/>
        <v>5.9975520195838433E-2</v>
      </c>
      <c r="Y78">
        <f t="shared" si="37"/>
        <v>2.3668639053254437E-2</v>
      </c>
      <c r="Z78">
        <v>5.9975520195838433E-2</v>
      </c>
      <c r="AB78">
        <f t="shared" si="38"/>
        <v>1</v>
      </c>
      <c r="AC78">
        <f t="shared" si="47"/>
        <v>22</v>
      </c>
      <c r="AD78">
        <f t="shared" si="39"/>
        <v>0</v>
      </c>
      <c r="AE78">
        <f t="shared" si="48"/>
        <v>55</v>
      </c>
      <c r="AG78">
        <f t="shared" si="40"/>
        <v>4.1745730550284632E-2</v>
      </c>
      <c r="AH78">
        <f t="shared" si="41"/>
        <v>3.7338764426340799E-2</v>
      </c>
      <c r="AI78">
        <v>4.1745730550284632E-2</v>
      </c>
      <c r="AK78">
        <f t="shared" si="42"/>
        <v>0</v>
      </c>
      <c r="AL78">
        <f t="shared" si="49"/>
        <v>3</v>
      </c>
      <c r="AM78">
        <f t="shared" si="28"/>
        <v>1</v>
      </c>
      <c r="AN78">
        <f t="shared" si="50"/>
        <v>74</v>
      </c>
      <c r="AP78">
        <f t="shared" si="43"/>
        <v>3.896103896103896E-2</v>
      </c>
      <c r="AQ78">
        <f t="shared" si="44"/>
        <v>3.8481539261570462E-2</v>
      </c>
      <c r="AR78">
        <v>3.896103896103896E-2</v>
      </c>
    </row>
    <row r="79" spans="1:44" x14ac:dyDescent="0.25">
      <c r="A79" s="9">
        <v>2</v>
      </c>
      <c r="B79" s="32">
        <v>121.004074</v>
      </c>
      <c r="D79">
        <f t="shared" si="31"/>
        <v>0</v>
      </c>
      <c r="E79">
        <f t="shared" si="30"/>
        <v>3</v>
      </c>
      <c r="F79">
        <f t="shared" si="51"/>
        <v>1</v>
      </c>
      <c r="G79">
        <f t="shared" si="52"/>
        <v>75</v>
      </c>
      <c r="I79">
        <f t="shared" si="32"/>
        <v>5.1813471502590676E-3</v>
      </c>
      <c r="J79">
        <f t="shared" si="33"/>
        <v>5.2779732582688248E-2</v>
      </c>
      <c r="K79">
        <v>5.1813471502590676E-3</v>
      </c>
      <c r="S79">
        <f t="shared" si="34"/>
        <v>1</v>
      </c>
      <c r="T79">
        <f t="shared" si="45"/>
        <v>50</v>
      </c>
      <c r="U79">
        <f t="shared" si="35"/>
        <v>0</v>
      </c>
      <c r="V79">
        <f t="shared" si="46"/>
        <v>28</v>
      </c>
      <c r="X79">
        <f t="shared" si="36"/>
        <v>6.1199510403916767E-2</v>
      </c>
      <c r="Y79">
        <f t="shared" si="37"/>
        <v>2.3668639053254437E-2</v>
      </c>
      <c r="Z79">
        <v>6.1199510403916767E-2</v>
      </c>
      <c r="AB79">
        <f t="shared" si="38"/>
        <v>0</v>
      </c>
      <c r="AC79">
        <f t="shared" si="47"/>
        <v>22</v>
      </c>
      <c r="AD79">
        <f t="shared" si="39"/>
        <v>1</v>
      </c>
      <c r="AE79">
        <f t="shared" si="48"/>
        <v>56</v>
      </c>
      <c r="AG79">
        <f t="shared" si="40"/>
        <v>4.1745730550284632E-2</v>
      </c>
      <c r="AH79">
        <f t="shared" si="41"/>
        <v>3.8017651052274268E-2</v>
      </c>
      <c r="AI79">
        <v>4.1745730550284632E-2</v>
      </c>
      <c r="AK79">
        <f t="shared" si="42"/>
        <v>0</v>
      </c>
      <c r="AL79">
        <f t="shared" si="49"/>
        <v>3</v>
      </c>
      <c r="AM79">
        <f t="shared" si="28"/>
        <v>1</v>
      </c>
      <c r="AN79">
        <f t="shared" si="50"/>
        <v>75</v>
      </c>
      <c r="AP79">
        <f t="shared" si="43"/>
        <v>3.896103896103896E-2</v>
      </c>
      <c r="AQ79">
        <f t="shared" si="44"/>
        <v>3.9001560062402497E-2</v>
      </c>
      <c r="AR79">
        <v>3.896103896103896E-2</v>
      </c>
    </row>
    <row r="80" spans="1:44" x14ac:dyDescent="0.25">
      <c r="A80" s="9">
        <v>3</v>
      </c>
      <c r="B80" s="32">
        <v>120.912177</v>
      </c>
      <c r="D80">
        <f t="shared" si="31"/>
        <v>0</v>
      </c>
      <c r="E80">
        <f t="shared" si="30"/>
        <v>3</v>
      </c>
      <c r="F80">
        <f t="shared" si="51"/>
        <v>1</v>
      </c>
      <c r="G80">
        <f t="shared" si="52"/>
        <v>76</v>
      </c>
      <c r="I80">
        <f t="shared" si="32"/>
        <v>5.1813471502590676E-3</v>
      </c>
      <c r="J80">
        <f t="shared" si="33"/>
        <v>5.3483462350457422E-2</v>
      </c>
      <c r="K80">
        <v>5.1813471502590676E-3</v>
      </c>
      <c r="S80">
        <f t="shared" si="34"/>
        <v>0</v>
      </c>
      <c r="T80">
        <f t="shared" si="45"/>
        <v>50</v>
      </c>
      <c r="U80">
        <f t="shared" si="35"/>
        <v>1</v>
      </c>
      <c r="V80">
        <f t="shared" si="46"/>
        <v>29</v>
      </c>
      <c r="X80">
        <f t="shared" si="36"/>
        <v>6.1199510403916767E-2</v>
      </c>
      <c r="Y80">
        <f t="shared" si="37"/>
        <v>2.4513947590870666E-2</v>
      </c>
      <c r="Z80">
        <v>6.1199510403916767E-2</v>
      </c>
      <c r="AB80">
        <f t="shared" si="38"/>
        <v>1</v>
      </c>
      <c r="AC80">
        <f t="shared" si="47"/>
        <v>23</v>
      </c>
      <c r="AD80">
        <f t="shared" si="39"/>
        <v>0</v>
      </c>
      <c r="AE80">
        <f t="shared" si="48"/>
        <v>56</v>
      </c>
      <c r="AG80">
        <f t="shared" si="40"/>
        <v>4.3643263757115747E-2</v>
      </c>
      <c r="AH80">
        <f t="shared" si="41"/>
        <v>3.8017651052274268E-2</v>
      </c>
      <c r="AI80">
        <v>4.3643263757115747E-2</v>
      </c>
      <c r="AK80">
        <f t="shared" si="42"/>
        <v>0</v>
      </c>
      <c r="AL80">
        <f t="shared" si="49"/>
        <v>3</v>
      </c>
      <c r="AM80">
        <f t="shared" si="28"/>
        <v>1</v>
      </c>
      <c r="AN80">
        <f t="shared" si="50"/>
        <v>76</v>
      </c>
      <c r="AP80">
        <f t="shared" si="43"/>
        <v>3.896103896103896E-2</v>
      </c>
      <c r="AQ80">
        <f t="shared" si="44"/>
        <v>3.9521580863234526E-2</v>
      </c>
      <c r="AR80">
        <v>3.896103896103896E-2</v>
      </c>
    </row>
    <row r="81" spans="1:44" x14ac:dyDescent="0.25">
      <c r="A81" s="9">
        <v>3</v>
      </c>
      <c r="B81" s="32">
        <v>119.615837</v>
      </c>
      <c r="D81">
        <f t="shared" si="31"/>
        <v>0</v>
      </c>
      <c r="E81">
        <f t="shared" si="30"/>
        <v>3</v>
      </c>
      <c r="F81">
        <f t="shared" si="51"/>
        <v>1</v>
      </c>
      <c r="G81">
        <f t="shared" si="52"/>
        <v>77</v>
      </c>
      <c r="I81">
        <f t="shared" si="32"/>
        <v>5.1813471502590676E-3</v>
      </c>
      <c r="J81">
        <f t="shared" si="33"/>
        <v>5.4187192118226604E-2</v>
      </c>
      <c r="K81">
        <v>5.1813471502590676E-3</v>
      </c>
      <c r="S81">
        <f t="shared" si="34"/>
        <v>0</v>
      </c>
      <c r="T81">
        <f t="shared" si="45"/>
        <v>50</v>
      </c>
      <c r="U81">
        <f t="shared" si="35"/>
        <v>1</v>
      </c>
      <c r="V81">
        <f t="shared" si="46"/>
        <v>30</v>
      </c>
      <c r="X81">
        <f t="shared" si="36"/>
        <v>6.1199510403916767E-2</v>
      </c>
      <c r="Y81">
        <f t="shared" si="37"/>
        <v>2.5359256128486898E-2</v>
      </c>
      <c r="Z81">
        <v>6.1199510403916767E-2</v>
      </c>
      <c r="AB81">
        <f t="shared" si="38"/>
        <v>1</v>
      </c>
      <c r="AC81">
        <f t="shared" si="47"/>
        <v>24</v>
      </c>
      <c r="AD81">
        <f t="shared" si="39"/>
        <v>0</v>
      </c>
      <c r="AE81">
        <f t="shared" si="48"/>
        <v>56</v>
      </c>
      <c r="AG81">
        <f t="shared" si="40"/>
        <v>4.5540796963946868E-2</v>
      </c>
      <c r="AH81">
        <f t="shared" si="41"/>
        <v>3.8017651052274268E-2</v>
      </c>
      <c r="AI81">
        <v>4.5540796963946868E-2</v>
      </c>
      <c r="AK81">
        <f t="shared" si="42"/>
        <v>0</v>
      </c>
      <c r="AL81">
        <f t="shared" si="49"/>
        <v>3</v>
      </c>
      <c r="AM81">
        <f t="shared" si="28"/>
        <v>1</v>
      </c>
      <c r="AN81">
        <f t="shared" si="50"/>
        <v>77</v>
      </c>
      <c r="AP81">
        <f t="shared" si="43"/>
        <v>3.896103896103896E-2</v>
      </c>
      <c r="AQ81">
        <f t="shared" si="44"/>
        <v>4.0041601664066562E-2</v>
      </c>
      <c r="AR81">
        <v>3.896103896103896E-2</v>
      </c>
    </row>
    <row r="82" spans="1:44" x14ac:dyDescent="0.25">
      <c r="A82" s="9">
        <v>2</v>
      </c>
      <c r="B82" s="32">
        <v>119.170113</v>
      </c>
      <c r="D82">
        <f t="shared" si="31"/>
        <v>0</v>
      </c>
      <c r="E82">
        <f t="shared" si="30"/>
        <v>3</v>
      </c>
      <c r="F82">
        <f t="shared" si="51"/>
        <v>1</v>
      </c>
      <c r="G82">
        <f t="shared" si="52"/>
        <v>78</v>
      </c>
      <c r="I82">
        <f t="shared" si="32"/>
        <v>5.1813471502590676E-3</v>
      </c>
      <c r="J82">
        <f t="shared" si="33"/>
        <v>5.4890921885995779E-2</v>
      </c>
      <c r="K82">
        <v>5.1813471502590676E-3</v>
      </c>
      <c r="S82">
        <f t="shared" si="34"/>
        <v>1</v>
      </c>
      <c r="T82">
        <f t="shared" si="45"/>
        <v>51</v>
      </c>
      <c r="U82">
        <f t="shared" si="35"/>
        <v>0</v>
      </c>
      <c r="V82">
        <f t="shared" si="46"/>
        <v>30</v>
      </c>
      <c r="X82">
        <f t="shared" si="36"/>
        <v>6.2423500611995107E-2</v>
      </c>
      <c r="Y82">
        <f t="shared" si="37"/>
        <v>2.5359256128486898E-2</v>
      </c>
      <c r="Z82">
        <v>6.2423500611995107E-2</v>
      </c>
      <c r="AB82">
        <f t="shared" si="38"/>
        <v>0</v>
      </c>
      <c r="AC82">
        <f t="shared" si="47"/>
        <v>24</v>
      </c>
      <c r="AD82">
        <f t="shared" si="39"/>
        <v>1</v>
      </c>
      <c r="AE82">
        <f t="shared" si="48"/>
        <v>57</v>
      </c>
      <c r="AG82">
        <f t="shared" si="40"/>
        <v>4.5540796963946868E-2</v>
      </c>
      <c r="AH82">
        <f t="shared" si="41"/>
        <v>3.8696537678207736E-2</v>
      </c>
      <c r="AI82">
        <v>4.5540796963946868E-2</v>
      </c>
      <c r="AK82">
        <f t="shared" si="42"/>
        <v>0</v>
      </c>
      <c r="AL82">
        <f t="shared" si="49"/>
        <v>3</v>
      </c>
      <c r="AM82">
        <f t="shared" si="28"/>
        <v>1</v>
      </c>
      <c r="AN82">
        <f t="shared" si="50"/>
        <v>78</v>
      </c>
      <c r="AP82">
        <f t="shared" si="43"/>
        <v>3.896103896103896E-2</v>
      </c>
      <c r="AQ82">
        <f t="shared" si="44"/>
        <v>4.0561622464898597E-2</v>
      </c>
      <c r="AR82">
        <v>3.896103896103896E-2</v>
      </c>
    </row>
    <row r="83" spans="1:44" x14ac:dyDescent="0.25">
      <c r="A83" s="9">
        <v>3</v>
      </c>
      <c r="B83" s="32">
        <v>118.290497</v>
      </c>
      <c r="D83">
        <f t="shared" si="31"/>
        <v>0</v>
      </c>
      <c r="E83">
        <f t="shared" si="30"/>
        <v>3</v>
      </c>
      <c r="F83">
        <f t="shared" si="51"/>
        <v>1</v>
      </c>
      <c r="G83">
        <f t="shared" si="52"/>
        <v>79</v>
      </c>
      <c r="I83">
        <f t="shared" si="32"/>
        <v>5.1813471502590676E-3</v>
      </c>
      <c r="J83">
        <f t="shared" si="33"/>
        <v>5.5594651653764954E-2</v>
      </c>
      <c r="K83">
        <v>5.1813471502590676E-3</v>
      </c>
      <c r="S83">
        <f t="shared" si="34"/>
        <v>0</v>
      </c>
      <c r="T83">
        <f t="shared" si="45"/>
        <v>51</v>
      </c>
      <c r="U83">
        <f t="shared" si="35"/>
        <v>1</v>
      </c>
      <c r="V83">
        <f t="shared" si="46"/>
        <v>31</v>
      </c>
      <c r="X83">
        <f t="shared" si="36"/>
        <v>6.2423500611995107E-2</v>
      </c>
      <c r="Y83">
        <f t="shared" si="37"/>
        <v>2.6204564666103127E-2</v>
      </c>
      <c r="Z83">
        <v>6.2423500611995107E-2</v>
      </c>
      <c r="AB83">
        <f t="shared" si="38"/>
        <v>1</v>
      </c>
      <c r="AC83">
        <f t="shared" si="47"/>
        <v>25</v>
      </c>
      <c r="AD83">
        <f t="shared" si="39"/>
        <v>0</v>
      </c>
      <c r="AE83">
        <f t="shared" si="48"/>
        <v>57</v>
      </c>
      <c r="AG83">
        <f t="shared" si="40"/>
        <v>4.743833017077799E-2</v>
      </c>
      <c r="AH83">
        <f t="shared" si="41"/>
        <v>3.8696537678207736E-2</v>
      </c>
      <c r="AI83">
        <v>4.743833017077799E-2</v>
      </c>
      <c r="AK83">
        <f t="shared" si="42"/>
        <v>0</v>
      </c>
      <c r="AL83">
        <f t="shared" si="49"/>
        <v>3</v>
      </c>
      <c r="AM83">
        <f t="shared" si="28"/>
        <v>1</v>
      </c>
      <c r="AN83">
        <f t="shared" si="50"/>
        <v>79</v>
      </c>
      <c r="AP83">
        <f t="shared" si="43"/>
        <v>3.896103896103896E-2</v>
      </c>
      <c r="AQ83">
        <f t="shared" si="44"/>
        <v>4.1081643265730626E-2</v>
      </c>
      <c r="AR83">
        <v>3.896103896103896E-2</v>
      </c>
    </row>
    <row r="84" spans="1:44" x14ac:dyDescent="0.25">
      <c r="A84" s="9">
        <v>2</v>
      </c>
      <c r="B84" s="32">
        <v>117.597043</v>
      </c>
      <c r="D84">
        <f t="shared" si="31"/>
        <v>0</v>
      </c>
      <c r="E84">
        <f t="shared" si="30"/>
        <v>3</v>
      </c>
      <c r="F84">
        <f t="shared" si="51"/>
        <v>1</v>
      </c>
      <c r="G84">
        <f t="shared" si="52"/>
        <v>80</v>
      </c>
      <c r="I84">
        <f t="shared" si="32"/>
        <v>5.1813471502590676E-3</v>
      </c>
      <c r="J84">
        <f t="shared" si="33"/>
        <v>5.6298381421534129E-2</v>
      </c>
      <c r="K84">
        <v>5.1813471502590676E-3</v>
      </c>
      <c r="S84">
        <f t="shared" si="34"/>
        <v>1</v>
      </c>
      <c r="T84">
        <f t="shared" si="45"/>
        <v>52</v>
      </c>
      <c r="U84">
        <f t="shared" si="35"/>
        <v>0</v>
      </c>
      <c r="V84">
        <f t="shared" si="46"/>
        <v>31</v>
      </c>
      <c r="X84">
        <f t="shared" si="36"/>
        <v>6.3647490820073441E-2</v>
      </c>
      <c r="Y84">
        <f t="shared" si="37"/>
        <v>2.6204564666103127E-2</v>
      </c>
      <c r="Z84">
        <v>6.3647490820073441E-2</v>
      </c>
      <c r="AB84">
        <f t="shared" si="38"/>
        <v>0</v>
      </c>
      <c r="AC84">
        <f t="shared" si="47"/>
        <v>25</v>
      </c>
      <c r="AD84">
        <f t="shared" si="39"/>
        <v>1</v>
      </c>
      <c r="AE84">
        <f t="shared" si="48"/>
        <v>58</v>
      </c>
      <c r="AG84">
        <f t="shared" si="40"/>
        <v>4.743833017077799E-2</v>
      </c>
      <c r="AH84">
        <f t="shared" si="41"/>
        <v>3.9375424304141211E-2</v>
      </c>
      <c r="AI84">
        <v>4.743833017077799E-2</v>
      </c>
      <c r="AK84">
        <f t="shared" si="42"/>
        <v>0</v>
      </c>
      <c r="AL84">
        <f t="shared" si="49"/>
        <v>3</v>
      </c>
      <c r="AM84">
        <f t="shared" si="28"/>
        <v>1</v>
      </c>
      <c r="AN84">
        <f t="shared" si="50"/>
        <v>80</v>
      </c>
      <c r="AP84">
        <f t="shared" si="43"/>
        <v>3.896103896103896E-2</v>
      </c>
      <c r="AQ84">
        <f t="shared" si="44"/>
        <v>4.1601664066562662E-2</v>
      </c>
      <c r="AR84">
        <v>3.896103896103896E-2</v>
      </c>
    </row>
    <row r="85" spans="1:44" x14ac:dyDescent="0.25">
      <c r="A85" s="9">
        <v>1</v>
      </c>
      <c r="B85" s="32">
        <v>117.57308399999999</v>
      </c>
      <c r="D85">
        <f t="shared" si="31"/>
        <v>1</v>
      </c>
      <c r="E85">
        <f t="shared" si="30"/>
        <v>4</v>
      </c>
      <c r="F85">
        <f t="shared" si="51"/>
        <v>0</v>
      </c>
      <c r="G85">
        <f t="shared" si="52"/>
        <v>80</v>
      </c>
      <c r="I85">
        <f t="shared" si="32"/>
        <v>6.9084628670120895E-3</v>
      </c>
      <c r="J85">
        <f t="shared" si="33"/>
        <v>5.6298381421534129E-2</v>
      </c>
      <c r="K85">
        <v>6.9084628670120895E-3</v>
      </c>
      <c r="S85">
        <f t="shared" si="34"/>
        <v>0</v>
      </c>
      <c r="T85">
        <f t="shared" si="45"/>
        <v>52</v>
      </c>
      <c r="U85">
        <f t="shared" si="35"/>
        <v>1</v>
      </c>
      <c r="V85">
        <f t="shared" si="46"/>
        <v>32</v>
      </c>
      <c r="X85">
        <f t="shared" si="36"/>
        <v>6.3647490820073441E-2</v>
      </c>
      <c r="Y85">
        <f t="shared" si="37"/>
        <v>2.7049873203719356E-2</v>
      </c>
      <c r="Z85">
        <v>6.3647490820073441E-2</v>
      </c>
      <c r="AB85">
        <f t="shared" si="38"/>
        <v>0</v>
      </c>
      <c r="AC85">
        <f t="shared" si="47"/>
        <v>25</v>
      </c>
      <c r="AD85">
        <f t="shared" si="39"/>
        <v>1</v>
      </c>
      <c r="AE85">
        <f t="shared" si="48"/>
        <v>59</v>
      </c>
      <c r="AG85">
        <f t="shared" si="40"/>
        <v>4.743833017077799E-2</v>
      </c>
      <c r="AH85">
        <f t="shared" si="41"/>
        <v>4.005431093007468E-2</v>
      </c>
      <c r="AI85">
        <v>4.743833017077799E-2</v>
      </c>
      <c r="AK85">
        <f t="shared" si="42"/>
        <v>0</v>
      </c>
      <c r="AL85">
        <f t="shared" si="49"/>
        <v>3</v>
      </c>
      <c r="AM85">
        <f t="shared" si="28"/>
        <v>1</v>
      </c>
      <c r="AN85">
        <f t="shared" si="50"/>
        <v>81</v>
      </c>
      <c r="AP85">
        <f t="shared" si="43"/>
        <v>3.896103896103896E-2</v>
      </c>
      <c r="AQ85">
        <f t="shared" si="44"/>
        <v>4.2121684867394697E-2</v>
      </c>
      <c r="AR85">
        <v>3.896103896103896E-2</v>
      </c>
    </row>
    <row r="86" spans="1:44" x14ac:dyDescent="0.25">
      <c r="A86" s="9">
        <v>2</v>
      </c>
      <c r="B86" s="32">
        <v>117.502167</v>
      </c>
      <c r="D86">
        <f t="shared" si="31"/>
        <v>0</v>
      </c>
      <c r="E86">
        <f t="shared" si="30"/>
        <v>4</v>
      </c>
      <c r="F86">
        <f t="shared" si="51"/>
        <v>1</v>
      </c>
      <c r="G86">
        <f t="shared" si="52"/>
        <v>81</v>
      </c>
      <c r="I86">
        <f t="shared" si="32"/>
        <v>6.9084628670120895E-3</v>
      </c>
      <c r="J86">
        <f t="shared" si="33"/>
        <v>5.700211118930331E-2</v>
      </c>
      <c r="K86">
        <v>6.9084628670120895E-3</v>
      </c>
      <c r="S86">
        <f t="shared" si="34"/>
        <v>1</v>
      </c>
      <c r="T86">
        <f t="shared" si="45"/>
        <v>53</v>
      </c>
      <c r="U86">
        <f t="shared" si="35"/>
        <v>0</v>
      </c>
      <c r="V86">
        <f t="shared" si="46"/>
        <v>32</v>
      </c>
      <c r="X86">
        <f t="shared" si="36"/>
        <v>6.4871481028151781E-2</v>
      </c>
      <c r="Y86">
        <f t="shared" si="37"/>
        <v>2.7049873203719356E-2</v>
      </c>
      <c r="Z86">
        <v>6.4871481028151781E-2</v>
      </c>
      <c r="AB86">
        <f t="shared" si="38"/>
        <v>0</v>
      </c>
      <c r="AC86">
        <f t="shared" si="47"/>
        <v>25</v>
      </c>
      <c r="AD86">
        <f t="shared" si="39"/>
        <v>1</v>
      </c>
      <c r="AE86">
        <f t="shared" si="48"/>
        <v>60</v>
      </c>
      <c r="AG86">
        <f t="shared" si="40"/>
        <v>4.743833017077799E-2</v>
      </c>
      <c r="AH86">
        <f t="shared" si="41"/>
        <v>4.0733197556008148E-2</v>
      </c>
      <c r="AI86">
        <v>4.743833017077799E-2</v>
      </c>
      <c r="AK86">
        <f t="shared" si="42"/>
        <v>0</v>
      </c>
      <c r="AL86">
        <f t="shared" si="49"/>
        <v>3</v>
      </c>
      <c r="AM86">
        <f t="shared" si="28"/>
        <v>1</v>
      </c>
      <c r="AN86">
        <f t="shared" si="50"/>
        <v>82</v>
      </c>
      <c r="AP86">
        <f t="shared" si="43"/>
        <v>3.896103896103896E-2</v>
      </c>
      <c r="AQ86">
        <f t="shared" si="44"/>
        <v>4.2641705668226726E-2</v>
      </c>
      <c r="AR86">
        <v>3.896103896103896E-2</v>
      </c>
    </row>
    <row r="87" spans="1:44" x14ac:dyDescent="0.25">
      <c r="A87" s="9">
        <v>1</v>
      </c>
      <c r="B87" s="32">
        <v>117.28007100000001</v>
      </c>
      <c r="D87">
        <f t="shared" si="31"/>
        <v>1</v>
      </c>
      <c r="E87">
        <f t="shared" si="30"/>
        <v>5</v>
      </c>
      <c r="F87">
        <f t="shared" si="51"/>
        <v>0</v>
      </c>
      <c r="G87">
        <f t="shared" si="52"/>
        <v>81</v>
      </c>
      <c r="I87">
        <f t="shared" si="32"/>
        <v>8.6355785837651123E-3</v>
      </c>
      <c r="J87">
        <f t="shared" si="33"/>
        <v>5.700211118930331E-2</v>
      </c>
      <c r="K87">
        <v>8.6355785837651123E-3</v>
      </c>
      <c r="S87">
        <f t="shared" si="34"/>
        <v>0</v>
      </c>
      <c r="T87">
        <f t="shared" si="45"/>
        <v>53</v>
      </c>
      <c r="U87">
        <f t="shared" si="35"/>
        <v>1</v>
      </c>
      <c r="V87">
        <f t="shared" si="46"/>
        <v>33</v>
      </c>
      <c r="X87">
        <f t="shared" si="36"/>
        <v>6.4871481028151781E-2</v>
      </c>
      <c r="Y87">
        <f t="shared" si="37"/>
        <v>2.7895181741335588E-2</v>
      </c>
      <c r="Z87">
        <v>6.4871481028151781E-2</v>
      </c>
      <c r="AB87">
        <f t="shared" si="38"/>
        <v>0</v>
      </c>
      <c r="AC87">
        <f t="shared" si="47"/>
        <v>25</v>
      </c>
      <c r="AD87">
        <f t="shared" si="39"/>
        <v>1</v>
      </c>
      <c r="AE87">
        <f t="shared" si="48"/>
        <v>61</v>
      </c>
      <c r="AG87">
        <f t="shared" si="40"/>
        <v>4.743833017077799E-2</v>
      </c>
      <c r="AH87">
        <f t="shared" si="41"/>
        <v>4.1412084181941616E-2</v>
      </c>
      <c r="AI87">
        <v>4.743833017077799E-2</v>
      </c>
      <c r="AK87">
        <f t="shared" si="42"/>
        <v>0</v>
      </c>
      <c r="AL87">
        <f t="shared" si="49"/>
        <v>3</v>
      </c>
      <c r="AM87">
        <f t="shared" si="28"/>
        <v>1</v>
      </c>
      <c r="AN87">
        <f t="shared" si="50"/>
        <v>83</v>
      </c>
      <c r="AP87">
        <f t="shared" si="43"/>
        <v>3.896103896103896E-2</v>
      </c>
      <c r="AQ87">
        <f t="shared" si="44"/>
        <v>4.3161726469058762E-2</v>
      </c>
      <c r="AR87">
        <v>3.896103896103896E-2</v>
      </c>
    </row>
    <row r="88" spans="1:44" x14ac:dyDescent="0.25">
      <c r="A88" s="9">
        <v>2</v>
      </c>
      <c r="B88" s="32">
        <v>117.15494</v>
      </c>
      <c r="D88">
        <f t="shared" si="31"/>
        <v>0</v>
      </c>
      <c r="E88">
        <f t="shared" si="30"/>
        <v>5</v>
      </c>
      <c r="F88">
        <f t="shared" si="51"/>
        <v>1</v>
      </c>
      <c r="G88">
        <f t="shared" si="52"/>
        <v>82</v>
      </c>
      <c r="I88">
        <f t="shared" si="32"/>
        <v>8.6355785837651123E-3</v>
      </c>
      <c r="J88">
        <f t="shared" si="33"/>
        <v>5.7705840957072485E-2</v>
      </c>
      <c r="K88">
        <v>8.6355785837651123E-3</v>
      </c>
      <c r="S88">
        <f t="shared" si="34"/>
        <v>1</v>
      </c>
      <c r="T88">
        <f t="shared" si="45"/>
        <v>54</v>
      </c>
      <c r="U88">
        <f t="shared" si="35"/>
        <v>0</v>
      </c>
      <c r="V88">
        <f t="shared" si="46"/>
        <v>33</v>
      </c>
      <c r="X88">
        <f t="shared" si="36"/>
        <v>6.6095471236230108E-2</v>
      </c>
      <c r="Y88">
        <f t="shared" si="37"/>
        <v>2.7895181741335588E-2</v>
      </c>
      <c r="Z88">
        <v>6.6095471236230108E-2</v>
      </c>
      <c r="AB88">
        <f t="shared" si="38"/>
        <v>0</v>
      </c>
      <c r="AC88">
        <f t="shared" si="47"/>
        <v>25</v>
      </c>
      <c r="AD88">
        <f t="shared" si="39"/>
        <v>1</v>
      </c>
      <c r="AE88">
        <f t="shared" si="48"/>
        <v>62</v>
      </c>
      <c r="AG88">
        <f t="shared" si="40"/>
        <v>4.743833017077799E-2</v>
      </c>
      <c r="AH88">
        <f t="shared" si="41"/>
        <v>4.2090970807875085E-2</v>
      </c>
      <c r="AI88">
        <v>4.743833017077799E-2</v>
      </c>
      <c r="AK88">
        <f t="shared" si="42"/>
        <v>0</v>
      </c>
      <c r="AL88">
        <f t="shared" si="49"/>
        <v>3</v>
      </c>
      <c r="AM88">
        <f t="shared" si="28"/>
        <v>1</v>
      </c>
      <c r="AN88">
        <f t="shared" si="50"/>
        <v>84</v>
      </c>
      <c r="AP88">
        <f t="shared" si="43"/>
        <v>3.896103896103896E-2</v>
      </c>
      <c r="AQ88">
        <f t="shared" si="44"/>
        <v>4.3681747269890797E-2</v>
      </c>
      <c r="AR88">
        <v>3.896103896103896E-2</v>
      </c>
    </row>
    <row r="89" spans="1:44" x14ac:dyDescent="0.25">
      <c r="A89" s="9">
        <v>2</v>
      </c>
      <c r="B89" s="32">
        <v>117.046009</v>
      </c>
      <c r="D89">
        <f t="shared" si="31"/>
        <v>0</v>
      </c>
      <c r="E89">
        <f t="shared" si="30"/>
        <v>5</v>
      </c>
      <c r="F89">
        <f t="shared" si="51"/>
        <v>1</v>
      </c>
      <c r="G89">
        <f t="shared" si="52"/>
        <v>83</v>
      </c>
      <c r="I89">
        <f t="shared" si="32"/>
        <v>8.6355785837651123E-3</v>
      </c>
      <c r="J89">
        <f t="shared" si="33"/>
        <v>5.840957072484166E-2</v>
      </c>
      <c r="K89">
        <v>8.6355785837651123E-3</v>
      </c>
      <c r="S89">
        <f t="shared" si="34"/>
        <v>1</v>
      </c>
      <c r="T89">
        <f t="shared" si="45"/>
        <v>55</v>
      </c>
      <c r="U89">
        <f t="shared" si="35"/>
        <v>0</v>
      </c>
      <c r="V89">
        <f t="shared" si="46"/>
        <v>33</v>
      </c>
      <c r="X89">
        <f t="shared" si="36"/>
        <v>6.7319461444308448E-2</v>
      </c>
      <c r="Y89">
        <f t="shared" si="37"/>
        <v>2.7895181741335588E-2</v>
      </c>
      <c r="Z89">
        <v>6.7319461444308448E-2</v>
      </c>
      <c r="AB89">
        <f t="shared" si="38"/>
        <v>0</v>
      </c>
      <c r="AC89">
        <f t="shared" si="47"/>
        <v>25</v>
      </c>
      <c r="AD89">
        <f t="shared" si="39"/>
        <v>1</v>
      </c>
      <c r="AE89">
        <f t="shared" si="48"/>
        <v>63</v>
      </c>
      <c r="AG89">
        <f t="shared" si="40"/>
        <v>4.743833017077799E-2</v>
      </c>
      <c r="AH89">
        <f t="shared" si="41"/>
        <v>4.2769857433808553E-2</v>
      </c>
      <c r="AI89">
        <v>4.743833017077799E-2</v>
      </c>
      <c r="AK89">
        <f t="shared" si="42"/>
        <v>0</v>
      </c>
      <c r="AL89">
        <f t="shared" si="49"/>
        <v>3</v>
      </c>
      <c r="AM89">
        <f t="shared" si="28"/>
        <v>1</v>
      </c>
      <c r="AN89">
        <f t="shared" si="50"/>
        <v>85</v>
      </c>
      <c r="AP89">
        <f t="shared" si="43"/>
        <v>3.896103896103896E-2</v>
      </c>
      <c r="AQ89">
        <f t="shared" si="44"/>
        <v>4.4201768070722826E-2</v>
      </c>
      <c r="AR89">
        <v>3.896103896103896E-2</v>
      </c>
    </row>
    <row r="90" spans="1:44" x14ac:dyDescent="0.25">
      <c r="A90" s="9">
        <v>1</v>
      </c>
      <c r="B90" s="32">
        <v>117.015434</v>
      </c>
      <c r="D90">
        <f t="shared" si="31"/>
        <v>1</v>
      </c>
      <c r="E90">
        <f t="shared" si="30"/>
        <v>6</v>
      </c>
      <c r="F90">
        <f t="shared" si="51"/>
        <v>0</v>
      </c>
      <c r="G90">
        <f t="shared" si="52"/>
        <v>83</v>
      </c>
      <c r="I90">
        <f t="shared" si="32"/>
        <v>1.0362694300518135E-2</v>
      </c>
      <c r="J90">
        <f t="shared" si="33"/>
        <v>5.840957072484166E-2</v>
      </c>
      <c r="K90">
        <v>1.0362694300518135E-2</v>
      </c>
      <c r="S90">
        <f t="shared" si="34"/>
        <v>0</v>
      </c>
      <c r="T90">
        <f t="shared" si="45"/>
        <v>55</v>
      </c>
      <c r="U90">
        <f t="shared" si="35"/>
        <v>1</v>
      </c>
      <c r="V90">
        <f t="shared" si="46"/>
        <v>34</v>
      </c>
      <c r="X90">
        <f t="shared" si="36"/>
        <v>6.7319461444308448E-2</v>
      </c>
      <c r="Y90">
        <f t="shared" si="37"/>
        <v>2.8740490278951817E-2</v>
      </c>
      <c r="Z90">
        <v>6.7319461444308448E-2</v>
      </c>
      <c r="AB90">
        <f t="shared" si="38"/>
        <v>0</v>
      </c>
      <c r="AC90">
        <f t="shared" si="47"/>
        <v>25</v>
      </c>
      <c r="AD90">
        <f t="shared" si="39"/>
        <v>1</v>
      </c>
      <c r="AE90">
        <f t="shared" si="48"/>
        <v>64</v>
      </c>
      <c r="AG90">
        <f t="shared" si="40"/>
        <v>4.743833017077799E-2</v>
      </c>
      <c r="AH90">
        <f t="shared" si="41"/>
        <v>4.3448744059742021E-2</v>
      </c>
      <c r="AI90">
        <v>4.743833017077799E-2</v>
      </c>
      <c r="AK90">
        <f t="shared" si="42"/>
        <v>0</v>
      </c>
      <c r="AL90">
        <f t="shared" si="49"/>
        <v>3</v>
      </c>
      <c r="AM90">
        <f t="shared" si="28"/>
        <v>1</v>
      </c>
      <c r="AN90">
        <f t="shared" si="50"/>
        <v>86</v>
      </c>
      <c r="AP90">
        <f t="shared" si="43"/>
        <v>3.896103896103896E-2</v>
      </c>
      <c r="AQ90">
        <f t="shared" si="44"/>
        <v>4.4721788871554861E-2</v>
      </c>
      <c r="AR90">
        <v>3.896103896103896E-2</v>
      </c>
    </row>
    <row r="91" spans="1:44" x14ac:dyDescent="0.25">
      <c r="A91" s="9">
        <v>2</v>
      </c>
      <c r="B91" s="32">
        <v>116.934994</v>
      </c>
      <c r="D91">
        <f t="shared" si="31"/>
        <v>0</v>
      </c>
      <c r="E91">
        <f t="shared" si="30"/>
        <v>6</v>
      </c>
      <c r="F91">
        <f t="shared" si="51"/>
        <v>1</v>
      </c>
      <c r="G91">
        <f t="shared" si="52"/>
        <v>84</v>
      </c>
      <c r="I91">
        <f t="shared" si="32"/>
        <v>1.0362694300518135E-2</v>
      </c>
      <c r="J91">
        <f t="shared" si="33"/>
        <v>5.9113300492610835E-2</v>
      </c>
      <c r="K91">
        <v>1.0362694300518135E-2</v>
      </c>
      <c r="S91">
        <f t="shared" si="34"/>
        <v>1</v>
      </c>
      <c r="T91">
        <f t="shared" si="45"/>
        <v>56</v>
      </c>
      <c r="U91">
        <f t="shared" si="35"/>
        <v>0</v>
      </c>
      <c r="V91">
        <f t="shared" si="46"/>
        <v>34</v>
      </c>
      <c r="X91">
        <f t="shared" si="36"/>
        <v>6.8543451652386775E-2</v>
      </c>
      <c r="Y91">
        <f t="shared" si="37"/>
        <v>2.8740490278951817E-2</v>
      </c>
      <c r="Z91">
        <v>6.8543451652386775E-2</v>
      </c>
      <c r="AB91">
        <f t="shared" si="38"/>
        <v>0</v>
      </c>
      <c r="AC91">
        <f t="shared" si="47"/>
        <v>25</v>
      </c>
      <c r="AD91">
        <f t="shared" si="39"/>
        <v>1</v>
      </c>
      <c r="AE91">
        <f t="shared" si="48"/>
        <v>65</v>
      </c>
      <c r="AG91">
        <f t="shared" si="40"/>
        <v>4.743833017077799E-2</v>
      </c>
      <c r="AH91">
        <f t="shared" si="41"/>
        <v>4.412763068567549E-2</v>
      </c>
      <c r="AI91">
        <v>4.743833017077799E-2</v>
      </c>
      <c r="AK91">
        <f t="shared" si="42"/>
        <v>0</v>
      </c>
      <c r="AL91">
        <f t="shared" si="49"/>
        <v>3</v>
      </c>
      <c r="AM91">
        <f t="shared" si="28"/>
        <v>1</v>
      </c>
      <c r="AN91">
        <f t="shared" si="50"/>
        <v>87</v>
      </c>
      <c r="AP91">
        <f t="shared" si="43"/>
        <v>3.896103896103896E-2</v>
      </c>
      <c r="AQ91">
        <f t="shared" si="44"/>
        <v>4.5241809672386897E-2</v>
      </c>
      <c r="AR91">
        <v>3.896103896103896E-2</v>
      </c>
    </row>
    <row r="92" spans="1:44" x14ac:dyDescent="0.25">
      <c r="A92" s="9">
        <v>3</v>
      </c>
      <c r="B92" s="32">
        <v>116.192397</v>
      </c>
      <c r="D92">
        <f t="shared" si="31"/>
        <v>0</v>
      </c>
      <c r="E92">
        <f t="shared" si="30"/>
        <v>6</v>
      </c>
      <c r="F92">
        <f t="shared" si="51"/>
        <v>1</v>
      </c>
      <c r="G92">
        <f t="shared" si="52"/>
        <v>85</v>
      </c>
      <c r="I92">
        <f t="shared" si="32"/>
        <v>1.0362694300518135E-2</v>
      </c>
      <c r="J92">
        <f t="shared" si="33"/>
        <v>5.9817030260380016E-2</v>
      </c>
      <c r="K92">
        <v>1.0362694300518135E-2</v>
      </c>
      <c r="S92">
        <f t="shared" si="34"/>
        <v>0</v>
      </c>
      <c r="T92">
        <f t="shared" si="45"/>
        <v>56</v>
      </c>
      <c r="U92">
        <f t="shared" si="35"/>
        <v>1</v>
      </c>
      <c r="V92">
        <f t="shared" si="46"/>
        <v>35</v>
      </c>
      <c r="X92">
        <f t="shared" si="36"/>
        <v>6.8543451652386775E-2</v>
      </c>
      <c r="Y92">
        <f t="shared" si="37"/>
        <v>2.9585798816568046E-2</v>
      </c>
      <c r="Z92">
        <v>6.8543451652386775E-2</v>
      </c>
      <c r="AB92">
        <f t="shared" si="38"/>
        <v>1</v>
      </c>
      <c r="AC92">
        <f t="shared" si="47"/>
        <v>26</v>
      </c>
      <c r="AD92">
        <f t="shared" si="39"/>
        <v>0</v>
      </c>
      <c r="AE92">
        <f t="shared" si="48"/>
        <v>65</v>
      </c>
      <c r="AG92">
        <f t="shared" si="40"/>
        <v>4.9335863377609111E-2</v>
      </c>
      <c r="AH92">
        <f t="shared" si="41"/>
        <v>4.412763068567549E-2</v>
      </c>
      <c r="AI92">
        <v>4.9335863377609111E-2</v>
      </c>
      <c r="AK92">
        <f t="shared" si="42"/>
        <v>0</v>
      </c>
      <c r="AL92">
        <f t="shared" si="49"/>
        <v>3</v>
      </c>
      <c r="AM92">
        <f t="shared" si="28"/>
        <v>1</v>
      </c>
      <c r="AN92">
        <f t="shared" si="50"/>
        <v>88</v>
      </c>
      <c r="AP92">
        <f t="shared" si="43"/>
        <v>3.896103896103896E-2</v>
      </c>
      <c r="AQ92">
        <f t="shared" si="44"/>
        <v>4.5761830473218926E-2</v>
      </c>
      <c r="AR92">
        <v>3.896103896103896E-2</v>
      </c>
    </row>
    <row r="93" spans="1:44" x14ac:dyDescent="0.25">
      <c r="A93" s="9">
        <v>3</v>
      </c>
      <c r="B93" s="32">
        <v>115.721625</v>
      </c>
      <c r="D93">
        <f t="shared" si="31"/>
        <v>0</v>
      </c>
      <c r="E93">
        <f t="shared" si="30"/>
        <v>6</v>
      </c>
      <c r="F93">
        <f t="shared" si="51"/>
        <v>1</v>
      </c>
      <c r="G93">
        <f t="shared" si="52"/>
        <v>86</v>
      </c>
      <c r="I93">
        <f t="shared" si="32"/>
        <v>1.0362694300518135E-2</v>
      </c>
      <c r="J93">
        <f t="shared" si="33"/>
        <v>6.0520760028149191E-2</v>
      </c>
      <c r="K93">
        <v>1.0362694300518135E-2</v>
      </c>
      <c r="S93">
        <f t="shared" si="34"/>
        <v>0</v>
      </c>
      <c r="T93">
        <f t="shared" si="45"/>
        <v>56</v>
      </c>
      <c r="U93">
        <f t="shared" si="35"/>
        <v>1</v>
      </c>
      <c r="V93">
        <f t="shared" si="46"/>
        <v>36</v>
      </c>
      <c r="X93">
        <f t="shared" si="36"/>
        <v>6.8543451652386775E-2</v>
      </c>
      <c r="Y93">
        <f t="shared" si="37"/>
        <v>3.0431107354184278E-2</v>
      </c>
      <c r="Z93">
        <v>6.8543451652386775E-2</v>
      </c>
      <c r="AB93">
        <f t="shared" si="38"/>
        <v>1</v>
      </c>
      <c r="AC93">
        <f t="shared" si="47"/>
        <v>27</v>
      </c>
      <c r="AD93">
        <f t="shared" si="39"/>
        <v>0</v>
      </c>
      <c r="AE93">
        <f t="shared" si="48"/>
        <v>65</v>
      </c>
      <c r="AG93">
        <f t="shared" si="40"/>
        <v>5.1233396584440226E-2</v>
      </c>
      <c r="AH93">
        <f t="shared" si="41"/>
        <v>4.412763068567549E-2</v>
      </c>
      <c r="AI93">
        <v>5.1233396584440226E-2</v>
      </c>
      <c r="AK93">
        <f t="shared" si="42"/>
        <v>0</v>
      </c>
      <c r="AL93">
        <f t="shared" si="49"/>
        <v>3</v>
      </c>
      <c r="AM93">
        <f t="shared" ref="AM93:AM156" si="53">IF(AK93=0,1,0)</f>
        <v>1</v>
      </c>
      <c r="AN93">
        <f t="shared" si="50"/>
        <v>89</v>
      </c>
      <c r="AP93">
        <f t="shared" si="43"/>
        <v>3.896103896103896E-2</v>
      </c>
      <c r="AQ93">
        <f t="shared" si="44"/>
        <v>4.6281851274050961E-2</v>
      </c>
      <c r="AR93">
        <v>3.896103896103896E-2</v>
      </c>
    </row>
    <row r="94" spans="1:44" x14ac:dyDescent="0.25">
      <c r="A94" s="9">
        <v>2</v>
      </c>
      <c r="B94" s="32">
        <v>115.31211</v>
      </c>
      <c r="D94">
        <f t="shared" si="31"/>
        <v>0</v>
      </c>
      <c r="E94">
        <f t="shared" si="30"/>
        <v>6</v>
      </c>
      <c r="F94">
        <f t="shared" si="51"/>
        <v>1</v>
      </c>
      <c r="G94">
        <f t="shared" si="52"/>
        <v>87</v>
      </c>
      <c r="I94">
        <f t="shared" si="32"/>
        <v>1.0362694300518135E-2</v>
      </c>
      <c r="J94">
        <f t="shared" si="33"/>
        <v>6.1224489795918366E-2</v>
      </c>
      <c r="K94">
        <v>1.0362694300518135E-2</v>
      </c>
      <c r="S94">
        <f t="shared" si="34"/>
        <v>1</v>
      </c>
      <c r="T94">
        <f t="shared" si="45"/>
        <v>57</v>
      </c>
      <c r="U94">
        <f t="shared" si="35"/>
        <v>0</v>
      </c>
      <c r="V94">
        <f t="shared" si="46"/>
        <v>36</v>
      </c>
      <c r="X94">
        <f t="shared" si="36"/>
        <v>6.9767441860465115E-2</v>
      </c>
      <c r="Y94">
        <f t="shared" si="37"/>
        <v>3.0431107354184278E-2</v>
      </c>
      <c r="Z94">
        <v>6.9767441860465115E-2</v>
      </c>
      <c r="AB94">
        <f t="shared" si="38"/>
        <v>0</v>
      </c>
      <c r="AC94">
        <f t="shared" si="47"/>
        <v>27</v>
      </c>
      <c r="AD94">
        <f t="shared" si="39"/>
        <v>1</v>
      </c>
      <c r="AE94">
        <f t="shared" si="48"/>
        <v>66</v>
      </c>
      <c r="AG94">
        <f t="shared" si="40"/>
        <v>5.1233396584440226E-2</v>
      </c>
      <c r="AH94">
        <f t="shared" si="41"/>
        <v>4.4806517311608958E-2</v>
      </c>
      <c r="AI94">
        <v>5.1233396584440226E-2</v>
      </c>
      <c r="AK94">
        <f t="shared" si="42"/>
        <v>0</v>
      </c>
      <c r="AL94">
        <f t="shared" si="49"/>
        <v>3</v>
      </c>
      <c r="AM94">
        <f t="shared" si="53"/>
        <v>1</v>
      </c>
      <c r="AN94">
        <f t="shared" si="50"/>
        <v>90</v>
      </c>
      <c r="AP94">
        <f t="shared" si="43"/>
        <v>3.896103896103896E-2</v>
      </c>
      <c r="AQ94">
        <f t="shared" si="44"/>
        <v>4.6801872074882997E-2</v>
      </c>
      <c r="AR94">
        <v>3.896103896103896E-2</v>
      </c>
    </row>
    <row r="95" spans="1:44" x14ac:dyDescent="0.25">
      <c r="A95" s="9">
        <v>1</v>
      </c>
      <c r="B95" s="32">
        <v>114.599458</v>
      </c>
      <c r="D95">
        <f t="shared" si="31"/>
        <v>1</v>
      </c>
      <c r="E95">
        <f t="shared" si="30"/>
        <v>7</v>
      </c>
      <c r="F95">
        <f t="shared" si="51"/>
        <v>0</v>
      </c>
      <c r="G95">
        <f t="shared" si="52"/>
        <v>87</v>
      </c>
      <c r="I95">
        <f t="shared" si="32"/>
        <v>1.2089810017271158E-2</v>
      </c>
      <c r="J95">
        <f t="shared" si="33"/>
        <v>6.1224489795918366E-2</v>
      </c>
      <c r="K95">
        <v>1.2089810017271158E-2</v>
      </c>
      <c r="S95">
        <f t="shared" si="34"/>
        <v>0</v>
      </c>
      <c r="T95">
        <f t="shared" si="45"/>
        <v>57</v>
      </c>
      <c r="U95">
        <f t="shared" si="35"/>
        <v>1</v>
      </c>
      <c r="V95">
        <f t="shared" si="46"/>
        <v>37</v>
      </c>
      <c r="X95">
        <f t="shared" si="36"/>
        <v>6.9767441860465115E-2</v>
      </c>
      <c r="Y95">
        <f t="shared" si="37"/>
        <v>3.127641589180051E-2</v>
      </c>
      <c r="Z95">
        <v>6.9767441860465115E-2</v>
      </c>
      <c r="AB95">
        <f t="shared" si="38"/>
        <v>0</v>
      </c>
      <c r="AC95">
        <f t="shared" si="47"/>
        <v>27</v>
      </c>
      <c r="AD95">
        <f t="shared" si="39"/>
        <v>1</v>
      </c>
      <c r="AE95">
        <f t="shared" si="48"/>
        <v>67</v>
      </c>
      <c r="AG95">
        <f t="shared" si="40"/>
        <v>5.1233396584440226E-2</v>
      </c>
      <c r="AH95">
        <f t="shared" si="41"/>
        <v>4.5485403937542433E-2</v>
      </c>
      <c r="AI95">
        <v>5.1233396584440226E-2</v>
      </c>
      <c r="AK95">
        <f t="shared" si="42"/>
        <v>0</v>
      </c>
      <c r="AL95">
        <f t="shared" si="49"/>
        <v>3</v>
      </c>
      <c r="AM95">
        <f t="shared" si="53"/>
        <v>1</v>
      </c>
      <c r="AN95">
        <f t="shared" si="50"/>
        <v>91</v>
      </c>
      <c r="AP95">
        <f t="shared" si="43"/>
        <v>3.896103896103896E-2</v>
      </c>
      <c r="AQ95">
        <f t="shared" si="44"/>
        <v>4.7321892875715026E-2</v>
      </c>
      <c r="AR95">
        <v>3.896103896103896E-2</v>
      </c>
    </row>
    <row r="96" spans="1:44" x14ac:dyDescent="0.25">
      <c r="A96" s="9">
        <v>3</v>
      </c>
      <c r="B96" s="32">
        <v>113.924584</v>
      </c>
      <c r="D96">
        <f t="shared" si="31"/>
        <v>0</v>
      </c>
      <c r="E96">
        <f t="shared" si="30"/>
        <v>7</v>
      </c>
      <c r="F96">
        <f t="shared" si="51"/>
        <v>1</v>
      </c>
      <c r="G96">
        <f t="shared" si="52"/>
        <v>88</v>
      </c>
      <c r="I96">
        <f t="shared" si="32"/>
        <v>1.2089810017271158E-2</v>
      </c>
      <c r="J96">
        <f t="shared" si="33"/>
        <v>6.1928219563687541E-2</v>
      </c>
      <c r="K96">
        <v>1.2089810017271158E-2</v>
      </c>
      <c r="S96">
        <f t="shared" si="34"/>
        <v>0</v>
      </c>
      <c r="T96">
        <f t="shared" si="45"/>
        <v>57</v>
      </c>
      <c r="U96">
        <f t="shared" si="35"/>
        <v>1</v>
      </c>
      <c r="V96">
        <f t="shared" si="46"/>
        <v>38</v>
      </c>
      <c r="X96">
        <f t="shared" si="36"/>
        <v>6.9767441860465115E-2</v>
      </c>
      <c r="Y96">
        <f t="shared" si="37"/>
        <v>3.2121724429416736E-2</v>
      </c>
      <c r="Z96">
        <v>6.9767441860465115E-2</v>
      </c>
      <c r="AB96">
        <f t="shared" si="38"/>
        <v>1</v>
      </c>
      <c r="AC96">
        <f t="shared" si="47"/>
        <v>28</v>
      </c>
      <c r="AD96">
        <f t="shared" si="39"/>
        <v>0</v>
      </c>
      <c r="AE96">
        <f t="shared" si="48"/>
        <v>67</v>
      </c>
      <c r="AG96">
        <f t="shared" si="40"/>
        <v>5.3130929791271347E-2</v>
      </c>
      <c r="AH96">
        <f t="shared" si="41"/>
        <v>4.5485403937542433E-2</v>
      </c>
      <c r="AI96">
        <v>5.3130929791271347E-2</v>
      </c>
      <c r="AK96">
        <f t="shared" si="42"/>
        <v>0</v>
      </c>
      <c r="AL96">
        <f t="shared" si="49"/>
        <v>3</v>
      </c>
      <c r="AM96">
        <f t="shared" si="53"/>
        <v>1</v>
      </c>
      <c r="AN96">
        <f t="shared" si="50"/>
        <v>92</v>
      </c>
      <c r="AP96">
        <f t="shared" si="43"/>
        <v>3.896103896103896E-2</v>
      </c>
      <c r="AQ96">
        <f t="shared" si="44"/>
        <v>4.7841913676547061E-2</v>
      </c>
      <c r="AR96">
        <v>3.896103896103896E-2</v>
      </c>
    </row>
    <row r="97" spans="1:44" x14ac:dyDescent="0.25">
      <c r="A97" s="9">
        <v>1</v>
      </c>
      <c r="B97" s="32">
        <v>113.600291</v>
      </c>
      <c r="D97">
        <f t="shared" si="31"/>
        <v>1</v>
      </c>
      <c r="E97">
        <f t="shared" si="30"/>
        <v>8</v>
      </c>
      <c r="F97">
        <f t="shared" si="51"/>
        <v>0</v>
      </c>
      <c r="G97">
        <f t="shared" si="52"/>
        <v>88</v>
      </c>
      <c r="I97">
        <f t="shared" si="32"/>
        <v>1.3816925734024179E-2</v>
      </c>
      <c r="J97">
        <f t="shared" si="33"/>
        <v>6.1928219563687541E-2</v>
      </c>
      <c r="K97">
        <v>1.3816925734024179E-2</v>
      </c>
      <c r="S97">
        <f t="shared" si="34"/>
        <v>0</v>
      </c>
      <c r="T97">
        <f t="shared" si="45"/>
        <v>57</v>
      </c>
      <c r="U97">
        <f t="shared" si="35"/>
        <v>1</v>
      </c>
      <c r="V97">
        <f t="shared" si="46"/>
        <v>39</v>
      </c>
      <c r="X97">
        <f t="shared" si="36"/>
        <v>6.9767441860465115E-2</v>
      </c>
      <c r="Y97">
        <f t="shared" si="37"/>
        <v>3.2967032967032968E-2</v>
      </c>
      <c r="Z97">
        <v>6.9767441860465115E-2</v>
      </c>
      <c r="AB97">
        <f t="shared" si="38"/>
        <v>0</v>
      </c>
      <c r="AC97">
        <f t="shared" si="47"/>
        <v>28</v>
      </c>
      <c r="AD97">
        <f t="shared" si="39"/>
        <v>1</v>
      </c>
      <c r="AE97">
        <f t="shared" si="48"/>
        <v>68</v>
      </c>
      <c r="AG97">
        <f t="shared" si="40"/>
        <v>5.3130929791271347E-2</v>
      </c>
      <c r="AH97">
        <f t="shared" si="41"/>
        <v>4.6164290563475902E-2</v>
      </c>
      <c r="AI97">
        <v>5.3130929791271347E-2</v>
      </c>
      <c r="AK97">
        <f t="shared" si="42"/>
        <v>0</v>
      </c>
      <c r="AL97">
        <f t="shared" si="49"/>
        <v>3</v>
      </c>
      <c r="AM97">
        <f t="shared" si="53"/>
        <v>1</v>
      </c>
      <c r="AN97">
        <f t="shared" si="50"/>
        <v>93</v>
      </c>
      <c r="AP97">
        <f t="shared" si="43"/>
        <v>3.896103896103896E-2</v>
      </c>
      <c r="AQ97">
        <f t="shared" si="44"/>
        <v>4.8361934477379097E-2</v>
      </c>
      <c r="AR97">
        <v>3.896103896103896E-2</v>
      </c>
    </row>
    <row r="98" spans="1:44" x14ac:dyDescent="0.25">
      <c r="A98" s="9">
        <v>2</v>
      </c>
      <c r="B98" s="32">
        <v>113.392208</v>
      </c>
      <c r="D98">
        <f t="shared" si="31"/>
        <v>0</v>
      </c>
      <c r="E98">
        <f t="shared" si="30"/>
        <v>8</v>
      </c>
      <c r="F98">
        <f t="shared" si="51"/>
        <v>1</v>
      </c>
      <c r="G98">
        <f t="shared" si="52"/>
        <v>89</v>
      </c>
      <c r="I98">
        <f t="shared" si="32"/>
        <v>1.3816925734024179E-2</v>
      </c>
      <c r="J98">
        <f t="shared" si="33"/>
        <v>6.2631949331456716E-2</v>
      </c>
      <c r="K98">
        <v>1.3816925734024179E-2</v>
      </c>
      <c r="S98">
        <f t="shared" si="34"/>
        <v>1</v>
      </c>
      <c r="T98">
        <f t="shared" si="45"/>
        <v>58</v>
      </c>
      <c r="U98">
        <f t="shared" si="35"/>
        <v>0</v>
      </c>
      <c r="V98">
        <f t="shared" si="46"/>
        <v>39</v>
      </c>
      <c r="X98">
        <f t="shared" si="36"/>
        <v>7.0991432068543456E-2</v>
      </c>
      <c r="Y98">
        <f t="shared" si="37"/>
        <v>3.2967032967032968E-2</v>
      </c>
      <c r="Z98">
        <v>7.0991432068543456E-2</v>
      </c>
      <c r="AB98">
        <f t="shared" si="38"/>
        <v>0</v>
      </c>
      <c r="AC98">
        <f t="shared" si="47"/>
        <v>28</v>
      </c>
      <c r="AD98">
        <f t="shared" si="39"/>
        <v>1</v>
      </c>
      <c r="AE98">
        <f t="shared" si="48"/>
        <v>69</v>
      </c>
      <c r="AG98">
        <f t="shared" si="40"/>
        <v>5.3130929791271347E-2</v>
      </c>
      <c r="AH98">
        <f t="shared" si="41"/>
        <v>4.684317718940937E-2</v>
      </c>
      <c r="AI98">
        <v>5.3130929791271347E-2</v>
      </c>
      <c r="AK98">
        <f t="shared" si="42"/>
        <v>0</v>
      </c>
      <c r="AL98">
        <f t="shared" si="49"/>
        <v>3</v>
      </c>
      <c r="AM98">
        <f t="shared" si="53"/>
        <v>1</v>
      </c>
      <c r="AN98">
        <f t="shared" si="50"/>
        <v>94</v>
      </c>
      <c r="AP98">
        <f t="shared" si="43"/>
        <v>3.896103896103896E-2</v>
      </c>
      <c r="AQ98">
        <f t="shared" si="44"/>
        <v>4.8881955278211126E-2</v>
      </c>
      <c r="AR98">
        <v>3.896103896103896E-2</v>
      </c>
    </row>
    <row r="99" spans="1:44" x14ac:dyDescent="0.25">
      <c r="A99" s="9">
        <v>2</v>
      </c>
      <c r="B99" s="32">
        <v>113.272954</v>
      </c>
      <c r="D99">
        <f t="shared" si="31"/>
        <v>0</v>
      </c>
      <c r="E99">
        <f t="shared" si="30"/>
        <v>8</v>
      </c>
      <c r="F99">
        <f t="shared" si="51"/>
        <v>1</v>
      </c>
      <c r="G99">
        <f t="shared" si="52"/>
        <v>90</v>
      </c>
      <c r="I99">
        <f t="shared" si="32"/>
        <v>1.3816925734024179E-2</v>
      </c>
      <c r="J99">
        <f t="shared" si="33"/>
        <v>6.3335679099225897E-2</v>
      </c>
      <c r="K99">
        <v>1.3816925734024179E-2</v>
      </c>
      <c r="S99">
        <f t="shared" si="34"/>
        <v>1</v>
      </c>
      <c r="T99">
        <f t="shared" si="45"/>
        <v>59</v>
      </c>
      <c r="U99">
        <f t="shared" si="35"/>
        <v>0</v>
      </c>
      <c r="V99">
        <f t="shared" si="46"/>
        <v>39</v>
      </c>
      <c r="X99">
        <f t="shared" si="36"/>
        <v>7.2215422276621782E-2</v>
      </c>
      <c r="Y99">
        <f t="shared" si="37"/>
        <v>3.2967032967032968E-2</v>
      </c>
      <c r="Z99">
        <v>7.2215422276621782E-2</v>
      </c>
      <c r="AB99">
        <f t="shared" si="38"/>
        <v>0</v>
      </c>
      <c r="AC99">
        <f t="shared" si="47"/>
        <v>28</v>
      </c>
      <c r="AD99">
        <f t="shared" si="39"/>
        <v>1</v>
      </c>
      <c r="AE99">
        <f t="shared" si="48"/>
        <v>70</v>
      </c>
      <c r="AG99">
        <f t="shared" si="40"/>
        <v>5.3130929791271347E-2</v>
      </c>
      <c r="AH99">
        <f t="shared" si="41"/>
        <v>4.7522063815342838E-2</v>
      </c>
      <c r="AI99">
        <v>5.3130929791271347E-2</v>
      </c>
      <c r="AK99">
        <f t="shared" si="42"/>
        <v>0</v>
      </c>
      <c r="AL99">
        <f t="shared" si="49"/>
        <v>3</v>
      </c>
      <c r="AM99">
        <f t="shared" si="53"/>
        <v>1</v>
      </c>
      <c r="AN99">
        <f t="shared" si="50"/>
        <v>95</v>
      </c>
      <c r="AP99">
        <f t="shared" si="43"/>
        <v>3.896103896103896E-2</v>
      </c>
      <c r="AQ99">
        <f t="shared" si="44"/>
        <v>4.9401976079043161E-2</v>
      </c>
      <c r="AR99">
        <v>3.896103896103896E-2</v>
      </c>
    </row>
    <row r="100" spans="1:44" x14ac:dyDescent="0.25">
      <c r="A100" s="9">
        <v>2</v>
      </c>
      <c r="B100" s="32">
        <v>113.267104</v>
      </c>
      <c r="D100">
        <f t="shared" si="31"/>
        <v>0</v>
      </c>
      <c r="E100">
        <f t="shared" si="30"/>
        <v>8</v>
      </c>
      <c r="F100">
        <f t="shared" si="51"/>
        <v>1</v>
      </c>
      <c r="G100">
        <f t="shared" si="52"/>
        <v>91</v>
      </c>
      <c r="I100">
        <f t="shared" si="32"/>
        <v>1.3816925734024179E-2</v>
      </c>
      <c r="J100">
        <f t="shared" si="33"/>
        <v>6.4039408866995079E-2</v>
      </c>
      <c r="K100">
        <v>1.3816925734024179E-2</v>
      </c>
      <c r="S100">
        <f t="shared" si="34"/>
        <v>1</v>
      </c>
      <c r="T100">
        <f t="shared" si="45"/>
        <v>60</v>
      </c>
      <c r="U100">
        <f t="shared" si="35"/>
        <v>0</v>
      </c>
      <c r="V100">
        <f t="shared" si="46"/>
        <v>39</v>
      </c>
      <c r="X100">
        <f t="shared" si="36"/>
        <v>7.3439412484700123E-2</v>
      </c>
      <c r="Y100">
        <f t="shared" si="37"/>
        <v>3.2967032967032968E-2</v>
      </c>
      <c r="Z100">
        <v>7.3439412484700123E-2</v>
      </c>
      <c r="AB100">
        <f t="shared" si="38"/>
        <v>0</v>
      </c>
      <c r="AC100">
        <f t="shared" si="47"/>
        <v>28</v>
      </c>
      <c r="AD100">
        <f t="shared" si="39"/>
        <v>1</v>
      </c>
      <c r="AE100">
        <f t="shared" si="48"/>
        <v>71</v>
      </c>
      <c r="AG100">
        <f t="shared" si="40"/>
        <v>5.3130929791271347E-2</v>
      </c>
      <c r="AH100">
        <f t="shared" si="41"/>
        <v>4.8200950441276307E-2</v>
      </c>
      <c r="AI100">
        <v>5.3130929791271347E-2</v>
      </c>
      <c r="AK100">
        <f t="shared" si="42"/>
        <v>0</v>
      </c>
      <c r="AL100">
        <f t="shared" si="49"/>
        <v>3</v>
      </c>
      <c r="AM100">
        <f t="shared" si="53"/>
        <v>1</v>
      </c>
      <c r="AN100">
        <f t="shared" si="50"/>
        <v>96</v>
      </c>
      <c r="AP100">
        <f t="shared" si="43"/>
        <v>3.896103896103896E-2</v>
      </c>
      <c r="AQ100">
        <f t="shared" si="44"/>
        <v>4.9921996879875197E-2</v>
      </c>
      <c r="AR100">
        <v>3.896103896103896E-2</v>
      </c>
    </row>
    <row r="101" spans="1:44" x14ac:dyDescent="0.25">
      <c r="A101" s="9">
        <v>2</v>
      </c>
      <c r="B101" s="32">
        <v>113.088222</v>
      </c>
      <c r="D101">
        <f t="shared" si="31"/>
        <v>0</v>
      </c>
      <c r="E101">
        <f t="shared" si="30"/>
        <v>8</v>
      </c>
      <c r="F101">
        <f t="shared" si="51"/>
        <v>1</v>
      </c>
      <c r="G101">
        <f t="shared" si="52"/>
        <v>92</v>
      </c>
      <c r="I101">
        <f t="shared" si="32"/>
        <v>1.3816925734024179E-2</v>
      </c>
      <c r="J101">
        <f t="shared" si="33"/>
        <v>6.4743138634764247E-2</v>
      </c>
      <c r="K101">
        <v>1.3816925734024179E-2</v>
      </c>
      <c r="S101">
        <f t="shared" si="34"/>
        <v>1</v>
      </c>
      <c r="T101">
        <f t="shared" si="45"/>
        <v>61</v>
      </c>
      <c r="U101">
        <f t="shared" si="35"/>
        <v>0</v>
      </c>
      <c r="V101">
        <f t="shared" si="46"/>
        <v>39</v>
      </c>
      <c r="X101">
        <f t="shared" si="36"/>
        <v>7.4663402692778463E-2</v>
      </c>
      <c r="Y101">
        <f t="shared" si="37"/>
        <v>3.2967032967032968E-2</v>
      </c>
      <c r="Z101">
        <v>7.4663402692778463E-2</v>
      </c>
      <c r="AB101">
        <f t="shared" si="38"/>
        <v>0</v>
      </c>
      <c r="AC101">
        <f t="shared" si="47"/>
        <v>28</v>
      </c>
      <c r="AD101">
        <f t="shared" si="39"/>
        <v>1</v>
      </c>
      <c r="AE101">
        <f t="shared" si="48"/>
        <v>72</v>
      </c>
      <c r="AG101">
        <f t="shared" si="40"/>
        <v>5.3130929791271347E-2</v>
      </c>
      <c r="AH101">
        <f t="shared" si="41"/>
        <v>4.8879837067209775E-2</v>
      </c>
      <c r="AI101">
        <v>5.3130929791271347E-2</v>
      </c>
      <c r="AK101">
        <f t="shared" si="42"/>
        <v>0</v>
      </c>
      <c r="AL101">
        <f t="shared" si="49"/>
        <v>3</v>
      </c>
      <c r="AM101">
        <f t="shared" si="53"/>
        <v>1</v>
      </c>
      <c r="AN101">
        <f t="shared" si="50"/>
        <v>97</v>
      </c>
      <c r="AP101">
        <f t="shared" si="43"/>
        <v>3.896103896103896E-2</v>
      </c>
      <c r="AQ101">
        <f t="shared" si="44"/>
        <v>5.0442017680707225E-2</v>
      </c>
      <c r="AR101">
        <v>3.896103896103896E-2</v>
      </c>
    </row>
    <row r="102" spans="1:44" x14ac:dyDescent="0.25">
      <c r="A102" s="9">
        <v>2</v>
      </c>
      <c r="B102" s="32">
        <v>112.660201</v>
      </c>
      <c r="D102">
        <f t="shared" si="31"/>
        <v>0</v>
      </c>
      <c r="E102">
        <f t="shared" si="30"/>
        <v>8</v>
      </c>
      <c r="F102">
        <f t="shared" si="51"/>
        <v>1</v>
      </c>
      <c r="G102">
        <f t="shared" si="52"/>
        <v>93</v>
      </c>
      <c r="I102">
        <f t="shared" si="32"/>
        <v>1.3816925734024179E-2</v>
      </c>
      <c r="J102">
        <f t="shared" si="33"/>
        <v>6.5446868402533429E-2</v>
      </c>
      <c r="K102">
        <v>1.3816925734024179E-2</v>
      </c>
      <c r="S102">
        <f t="shared" si="34"/>
        <v>1</v>
      </c>
      <c r="T102">
        <f t="shared" si="45"/>
        <v>62</v>
      </c>
      <c r="U102">
        <f t="shared" si="35"/>
        <v>0</v>
      </c>
      <c r="V102">
        <f t="shared" si="46"/>
        <v>39</v>
      </c>
      <c r="X102">
        <f t="shared" si="36"/>
        <v>7.588739290085679E-2</v>
      </c>
      <c r="Y102">
        <f t="shared" si="37"/>
        <v>3.2967032967032968E-2</v>
      </c>
      <c r="Z102">
        <v>7.588739290085679E-2</v>
      </c>
      <c r="AB102">
        <f t="shared" si="38"/>
        <v>0</v>
      </c>
      <c r="AC102">
        <f t="shared" si="47"/>
        <v>28</v>
      </c>
      <c r="AD102">
        <f t="shared" si="39"/>
        <v>1</v>
      </c>
      <c r="AE102">
        <f t="shared" si="48"/>
        <v>73</v>
      </c>
      <c r="AG102">
        <f t="shared" si="40"/>
        <v>5.3130929791271347E-2</v>
      </c>
      <c r="AH102">
        <f t="shared" si="41"/>
        <v>4.9558723693143243E-2</v>
      </c>
      <c r="AI102">
        <v>5.3130929791271347E-2</v>
      </c>
      <c r="AK102">
        <f t="shared" si="42"/>
        <v>0</v>
      </c>
      <c r="AL102">
        <f t="shared" si="49"/>
        <v>3</v>
      </c>
      <c r="AM102">
        <f t="shared" si="53"/>
        <v>1</v>
      </c>
      <c r="AN102">
        <f t="shared" si="50"/>
        <v>98</v>
      </c>
      <c r="AP102">
        <f t="shared" si="43"/>
        <v>3.896103896103896E-2</v>
      </c>
      <c r="AQ102">
        <f t="shared" si="44"/>
        <v>5.0962038481539261E-2</v>
      </c>
      <c r="AR102">
        <v>3.896103896103896E-2</v>
      </c>
    </row>
    <row r="103" spans="1:44" x14ac:dyDescent="0.25">
      <c r="A103" s="9">
        <v>2</v>
      </c>
      <c r="B103" s="32">
        <v>112.593014</v>
      </c>
      <c r="D103">
        <f t="shared" si="31"/>
        <v>0</v>
      </c>
      <c r="E103">
        <f t="shared" si="30"/>
        <v>8</v>
      </c>
      <c r="F103">
        <f t="shared" si="51"/>
        <v>1</v>
      </c>
      <c r="G103">
        <f t="shared" si="52"/>
        <v>94</v>
      </c>
      <c r="I103">
        <f t="shared" si="32"/>
        <v>1.3816925734024179E-2</v>
      </c>
      <c r="J103">
        <f t="shared" si="33"/>
        <v>6.615059817030261E-2</v>
      </c>
      <c r="K103">
        <v>1.3816925734024179E-2</v>
      </c>
      <c r="S103">
        <f t="shared" si="34"/>
        <v>1</v>
      </c>
      <c r="T103">
        <f t="shared" si="45"/>
        <v>63</v>
      </c>
      <c r="U103">
        <f t="shared" si="35"/>
        <v>0</v>
      </c>
      <c r="V103">
        <f t="shared" si="46"/>
        <v>39</v>
      </c>
      <c r="X103">
        <f t="shared" si="36"/>
        <v>7.711138310893513E-2</v>
      </c>
      <c r="Y103">
        <f t="shared" si="37"/>
        <v>3.2967032967032968E-2</v>
      </c>
      <c r="Z103">
        <v>7.711138310893513E-2</v>
      </c>
      <c r="AB103">
        <f t="shared" si="38"/>
        <v>0</v>
      </c>
      <c r="AC103">
        <f t="shared" si="47"/>
        <v>28</v>
      </c>
      <c r="AD103">
        <f t="shared" si="39"/>
        <v>1</v>
      </c>
      <c r="AE103">
        <f t="shared" si="48"/>
        <v>74</v>
      </c>
      <c r="AG103">
        <f t="shared" si="40"/>
        <v>5.3130929791271347E-2</v>
      </c>
      <c r="AH103">
        <f t="shared" si="41"/>
        <v>5.0237610319076711E-2</v>
      </c>
      <c r="AI103">
        <v>5.3130929791271347E-2</v>
      </c>
      <c r="AK103">
        <f t="shared" si="42"/>
        <v>0</v>
      </c>
      <c r="AL103">
        <f t="shared" si="49"/>
        <v>3</v>
      </c>
      <c r="AM103">
        <f t="shared" si="53"/>
        <v>1</v>
      </c>
      <c r="AN103">
        <f t="shared" si="50"/>
        <v>99</v>
      </c>
      <c r="AP103">
        <f t="shared" si="43"/>
        <v>3.896103896103896E-2</v>
      </c>
      <c r="AQ103">
        <f t="shared" si="44"/>
        <v>5.1482059282371297E-2</v>
      </c>
      <c r="AR103">
        <v>3.896103896103896E-2</v>
      </c>
    </row>
    <row r="104" spans="1:44" x14ac:dyDescent="0.25">
      <c r="A104" s="9">
        <v>2</v>
      </c>
      <c r="B104" s="32">
        <v>112.248122</v>
      </c>
      <c r="D104">
        <f t="shared" si="31"/>
        <v>0</v>
      </c>
      <c r="E104">
        <f t="shared" si="30"/>
        <v>8</v>
      </c>
      <c r="F104">
        <f t="shared" si="51"/>
        <v>1</v>
      </c>
      <c r="G104">
        <f t="shared" si="52"/>
        <v>95</v>
      </c>
      <c r="I104">
        <f t="shared" si="32"/>
        <v>1.3816925734024179E-2</v>
      </c>
      <c r="J104">
        <f t="shared" si="33"/>
        <v>6.6854327938071778E-2</v>
      </c>
      <c r="K104">
        <v>1.3816925734024179E-2</v>
      </c>
      <c r="S104">
        <f t="shared" si="34"/>
        <v>1</v>
      </c>
      <c r="T104">
        <f t="shared" si="45"/>
        <v>64</v>
      </c>
      <c r="U104">
        <f t="shared" si="35"/>
        <v>0</v>
      </c>
      <c r="V104">
        <f t="shared" si="46"/>
        <v>39</v>
      </c>
      <c r="X104">
        <f t="shared" si="36"/>
        <v>7.8335373317013457E-2</v>
      </c>
      <c r="Y104">
        <f t="shared" si="37"/>
        <v>3.2967032967032968E-2</v>
      </c>
      <c r="Z104">
        <v>7.8335373317013457E-2</v>
      </c>
      <c r="AB104">
        <f t="shared" si="38"/>
        <v>0</v>
      </c>
      <c r="AC104">
        <f t="shared" si="47"/>
        <v>28</v>
      </c>
      <c r="AD104">
        <f t="shared" si="39"/>
        <v>1</v>
      </c>
      <c r="AE104">
        <f t="shared" si="48"/>
        <v>75</v>
      </c>
      <c r="AG104">
        <f t="shared" si="40"/>
        <v>5.3130929791271347E-2</v>
      </c>
      <c r="AH104">
        <f t="shared" si="41"/>
        <v>5.0916496945010187E-2</v>
      </c>
      <c r="AI104">
        <v>5.3130929791271347E-2</v>
      </c>
      <c r="AK104">
        <f t="shared" si="42"/>
        <v>0</v>
      </c>
      <c r="AL104">
        <f t="shared" si="49"/>
        <v>3</v>
      </c>
      <c r="AM104">
        <f t="shared" si="53"/>
        <v>1</v>
      </c>
      <c r="AN104">
        <f t="shared" si="50"/>
        <v>100</v>
      </c>
      <c r="AP104">
        <f t="shared" si="43"/>
        <v>3.896103896103896E-2</v>
      </c>
      <c r="AQ104">
        <f t="shared" si="44"/>
        <v>5.2002080083203325E-2</v>
      </c>
      <c r="AR104">
        <v>3.896103896103896E-2</v>
      </c>
    </row>
    <row r="105" spans="1:44" x14ac:dyDescent="0.25">
      <c r="A105" s="9">
        <v>3</v>
      </c>
      <c r="B105" s="32">
        <v>112.23720299999999</v>
      </c>
      <c r="D105">
        <f t="shared" si="31"/>
        <v>0</v>
      </c>
      <c r="E105">
        <f t="shared" si="30"/>
        <v>8</v>
      </c>
      <c r="F105">
        <f t="shared" si="51"/>
        <v>1</v>
      </c>
      <c r="G105">
        <f t="shared" si="52"/>
        <v>96</v>
      </c>
      <c r="I105">
        <f t="shared" si="32"/>
        <v>1.3816925734024179E-2</v>
      </c>
      <c r="J105">
        <f t="shared" si="33"/>
        <v>6.755805770584096E-2</v>
      </c>
      <c r="K105">
        <v>1.3816925734024179E-2</v>
      </c>
      <c r="S105">
        <f t="shared" si="34"/>
        <v>0</v>
      </c>
      <c r="T105">
        <f t="shared" si="45"/>
        <v>64</v>
      </c>
      <c r="U105">
        <f t="shared" si="35"/>
        <v>1</v>
      </c>
      <c r="V105">
        <f t="shared" si="46"/>
        <v>40</v>
      </c>
      <c r="X105">
        <f t="shared" si="36"/>
        <v>7.8335373317013457E-2</v>
      </c>
      <c r="Y105">
        <f t="shared" si="37"/>
        <v>3.38123415046492E-2</v>
      </c>
      <c r="Z105">
        <v>7.8335373317013457E-2</v>
      </c>
      <c r="AB105">
        <f t="shared" si="38"/>
        <v>1</v>
      </c>
      <c r="AC105">
        <f t="shared" si="47"/>
        <v>29</v>
      </c>
      <c r="AD105">
        <f t="shared" si="39"/>
        <v>0</v>
      </c>
      <c r="AE105">
        <f t="shared" si="48"/>
        <v>75</v>
      </c>
      <c r="AG105">
        <f t="shared" si="40"/>
        <v>5.5028462998102469E-2</v>
      </c>
      <c r="AH105">
        <f t="shared" si="41"/>
        <v>5.0916496945010187E-2</v>
      </c>
      <c r="AI105">
        <v>5.5028462998102469E-2</v>
      </c>
      <c r="AK105">
        <f t="shared" si="42"/>
        <v>0</v>
      </c>
      <c r="AL105">
        <f t="shared" si="49"/>
        <v>3</v>
      </c>
      <c r="AM105">
        <f t="shared" si="53"/>
        <v>1</v>
      </c>
      <c r="AN105">
        <f t="shared" si="50"/>
        <v>101</v>
      </c>
      <c r="AP105">
        <f t="shared" si="43"/>
        <v>3.896103896103896E-2</v>
      </c>
      <c r="AQ105">
        <f t="shared" si="44"/>
        <v>5.2522100884035361E-2</v>
      </c>
      <c r="AR105">
        <v>3.896103896103896E-2</v>
      </c>
    </row>
    <row r="106" spans="1:44" x14ac:dyDescent="0.25">
      <c r="A106" s="9">
        <v>2</v>
      </c>
      <c r="B106" s="32">
        <v>112.11899699999999</v>
      </c>
      <c r="D106">
        <f t="shared" si="31"/>
        <v>0</v>
      </c>
      <c r="E106">
        <f t="shared" si="30"/>
        <v>8</v>
      </c>
      <c r="F106">
        <f t="shared" si="51"/>
        <v>1</v>
      </c>
      <c r="G106">
        <f t="shared" si="52"/>
        <v>97</v>
      </c>
      <c r="I106">
        <f t="shared" si="32"/>
        <v>1.3816925734024179E-2</v>
      </c>
      <c r="J106">
        <f t="shared" si="33"/>
        <v>6.8261787473610128E-2</v>
      </c>
      <c r="K106">
        <v>1.3816925734024179E-2</v>
      </c>
      <c r="S106">
        <f t="shared" si="34"/>
        <v>1</v>
      </c>
      <c r="T106">
        <f t="shared" si="45"/>
        <v>65</v>
      </c>
      <c r="U106">
        <f t="shared" si="35"/>
        <v>0</v>
      </c>
      <c r="V106">
        <f t="shared" si="46"/>
        <v>40</v>
      </c>
      <c r="X106">
        <f t="shared" si="36"/>
        <v>7.9559363525091797E-2</v>
      </c>
      <c r="Y106">
        <f t="shared" si="37"/>
        <v>3.38123415046492E-2</v>
      </c>
      <c r="Z106">
        <v>7.9559363525091797E-2</v>
      </c>
      <c r="AB106">
        <f t="shared" si="38"/>
        <v>0</v>
      </c>
      <c r="AC106">
        <f t="shared" si="47"/>
        <v>29</v>
      </c>
      <c r="AD106">
        <f t="shared" si="39"/>
        <v>1</v>
      </c>
      <c r="AE106">
        <f t="shared" si="48"/>
        <v>76</v>
      </c>
      <c r="AG106">
        <f t="shared" si="40"/>
        <v>5.5028462998102469E-2</v>
      </c>
      <c r="AH106">
        <f t="shared" si="41"/>
        <v>5.1595383570943655E-2</v>
      </c>
      <c r="AI106">
        <v>5.5028462998102469E-2</v>
      </c>
      <c r="AK106">
        <f t="shared" si="42"/>
        <v>0</v>
      </c>
      <c r="AL106">
        <f t="shared" si="49"/>
        <v>3</v>
      </c>
      <c r="AM106">
        <f t="shared" si="53"/>
        <v>1</v>
      </c>
      <c r="AN106">
        <f t="shared" si="50"/>
        <v>102</v>
      </c>
      <c r="AP106">
        <f t="shared" si="43"/>
        <v>3.896103896103896E-2</v>
      </c>
      <c r="AQ106">
        <f t="shared" si="44"/>
        <v>5.3042121684867397E-2</v>
      </c>
      <c r="AR106">
        <v>3.896103896103896E-2</v>
      </c>
    </row>
    <row r="107" spans="1:44" x14ac:dyDescent="0.25">
      <c r="A107" s="9">
        <v>1</v>
      </c>
      <c r="B107" s="32">
        <v>112.110471</v>
      </c>
      <c r="D107">
        <f t="shared" si="31"/>
        <v>1</v>
      </c>
      <c r="E107">
        <f t="shared" si="30"/>
        <v>9</v>
      </c>
      <c r="F107">
        <f t="shared" si="51"/>
        <v>0</v>
      </c>
      <c r="G107">
        <f t="shared" si="52"/>
        <v>97</v>
      </c>
      <c r="I107">
        <f t="shared" si="32"/>
        <v>1.5544041450777202E-2</v>
      </c>
      <c r="J107">
        <f t="shared" si="33"/>
        <v>6.8261787473610128E-2</v>
      </c>
      <c r="K107">
        <v>1.5544041450777202E-2</v>
      </c>
      <c r="S107">
        <f t="shared" si="34"/>
        <v>0</v>
      </c>
      <c r="T107">
        <f t="shared" si="45"/>
        <v>65</v>
      </c>
      <c r="U107">
        <f t="shared" si="35"/>
        <v>1</v>
      </c>
      <c r="V107">
        <f t="shared" si="46"/>
        <v>41</v>
      </c>
      <c r="X107">
        <f t="shared" si="36"/>
        <v>7.9559363525091797E-2</v>
      </c>
      <c r="Y107">
        <f t="shared" si="37"/>
        <v>3.4657650042265425E-2</v>
      </c>
      <c r="Z107">
        <v>7.9559363525091797E-2</v>
      </c>
      <c r="AB107">
        <f t="shared" si="38"/>
        <v>0</v>
      </c>
      <c r="AC107">
        <f t="shared" si="47"/>
        <v>29</v>
      </c>
      <c r="AD107">
        <f t="shared" si="39"/>
        <v>1</v>
      </c>
      <c r="AE107">
        <f t="shared" si="48"/>
        <v>77</v>
      </c>
      <c r="AG107">
        <f t="shared" si="40"/>
        <v>5.5028462998102469E-2</v>
      </c>
      <c r="AH107">
        <f t="shared" si="41"/>
        <v>5.2274270196877123E-2</v>
      </c>
      <c r="AI107">
        <v>5.5028462998102469E-2</v>
      </c>
      <c r="AK107">
        <f t="shared" si="42"/>
        <v>0</v>
      </c>
      <c r="AL107">
        <f t="shared" si="49"/>
        <v>3</v>
      </c>
      <c r="AM107">
        <f t="shared" si="53"/>
        <v>1</v>
      </c>
      <c r="AN107">
        <f t="shared" si="50"/>
        <v>103</v>
      </c>
      <c r="AP107">
        <f t="shared" si="43"/>
        <v>3.896103896103896E-2</v>
      </c>
      <c r="AQ107">
        <f t="shared" si="44"/>
        <v>5.3562142485699425E-2</v>
      </c>
      <c r="AR107">
        <v>3.896103896103896E-2</v>
      </c>
    </row>
    <row r="108" spans="1:44" x14ac:dyDescent="0.25">
      <c r="A108" s="9">
        <v>3</v>
      </c>
      <c r="B108" s="32">
        <v>111.442408</v>
      </c>
      <c r="D108">
        <f t="shared" si="31"/>
        <v>0</v>
      </c>
      <c r="E108">
        <f t="shared" si="30"/>
        <v>9</v>
      </c>
      <c r="F108">
        <f t="shared" si="51"/>
        <v>1</v>
      </c>
      <c r="G108">
        <f t="shared" si="52"/>
        <v>98</v>
      </c>
      <c r="I108">
        <f t="shared" si="32"/>
        <v>1.5544041450777202E-2</v>
      </c>
      <c r="J108">
        <f t="shared" si="33"/>
        <v>6.8965517241379309E-2</v>
      </c>
      <c r="K108">
        <v>1.5544041450777202E-2</v>
      </c>
      <c r="S108">
        <f t="shared" si="34"/>
        <v>0</v>
      </c>
      <c r="T108">
        <f t="shared" si="45"/>
        <v>65</v>
      </c>
      <c r="U108">
        <f t="shared" si="35"/>
        <v>1</v>
      </c>
      <c r="V108">
        <f t="shared" si="46"/>
        <v>42</v>
      </c>
      <c r="X108">
        <f t="shared" si="36"/>
        <v>7.9559363525091797E-2</v>
      </c>
      <c r="Y108">
        <f t="shared" si="37"/>
        <v>3.5502958579881658E-2</v>
      </c>
      <c r="Z108">
        <v>7.9559363525091797E-2</v>
      </c>
      <c r="AB108">
        <f t="shared" si="38"/>
        <v>1</v>
      </c>
      <c r="AC108">
        <f t="shared" si="47"/>
        <v>30</v>
      </c>
      <c r="AD108">
        <f t="shared" si="39"/>
        <v>0</v>
      </c>
      <c r="AE108">
        <f t="shared" si="48"/>
        <v>77</v>
      </c>
      <c r="AG108">
        <f t="shared" si="40"/>
        <v>5.6925996204933584E-2</v>
      </c>
      <c r="AH108">
        <f t="shared" si="41"/>
        <v>5.2274270196877123E-2</v>
      </c>
      <c r="AI108">
        <v>5.6925996204933584E-2</v>
      </c>
      <c r="AK108">
        <f t="shared" si="42"/>
        <v>0</v>
      </c>
      <c r="AL108">
        <f t="shared" si="49"/>
        <v>3</v>
      </c>
      <c r="AM108">
        <f t="shared" si="53"/>
        <v>1</v>
      </c>
      <c r="AN108">
        <f t="shared" si="50"/>
        <v>104</v>
      </c>
      <c r="AP108">
        <f t="shared" si="43"/>
        <v>3.896103896103896E-2</v>
      </c>
      <c r="AQ108">
        <f t="shared" si="44"/>
        <v>5.4082163286531461E-2</v>
      </c>
      <c r="AR108">
        <v>3.896103896103896E-2</v>
      </c>
    </row>
    <row r="109" spans="1:44" x14ac:dyDescent="0.25">
      <c r="A109" s="9">
        <v>1</v>
      </c>
      <c r="B109" s="32">
        <v>111.40442</v>
      </c>
      <c r="D109">
        <f t="shared" si="31"/>
        <v>1</v>
      </c>
      <c r="E109">
        <f t="shared" si="30"/>
        <v>10</v>
      </c>
      <c r="F109">
        <f t="shared" si="51"/>
        <v>0</v>
      </c>
      <c r="G109">
        <f t="shared" si="52"/>
        <v>98</v>
      </c>
      <c r="I109">
        <f t="shared" si="32"/>
        <v>1.7271157167530225E-2</v>
      </c>
      <c r="J109">
        <f t="shared" si="33"/>
        <v>6.8965517241379309E-2</v>
      </c>
      <c r="K109">
        <v>1.7271157167530225E-2</v>
      </c>
      <c r="S109">
        <f t="shared" si="34"/>
        <v>0</v>
      </c>
      <c r="T109">
        <f t="shared" si="45"/>
        <v>65</v>
      </c>
      <c r="U109">
        <f t="shared" si="35"/>
        <v>1</v>
      </c>
      <c r="V109">
        <f t="shared" si="46"/>
        <v>43</v>
      </c>
      <c r="X109">
        <f t="shared" si="36"/>
        <v>7.9559363525091797E-2</v>
      </c>
      <c r="Y109">
        <f t="shared" si="37"/>
        <v>3.634826711749789E-2</v>
      </c>
      <c r="Z109">
        <v>7.9559363525091797E-2</v>
      </c>
      <c r="AB109">
        <f t="shared" si="38"/>
        <v>0</v>
      </c>
      <c r="AC109">
        <f t="shared" si="47"/>
        <v>30</v>
      </c>
      <c r="AD109">
        <f t="shared" si="39"/>
        <v>1</v>
      </c>
      <c r="AE109">
        <f t="shared" si="48"/>
        <v>78</v>
      </c>
      <c r="AG109">
        <f t="shared" si="40"/>
        <v>5.6925996204933584E-2</v>
      </c>
      <c r="AH109">
        <f t="shared" si="41"/>
        <v>5.2953156822810592E-2</v>
      </c>
      <c r="AI109">
        <v>5.6925996204933584E-2</v>
      </c>
      <c r="AK109">
        <f t="shared" si="42"/>
        <v>0</v>
      </c>
      <c r="AL109">
        <f t="shared" si="49"/>
        <v>3</v>
      </c>
      <c r="AM109">
        <f t="shared" si="53"/>
        <v>1</v>
      </c>
      <c r="AN109">
        <f t="shared" si="50"/>
        <v>105</v>
      </c>
      <c r="AP109">
        <f t="shared" si="43"/>
        <v>3.896103896103896E-2</v>
      </c>
      <c r="AQ109">
        <f t="shared" si="44"/>
        <v>5.4602184087363496E-2</v>
      </c>
      <c r="AR109">
        <v>3.896103896103896E-2</v>
      </c>
    </row>
    <row r="110" spans="1:44" x14ac:dyDescent="0.25">
      <c r="A110" s="9">
        <v>2</v>
      </c>
      <c r="B110" s="32">
        <v>111.148572</v>
      </c>
      <c r="D110">
        <f t="shared" si="31"/>
        <v>0</v>
      </c>
      <c r="E110">
        <f t="shared" si="30"/>
        <v>10</v>
      </c>
      <c r="F110">
        <f t="shared" si="51"/>
        <v>1</v>
      </c>
      <c r="G110">
        <f t="shared" si="52"/>
        <v>99</v>
      </c>
      <c r="I110">
        <f t="shared" si="32"/>
        <v>1.7271157167530225E-2</v>
      </c>
      <c r="J110">
        <f t="shared" si="33"/>
        <v>6.9669247009148491E-2</v>
      </c>
      <c r="K110">
        <v>1.7271157167530225E-2</v>
      </c>
      <c r="S110">
        <f t="shared" si="34"/>
        <v>1</v>
      </c>
      <c r="T110">
        <f t="shared" si="45"/>
        <v>66</v>
      </c>
      <c r="U110">
        <f t="shared" si="35"/>
        <v>0</v>
      </c>
      <c r="V110">
        <f t="shared" si="46"/>
        <v>43</v>
      </c>
      <c r="X110">
        <f t="shared" si="36"/>
        <v>8.0783353733170138E-2</v>
      </c>
      <c r="Y110">
        <f t="shared" si="37"/>
        <v>3.634826711749789E-2</v>
      </c>
      <c r="Z110">
        <v>8.0783353733170138E-2</v>
      </c>
      <c r="AB110">
        <f t="shared" si="38"/>
        <v>0</v>
      </c>
      <c r="AC110">
        <f t="shared" si="47"/>
        <v>30</v>
      </c>
      <c r="AD110">
        <f t="shared" si="39"/>
        <v>1</v>
      </c>
      <c r="AE110">
        <f t="shared" si="48"/>
        <v>79</v>
      </c>
      <c r="AG110">
        <f t="shared" si="40"/>
        <v>5.6925996204933584E-2</v>
      </c>
      <c r="AH110">
        <f t="shared" si="41"/>
        <v>5.363204344874406E-2</v>
      </c>
      <c r="AI110">
        <v>5.6925996204933584E-2</v>
      </c>
      <c r="AK110">
        <f t="shared" si="42"/>
        <v>0</v>
      </c>
      <c r="AL110">
        <f t="shared" si="49"/>
        <v>3</v>
      </c>
      <c r="AM110">
        <f t="shared" si="53"/>
        <v>1</v>
      </c>
      <c r="AN110">
        <f t="shared" si="50"/>
        <v>106</v>
      </c>
      <c r="AP110">
        <f t="shared" si="43"/>
        <v>3.896103896103896E-2</v>
      </c>
      <c r="AQ110">
        <f t="shared" si="44"/>
        <v>5.5122204888195525E-2</v>
      </c>
      <c r="AR110">
        <v>3.896103896103896E-2</v>
      </c>
    </row>
    <row r="111" spans="1:44" x14ac:dyDescent="0.25">
      <c r="A111" s="9">
        <v>2</v>
      </c>
      <c r="B111" s="32">
        <v>111.0515</v>
      </c>
      <c r="D111">
        <f t="shared" si="31"/>
        <v>0</v>
      </c>
      <c r="E111">
        <f t="shared" si="30"/>
        <v>10</v>
      </c>
      <c r="F111">
        <f t="shared" si="51"/>
        <v>1</v>
      </c>
      <c r="G111">
        <f t="shared" si="52"/>
        <v>100</v>
      </c>
      <c r="I111">
        <f t="shared" si="32"/>
        <v>1.7271157167530225E-2</v>
      </c>
      <c r="J111">
        <f t="shared" si="33"/>
        <v>7.0372976776917659E-2</v>
      </c>
      <c r="K111">
        <v>1.7271157167530225E-2</v>
      </c>
      <c r="S111">
        <f t="shared" si="34"/>
        <v>1</v>
      </c>
      <c r="T111">
        <f t="shared" si="45"/>
        <v>67</v>
      </c>
      <c r="U111">
        <f t="shared" si="35"/>
        <v>0</v>
      </c>
      <c r="V111">
        <f t="shared" si="46"/>
        <v>43</v>
      </c>
      <c r="X111">
        <f t="shared" si="36"/>
        <v>8.2007343941248464E-2</v>
      </c>
      <c r="Y111">
        <f t="shared" si="37"/>
        <v>3.634826711749789E-2</v>
      </c>
      <c r="Z111">
        <v>8.2007343941248464E-2</v>
      </c>
      <c r="AB111">
        <f t="shared" si="38"/>
        <v>0</v>
      </c>
      <c r="AC111">
        <f t="shared" si="47"/>
        <v>30</v>
      </c>
      <c r="AD111">
        <f t="shared" si="39"/>
        <v>1</v>
      </c>
      <c r="AE111">
        <f t="shared" si="48"/>
        <v>80</v>
      </c>
      <c r="AG111">
        <f t="shared" si="40"/>
        <v>5.6925996204933584E-2</v>
      </c>
      <c r="AH111">
        <f t="shared" si="41"/>
        <v>5.4310930074677528E-2</v>
      </c>
      <c r="AI111">
        <v>5.6925996204933584E-2</v>
      </c>
      <c r="AK111">
        <f t="shared" si="42"/>
        <v>0</v>
      </c>
      <c r="AL111">
        <f t="shared" si="49"/>
        <v>3</v>
      </c>
      <c r="AM111">
        <f t="shared" si="53"/>
        <v>1</v>
      </c>
      <c r="AN111">
        <f t="shared" si="50"/>
        <v>107</v>
      </c>
      <c r="AP111">
        <f t="shared" si="43"/>
        <v>3.896103896103896E-2</v>
      </c>
      <c r="AQ111">
        <f t="shared" si="44"/>
        <v>5.5642225689027561E-2</v>
      </c>
      <c r="AR111">
        <v>3.896103896103896E-2</v>
      </c>
    </row>
    <row r="112" spans="1:44" x14ac:dyDescent="0.25">
      <c r="A112" s="9">
        <v>2</v>
      </c>
      <c r="B112" s="32">
        <v>110.99741899999999</v>
      </c>
      <c r="D112">
        <f t="shared" si="31"/>
        <v>0</v>
      </c>
      <c r="E112">
        <f t="shared" si="30"/>
        <v>10</v>
      </c>
      <c r="F112">
        <f t="shared" si="51"/>
        <v>1</v>
      </c>
      <c r="G112">
        <f t="shared" si="52"/>
        <v>101</v>
      </c>
      <c r="I112">
        <f t="shared" si="32"/>
        <v>1.7271157167530225E-2</v>
      </c>
      <c r="J112">
        <f t="shared" si="33"/>
        <v>7.1076706544686841E-2</v>
      </c>
      <c r="K112">
        <v>1.7271157167530225E-2</v>
      </c>
      <c r="S112">
        <f t="shared" si="34"/>
        <v>1</v>
      </c>
      <c r="T112">
        <f t="shared" si="45"/>
        <v>68</v>
      </c>
      <c r="U112">
        <f t="shared" si="35"/>
        <v>0</v>
      </c>
      <c r="V112">
        <f t="shared" si="46"/>
        <v>43</v>
      </c>
      <c r="X112">
        <f t="shared" si="36"/>
        <v>8.3231334149326805E-2</v>
      </c>
      <c r="Y112">
        <f t="shared" si="37"/>
        <v>3.634826711749789E-2</v>
      </c>
      <c r="Z112">
        <v>8.3231334149326805E-2</v>
      </c>
      <c r="AB112">
        <f t="shared" si="38"/>
        <v>0</v>
      </c>
      <c r="AC112">
        <f t="shared" si="47"/>
        <v>30</v>
      </c>
      <c r="AD112">
        <f t="shared" si="39"/>
        <v>1</v>
      </c>
      <c r="AE112">
        <f t="shared" si="48"/>
        <v>81</v>
      </c>
      <c r="AG112">
        <f t="shared" si="40"/>
        <v>5.6925996204933584E-2</v>
      </c>
      <c r="AH112">
        <f t="shared" si="41"/>
        <v>5.4989816700610997E-2</v>
      </c>
      <c r="AI112">
        <v>5.6925996204933584E-2</v>
      </c>
      <c r="AK112">
        <f t="shared" si="42"/>
        <v>0</v>
      </c>
      <c r="AL112">
        <f t="shared" si="49"/>
        <v>3</v>
      </c>
      <c r="AM112">
        <f t="shared" si="53"/>
        <v>1</v>
      </c>
      <c r="AN112">
        <f t="shared" si="50"/>
        <v>108</v>
      </c>
      <c r="AP112">
        <f t="shared" si="43"/>
        <v>3.896103896103896E-2</v>
      </c>
      <c r="AQ112">
        <f t="shared" si="44"/>
        <v>5.6162246489859596E-2</v>
      </c>
      <c r="AR112">
        <v>3.896103896103896E-2</v>
      </c>
    </row>
    <row r="113" spans="1:44" x14ac:dyDescent="0.25">
      <c r="A113" s="9">
        <v>1</v>
      </c>
      <c r="B113" s="32">
        <v>110.587653</v>
      </c>
      <c r="D113">
        <f t="shared" si="31"/>
        <v>1</v>
      </c>
      <c r="E113">
        <f t="shared" si="30"/>
        <v>11</v>
      </c>
      <c r="F113">
        <f t="shared" si="51"/>
        <v>0</v>
      </c>
      <c r="G113">
        <f t="shared" si="52"/>
        <v>101</v>
      </c>
      <c r="I113">
        <f t="shared" si="32"/>
        <v>1.8998272884283247E-2</v>
      </c>
      <c r="J113">
        <f t="shared" si="33"/>
        <v>7.1076706544686841E-2</v>
      </c>
      <c r="K113">
        <v>1.8998272884283247E-2</v>
      </c>
      <c r="S113">
        <f t="shared" si="34"/>
        <v>0</v>
      </c>
      <c r="T113">
        <f t="shared" si="45"/>
        <v>68</v>
      </c>
      <c r="U113">
        <f t="shared" si="35"/>
        <v>1</v>
      </c>
      <c r="V113">
        <f t="shared" si="46"/>
        <v>44</v>
      </c>
      <c r="X113">
        <f t="shared" si="36"/>
        <v>8.3231334149326805E-2</v>
      </c>
      <c r="Y113">
        <f t="shared" si="37"/>
        <v>3.7193575655114115E-2</v>
      </c>
      <c r="Z113">
        <v>8.3231334149326805E-2</v>
      </c>
      <c r="AB113">
        <f t="shared" si="38"/>
        <v>0</v>
      </c>
      <c r="AC113">
        <f t="shared" si="47"/>
        <v>30</v>
      </c>
      <c r="AD113">
        <f t="shared" si="39"/>
        <v>1</v>
      </c>
      <c r="AE113">
        <f t="shared" si="48"/>
        <v>82</v>
      </c>
      <c r="AG113">
        <f t="shared" si="40"/>
        <v>5.6925996204933584E-2</v>
      </c>
      <c r="AH113">
        <f t="shared" si="41"/>
        <v>5.5668703326544465E-2</v>
      </c>
      <c r="AI113">
        <v>5.6925996204933584E-2</v>
      </c>
      <c r="AK113">
        <f t="shared" si="42"/>
        <v>0</v>
      </c>
      <c r="AL113">
        <f t="shared" si="49"/>
        <v>3</v>
      </c>
      <c r="AM113">
        <f t="shared" si="53"/>
        <v>1</v>
      </c>
      <c r="AN113">
        <f t="shared" si="50"/>
        <v>109</v>
      </c>
      <c r="AP113">
        <f t="shared" si="43"/>
        <v>3.896103896103896E-2</v>
      </c>
      <c r="AQ113">
        <f t="shared" si="44"/>
        <v>5.6682267290691625E-2</v>
      </c>
      <c r="AR113">
        <v>3.896103896103896E-2</v>
      </c>
    </row>
    <row r="114" spans="1:44" x14ac:dyDescent="0.25">
      <c r="A114" s="9">
        <v>3</v>
      </c>
      <c r="B114" s="32">
        <v>110.532151</v>
      </c>
      <c r="D114">
        <f t="shared" si="31"/>
        <v>0</v>
      </c>
      <c r="E114">
        <f t="shared" si="30"/>
        <v>11</v>
      </c>
      <c r="F114">
        <f t="shared" si="51"/>
        <v>1</v>
      </c>
      <c r="G114">
        <f t="shared" si="52"/>
        <v>102</v>
      </c>
      <c r="I114">
        <f t="shared" si="32"/>
        <v>1.8998272884283247E-2</v>
      </c>
      <c r="J114">
        <f t="shared" si="33"/>
        <v>7.1780436312456022E-2</v>
      </c>
      <c r="K114">
        <v>1.8998272884283247E-2</v>
      </c>
      <c r="S114">
        <f t="shared" si="34"/>
        <v>0</v>
      </c>
      <c r="T114">
        <f t="shared" si="45"/>
        <v>68</v>
      </c>
      <c r="U114">
        <f t="shared" si="35"/>
        <v>1</v>
      </c>
      <c r="V114">
        <f t="shared" si="46"/>
        <v>45</v>
      </c>
      <c r="X114">
        <f t="shared" si="36"/>
        <v>8.3231334149326805E-2</v>
      </c>
      <c r="Y114">
        <f t="shared" si="37"/>
        <v>3.8038884192730348E-2</v>
      </c>
      <c r="Z114">
        <v>8.3231334149326805E-2</v>
      </c>
      <c r="AB114">
        <f t="shared" si="38"/>
        <v>1</v>
      </c>
      <c r="AC114">
        <f t="shared" si="47"/>
        <v>31</v>
      </c>
      <c r="AD114">
        <f t="shared" si="39"/>
        <v>0</v>
      </c>
      <c r="AE114">
        <f t="shared" si="48"/>
        <v>82</v>
      </c>
      <c r="AG114">
        <f t="shared" si="40"/>
        <v>5.8823529411764705E-2</v>
      </c>
      <c r="AH114">
        <f t="shared" si="41"/>
        <v>5.5668703326544465E-2</v>
      </c>
      <c r="AI114">
        <v>5.8823529411764705E-2</v>
      </c>
      <c r="AK114">
        <f t="shared" si="42"/>
        <v>0</v>
      </c>
      <c r="AL114">
        <f t="shared" si="49"/>
        <v>3</v>
      </c>
      <c r="AM114">
        <f t="shared" si="53"/>
        <v>1</v>
      </c>
      <c r="AN114">
        <f t="shared" si="50"/>
        <v>110</v>
      </c>
      <c r="AP114">
        <f t="shared" si="43"/>
        <v>3.896103896103896E-2</v>
      </c>
      <c r="AQ114">
        <f t="shared" si="44"/>
        <v>5.7202288091523661E-2</v>
      </c>
      <c r="AR114">
        <v>3.896103896103896E-2</v>
      </c>
    </row>
    <row r="115" spans="1:44" x14ac:dyDescent="0.25">
      <c r="A115" s="9">
        <v>2</v>
      </c>
      <c r="B115" s="32">
        <v>110.3593</v>
      </c>
      <c r="D115">
        <f t="shared" si="31"/>
        <v>0</v>
      </c>
      <c r="E115">
        <f t="shared" si="30"/>
        <v>11</v>
      </c>
      <c r="F115">
        <f t="shared" si="51"/>
        <v>1</v>
      </c>
      <c r="G115">
        <f t="shared" si="52"/>
        <v>103</v>
      </c>
      <c r="I115">
        <f t="shared" si="32"/>
        <v>1.8998272884283247E-2</v>
      </c>
      <c r="J115">
        <f t="shared" si="33"/>
        <v>7.248416608022519E-2</v>
      </c>
      <c r="K115">
        <v>1.8998272884283247E-2</v>
      </c>
      <c r="S115">
        <f t="shared" si="34"/>
        <v>1</v>
      </c>
      <c r="T115">
        <f t="shared" si="45"/>
        <v>69</v>
      </c>
      <c r="U115">
        <f t="shared" si="35"/>
        <v>0</v>
      </c>
      <c r="V115">
        <f t="shared" si="46"/>
        <v>45</v>
      </c>
      <c r="X115">
        <f t="shared" si="36"/>
        <v>8.4455324357405145E-2</v>
      </c>
      <c r="Y115">
        <f t="shared" si="37"/>
        <v>3.8038884192730348E-2</v>
      </c>
      <c r="Z115">
        <v>8.4455324357405145E-2</v>
      </c>
      <c r="AB115">
        <f t="shared" si="38"/>
        <v>0</v>
      </c>
      <c r="AC115">
        <f t="shared" si="47"/>
        <v>31</v>
      </c>
      <c r="AD115">
        <f t="shared" si="39"/>
        <v>1</v>
      </c>
      <c r="AE115">
        <f t="shared" si="48"/>
        <v>83</v>
      </c>
      <c r="AG115">
        <f t="shared" si="40"/>
        <v>5.8823529411764705E-2</v>
      </c>
      <c r="AH115">
        <f t="shared" si="41"/>
        <v>5.6347589952477933E-2</v>
      </c>
      <c r="AI115">
        <v>5.8823529411764705E-2</v>
      </c>
      <c r="AK115">
        <f t="shared" si="42"/>
        <v>0</v>
      </c>
      <c r="AL115">
        <f t="shared" si="49"/>
        <v>3</v>
      </c>
      <c r="AM115">
        <f t="shared" si="53"/>
        <v>1</v>
      </c>
      <c r="AN115">
        <f t="shared" si="50"/>
        <v>111</v>
      </c>
      <c r="AP115">
        <f t="shared" si="43"/>
        <v>3.896103896103896E-2</v>
      </c>
      <c r="AQ115">
        <f t="shared" si="44"/>
        <v>5.7722308892355696E-2</v>
      </c>
      <c r="AR115">
        <v>3.896103896103896E-2</v>
      </c>
    </row>
    <row r="116" spans="1:44" x14ac:dyDescent="0.25">
      <c r="A116" s="9">
        <v>2</v>
      </c>
      <c r="B116" s="32">
        <v>109.742869</v>
      </c>
      <c r="D116">
        <f t="shared" si="31"/>
        <v>0</v>
      </c>
      <c r="E116">
        <f t="shared" ref="E116:E179" si="54">D116+E115</f>
        <v>11</v>
      </c>
      <c r="F116">
        <f t="shared" si="51"/>
        <v>1</v>
      </c>
      <c r="G116">
        <f t="shared" si="52"/>
        <v>104</v>
      </c>
      <c r="I116">
        <f t="shared" si="32"/>
        <v>1.8998272884283247E-2</v>
      </c>
      <c r="J116">
        <f t="shared" si="33"/>
        <v>7.3187895847994372E-2</v>
      </c>
      <c r="K116">
        <v>1.8998272884283247E-2</v>
      </c>
      <c r="S116">
        <f t="shared" si="34"/>
        <v>1</v>
      </c>
      <c r="T116">
        <f t="shared" si="45"/>
        <v>70</v>
      </c>
      <c r="U116">
        <f t="shared" si="35"/>
        <v>0</v>
      </c>
      <c r="V116">
        <f t="shared" si="46"/>
        <v>45</v>
      </c>
      <c r="X116">
        <f t="shared" si="36"/>
        <v>8.5679314565483472E-2</v>
      </c>
      <c r="Y116">
        <f t="shared" si="37"/>
        <v>3.8038884192730348E-2</v>
      </c>
      <c r="Z116">
        <v>8.5679314565483472E-2</v>
      </c>
      <c r="AB116">
        <f t="shared" si="38"/>
        <v>0</v>
      </c>
      <c r="AC116">
        <f t="shared" si="47"/>
        <v>31</v>
      </c>
      <c r="AD116">
        <f t="shared" si="39"/>
        <v>1</v>
      </c>
      <c r="AE116">
        <f t="shared" si="48"/>
        <v>84</v>
      </c>
      <c r="AG116">
        <f t="shared" si="40"/>
        <v>5.8823529411764705E-2</v>
      </c>
      <c r="AH116">
        <f t="shared" si="41"/>
        <v>5.7026476578411409E-2</v>
      </c>
      <c r="AI116">
        <v>5.8823529411764705E-2</v>
      </c>
      <c r="AK116">
        <f t="shared" si="42"/>
        <v>0</v>
      </c>
      <c r="AL116">
        <f t="shared" si="49"/>
        <v>3</v>
      </c>
      <c r="AM116">
        <f t="shared" si="53"/>
        <v>1</v>
      </c>
      <c r="AN116">
        <f t="shared" si="50"/>
        <v>112</v>
      </c>
      <c r="AP116">
        <f t="shared" si="43"/>
        <v>3.896103896103896E-2</v>
      </c>
      <c r="AQ116">
        <f t="shared" si="44"/>
        <v>5.8242329693187725E-2</v>
      </c>
      <c r="AR116">
        <v>3.896103896103896E-2</v>
      </c>
    </row>
    <row r="117" spans="1:44" x14ac:dyDescent="0.25">
      <c r="A117" s="9">
        <v>4</v>
      </c>
      <c r="B117" s="32">
        <v>109.333887</v>
      </c>
      <c r="D117">
        <f t="shared" si="31"/>
        <v>0</v>
      </c>
      <c r="E117">
        <f t="shared" si="54"/>
        <v>11</v>
      </c>
      <c r="F117">
        <f t="shared" si="51"/>
        <v>1</v>
      </c>
      <c r="G117">
        <f t="shared" si="52"/>
        <v>105</v>
      </c>
      <c r="I117">
        <f t="shared" si="32"/>
        <v>1.8998272884283247E-2</v>
      </c>
      <c r="J117">
        <f t="shared" si="33"/>
        <v>7.3891625615763554E-2</v>
      </c>
      <c r="K117">
        <v>1.8998272884283247E-2</v>
      </c>
      <c r="S117">
        <f t="shared" si="34"/>
        <v>0</v>
      </c>
      <c r="T117">
        <f t="shared" si="45"/>
        <v>70</v>
      </c>
      <c r="U117">
        <f t="shared" si="35"/>
        <v>1</v>
      </c>
      <c r="V117">
        <f t="shared" si="46"/>
        <v>46</v>
      </c>
      <c r="X117">
        <f t="shared" si="36"/>
        <v>8.5679314565483472E-2</v>
      </c>
      <c r="Y117">
        <f t="shared" si="37"/>
        <v>3.888419273034658E-2</v>
      </c>
      <c r="Z117">
        <v>8.5679314565483472E-2</v>
      </c>
      <c r="AB117">
        <f t="shared" si="38"/>
        <v>0</v>
      </c>
      <c r="AC117">
        <f t="shared" si="47"/>
        <v>31</v>
      </c>
      <c r="AD117">
        <f t="shared" si="39"/>
        <v>1</v>
      </c>
      <c r="AE117">
        <f t="shared" si="48"/>
        <v>85</v>
      </c>
      <c r="AG117">
        <f t="shared" si="40"/>
        <v>5.8823529411764705E-2</v>
      </c>
      <c r="AH117">
        <f t="shared" si="41"/>
        <v>5.7705363204344877E-2</v>
      </c>
      <c r="AI117">
        <v>5.8823529411764705E-2</v>
      </c>
      <c r="AK117">
        <f t="shared" si="42"/>
        <v>1</v>
      </c>
      <c r="AL117">
        <f t="shared" si="49"/>
        <v>4</v>
      </c>
      <c r="AM117">
        <f t="shared" si="53"/>
        <v>0</v>
      </c>
      <c r="AN117">
        <f t="shared" si="50"/>
        <v>112</v>
      </c>
      <c r="AP117">
        <f t="shared" si="43"/>
        <v>5.1948051948051951E-2</v>
      </c>
      <c r="AQ117">
        <f t="shared" si="44"/>
        <v>5.8242329693187725E-2</v>
      </c>
      <c r="AR117">
        <v>5.1948051948051951E-2</v>
      </c>
    </row>
    <row r="118" spans="1:44" x14ac:dyDescent="0.25">
      <c r="A118" s="9">
        <v>1</v>
      </c>
      <c r="B118" s="32">
        <v>109.09343</v>
      </c>
      <c r="D118">
        <f t="shared" si="31"/>
        <v>1</v>
      </c>
      <c r="E118">
        <f t="shared" si="54"/>
        <v>12</v>
      </c>
      <c r="F118">
        <f t="shared" si="51"/>
        <v>0</v>
      </c>
      <c r="G118">
        <f t="shared" si="52"/>
        <v>105</v>
      </c>
      <c r="I118">
        <f t="shared" si="32"/>
        <v>2.072538860103627E-2</v>
      </c>
      <c r="J118">
        <f t="shared" si="33"/>
        <v>7.3891625615763554E-2</v>
      </c>
      <c r="K118">
        <v>2.072538860103627E-2</v>
      </c>
      <c r="S118">
        <f t="shared" si="34"/>
        <v>0</v>
      </c>
      <c r="T118">
        <f t="shared" si="45"/>
        <v>70</v>
      </c>
      <c r="U118">
        <f t="shared" si="35"/>
        <v>1</v>
      </c>
      <c r="V118">
        <f t="shared" si="46"/>
        <v>47</v>
      </c>
      <c r="X118">
        <f t="shared" si="36"/>
        <v>8.5679314565483472E-2</v>
      </c>
      <c r="Y118">
        <f t="shared" si="37"/>
        <v>3.9729501267962805E-2</v>
      </c>
      <c r="Z118">
        <v>8.5679314565483472E-2</v>
      </c>
      <c r="AB118">
        <f t="shared" si="38"/>
        <v>0</v>
      </c>
      <c r="AC118">
        <f t="shared" si="47"/>
        <v>31</v>
      </c>
      <c r="AD118">
        <f t="shared" si="39"/>
        <v>1</v>
      </c>
      <c r="AE118">
        <f t="shared" si="48"/>
        <v>86</v>
      </c>
      <c r="AG118">
        <f t="shared" si="40"/>
        <v>5.8823529411764705E-2</v>
      </c>
      <c r="AH118">
        <f t="shared" si="41"/>
        <v>5.8384249830278345E-2</v>
      </c>
      <c r="AI118">
        <v>5.8823529411764705E-2</v>
      </c>
      <c r="AK118">
        <f t="shared" si="42"/>
        <v>0</v>
      </c>
      <c r="AL118">
        <f t="shared" si="49"/>
        <v>4</v>
      </c>
      <c r="AM118">
        <f t="shared" si="53"/>
        <v>1</v>
      </c>
      <c r="AN118">
        <f t="shared" si="50"/>
        <v>113</v>
      </c>
      <c r="AP118">
        <f t="shared" si="43"/>
        <v>5.1948051948051951E-2</v>
      </c>
      <c r="AQ118">
        <f t="shared" si="44"/>
        <v>5.8762350494019761E-2</v>
      </c>
      <c r="AR118">
        <v>5.1948051948051951E-2</v>
      </c>
    </row>
    <row r="119" spans="1:44" x14ac:dyDescent="0.25">
      <c r="A119" s="9">
        <v>2</v>
      </c>
      <c r="B119" s="32">
        <v>108.056974</v>
      </c>
      <c r="D119">
        <f t="shared" si="31"/>
        <v>0</v>
      </c>
      <c r="E119">
        <f t="shared" si="54"/>
        <v>12</v>
      </c>
      <c r="F119">
        <f t="shared" si="51"/>
        <v>1</v>
      </c>
      <c r="G119">
        <f t="shared" si="52"/>
        <v>106</v>
      </c>
      <c r="I119">
        <f t="shared" si="32"/>
        <v>2.072538860103627E-2</v>
      </c>
      <c r="J119">
        <f t="shared" si="33"/>
        <v>7.4595355383532722E-2</v>
      </c>
      <c r="K119">
        <v>2.072538860103627E-2</v>
      </c>
      <c r="S119">
        <f t="shared" si="34"/>
        <v>1</v>
      </c>
      <c r="T119">
        <f t="shared" si="45"/>
        <v>71</v>
      </c>
      <c r="U119">
        <f t="shared" si="35"/>
        <v>0</v>
      </c>
      <c r="V119">
        <f t="shared" si="46"/>
        <v>47</v>
      </c>
      <c r="X119">
        <f t="shared" si="36"/>
        <v>8.6903304773561812E-2</v>
      </c>
      <c r="Y119">
        <f t="shared" si="37"/>
        <v>3.9729501267962805E-2</v>
      </c>
      <c r="Z119">
        <v>8.6903304773561812E-2</v>
      </c>
      <c r="AB119">
        <f t="shared" si="38"/>
        <v>0</v>
      </c>
      <c r="AC119">
        <f t="shared" si="47"/>
        <v>31</v>
      </c>
      <c r="AD119">
        <f t="shared" si="39"/>
        <v>1</v>
      </c>
      <c r="AE119">
        <f t="shared" si="48"/>
        <v>87</v>
      </c>
      <c r="AG119">
        <f t="shared" si="40"/>
        <v>5.8823529411764705E-2</v>
      </c>
      <c r="AH119">
        <f t="shared" si="41"/>
        <v>5.9063136456211814E-2</v>
      </c>
      <c r="AI119">
        <v>5.8823529411764705E-2</v>
      </c>
      <c r="AK119">
        <f t="shared" si="42"/>
        <v>0</v>
      </c>
      <c r="AL119">
        <f t="shared" si="49"/>
        <v>4</v>
      </c>
      <c r="AM119">
        <f t="shared" si="53"/>
        <v>1</v>
      </c>
      <c r="AN119">
        <f t="shared" si="50"/>
        <v>114</v>
      </c>
      <c r="AP119">
        <f t="shared" si="43"/>
        <v>5.1948051948051951E-2</v>
      </c>
      <c r="AQ119">
        <f t="shared" si="44"/>
        <v>5.9282371294851796E-2</v>
      </c>
      <c r="AR119">
        <v>5.1948051948051951E-2</v>
      </c>
    </row>
    <row r="120" spans="1:44" x14ac:dyDescent="0.25">
      <c r="A120" s="9">
        <v>2</v>
      </c>
      <c r="B120" s="32">
        <v>107.941192</v>
      </c>
      <c r="D120">
        <f t="shared" si="31"/>
        <v>0</v>
      </c>
      <c r="E120">
        <f t="shared" si="54"/>
        <v>12</v>
      </c>
      <c r="F120">
        <f t="shared" si="51"/>
        <v>1</v>
      </c>
      <c r="G120">
        <f t="shared" si="52"/>
        <v>107</v>
      </c>
      <c r="I120">
        <f t="shared" si="32"/>
        <v>2.072538860103627E-2</v>
      </c>
      <c r="J120">
        <f t="shared" si="33"/>
        <v>7.5299085151301903E-2</v>
      </c>
      <c r="K120">
        <v>2.072538860103627E-2</v>
      </c>
      <c r="S120">
        <f t="shared" si="34"/>
        <v>1</v>
      </c>
      <c r="T120">
        <f t="shared" si="45"/>
        <v>72</v>
      </c>
      <c r="U120">
        <f t="shared" si="35"/>
        <v>0</v>
      </c>
      <c r="V120">
        <f t="shared" si="46"/>
        <v>47</v>
      </c>
      <c r="X120">
        <f t="shared" si="36"/>
        <v>8.8127294981640153E-2</v>
      </c>
      <c r="Y120">
        <f t="shared" si="37"/>
        <v>3.9729501267962805E-2</v>
      </c>
      <c r="Z120">
        <v>8.8127294981640153E-2</v>
      </c>
      <c r="AB120">
        <f t="shared" si="38"/>
        <v>0</v>
      </c>
      <c r="AC120">
        <f t="shared" si="47"/>
        <v>31</v>
      </c>
      <c r="AD120">
        <f t="shared" si="39"/>
        <v>1</v>
      </c>
      <c r="AE120">
        <f t="shared" si="48"/>
        <v>88</v>
      </c>
      <c r="AG120">
        <f t="shared" si="40"/>
        <v>5.8823529411764705E-2</v>
      </c>
      <c r="AH120">
        <f t="shared" si="41"/>
        <v>5.9742023082145282E-2</v>
      </c>
      <c r="AI120">
        <v>5.8823529411764705E-2</v>
      </c>
      <c r="AK120">
        <f t="shared" si="42"/>
        <v>0</v>
      </c>
      <c r="AL120">
        <f t="shared" si="49"/>
        <v>4</v>
      </c>
      <c r="AM120">
        <f t="shared" si="53"/>
        <v>1</v>
      </c>
      <c r="AN120">
        <f t="shared" si="50"/>
        <v>115</v>
      </c>
      <c r="AP120">
        <f t="shared" si="43"/>
        <v>5.1948051948051951E-2</v>
      </c>
      <c r="AQ120">
        <f t="shared" si="44"/>
        <v>5.9802392095683825E-2</v>
      </c>
      <c r="AR120">
        <v>5.1948051948051951E-2</v>
      </c>
    </row>
    <row r="121" spans="1:44" x14ac:dyDescent="0.25">
      <c r="A121" s="9">
        <v>3</v>
      </c>
      <c r="B121" s="32">
        <v>107.779911</v>
      </c>
      <c r="D121">
        <f t="shared" si="31"/>
        <v>0</v>
      </c>
      <c r="E121">
        <f t="shared" si="54"/>
        <v>12</v>
      </c>
      <c r="F121">
        <f t="shared" si="51"/>
        <v>1</v>
      </c>
      <c r="G121">
        <f t="shared" si="52"/>
        <v>108</v>
      </c>
      <c r="I121">
        <f t="shared" si="32"/>
        <v>2.072538860103627E-2</v>
      </c>
      <c r="J121">
        <f t="shared" si="33"/>
        <v>7.6002814919071071E-2</v>
      </c>
      <c r="K121">
        <v>2.072538860103627E-2</v>
      </c>
      <c r="S121">
        <f t="shared" si="34"/>
        <v>0</v>
      </c>
      <c r="T121">
        <f t="shared" si="45"/>
        <v>72</v>
      </c>
      <c r="U121">
        <f t="shared" si="35"/>
        <v>1</v>
      </c>
      <c r="V121">
        <f t="shared" si="46"/>
        <v>48</v>
      </c>
      <c r="X121">
        <f t="shared" si="36"/>
        <v>8.8127294981640153E-2</v>
      </c>
      <c r="Y121">
        <f t="shared" si="37"/>
        <v>4.0574809805579037E-2</v>
      </c>
      <c r="Z121">
        <v>8.8127294981640153E-2</v>
      </c>
      <c r="AB121">
        <f t="shared" si="38"/>
        <v>1</v>
      </c>
      <c r="AC121">
        <f t="shared" si="47"/>
        <v>32</v>
      </c>
      <c r="AD121">
        <f t="shared" si="39"/>
        <v>0</v>
      </c>
      <c r="AE121">
        <f t="shared" si="48"/>
        <v>88</v>
      </c>
      <c r="AG121">
        <f t="shared" si="40"/>
        <v>6.0721062618595827E-2</v>
      </c>
      <c r="AH121">
        <f t="shared" si="41"/>
        <v>5.9742023082145282E-2</v>
      </c>
      <c r="AI121">
        <v>6.0721062618595827E-2</v>
      </c>
      <c r="AK121">
        <f t="shared" si="42"/>
        <v>0</v>
      </c>
      <c r="AL121">
        <f t="shared" si="49"/>
        <v>4</v>
      </c>
      <c r="AM121">
        <f t="shared" si="53"/>
        <v>1</v>
      </c>
      <c r="AN121">
        <f t="shared" si="50"/>
        <v>116</v>
      </c>
      <c r="AP121">
        <f t="shared" si="43"/>
        <v>5.1948051948051951E-2</v>
      </c>
      <c r="AQ121">
        <f t="shared" si="44"/>
        <v>6.032241289651586E-2</v>
      </c>
      <c r="AR121">
        <v>5.1948051948051951E-2</v>
      </c>
    </row>
    <row r="122" spans="1:44" x14ac:dyDescent="0.25">
      <c r="A122" s="9">
        <v>3</v>
      </c>
      <c r="B122" s="32">
        <v>107.716921</v>
      </c>
      <c r="D122">
        <f t="shared" si="31"/>
        <v>0</v>
      </c>
      <c r="E122">
        <f t="shared" si="54"/>
        <v>12</v>
      </c>
      <c r="F122">
        <f t="shared" si="51"/>
        <v>1</v>
      </c>
      <c r="G122">
        <f t="shared" si="52"/>
        <v>109</v>
      </c>
      <c r="I122">
        <f t="shared" si="32"/>
        <v>2.072538860103627E-2</v>
      </c>
      <c r="J122">
        <f t="shared" si="33"/>
        <v>7.6706544686840253E-2</v>
      </c>
      <c r="K122">
        <v>2.072538860103627E-2</v>
      </c>
      <c r="S122">
        <f t="shared" si="34"/>
        <v>0</v>
      </c>
      <c r="T122">
        <f t="shared" si="45"/>
        <v>72</v>
      </c>
      <c r="U122">
        <f t="shared" si="35"/>
        <v>1</v>
      </c>
      <c r="V122">
        <f t="shared" si="46"/>
        <v>49</v>
      </c>
      <c r="X122">
        <f t="shared" si="36"/>
        <v>8.8127294981640153E-2</v>
      </c>
      <c r="Y122">
        <f t="shared" si="37"/>
        <v>4.142011834319527E-2</v>
      </c>
      <c r="Z122">
        <v>8.8127294981640153E-2</v>
      </c>
      <c r="AB122">
        <f t="shared" si="38"/>
        <v>1</v>
      </c>
      <c r="AC122">
        <f t="shared" si="47"/>
        <v>33</v>
      </c>
      <c r="AD122">
        <f t="shared" si="39"/>
        <v>0</v>
      </c>
      <c r="AE122">
        <f t="shared" si="48"/>
        <v>88</v>
      </c>
      <c r="AG122">
        <f t="shared" si="40"/>
        <v>6.2618595825426948E-2</v>
      </c>
      <c r="AH122">
        <f t="shared" si="41"/>
        <v>5.9742023082145282E-2</v>
      </c>
      <c r="AI122">
        <v>6.2618595825426948E-2</v>
      </c>
      <c r="AK122">
        <f t="shared" si="42"/>
        <v>0</v>
      </c>
      <c r="AL122">
        <f t="shared" si="49"/>
        <v>4</v>
      </c>
      <c r="AM122">
        <f t="shared" si="53"/>
        <v>1</v>
      </c>
      <c r="AN122">
        <f t="shared" si="50"/>
        <v>117</v>
      </c>
      <c r="AP122">
        <f t="shared" si="43"/>
        <v>5.1948051948051951E-2</v>
      </c>
      <c r="AQ122">
        <f t="shared" si="44"/>
        <v>6.0842433697347896E-2</v>
      </c>
      <c r="AR122">
        <v>5.1948051948051951E-2</v>
      </c>
    </row>
    <row r="123" spans="1:44" x14ac:dyDescent="0.25">
      <c r="A123" s="9">
        <v>2</v>
      </c>
      <c r="B123" s="32">
        <v>107.522739</v>
      </c>
      <c r="D123">
        <f t="shared" si="31"/>
        <v>0</v>
      </c>
      <c r="E123">
        <f t="shared" si="54"/>
        <v>12</v>
      </c>
      <c r="F123">
        <f t="shared" si="51"/>
        <v>1</v>
      </c>
      <c r="G123">
        <f t="shared" si="52"/>
        <v>110</v>
      </c>
      <c r="I123">
        <f t="shared" si="32"/>
        <v>2.072538860103627E-2</v>
      </c>
      <c r="J123">
        <f t="shared" si="33"/>
        <v>7.7410274454609435E-2</v>
      </c>
      <c r="K123">
        <v>2.072538860103627E-2</v>
      </c>
      <c r="S123">
        <f t="shared" si="34"/>
        <v>1</v>
      </c>
      <c r="T123">
        <f t="shared" si="45"/>
        <v>73</v>
      </c>
      <c r="U123">
        <f t="shared" si="35"/>
        <v>0</v>
      </c>
      <c r="V123">
        <f t="shared" si="46"/>
        <v>49</v>
      </c>
      <c r="X123">
        <f t="shared" si="36"/>
        <v>8.935128518971848E-2</v>
      </c>
      <c r="Y123">
        <f t="shared" si="37"/>
        <v>4.142011834319527E-2</v>
      </c>
      <c r="Z123">
        <v>8.935128518971848E-2</v>
      </c>
      <c r="AB123">
        <f t="shared" si="38"/>
        <v>0</v>
      </c>
      <c r="AC123">
        <f t="shared" si="47"/>
        <v>33</v>
      </c>
      <c r="AD123">
        <f t="shared" si="39"/>
        <v>1</v>
      </c>
      <c r="AE123">
        <f t="shared" si="48"/>
        <v>89</v>
      </c>
      <c r="AG123">
        <f t="shared" si="40"/>
        <v>6.2618595825426948E-2</v>
      </c>
      <c r="AH123">
        <f t="shared" si="41"/>
        <v>6.042090970807875E-2</v>
      </c>
      <c r="AI123">
        <v>6.2618595825426948E-2</v>
      </c>
      <c r="AK123">
        <f t="shared" si="42"/>
        <v>0</v>
      </c>
      <c r="AL123">
        <f t="shared" si="49"/>
        <v>4</v>
      </c>
      <c r="AM123">
        <f t="shared" si="53"/>
        <v>1</v>
      </c>
      <c r="AN123">
        <f t="shared" si="50"/>
        <v>118</v>
      </c>
      <c r="AP123">
        <f t="shared" si="43"/>
        <v>5.1948051948051951E-2</v>
      </c>
      <c r="AQ123">
        <f t="shared" si="44"/>
        <v>6.1362454498179925E-2</v>
      </c>
      <c r="AR123">
        <v>5.1948051948051951E-2</v>
      </c>
    </row>
    <row r="124" spans="1:44" x14ac:dyDescent="0.25">
      <c r="A124" s="9">
        <v>2</v>
      </c>
      <c r="B124" s="32">
        <v>107.297061</v>
      </c>
      <c r="D124">
        <f t="shared" si="31"/>
        <v>0</v>
      </c>
      <c r="E124">
        <f t="shared" si="54"/>
        <v>12</v>
      </c>
      <c r="F124">
        <f t="shared" si="51"/>
        <v>1</v>
      </c>
      <c r="G124">
        <f t="shared" si="52"/>
        <v>111</v>
      </c>
      <c r="I124">
        <f t="shared" si="32"/>
        <v>2.072538860103627E-2</v>
      </c>
      <c r="J124">
        <f t="shared" si="33"/>
        <v>7.8114004222378602E-2</v>
      </c>
      <c r="K124">
        <v>2.072538860103627E-2</v>
      </c>
      <c r="S124">
        <f t="shared" si="34"/>
        <v>1</v>
      </c>
      <c r="T124">
        <f t="shared" si="45"/>
        <v>74</v>
      </c>
      <c r="U124">
        <f t="shared" si="35"/>
        <v>0</v>
      </c>
      <c r="V124">
        <f t="shared" si="46"/>
        <v>49</v>
      </c>
      <c r="X124">
        <f t="shared" si="36"/>
        <v>9.057527539779682E-2</v>
      </c>
      <c r="Y124">
        <f t="shared" si="37"/>
        <v>4.142011834319527E-2</v>
      </c>
      <c r="Z124">
        <v>9.057527539779682E-2</v>
      </c>
      <c r="AB124">
        <f t="shared" si="38"/>
        <v>0</v>
      </c>
      <c r="AC124">
        <f t="shared" si="47"/>
        <v>33</v>
      </c>
      <c r="AD124">
        <f t="shared" si="39"/>
        <v>1</v>
      </c>
      <c r="AE124">
        <f t="shared" si="48"/>
        <v>90</v>
      </c>
      <c r="AG124">
        <f t="shared" si="40"/>
        <v>6.2618595825426948E-2</v>
      </c>
      <c r="AH124">
        <f t="shared" si="41"/>
        <v>6.1099796334012219E-2</v>
      </c>
      <c r="AI124">
        <v>6.2618595825426948E-2</v>
      </c>
      <c r="AK124">
        <f t="shared" si="42"/>
        <v>0</v>
      </c>
      <c r="AL124">
        <f t="shared" si="49"/>
        <v>4</v>
      </c>
      <c r="AM124">
        <f t="shared" si="53"/>
        <v>1</v>
      </c>
      <c r="AN124">
        <f t="shared" si="50"/>
        <v>119</v>
      </c>
      <c r="AP124">
        <f t="shared" si="43"/>
        <v>5.1948051948051951E-2</v>
      </c>
      <c r="AQ124">
        <f t="shared" si="44"/>
        <v>6.188247529901196E-2</v>
      </c>
      <c r="AR124">
        <v>5.1948051948051951E-2</v>
      </c>
    </row>
    <row r="125" spans="1:44" x14ac:dyDescent="0.25">
      <c r="A125" s="9">
        <v>2</v>
      </c>
      <c r="B125" s="32">
        <v>107.224647</v>
      </c>
      <c r="D125">
        <f t="shared" si="31"/>
        <v>0</v>
      </c>
      <c r="E125">
        <f t="shared" si="54"/>
        <v>12</v>
      </c>
      <c r="F125">
        <f t="shared" si="51"/>
        <v>1</v>
      </c>
      <c r="G125">
        <f t="shared" si="52"/>
        <v>112</v>
      </c>
      <c r="I125">
        <f t="shared" si="32"/>
        <v>2.072538860103627E-2</v>
      </c>
      <c r="J125">
        <f t="shared" si="33"/>
        <v>7.8817733990147784E-2</v>
      </c>
      <c r="K125">
        <v>2.072538860103627E-2</v>
      </c>
      <c r="S125">
        <f t="shared" si="34"/>
        <v>1</v>
      </c>
      <c r="T125">
        <f t="shared" si="45"/>
        <v>75</v>
      </c>
      <c r="U125">
        <f t="shared" si="35"/>
        <v>0</v>
      </c>
      <c r="V125">
        <f t="shared" si="46"/>
        <v>49</v>
      </c>
      <c r="X125">
        <f t="shared" si="36"/>
        <v>9.1799265605875147E-2</v>
      </c>
      <c r="Y125">
        <f t="shared" si="37"/>
        <v>4.142011834319527E-2</v>
      </c>
      <c r="Z125">
        <v>9.1799265605875147E-2</v>
      </c>
      <c r="AB125">
        <f t="shared" si="38"/>
        <v>0</v>
      </c>
      <c r="AC125">
        <f t="shared" si="47"/>
        <v>33</v>
      </c>
      <c r="AD125">
        <f t="shared" si="39"/>
        <v>1</v>
      </c>
      <c r="AE125">
        <f t="shared" si="48"/>
        <v>91</v>
      </c>
      <c r="AG125">
        <f t="shared" si="40"/>
        <v>6.2618595825426948E-2</v>
      </c>
      <c r="AH125">
        <f t="shared" si="41"/>
        <v>6.1778682959945687E-2</v>
      </c>
      <c r="AI125">
        <v>6.2618595825426948E-2</v>
      </c>
      <c r="AK125">
        <f t="shared" si="42"/>
        <v>0</v>
      </c>
      <c r="AL125">
        <f t="shared" si="49"/>
        <v>4</v>
      </c>
      <c r="AM125">
        <f t="shared" si="53"/>
        <v>1</v>
      </c>
      <c r="AN125">
        <f t="shared" si="50"/>
        <v>120</v>
      </c>
      <c r="AP125">
        <f t="shared" si="43"/>
        <v>5.1948051948051951E-2</v>
      </c>
      <c r="AQ125">
        <f t="shared" si="44"/>
        <v>6.2402496099843996E-2</v>
      </c>
      <c r="AR125">
        <v>5.1948051948051951E-2</v>
      </c>
    </row>
    <row r="126" spans="1:44" x14ac:dyDescent="0.25">
      <c r="A126" s="9">
        <v>2</v>
      </c>
      <c r="B126" s="32">
        <v>107.021956</v>
      </c>
      <c r="D126">
        <f t="shared" si="31"/>
        <v>0</v>
      </c>
      <c r="E126">
        <f t="shared" si="54"/>
        <v>12</v>
      </c>
      <c r="F126">
        <f t="shared" si="51"/>
        <v>1</v>
      </c>
      <c r="G126">
        <f t="shared" si="52"/>
        <v>113</v>
      </c>
      <c r="I126">
        <f t="shared" si="32"/>
        <v>2.072538860103627E-2</v>
      </c>
      <c r="J126">
        <f t="shared" si="33"/>
        <v>7.9521463757916966E-2</v>
      </c>
      <c r="K126">
        <v>2.072538860103627E-2</v>
      </c>
      <c r="S126">
        <f t="shared" si="34"/>
        <v>1</v>
      </c>
      <c r="T126">
        <f t="shared" si="45"/>
        <v>76</v>
      </c>
      <c r="U126">
        <f t="shared" si="35"/>
        <v>0</v>
      </c>
      <c r="V126">
        <f t="shared" si="46"/>
        <v>49</v>
      </c>
      <c r="X126">
        <f t="shared" si="36"/>
        <v>9.3023255813953487E-2</v>
      </c>
      <c r="Y126">
        <f t="shared" si="37"/>
        <v>4.142011834319527E-2</v>
      </c>
      <c r="Z126">
        <v>9.3023255813953487E-2</v>
      </c>
      <c r="AB126">
        <f t="shared" si="38"/>
        <v>0</v>
      </c>
      <c r="AC126">
        <f t="shared" si="47"/>
        <v>33</v>
      </c>
      <c r="AD126">
        <f t="shared" si="39"/>
        <v>1</v>
      </c>
      <c r="AE126">
        <f t="shared" si="48"/>
        <v>92</v>
      </c>
      <c r="AG126">
        <f t="shared" si="40"/>
        <v>6.2618595825426948E-2</v>
      </c>
      <c r="AH126">
        <f t="shared" si="41"/>
        <v>6.2457569585879155E-2</v>
      </c>
      <c r="AI126">
        <v>6.2618595825426948E-2</v>
      </c>
      <c r="AK126">
        <f t="shared" si="42"/>
        <v>0</v>
      </c>
      <c r="AL126">
        <f t="shared" si="49"/>
        <v>4</v>
      </c>
      <c r="AM126">
        <f t="shared" si="53"/>
        <v>1</v>
      </c>
      <c r="AN126">
        <f t="shared" si="50"/>
        <v>121</v>
      </c>
      <c r="AP126">
        <f t="shared" si="43"/>
        <v>5.1948051948051951E-2</v>
      </c>
      <c r="AQ126">
        <f t="shared" si="44"/>
        <v>6.2922516900676032E-2</v>
      </c>
      <c r="AR126">
        <v>5.1948051948051951E-2</v>
      </c>
    </row>
    <row r="127" spans="1:44" x14ac:dyDescent="0.25">
      <c r="A127" s="9">
        <v>1</v>
      </c>
      <c r="B127" s="32">
        <v>107.00999899999999</v>
      </c>
      <c r="D127">
        <f t="shared" si="31"/>
        <v>1</v>
      </c>
      <c r="E127">
        <f t="shared" si="54"/>
        <v>13</v>
      </c>
      <c r="F127">
        <f t="shared" si="51"/>
        <v>0</v>
      </c>
      <c r="G127">
        <f t="shared" si="52"/>
        <v>113</v>
      </c>
      <c r="I127">
        <f t="shared" si="32"/>
        <v>2.2452504317789293E-2</v>
      </c>
      <c r="J127">
        <f t="shared" si="33"/>
        <v>7.9521463757916966E-2</v>
      </c>
      <c r="K127">
        <v>2.2452504317789293E-2</v>
      </c>
      <c r="S127">
        <f t="shared" si="34"/>
        <v>0</v>
      </c>
      <c r="T127">
        <f t="shared" si="45"/>
        <v>76</v>
      </c>
      <c r="U127">
        <f t="shared" si="35"/>
        <v>1</v>
      </c>
      <c r="V127">
        <f t="shared" si="46"/>
        <v>50</v>
      </c>
      <c r="X127">
        <f t="shared" si="36"/>
        <v>9.3023255813953487E-2</v>
      </c>
      <c r="Y127">
        <f t="shared" si="37"/>
        <v>4.2265426880811495E-2</v>
      </c>
      <c r="Z127">
        <v>9.3023255813953487E-2</v>
      </c>
      <c r="AB127">
        <f t="shared" si="38"/>
        <v>0</v>
      </c>
      <c r="AC127">
        <f t="shared" si="47"/>
        <v>33</v>
      </c>
      <c r="AD127">
        <f t="shared" si="39"/>
        <v>1</v>
      </c>
      <c r="AE127">
        <f t="shared" si="48"/>
        <v>93</v>
      </c>
      <c r="AG127">
        <f t="shared" si="40"/>
        <v>6.2618595825426948E-2</v>
      </c>
      <c r="AH127">
        <f t="shared" si="41"/>
        <v>6.313645621181263E-2</v>
      </c>
      <c r="AI127">
        <v>6.2618595825426948E-2</v>
      </c>
      <c r="AK127">
        <f t="shared" si="42"/>
        <v>0</v>
      </c>
      <c r="AL127">
        <f t="shared" si="49"/>
        <v>4</v>
      </c>
      <c r="AM127">
        <f t="shared" si="53"/>
        <v>1</v>
      </c>
      <c r="AN127">
        <f t="shared" si="50"/>
        <v>122</v>
      </c>
      <c r="AP127">
        <f t="shared" si="43"/>
        <v>5.1948051948051951E-2</v>
      </c>
      <c r="AQ127">
        <f t="shared" si="44"/>
        <v>6.3442537701508067E-2</v>
      </c>
      <c r="AR127">
        <v>5.1948051948051951E-2</v>
      </c>
    </row>
    <row r="128" spans="1:44" x14ac:dyDescent="0.25">
      <c r="A128" s="9">
        <v>2</v>
      </c>
      <c r="B128" s="32">
        <v>106.888688</v>
      </c>
      <c r="D128">
        <f t="shared" si="31"/>
        <v>0</v>
      </c>
      <c r="E128">
        <f t="shared" si="54"/>
        <v>13</v>
      </c>
      <c r="F128">
        <f t="shared" si="51"/>
        <v>1</v>
      </c>
      <c r="G128">
        <f t="shared" si="52"/>
        <v>114</v>
      </c>
      <c r="I128">
        <f t="shared" si="32"/>
        <v>2.2452504317789293E-2</v>
      </c>
      <c r="J128">
        <f t="shared" si="33"/>
        <v>8.0225193525686134E-2</v>
      </c>
      <c r="K128">
        <v>2.2452504317789293E-2</v>
      </c>
      <c r="S128">
        <f t="shared" si="34"/>
        <v>1</v>
      </c>
      <c r="T128">
        <f t="shared" si="45"/>
        <v>77</v>
      </c>
      <c r="U128">
        <f t="shared" si="35"/>
        <v>0</v>
      </c>
      <c r="V128">
        <f t="shared" si="46"/>
        <v>50</v>
      </c>
      <c r="X128">
        <f t="shared" si="36"/>
        <v>9.4247246022031828E-2</v>
      </c>
      <c r="Y128">
        <f t="shared" si="37"/>
        <v>4.2265426880811495E-2</v>
      </c>
      <c r="Z128">
        <v>9.4247246022031828E-2</v>
      </c>
      <c r="AB128">
        <f t="shared" si="38"/>
        <v>0</v>
      </c>
      <c r="AC128">
        <f t="shared" si="47"/>
        <v>33</v>
      </c>
      <c r="AD128">
        <f t="shared" si="39"/>
        <v>1</v>
      </c>
      <c r="AE128">
        <f t="shared" si="48"/>
        <v>94</v>
      </c>
      <c r="AG128">
        <f t="shared" si="40"/>
        <v>6.2618595825426948E-2</v>
      </c>
      <c r="AH128">
        <f t="shared" si="41"/>
        <v>6.3815342837746092E-2</v>
      </c>
      <c r="AI128">
        <v>6.2618595825426948E-2</v>
      </c>
      <c r="AK128">
        <f t="shared" si="42"/>
        <v>0</v>
      </c>
      <c r="AL128">
        <f t="shared" si="49"/>
        <v>4</v>
      </c>
      <c r="AM128">
        <f t="shared" si="53"/>
        <v>1</v>
      </c>
      <c r="AN128">
        <f t="shared" si="50"/>
        <v>123</v>
      </c>
      <c r="AP128">
        <f t="shared" si="43"/>
        <v>5.1948051948051951E-2</v>
      </c>
      <c r="AQ128">
        <f t="shared" si="44"/>
        <v>6.3962558502340089E-2</v>
      </c>
      <c r="AR128">
        <v>5.1948051948051951E-2</v>
      </c>
    </row>
    <row r="129" spans="1:44" x14ac:dyDescent="0.25">
      <c r="A129" s="9">
        <v>2</v>
      </c>
      <c r="B129" s="32">
        <v>106.863709</v>
      </c>
      <c r="D129">
        <f t="shared" si="31"/>
        <v>0</v>
      </c>
      <c r="E129">
        <f t="shared" si="54"/>
        <v>13</v>
      </c>
      <c r="F129">
        <f t="shared" si="51"/>
        <v>1</v>
      </c>
      <c r="G129">
        <f t="shared" si="52"/>
        <v>115</v>
      </c>
      <c r="I129">
        <f t="shared" si="32"/>
        <v>2.2452504317789293E-2</v>
      </c>
      <c r="J129">
        <f t="shared" si="33"/>
        <v>8.0928923293455315E-2</v>
      </c>
      <c r="K129">
        <v>2.2452504317789293E-2</v>
      </c>
      <c r="S129">
        <f t="shared" si="34"/>
        <v>1</v>
      </c>
      <c r="T129">
        <f t="shared" si="45"/>
        <v>78</v>
      </c>
      <c r="U129">
        <f t="shared" si="35"/>
        <v>0</v>
      </c>
      <c r="V129">
        <f t="shared" si="46"/>
        <v>50</v>
      </c>
      <c r="X129">
        <f t="shared" si="36"/>
        <v>9.5471236230110154E-2</v>
      </c>
      <c r="Y129">
        <f t="shared" si="37"/>
        <v>4.2265426880811495E-2</v>
      </c>
      <c r="Z129">
        <v>9.5471236230110154E-2</v>
      </c>
      <c r="AB129">
        <f t="shared" si="38"/>
        <v>0</v>
      </c>
      <c r="AC129">
        <f t="shared" si="47"/>
        <v>33</v>
      </c>
      <c r="AD129">
        <f t="shared" si="39"/>
        <v>1</v>
      </c>
      <c r="AE129">
        <f t="shared" si="48"/>
        <v>95</v>
      </c>
      <c r="AG129">
        <f t="shared" si="40"/>
        <v>6.2618595825426948E-2</v>
      </c>
      <c r="AH129">
        <f t="shared" si="41"/>
        <v>6.4494229463679567E-2</v>
      </c>
      <c r="AI129">
        <v>6.2618595825426948E-2</v>
      </c>
      <c r="AK129">
        <f t="shared" si="42"/>
        <v>0</v>
      </c>
      <c r="AL129">
        <f t="shared" si="49"/>
        <v>4</v>
      </c>
      <c r="AM129">
        <f t="shared" si="53"/>
        <v>1</v>
      </c>
      <c r="AN129">
        <f t="shared" si="50"/>
        <v>124</v>
      </c>
      <c r="AP129">
        <f t="shared" si="43"/>
        <v>5.1948051948051951E-2</v>
      </c>
      <c r="AQ129">
        <f t="shared" si="44"/>
        <v>6.4482579303172124E-2</v>
      </c>
      <c r="AR129">
        <v>5.1948051948051951E-2</v>
      </c>
    </row>
    <row r="130" spans="1:44" x14ac:dyDescent="0.25">
      <c r="A130" s="9">
        <v>2</v>
      </c>
      <c r="B130" s="32">
        <v>106.638559</v>
      </c>
      <c r="D130">
        <f t="shared" ref="D130:D193" si="55">IF(A130=$N$4,1,0)</f>
        <v>0</v>
      </c>
      <c r="E130">
        <f t="shared" si="54"/>
        <v>13</v>
      </c>
      <c r="F130">
        <f t="shared" si="51"/>
        <v>1</v>
      </c>
      <c r="G130">
        <f t="shared" si="52"/>
        <v>116</v>
      </c>
      <c r="I130">
        <f t="shared" ref="I130:I193" si="56">E130/$P$4</f>
        <v>2.2452504317789293E-2</v>
      </c>
      <c r="J130">
        <f t="shared" ref="J130:J193" si="57">G130/$Q$4</f>
        <v>8.1632653061224483E-2</v>
      </c>
      <c r="K130">
        <v>2.2452504317789293E-2</v>
      </c>
      <c r="S130">
        <f t="shared" si="34"/>
        <v>1</v>
      </c>
      <c r="T130">
        <f t="shared" si="45"/>
        <v>79</v>
      </c>
      <c r="U130">
        <f t="shared" si="35"/>
        <v>0</v>
      </c>
      <c r="V130">
        <f t="shared" si="46"/>
        <v>50</v>
      </c>
      <c r="X130">
        <f t="shared" si="36"/>
        <v>9.6695226438188495E-2</v>
      </c>
      <c r="Y130">
        <f t="shared" si="37"/>
        <v>4.2265426880811495E-2</v>
      </c>
      <c r="Z130">
        <v>9.6695226438188495E-2</v>
      </c>
      <c r="AB130">
        <f t="shared" si="38"/>
        <v>0</v>
      </c>
      <c r="AC130">
        <f t="shared" si="47"/>
        <v>33</v>
      </c>
      <c r="AD130">
        <f t="shared" si="39"/>
        <v>1</v>
      </c>
      <c r="AE130">
        <f t="shared" si="48"/>
        <v>96</v>
      </c>
      <c r="AG130">
        <f t="shared" si="40"/>
        <v>6.2618595825426948E-2</v>
      </c>
      <c r="AH130">
        <f t="shared" si="41"/>
        <v>6.5173116089613028E-2</v>
      </c>
      <c r="AI130">
        <v>6.2618595825426948E-2</v>
      </c>
      <c r="AK130">
        <f t="shared" si="42"/>
        <v>0</v>
      </c>
      <c r="AL130">
        <f t="shared" si="49"/>
        <v>4</v>
      </c>
      <c r="AM130">
        <f t="shared" si="53"/>
        <v>1</v>
      </c>
      <c r="AN130">
        <f t="shared" si="50"/>
        <v>125</v>
      </c>
      <c r="AP130">
        <f t="shared" si="43"/>
        <v>5.1948051948051951E-2</v>
      </c>
      <c r="AQ130">
        <f t="shared" si="44"/>
        <v>6.500260010400416E-2</v>
      </c>
      <c r="AR130">
        <v>5.1948051948051951E-2</v>
      </c>
    </row>
    <row r="131" spans="1:44" x14ac:dyDescent="0.25">
      <c r="A131" s="9">
        <v>2</v>
      </c>
      <c r="B131" s="32">
        <v>106.463804</v>
      </c>
      <c r="D131">
        <f t="shared" si="55"/>
        <v>0</v>
      </c>
      <c r="E131">
        <f t="shared" si="54"/>
        <v>13</v>
      </c>
      <c r="F131">
        <f t="shared" si="51"/>
        <v>1</v>
      </c>
      <c r="G131">
        <f t="shared" si="52"/>
        <v>117</v>
      </c>
      <c r="I131">
        <f t="shared" si="56"/>
        <v>2.2452504317789293E-2</v>
      </c>
      <c r="J131">
        <f t="shared" si="57"/>
        <v>8.2336382828993665E-2</v>
      </c>
      <c r="K131">
        <v>2.2452504317789293E-2</v>
      </c>
      <c r="S131">
        <f t="shared" ref="S131:S194" si="58">IF(A131=$N$5,1,0)</f>
        <v>1</v>
      </c>
      <c r="T131">
        <f t="shared" si="45"/>
        <v>80</v>
      </c>
      <c r="U131">
        <f t="shared" ref="U131:U194" si="59">IF(S131=0,1,0)</f>
        <v>0</v>
      </c>
      <c r="V131">
        <f t="shared" si="46"/>
        <v>50</v>
      </c>
      <c r="X131">
        <f t="shared" ref="X131:X194" si="60">T131/$P$5</f>
        <v>9.7919216646266835E-2</v>
      </c>
      <c r="Y131">
        <f t="shared" ref="Y131:Y194" si="61">V131/$Q$5</f>
        <v>4.2265426880811495E-2</v>
      </c>
      <c r="Z131">
        <v>9.7919216646266835E-2</v>
      </c>
      <c r="AB131">
        <f t="shared" ref="AB131:AB194" si="62">IF(A131=$N$6,1,0)</f>
        <v>0</v>
      </c>
      <c r="AC131">
        <f t="shared" si="47"/>
        <v>33</v>
      </c>
      <c r="AD131">
        <f t="shared" ref="AD131:AD194" si="63">IF(AB131=0,1,0)</f>
        <v>1</v>
      </c>
      <c r="AE131">
        <f t="shared" si="48"/>
        <v>97</v>
      </c>
      <c r="AG131">
        <f t="shared" ref="AG131:AG194" si="64">AC131/$P$6</f>
        <v>6.2618595825426948E-2</v>
      </c>
      <c r="AH131">
        <f t="shared" ref="AH131:AH194" si="65">AE131/$Q$6</f>
        <v>6.5852002715546504E-2</v>
      </c>
      <c r="AI131">
        <v>6.2618595825426948E-2</v>
      </c>
      <c r="AK131">
        <f t="shared" ref="AK131:AK194" si="66">IF(A131=$N$7,1,0)</f>
        <v>0</v>
      </c>
      <c r="AL131">
        <f t="shared" si="49"/>
        <v>4</v>
      </c>
      <c r="AM131">
        <f t="shared" si="53"/>
        <v>1</v>
      </c>
      <c r="AN131">
        <f t="shared" si="50"/>
        <v>126</v>
      </c>
      <c r="AP131">
        <f t="shared" ref="AP131:AP194" si="67">AL131/$P$7</f>
        <v>5.1948051948051951E-2</v>
      </c>
      <c r="AQ131">
        <f t="shared" ref="AQ131:AQ194" si="68">AN131/$Q$7</f>
        <v>6.5522620904836196E-2</v>
      </c>
      <c r="AR131">
        <v>5.1948051948051951E-2</v>
      </c>
    </row>
    <row r="132" spans="1:44" x14ac:dyDescent="0.25">
      <c r="A132" s="9">
        <v>3</v>
      </c>
      <c r="B132" s="32">
        <v>106.430339</v>
      </c>
      <c r="D132">
        <f t="shared" si="55"/>
        <v>0</v>
      </c>
      <c r="E132">
        <f t="shared" si="54"/>
        <v>13</v>
      </c>
      <c r="F132">
        <f t="shared" si="51"/>
        <v>1</v>
      </c>
      <c r="G132">
        <f t="shared" si="52"/>
        <v>118</v>
      </c>
      <c r="I132">
        <f t="shared" si="56"/>
        <v>2.2452504317789293E-2</v>
      </c>
      <c r="J132">
        <f t="shared" si="57"/>
        <v>8.3040112596762847E-2</v>
      </c>
      <c r="K132">
        <v>2.2452504317789293E-2</v>
      </c>
      <c r="S132">
        <f t="shared" si="58"/>
        <v>0</v>
      </c>
      <c r="T132">
        <f t="shared" ref="T132:T195" si="69">S132+T131</f>
        <v>80</v>
      </c>
      <c r="U132">
        <f t="shared" si="59"/>
        <v>1</v>
      </c>
      <c r="V132">
        <f t="shared" ref="V132:V195" si="70">SUM(U132+V131)</f>
        <v>51</v>
      </c>
      <c r="X132">
        <f t="shared" si="60"/>
        <v>9.7919216646266835E-2</v>
      </c>
      <c r="Y132">
        <f t="shared" si="61"/>
        <v>4.3110735418427727E-2</v>
      </c>
      <c r="Z132">
        <v>9.7919216646266835E-2</v>
      </c>
      <c r="AB132">
        <f t="shared" si="62"/>
        <v>1</v>
      </c>
      <c r="AC132">
        <f t="shared" ref="AC132:AC195" si="71">AB132+AC131</f>
        <v>34</v>
      </c>
      <c r="AD132">
        <f t="shared" si="63"/>
        <v>0</v>
      </c>
      <c r="AE132">
        <f t="shared" ref="AE132:AE195" si="72">SUM(AD132+AE131)</f>
        <v>97</v>
      </c>
      <c r="AG132">
        <f t="shared" si="64"/>
        <v>6.4516129032258063E-2</v>
      </c>
      <c r="AH132">
        <f t="shared" si="65"/>
        <v>6.5852002715546504E-2</v>
      </c>
      <c r="AI132">
        <v>6.4516129032258063E-2</v>
      </c>
      <c r="AK132">
        <f t="shared" si="66"/>
        <v>0</v>
      </c>
      <c r="AL132">
        <f t="shared" ref="AL132:AL195" si="73">AK132+AL131</f>
        <v>4</v>
      </c>
      <c r="AM132">
        <f t="shared" si="53"/>
        <v>1</v>
      </c>
      <c r="AN132">
        <f t="shared" ref="AN132:AN195" si="74">SUM(AM132+AN131)</f>
        <v>127</v>
      </c>
      <c r="AP132">
        <f t="shared" si="67"/>
        <v>5.1948051948051951E-2</v>
      </c>
      <c r="AQ132">
        <f t="shared" si="68"/>
        <v>6.6042641705668231E-2</v>
      </c>
      <c r="AR132">
        <v>5.1948051948051951E-2</v>
      </c>
    </row>
    <row r="133" spans="1:44" x14ac:dyDescent="0.25">
      <c r="A133" s="9">
        <v>2</v>
      </c>
      <c r="B133" s="32">
        <v>106.3659</v>
      </c>
      <c r="D133">
        <f t="shared" si="55"/>
        <v>0</v>
      </c>
      <c r="E133">
        <f t="shared" si="54"/>
        <v>13</v>
      </c>
      <c r="F133">
        <f t="shared" si="51"/>
        <v>1</v>
      </c>
      <c r="G133">
        <f t="shared" si="52"/>
        <v>119</v>
      </c>
      <c r="I133">
        <f t="shared" si="56"/>
        <v>2.2452504317789293E-2</v>
      </c>
      <c r="J133">
        <f t="shared" si="57"/>
        <v>8.3743842364532015E-2</v>
      </c>
      <c r="K133">
        <v>2.2452504317789293E-2</v>
      </c>
      <c r="S133">
        <f t="shared" si="58"/>
        <v>1</v>
      </c>
      <c r="T133">
        <f t="shared" si="69"/>
        <v>81</v>
      </c>
      <c r="U133">
        <f t="shared" si="59"/>
        <v>0</v>
      </c>
      <c r="V133">
        <f t="shared" si="70"/>
        <v>51</v>
      </c>
      <c r="X133">
        <f t="shared" si="60"/>
        <v>9.9143206854345162E-2</v>
      </c>
      <c r="Y133">
        <f t="shared" si="61"/>
        <v>4.3110735418427727E-2</v>
      </c>
      <c r="Z133">
        <v>9.9143206854345162E-2</v>
      </c>
      <c r="AB133">
        <f t="shared" si="62"/>
        <v>0</v>
      </c>
      <c r="AC133">
        <f t="shared" si="71"/>
        <v>34</v>
      </c>
      <c r="AD133">
        <f t="shared" si="63"/>
        <v>1</v>
      </c>
      <c r="AE133">
        <f t="shared" si="72"/>
        <v>98</v>
      </c>
      <c r="AG133">
        <f t="shared" si="64"/>
        <v>6.4516129032258063E-2</v>
      </c>
      <c r="AH133">
        <f t="shared" si="65"/>
        <v>6.6530889341479979E-2</v>
      </c>
      <c r="AI133">
        <v>6.4516129032258063E-2</v>
      </c>
      <c r="AK133">
        <f t="shared" si="66"/>
        <v>0</v>
      </c>
      <c r="AL133">
        <f t="shared" si="73"/>
        <v>4</v>
      </c>
      <c r="AM133">
        <f t="shared" si="53"/>
        <v>1</v>
      </c>
      <c r="AN133">
        <f t="shared" si="74"/>
        <v>128</v>
      </c>
      <c r="AP133">
        <f t="shared" si="67"/>
        <v>5.1948051948051951E-2</v>
      </c>
      <c r="AQ133">
        <f t="shared" si="68"/>
        <v>6.6562662506500267E-2</v>
      </c>
      <c r="AR133">
        <v>5.1948051948051951E-2</v>
      </c>
    </row>
    <row r="134" spans="1:44" x14ac:dyDescent="0.25">
      <c r="A134" s="9">
        <v>3</v>
      </c>
      <c r="B134" s="32">
        <v>106.296064</v>
      </c>
      <c r="D134">
        <f t="shared" si="55"/>
        <v>0</v>
      </c>
      <c r="E134">
        <f t="shared" si="54"/>
        <v>13</v>
      </c>
      <c r="F134">
        <f t="shared" si="51"/>
        <v>1</v>
      </c>
      <c r="G134">
        <f t="shared" si="52"/>
        <v>120</v>
      </c>
      <c r="I134">
        <f t="shared" si="56"/>
        <v>2.2452504317789293E-2</v>
      </c>
      <c r="J134">
        <f t="shared" si="57"/>
        <v>8.4447572132301196E-2</v>
      </c>
      <c r="K134">
        <v>2.2452504317789293E-2</v>
      </c>
      <c r="S134">
        <f t="shared" si="58"/>
        <v>0</v>
      </c>
      <c r="T134">
        <f t="shared" si="69"/>
        <v>81</v>
      </c>
      <c r="U134">
        <f t="shared" si="59"/>
        <v>1</v>
      </c>
      <c r="V134">
        <f t="shared" si="70"/>
        <v>52</v>
      </c>
      <c r="X134">
        <f t="shared" si="60"/>
        <v>9.9143206854345162E-2</v>
      </c>
      <c r="Y134">
        <f t="shared" si="61"/>
        <v>4.3956043956043959E-2</v>
      </c>
      <c r="Z134">
        <v>9.9143206854345162E-2</v>
      </c>
      <c r="AB134">
        <f t="shared" si="62"/>
        <v>1</v>
      </c>
      <c r="AC134">
        <f t="shared" si="71"/>
        <v>35</v>
      </c>
      <c r="AD134">
        <f t="shared" si="63"/>
        <v>0</v>
      </c>
      <c r="AE134">
        <f t="shared" si="72"/>
        <v>98</v>
      </c>
      <c r="AG134">
        <f t="shared" si="64"/>
        <v>6.6413662239089177E-2</v>
      </c>
      <c r="AH134">
        <f t="shared" si="65"/>
        <v>6.6530889341479979E-2</v>
      </c>
      <c r="AI134">
        <v>6.6413662239089177E-2</v>
      </c>
      <c r="AK134">
        <f t="shared" si="66"/>
        <v>0</v>
      </c>
      <c r="AL134">
        <f t="shared" si="73"/>
        <v>4</v>
      </c>
      <c r="AM134">
        <f t="shared" si="53"/>
        <v>1</v>
      </c>
      <c r="AN134">
        <f t="shared" si="74"/>
        <v>129</v>
      </c>
      <c r="AP134">
        <f t="shared" si="67"/>
        <v>5.1948051948051951E-2</v>
      </c>
      <c r="AQ134">
        <f t="shared" si="68"/>
        <v>6.7082683307332289E-2</v>
      </c>
      <c r="AR134">
        <v>5.1948051948051951E-2</v>
      </c>
    </row>
    <row r="135" spans="1:44" x14ac:dyDescent="0.25">
      <c r="A135" s="9">
        <v>2</v>
      </c>
      <c r="B135" s="32">
        <v>105.377375</v>
      </c>
      <c r="D135">
        <f t="shared" si="55"/>
        <v>0</v>
      </c>
      <c r="E135">
        <f t="shared" si="54"/>
        <v>13</v>
      </c>
      <c r="F135">
        <f t="shared" si="51"/>
        <v>1</v>
      </c>
      <c r="G135">
        <f t="shared" si="52"/>
        <v>121</v>
      </c>
      <c r="I135">
        <f t="shared" si="56"/>
        <v>2.2452504317789293E-2</v>
      </c>
      <c r="J135">
        <f t="shared" si="57"/>
        <v>8.5151301900070378E-2</v>
      </c>
      <c r="K135">
        <v>2.2452504317789293E-2</v>
      </c>
      <c r="S135">
        <f t="shared" si="58"/>
        <v>1</v>
      </c>
      <c r="T135">
        <f t="shared" si="69"/>
        <v>82</v>
      </c>
      <c r="U135">
        <f t="shared" si="59"/>
        <v>0</v>
      </c>
      <c r="V135">
        <f t="shared" si="70"/>
        <v>52</v>
      </c>
      <c r="X135">
        <f t="shared" si="60"/>
        <v>0.1003671970624235</v>
      </c>
      <c r="Y135">
        <f t="shared" si="61"/>
        <v>4.3956043956043959E-2</v>
      </c>
      <c r="Z135">
        <v>0.1003671970624235</v>
      </c>
      <c r="AB135">
        <f t="shared" si="62"/>
        <v>0</v>
      </c>
      <c r="AC135">
        <f t="shared" si="71"/>
        <v>35</v>
      </c>
      <c r="AD135">
        <f t="shared" si="63"/>
        <v>1</v>
      </c>
      <c r="AE135">
        <f t="shared" si="72"/>
        <v>99</v>
      </c>
      <c r="AG135">
        <f t="shared" si="64"/>
        <v>6.6413662239089177E-2</v>
      </c>
      <c r="AH135">
        <f t="shared" si="65"/>
        <v>6.720977596741344E-2</v>
      </c>
      <c r="AI135">
        <v>6.6413662239089177E-2</v>
      </c>
      <c r="AK135">
        <f t="shared" si="66"/>
        <v>0</v>
      </c>
      <c r="AL135">
        <f t="shared" si="73"/>
        <v>4</v>
      </c>
      <c r="AM135">
        <f t="shared" si="53"/>
        <v>1</v>
      </c>
      <c r="AN135">
        <f t="shared" si="74"/>
        <v>130</v>
      </c>
      <c r="AP135">
        <f t="shared" si="67"/>
        <v>5.1948051948051951E-2</v>
      </c>
      <c r="AQ135">
        <f t="shared" si="68"/>
        <v>6.7602704108164324E-2</v>
      </c>
      <c r="AR135">
        <v>5.1948051948051951E-2</v>
      </c>
    </row>
    <row r="136" spans="1:44" x14ac:dyDescent="0.25">
      <c r="A136" s="9">
        <v>2</v>
      </c>
      <c r="B136" s="32">
        <v>105.352621</v>
      </c>
      <c r="D136">
        <f t="shared" si="55"/>
        <v>0</v>
      </c>
      <c r="E136">
        <f t="shared" si="54"/>
        <v>13</v>
      </c>
      <c r="F136">
        <f t="shared" si="51"/>
        <v>1</v>
      </c>
      <c r="G136">
        <f t="shared" si="52"/>
        <v>122</v>
      </c>
      <c r="I136">
        <f t="shared" si="56"/>
        <v>2.2452504317789293E-2</v>
      </c>
      <c r="J136">
        <f t="shared" si="57"/>
        <v>8.5855031667839546E-2</v>
      </c>
      <c r="K136">
        <v>2.2452504317789293E-2</v>
      </c>
      <c r="S136">
        <f t="shared" si="58"/>
        <v>1</v>
      </c>
      <c r="T136">
        <f t="shared" si="69"/>
        <v>83</v>
      </c>
      <c r="U136">
        <f t="shared" si="59"/>
        <v>0</v>
      </c>
      <c r="V136">
        <f t="shared" si="70"/>
        <v>52</v>
      </c>
      <c r="X136">
        <f t="shared" si="60"/>
        <v>0.10159118727050184</v>
      </c>
      <c r="Y136">
        <f t="shared" si="61"/>
        <v>4.3956043956043959E-2</v>
      </c>
      <c r="Z136">
        <v>0.10159118727050184</v>
      </c>
      <c r="AB136">
        <f t="shared" si="62"/>
        <v>0</v>
      </c>
      <c r="AC136">
        <f t="shared" si="71"/>
        <v>35</v>
      </c>
      <c r="AD136">
        <f t="shared" si="63"/>
        <v>1</v>
      </c>
      <c r="AE136">
        <f t="shared" si="72"/>
        <v>100</v>
      </c>
      <c r="AG136">
        <f t="shared" si="64"/>
        <v>6.6413662239089177E-2</v>
      </c>
      <c r="AH136">
        <f t="shared" si="65"/>
        <v>6.7888662593346916E-2</v>
      </c>
      <c r="AI136">
        <v>6.6413662239089177E-2</v>
      </c>
      <c r="AK136">
        <f t="shared" si="66"/>
        <v>0</v>
      </c>
      <c r="AL136">
        <f t="shared" si="73"/>
        <v>4</v>
      </c>
      <c r="AM136">
        <f t="shared" si="53"/>
        <v>1</v>
      </c>
      <c r="AN136">
        <f t="shared" si="74"/>
        <v>131</v>
      </c>
      <c r="AP136">
        <f t="shared" si="67"/>
        <v>5.1948051948051951E-2</v>
      </c>
      <c r="AQ136">
        <f t="shared" si="68"/>
        <v>6.812272490899636E-2</v>
      </c>
      <c r="AR136">
        <v>5.1948051948051951E-2</v>
      </c>
    </row>
    <row r="137" spans="1:44" x14ac:dyDescent="0.25">
      <c r="A137" s="9">
        <v>2</v>
      </c>
      <c r="B137" s="32">
        <v>105.19187700000001</v>
      </c>
      <c r="D137">
        <f t="shared" si="55"/>
        <v>0</v>
      </c>
      <c r="E137">
        <f t="shared" si="54"/>
        <v>13</v>
      </c>
      <c r="F137">
        <f t="shared" si="51"/>
        <v>1</v>
      </c>
      <c r="G137">
        <f t="shared" si="52"/>
        <v>123</v>
      </c>
      <c r="I137">
        <f t="shared" si="56"/>
        <v>2.2452504317789293E-2</v>
      </c>
      <c r="J137">
        <f t="shared" si="57"/>
        <v>8.6558761435608728E-2</v>
      </c>
      <c r="K137">
        <v>2.2452504317789293E-2</v>
      </c>
      <c r="S137">
        <f t="shared" si="58"/>
        <v>1</v>
      </c>
      <c r="T137">
        <f t="shared" si="69"/>
        <v>84</v>
      </c>
      <c r="U137">
        <f t="shared" si="59"/>
        <v>0</v>
      </c>
      <c r="V137">
        <f t="shared" si="70"/>
        <v>52</v>
      </c>
      <c r="X137">
        <f t="shared" si="60"/>
        <v>0.10281517747858017</v>
      </c>
      <c r="Y137">
        <f t="shared" si="61"/>
        <v>4.3956043956043959E-2</v>
      </c>
      <c r="Z137">
        <v>0.10281517747858017</v>
      </c>
      <c r="AB137">
        <f t="shared" si="62"/>
        <v>0</v>
      </c>
      <c r="AC137">
        <f t="shared" si="71"/>
        <v>35</v>
      </c>
      <c r="AD137">
        <f t="shared" si="63"/>
        <v>1</v>
      </c>
      <c r="AE137">
        <f t="shared" si="72"/>
        <v>101</v>
      </c>
      <c r="AG137">
        <f t="shared" si="64"/>
        <v>6.6413662239089177E-2</v>
      </c>
      <c r="AH137">
        <f t="shared" si="65"/>
        <v>6.8567549219280377E-2</v>
      </c>
      <c r="AI137">
        <v>6.6413662239089177E-2</v>
      </c>
      <c r="AK137">
        <f t="shared" si="66"/>
        <v>0</v>
      </c>
      <c r="AL137">
        <f t="shared" si="73"/>
        <v>4</v>
      </c>
      <c r="AM137">
        <f t="shared" si="53"/>
        <v>1</v>
      </c>
      <c r="AN137">
        <f t="shared" si="74"/>
        <v>132</v>
      </c>
      <c r="AP137">
        <f t="shared" si="67"/>
        <v>5.1948051948051951E-2</v>
      </c>
      <c r="AQ137">
        <f t="shared" si="68"/>
        <v>6.8642745709828396E-2</v>
      </c>
      <c r="AR137">
        <v>5.1948051948051951E-2</v>
      </c>
    </row>
    <row r="138" spans="1:44" x14ac:dyDescent="0.25">
      <c r="A138" s="9">
        <v>2</v>
      </c>
      <c r="B138" s="32">
        <v>104.85982</v>
      </c>
      <c r="D138">
        <f t="shared" si="55"/>
        <v>0</v>
      </c>
      <c r="E138">
        <f t="shared" si="54"/>
        <v>13</v>
      </c>
      <c r="F138">
        <f t="shared" si="51"/>
        <v>1</v>
      </c>
      <c r="G138">
        <f t="shared" si="52"/>
        <v>124</v>
      </c>
      <c r="I138">
        <f t="shared" si="56"/>
        <v>2.2452504317789293E-2</v>
      </c>
      <c r="J138">
        <f t="shared" si="57"/>
        <v>8.7262491203377909E-2</v>
      </c>
      <c r="K138">
        <v>2.2452504317789293E-2</v>
      </c>
      <c r="S138">
        <f t="shared" si="58"/>
        <v>1</v>
      </c>
      <c r="T138">
        <f t="shared" si="69"/>
        <v>85</v>
      </c>
      <c r="U138">
        <f t="shared" si="59"/>
        <v>0</v>
      </c>
      <c r="V138">
        <f t="shared" si="70"/>
        <v>52</v>
      </c>
      <c r="X138">
        <f t="shared" si="60"/>
        <v>0.10403916768665851</v>
      </c>
      <c r="Y138">
        <f t="shared" si="61"/>
        <v>4.3956043956043959E-2</v>
      </c>
      <c r="Z138">
        <v>0.10403916768665851</v>
      </c>
      <c r="AB138">
        <f t="shared" si="62"/>
        <v>0</v>
      </c>
      <c r="AC138">
        <f t="shared" si="71"/>
        <v>35</v>
      </c>
      <c r="AD138">
        <f t="shared" si="63"/>
        <v>1</v>
      </c>
      <c r="AE138">
        <f t="shared" si="72"/>
        <v>102</v>
      </c>
      <c r="AG138">
        <f t="shared" si="64"/>
        <v>6.6413662239089177E-2</v>
      </c>
      <c r="AH138">
        <f t="shared" si="65"/>
        <v>6.9246435845213852E-2</v>
      </c>
      <c r="AI138">
        <v>6.6413662239089177E-2</v>
      </c>
      <c r="AK138">
        <f t="shared" si="66"/>
        <v>0</v>
      </c>
      <c r="AL138">
        <f t="shared" si="73"/>
        <v>4</v>
      </c>
      <c r="AM138">
        <f t="shared" si="53"/>
        <v>1</v>
      </c>
      <c r="AN138">
        <f t="shared" si="74"/>
        <v>133</v>
      </c>
      <c r="AP138">
        <f t="shared" si="67"/>
        <v>5.1948051948051951E-2</v>
      </c>
      <c r="AQ138">
        <f t="shared" si="68"/>
        <v>6.9162766510660431E-2</v>
      </c>
      <c r="AR138">
        <v>5.1948051948051951E-2</v>
      </c>
    </row>
    <row r="139" spans="1:44" x14ac:dyDescent="0.25">
      <c r="A139" s="9">
        <v>3</v>
      </c>
      <c r="B139" s="32">
        <v>104.731047</v>
      </c>
      <c r="D139">
        <f t="shared" si="55"/>
        <v>0</v>
      </c>
      <c r="E139">
        <f t="shared" si="54"/>
        <v>13</v>
      </c>
      <c r="F139">
        <f t="shared" si="51"/>
        <v>1</v>
      </c>
      <c r="G139">
        <f t="shared" si="52"/>
        <v>125</v>
      </c>
      <c r="I139">
        <f t="shared" si="56"/>
        <v>2.2452504317789293E-2</v>
      </c>
      <c r="J139">
        <f t="shared" si="57"/>
        <v>8.7966220971147077E-2</v>
      </c>
      <c r="K139">
        <v>2.2452504317789293E-2</v>
      </c>
      <c r="S139">
        <f t="shared" si="58"/>
        <v>0</v>
      </c>
      <c r="T139">
        <f t="shared" si="69"/>
        <v>85</v>
      </c>
      <c r="U139">
        <f t="shared" si="59"/>
        <v>1</v>
      </c>
      <c r="V139">
        <f t="shared" si="70"/>
        <v>53</v>
      </c>
      <c r="X139">
        <f t="shared" si="60"/>
        <v>0.10403916768665851</v>
      </c>
      <c r="Y139">
        <f t="shared" si="61"/>
        <v>4.4801352493660185E-2</v>
      </c>
      <c r="Z139">
        <v>0.10403916768665851</v>
      </c>
      <c r="AB139">
        <f t="shared" si="62"/>
        <v>1</v>
      </c>
      <c r="AC139">
        <f t="shared" si="71"/>
        <v>36</v>
      </c>
      <c r="AD139">
        <f t="shared" si="63"/>
        <v>0</v>
      </c>
      <c r="AE139">
        <f t="shared" si="72"/>
        <v>102</v>
      </c>
      <c r="AG139">
        <f t="shared" si="64"/>
        <v>6.8311195445920306E-2</v>
      </c>
      <c r="AH139">
        <f t="shared" si="65"/>
        <v>6.9246435845213852E-2</v>
      </c>
      <c r="AI139">
        <v>6.8311195445920306E-2</v>
      </c>
      <c r="AK139">
        <f t="shared" si="66"/>
        <v>0</v>
      </c>
      <c r="AL139">
        <f t="shared" si="73"/>
        <v>4</v>
      </c>
      <c r="AM139">
        <f t="shared" si="53"/>
        <v>1</v>
      </c>
      <c r="AN139">
        <f t="shared" si="74"/>
        <v>134</v>
      </c>
      <c r="AP139">
        <f t="shared" si="67"/>
        <v>5.1948051948051951E-2</v>
      </c>
      <c r="AQ139">
        <f t="shared" si="68"/>
        <v>6.9682787311492453E-2</v>
      </c>
      <c r="AR139">
        <v>5.1948051948051951E-2</v>
      </c>
    </row>
    <row r="140" spans="1:44" x14ac:dyDescent="0.25">
      <c r="A140" s="9">
        <v>2</v>
      </c>
      <c r="B140" s="32">
        <v>104.512232</v>
      </c>
      <c r="D140">
        <f t="shared" si="55"/>
        <v>0</v>
      </c>
      <c r="E140">
        <f t="shared" si="54"/>
        <v>13</v>
      </c>
      <c r="F140">
        <f t="shared" si="51"/>
        <v>1</v>
      </c>
      <c r="G140">
        <f t="shared" si="52"/>
        <v>126</v>
      </c>
      <c r="I140">
        <f t="shared" si="56"/>
        <v>2.2452504317789293E-2</v>
      </c>
      <c r="J140">
        <f t="shared" si="57"/>
        <v>8.8669950738916259E-2</v>
      </c>
      <c r="K140">
        <v>2.2452504317789293E-2</v>
      </c>
      <c r="S140">
        <f t="shared" si="58"/>
        <v>1</v>
      </c>
      <c r="T140">
        <f t="shared" si="69"/>
        <v>86</v>
      </c>
      <c r="U140">
        <f t="shared" si="59"/>
        <v>0</v>
      </c>
      <c r="V140">
        <f t="shared" si="70"/>
        <v>53</v>
      </c>
      <c r="X140">
        <f t="shared" si="60"/>
        <v>0.10526315789473684</v>
      </c>
      <c r="Y140">
        <f t="shared" si="61"/>
        <v>4.4801352493660185E-2</v>
      </c>
      <c r="Z140">
        <v>0.10526315789473684</v>
      </c>
      <c r="AB140">
        <f t="shared" si="62"/>
        <v>0</v>
      </c>
      <c r="AC140">
        <f t="shared" si="71"/>
        <v>36</v>
      </c>
      <c r="AD140">
        <f t="shared" si="63"/>
        <v>1</v>
      </c>
      <c r="AE140">
        <f t="shared" si="72"/>
        <v>103</v>
      </c>
      <c r="AG140">
        <f t="shared" si="64"/>
        <v>6.8311195445920306E-2</v>
      </c>
      <c r="AH140">
        <f t="shared" si="65"/>
        <v>6.9925322471147314E-2</v>
      </c>
      <c r="AI140">
        <v>6.8311195445920306E-2</v>
      </c>
      <c r="AK140">
        <f t="shared" si="66"/>
        <v>0</v>
      </c>
      <c r="AL140">
        <f t="shared" si="73"/>
        <v>4</v>
      </c>
      <c r="AM140">
        <f t="shared" si="53"/>
        <v>1</v>
      </c>
      <c r="AN140">
        <f t="shared" si="74"/>
        <v>135</v>
      </c>
      <c r="AP140">
        <f t="shared" si="67"/>
        <v>5.1948051948051951E-2</v>
      </c>
      <c r="AQ140">
        <f t="shared" si="68"/>
        <v>7.0202808112324488E-2</v>
      </c>
      <c r="AR140">
        <v>5.1948051948051951E-2</v>
      </c>
    </row>
    <row r="141" spans="1:44" x14ac:dyDescent="0.25">
      <c r="A141" s="9">
        <v>3</v>
      </c>
      <c r="B141" s="32">
        <v>104.4877</v>
      </c>
      <c r="D141">
        <f t="shared" si="55"/>
        <v>0</v>
      </c>
      <c r="E141">
        <f t="shared" si="54"/>
        <v>13</v>
      </c>
      <c r="F141">
        <f t="shared" si="51"/>
        <v>1</v>
      </c>
      <c r="G141">
        <f t="shared" si="52"/>
        <v>127</v>
      </c>
      <c r="I141">
        <f t="shared" si="56"/>
        <v>2.2452504317789293E-2</v>
      </c>
      <c r="J141">
        <f t="shared" si="57"/>
        <v>8.9373680506685427E-2</v>
      </c>
      <c r="K141">
        <v>2.2452504317789293E-2</v>
      </c>
      <c r="S141">
        <f t="shared" si="58"/>
        <v>0</v>
      </c>
      <c r="T141">
        <f t="shared" si="69"/>
        <v>86</v>
      </c>
      <c r="U141">
        <f t="shared" si="59"/>
        <v>1</v>
      </c>
      <c r="V141">
        <f t="shared" si="70"/>
        <v>54</v>
      </c>
      <c r="X141">
        <f t="shared" si="60"/>
        <v>0.10526315789473684</v>
      </c>
      <c r="Y141">
        <f t="shared" si="61"/>
        <v>4.5646661031276417E-2</v>
      </c>
      <c r="Z141">
        <v>0.10526315789473684</v>
      </c>
      <c r="AB141">
        <f t="shared" si="62"/>
        <v>1</v>
      </c>
      <c r="AC141">
        <f t="shared" si="71"/>
        <v>37</v>
      </c>
      <c r="AD141">
        <f t="shared" si="63"/>
        <v>0</v>
      </c>
      <c r="AE141">
        <f t="shared" si="72"/>
        <v>103</v>
      </c>
      <c r="AG141">
        <f t="shared" si="64"/>
        <v>7.020872865275142E-2</v>
      </c>
      <c r="AH141">
        <f t="shared" si="65"/>
        <v>6.9925322471147314E-2</v>
      </c>
      <c r="AI141">
        <v>7.020872865275142E-2</v>
      </c>
      <c r="AK141">
        <f t="shared" si="66"/>
        <v>0</v>
      </c>
      <c r="AL141">
        <f t="shared" si="73"/>
        <v>4</v>
      </c>
      <c r="AM141">
        <f t="shared" si="53"/>
        <v>1</v>
      </c>
      <c r="AN141">
        <f t="shared" si="74"/>
        <v>136</v>
      </c>
      <c r="AP141">
        <f t="shared" si="67"/>
        <v>5.1948051948051951E-2</v>
      </c>
      <c r="AQ141">
        <f t="shared" si="68"/>
        <v>7.0722828913156524E-2</v>
      </c>
      <c r="AR141">
        <v>5.1948051948051951E-2</v>
      </c>
    </row>
    <row r="142" spans="1:44" x14ac:dyDescent="0.25">
      <c r="A142" s="9">
        <v>1</v>
      </c>
      <c r="B142" s="32">
        <v>104.25681400000001</v>
      </c>
      <c r="D142">
        <f t="shared" si="55"/>
        <v>1</v>
      </c>
      <c r="E142">
        <f t="shared" si="54"/>
        <v>14</v>
      </c>
      <c r="F142">
        <f t="shared" ref="F142:F205" si="75">IF(D142=0,1,0)</f>
        <v>0</v>
      </c>
      <c r="G142">
        <f t="shared" ref="G142:G205" si="76">SUM(F142+G141)</f>
        <v>127</v>
      </c>
      <c r="I142">
        <f t="shared" si="56"/>
        <v>2.4179620034542316E-2</v>
      </c>
      <c r="J142">
        <f t="shared" si="57"/>
        <v>8.9373680506685427E-2</v>
      </c>
      <c r="K142">
        <v>2.4179620034542316E-2</v>
      </c>
      <c r="S142">
        <f t="shared" si="58"/>
        <v>0</v>
      </c>
      <c r="T142">
        <f t="shared" si="69"/>
        <v>86</v>
      </c>
      <c r="U142">
        <f t="shared" si="59"/>
        <v>1</v>
      </c>
      <c r="V142">
        <f t="shared" si="70"/>
        <v>55</v>
      </c>
      <c r="X142">
        <f t="shared" si="60"/>
        <v>0.10526315789473684</v>
      </c>
      <c r="Y142">
        <f t="shared" si="61"/>
        <v>4.6491969568892642E-2</v>
      </c>
      <c r="Z142">
        <v>0.10526315789473684</v>
      </c>
      <c r="AB142">
        <f t="shared" si="62"/>
        <v>0</v>
      </c>
      <c r="AC142">
        <f t="shared" si="71"/>
        <v>37</v>
      </c>
      <c r="AD142">
        <f t="shared" si="63"/>
        <v>1</v>
      </c>
      <c r="AE142">
        <f t="shared" si="72"/>
        <v>104</v>
      </c>
      <c r="AG142">
        <f t="shared" si="64"/>
        <v>7.020872865275142E-2</v>
      </c>
      <c r="AH142">
        <f t="shared" si="65"/>
        <v>7.0604209097080789E-2</v>
      </c>
      <c r="AI142">
        <v>7.020872865275142E-2</v>
      </c>
      <c r="AK142">
        <f t="shared" si="66"/>
        <v>0</v>
      </c>
      <c r="AL142">
        <f t="shared" si="73"/>
        <v>4</v>
      </c>
      <c r="AM142">
        <f t="shared" si="53"/>
        <v>1</v>
      </c>
      <c r="AN142">
        <f t="shared" si="74"/>
        <v>137</v>
      </c>
      <c r="AP142">
        <f t="shared" si="67"/>
        <v>5.1948051948051951E-2</v>
      </c>
      <c r="AQ142">
        <f t="shared" si="68"/>
        <v>7.124284971398856E-2</v>
      </c>
      <c r="AR142">
        <v>5.1948051948051951E-2</v>
      </c>
    </row>
    <row r="143" spans="1:44" x14ac:dyDescent="0.25">
      <c r="A143" s="9">
        <v>1</v>
      </c>
      <c r="B143" s="32">
        <v>103.87123200000001</v>
      </c>
      <c r="D143">
        <f t="shared" si="55"/>
        <v>1</v>
      </c>
      <c r="E143">
        <f t="shared" si="54"/>
        <v>15</v>
      </c>
      <c r="F143">
        <f t="shared" si="75"/>
        <v>0</v>
      </c>
      <c r="G143">
        <f t="shared" si="76"/>
        <v>127</v>
      </c>
      <c r="I143">
        <f t="shared" si="56"/>
        <v>2.5906735751295335E-2</v>
      </c>
      <c r="J143">
        <f t="shared" si="57"/>
        <v>8.9373680506685427E-2</v>
      </c>
      <c r="K143">
        <v>2.5906735751295335E-2</v>
      </c>
      <c r="S143">
        <f t="shared" si="58"/>
        <v>0</v>
      </c>
      <c r="T143">
        <f t="shared" si="69"/>
        <v>86</v>
      </c>
      <c r="U143">
        <f t="shared" si="59"/>
        <v>1</v>
      </c>
      <c r="V143">
        <f t="shared" si="70"/>
        <v>56</v>
      </c>
      <c r="X143">
        <f t="shared" si="60"/>
        <v>0.10526315789473684</v>
      </c>
      <c r="Y143">
        <f t="shared" si="61"/>
        <v>4.7337278106508875E-2</v>
      </c>
      <c r="Z143">
        <v>0.10526315789473684</v>
      </c>
      <c r="AB143">
        <f t="shared" si="62"/>
        <v>0</v>
      </c>
      <c r="AC143">
        <f t="shared" si="71"/>
        <v>37</v>
      </c>
      <c r="AD143">
        <f t="shared" si="63"/>
        <v>1</v>
      </c>
      <c r="AE143">
        <f t="shared" si="72"/>
        <v>105</v>
      </c>
      <c r="AG143">
        <f t="shared" si="64"/>
        <v>7.020872865275142E-2</v>
      </c>
      <c r="AH143">
        <f t="shared" si="65"/>
        <v>7.128309572301425E-2</v>
      </c>
      <c r="AI143">
        <v>7.020872865275142E-2</v>
      </c>
      <c r="AK143">
        <f t="shared" si="66"/>
        <v>0</v>
      </c>
      <c r="AL143">
        <f t="shared" si="73"/>
        <v>4</v>
      </c>
      <c r="AM143">
        <f t="shared" si="53"/>
        <v>1</v>
      </c>
      <c r="AN143">
        <f t="shared" si="74"/>
        <v>138</v>
      </c>
      <c r="AP143">
        <f t="shared" si="67"/>
        <v>5.1948051948051951E-2</v>
      </c>
      <c r="AQ143">
        <f t="shared" si="68"/>
        <v>7.1762870514820595E-2</v>
      </c>
      <c r="AR143">
        <v>5.1948051948051951E-2</v>
      </c>
    </row>
    <row r="144" spans="1:44" x14ac:dyDescent="0.25">
      <c r="A144" s="9">
        <v>3</v>
      </c>
      <c r="B144" s="32">
        <v>103.811869</v>
      </c>
      <c r="D144">
        <f t="shared" si="55"/>
        <v>0</v>
      </c>
      <c r="E144">
        <f t="shared" si="54"/>
        <v>15</v>
      </c>
      <c r="F144">
        <f t="shared" si="75"/>
        <v>1</v>
      </c>
      <c r="G144">
        <f t="shared" si="76"/>
        <v>128</v>
      </c>
      <c r="I144">
        <f t="shared" si="56"/>
        <v>2.5906735751295335E-2</v>
      </c>
      <c r="J144">
        <f t="shared" si="57"/>
        <v>9.0077410274454608E-2</v>
      </c>
      <c r="K144">
        <v>2.5906735751295335E-2</v>
      </c>
      <c r="S144">
        <f t="shared" si="58"/>
        <v>0</v>
      </c>
      <c r="T144">
        <f t="shared" si="69"/>
        <v>86</v>
      </c>
      <c r="U144">
        <f t="shared" si="59"/>
        <v>1</v>
      </c>
      <c r="V144">
        <f t="shared" si="70"/>
        <v>57</v>
      </c>
      <c r="X144">
        <f t="shared" si="60"/>
        <v>0.10526315789473684</v>
      </c>
      <c r="Y144">
        <f t="shared" si="61"/>
        <v>4.8182586644125107E-2</v>
      </c>
      <c r="Z144">
        <v>0.10526315789473684</v>
      </c>
      <c r="AB144">
        <f t="shared" si="62"/>
        <v>1</v>
      </c>
      <c r="AC144">
        <f t="shared" si="71"/>
        <v>38</v>
      </c>
      <c r="AD144">
        <f t="shared" si="63"/>
        <v>0</v>
      </c>
      <c r="AE144">
        <f t="shared" si="72"/>
        <v>105</v>
      </c>
      <c r="AG144">
        <f t="shared" si="64"/>
        <v>7.2106261859582549E-2</v>
      </c>
      <c r="AH144">
        <f t="shared" si="65"/>
        <v>7.128309572301425E-2</v>
      </c>
      <c r="AI144">
        <v>7.2106261859582549E-2</v>
      </c>
      <c r="AK144">
        <f t="shared" si="66"/>
        <v>0</v>
      </c>
      <c r="AL144">
        <f t="shared" si="73"/>
        <v>4</v>
      </c>
      <c r="AM144">
        <f t="shared" si="53"/>
        <v>1</v>
      </c>
      <c r="AN144">
        <f t="shared" si="74"/>
        <v>139</v>
      </c>
      <c r="AP144">
        <f t="shared" si="67"/>
        <v>5.1948051948051951E-2</v>
      </c>
      <c r="AQ144">
        <f t="shared" si="68"/>
        <v>7.2282891315652631E-2</v>
      </c>
      <c r="AR144">
        <v>5.1948051948051951E-2</v>
      </c>
    </row>
    <row r="145" spans="1:44" x14ac:dyDescent="0.25">
      <c r="A145" s="9">
        <v>3</v>
      </c>
      <c r="B145" s="32">
        <v>103.690304</v>
      </c>
      <c r="D145">
        <f t="shared" si="55"/>
        <v>0</v>
      </c>
      <c r="E145">
        <f t="shared" si="54"/>
        <v>15</v>
      </c>
      <c r="F145">
        <f t="shared" si="75"/>
        <v>1</v>
      </c>
      <c r="G145">
        <f t="shared" si="76"/>
        <v>129</v>
      </c>
      <c r="I145">
        <f t="shared" si="56"/>
        <v>2.5906735751295335E-2</v>
      </c>
      <c r="J145">
        <f t="shared" si="57"/>
        <v>9.078114004222379E-2</v>
      </c>
      <c r="K145">
        <v>2.5906735751295335E-2</v>
      </c>
      <c r="S145">
        <f t="shared" si="58"/>
        <v>0</v>
      </c>
      <c r="T145">
        <f t="shared" si="69"/>
        <v>86</v>
      </c>
      <c r="U145">
        <f t="shared" si="59"/>
        <v>1</v>
      </c>
      <c r="V145">
        <f t="shared" si="70"/>
        <v>58</v>
      </c>
      <c r="X145">
        <f t="shared" si="60"/>
        <v>0.10526315789473684</v>
      </c>
      <c r="Y145">
        <f t="shared" si="61"/>
        <v>4.9027895181741332E-2</v>
      </c>
      <c r="Z145">
        <v>0.10526315789473684</v>
      </c>
      <c r="AB145">
        <f t="shared" si="62"/>
        <v>1</v>
      </c>
      <c r="AC145">
        <f t="shared" si="71"/>
        <v>39</v>
      </c>
      <c r="AD145">
        <f t="shared" si="63"/>
        <v>0</v>
      </c>
      <c r="AE145">
        <f t="shared" si="72"/>
        <v>105</v>
      </c>
      <c r="AG145">
        <f t="shared" si="64"/>
        <v>7.4003795066413663E-2</v>
      </c>
      <c r="AH145">
        <f t="shared" si="65"/>
        <v>7.128309572301425E-2</v>
      </c>
      <c r="AI145">
        <v>7.4003795066413663E-2</v>
      </c>
      <c r="AK145">
        <f t="shared" si="66"/>
        <v>0</v>
      </c>
      <c r="AL145">
        <f t="shared" si="73"/>
        <v>4</v>
      </c>
      <c r="AM145">
        <f t="shared" si="53"/>
        <v>1</v>
      </c>
      <c r="AN145">
        <f t="shared" si="74"/>
        <v>140</v>
      </c>
      <c r="AP145">
        <f t="shared" si="67"/>
        <v>5.1948051948051951E-2</v>
      </c>
      <c r="AQ145">
        <f t="shared" si="68"/>
        <v>7.2802912116484653E-2</v>
      </c>
      <c r="AR145">
        <v>5.1948051948051951E-2</v>
      </c>
    </row>
    <row r="146" spans="1:44" x14ac:dyDescent="0.25">
      <c r="A146" s="9">
        <v>3</v>
      </c>
      <c r="B146" s="32">
        <v>103.354669</v>
      </c>
      <c r="D146">
        <f t="shared" si="55"/>
        <v>0</v>
      </c>
      <c r="E146">
        <f t="shared" si="54"/>
        <v>15</v>
      </c>
      <c r="F146">
        <f t="shared" si="75"/>
        <v>1</v>
      </c>
      <c r="G146">
        <f t="shared" si="76"/>
        <v>130</v>
      </c>
      <c r="I146">
        <f t="shared" si="56"/>
        <v>2.5906735751295335E-2</v>
      </c>
      <c r="J146">
        <f t="shared" si="57"/>
        <v>9.1484869809992958E-2</v>
      </c>
      <c r="K146">
        <v>2.5906735751295335E-2</v>
      </c>
      <c r="S146">
        <f t="shared" si="58"/>
        <v>0</v>
      </c>
      <c r="T146">
        <f t="shared" si="69"/>
        <v>86</v>
      </c>
      <c r="U146">
        <f t="shared" si="59"/>
        <v>1</v>
      </c>
      <c r="V146">
        <f t="shared" si="70"/>
        <v>59</v>
      </c>
      <c r="X146">
        <f t="shared" si="60"/>
        <v>0.10526315789473684</v>
      </c>
      <c r="Y146">
        <f t="shared" si="61"/>
        <v>4.9873203719357564E-2</v>
      </c>
      <c r="Z146">
        <v>0.10526315789473684</v>
      </c>
      <c r="AB146">
        <f t="shared" si="62"/>
        <v>1</v>
      </c>
      <c r="AC146">
        <f t="shared" si="71"/>
        <v>40</v>
      </c>
      <c r="AD146">
        <f t="shared" si="63"/>
        <v>0</v>
      </c>
      <c r="AE146">
        <f t="shared" si="72"/>
        <v>105</v>
      </c>
      <c r="AG146">
        <f t="shared" si="64"/>
        <v>7.5901328273244778E-2</v>
      </c>
      <c r="AH146">
        <f t="shared" si="65"/>
        <v>7.128309572301425E-2</v>
      </c>
      <c r="AI146">
        <v>7.5901328273244778E-2</v>
      </c>
      <c r="AK146">
        <f t="shared" si="66"/>
        <v>0</v>
      </c>
      <c r="AL146">
        <f t="shared" si="73"/>
        <v>4</v>
      </c>
      <c r="AM146">
        <f t="shared" si="53"/>
        <v>1</v>
      </c>
      <c r="AN146">
        <f t="shared" si="74"/>
        <v>141</v>
      </c>
      <c r="AP146">
        <f t="shared" si="67"/>
        <v>5.1948051948051951E-2</v>
      </c>
      <c r="AQ146">
        <f t="shared" si="68"/>
        <v>7.3322932917316688E-2</v>
      </c>
      <c r="AR146">
        <v>5.1948051948051951E-2</v>
      </c>
    </row>
    <row r="147" spans="1:44" x14ac:dyDescent="0.25">
      <c r="A147" s="9">
        <v>1</v>
      </c>
      <c r="B147" s="32">
        <v>103.33108300000001</v>
      </c>
      <c r="D147">
        <f t="shared" si="55"/>
        <v>1</v>
      </c>
      <c r="E147">
        <f t="shared" si="54"/>
        <v>16</v>
      </c>
      <c r="F147">
        <f t="shared" si="75"/>
        <v>0</v>
      </c>
      <c r="G147">
        <f t="shared" si="76"/>
        <v>130</v>
      </c>
      <c r="I147">
        <f t="shared" si="56"/>
        <v>2.7633851468048358E-2</v>
      </c>
      <c r="J147">
        <f t="shared" si="57"/>
        <v>9.1484869809992958E-2</v>
      </c>
      <c r="K147">
        <v>2.7633851468048358E-2</v>
      </c>
      <c r="S147">
        <f t="shared" si="58"/>
        <v>0</v>
      </c>
      <c r="T147">
        <f t="shared" si="69"/>
        <v>86</v>
      </c>
      <c r="U147">
        <f t="shared" si="59"/>
        <v>1</v>
      </c>
      <c r="V147">
        <f t="shared" si="70"/>
        <v>60</v>
      </c>
      <c r="X147">
        <f t="shared" si="60"/>
        <v>0.10526315789473684</v>
      </c>
      <c r="Y147">
        <f t="shared" si="61"/>
        <v>5.0718512256973797E-2</v>
      </c>
      <c r="Z147">
        <v>0.10526315789473684</v>
      </c>
      <c r="AB147">
        <f t="shared" si="62"/>
        <v>0</v>
      </c>
      <c r="AC147">
        <f t="shared" si="71"/>
        <v>40</v>
      </c>
      <c r="AD147">
        <f t="shared" si="63"/>
        <v>1</v>
      </c>
      <c r="AE147">
        <f t="shared" si="72"/>
        <v>106</v>
      </c>
      <c r="AG147">
        <f t="shared" si="64"/>
        <v>7.5901328273244778E-2</v>
      </c>
      <c r="AH147">
        <f t="shared" si="65"/>
        <v>7.1961982348947726E-2</v>
      </c>
      <c r="AI147">
        <v>7.5901328273244778E-2</v>
      </c>
      <c r="AK147">
        <f t="shared" si="66"/>
        <v>0</v>
      </c>
      <c r="AL147">
        <f t="shared" si="73"/>
        <v>4</v>
      </c>
      <c r="AM147">
        <f t="shared" si="53"/>
        <v>1</v>
      </c>
      <c r="AN147">
        <f t="shared" si="74"/>
        <v>142</v>
      </c>
      <c r="AP147">
        <f t="shared" si="67"/>
        <v>5.1948051948051951E-2</v>
      </c>
      <c r="AQ147">
        <f t="shared" si="68"/>
        <v>7.3842953718148724E-2</v>
      </c>
      <c r="AR147">
        <v>5.1948051948051951E-2</v>
      </c>
    </row>
    <row r="148" spans="1:44" x14ac:dyDescent="0.25">
      <c r="A148" s="9">
        <v>2</v>
      </c>
      <c r="B148" s="32">
        <v>103.191326</v>
      </c>
      <c r="D148">
        <f t="shared" si="55"/>
        <v>0</v>
      </c>
      <c r="E148">
        <f t="shared" si="54"/>
        <v>16</v>
      </c>
      <c r="F148">
        <f t="shared" si="75"/>
        <v>1</v>
      </c>
      <c r="G148">
        <f t="shared" si="76"/>
        <v>131</v>
      </c>
      <c r="I148">
        <f t="shared" si="56"/>
        <v>2.7633851468048358E-2</v>
      </c>
      <c r="J148">
        <f t="shared" si="57"/>
        <v>9.218859957776214E-2</v>
      </c>
      <c r="K148">
        <v>2.7633851468048358E-2</v>
      </c>
      <c r="S148">
        <f t="shared" si="58"/>
        <v>1</v>
      </c>
      <c r="T148">
        <f t="shared" si="69"/>
        <v>87</v>
      </c>
      <c r="U148">
        <f t="shared" si="59"/>
        <v>0</v>
      </c>
      <c r="V148">
        <f t="shared" si="70"/>
        <v>60</v>
      </c>
      <c r="X148">
        <f t="shared" si="60"/>
        <v>0.10648714810281518</v>
      </c>
      <c r="Y148">
        <f t="shared" si="61"/>
        <v>5.0718512256973797E-2</v>
      </c>
      <c r="Z148">
        <v>0.10648714810281518</v>
      </c>
      <c r="AB148">
        <f t="shared" si="62"/>
        <v>0</v>
      </c>
      <c r="AC148">
        <f t="shared" si="71"/>
        <v>40</v>
      </c>
      <c r="AD148">
        <f t="shared" si="63"/>
        <v>1</v>
      </c>
      <c r="AE148">
        <f t="shared" si="72"/>
        <v>107</v>
      </c>
      <c r="AG148">
        <f t="shared" si="64"/>
        <v>7.5901328273244778E-2</v>
      </c>
      <c r="AH148">
        <f t="shared" si="65"/>
        <v>7.2640868974881201E-2</v>
      </c>
      <c r="AI148">
        <v>7.5901328273244778E-2</v>
      </c>
      <c r="AK148">
        <f t="shared" si="66"/>
        <v>0</v>
      </c>
      <c r="AL148">
        <f t="shared" si="73"/>
        <v>4</v>
      </c>
      <c r="AM148">
        <f t="shared" si="53"/>
        <v>1</v>
      </c>
      <c r="AN148">
        <f t="shared" si="74"/>
        <v>143</v>
      </c>
      <c r="AP148">
        <f t="shared" si="67"/>
        <v>5.1948051948051951E-2</v>
      </c>
      <c r="AQ148">
        <f t="shared" si="68"/>
        <v>7.4362974518980759E-2</v>
      </c>
      <c r="AR148">
        <v>5.1948051948051951E-2</v>
      </c>
    </row>
    <row r="149" spans="1:44" x14ac:dyDescent="0.25">
      <c r="A149" s="9">
        <v>3</v>
      </c>
      <c r="B149" s="32">
        <v>102.732618</v>
      </c>
      <c r="D149">
        <f t="shared" si="55"/>
        <v>0</v>
      </c>
      <c r="E149">
        <f t="shared" si="54"/>
        <v>16</v>
      </c>
      <c r="F149">
        <f t="shared" si="75"/>
        <v>1</v>
      </c>
      <c r="G149">
        <f t="shared" si="76"/>
        <v>132</v>
      </c>
      <c r="I149">
        <f t="shared" si="56"/>
        <v>2.7633851468048358E-2</v>
      </c>
      <c r="J149">
        <f t="shared" si="57"/>
        <v>9.2892329345531321E-2</v>
      </c>
      <c r="K149">
        <v>2.7633851468048358E-2</v>
      </c>
      <c r="S149">
        <f t="shared" si="58"/>
        <v>0</v>
      </c>
      <c r="T149">
        <f t="shared" si="69"/>
        <v>87</v>
      </c>
      <c r="U149">
        <f t="shared" si="59"/>
        <v>1</v>
      </c>
      <c r="V149">
        <f t="shared" si="70"/>
        <v>61</v>
      </c>
      <c r="X149">
        <f t="shared" si="60"/>
        <v>0.10648714810281518</v>
      </c>
      <c r="Y149">
        <f t="shared" si="61"/>
        <v>5.1563820794590022E-2</v>
      </c>
      <c r="Z149">
        <v>0.10648714810281518</v>
      </c>
      <c r="AB149">
        <f t="shared" si="62"/>
        <v>1</v>
      </c>
      <c r="AC149">
        <f t="shared" si="71"/>
        <v>41</v>
      </c>
      <c r="AD149">
        <f t="shared" si="63"/>
        <v>0</v>
      </c>
      <c r="AE149">
        <f t="shared" si="72"/>
        <v>107</v>
      </c>
      <c r="AG149">
        <f t="shared" si="64"/>
        <v>7.7798861480075907E-2</v>
      </c>
      <c r="AH149">
        <f t="shared" si="65"/>
        <v>7.2640868974881201E-2</v>
      </c>
      <c r="AI149">
        <v>7.7798861480075907E-2</v>
      </c>
      <c r="AK149">
        <f t="shared" si="66"/>
        <v>0</v>
      </c>
      <c r="AL149">
        <f t="shared" si="73"/>
        <v>4</v>
      </c>
      <c r="AM149">
        <f t="shared" si="53"/>
        <v>1</v>
      </c>
      <c r="AN149">
        <f t="shared" si="74"/>
        <v>144</v>
      </c>
      <c r="AP149">
        <f t="shared" si="67"/>
        <v>5.1948051948051951E-2</v>
      </c>
      <c r="AQ149">
        <f t="shared" si="68"/>
        <v>7.4882995319812795E-2</v>
      </c>
      <c r="AR149">
        <v>5.1948051948051951E-2</v>
      </c>
    </row>
    <row r="150" spans="1:44" x14ac:dyDescent="0.25">
      <c r="A150" s="9">
        <v>2</v>
      </c>
      <c r="B150" s="32">
        <v>102.554061</v>
      </c>
      <c r="D150">
        <f t="shared" si="55"/>
        <v>0</v>
      </c>
      <c r="E150">
        <f t="shared" si="54"/>
        <v>16</v>
      </c>
      <c r="F150">
        <f t="shared" si="75"/>
        <v>1</v>
      </c>
      <c r="G150">
        <f t="shared" si="76"/>
        <v>133</v>
      </c>
      <c r="I150">
        <f t="shared" si="56"/>
        <v>2.7633851468048358E-2</v>
      </c>
      <c r="J150">
        <f t="shared" si="57"/>
        <v>9.3596059113300489E-2</v>
      </c>
      <c r="K150">
        <v>2.7633851468048358E-2</v>
      </c>
      <c r="S150">
        <f t="shared" si="58"/>
        <v>1</v>
      </c>
      <c r="T150">
        <f t="shared" si="69"/>
        <v>88</v>
      </c>
      <c r="U150">
        <f t="shared" si="59"/>
        <v>0</v>
      </c>
      <c r="V150">
        <f t="shared" si="70"/>
        <v>61</v>
      </c>
      <c r="X150">
        <f t="shared" si="60"/>
        <v>0.10771113831089352</v>
      </c>
      <c r="Y150">
        <f t="shared" si="61"/>
        <v>5.1563820794590022E-2</v>
      </c>
      <c r="Z150">
        <v>0.10771113831089352</v>
      </c>
      <c r="AB150">
        <f t="shared" si="62"/>
        <v>0</v>
      </c>
      <c r="AC150">
        <f t="shared" si="71"/>
        <v>41</v>
      </c>
      <c r="AD150">
        <f t="shared" si="63"/>
        <v>1</v>
      </c>
      <c r="AE150">
        <f t="shared" si="72"/>
        <v>108</v>
      </c>
      <c r="AG150">
        <f t="shared" si="64"/>
        <v>7.7798861480075907E-2</v>
      </c>
      <c r="AH150">
        <f t="shared" si="65"/>
        <v>7.3319755600814662E-2</v>
      </c>
      <c r="AI150">
        <v>7.7798861480075907E-2</v>
      </c>
      <c r="AK150">
        <f t="shared" si="66"/>
        <v>0</v>
      </c>
      <c r="AL150">
        <f t="shared" si="73"/>
        <v>4</v>
      </c>
      <c r="AM150">
        <f t="shared" si="53"/>
        <v>1</v>
      </c>
      <c r="AN150">
        <f t="shared" si="74"/>
        <v>145</v>
      </c>
      <c r="AP150">
        <f t="shared" si="67"/>
        <v>5.1948051948051951E-2</v>
      </c>
      <c r="AQ150">
        <f t="shared" si="68"/>
        <v>7.5403016120644831E-2</v>
      </c>
      <c r="AR150">
        <v>5.1948051948051951E-2</v>
      </c>
    </row>
    <row r="151" spans="1:44" x14ac:dyDescent="0.25">
      <c r="A151" s="9">
        <v>1</v>
      </c>
      <c r="B151" s="32">
        <v>102.550031</v>
      </c>
      <c r="D151">
        <f t="shared" si="55"/>
        <v>1</v>
      </c>
      <c r="E151">
        <f t="shared" si="54"/>
        <v>17</v>
      </c>
      <c r="F151">
        <f t="shared" si="75"/>
        <v>0</v>
      </c>
      <c r="G151">
        <f t="shared" si="76"/>
        <v>133</v>
      </c>
      <c r="I151">
        <f t="shared" si="56"/>
        <v>2.9360967184801381E-2</v>
      </c>
      <c r="J151">
        <f t="shared" si="57"/>
        <v>9.3596059113300489E-2</v>
      </c>
      <c r="K151">
        <v>2.9360967184801381E-2</v>
      </c>
      <c r="S151">
        <f t="shared" si="58"/>
        <v>0</v>
      </c>
      <c r="T151">
        <f t="shared" si="69"/>
        <v>88</v>
      </c>
      <c r="U151">
        <f t="shared" si="59"/>
        <v>1</v>
      </c>
      <c r="V151">
        <f t="shared" si="70"/>
        <v>62</v>
      </c>
      <c r="X151">
        <f t="shared" si="60"/>
        <v>0.10771113831089352</v>
      </c>
      <c r="Y151">
        <f t="shared" si="61"/>
        <v>5.2409129332206254E-2</v>
      </c>
      <c r="Z151">
        <v>0.10771113831089352</v>
      </c>
      <c r="AB151">
        <f t="shared" si="62"/>
        <v>0</v>
      </c>
      <c r="AC151">
        <f t="shared" si="71"/>
        <v>41</v>
      </c>
      <c r="AD151">
        <f t="shared" si="63"/>
        <v>1</v>
      </c>
      <c r="AE151">
        <f t="shared" si="72"/>
        <v>109</v>
      </c>
      <c r="AG151">
        <f t="shared" si="64"/>
        <v>7.7798861480075907E-2</v>
      </c>
      <c r="AH151">
        <f t="shared" si="65"/>
        <v>7.3998642226748138E-2</v>
      </c>
      <c r="AI151">
        <v>7.7798861480075907E-2</v>
      </c>
      <c r="AK151">
        <f t="shared" si="66"/>
        <v>0</v>
      </c>
      <c r="AL151">
        <f t="shared" si="73"/>
        <v>4</v>
      </c>
      <c r="AM151">
        <f t="shared" si="53"/>
        <v>1</v>
      </c>
      <c r="AN151">
        <f t="shared" si="74"/>
        <v>146</v>
      </c>
      <c r="AP151">
        <f t="shared" si="67"/>
        <v>5.1948051948051951E-2</v>
      </c>
      <c r="AQ151">
        <f t="shared" si="68"/>
        <v>7.5923036921476852E-2</v>
      </c>
      <c r="AR151">
        <v>5.1948051948051951E-2</v>
      </c>
    </row>
    <row r="152" spans="1:44" x14ac:dyDescent="0.25">
      <c r="A152" s="9">
        <v>3</v>
      </c>
      <c r="B152" s="32">
        <v>102.52377</v>
      </c>
      <c r="D152">
        <f t="shared" si="55"/>
        <v>0</v>
      </c>
      <c r="E152">
        <f t="shared" si="54"/>
        <v>17</v>
      </c>
      <c r="F152">
        <f t="shared" si="75"/>
        <v>1</v>
      </c>
      <c r="G152">
        <f t="shared" si="76"/>
        <v>134</v>
      </c>
      <c r="I152">
        <f t="shared" si="56"/>
        <v>2.9360967184801381E-2</v>
      </c>
      <c r="J152">
        <f t="shared" si="57"/>
        <v>9.4299788881069671E-2</v>
      </c>
      <c r="K152">
        <v>2.9360967184801381E-2</v>
      </c>
      <c r="S152">
        <f t="shared" si="58"/>
        <v>0</v>
      </c>
      <c r="T152">
        <f t="shared" si="69"/>
        <v>88</v>
      </c>
      <c r="U152">
        <f t="shared" si="59"/>
        <v>1</v>
      </c>
      <c r="V152">
        <f t="shared" si="70"/>
        <v>63</v>
      </c>
      <c r="X152">
        <f t="shared" si="60"/>
        <v>0.10771113831089352</v>
      </c>
      <c r="Y152">
        <f t="shared" si="61"/>
        <v>5.3254437869822487E-2</v>
      </c>
      <c r="Z152">
        <v>0.10771113831089352</v>
      </c>
      <c r="AB152">
        <f t="shared" si="62"/>
        <v>1</v>
      </c>
      <c r="AC152">
        <f t="shared" si="71"/>
        <v>42</v>
      </c>
      <c r="AD152">
        <f t="shared" si="63"/>
        <v>0</v>
      </c>
      <c r="AE152">
        <f t="shared" si="72"/>
        <v>109</v>
      </c>
      <c r="AG152">
        <f t="shared" si="64"/>
        <v>7.9696394686907021E-2</v>
      </c>
      <c r="AH152">
        <f t="shared" si="65"/>
        <v>7.3998642226748138E-2</v>
      </c>
      <c r="AI152">
        <v>7.9696394686907021E-2</v>
      </c>
      <c r="AK152">
        <f t="shared" si="66"/>
        <v>0</v>
      </c>
      <c r="AL152">
        <f t="shared" si="73"/>
        <v>4</v>
      </c>
      <c r="AM152">
        <f t="shared" si="53"/>
        <v>1</v>
      </c>
      <c r="AN152">
        <f t="shared" si="74"/>
        <v>147</v>
      </c>
      <c r="AP152">
        <f t="shared" si="67"/>
        <v>5.1948051948051951E-2</v>
      </c>
      <c r="AQ152">
        <f t="shared" si="68"/>
        <v>7.6443057722308888E-2</v>
      </c>
      <c r="AR152">
        <v>5.1948051948051951E-2</v>
      </c>
    </row>
    <row r="153" spans="1:44" x14ac:dyDescent="0.25">
      <c r="A153" s="9">
        <v>1</v>
      </c>
      <c r="B153" s="32">
        <v>102.523044</v>
      </c>
      <c r="D153">
        <f t="shared" si="55"/>
        <v>1</v>
      </c>
      <c r="E153">
        <f t="shared" si="54"/>
        <v>18</v>
      </c>
      <c r="F153">
        <f t="shared" si="75"/>
        <v>0</v>
      </c>
      <c r="G153">
        <f t="shared" si="76"/>
        <v>134</v>
      </c>
      <c r="I153">
        <f t="shared" si="56"/>
        <v>3.1088082901554404E-2</v>
      </c>
      <c r="J153">
        <f t="shared" si="57"/>
        <v>9.4299788881069671E-2</v>
      </c>
      <c r="K153">
        <v>3.1088082901554404E-2</v>
      </c>
      <c r="S153">
        <f t="shared" si="58"/>
        <v>0</v>
      </c>
      <c r="T153">
        <f t="shared" si="69"/>
        <v>88</v>
      </c>
      <c r="U153">
        <f t="shared" si="59"/>
        <v>1</v>
      </c>
      <c r="V153">
        <f t="shared" si="70"/>
        <v>64</v>
      </c>
      <c r="X153">
        <f t="shared" si="60"/>
        <v>0.10771113831089352</v>
      </c>
      <c r="Y153">
        <f t="shared" si="61"/>
        <v>5.4099746407438712E-2</v>
      </c>
      <c r="Z153">
        <v>0.10771113831089352</v>
      </c>
      <c r="AB153">
        <f t="shared" si="62"/>
        <v>0</v>
      </c>
      <c r="AC153">
        <f t="shared" si="71"/>
        <v>42</v>
      </c>
      <c r="AD153">
        <f t="shared" si="63"/>
        <v>1</v>
      </c>
      <c r="AE153">
        <f t="shared" si="72"/>
        <v>110</v>
      </c>
      <c r="AG153">
        <f t="shared" si="64"/>
        <v>7.9696394686907021E-2</v>
      </c>
      <c r="AH153">
        <f t="shared" si="65"/>
        <v>7.4677528852681599E-2</v>
      </c>
      <c r="AI153">
        <v>7.9696394686907021E-2</v>
      </c>
      <c r="AK153">
        <f t="shared" si="66"/>
        <v>0</v>
      </c>
      <c r="AL153">
        <f t="shared" si="73"/>
        <v>4</v>
      </c>
      <c r="AM153">
        <f t="shared" si="53"/>
        <v>1</v>
      </c>
      <c r="AN153">
        <f t="shared" si="74"/>
        <v>148</v>
      </c>
      <c r="AP153">
        <f t="shared" si="67"/>
        <v>5.1948051948051951E-2</v>
      </c>
      <c r="AQ153">
        <f t="shared" si="68"/>
        <v>7.6963078523140924E-2</v>
      </c>
      <c r="AR153">
        <v>5.1948051948051951E-2</v>
      </c>
    </row>
    <row r="154" spans="1:44" x14ac:dyDescent="0.25">
      <c r="A154" s="9">
        <v>2</v>
      </c>
      <c r="B154" s="32">
        <v>102.361879</v>
      </c>
      <c r="D154">
        <f t="shared" si="55"/>
        <v>0</v>
      </c>
      <c r="E154">
        <f t="shared" si="54"/>
        <v>18</v>
      </c>
      <c r="F154">
        <f t="shared" si="75"/>
        <v>1</v>
      </c>
      <c r="G154">
        <f t="shared" si="76"/>
        <v>135</v>
      </c>
      <c r="I154">
        <f t="shared" si="56"/>
        <v>3.1088082901554404E-2</v>
      </c>
      <c r="J154">
        <f t="shared" si="57"/>
        <v>9.5003518648838853E-2</v>
      </c>
      <c r="K154">
        <v>3.1088082901554404E-2</v>
      </c>
      <c r="S154">
        <f t="shared" si="58"/>
        <v>1</v>
      </c>
      <c r="T154">
        <f t="shared" si="69"/>
        <v>89</v>
      </c>
      <c r="U154">
        <f t="shared" si="59"/>
        <v>0</v>
      </c>
      <c r="V154">
        <f t="shared" si="70"/>
        <v>64</v>
      </c>
      <c r="X154">
        <f t="shared" si="60"/>
        <v>0.10893512851897184</v>
      </c>
      <c r="Y154">
        <f t="shared" si="61"/>
        <v>5.4099746407438712E-2</v>
      </c>
      <c r="Z154">
        <v>0.10893512851897184</v>
      </c>
      <c r="AB154">
        <f t="shared" si="62"/>
        <v>0</v>
      </c>
      <c r="AC154">
        <f t="shared" si="71"/>
        <v>42</v>
      </c>
      <c r="AD154">
        <f t="shared" si="63"/>
        <v>1</v>
      </c>
      <c r="AE154">
        <f t="shared" si="72"/>
        <v>111</v>
      </c>
      <c r="AG154">
        <f t="shared" si="64"/>
        <v>7.9696394686907021E-2</v>
      </c>
      <c r="AH154">
        <f t="shared" si="65"/>
        <v>7.5356415478615074E-2</v>
      </c>
      <c r="AI154">
        <v>7.9696394686907021E-2</v>
      </c>
      <c r="AK154">
        <f t="shared" si="66"/>
        <v>0</v>
      </c>
      <c r="AL154">
        <f t="shared" si="73"/>
        <v>4</v>
      </c>
      <c r="AM154">
        <f t="shared" si="53"/>
        <v>1</v>
      </c>
      <c r="AN154">
        <f t="shared" si="74"/>
        <v>149</v>
      </c>
      <c r="AP154">
        <f t="shared" si="67"/>
        <v>5.1948051948051951E-2</v>
      </c>
      <c r="AQ154">
        <f t="shared" si="68"/>
        <v>7.7483099323972959E-2</v>
      </c>
      <c r="AR154">
        <v>5.1948051948051951E-2</v>
      </c>
    </row>
    <row r="155" spans="1:44" x14ac:dyDescent="0.25">
      <c r="A155" s="9">
        <v>2</v>
      </c>
      <c r="B155" s="32">
        <v>102.292767</v>
      </c>
      <c r="D155">
        <f t="shared" si="55"/>
        <v>0</v>
      </c>
      <c r="E155">
        <f t="shared" si="54"/>
        <v>18</v>
      </c>
      <c r="F155">
        <f t="shared" si="75"/>
        <v>1</v>
      </c>
      <c r="G155">
        <f t="shared" si="76"/>
        <v>136</v>
      </c>
      <c r="I155">
        <f t="shared" si="56"/>
        <v>3.1088082901554404E-2</v>
      </c>
      <c r="J155">
        <f t="shared" si="57"/>
        <v>9.5707248416608021E-2</v>
      </c>
      <c r="K155">
        <v>3.1088082901554404E-2</v>
      </c>
      <c r="S155">
        <f t="shared" si="58"/>
        <v>1</v>
      </c>
      <c r="T155">
        <f t="shared" si="69"/>
        <v>90</v>
      </c>
      <c r="U155">
        <f t="shared" si="59"/>
        <v>0</v>
      </c>
      <c r="V155">
        <f t="shared" si="70"/>
        <v>64</v>
      </c>
      <c r="X155">
        <f t="shared" si="60"/>
        <v>0.11015911872705018</v>
      </c>
      <c r="Y155">
        <f t="shared" si="61"/>
        <v>5.4099746407438712E-2</v>
      </c>
      <c r="Z155">
        <v>0.11015911872705018</v>
      </c>
      <c r="AB155">
        <f t="shared" si="62"/>
        <v>0</v>
      </c>
      <c r="AC155">
        <f t="shared" si="71"/>
        <v>42</v>
      </c>
      <c r="AD155">
        <f t="shared" si="63"/>
        <v>1</v>
      </c>
      <c r="AE155">
        <f t="shared" si="72"/>
        <v>112</v>
      </c>
      <c r="AG155">
        <f t="shared" si="64"/>
        <v>7.9696394686907021E-2</v>
      </c>
      <c r="AH155">
        <f t="shared" si="65"/>
        <v>7.6035302104548536E-2</v>
      </c>
      <c r="AI155">
        <v>7.9696394686907021E-2</v>
      </c>
      <c r="AK155">
        <f t="shared" si="66"/>
        <v>0</v>
      </c>
      <c r="AL155">
        <f t="shared" si="73"/>
        <v>4</v>
      </c>
      <c r="AM155">
        <f t="shared" si="53"/>
        <v>1</v>
      </c>
      <c r="AN155">
        <f t="shared" si="74"/>
        <v>150</v>
      </c>
      <c r="AP155">
        <f t="shared" si="67"/>
        <v>5.1948051948051951E-2</v>
      </c>
      <c r="AQ155">
        <f t="shared" si="68"/>
        <v>7.8003120124804995E-2</v>
      </c>
      <c r="AR155">
        <v>5.1948051948051951E-2</v>
      </c>
    </row>
    <row r="156" spans="1:44" x14ac:dyDescent="0.25">
      <c r="A156" s="9">
        <v>2</v>
      </c>
      <c r="B156" s="32">
        <v>102.15763699999999</v>
      </c>
      <c r="D156">
        <f t="shared" si="55"/>
        <v>0</v>
      </c>
      <c r="E156">
        <f t="shared" si="54"/>
        <v>18</v>
      </c>
      <c r="F156">
        <f t="shared" si="75"/>
        <v>1</v>
      </c>
      <c r="G156">
        <f t="shared" si="76"/>
        <v>137</v>
      </c>
      <c r="I156">
        <f t="shared" si="56"/>
        <v>3.1088082901554404E-2</v>
      </c>
      <c r="J156">
        <f t="shared" si="57"/>
        <v>9.6410978184377202E-2</v>
      </c>
      <c r="K156">
        <v>3.1088082901554404E-2</v>
      </c>
      <c r="S156">
        <f t="shared" si="58"/>
        <v>1</v>
      </c>
      <c r="T156">
        <f t="shared" si="69"/>
        <v>91</v>
      </c>
      <c r="U156">
        <f t="shared" si="59"/>
        <v>0</v>
      </c>
      <c r="V156">
        <f t="shared" si="70"/>
        <v>64</v>
      </c>
      <c r="X156">
        <f t="shared" si="60"/>
        <v>0.11138310893512852</v>
      </c>
      <c r="Y156">
        <f t="shared" si="61"/>
        <v>5.4099746407438712E-2</v>
      </c>
      <c r="Z156">
        <v>0.11138310893512852</v>
      </c>
      <c r="AB156">
        <f t="shared" si="62"/>
        <v>0</v>
      </c>
      <c r="AC156">
        <f t="shared" si="71"/>
        <v>42</v>
      </c>
      <c r="AD156">
        <f t="shared" si="63"/>
        <v>1</v>
      </c>
      <c r="AE156">
        <f t="shared" si="72"/>
        <v>113</v>
      </c>
      <c r="AG156">
        <f t="shared" si="64"/>
        <v>7.9696394686907021E-2</v>
      </c>
      <c r="AH156">
        <f t="shared" si="65"/>
        <v>7.6714188730482011E-2</v>
      </c>
      <c r="AI156">
        <v>7.9696394686907021E-2</v>
      </c>
      <c r="AK156">
        <f t="shared" si="66"/>
        <v>0</v>
      </c>
      <c r="AL156">
        <f t="shared" si="73"/>
        <v>4</v>
      </c>
      <c r="AM156">
        <f t="shared" si="53"/>
        <v>1</v>
      </c>
      <c r="AN156">
        <f t="shared" si="74"/>
        <v>151</v>
      </c>
      <c r="AP156">
        <f t="shared" si="67"/>
        <v>5.1948051948051951E-2</v>
      </c>
      <c r="AQ156">
        <f t="shared" si="68"/>
        <v>7.8523140925637031E-2</v>
      </c>
      <c r="AR156">
        <v>5.1948051948051951E-2</v>
      </c>
    </row>
    <row r="157" spans="1:44" x14ac:dyDescent="0.25">
      <c r="A157" s="9">
        <v>2</v>
      </c>
      <c r="B157" s="32">
        <v>101.836236</v>
      </c>
      <c r="D157">
        <f t="shared" si="55"/>
        <v>0</v>
      </c>
      <c r="E157">
        <f t="shared" si="54"/>
        <v>18</v>
      </c>
      <c r="F157">
        <f t="shared" si="75"/>
        <v>1</v>
      </c>
      <c r="G157">
        <f t="shared" si="76"/>
        <v>138</v>
      </c>
      <c r="I157">
        <f t="shared" si="56"/>
        <v>3.1088082901554404E-2</v>
      </c>
      <c r="J157">
        <f t="shared" si="57"/>
        <v>9.711470795214637E-2</v>
      </c>
      <c r="K157">
        <v>3.1088082901554404E-2</v>
      </c>
      <c r="S157">
        <f t="shared" si="58"/>
        <v>1</v>
      </c>
      <c r="T157">
        <f t="shared" si="69"/>
        <v>92</v>
      </c>
      <c r="U157">
        <f t="shared" si="59"/>
        <v>0</v>
      </c>
      <c r="V157">
        <f t="shared" si="70"/>
        <v>64</v>
      </c>
      <c r="X157">
        <f t="shared" si="60"/>
        <v>0.11260709914320685</v>
      </c>
      <c r="Y157">
        <f t="shared" si="61"/>
        <v>5.4099746407438712E-2</v>
      </c>
      <c r="Z157">
        <v>0.11260709914320685</v>
      </c>
      <c r="AB157">
        <f t="shared" si="62"/>
        <v>0</v>
      </c>
      <c r="AC157">
        <f t="shared" si="71"/>
        <v>42</v>
      </c>
      <c r="AD157">
        <f t="shared" si="63"/>
        <v>1</v>
      </c>
      <c r="AE157">
        <f t="shared" si="72"/>
        <v>114</v>
      </c>
      <c r="AG157">
        <f t="shared" si="64"/>
        <v>7.9696394686907021E-2</v>
      </c>
      <c r="AH157">
        <f t="shared" si="65"/>
        <v>7.7393075356415472E-2</v>
      </c>
      <c r="AI157">
        <v>7.9696394686907021E-2</v>
      </c>
      <c r="AK157">
        <f t="shared" si="66"/>
        <v>0</v>
      </c>
      <c r="AL157">
        <f t="shared" si="73"/>
        <v>4</v>
      </c>
      <c r="AM157">
        <f t="shared" ref="AM157:AM220" si="77">IF(AK157=0,1,0)</f>
        <v>1</v>
      </c>
      <c r="AN157">
        <f t="shared" si="74"/>
        <v>152</v>
      </c>
      <c r="AP157">
        <f t="shared" si="67"/>
        <v>5.1948051948051951E-2</v>
      </c>
      <c r="AQ157">
        <f t="shared" si="68"/>
        <v>7.9043161726469052E-2</v>
      </c>
      <c r="AR157">
        <v>5.1948051948051951E-2</v>
      </c>
    </row>
    <row r="158" spans="1:44" x14ac:dyDescent="0.25">
      <c r="A158" s="9">
        <v>2</v>
      </c>
      <c r="B158" s="32">
        <v>101.804609</v>
      </c>
      <c r="D158">
        <f t="shared" si="55"/>
        <v>0</v>
      </c>
      <c r="E158">
        <f t="shared" si="54"/>
        <v>18</v>
      </c>
      <c r="F158">
        <f t="shared" si="75"/>
        <v>1</v>
      </c>
      <c r="G158">
        <f t="shared" si="76"/>
        <v>139</v>
      </c>
      <c r="I158">
        <f t="shared" si="56"/>
        <v>3.1088082901554404E-2</v>
      </c>
      <c r="J158">
        <f t="shared" si="57"/>
        <v>9.7818437719915552E-2</v>
      </c>
      <c r="K158">
        <v>3.1088082901554404E-2</v>
      </c>
      <c r="S158">
        <f t="shared" si="58"/>
        <v>1</v>
      </c>
      <c r="T158">
        <f t="shared" si="69"/>
        <v>93</v>
      </c>
      <c r="U158">
        <f t="shared" si="59"/>
        <v>0</v>
      </c>
      <c r="V158">
        <f t="shared" si="70"/>
        <v>64</v>
      </c>
      <c r="X158">
        <f t="shared" si="60"/>
        <v>0.11383108935128519</v>
      </c>
      <c r="Y158">
        <f t="shared" si="61"/>
        <v>5.4099746407438712E-2</v>
      </c>
      <c r="Z158">
        <v>0.11383108935128519</v>
      </c>
      <c r="AB158">
        <f t="shared" si="62"/>
        <v>0</v>
      </c>
      <c r="AC158">
        <f t="shared" si="71"/>
        <v>42</v>
      </c>
      <c r="AD158">
        <f t="shared" si="63"/>
        <v>1</v>
      </c>
      <c r="AE158">
        <f t="shared" si="72"/>
        <v>115</v>
      </c>
      <c r="AG158">
        <f t="shared" si="64"/>
        <v>7.9696394686907021E-2</v>
      </c>
      <c r="AH158">
        <f t="shared" si="65"/>
        <v>7.8071961982348947E-2</v>
      </c>
      <c r="AI158">
        <v>7.9696394686907021E-2</v>
      </c>
      <c r="AK158">
        <f t="shared" si="66"/>
        <v>0</v>
      </c>
      <c r="AL158">
        <f t="shared" si="73"/>
        <v>4</v>
      </c>
      <c r="AM158">
        <f t="shared" si="77"/>
        <v>1</v>
      </c>
      <c r="AN158">
        <f t="shared" si="74"/>
        <v>153</v>
      </c>
      <c r="AP158">
        <f t="shared" si="67"/>
        <v>5.1948051948051951E-2</v>
      </c>
      <c r="AQ158">
        <f t="shared" si="68"/>
        <v>7.9563182527301088E-2</v>
      </c>
      <c r="AR158">
        <v>5.1948051948051951E-2</v>
      </c>
    </row>
    <row r="159" spans="1:44" x14ac:dyDescent="0.25">
      <c r="A159" s="9">
        <v>3</v>
      </c>
      <c r="B159" s="32">
        <v>101.307992</v>
      </c>
      <c r="D159">
        <f t="shared" si="55"/>
        <v>0</v>
      </c>
      <c r="E159">
        <f t="shared" si="54"/>
        <v>18</v>
      </c>
      <c r="F159">
        <f t="shared" si="75"/>
        <v>1</v>
      </c>
      <c r="G159">
        <f t="shared" si="76"/>
        <v>140</v>
      </c>
      <c r="I159">
        <f t="shared" si="56"/>
        <v>3.1088082901554404E-2</v>
      </c>
      <c r="J159">
        <f t="shared" si="57"/>
        <v>9.8522167487684734E-2</v>
      </c>
      <c r="K159">
        <v>3.1088082901554404E-2</v>
      </c>
      <c r="S159">
        <f t="shared" si="58"/>
        <v>0</v>
      </c>
      <c r="T159">
        <f t="shared" si="69"/>
        <v>93</v>
      </c>
      <c r="U159">
        <f t="shared" si="59"/>
        <v>1</v>
      </c>
      <c r="V159">
        <f t="shared" si="70"/>
        <v>65</v>
      </c>
      <c r="X159">
        <f t="shared" si="60"/>
        <v>0.11383108935128519</v>
      </c>
      <c r="Y159">
        <f t="shared" si="61"/>
        <v>5.4945054945054944E-2</v>
      </c>
      <c r="Z159">
        <v>0.11383108935128519</v>
      </c>
      <c r="AB159">
        <f t="shared" si="62"/>
        <v>1</v>
      </c>
      <c r="AC159">
        <f t="shared" si="71"/>
        <v>43</v>
      </c>
      <c r="AD159">
        <f t="shared" si="63"/>
        <v>0</v>
      </c>
      <c r="AE159">
        <f t="shared" si="72"/>
        <v>115</v>
      </c>
      <c r="AG159">
        <f t="shared" si="64"/>
        <v>8.1593927893738136E-2</v>
      </c>
      <c r="AH159">
        <f t="shared" si="65"/>
        <v>7.8071961982348947E-2</v>
      </c>
      <c r="AI159">
        <v>8.1593927893738136E-2</v>
      </c>
      <c r="AK159">
        <f t="shared" si="66"/>
        <v>0</v>
      </c>
      <c r="AL159">
        <f t="shared" si="73"/>
        <v>4</v>
      </c>
      <c r="AM159">
        <f t="shared" si="77"/>
        <v>1</v>
      </c>
      <c r="AN159">
        <f t="shared" si="74"/>
        <v>154</v>
      </c>
      <c r="AP159">
        <f t="shared" si="67"/>
        <v>5.1948051948051951E-2</v>
      </c>
      <c r="AQ159">
        <f t="shared" si="68"/>
        <v>8.0083203328133123E-2</v>
      </c>
      <c r="AR159">
        <v>5.1948051948051951E-2</v>
      </c>
    </row>
    <row r="160" spans="1:44" x14ac:dyDescent="0.25">
      <c r="A160" s="9">
        <v>2</v>
      </c>
      <c r="B160" s="32">
        <v>101.161407</v>
      </c>
      <c r="D160">
        <f t="shared" si="55"/>
        <v>0</v>
      </c>
      <c r="E160">
        <f t="shared" si="54"/>
        <v>18</v>
      </c>
      <c r="F160">
        <f t="shared" si="75"/>
        <v>1</v>
      </c>
      <c r="G160">
        <f t="shared" si="76"/>
        <v>141</v>
      </c>
      <c r="I160">
        <f t="shared" si="56"/>
        <v>3.1088082901554404E-2</v>
      </c>
      <c r="J160">
        <f t="shared" si="57"/>
        <v>9.9225897255453901E-2</v>
      </c>
      <c r="K160">
        <v>3.1088082901554404E-2</v>
      </c>
      <c r="S160">
        <f t="shared" si="58"/>
        <v>1</v>
      </c>
      <c r="T160">
        <f t="shared" si="69"/>
        <v>94</v>
      </c>
      <c r="U160">
        <f t="shared" si="59"/>
        <v>0</v>
      </c>
      <c r="V160">
        <f t="shared" si="70"/>
        <v>65</v>
      </c>
      <c r="X160">
        <f t="shared" si="60"/>
        <v>0.11505507955936352</v>
      </c>
      <c r="Y160">
        <f t="shared" si="61"/>
        <v>5.4945054945054944E-2</v>
      </c>
      <c r="Z160">
        <v>0.11505507955936352</v>
      </c>
      <c r="AB160">
        <f t="shared" si="62"/>
        <v>0</v>
      </c>
      <c r="AC160">
        <f t="shared" si="71"/>
        <v>43</v>
      </c>
      <c r="AD160">
        <f t="shared" si="63"/>
        <v>1</v>
      </c>
      <c r="AE160">
        <f t="shared" si="72"/>
        <v>116</v>
      </c>
      <c r="AG160">
        <f t="shared" si="64"/>
        <v>8.1593927893738136E-2</v>
      </c>
      <c r="AH160">
        <f t="shared" si="65"/>
        <v>7.8750848608282423E-2</v>
      </c>
      <c r="AI160">
        <v>8.1593927893738136E-2</v>
      </c>
      <c r="AK160">
        <f t="shared" si="66"/>
        <v>0</v>
      </c>
      <c r="AL160">
        <f t="shared" si="73"/>
        <v>4</v>
      </c>
      <c r="AM160">
        <f t="shared" si="77"/>
        <v>1</v>
      </c>
      <c r="AN160">
        <f t="shared" si="74"/>
        <v>155</v>
      </c>
      <c r="AP160">
        <f t="shared" si="67"/>
        <v>5.1948051948051951E-2</v>
      </c>
      <c r="AQ160">
        <f t="shared" si="68"/>
        <v>8.0603224128965159E-2</v>
      </c>
      <c r="AR160">
        <v>5.1948051948051951E-2</v>
      </c>
    </row>
    <row r="161" spans="1:44" x14ac:dyDescent="0.25">
      <c r="A161" s="9">
        <v>1</v>
      </c>
      <c r="B161" s="32">
        <v>100.795556</v>
      </c>
      <c r="D161">
        <f t="shared" si="55"/>
        <v>1</v>
      </c>
      <c r="E161">
        <f t="shared" si="54"/>
        <v>19</v>
      </c>
      <c r="F161">
        <f t="shared" si="75"/>
        <v>0</v>
      </c>
      <c r="G161">
        <f t="shared" si="76"/>
        <v>141</v>
      </c>
      <c r="I161">
        <f t="shared" si="56"/>
        <v>3.281519861830743E-2</v>
      </c>
      <c r="J161">
        <f t="shared" si="57"/>
        <v>9.9225897255453901E-2</v>
      </c>
      <c r="K161">
        <v>3.281519861830743E-2</v>
      </c>
      <c r="S161">
        <f t="shared" si="58"/>
        <v>0</v>
      </c>
      <c r="T161">
        <f t="shared" si="69"/>
        <v>94</v>
      </c>
      <c r="U161">
        <f t="shared" si="59"/>
        <v>1</v>
      </c>
      <c r="V161">
        <f t="shared" si="70"/>
        <v>66</v>
      </c>
      <c r="X161">
        <f t="shared" si="60"/>
        <v>0.11505507955936352</v>
      </c>
      <c r="Y161">
        <f t="shared" si="61"/>
        <v>5.5790363482671176E-2</v>
      </c>
      <c r="Z161">
        <v>0.11505507955936352</v>
      </c>
      <c r="AB161">
        <f t="shared" si="62"/>
        <v>0</v>
      </c>
      <c r="AC161">
        <f t="shared" si="71"/>
        <v>43</v>
      </c>
      <c r="AD161">
        <f t="shared" si="63"/>
        <v>1</v>
      </c>
      <c r="AE161">
        <f t="shared" si="72"/>
        <v>117</v>
      </c>
      <c r="AG161">
        <f t="shared" si="64"/>
        <v>8.1593927893738136E-2</v>
      </c>
      <c r="AH161">
        <f t="shared" si="65"/>
        <v>7.9429735234215884E-2</v>
      </c>
      <c r="AI161">
        <v>8.1593927893738136E-2</v>
      </c>
      <c r="AK161">
        <f t="shared" si="66"/>
        <v>0</v>
      </c>
      <c r="AL161">
        <f t="shared" si="73"/>
        <v>4</v>
      </c>
      <c r="AM161">
        <f t="shared" si="77"/>
        <v>1</v>
      </c>
      <c r="AN161">
        <f t="shared" si="74"/>
        <v>156</v>
      </c>
      <c r="AP161">
        <f t="shared" si="67"/>
        <v>5.1948051948051951E-2</v>
      </c>
      <c r="AQ161">
        <f t="shared" si="68"/>
        <v>8.1123244929797195E-2</v>
      </c>
      <c r="AR161">
        <v>5.1948051948051951E-2</v>
      </c>
    </row>
    <row r="162" spans="1:44" x14ac:dyDescent="0.25">
      <c r="A162" s="9">
        <v>2</v>
      </c>
      <c r="B162" s="32">
        <v>100.224885</v>
      </c>
      <c r="D162">
        <f t="shared" si="55"/>
        <v>0</v>
      </c>
      <c r="E162">
        <f t="shared" si="54"/>
        <v>19</v>
      </c>
      <c r="F162">
        <f t="shared" si="75"/>
        <v>1</v>
      </c>
      <c r="G162">
        <f t="shared" si="76"/>
        <v>142</v>
      </c>
      <c r="I162">
        <f t="shared" si="56"/>
        <v>3.281519861830743E-2</v>
      </c>
      <c r="J162">
        <f t="shared" si="57"/>
        <v>9.9929627023223083E-2</v>
      </c>
      <c r="K162">
        <v>3.281519861830743E-2</v>
      </c>
      <c r="S162">
        <f t="shared" si="58"/>
        <v>1</v>
      </c>
      <c r="T162">
        <f t="shared" si="69"/>
        <v>95</v>
      </c>
      <c r="U162">
        <f t="shared" si="59"/>
        <v>0</v>
      </c>
      <c r="V162">
        <f t="shared" si="70"/>
        <v>66</v>
      </c>
      <c r="X162">
        <f t="shared" si="60"/>
        <v>0.11627906976744186</v>
      </c>
      <c r="Y162">
        <f t="shared" si="61"/>
        <v>5.5790363482671176E-2</v>
      </c>
      <c r="Z162">
        <v>0.11627906976744186</v>
      </c>
      <c r="AB162">
        <f t="shared" si="62"/>
        <v>0</v>
      </c>
      <c r="AC162">
        <f t="shared" si="71"/>
        <v>43</v>
      </c>
      <c r="AD162">
        <f t="shared" si="63"/>
        <v>1</v>
      </c>
      <c r="AE162">
        <f t="shared" si="72"/>
        <v>118</v>
      </c>
      <c r="AG162">
        <f t="shared" si="64"/>
        <v>8.1593927893738136E-2</v>
      </c>
      <c r="AH162">
        <f t="shared" si="65"/>
        <v>8.0108621860149359E-2</v>
      </c>
      <c r="AI162">
        <v>8.1593927893738136E-2</v>
      </c>
      <c r="AK162">
        <f t="shared" si="66"/>
        <v>0</v>
      </c>
      <c r="AL162">
        <f t="shared" si="73"/>
        <v>4</v>
      </c>
      <c r="AM162">
        <f t="shared" si="77"/>
        <v>1</v>
      </c>
      <c r="AN162">
        <f t="shared" si="74"/>
        <v>157</v>
      </c>
      <c r="AP162">
        <f t="shared" si="67"/>
        <v>5.1948051948051951E-2</v>
      </c>
      <c r="AQ162">
        <f t="shared" si="68"/>
        <v>8.164326573062923E-2</v>
      </c>
      <c r="AR162">
        <v>5.1948051948051951E-2</v>
      </c>
    </row>
    <row r="163" spans="1:44" x14ac:dyDescent="0.25">
      <c r="A163" s="9">
        <v>2</v>
      </c>
      <c r="B163" s="32">
        <v>100.14391000000001</v>
      </c>
      <c r="D163">
        <f t="shared" si="55"/>
        <v>0</v>
      </c>
      <c r="E163">
        <f t="shared" si="54"/>
        <v>19</v>
      </c>
      <c r="F163">
        <f t="shared" si="75"/>
        <v>1</v>
      </c>
      <c r="G163">
        <f t="shared" si="76"/>
        <v>143</v>
      </c>
      <c r="I163">
        <f t="shared" si="56"/>
        <v>3.281519861830743E-2</v>
      </c>
      <c r="J163">
        <f t="shared" si="57"/>
        <v>0.10063335679099226</v>
      </c>
      <c r="K163">
        <v>3.281519861830743E-2</v>
      </c>
      <c r="S163">
        <f t="shared" si="58"/>
        <v>1</v>
      </c>
      <c r="T163">
        <f t="shared" si="69"/>
        <v>96</v>
      </c>
      <c r="U163">
        <f t="shared" si="59"/>
        <v>0</v>
      </c>
      <c r="V163">
        <f t="shared" si="70"/>
        <v>66</v>
      </c>
      <c r="X163">
        <f t="shared" si="60"/>
        <v>0.1175030599755202</v>
      </c>
      <c r="Y163">
        <f t="shared" si="61"/>
        <v>5.5790363482671176E-2</v>
      </c>
      <c r="Z163">
        <v>0.1175030599755202</v>
      </c>
      <c r="AB163">
        <f t="shared" si="62"/>
        <v>0</v>
      </c>
      <c r="AC163">
        <f t="shared" si="71"/>
        <v>43</v>
      </c>
      <c r="AD163">
        <f t="shared" si="63"/>
        <v>1</v>
      </c>
      <c r="AE163">
        <f t="shared" si="72"/>
        <v>119</v>
      </c>
      <c r="AG163">
        <f t="shared" si="64"/>
        <v>8.1593927893738136E-2</v>
      </c>
      <c r="AH163">
        <f t="shared" si="65"/>
        <v>8.0787508486082821E-2</v>
      </c>
      <c r="AI163">
        <v>8.1593927893738136E-2</v>
      </c>
      <c r="AK163">
        <f t="shared" si="66"/>
        <v>0</v>
      </c>
      <c r="AL163">
        <f t="shared" si="73"/>
        <v>4</v>
      </c>
      <c r="AM163">
        <f t="shared" si="77"/>
        <v>1</v>
      </c>
      <c r="AN163">
        <f t="shared" si="74"/>
        <v>158</v>
      </c>
      <c r="AP163">
        <f t="shared" si="67"/>
        <v>5.1948051948051951E-2</v>
      </c>
      <c r="AQ163">
        <f t="shared" si="68"/>
        <v>8.2163286531461252E-2</v>
      </c>
      <c r="AR163">
        <v>5.1948051948051951E-2</v>
      </c>
    </row>
    <row r="164" spans="1:44" x14ac:dyDescent="0.25">
      <c r="A164" s="9">
        <v>2</v>
      </c>
      <c r="B164" s="32">
        <v>100.134452</v>
      </c>
      <c r="D164">
        <f t="shared" si="55"/>
        <v>0</v>
      </c>
      <c r="E164">
        <f t="shared" si="54"/>
        <v>19</v>
      </c>
      <c r="F164">
        <f t="shared" si="75"/>
        <v>1</v>
      </c>
      <c r="G164">
        <f t="shared" si="76"/>
        <v>144</v>
      </c>
      <c r="I164">
        <f t="shared" si="56"/>
        <v>3.281519861830743E-2</v>
      </c>
      <c r="J164">
        <f t="shared" si="57"/>
        <v>0.10133708655876143</v>
      </c>
      <c r="K164">
        <v>3.281519861830743E-2</v>
      </c>
      <c r="S164">
        <f t="shared" si="58"/>
        <v>1</v>
      </c>
      <c r="T164">
        <f t="shared" si="69"/>
        <v>97</v>
      </c>
      <c r="U164">
        <f t="shared" si="59"/>
        <v>0</v>
      </c>
      <c r="V164">
        <f t="shared" si="70"/>
        <v>66</v>
      </c>
      <c r="X164">
        <f t="shared" si="60"/>
        <v>0.11872705018359853</v>
      </c>
      <c r="Y164">
        <f t="shared" si="61"/>
        <v>5.5790363482671176E-2</v>
      </c>
      <c r="Z164">
        <v>0.11872705018359853</v>
      </c>
      <c r="AB164">
        <f t="shared" si="62"/>
        <v>0</v>
      </c>
      <c r="AC164">
        <f t="shared" si="71"/>
        <v>43</v>
      </c>
      <c r="AD164">
        <f t="shared" si="63"/>
        <v>1</v>
      </c>
      <c r="AE164">
        <f t="shared" si="72"/>
        <v>120</v>
      </c>
      <c r="AG164">
        <f t="shared" si="64"/>
        <v>8.1593927893738136E-2</v>
      </c>
      <c r="AH164">
        <f t="shared" si="65"/>
        <v>8.1466395112016296E-2</v>
      </c>
      <c r="AI164">
        <v>8.1593927893738136E-2</v>
      </c>
      <c r="AK164">
        <f t="shared" si="66"/>
        <v>0</v>
      </c>
      <c r="AL164">
        <f t="shared" si="73"/>
        <v>4</v>
      </c>
      <c r="AM164">
        <f t="shared" si="77"/>
        <v>1</v>
      </c>
      <c r="AN164">
        <f t="shared" si="74"/>
        <v>159</v>
      </c>
      <c r="AP164">
        <f t="shared" si="67"/>
        <v>5.1948051948051951E-2</v>
      </c>
      <c r="AQ164">
        <f t="shared" si="68"/>
        <v>8.2683307332293288E-2</v>
      </c>
      <c r="AR164">
        <v>5.1948051948051951E-2</v>
      </c>
    </row>
    <row r="165" spans="1:44" x14ac:dyDescent="0.25">
      <c r="A165" s="9">
        <v>2</v>
      </c>
      <c r="B165" s="32">
        <v>99.070442999999997</v>
      </c>
      <c r="D165">
        <f t="shared" si="55"/>
        <v>0</v>
      </c>
      <c r="E165">
        <f t="shared" si="54"/>
        <v>19</v>
      </c>
      <c r="F165">
        <f t="shared" si="75"/>
        <v>1</v>
      </c>
      <c r="G165">
        <f t="shared" si="76"/>
        <v>145</v>
      </c>
      <c r="I165">
        <f t="shared" si="56"/>
        <v>3.281519861830743E-2</v>
      </c>
      <c r="J165">
        <f t="shared" si="57"/>
        <v>0.10204081632653061</v>
      </c>
      <c r="K165">
        <v>3.281519861830743E-2</v>
      </c>
      <c r="S165">
        <f t="shared" si="58"/>
        <v>1</v>
      </c>
      <c r="T165">
        <f t="shared" si="69"/>
        <v>98</v>
      </c>
      <c r="U165">
        <f t="shared" si="59"/>
        <v>0</v>
      </c>
      <c r="V165">
        <f t="shared" si="70"/>
        <v>66</v>
      </c>
      <c r="X165">
        <f t="shared" si="60"/>
        <v>0.11995104039167687</v>
      </c>
      <c r="Y165">
        <f t="shared" si="61"/>
        <v>5.5790363482671176E-2</v>
      </c>
      <c r="Z165">
        <v>0.11995104039167687</v>
      </c>
      <c r="AB165">
        <f t="shared" si="62"/>
        <v>0</v>
      </c>
      <c r="AC165">
        <f t="shared" si="71"/>
        <v>43</v>
      </c>
      <c r="AD165">
        <f t="shared" si="63"/>
        <v>1</v>
      </c>
      <c r="AE165">
        <f t="shared" si="72"/>
        <v>121</v>
      </c>
      <c r="AG165">
        <f t="shared" si="64"/>
        <v>8.1593927893738136E-2</v>
      </c>
      <c r="AH165">
        <f t="shared" si="65"/>
        <v>8.2145281737949757E-2</v>
      </c>
      <c r="AI165">
        <v>8.1593927893738136E-2</v>
      </c>
      <c r="AK165">
        <f t="shared" si="66"/>
        <v>0</v>
      </c>
      <c r="AL165">
        <f t="shared" si="73"/>
        <v>4</v>
      </c>
      <c r="AM165">
        <f t="shared" si="77"/>
        <v>1</v>
      </c>
      <c r="AN165">
        <f t="shared" si="74"/>
        <v>160</v>
      </c>
      <c r="AP165">
        <f t="shared" si="67"/>
        <v>5.1948051948051951E-2</v>
      </c>
      <c r="AQ165">
        <f t="shared" si="68"/>
        <v>8.3203328133125323E-2</v>
      </c>
      <c r="AR165">
        <v>5.1948051948051951E-2</v>
      </c>
    </row>
    <row r="166" spans="1:44" x14ac:dyDescent="0.25">
      <c r="A166" s="9">
        <v>1</v>
      </c>
      <c r="B166" s="32">
        <v>98.748921999999993</v>
      </c>
      <c r="D166">
        <f t="shared" si="55"/>
        <v>1</v>
      </c>
      <c r="E166">
        <f t="shared" si="54"/>
        <v>20</v>
      </c>
      <c r="F166">
        <f t="shared" si="75"/>
        <v>0</v>
      </c>
      <c r="G166">
        <f t="shared" si="76"/>
        <v>145</v>
      </c>
      <c r="I166">
        <f t="shared" si="56"/>
        <v>3.4542314335060449E-2</v>
      </c>
      <c r="J166">
        <f t="shared" si="57"/>
        <v>0.10204081632653061</v>
      </c>
      <c r="K166">
        <v>3.4542314335060449E-2</v>
      </c>
      <c r="S166">
        <f t="shared" si="58"/>
        <v>0</v>
      </c>
      <c r="T166">
        <f t="shared" si="69"/>
        <v>98</v>
      </c>
      <c r="U166">
        <f t="shared" si="59"/>
        <v>1</v>
      </c>
      <c r="V166">
        <f t="shared" si="70"/>
        <v>67</v>
      </c>
      <c r="X166">
        <f t="shared" si="60"/>
        <v>0.11995104039167687</v>
      </c>
      <c r="Y166">
        <f t="shared" si="61"/>
        <v>5.6635672020287402E-2</v>
      </c>
      <c r="Z166">
        <v>0.11995104039167687</v>
      </c>
      <c r="AB166">
        <f t="shared" si="62"/>
        <v>0</v>
      </c>
      <c r="AC166">
        <f t="shared" si="71"/>
        <v>43</v>
      </c>
      <c r="AD166">
        <f t="shared" si="63"/>
        <v>1</v>
      </c>
      <c r="AE166">
        <f t="shared" si="72"/>
        <v>122</v>
      </c>
      <c r="AG166">
        <f t="shared" si="64"/>
        <v>8.1593927893738136E-2</v>
      </c>
      <c r="AH166">
        <f t="shared" si="65"/>
        <v>8.2824168363883233E-2</v>
      </c>
      <c r="AI166">
        <v>8.1593927893738136E-2</v>
      </c>
      <c r="AK166">
        <f t="shared" si="66"/>
        <v>0</v>
      </c>
      <c r="AL166">
        <f t="shared" si="73"/>
        <v>4</v>
      </c>
      <c r="AM166">
        <f t="shared" si="77"/>
        <v>1</v>
      </c>
      <c r="AN166">
        <f t="shared" si="74"/>
        <v>161</v>
      </c>
      <c r="AP166">
        <f t="shared" si="67"/>
        <v>5.1948051948051951E-2</v>
      </c>
      <c r="AQ166">
        <f t="shared" si="68"/>
        <v>8.3723348933957359E-2</v>
      </c>
      <c r="AR166">
        <v>5.1948051948051951E-2</v>
      </c>
    </row>
    <row r="167" spans="1:44" x14ac:dyDescent="0.25">
      <c r="A167" s="9">
        <v>2</v>
      </c>
      <c r="B167" s="32">
        <v>98.432991999999999</v>
      </c>
      <c r="D167">
        <f t="shared" si="55"/>
        <v>0</v>
      </c>
      <c r="E167">
        <f t="shared" si="54"/>
        <v>20</v>
      </c>
      <c r="F167">
        <f t="shared" si="75"/>
        <v>1</v>
      </c>
      <c r="G167">
        <f t="shared" si="76"/>
        <v>146</v>
      </c>
      <c r="I167">
        <f t="shared" si="56"/>
        <v>3.4542314335060449E-2</v>
      </c>
      <c r="J167">
        <f t="shared" si="57"/>
        <v>0.10274454609429978</v>
      </c>
      <c r="K167">
        <v>3.4542314335060449E-2</v>
      </c>
      <c r="S167">
        <f t="shared" si="58"/>
        <v>1</v>
      </c>
      <c r="T167">
        <f t="shared" si="69"/>
        <v>99</v>
      </c>
      <c r="U167">
        <f t="shared" si="59"/>
        <v>0</v>
      </c>
      <c r="V167">
        <f t="shared" si="70"/>
        <v>67</v>
      </c>
      <c r="X167">
        <f t="shared" si="60"/>
        <v>0.12117503059975521</v>
      </c>
      <c r="Y167">
        <f t="shared" si="61"/>
        <v>5.6635672020287402E-2</v>
      </c>
      <c r="Z167">
        <v>0.12117503059975521</v>
      </c>
      <c r="AB167">
        <f t="shared" si="62"/>
        <v>0</v>
      </c>
      <c r="AC167">
        <f t="shared" si="71"/>
        <v>43</v>
      </c>
      <c r="AD167">
        <f t="shared" si="63"/>
        <v>1</v>
      </c>
      <c r="AE167">
        <f t="shared" si="72"/>
        <v>123</v>
      </c>
      <c r="AG167">
        <f t="shared" si="64"/>
        <v>8.1593927893738136E-2</v>
      </c>
      <c r="AH167">
        <f t="shared" si="65"/>
        <v>8.3503054989816694E-2</v>
      </c>
      <c r="AI167">
        <v>8.1593927893738136E-2</v>
      </c>
      <c r="AK167">
        <f t="shared" si="66"/>
        <v>0</v>
      </c>
      <c r="AL167">
        <f t="shared" si="73"/>
        <v>4</v>
      </c>
      <c r="AM167">
        <f t="shared" si="77"/>
        <v>1</v>
      </c>
      <c r="AN167">
        <f t="shared" si="74"/>
        <v>162</v>
      </c>
      <c r="AP167">
        <f t="shared" si="67"/>
        <v>5.1948051948051951E-2</v>
      </c>
      <c r="AQ167">
        <f t="shared" si="68"/>
        <v>8.4243369734789394E-2</v>
      </c>
      <c r="AR167">
        <v>5.1948051948051951E-2</v>
      </c>
    </row>
    <row r="168" spans="1:44" x14ac:dyDescent="0.25">
      <c r="A168" s="9">
        <v>3</v>
      </c>
      <c r="B168" s="32">
        <v>98.415771000000007</v>
      </c>
      <c r="D168">
        <f t="shared" si="55"/>
        <v>0</v>
      </c>
      <c r="E168">
        <f t="shared" si="54"/>
        <v>20</v>
      </c>
      <c r="F168">
        <f t="shared" si="75"/>
        <v>1</v>
      </c>
      <c r="G168">
        <f t="shared" si="76"/>
        <v>147</v>
      </c>
      <c r="I168">
        <f t="shared" si="56"/>
        <v>3.4542314335060449E-2</v>
      </c>
      <c r="J168">
        <f t="shared" si="57"/>
        <v>0.10344827586206896</v>
      </c>
      <c r="K168">
        <v>3.4542314335060449E-2</v>
      </c>
      <c r="S168">
        <f t="shared" si="58"/>
        <v>0</v>
      </c>
      <c r="T168">
        <f t="shared" si="69"/>
        <v>99</v>
      </c>
      <c r="U168">
        <f t="shared" si="59"/>
        <v>1</v>
      </c>
      <c r="V168">
        <f t="shared" si="70"/>
        <v>68</v>
      </c>
      <c r="X168">
        <f t="shared" si="60"/>
        <v>0.12117503059975521</v>
      </c>
      <c r="Y168">
        <f t="shared" si="61"/>
        <v>5.7480980557903634E-2</v>
      </c>
      <c r="Z168">
        <v>0.12117503059975521</v>
      </c>
      <c r="AB168">
        <f t="shared" si="62"/>
        <v>1</v>
      </c>
      <c r="AC168">
        <f t="shared" si="71"/>
        <v>44</v>
      </c>
      <c r="AD168">
        <f t="shared" si="63"/>
        <v>0</v>
      </c>
      <c r="AE168">
        <f t="shared" si="72"/>
        <v>123</v>
      </c>
      <c r="AG168">
        <f t="shared" si="64"/>
        <v>8.3491461100569264E-2</v>
      </c>
      <c r="AH168">
        <f t="shared" si="65"/>
        <v>8.3503054989816694E-2</v>
      </c>
      <c r="AI168">
        <v>8.3491461100569264E-2</v>
      </c>
      <c r="AK168">
        <f t="shared" si="66"/>
        <v>0</v>
      </c>
      <c r="AL168">
        <f t="shared" si="73"/>
        <v>4</v>
      </c>
      <c r="AM168">
        <f t="shared" si="77"/>
        <v>1</v>
      </c>
      <c r="AN168">
        <f t="shared" si="74"/>
        <v>163</v>
      </c>
      <c r="AP168">
        <f t="shared" si="67"/>
        <v>5.1948051948051951E-2</v>
      </c>
      <c r="AQ168">
        <f t="shared" si="68"/>
        <v>8.476339053562143E-2</v>
      </c>
      <c r="AR168">
        <v>5.1948051948051951E-2</v>
      </c>
    </row>
    <row r="169" spans="1:44" x14ac:dyDescent="0.25">
      <c r="A169" s="9">
        <v>2</v>
      </c>
      <c r="B169" s="32">
        <v>98.396958999999995</v>
      </c>
      <c r="D169">
        <f t="shared" si="55"/>
        <v>0</v>
      </c>
      <c r="E169">
        <f t="shared" si="54"/>
        <v>20</v>
      </c>
      <c r="F169">
        <f t="shared" si="75"/>
        <v>1</v>
      </c>
      <c r="G169">
        <f t="shared" si="76"/>
        <v>148</v>
      </c>
      <c r="I169">
        <f t="shared" si="56"/>
        <v>3.4542314335060449E-2</v>
      </c>
      <c r="J169">
        <f t="shared" si="57"/>
        <v>0.10415200562983815</v>
      </c>
      <c r="K169">
        <v>3.4542314335060449E-2</v>
      </c>
      <c r="S169">
        <f t="shared" si="58"/>
        <v>1</v>
      </c>
      <c r="T169">
        <f t="shared" si="69"/>
        <v>100</v>
      </c>
      <c r="U169">
        <f t="shared" si="59"/>
        <v>0</v>
      </c>
      <c r="V169">
        <f t="shared" si="70"/>
        <v>68</v>
      </c>
      <c r="X169">
        <f t="shared" si="60"/>
        <v>0.12239902080783353</v>
      </c>
      <c r="Y169">
        <f t="shared" si="61"/>
        <v>5.7480980557903634E-2</v>
      </c>
      <c r="Z169">
        <v>0.12239902080783353</v>
      </c>
      <c r="AB169">
        <f t="shared" si="62"/>
        <v>0</v>
      </c>
      <c r="AC169">
        <f t="shared" si="71"/>
        <v>44</v>
      </c>
      <c r="AD169">
        <f t="shared" si="63"/>
        <v>1</v>
      </c>
      <c r="AE169">
        <f t="shared" si="72"/>
        <v>124</v>
      </c>
      <c r="AG169">
        <f t="shared" si="64"/>
        <v>8.3491461100569264E-2</v>
      </c>
      <c r="AH169">
        <f t="shared" si="65"/>
        <v>8.4181941615750169E-2</v>
      </c>
      <c r="AI169">
        <v>8.3491461100569264E-2</v>
      </c>
      <c r="AK169">
        <f t="shared" si="66"/>
        <v>0</v>
      </c>
      <c r="AL169">
        <f t="shared" si="73"/>
        <v>4</v>
      </c>
      <c r="AM169">
        <f t="shared" si="77"/>
        <v>1</v>
      </c>
      <c r="AN169">
        <f t="shared" si="74"/>
        <v>164</v>
      </c>
      <c r="AP169">
        <f t="shared" si="67"/>
        <v>5.1948051948051951E-2</v>
      </c>
      <c r="AQ169">
        <f t="shared" si="68"/>
        <v>8.5283411336453452E-2</v>
      </c>
      <c r="AR169">
        <v>5.1948051948051951E-2</v>
      </c>
    </row>
    <row r="170" spans="1:44" x14ac:dyDescent="0.25">
      <c r="A170" s="9">
        <v>2</v>
      </c>
      <c r="B170" s="32">
        <v>98.364024000000001</v>
      </c>
      <c r="D170">
        <f t="shared" si="55"/>
        <v>0</v>
      </c>
      <c r="E170">
        <f t="shared" si="54"/>
        <v>20</v>
      </c>
      <c r="F170">
        <f t="shared" si="75"/>
        <v>1</v>
      </c>
      <c r="G170">
        <f t="shared" si="76"/>
        <v>149</v>
      </c>
      <c r="I170">
        <f t="shared" si="56"/>
        <v>3.4542314335060449E-2</v>
      </c>
      <c r="J170">
        <f t="shared" si="57"/>
        <v>0.10485573539760731</v>
      </c>
      <c r="K170">
        <v>3.4542314335060449E-2</v>
      </c>
      <c r="S170">
        <f t="shared" si="58"/>
        <v>1</v>
      </c>
      <c r="T170">
        <f t="shared" si="69"/>
        <v>101</v>
      </c>
      <c r="U170">
        <f t="shared" si="59"/>
        <v>0</v>
      </c>
      <c r="V170">
        <f t="shared" si="70"/>
        <v>68</v>
      </c>
      <c r="X170">
        <f t="shared" si="60"/>
        <v>0.12362301101591187</v>
      </c>
      <c r="Y170">
        <f t="shared" si="61"/>
        <v>5.7480980557903634E-2</v>
      </c>
      <c r="Z170">
        <v>0.12362301101591187</v>
      </c>
      <c r="AB170">
        <f t="shared" si="62"/>
        <v>0</v>
      </c>
      <c r="AC170">
        <f t="shared" si="71"/>
        <v>44</v>
      </c>
      <c r="AD170">
        <f t="shared" si="63"/>
        <v>1</v>
      </c>
      <c r="AE170">
        <f t="shared" si="72"/>
        <v>125</v>
      </c>
      <c r="AG170">
        <f t="shared" si="64"/>
        <v>8.3491461100569264E-2</v>
      </c>
      <c r="AH170">
        <f t="shared" si="65"/>
        <v>8.4860828241683645E-2</v>
      </c>
      <c r="AI170">
        <v>8.3491461100569264E-2</v>
      </c>
      <c r="AK170">
        <f t="shared" si="66"/>
        <v>0</v>
      </c>
      <c r="AL170">
        <f t="shared" si="73"/>
        <v>4</v>
      </c>
      <c r="AM170">
        <f t="shared" si="77"/>
        <v>1</v>
      </c>
      <c r="AN170">
        <f t="shared" si="74"/>
        <v>165</v>
      </c>
      <c r="AP170">
        <f t="shared" si="67"/>
        <v>5.1948051948051951E-2</v>
      </c>
      <c r="AQ170">
        <f t="shared" si="68"/>
        <v>8.5803432137285487E-2</v>
      </c>
      <c r="AR170">
        <v>5.1948051948051951E-2</v>
      </c>
    </row>
    <row r="171" spans="1:44" x14ac:dyDescent="0.25">
      <c r="A171" s="9">
        <v>2</v>
      </c>
      <c r="B171" s="32">
        <v>98.163568999999995</v>
      </c>
      <c r="D171">
        <f t="shared" si="55"/>
        <v>0</v>
      </c>
      <c r="E171">
        <f t="shared" si="54"/>
        <v>20</v>
      </c>
      <c r="F171">
        <f t="shared" si="75"/>
        <v>1</v>
      </c>
      <c r="G171">
        <f t="shared" si="76"/>
        <v>150</v>
      </c>
      <c r="I171">
        <f t="shared" si="56"/>
        <v>3.4542314335060449E-2</v>
      </c>
      <c r="J171">
        <f t="shared" si="57"/>
        <v>0.1055594651653765</v>
      </c>
      <c r="K171">
        <v>3.4542314335060449E-2</v>
      </c>
      <c r="S171">
        <f t="shared" si="58"/>
        <v>1</v>
      </c>
      <c r="T171">
        <f t="shared" si="69"/>
        <v>102</v>
      </c>
      <c r="U171">
        <f t="shared" si="59"/>
        <v>0</v>
      </c>
      <c r="V171">
        <f t="shared" si="70"/>
        <v>68</v>
      </c>
      <c r="X171">
        <f t="shared" si="60"/>
        <v>0.12484700122399021</v>
      </c>
      <c r="Y171">
        <f t="shared" si="61"/>
        <v>5.7480980557903634E-2</v>
      </c>
      <c r="Z171">
        <v>0.12484700122399021</v>
      </c>
      <c r="AB171">
        <f t="shared" si="62"/>
        <v>0</v>
      </c>
      <c r="AC171">
        <f t="shared" si="71"/>
        <v>44</v>
      </c>
      <c r="AD171">
        <f t="shared" si="63"/>
        <v>1</v>
      </c>
      <c r="AE171">
        <f t="shared" si="72"/>
        <v>126</v>
      </c>
      <c r="AG171">
        <f t="shared" si="64"/>
        <v>8.3491461100569264E-2</v>
      </c>
      <c r="AH171">
        <f t="shared" si="65"/>
        <v>8.5539714867617106E-2</v>
      </c>
      <c r="AI171">
        <v>8.3491461100569264E-2</v>
      </c>
      <c r="AK171">
        <f t="shared" si="66"/>
        <v>0</v>
      </c>
      <c r="AL171">
        <f t="shared" si="73"/>
        <v>4</v>
      </c>
      <c r="AM171">
        <f t="shared" si="77"/>
        <v>1</v>
      </c>
      <c r="AN171">
        <f t="shared" si="74"/>
        <v>166</v>
      </c>
      <c r="AP171">
        <f t="shared" si="67"/>
        <v>5.1948051948051951E-2</v>
      </c>
      <c r="AQ171">
        <f t="shared" si="68"/>
        <v>8.6323452938117523E-2</v>
      </c>
      <c r="AR171">
        <v>5.1948051948051951E-2</v>
      </c>
    </row>
    <row r="172" spans="1:44" x14ac:dyDescent="0.25">
      <c r="A172" s="9">
        <v>2</v>
      </c>
      <c r="B172" s="32">
        <v>97.935709000000003</v>
      </c>
      <c r="D172">
        <f t="shared" si="55"/>
        <v>0</v>
      </c>
      <c r="E172">
        <f t="shared" si="54"/>
        <v>20</v>
      </c>
      <c r="F172">
        <f t="shared" si="75"/>
        <v>1</v>
      </c>
      <c r="G172">
        <f t="shared" si="76"/>
        <v>151</v>
      </c>
      <c r="I172">
        <f t="shared" si="56"/>
        <v>3.4542314335060449E-2</v>
      </c>
      <c r="J172">
        <f t="shared" si="57"/>
        <v>0.10626319493314568</v>
      </c>
      <c r="K172">
        <v>3.4542314335060449E-2</v>
      </c>
      <c r="S172">
        <f t="shared" si="58"/>
        <v>1</v>
      </c>
      <c r="T172">
        <f t="shared" si="69"/>
        <v>103</v>
      </c>
      <c r="U172">
        <f t="shared" si="59"/>
        <v>0</v>
      </c>
      <c r="V172">
        <f t="shared" si="70"/>
        <v>68</v>
      </c>
      <c r="X172">
        <f t="shared" si="60"/>
        <v>0.12607099143206854</v>
      </c>
      <c r="Y172">
        <f t="shared" si="61"/>
        <v>5.7480980557903634E-2</v>
      </c>
      <c r="Z172">
        <v>0.12607099143206854</v>
      </c>
      <c r="AB172">
        <f t="shared" si="62"/>
        <v>0</v>
      </c>
      <c r="AC172">
        <f t="shared" si="71"/>
        <v>44</v>
      </c>
      <c r="AD172">
        <f t="shared" si="63"/>
        <v>1</v>
      </c>
      <c r="AE172">
        <f t="shared" si="72"/>
        <v>127</v>
      </c>
      <c r="AG172">
        <f t="shared" si="64"/>
        <v>8.3491461100569264E-2</v>
      </c>
      <c r="AH172">
        <f t="shared" si="65"/>
        <v>8.6218601493550581E-2</v>
      </c>
      <c r="AI172">
        <v>8.3491461100569264E-2</v>
      </c>
      <c r="AK172">
        <f t="shared" si="66"/>
        <v>0</v>
      </c>
      <c r="AL172">
        <f t="shared" si="73"/>
        <v>4</v>
      </c>
      <c r="AM172">
        <f t="shared" si="77"/>
        <v>1</v>
      </c>
      <c r="AN172">
        <f t="shared" si="74"/>
        <v>167</v>
      </c>
      <c r="AP172">
        <f t="shared" si="67"/>
        <v>5.1948051948051951E-2</v>
      </c>
      <c r="AQ172">
        <f t="shared" si="68"/>
        <v>8.6843473738949559E-2</v>
      </c>
      <c r="AR172">
        <v>5.1948051948051951E-2</v>
      </c>
    </row>
    <row r="173" spans="1:44" x14ac:dyDescent="0.25">
      <c r="A173" s="9">
        <v>2</v>
      </c>
      <c r="B173" s="32">
        <v>97.918702999999994</v>
      </c>
      <c r="D173">
        <f t="shared" si="55"/>
        <v>0</v>
      </c>
      <c r="E173">
        <f t="shared" si="54"/>
        <v>20</v>
      </c>
      <c r="F173">
        <f t="shared" si="75"/>
        <v>1</v>
      </c>
      <c r="G173">
        <f t="shared" si="76"/>
        <v>152</v>
      </c>
      <c r="I173">
        <f t="shared" si="56"/>
        <v>3.4542314335060449E-2</v>
      </c>
      <c r="J173">
        <f t="shared" si="57"/>
        <v>0.10696692470091484</v>
      </c>
      <c r="K173">
        <v>3.4542314335060449E-2</v>
      </c>
      <c r="S173">
        <f t="shared" si="58"/>
        <v>1</v>
      </c>
      <c r="T173">
        <f t="shared" si="69"/>
        <v>104</v>
      </c>
      <c r="U173">
        <f t="shared" si="59"/>
        <v>0</v>
      </c>
      <c r="V173">
        <f t="shared" si="70"/>
        <v>68</v>
      </c>
      <c r="X173">
        <f t="shared" si="60"/>
        <v>0.12729498164014688</v>
      </c>
      <c r="Y173">
        <f t="shared" si="61"/>
        <v>5.7480980557903634E-2</v>
      </c>
      <c r="Z173">
        <v>0.12729498164014688</v>
      </c>
      <c r="AB173">
        <f t="shared" si="62"/>
        <v>0</v>
      </c>
      <c r="AC173">
        <f t="shared" si="71"/>
        <v>44</v>
      </c>
      <c r="AD173">
        <f t="shared" si="63"/>
        <v>1</v>
      </c>
      <c r="AE173">
        <f t="shared" si="72"/>
        <v>128</v>
      </c>
      <c r="AG173">
        <f t="shared" si="64"/>
        <v>8.3491461100569264E-2</v>
      </c>
      <c r="AH173">
        <f t="shared" si="65"/>
        <v>8.6897488119484043E-2</v>
      </c>
      <c r="AI173">
        <v>8.3491461100569264E-2</v>
      </c>
      <c r="AK173">
        <f t="shared" si="66"/>
        <v>0</v>
      </c>
      <c r="AL173">
        <f t="shared" si="73"/>
        <v>4</v>
      </c>
      <c r="AM173">
        <f t="shared" si="77"/>
        <v>1</v>
      </c>
      <c r="AN173">
        <f t="shared" si="74"/>
        <v>168</v>
      </c>
      <c r="AP173">
        <f t="shared" si="67"/>
        <v>5.1948051948051951E-2</v>
      </c>
      <c r="AQ173">
        <f t="shared" si="68"/>
        <v>8.7363494539781594E-2</v>
      </c>
      <c r="AR173">
        <v>5.1948051948051951E-2</v>
      </c>
    </row>
    <row r="174" spans="1:44" x14ac:dyDescent="0.25">
      <c r="A174" s="9">
        <v>1</v>
      </c>
      <c r="B174" s="32">
        <v>97.884112999999999</v>
      </c>
      <c r="D174">
        <f t="shared" si="55"/>
        <v>1</v>
      </c>
      <c r="E174">
        <f t="shared" si="54"/>
        <v>21</v>
      </c>
      <c r="F174">
        <f t="shared" si="75"/>
        <v>0</v>
      </c>
      <c r="G174">
        <f t="shared" si="76"/>
        <v>152</v>
      </c>
      <c r="I174">
        <f t="shared" si="56"/>
        <v>3.6269430051813469E-2</v>
      </c>
      <c r="J174">
        <f t="shared" si="57"/>
        <v>0.10696692470091484</v>
      </c>
      <c r="K174">
        <v>3.6269430051813469E-2</v>
      </c>
      <c r="S174">
        <f t="shared" si="58"/>
        <v>0</v>
      </c>
      <c r="T174">
        <f t="shared" si="69"/>
        <v>104</v>
      </c>
      <c r="U174">
        <f t="shared" si="59"/>
        <v>1</v>
      </c>
      <c r="V174">
        <f t="shared" si="70"/>
        <v>69</v>
      </c>
      <c r="X174">
        <f t="shared" si="60"/>
        <v>0.12729498164014688</v>
      </c>
      <c r="Y174">
        <f t="shared" si="61"/>
        <v>5.8326289095519866E-2</v>
      </c>
      <c r="Z174">
        <v>0.12729498164014688</v>
      </c>
      <c r="AB174">
        <f t="shared" si="62"/>
        <v>0</v>
      </c>
      <c r="AC174">
        <f t="shared" si="71"/>
        <v>44</v>
      </c>
      <c r="AD174">
        <f t="shared" si="63"/>
        <v>1</v>
      </c>
      <c r="AE174">
        <f t="shared" si="72"/>
        <v>129</v>
      </c>
      <c r="AG174">
        <f t="shared" si="64"/>
        <v>8.3491461100569264E-2</v>
      </c>
      <c r="AH174">
        <f t="shared" si="65"/>
        <v>8.7576374745417518E-2</v>
      </c>
      <c r="AI174">
        <v>8.3491461100569264E-2</v>
      </c>
      <c r="AK174">
        <f t="shared" si="66"/>
        <v>0</v>
      </c>
      <c r="AL174">
        <f t="shared" si="73"/>
        <v>4</v>
      </c>
      <c r="AM174">
        <f t="shared" si="77"/>
        <v>1</v>
      </c>
      <c r="AN174">
        <f t="shared" si="74"/>
        <v>169</v>
      </c>
      <c r="AP174">
        <f t="shared" si="67"/>
        <v>5.1948051948051951E-2</v>
      </c>
      <c r="AQ174">
        <f t="shared" si="68"/>
        <v>8.788351534061363E-2</v>
      </c>
      <c r="AR174">
        <v>5.1948051948051951E-2</v>
      </c>
    </row>
    <row r="175" spans="1:44" x14ac:dyDescent="0.25">
      <c r="A175" s="9">
        <v>2</v>
      </c>
      <c r="B175" s="32">
        <v>97.753766999999996</v>
      </c>
      <c r="D175">
        <f t="shared" si="55"/>
        <v>0</v>
      </c>
      <c r="E175">
        <f t="shared" si="54"/>
        <v>21</v>
      </c>
      <c r="F175">
        <f t="shared" si="75"/>
        <v>1</v>
      </c>
      <c r="G175">
        <f t="shared" si="76"/>
        <v>153</v>
      </c>
      <c r="I175">
        <f t="shared" si="56"/>
        <v>3.6269430051813469E-2</v>
      </c>
      <c r="J175">
        <f t="shared" si="57"/>
        <v>0.10767065446868403</v>
      </c>
      <c r="K175">
        <v>3.6269430051813469E-2</v>
      </c>
      <c r="S175">
        <f t="shared" si="58"/>
        <v>1</v>
      </c>
      <c r="T175">
        <f t="shared" si="69"/>
        <v>105</v>
      </c>
      <c r="U175">
        <f t="shared" si="59"/>
        <v>0</v>
      </c>
      <c r="V175">
        <f t="shared" si="70"/>
        <v>69</v>
      </c>
      <c r="X175">
        <f t="shared" si="60"/>
        <v>0.12851897184822522</v>
      </c>
      <c r="Y175">
        <f t="shared" si="61"/>
        <v>5.8326289095519866E-2</v>
      </c>
      <c r="Z175">
        <v>0.12851897184822522</v>
      </c>
      <c r="AB175">
        <f t="shared" si="62"/>
        <v>0</v>
      </c>
      <c r="AC175">
        <f t="shared" si="71"/>
        <v>44</v>
      </c>
      <c r="AD175">
        <f t="shared" si="63"/>
        <v>1</v>
      </c>
      <c r="AE175">
        <f t="shared" si="72"/>
        <v>130</v>
      </c>
      <c r="AG175">
        <f t="shared" si="64"/>
        <v>8.3491461100569264E-2</v>
      </c>
      <c r="AH175">
        <f t="shared" si="65"/>
        <v>8.8255261371350979E-2</v>
      </c>
      <c r="AI175">
        <v>8.3491461100569264E-2</v>
      </c>
      <c r="AK175">
        <f t="shared" si="66"/>
        <v>0</v>
      </c>
      <c r="AL175">
        <f t="shared" si="73"/>
        <v>4</v>
      </c>
      <c r="AM175">
        <f t="shared" si="77"/>
        <v>1</v>
      </c>
      <c r="AN175">
        <f t="shared" si="74"/>
        <v>170</v>
      </c>
      <c r="AP175">
        <f t="shared" si="67"/>
        <v>5.1948051948051951E-2</v>
      </c>
      <c r="AQ175">
        <f t="shared" si="68"/>
        <v>8.8403536141445652E-2</v>
      </c>
      <c r="AR175">
        <v>5.1948051948051951E-2</v>
      </c>
    </row>
    <row r="176" spans="1:44" x14ac:dyDescent="0.25">
      <c r="A176" s="9">
        <v>1</v>
      </c>
      <c r="B176" s="32">
        <v>97.448357999999999</v>
      </c>
      <c r="D176">
        <f t="shared" si="55"/>
        <v>1</v>
      </c>
      <c r="E176">
        <f t="shared" si="54"/>
        <v>22</v>
      </c>
      <c r="F176">
        <f t="shared" si="75"/>
        <v>0</v>
      </c>
      <c r="G176">
        <f t="shared" si="76"/>
        <v>153</v>
      </c>
      <c r="I176">
        <f t="shared" si="56"/>
        <v>3.7996545768566495E-2</v>
      </c>
      <c r="J176">
        <f t="shared" si="57"/>
        <v>0.10767065446868403</v>
      </c>
      <c r="K176">
        <v>3.7996545768566495E-2</v>
      </c>
      <c r="S176">
        <f t="shared" si="58"/>
        <v>0</v>
      </c>
      <c r="T176">
        <f t="shared" si="69"/>
        <v>105</v>
      </c>
      <c r="U176">
        <f t="shared" si="59"/>
        <v>1</v>
      </c>
      <c r="V176">
        <f t="shared" si="70"/>
        <v>70</v>
      </c>
      <c r="X176">
        <f t="shared" si="60"/>
        <v>0.12851897184822522</v>
      </c>
      <c r="Y176">
        <f t="shared" si="61"/>
        <v>5.9171597633136092E-2</v>
      </c>
      <c r="Z176">
        <v>0.12851897184822522</v>
      </c>
      <c r="AB176">
        <f t="shared" si="62"/>
        <v>0</v>
      </c>
      <c r="AC176">
        <f t="shared" si="71"/>
        <v>44</v>
      </c>
      <c r="AD176">
        <f t="shared" si="63"/>
        <v>1</v>
      </c>
      <c r="AE176">
        <f t="shared" si="72"/>
        <v>131</v>
      </c>
      <c r="AG176">
        <f t="shared" si="64"/>
        <v>8.3491461100569264E-2</v>
      </c>
      <c r="AH176">
        <f t="shared" si="65"/>
        <v>8.8934147997284455E-2</v>
      </c>
      <c r="AI176">
        <v>8.3491461100569264E-2</v>
      </c>
      <c r="AK176">
        <f t="shared" si="66"/>
        <v>0</v>
      </c>
      <c r="AL176">
        <f t="shared" si="73"/>
        <v>4</v>
      </c>
      <c r="AM176">
        <f t="shared" si="77"/>
        <v>1</v>
      </c>
      <c r="AN176">
        <f t="shared" si="74"/>
        <v>171</v>
      </c>
      <c r="AP176">
        <f t="shared" si="67"/>
        <v>5.1948051948051951E-2</v>
      </c>
      <c r="AQ176">
        <f t="shared" si="68"/>
        <v>8.8923556942277687E-2</v>
      </c>
      <c r="AR176">
        <v>5.1948051948051951E-2</v>
      </c>
    </row>
    <row r="177" spans="1:44" x14ac:dyDescent="0.25">
      <c r="A177" s="9">
        <v>4</v>
      </c>
      <c r="B177" s="32">
        <v>96.978206</v>
      </c>
      <c r="D177">
        <f t="shared" si="55"/>
        <v>0</v>
      </c>
      <c r="E177">
        <f t="shared" si="54"/>
        <v>22</v>
      </c>
      <c r="F177">
        <f t="shared" si="75"/>
        <v>1</v>
      </c>
      <c r="G177">
        <f t="shared" si="76"/>
        <v>154</v>
      </c>
      <c r="I177">
        <f t="shared" si="56"/>
        <v>3.7996545768566495E-2</v>
      </c>
      <c r="J177">
        <f t="shared" si="57"/>
        <v>0.10837438423645321</v>
      </c>
      <c r="K177">
        <v>3.7996545768566495E-2</v>
      </c>
      <c r="S177">
        <f t="shared" si="58"/>
        <v>0</v>
      </c>
      <c r="T177">
        <f t="shared" si="69"/>
        <v>105</v>
      </c>
      <c r="U177">
        <f t="shared" si="59"/>
        <v>1</v>
      </c>
      <c r="V177">
        <f t="shared" si="70"/>
        <v>71</v>
      </c>
      <c r="X177">
        <f t="shared" si="60"/>
        <v>0.12851897184822522</v>
      </c>
      <c r="Y177">
        <f t="shared" si="61"/>
        <v>6.0016906170752324E-2</v>
      </c>
      <c r="Z177">
        <v>0.12851897184822522</v>
      </c>
      <c r="AB177">
        <f t="shared" si="62"/>
        <v>0</v>
      </c>
      <c r="AC177">
        <f t="shared" si="71"/>
        <v>44</v>
      </c>
      <c r="AD177">
        <f t="shared" si="63"/>
        <v>1</v>
      </c>
      <c r="AE177">
        <f t="shared" si="72"/>
        <v>132</v>
      </c>
      <c r="AG177">
        <f t="shared" si="64"/>
        <v>8.3491461100569264E-2</v>
      </c>
      <c r="AH177">
        <f t="shared" si="65"/>
        <v>8.9613034623217916E-2</v>
      </c>
      <c r="AI177">
        <v>8.3491461100569264E-2</v>
      </c>
      <c r="AK177">
        <f t="shared" si="66"/>
        <v>1</v>
      </c>
      <c r="AL177">
        <f t="shared" si="73"/>
        <v>5</v>
      </c>
      <c r="AM177">
        <f t="shared" si="77"/>
        <v>0</v>
      </c>
      <c r="AN177">
        <f t="shared" si="74"/>
        <v>171</v>
      </c>
      <c r="AP177">
        <f t="shared" si="67"/>
        <v>6.4935064935064929E-2</v>
      </c>
      <c r="AQ177">
        <f t="shared" si="68"/>
        <v>8.8923556942277687E-2</v>
      </c>
      <c r="AR177">
        <v>6.4935064935064929E-2</v>
      </c>
    </row>
    <row r="178" spans="1:44" x14ac:dyDescent="0.25">
      <c r="A178" s="9">
        <v>2</v>
      </c>
      <c r="B178" s="32">
        <v>96.898545999999996</v>
      </c>
      <c r="D178">
        <f t="shared" si="55"/>
        <v>0</v>
      </c>
      <c r="E178">
        <f t="shared" si="54"/>
        <v>22</v>
      </c>
      <c r="F178">
        <f t="shared" si="75"/>
        <v>1</v>
      </c>
      <c r="G178">
        <f t="shared" si="76"/>
        <v>155</v>
      </c>
      <c r="I178">
        <f t="shared" si="56"/>
        <v>3.7996545768566495E-2</v>
      </c>
      <c r="J178">
        <f t="shared" si="57"/>
        <v>0.10907811400422238</v>
      </c>
      <c r="K178">
        <v>3.7996545768566495E-2</v>
      </c>
      <c r="S178">
        <f t="shared" si="58"/>
        <v>1</v>
      </c>
      <c r="T178">
        <f t="shared" si="69"/>
        <v>106</v>
      </c>
      <c r="U178">
        <f t="shared" si="59"/>
        <v>0</v>
      </c>
      <c r="V178">
        <f t="shared" si="70"/>
        <v>71</v>
      </c>
      <c r="X178">
        <f t="shared" si="60"/>
        <v>0.12974296205630356</v>
      </c>
      <c r="Y178">
        <f t="shared" si="61"/>
        <v>6.0016906170752324E-2</v>
      </c>
      <c r="Z178">
        <v>0.12974296205630356</v>
      </c>
      <c r="AB178">
        <f t="shared" si="62"/>
        <v>0</v>
      </c>
      <c r="AC178">
        <f t="shared" si="71"/>
        <v>44</v>
      </c>
      <c r="AD178">
        <f t="shared" si="63"/>
        <v>1</v>
      </c>
      <c r="AE178">
        <f t="shared" si="72"/>
        <v>133</v>
      </c>
      <c r="AG178">
        <f t="shared" si="64"/>
        <v>8.3491461100569264E-2</v>
      </c>
      <c r="AH178">
        <f t="shared" si="65"/>
        <v>9.0291921249151391E-2</v>
      </c>
      <c r="AI178">
        <v>8.3491461100569264E-2</v>
      </c>
      <c r="AK178">
        <f t="shared" si="66"/>
        <v>0</v>
      </c>
      <c r="AL178">
        <f t="shared" si="73"/>
        <v>5</v>
      </c>
      <c r="AM178">
        <f t="shared" si="77"/>
        <v>1</v>
      </c>
      <c r="AN178">
        <f t="shared" si="74"/>
        <v>172</v>
      </c>
      <c r="AP178">
        <f t="shared" si="67"/>
        <v>6.4935064935064929E-2</v>
      </c>
      <c r="AQ178">
        <f t="shared" si="68"/>
        <v>8.9443577743109723E-2</v>
      </c>
      <c r="AR178">
        <v>6.4935064935064929E-2</v>
      </c>
    </row>
    <row r="179" spans="1:44" x14ac:dyDescent="0.25">
      <c r="A179" s="9">
        <v>1</v>
      </c>
      <c r="B179" s="32">
        <v>96.876739999999998</v>
      </c>
      <c r="D179">
        <f t="shared" si="55"/>
        <v>1</v>
      </c>
      <c r="E179">
        <f t="shared" si="54"/>
        <v>23</v>
      </c>
      <c r="F179">
        <f t="shared" si="75"/>
        <v>0</v>
      </c>
      <c r="G179">
        <f t="shared" si="76"/>
        <v>155</v>
      </c>
      <c r="I179">
        <f t="shared" si="56"/>
        <v>3.9723661485319514E-2</v>
      </c>
      <c r="J179">
        <f t="shared" si="57"/>
        <v>0.10907811400422238</v>
      </c>
      <c r="K179">
        <v>3.9723661485319514E-2</v>
      </c>
      <c r="S179">
        <f t="shared" si="58"/>
        <v>0</v>
      </c>
      <c r="T179">
        <f t="shared" si="69"/>
        <v>106</v>
      </c>
      <c r="U179">
        <f t="shared" si="59"/>
        <v>1</v>
      </c>
      <c r="V179">
        <f t="shared" si="70"/>
        <v>72</v>
      </c>
      <c r="X179">
        <f t="shared" si="60"/>
        <v>0.12974296205630356</v>
      </c>
      <c r="Y179">
        <f t="shared" si="61"/>
        <v>6.0862214708368556E-2</v>
      </c>
      <c r="Z179">
        <v>0.12974296205630356</v>
      </c>
      <c r="AB179">
        <f t="shared" si="62"/>
        <v>0</v>
      </c>
      <c r="AC179">
        <f t="shared" si="71"/>
        <v>44</v>
      </c>
      <c r="AD179">
        <f t="shared" si="63"/>
        <v>1</v>
      </c>
      <c r="AE179">
        <f t="shared" si="72"/>
        <v>134</v>
      </c>
      <c r="AG179">
        <f t="shared" si="64"/>
        <v>8.3491461100569264E-2</v>
      </c>
      <c r="AH179">
        <f t="shared" si="65"/>
        <v>9.0970807875084866E-2</v>
      </c>
      <c r="AI179">
        <v>8.3491461100569264E-2</v>
      </c>
      <c r="AK179">
        <f t="shared" si="66"/>
        <v>0</v>
      </c>
      <c r="AL179">
        <f t="shared" si="73"/>
        <v>5</v>
      </c>
      <c r="AM179">
        <f t="shared" si="77"/>
        <v>1</v>
      </c>
      <c r="AN179">
        <f t="shared" si="74"/>
        <v>173</v>
      </c>
      <c r="AP179">
        <f t="shared" si="67"/>
        <v>6.4935064935064929E-2</v>
      </c>
      <c r="AQ179">
        <f t="shared" si="68"/>
        <v>8.9963598543941758E-2</v>
      </c>
      <c r="AR179">
        <v>6.4935064935064929E-2</v>
      </c>
    </row>
    <row r="180" spans="1:44" x14ac:dyDescent="0.25">
      <c r="A180" s="9">
        <v>2</v>
      </c>
      <c r="B180" s="32">
        <v>96.873571999999996</v>
      </c>
      <c r="D180">
        <f t="shared" si="55"/>
        <v>0</v>
      </c>
      <c r="E180">
        <f t="shared" ref="E180:E243" si="78">D180+E179</f>
        <v>23</v>
      </c>
      <c r="F180">
        <f t="shared" si="75"/>
        <v>1</v>
      </c>
      <c r="G180">
        <f t="shared" si="76"/>
        <v>156</v>
      </c>
      <c r="I180">
        <f t="shared" si="56"/>
        <v>3.9723661485319514E-2</v>
      </c>
      <c r="J180">
        <f t="shared" si="57"/>
        <v>0.10978184377199156</v>
      </c>
      <c r="K180">
        <v>3.9723661485319514E-2</v>
      </c>
      <c r="S180">
        <f t="shared" si="58"/>
        <v>1</v>
      </c>
      <c r="T180">
        <f t="shared" si="69"/>
        <v>107</v>
      </c>
      <c r="U180">
        <f t="shared" si="59"/>
        <v>0</v>
      </c>
      <c r="V180">
        <f t="shared" si="70"/>
        <v>72</v>
      </c>
      <c r="X180">
        <f t="shared" si="60"/>
        <v>0.13096695226438188</v>
      </c>
      <c r="Y180">
        <f t="shared" si="61"/>
        <v>6.0862214708368556E-2</v>
      </c>
      <c r="Z180">
        <v>0.13096695226438188</v>
      </c>
      <c r="AB180">
        <f t="shared" si="62"/>
        <v>0</v>
      </c>
      <c r="AC180">
        <f t="shared" si="71"/>
        <v>44</v>
      </c>
      <c r="AD180">
        <f t="shared" si="63"/>
        <v>1</v>
      </c>
      <c r="AE180">
        <f t="shared" si="72"/>
        <v>135</v>
      </c>
      <c r="AG180">
        <f t="shared" si="64"/>
        <v>8.3491461100569264E-2</v>
      </c>
      <c r="AH180">
        <f t="shared" si="65"/>
        <v>9.1649694501018328E-2</v>
      </c>
      <c r="AI180">
        <v>8.3491461100569264E-2</v>
      </c>
      <c r="AK180">
        <f t="shared" si="66"/>
        <v>0</v>
      </c>
      <c r="AL180">
        <f t="shared" si="73"/>
        <v>5</v>
      </c>
      <c r="AM180">
        <f t="shared" si="77"/>
        <v>1</v>
      </c>
      <c r="AN180">
        <f t="shared" si="74"/>
        <v>174</v>
      </c>
      <c r="AP180">
        <f t="shared" si="67"/>
        <v>6.4935064935064929E-2</v>
      </c>
      <c r="AQ180">
        <f t="shared" si="68"/>
        <v>9.0483619344773794E-2</v>
      </c>
      <c r="AR180">
        <v>6.4935064935064929E-2</v>
      </c>
    </row>
    <row r="181" spans="1:44" x14ac:dyDescent="0.25">
      <c r="A181" s="9">
        <v>2</v>
      </c>
      <c r="B181" s="32">
        <v>96.780852999999993</v>
      </c>
      <c r="D181">
        <f t="shared" si="55"/>
        <v>0</v>
      </c>
      <c r="E181">
        <f t="shared" si="78"/>
        <v>23</v>
      </c>
      <c r="F181">
        <f t="shared" si="75"/>
        <v>1</v>
      </c>
      <c r="G181">
        <f t="shared" si="76"/>
        <v>157</v>
      </c>
      <c r="I181">
        <f t="shared" si="56"/>
        <v>3.9723661485319514E-2</v>
      </c>
      <c r="J181">
        <f t="shared" si="57"/>
        <v>0.11048557353976073</v>
      </c>
      <c r="K181">
        <v>3.9723661485319514E-2</v>
      </c>
      <c r="S181">
        <f t="shared" si="58"/>
        <v>1</v>
      </c>
      <c r="T181">
        <f t="shared" si="69"/>
        <v>108</v>
      </c>
      <c r="U181">
        <f t="shared" si="59"/>
        <v>0</v>
      </c>
      <c r="V181">
        <f t="shared" si="70"/>
        <v>72</v>
      </c>
      <c r="X181">
        <f t="shared" si="60"/>
        <v>0.13219094247246022</v>
      </c>
      <c r="Y181">
        <f t="shared" si="61"/>
        <v>6.0862214708368556E-2</v>
      </c>
      <c r="Z181">
        <v>0.13219094247246022</v>
      </c>
      <c r="AB181">
        <f t="shared" si="62"/>
        <v>0</v>
      </c>
      <c r="AC181">
        <f t="shared" si="71"/>
        <v>44</v>
      </c>
      <c r="AD181">
        <f t="shared" si="63"/>
        <v>1</v>
      </c>
      <c r="AE181">
        <f t="shared" si="72"/>
        <v>136</v>
      </c>
      <c r="AG181">
        <f t="shared" si="64"/>
        <v>8.3491461100569264E-2</v>
      </c>
      <c r="AH181">
        <f t="shared" si="65"/>
        <v>9.2328581126951803E-2</v>
      </c>
      <c r="AI181">
        <v>8.3491461100569264E-2</v>
      </c>
      <c r="AK181">
        <f t="shared" si="66"/>
        <v>0</v>
      </c>
      <c r="AL181">
        <f t="shared" si="73"/>
        <v>5</v>
      </c>
      <c r="AM181">
        <f t="shared" si="77"/>
        <v>1</v>
      </c>
      <c r="AN181">
        <f t="shared" si="74"/>
        <v>175</v>
      </c>
      <c r="AP181">
        <f t="shared" si="67"/>
        <v>6.4935064935064929E-2</v>
      </c>
      <c r="AQ181">
        <f t="shared" si="68"/>
        <v>9.100364014560583E-2</v>
      </c>
      <c r="AR181">
        <v>6.4935064935064929E-2</v>
      </c>
    </row>
    <row r="182" spans="1:44" x14ac:dyDescent="0.25">
      <c r="A182" s="9">
        <v>1</v>
      </c>
      <c r="B182" s="32">
        <v>96.507907000000003</v>
      </c>
      <c r="D182">
        <f t="shared" si="55"/>
        <v>1</v>
      </c>
      <c r="E182">
        <f t="shared" si="78"/>
        <v>24</v>
      </c>
      <c r="F182">
        <f t="shared" si="75"/>
        <v>0</v>
      </c>
      <c r="G182">
        <f t="shared" si="76"/>
        <v>157</v>
      </c>
      <c r="I182">
        <f t="shared" si="56"/>
        <v>4.145077720207254E-2</v>
      </c>
      <c r="J182">
        <f t="shared" si="57"/>
        <v>0.11048557353976073</v>
      </c>
      <c r="K182">
        <v>4.145077720207254E-2</v>
      </c>
      <c r="S182">
        <f t="shared" si="58"/>
        <v>0</v>
      </c>
      <c r="T182">
        <f t="shared" si="69"/>
        <v>108</v>
      </c>
      <c r="U182">
        <f t="shared" si="59"/>
        <v>1</v>
      </c>
      <c r="V182">
        <f t="shared" si="70"/>
        <v>73</v>
      </c>
      <c r="X182">
        <f t="shared" si="60"/>
        <v>0.13219094247246022</v>
      </c>
      <c r="Y182">
        <f t="shared" si="61"/>
        <v>6.1707523245984781E-2</v>
      </c>
      <c r="Z182">
        <v>0.13219094247246022</v>
      </c>
      <c r="AB182">
        <f t="shared" si="62"/>
        <v>0</v>
      </c>
      <c r="AC182">
        <f t="shared" si="71"/>
        <v>44</v>
      </c>
      <c r="AD182">
        <f t="shared" si="63"/>
        <v>1</v>
      </c>
      <c r="AE182">
        <f t="shared" si="72"/>
        <v>137</v>
      </c>
      <c r="AG182">
        <f t="shared" si="64"/>
        <v>8.3491461100569264E-2</v>
      </c>
      <c r="AH182">
        <f t="shared" si="65"/>
        <v>9.3007467752885264E-2</v>
      </c>
      <c r="AI182">
        <v>8.3491461100569264E-2</v>
      </c>
      <c r="AK182">
        <f t="shared" si="66"/>
        <v>0</v>
      </c>
      <c r="AL182">
        <f t="shared" si="73"/>
        <v>5</v>
      </c>
      <c r="AM182">
        <f t="shared" si="77"/>
        <v>1</v>
      </c>
      <c r="AN182">
        <f t="shared" si="74"/>
        <v>176</v>
      </c>
      <c r="AP182">
        <f t="shared" si="67"/>
        <v>6.4935064935064929E-2</v>
      </c>
      <c r="AQ182">
        <f t="shared" si="68"/>
        <v>9.1523660946437851E-2</v>
      </c>
      <c r="AR182">
        <v>6.4935064935064929E-2</v>
      </c>
    </row>
    <row r="183" spans="1:44" x14ac:dyDescent="0.25">
      <c r="A183" s="9">
        <v>3</v>
      </c>
      <c r="B183" s="32">
        <v>96.409300999999999</v>
      </c>
      <c r="D183">
        <f t="shared" si="55"/>
        <v>0</v>
      </c>
      <c r="E183">
        <f t="shared" si="78"/>
        <v>24</v>
      </c>
      <c r="F183">
        <f t="shared" si="75"/>
        <v>1</v>
      </c>
      <c r="G183">
        <f t="shared" si="76"/>
        <v>158</v>
      </c>
      <c r="I183">
        <f t="shared" si="56"/>
        <v>4.145077720207254E-2</v>
      </c>
      <c r="J183">
        <f t="shared" si="57"/>
        <v>0.11118930330752991</v>
      </c>
      <c r="K183">
        <v>4.145077720207254E-2</v>
      </c>
      <c r="S183">
        <f t="shared" si="58"/>
        <v>0</v>
      </c>
      <c r="T183">
        <f t="shared" si="69"/>
        <v>108</v>
      </c>
      <c r="U183">
        <f t="shared" si="59"/>
        <v>1</v>
      </c>
      <c r="V183">
        <f t="shared" si="70"/>
        <v>74</v>
      </c>
      <c r="X183">
        <f t="shared" si="60"/>
        <v>0.13219094247246022</v>
      </c>
      <c r="Y183">
        <f t="shared" si="61"/>
        <v>6.2552831783601021E-2</v>
      </c>
      <c r="Z183">
        <v>0.13219094247246022</v>
      </c>
      <c r="AB183">
        <f t="shared" si="62"/>
        <v>1</v>
      </c>
      <c r="AC183">
        <f t="shared" si="71"/>
        <v>45</v>
      </c>
      <c r="AD183">
        <f t="shared" si="63"/>
        <v>0</v>
      </c>
      <c r="AE183">
        <f t="shared" si="72"/>
        <v>137</v>
      </c>
      <c r="AG183">
        <f t="shared" si="64"/>
        <v>8.5388994307400379E-2</v>
      </c>
      <c r="AH183">
        <f t="shared" si="65"/>
        <v>9.3007467752885264E-2</v>
      </c>
      <c r="AI183">
        <v>8.5388994307400379E-2</v>
      </c>
      <c r="AK183">
        <f t="shared" si="66"/>
        <v>0</v>
      </c>
      <c r="AL183">
        <f t="shared" si="73"/>
        <v>5</v>
      </c>
      <c r="AM183">
        <f t="shared" si="77"/>
        <v>1</v>
      </c>
      <c r="AN183">
        <f t="shared" si="74"/>
        <v>177</v>
      </c>
      <c r="AP183">
        <f t="shared" si="67"/>
        <v>6.4935064935064929E-2</v>
      </c>
      <c r="AQ183">
        <f t="shared" si="68"/>
        <v>9.2043681747269887E-2</v>
      </c>
      <c r="AR183">
        <v>6.4935064935064929E-2</v>
      </c>
    </row>
    <row r="184" spans="1:44" x14ac:dyDescent="0.25">
      <c r="A184" s="9">
        <v>1</v>
      </c>
      <c r="B184" s="32">
        <v>96.114396999999997</v>
      </c>
      <c r="D184">
        <f t="shared" si="55"/>
        <v>1</v>
      </c>
      <c r="E184">
        <f t="shared" si="78"/>
        <v>25</v>
      </c>
      <c r="F184">
        <f t="shared" si="75"/>
        <v>0</v>
      </c>
      <c r="G184">
        <f t="shared" si="76"/>
        <v>158</v>
      </c>
      <c r="I184">
        <f t="shared" si="56"/>
        <v>4.317789291882556E-2</v>
      </c>
      <c r="J184">
        <f t="shared" si="57"/>
        <v>0.11118930330752991</v>
      </c>
      <c r="K184">
        <v>4.317789291882556E-2</v>
      </c>
      <c r="S184">
        <f t="shared" si="58"/>
        <v>0</v>
      </c>
      <c r="T184">
        <f t="shared" si="69"/>
        <v>108</v>
      </c>
      <c r="U184">
        <f t="shared" si="59"/>
        <v>1</v>
      </c>
      <c r="V184">
        <f t="shared" si="70"/>
        <v>75</v>
      </c>
      <c r="X184">
        <f t="shared" si="60"/>
        <v>0.13219094247246022</v>
      </c>
      <c r="Y184">
        <f t="shared" si="61"/>
        <v>6.3398140321217239E-2</v>
      </c>
      <c r="Z184">
        <v>0.13219094247246022</v>
      </c>
      <c r="AB184">
        <f t="shared" si="62"/>
        <v>0</v>
      </c>
      <c r="AC184">
        <f t="shared" si="71"/>
        <v>45</v>
      </c>
      <c r="AD184">
        <f t="shared" si="63"/>
        <v>1</v>
      </c>
      <c r="AE184">
        <f t="shared" si="72"/>
        <v>138</v>
      </c>
      <c r="AG184">
        <f t="shared" si="64"/>
        <v>8.5388994307400379E-2</v>
      </c>
      <c r="AH184">
        <f t="shared" si="65"/>
        <v>9.368635437881874E-2</v>
      </c>
      <c r="AI184">
        <v>8.5388994307400379E-2</v>
      </c>
      <c r="AK184">
        <f t="shared" si="66"/>
        <v>0</v>
      </c>
      <c r="AL184">
        <f t="shared" si="73"/>
        <v>5</v>
      </c>
      <c r="AM184">
        <f t="shared" si="77"/>
        <v>1</v>
      </c>
      <c r="AN184">
        <f t="shared" si="74"/>
        <v>178</v>
      </c>
      <c r="AP184">
        <f t="shared" si="67"/>
        <v>6.4935064935064929E-2</v>
      </c>
      <c r="AQ184">
        <f t="shared" si="68"/>
        <v>9.2563702548101923E-2</v>
      </c>
      <c r="AR184">
        <v>6.4935064935064929E-2</v>
      </c>
    </row>
    <row r="185" spans="1:44" x14ac:dyDescent="0.25">
      <c r="A185" s="9">
        <v>1</v>
      </c>
      <c r="B185" s="32">
        <v>95.919407000000007</v>
      </c>
      <c r="D185">
        <f t="shared" si="55"/>
        <v>1</v>
      </c>
      <c r="E185">
        <f t="shared" si="78"/>
        <v>26</v>
      </c>
      <c r="F185">
        <f t="shared" si="75"/>
        <v>0</v>
      </c>
      <c r="G185">
        <f t="shared" si="76"/>
        <v>158</v>
      </c>
      <c r="I185">
        <f t="shared" si="56"/>
        <v>4.4905008635578586E-2</v>
      </c>
      <c r="J185">
        <f t="shared" si="57"/>
        <v>0.11118930330752991</v>
      </c>
      <c r="K185">
        <v>4.4905008635578586E-2</v>
      </c>
      <c r="S185">
        <f t="shared" si="58"/>
        <v>0</v>
      </c>
      <c r="T185">
        <f t="shared" si="69"/>
        <v>108</v>
      </c>
      <c r="U185">
        <f t="shared" si="59"/>
        <v>1</v>
      </c>
      <c r="V185">
        <f t="shared" si="70"/>
        <v>76</v>
      </c>
      <c r="X185">
        <f t="shared" si="60"/>
        <v>0.13219094247246022</v>
      </c>
      <c r="Y185">
        <f t="shared" si="61"/>
        <v>6.4243448858833471E-2</v>
      </c>
      <c r="Z185">
        <v>0.13219094247246022</v>
      </c>
      <c r="AB185">
        <f t="shared" si="62"/>
        <v>0</v>
      </c>
      <c r="AC185">
        <f t="shared" si="71"/>
        <v>45</v>
      </c>
      <c r="AD185">
        <f t="shared" si="63"/>
        <v>1</v>
      </c>
      <c r="AE185">
        <f t="shared" si="72"/>
        <v>139</v>
      </c>
      <c r="AG185">
        <f t="shared" si="64"/>
        <v>8.5388994307400379E-2</v>
      </c>
      <c r="AH185">
        <f t="shared" si="65"/>
        <v>9.4365241004752201E-2</v>
      </c>
      <c r="AI185">
        <v>8.5388994307400379E-2</v>
      </c>
      <c r="AK185">
        <f t="shared" si="66"/>
        <v>0</v>
      </c>
      <c r="AL185">
        <f t="shared" si="73"/>
        <v>5</v>
      </c>
      <c r="AM185">
        <f t="shared" si="77"/>
        <v>1</v>
      </c>
      <c r="AN185">
        <f t="shared" si="74"/>
        <v>179</v>
      </c>
      <c r="AP185">
        <f t="shared" si="67"/>
        <v>6.4935064935064929E-2</v>
      </c>
      <c r="AQ185">
        <f t="shared" si="68"/>
        <v>9.3083723348933958E-2</v>
      </c>
      <c r="AR185">
        <v>6.4935064935064929E-2</v>
      </c>
    </row>
    <row r="186" spans="1:44" x14ac:dyDescent="0.25">
      <c r="A186" s="9">
        <v>1</v>
      </c>
      <c r="B186" s="32">
        <v>95.703372000000002</v>
      </c>
      <c r="D186">
        <f t="shared" si="55"/>
        <v>1</v>
      </c>
      <c r="E186">
        <f t="shared" si="78"/>
        <v>27</v>
      </c>
      <c r="F186">
        <f t="shared" si="75"/>
        <v>0</v>
      </c>
      <c r="G186">
        <f t="shared" si="76"/>
        <v>158</v>
      </c>
      <c r="I186">
        <f t="shared" si="56"/>
        <v>4.6632124352331605E-2</v>
      </c>
      <c r="J186">
        <f t="shared" si="57"/>
        <v>0.11118930330752991</v>
      </c>
      <c r="K186">
        <v>4.6632124352331605E-2</v>
      </c>
      <c r="S186">
        <f t="shared" si="58"/>
        <v>0</v>
      </c>
      <c r="T186">
        <f t="shared" si="69"/>
        <v>108</v>
      </c>
      <c r="U186">
        <f t="shared" si="59"/>
        <v>1</v>
      </c>
      <c r="V186">
        <f t="shared" si="70"/>
        <v>77</v>
      </c>
      <c r="X186">
        <f t="shared" si="60"/>
        <v>0.13219094247246022</v>
      </c>
      <c r="Y186">
        <f t="shared" si="61"/>
        <v>6.5088757396449703E-2</v>
      </c>
      <c r="Z186">
        <v>0.13219094247246022</v>
      </c>
      <c r="AB186">
        <f t="shared" si="62"/>
        <v>0</v>
      </c>
      <c r="AC186">
        <f t="shared" si="71"/>
        <v>45</v>
      </c>
      <c r="AD186">
        <f t="shared" si="63"/>
        <v>1</v>
      </c>
      <c r="AE186">
        <f t="shared" si="72"/>
        <v>140</v>
      </c>
      <c r="AG186">
        <f t="shared" si="64"/>
        <v>8.5388994307400379E-2</v>
      </c>
      <c r="AH186">
        <f t="shared" si="65"/>
        <v>9.5044127630685676E-2</v>
      </c>
      <c r="AI186">
        <v>8.5388994307400379E-2</v>
      </c>
      <c r="AK186">
        <f t="shared" si="66"/>
        <v>0</v>
      </c>
      <c r="AL186">
        <f t="shared" si="73"/>
        <v>5</v>
      </c>
      <c r="AM186">
        <f t="shared" si="77"/>
        <v>1</v>
      </c>
      <c r="AN186">
        <f t="shared" si="74"/>
        <v>180</v>
      </c>
      <c r="AP186">
        <f t="shared" si="67"/>
        <v>6.4935064935064929E-2</v>
      </c>
      <c r="AQ186">
        <f t="shared" si="68"/>
        <v>9.3603744149765994E-2</v>
      </c>
      <c r="AR186">
        <v>6.4935064935064929E-2</v>
      </c>
    </row>
    <row r="187" spans="1:44" x14ac:dyDescent="0.25">
      <c r="A187" s="9">
        <v>2</v>
      </c>
      <c r="B187" s="32">
        <v>95.498604999999998</v>
      </c>
      <c r="D187">
        <f t="shared" si="55"/>
        <v>0</v>
      </c>
      <c r="E187">
        <f t="shared" si="78"/>
        <v>27</v>
      </c>
      <c r="F187">
        <f t="shared" si="75"/>
        <v>1</v>
      </c>
      <c r="G187">
        <f t="shared" si="76"/>
        <v>159</v>
      </c>
      <c r="I187">
        <f t="shared" si="56"/>
        <v>4.6632124352331605E-2</v>
      </c>
      <c r="J187">
        <f t="shared" si="57"/>
        <v>0.11189303307529909</v>
      </c>
      <c r="K187">
        <v>4.6632124352331605E-2</v>
      </c>
      <c r="S187">
        <f t="shared" si="58"/>
        <v>1</v>
      </c>
      <c r="T187">
        <f t="shared" si="69"/>
        <v>109</v>
      </c>
      <c r="U187">
        <f t="shared" si="59"/>
        <v>0</v>
      </c>
      <c r="V187">
        <f t="shared" si="70"/>
        <v>77</v>
      </c>
      <c r="X187">
        <f t="shared" si="60"/>
        <v>0.13341493268053856</v>
      </c>
      <c r="Y187">
        <f t="shared" si="61"/>
        <v>6.5088757396449703E-2</v>
      </c>
      <c r="Z187">
        <v>0.13341493268053856</v>
      </c>
      <c r="AB187">
        <f t="shared" si="62"/>
        <v>0</v>
      </c>
      <c r="AC187">
        <f t="shared" si="71"/>
        <v>45</v>
      </c>
      <c r="AD187">
        <f t="shared" si="63"/>
        <v>1</v>
      </c>
      <c r="AE187">
        <f t="shared" si="72"/>
        <v>141</v>
      </c>
      <c r="AG187">
        <f t="shared" si="64"/>
        <v>8.5388994307400379E-2</v>
      </c>
      <c r="AH187">
        <f t="shared" si="65"/>
        <v>9.5723014256619138E-2</v>
      </c>
      <c r="AI187">
        <v>8.5388994307400379E-2</v>
      </c>
      <c r="AK187">
        <f t="shared" si="66"/>
        <v>0</v>
      </c>
      <c r="AL187">
        <f t="shared" si="73"/>
        <v>5</v>
      </c>
      <c r="AM187">
        <f t="shared" si="77"/>
        <v>1</v>
      </c>
      <c r="AN187">
        <f t="shared" si="74"/>
        <v>181</v>
      </c>
      <c r="AP187">
        <f t="shared" si="67"/>
        <v>6.4935064935064929E-2</v>
      </c>
      <c r="AQ187">
        <f t="shared" si="68"/>
        <v>9.4123764950598029E-2</v>
      </c>
      <c r="AR187">
        <v>6.4935064935064929E-2</v>
      </c>
    </row>
    <row r="188" spans="1:44" x14ac:dyDescent="0.25">
      <c r="A188" s="9">
        <v>2</v>
      </c>
      <c r="B188" s="32">
        <v>95.488405999999998</v>
      </c>
      <c r="D188">
        <f t="shared" si="55"/>
        <v>0</v>
      </c>
      <c r="E188">
        <f t="shared" si="78"/>
        <v>27</v>
      </c>
      <c r="F188">
        <f t="shared" si="75"/>
        <v>1</v>
      </c>
      <c r="G188">
        <f t="shared" si="76"/>
        <v>160</v>
      </c>
      <c r="I188">
        <f t="shared" si="56"/>
        <v>4.6632124352331605E-2</v>
      </c>
      <c r="J188">
        <f t="shared" si="57"/>
        <v>0.11259676284306826</v>
      </c>
      <c r="K188">
        <v>4.6632124352331605E-2</v>
      </c>
      <c r="S188">
        <f t="shared" si="58"/>
        <v>1</v>
      </c>
      <c r="T188">
        <f t="shared" si="69"/>
        <v>110</v>
      </c>
      <c r="U188">
        <f t="shared" si="59"/>
        <v>0</v>
      </c>
      <c r="V188">
        <f t="shared" si="70"/>
        <v>77</v>
      </c>
      <c r="X188">
        <f t="shared" si="60"/>
        <v>0.1346389228886169</v>
      </c>
      <c r="Y188">
        <f t="shared" si="61"/>
        <v>6.5088757396449703E-2</v>
      </c>
      <c r="Z188">
        <v>0.1346389228886169</v>
      </c>
      <c r="AB188">
        <f t="shared" si="62"/>
        <v>0</v>
      </c>
      <c r="AC188">
        <f t="shared" si="71"/>
        <v>45</v>
      </c>
      <c r="AD188">
        <f t="shared" si="63"/>
        <v>1</v>
      </c>
      <c r="AE188">
        <f t="shared" si="72"/>
        <v>142</v>
      </c>
      <c r="AG188">
        <f t="shared" si="64"/>
        <v>8.5388994307400379E-2</v>
      </c>
      <c r="AH188">
        <f t="shared" si="65"/>
        <v>9.6401900882552613E-2</v>
      </c>
      <c r="AI188">
        <v>8.5388994307400379E-2</v>
      </c>
      <c r="AK188">
        <f t="shared" si="66"/>
        <v>0</v>
      </c>
      <c r="AL188">
        <f t="shared" si="73"/>
        <v>5</v>
      </c>
      <c r="AM188">
        <f t="shared" si="77"/>
        <v>1</v>
      </c>
      <c r="AN188">
        <f t="shared" si="74"/>
        <v>182</v>
      </c>
      <c r="AP188">
        <f t="shared" si="67"/>
        <v>6.4935064935064929E-2</v>
      </c>
      <c r="AQ188">
        <f t="shared" si="68"/>
        <v>9.4643785751430051E-2</v>
      </c>
      <c r="AR188">
        <v>6.4935064935064929E-2</v>
      </c>
    </row>
    <row r="189" spans="1:44" x14ac:dyDescent="0.25">
      <c r="A189" s="9">
        <v>2</v>
      </c>
      <c r="B189" s="32">
        <v>95.480648000000002</v>
      </c>
      <c r="D189">
        <f t="shared" si="55"/>
        <v>0</v>
      </c>
      <c r="E189">
        <f t="shared" si="78"/>
        <v>27</v>
      </c>
      <c r="F189">
        <f t="shared" si="75"/>
        <v>1</v>
      </c>
      <c r="G189">
        <f t="shared" si="76"/>
        <v>161</v>
      </c>
      <c r="I189">
        <f t="shared" si="56"/>
        <v>4.6632124352331605E-2</v>
      </c>
      <c r="J189">
        <f t="shared" si="57"/>
        <v>0.11330049261083744</v>
      </c>
      <c r="K189">
        <v>4.6632124352331605E-2</v>
      </c>
      <c r="S189">
        <f t="shared" si="58"/>
        <v>1</v>
      </c>
      <c r="T189">
        <f t="shared" si="69"/>
        <v>111</v>
      </c>
      <c r="U189">
        <f t="shared" si="59"/>
        <v>0</v>
      </c>
      <c r="V189">
        <f t="shared" si="70"/>
        <v>77</v>
      </c>
      <c r="X189">
        <f t="shared" si="60"/>
        <v>0.13586291309669524</v>
      </c>
      <c r="Y189">
        <f t="shared" si="61"/>
        <v>6.5088757396449703E-2</v>
      </c>
      <c r="Z189">
        <v>0.13586291309669524</v>
      </c>
      <c r="AB189">
        <f t="shared" si="62"/>
        <v>0</v>
      </c>
      <c r="AC189">
        <f t="shared" si="71"/>
        <v>45</v>
      </c>
      <c r="AD189">
        <f t="shared" si="63"/>
        <v>1</v>
      </c>
      <c r="AE189">
        <f t="shared" si="72"/>
        <v>143</v>
      </c>
      <c r="AG189">
        <f t="shared" si="64"/>
        <v>8.5388994307400379E-2</v>
      </c>
      <c r="AH189">
        <f t="shared" si="65"/>
        <v>9.7080787508486088E-2</v>
      </c>
      <c r="AI189">
        <v>8.5388994307400379E-2</v>
      </c>
      <c r="AK189">
        <f t="shared" si="66"/>
        <v>0</v>
      </c>
      <c r="AL189">
        <f t="shared" si="73"/>
        <v>5</v>
      </c>
      <c r="AM189">
        <f t="shared" si="77"/>
        <v>1</v>
      </c>
      <c r="AN189">
        <f t="shared" si="74"/>
        <v>183</v>
      </c>
      <c r="AP189">
        <f t="shared" si="67"/>
        <v>6.4935064935064929E-2</v>
      </c>
      <c r="AQ189">
        <f t="shared" si="68"/>
        <v>9.5163806552262087E-2</v>
      </c>
      <c r="AR189">
        <v>6.4935064935064929E-2</v>
      </c>
    </row>
    <row r="190" spans="1:44" x14ac:dyDescent="0.25">
      <c r="A190" s="9">
        <v>4</v>
      </c>
      <c r="B190" s="32">
        <v>95.202228000000005</v>
      </c>
      <c r="D190">
        <f t="shared" si="55"/>
        <v>0</v>
      </c>
      <c r="E190">
        <f t="shared" si="78"/>
        <v>27</v>
      </c>
      <c r="F190">
        <f t="shared" si="75"/>
        <v>1</v>
      </c>
      <c r="G190">
        <f t="shared" si="76"/>
        <v>162</v>
      </c>
      <c r="I190">
        <f t="shared" si="56"/>
        <v>4.6632124352331605E-2</v>
      </c>
      <c r="J190">
        <f t="shared" si="57"/>
        <v>0.11400422237860662</v>
      </c>
      <c r="K190">
        <v>4.6632124352331605E-2</v>
      </c>
      <c r="S190">
        <f t="shared" si="58"/>
        <v>0</v>
      </c>
      <c r="T190">
        <f t="shared" si="69"/>
        <v>111</v>
      </c>
      <c r="U190">
        <f t="shared" si="59"/>
        <v>1</v>
      </c>
      <c r="V190">
        <f t="shared" si="70"/>
        <v>78</v>
      </c>
      <c r="X190">
        <f t="shared" si="60"/>
        <v>0.13586291309669524</v>
      </c>
      <c r="Y190">
        <f t="shared" si="61"/>
        <v>6.5934065934065936E-2</v>
      </c>
      <c r="Z190">
        <v>0.13586291309669524</v>
      </c>
      <c r="AB190">
        <f t="shared" si="62"/>
        <v>0</v>
      </c>
      <c r="AC190">
        <f t="shared" si="71"/>
        <v>45</v>
      </c>
      <c r="AD190">
        <f t="shared" si="63"/>
        <v>1</v>
      </c>
      <c r="AE190">
        <f t="shared" si="72"/>
        <v>144</v>
      </c>
      <c r="AG190">
        <f t="shared" si="64"/>
        <v>8.5388994307400379E-2</v>
      </c>
      <c r="AH190">
        <f t="shared" si="65"/>
        <v>9.775967413441955E-2</v>
      </c>
      <c r="AI190">
        <v>8.5388994307400379E-2</v>
      </c>
      <c r="AK190">
        <f t="shared" si="66"/>
        <v>1</v>
      </c>
      <c r="AL190">
        <f t="shared" si="73"/>
        <v>6</v>
      </c>
      <c r="AM190">
        <f t="shared" si="77"/>
        <v>0</v>
      </c>
      <c r="AN190">
        <f t="shared" si="74"/>
        <v>183</v>
      </c>
      <c r="AP190">
        <f t="shared" si="67"/>
        <v>7.792207792207792E-2</v>
      </c>
      <c r="AQ190">
        <f t="shared" si="68"/>
        <v>9.5163806552262087E-2</v>
      </c>
      <c r="AR190">
        <v>7.792207792207792E-2</v>
      </c>
    </row>
    <row r="191" spans="1:44" x14ac:dyDescent="0.25">
      <c r="A191" s="9">
        <v>2</v>
      </c>
      <c r="B191" s="32">
        <v>94.653953999999999</v>
      </c>
      <c r="D191">
        <f t="shared" si="55"/>
        <v>0</v>
      </c>
      <c r="E191">
        <f t="shared" si="78"/>
        <v>27</v>
      </c>
      <c r="F191">
        <f t="shared" si="75"/>
        <v>1</v>
      </c>
      <c r="G191">
        <f t="shared" si="76"/>
        <v>163</v>
      </c>
      <c r="I191">
        <f t="shared" si="56"/>
        <v>4.6632124352331605E-2</v>
      </c>
      <c r="J191">
        <f t="shared" si="57"/>
        <v>0.11470795214637579</v>
      </c>
      <c r="K191">
        <v>4.6632124352331605E-2</v>
      </c>
      <c r="S191">
        <f t="shared" si="58"/>
        <v>1</v>
      </c>
      <c r="T191">
        <f t="shared" si="69"/>
        <v>112</v>
      </c>
      <c r="U191">
        <f t="shared" si="59"/>
        <v>0</v>
      </c>
      <c r="V191">
        <f t="shared" si="70"/>
        <v>78</v>
      </c>
      <c r="X191">
        <f t="shared" si="60"/>
        <v>0.13708690330477355</v>
      </c>
      <c r="Y191">
        <f t="shared" si="61"/>
        <v>6.5934065934065936E-2</v>
      </c>
      <c r="Z191">
        <v>0.13708690330477355</v>
      </c>
      <c r="AB191">
        <f t="shared" si="62"/>
        <v>0</v>
      </c>
      <c r="AC191">
        <f t="shared" si="71"/>
        <v>45</v>
      </c>
      <c r="AD191">
        <f t="shared" si="63"/>
        <v>1</v>
      </c>
      <c r="AE191">
        <f t="shared" si="72"/>
        <v>145</v>
      </c>
      <c r="AG191">
        <f t="shared" si="64"/>
        <v>8.5388994307400379E-2</v>
      </c>
      <c r="AH191">
        <f t="shared" si="65"/>
        <v>9.8438560760353025E-2</v>
      </c>
      <c r="AI191">
        <v>8.5388994307400379E-2</v>
      </c>
      <c r="AK191">
        <f t="shared" si="66"/>
        <v>0</v>
      </c>
      <c r="AL191">
        <f t="shared" si="73"/>
        <v>6</v>
      </c>
      <c r="AM191">
        <f t="shared" si="77"/>
        <v>1</v>
      </c>
      <c r="AN191">
        <f t="shared" si="74"/>
        <v>184</v>
      </c>
      <c r="AP191">
        <f t="shared" si="67"/>
        <v>7.792207792207792E-2</v>
      </c>
      <c r="AQ191">
        <f t="shared" si="68"/>
        <v>9.5683827353094122E-2</v>
      </c>
      <c r="AR191">
        <v>7.792207792207792E-2</v>
      </c>
    </row>
    <row r="192" spans="1:44" x14ac:dyDescent="0.25">
      <c r="A192" s="9">
        <v>2</v>
      </c>
      <c r="B192" s="32">
        <v>94.480643000000001</v>
      </c>
      <c r="D192">
        <f t="shared" si="55"/>
        <v>0</v>
      </c>
      <c r="E192">
        <f t="shared" si="78"/>
        <v>27</v>
      </c>
      <c r="F192">
        <f t="shared" si="75"/>
        <v>1</v>
      </c>
      <c r="G192">
        <f t="shared" si="76"/>
        <v>164</v>
      </c>
      <c r="I192">
        <f t="shared" si="56"/>
        <v>4.6632124352331605E-2</v>
      </c>
      <c r="J192">
        <f t="shared" si="57"/>
        <v>0.11541168191414497</v>
      </c>
      <c r="K192">
        <v>4.6632124352331605E-2</v>
      </c>
      <c r="S192">
        <f t="shared" si="58"/>
        <v>1</v>
      </c>
      <c r="T192">
        <f t="shared" si="69"/>
        <v>113</v>
      </c>
      <c r="U192">
        <f t="shared" si="59"/>
        <v>0</v>
      </c>
      <c r="V192">
        <f t="shared" si="70"/>
        <v>78</v>
      </c>
      <c r="X192">
        <f t="shared" si="60"/>
        <v>0.13831089351285189</v>
      </c>
      <c r="Y192">
        <f t="shared" si="61"/>
        <v>6.5934065934065936E-2</v>
      </c>
      <c r="Z192">
        <v>0.13831089351285189</v>
      </c>
      <c r="AB192">
        <f t="shared" si="62"/>
        <v>0</v>
      </c>
      <c r="AC192">
        <f t="shared" si="71"/>
        <v>45</v>
      </c>
      <c r="AD192">
        <f t="shared" si="63"/>
        <v>1</v>
      </c>
      <c r="AE192">
        <f t="shared" si="72"/>
        <v>146</v>
      </c>
      <c r="AG192">
        <f t="shared" si="64"/>
        <v>8.5388994307400379E-2</v>
      </c>
      <c r="AH192">
        <f t="shared" si="65"/>
        <v>9.9117447386286486E-2</v>
      </c>
      <c r="AI192">
        <v>8.5388994307400379E-2</v>
      </c>
      <c r="AK192">
        <f t="shared" si="66"/>
        <v>0</v>
      </c>
      <c r="AL192">
        <f t="shared" si="73"/>
        <v>6</v>
      </c>
      <c r="AM192">
        <f t="shared" si="77"/>
        <v>1</v>
      </c>
      <c r="AN192">
        <f t="shared" si="74"/>
        <v>185</v>
      </c>
      <c r="AP192">
        <f t="shared" si="67"/>
        <v>7.792207792207792E-2</v>
      </c>
      <c r="AQ192">
        <f t="shared" si="68"/>
        <v>9.6203848153926158E-2</v>
      </c>
      <c r="AR192">
        <v>7.792207792207792E-2</v>
      </c>
    </row>
    <row r="193" spans="1:44" x14ac:dyDescent="0.25">
      <c r="A193" s="9">
        <v>1</v>
      </c>
      <c r="B193" s="32">
        <v>94.393261999999993</v>
      </c>
      <c r="D193">
        <f t="shared" si="55"/>
        <v>1</v>
      </c>
      <c r="E193">
        <f t="shared" si="78"/>
        <v>28</v>
      </c>
      <c r="F193">
        <f t="shared" si="75"/>
        <v>0</v>
      </c>
      <c r="G193">
        <f t="shared" si="76"/>
        <v>164</v>
      </c>
      <c r="I193">
        <f t="shared" si="56"/>
        <v>4.8359240069084632E-2</v>
      </c>
      <c r="J193">
        <f t="shared" si="57"/>
        <v>0.11541168191414497</v>
      </c>
      <c r="K193">
        <v>4.8359240069084632E-2</v>
      </c>
      <c r="S193">
        <f t="shared" si="58"/>
        <v>0</v>
      </c>
      <c r="T193">
        <f t="shared" si="69"/>
        <v>113</v>
      </c>
      <c r="U193">
        <f t="shared" si="59"/>
        <v>1</v>
      </c>
      <c r="V193">
        <f t="shared" si="70"/>
        <v>79</v>
      </c>
      <c r="X193">
        <f t="shared" si="60"/>
        <v>0.13831089351285189</v>
      </c>
      <c r="Y193">
        <f t="shared" si="61"/>
        <v>6.6779374471682168E-2</v>
      </c>
      <c r="Z193">
        <v>0.13831089351285189</v>
      </c>
      <c r="AB193">
        <f t="shared" si="62"/>
        <v>0</v>
      </c>
      <c r="AC193">
        <f t="shared" si="71"/>
        <v>45</v>
      </c>
      <c r="AD193">
        <f t="shared" si="63"/>
        <v>1</v>
      </c>
      <c r="AE193">
        <f t="shared" si="72"/>
        <v>147</v>
      </c>
      <c r="AG193">
        <f t="shared" si="64"/>
        <v>8.5388994307400379E-2</v>
      </c>
      <c r="AH193">
        <f t="shared" si="65"/>
        <v>9.9796334012219962E-2</v>
      </c>
      <c r="AI193">
        <v>8.5388994307400379E-2</v>
      </c>
      <c r="AK193">
        <f t="shared" si="66"/>
        <v>0</v>
      </c>
      <c r="AL193">
        <f t="shared" si="73"/>
        <v>6</v>
      </c>
      <c r="AM193">
        <f t="shared" si="77"/>
        <v>1</v>
      </c>
      <c r="AN193">
        <f t="shared" si="74"/>
        <v>186</v>
      </c>
      <c r="AP193">
        <f t="shared" si="67"/>
        <v>7.792207792207792E-2</v>
      </c>
      <c r="AQ193">
        <f t="shared" si="68"/>
        <v>9.6723868954758194E-2</v>
      </c>
      <c r="AR193">
        <v>7.792207792207792E-2</v>
      </c>
    </row>
    <row r="194" spans="1:44" x14ac:dyDescent="0.25">
      <c r="A194" s="9">
        <v>1</v>
      </c>
      <c r="B194" s="32">
        <v>93.988658999999998</v>
      </c>
      <c r="D194">
        <f t="shared" ref="D194:D257" si="79">IF(A194=$N$4,1,0)</f>
        <v>1</v>
      </c>
      <c r="E194">
        <f t="shared" si="78"/>
        <v>29</v>
      </c>
      <c r="F194">
        <f t="shared" si="75"/>
        <v>0</v>
      </c>
      <c r="G194">
        <f t="shared" si="76"/>
        <v>164</v>
      </c>
      <c r="I194">
        <f t="shared" ref="I194:I257" si="80">E194/$P$4</f>
        <v>5.0086355785837651E-2</v>
      </c>
      <c r="J194">
        <f t="shared" ref="J194:J257" si="81">G194/$Q$4</f>
        <v>0.11541168191414497</v>
      </c>
      <c r="K194">
        <v>5.0086355785837651E-2</v>
      </c>
      <c r="S194">
        <f t="shared" si="58"/>
        <v>0</v>
      </c>
      <c r="T194">
        <f t="shared" si="69"/>
        <v>113</v>
      </c>
      <c r="U194">
        <f t="shared" si="59"/>
        <v>1</v>
      </c>
      <c r="V194">
        <f t="shared" si="70"/>
        <v>80</v>
      </c>
      <c r="X194">
        <f t="shared" si="60"/>
        <v>0.13831089351285189</v>
      </c>
      <c r="Y194">
        <f t="shared" si="61"/>
        <v>6.76246830092984E-2</v>
      </c>
      <c r="Z194">
        <v>0.13831089351285189</v>
      </c>
      <c r="AB194">
        <f t="shared" si="62"/>
        <v>0</v>
      </c>
      <c r="AC194">
        <f t="shared" si="71"/>
        <v>45</v>
      </c>
      <c r="AD194">
        <f t="shared" si="63"/>
        <v>1</v>
      </c>
      <c r="AE194">
        <f t="shared" si="72"/>
        <v>148</v>
      </c>
      <c r="AG194">
        <f t="shared" si="64"/>
        <v>8.5388994307400379E-2</v>
      </c>
      <c r="AH194">
        <f t="shared" si="65"/>
        <v>0.10047522063815342</v>
      </c>
      <c r="AI194">
        <v>8.5388994307400379E-2</v>
      </c>
      <c r="AK194">
        <f t="shared" si="66"/>
        <v>0</v>
      </c>
      <c r="AL194">
        <f t="shared" si="73"/>
        <v>6</v>
      </c>
      <c r="AM194">
        <f t="shared" si="77"/>
        <v>1</v>
      </c>
      <c r="AN194">
        <f t="shared" si="74"/>
        <v>187</v>
      </c>
      <c r="AP194">
        <f t="shared" si="67"/>
        <v>7.792207792207792E-2</v>
      </c>
      <c r="AQ194">
        <f t="shared" si="68"/>
        <v>9.7243889755590229E-2</v>
      </c>
      <c r="AR194">
        <v>7.792207792207792E-2</v>
      </c>
    </row>
    <row r="195" spans="1:44" x14ac:dyDescent="0.25">
      <c r="A195" s="9">
        <v>2</v>
      </c>
      <c r="B195" s="32">
        <v>93.940950000000001</v>
      </c>
      <c r="D195">
        <f t="shared" si="79"/>
        <v>0</v>
      </c>
      <c r="E195">
        <f t="shared" si="78"/>
        <v>29</v>
      </c>
      <c r="F195">
        <f t="shared" si="75"/>
        <v>1</v>
      </c>
      <c r="G195">
        <f t="shared" si="76"/>
        <v>165</v>
      </c>
      <c r="I195">
        <f t="shared" si="80"/>
        <v>5.0086355785837651E-2</v>
      </c>
      <c r="J195">
        <f t="shared" si="81"/>
        <v>0.11611541168191415</v>
      </c>
      <c r="K195">
        <v>5.0086355785837651E-2</v>
      </c>
      <c r="S195">
        <f t="shared" ref="S195:S258" si="82">IF(A195=$N$5,1,0)</f>
        <v>1</v>
      </c>
      <c r="T195">
        <f t="shared" si="69"/>
        <v>114</v>
      </c>
      <c r="U195">
        <f t="shared" ref="U195:U258" si="83">IF(S195=0,1,0)</f>
        <v>0</v>
      </c>
      <c r="V195">
        <f t="shared" si="70"/>
        <v>80</v>
      </c>
      <c r="X195">
        <f t="shared" ref="X195:X258" si="84">T195/$P$5</f>
        <v>0.13953488372093023</v>
      </c>
      <c r="Y195">
        <f t="shared" ref="Y195:Y258" si="85">V195/$Q$5</f>
        <v>6.76246830092984E-2</v>
      </c>
      <c r="Z195">
        <v>0.13953488372093023</v>
      </c>
      <c r="AB195">
        <f t="shared" ref="AB195:AB258" si="86">IF(A195=$N$6,1,0)</f>
        <v>0</v>
      </c>
      <c r="AC195">
        <f t="shared" si="71"/>
        <v>45</v>
      </c>
      <c r="AD195">
        <f t="shared" ref="AD195:AD258" si="87">IF(AB195=0,1,0)</f>
        <v>1</v>
      </c>
      <c r="AE195">
        <f t="shared" si="72"/>
        <v>149</v>
      </c>
      <c r="AG195">
        <f t="shared" ref="AG195:AG258" si="88">AC195/$P$6</f>
        <v>8.5388994307400379E-2</v>
      </c>
      <c r="AH195">
        <f t="shared" ref="AH195:AH258" si="89">AE195/$Q$6</f>
        <v>0.1011541072640869</v>
      </c>
      <c r="AI195">
        <v>8.5388994307400379E-2</v>
      </c>
      <c r="AK195">
        <f t="shared" ref="AK195:AK258" si="90">IF(A195=$N$7,1,0)</f>
        <v>0</v>
      </c>
      <c r="AL195">
        <f t="shared" si="73"/>
        <v>6</v>
      </c>
      <c r="AM195">
        <f t="shared" si="77"/>
        <v>1</v>
      </c>
      <c r="AN195">
        <f t="shared" si="74"/>
        <v>188</v>
      </c>
      <c r="AP195">
        <f t="shared" ref="AP195:AP258" si="91">AL195/$P$7</f>
        <v>7.792207792207792E-2</v>
      </c>
      <c r="AQ195">
        <f t="shared" ref="AQ195:AQ258" si="92">AN195/$Q$7</f>
        <v>9.7763910556422251E-2</v>
      </c>
      <c r="AR195">
        <v>7.792207792207792E-2</v>
      </c>
    </row>
    <row r="196" spans="1:44" x14ac:dyDescent="0.25">
      <c r="A196" s="9">
        <v>2</v>
      </c>
      <c r="B196" s="32">
        <v>93.906206999999995</v>
      </c>
      <c r="D196">
        <f t="shared" si="79"/>
        <v>0</v>
      </c>
      <c r="E196">
        <f t="shared" si="78"/>
        <v>29</v>
      </c>
      <c r="F196">
        <f t="shared" si="75"/>
        <v>1</v>
      </c>
      <c r="G196">
        <f t="shared" si="76"/>
        <v>166</v>
      </c>
      <c r="I196">
        <f t="shared" si="80"/>
        <v>5.0086355785837651E-2</v>
      </c>
      <c r="J196">
        <f t="shared" si="81"/>
        <v>0.11681914144968332</v>
      </c>
      <c r="K196">
        <v>5.0086355785837651E-2</v>
      </c>
      <c r="S196">
        <f t="shared" si="82"/>
        <v>1</v>
      </c>
      <c r="T196">
        <f t="shared" ref="T196:T259" si="93">S196+T195</f>
        <v>115</v>
      </c>
      <c r="U196">
        <f t="shared" si="83"/>
        <v>0</v>
      </c>
      <c r="V196">
        <f t="shared" ref="V196:V259" si="94">SUM(U196+V195)</f>
        <v>80</v>
      </c>
      <c r="X196">
        <f t="shared" si="84"/>
        <v>0.14075887392900857</v>
      </c>
      <c r="Y196">
        <f t="shared" si="85"/>
        <v>6.76246830092984E-2</v>
      </c>
      <c r="Z196">
        <v>0.14075887392900857</v>
      </c>
      <c r="AB196">
        <f t="shared" si="86"/>
        <v>0</v>
      </c>
      <c r="AC196">
        <f t="shared" ref="AC196:AC259" si="95">AB196+AC195</f>
        <v>45</v>
      </c>
      <c r="AD196">
        <f t="shared" si="87"/>
        <v>1</v>
      </c>
      <c r="AE196">
        <f t="shared" ref="AE196:AE259" si="96">SUM(AD196+AE195)</f>
        <v>150</v>
      </c>
      <c r="AG196">
        <f t="shared" si="88"/>
        <v>8.5388994307400379E-2</v>
      </c>
      <c r="AH196">
        <f t="shared" si="89"/>
        <v>0.10183299389002037</v>
      </c>
      <c r="AI196">
        <v>8.5388994307400379E-2</v>
      </c>
      <c r="AK196">
        <f t="shared" si="90"/>
        <v>0</v>
      </c>
      <c r="AL196">
        <f t="shared" ref="AL196:AL259" si="97">AK196+AL195</f>
        <v>6</v>
      </c>
      <c r="AM196">
        <f t="shared" si="77"/>
        <v>1</v>
      </c>
      <c r="AN196">
        <f t="shared" ref="AN196:AN259" si="98">SUM(AM196+AN195)</f>
        <v>189</v>
      </c>
      <c r="AP196">
        <f t="shared" si="91"/>
        <v>7.792207792207792E-2</v>
      </c>
      <c r="AQ196">
        <f t="shared" si="92"/>
        <v>9.8283931357254287E-2</v>
      </c>
      <c r="AR196">
        <v>7.792207792207792E-2</v>
      </c>
    </row>
    <row r="197" spans="1:44" x14ac:dyDescent="0.25">
      <c r="A197" s="9">
        <v>4</v>
      </c>
      <c r="B197" s="32">
        <v>93.505448000000001</v>
      </c>
      <c r="D197">
        <f t="shared" si="79"/>
        <v>0</v>
      </c>
      <c r="E197">
        <f t="shared" si="78"/>
        <v>29</v>
      </c>
      <c r="F197">
        <f t="shared" si="75"/>
        <v>1</v>
      </c>
      <c r="G197">
        <f t="shared" si="76"/>
        <v>167</v>
      </c>
      <c r="I197">
        <f t="shared" si="80"/>
        <v>5.0086355785837651E-2</v>
      </c>
      <c r="J197">
        <f t="shared" si="81"/>
        <v>0.1175228712174525</v>
      </c>
      <c r="K197">
        <v>5.0086355785837651E-2</v>
      </c>
      <c r="S197">
        <f t="shared" si="82"/>
        <v>0</v>
      </c>
      <c r="T197">
        <f t="shared" si="93"/>
        <v>115</v>
      </c>
      <c r="U197">
        <f t="shared" si="83"/>
        <v>1</v>
      </c>
      <c r="V197">
        <f t="shared" si="94"/>
        <v>81</v>
      </c>
      <c r="X197">
        <f t="shared" si="84"/>
        <v>0.14075887392900857</v>
      </c>
      <c r="Y197">
        <f t="shared" si="85"/>
        <v>6.8469991546914619E-2</v>
      </c>
      <c r="Z197">
        <v>0.14075887392900857</v>
      </c>
      <c r="AB197">
        <f t="shared" si="86"/>
        <v>0</v>
      </c>
      <c r="AC197">
        <f t="shared" si="95"/>
        <v>45</v>
      </c>
      <c r="AD197">
        <f t="shared" si="87"/>
        <v>1</v>
      </c>
      <c r="AE197">
        <f t="shared" si="96"/>
        <v>151</v>
      </c>
      <c r="AG197">
        <f t="shared" si="88"/>
        <v>8.5388994307400379E-2</v>
      </c>
      <c r="AH197">
        <f t="shared" si="89"/>
        <v>0.10251188051595383</v>
      </c>
      <c r="AI197">
        <v>8.5388994307400379E-2</v>
      </c>
      <c r="AK197">
        <f t="shared" si="90"/>
        <v>1</v>
      </c>
      <c r="AL197">
        <f t="shared" si="97"/>
        <v>7</v>
      </c>
      <c r="AM197">
        <f t="shared" si="77"/>
        <v>0</v>
      </c>
      <c r="AN197">
        <f t="shared" si="98"/>
        <v>189</v>
      </c>
      <c r="AP197">
        <f t="shared" si="91"/>
        <v>9.0909090909090912E-2</v>
      </c>
      <c r="AQ197">
        <f t="shared" si="92"/>
        <v>9.8283931357254287E-2</v>
      </c>
      <c r="AR197">
        <v>9.0909090909090912E-2</v>
      </c>
    </row>
    <row r="198" spans="1:44" x14ac:dyDescent="0.25">
      <c r="A198" s="9">
        <v>1</v>
      </c>
      <c r="B198" s="32">
        <v>93.300304999999994</v>
      </c>
      <c r="D198">
        <f t="shared" si="79"/>
        <v>1</v>
      </c>
      <c r="E198">
        <f t="shared" si="78"/>
        <v>30</v>
      </c>
      <c r="F198">
        <f t="shared" si="75"/>
        <v>0</v>
      </c>
      <c r="G198">
        <f t="shared" si="76"/>
        <v>167</v>
      </c>
      <c r="I198">
        <f t="shared" si="80"/>
        <v>5.181347150259067E-2</v>
      </c>
      <c r="J198">
        <f t="shared" si="81"/>
        <v>0.1175228712174525</v>
      </c>
      <c r="K198">
        <v>5.181347150259067E-2</v>
      </c>
      <c r="S198">
        <f t="shared" si="82"/>
        <v>0</v>
      </c>
      <c r="T198">
        <f t="shared" si="93"/>
        <v>115</v>
      </c>
      <c r="U198">
        <f t="shared" si="83"/>
        <v>1</v>
      </c>
      <c r="V198">
        <f t="shared" si="94"/>
        <v>82</v>
      </c>
      <c r="X198">
        <f t="shared" si="84"/>
        <v>0.14075887392900857</v>
      </c>
      <c r="Y198">
        <f t="shared" si="85"/>
        <v>6.9315300084530851E-2</v>
      </c>
      <c r="Z198">
        <v>0.14075887392900857</v>
      </c>
      <c r="AB198">
        <f t="shared" si="86"/>
        <v>0</v>
      </c>
      <c r="AC198">
        <f t="shared" si="95"/>
        <v>45</v>
      </c>
      <c r="AD198">
        <f t="shared" si="87"/>
        <v>1</v>
      </c>
      <c r="AE198">
        <f t="shared" si="96"/>
        <v>152</v>
      </c>
      <c r="AG198">
        <f t="shared" si="88"/>
        <v>8.5388994307400379E-2</v>
      </c>
      <c r="AH198">
        <f t="shared" si="89"/>
        <v>0.10319076714188731</v>
      </c>
      <c r="AI198">
        <v>8.5388994307400379E-2</v>
      </c>
      <c r="AK198">
        <f t="shared" si="90"/>
        <v>0</v>
      </c>
      <c r="AL198">
        <f t="shared" si="97"/>
        <v>7</v>
      </c>
      <c r="AM198">
        <f t="shared" si="77"/>
        <v>1</v>
      </c>
      <c r="AN198">
        <f t="shared" si="98"/>
        <v>190</v>
      </c>
      <c r="AP198">
        <f t="shared" si="91"/>
        <v>9.0909090909090912E-2</v>
      </c>
      <c r="AQ198">
        <f t="shared" si="92"/>
        <v>9.8803952158086322E-2</v>
      </c>
      <c r="AR198">
        <v>9.0909090909090912E-2</v>
      </c>
    </row>
    <row r="199" spans="1:44" x14ac:dyDescent="0.25">
      <c r="A199" s="9">
        <v>2</v>
      </c>
      <c r="B199" s="32">
        <v>93.295164999999997</v>
      </c>
      <c r="D199">
        <f t="shared" si="79"/>
        <v>0</v>
      </c>
      <c r="E199">
        <f t="shared" si="78"/>
        <v>30</v>
      </c>
      <c r="F199">
        <f t="shared" si="75"/>
        <v>1</v>
      </c>
      <c r="G199">
        <f t="shared" si="76"/>
        <v>168</v>
      </c>
      <c r="I199">
        <f t="shared" si="80"/>
        <v>5.181347150259067E-2</v>
      </c>
      <c r="J199">
        <f t="shared" si="81"/>
        <v>0.11822660098522167</v>
      </c>
      <c r="K199">
        <v>5.181347150259067E-2</v>
      </c>
      <c r="S199">
        <f t="shared" si="82"/>
        <v>1</v>
      </c>
      <c r="T199">
        <f t="shared" si="93"/>
        <v>116</v>
      </c>
      <c r="U199">
        <f t="shared" si="83"/>
        <v>0</v>
      </c>
      <c r="V199">
        <f t="shared" si="94"/>
        <v>82</v>
      </c>
      <c r="X199">
        <f t="shared" si="84"/>
        <v>0.14198286413708691</v>
      </c>
      <c r="Y199">
        <f t="shared" si="85"/>
        <v>6.9315300084530851E-2</v>
      </c>
      <c r="Z199">
        <v>0.14198286413708691</v>
      </c>
      <c r="AB199">
        <f t="shared" si="86"/>
        <v>0</v>
      </c>
      <c r="AC199">
        <f t="shared" si="95"/>
        <v>45</v>
      </c>
      <c r="AD199">
        <f t="shared" si="87"/>
        <v>1</v>
      </c>
      <c r="AE199">
        <f t="shared" si="96"/>
        <v>153</v>
      </c>
      <c r="AG199">
        <f t="shared" si="88"/>
        <v>8.5388994307400379E-2</v>
      </c>
      <c r="AH199">
        <f t="shared" si="89"/>
        <v>0.10386965376782077</v>
      </c>
      <c r="AI199">
        <v>8.5388994307400379E-2</v>
      </c>
      <c r="AK199">
        <f t="shared" si="90"/>
        <v>0</v>
      </c>
      <c r="AL199">
        <f t="shared" si="97"/>
        <v>7</v>
      </c>
      <c r="AM199">
        <f t="shared" si="77"/>
        <v>1</v>
      </c>
      <c r="AN199">
        <f t="shared" si="98"/>
        <v>191</v>
      </c>
      <c r="AP199">
        <f t="shared" si="91"/>
        <v>9.0909090909090912E-2</v>
      </c>
      <c r="AQ199">
        <f t="shared" si="92"/>
        <v>9.9323972958918358E-2</v>
      </c>
      <c r="AR199">
        <v>9.0909090909090912E-2</v>
      </c>
    </row>
    <row r="200" spans="1:44" x14ac:dyDescent="0.25">
      <c r="A200" s="9">
        <v>2</v>
      </c>
      <c r="B200" s="32">
        <v>92.972600999999997</v>
      </c>
      <c r="D200">
        <f t="shared" si="79"/>
        <v>0</v>
      </c>
      <c r="E200">
        <f t="shared" si="78"/>
        <v>30</v>
      </c>
      <c r="F200">
        <f t="shared" si="75"/>
        <v>1</v>
      </c>
      <c r="G200">
        <f t="shared" si="76"/>
        <v>169</v>
      </c>
      <c r="I200">
        <f t="shared" si="80"/>
        <v>5.181347150259067E-2</v>
      </c>
      <c r="J200">
        <f t="shared" si="81"/>
        <v>0.11893033075299085</v>
      </c>
      <c r="K200">
        <v>5.181347150259067E-2</v>
      </c>
      <c r="S200">
        <f t="shared" si="82"/>
        <v>1</v>
      </c>
      <c r="T200">
        <f t="shared" si="93"/>
        <v>117</v>
      </c>
      <c r="U200">
        <f t="shared" si="83"/>
        <v>0</v>
      </c>
      <c r="V200">
        <f t="shared" si="94"/>
        <v>82</v>
      </c>
      <c r="X200">
        <f t="shared" si="84"/>
        <v>0.14320685434516525</v>
      </c>
      <c r="Y200">
        <f t="shared" si="85"/>
        <v>6.9315300084530851E-2</v>
      </c>
      <c r="Z200">
        <v>0.14320685434516525</v>
      </c>
      <c r="AB200">
        <f t="shared" si="86"/>
        <v>0</v>
      </c>
      <c r="AC200">
        <f t="shared" si="95"/>
        <v>45</v>
      </c>
      <c r="AD200">
        <f t="shared" si="87"/>
        <v>1</v>
      </c>
      <c r="AE200">
        <f t="shared" si="96"/>
        <v>154</v>
      </c>
      <c r="AG200">
        <f t="shared" si="88"/>
        <v>8.5388994307400379E-2</v>
      </c>
      <c r="AH200">
        <f t="shared" si="89"/>
        <v>0.10454854039375425</v>
      </c>
      <c r="AI200">
        <v>8.5388994307400379E-2</v>
      </c>
      <c r="AK200">
        <f t="shared" si="90"/>
        <v>0</v>
      </c>
      <c r="AL200">
        <f t="shared" si="97"/>
        <v>7</v>
      </c>
      <c r="AM200">
        <f t="shared" si="77"/>
        <v>1</v>
      </c>
      <c r="AN200">
        <f t="shared" si="98"/>
        <v>192</v>
      </c>
      <c r="AP200">
        <f t="shared" si="91"/>
        <v>9.0909090909090912E-2</v>
      </c>
      <c r="AQ200">
        <f t="shared" si="92"/>
        <v>9.9843993759750393E-2</v>
      </c>
      <c r="AR200">
        <v>9.0909090909090912E-2</v>
      </c>
    </row>
    <row r="201" spans="1:44" x14ac:dyDescent="0.25">
      <c r="A201" s="9">
        <v>2</v>
      </c>
      <c r="B201" s="32">
        <v>92.948071999999996</v>
      </c>
      <c r="D201">
        <f t="shared" si="79"/>
        <v>0</v>
      </c>
      <c r="E201">
        <f t="shared" si="78"/>
        <v>30</v>
      </c>
      <c r="F201">
        <f t="shared" si="75"/>
        <v>1</v>
      </c>
      <c r="G201">
        <f t="shared" si="76"/>
        <v>170</v>
      </c>
      <c r="I201">
        <f t="shared" si="80"/>
        <v>5.181347150259067E-2</v>
      </c>
      <c r="J201">
        <f t="shared" si="81"/>
        <v>0.11963406052076003</v>
      </c>
      <c r="K201">
        <v>5.181347150259067E-2</v>
      </c>
      <c r="S201">
        <f t="shared" si="82"/>
        <v>1</v>
      </c>
      <c r="T201">
        <f t="shared" si="93"/>
        <v>118</v>
      </c>
      <c r="U201">
        <f t="shared" si="83"/>
        <v>0</v>
      </c>
      <c r="V201">
        <f t="shared" si="94"/>
        <v>82</v>
      </c>
      <c r="X201">
        <f t="shared" si="84"/>
        <v>0.14443084455324356</v>
      </c>
      <c r="Y201">
        <f t="shared" si="85"/>
        <v>6.9315300084530851E-2</v>
      </c>
      <c r="Z201">
        <v>0.14443084455324356</v>
      </c>
      <c r="AB201">
        <f t="shared" si="86"/>
        <v>0</v>
      </c>
      <c r="AC201">
        <f t="shared" si="95"/>
        <v>45</v>
      </c>
      <c r="AD201">
        <f t="shared" si="87"/>
        <v>1</v>
      </c>
      <c r="AE201">
        <f t="shared" si="96"/>
        <v>155</v>
      </c>
      <c r="AG201">
        <f t="shared" si="88"/>
        <v>8.5388994307400379E-2</v>
      </c>
      <c r="AH201">
        <f t="shared" si="89"/>
        <v>0.10522742701968771</v>
      </c>
      <c r="AI201">
        <v>8.5388994307400379E-2</v>
      </c>
      <c r="AK201">
        <f t="shared" si="90"/>
        <v>0</v>
      </c>
      <c r="AL201">
        <f t="shared" si="97"/>
        <v>7</v>
      </c>
      <c r="AM201">
        <f t="shared" si="77"/>
        <v>1</v>
      </c>
      <c r="AN201">
        <f t="shared" si="98"/>
        <v>193</v>
      </c>
      <c r="AP201">
        <f t="shared" si="91"/>
        <v>9.0909090909090912E-2</v>
      </c>
      <c r="AQ201">
        <f t="shared" si="92"/>
        <v>0.10036401456058243</v>
      </c>
      <c r="AR201">
        <v>9.0909090909090912E-2</v>
      </c>
    </row>
    <row r="202" spans="1:44" x14ac:dyDescent="0.25">
      <c r="A202" s="9">
        <v>2</v>
      </c>
      <c r="B202" s="32">
        <v>92.876019999999997</v>
      </c>
      <c r="D202">
        <f t="shared" si="79"/>
        <v>0</v>
      </c>
      <c r="E202">
        <f t="shared" si="78"/>
        <v>30</v>
      </c>
      <c r="F202">
        <f t="shared" si="75"/>
        <v>1</v>
      </c>
      <c r="G202">
        <f t="shared" si="76"/>
        <v>171</v>
      </c>
      <c r="I202">
        <f t="shared" si="80"/>
        <v>5.181347150259067E-2</v>
      </c>
      <c r="J202">
        <f t="shared" si="81"/>
        <v>0.1203377902885292</v>
      </c>
      <c r="K202">
        <v>5.181347150259067E-2</v>
      </c>
      <c r="S202">
        <f t="shared" si="82"/>
        <v>1</v>
      </c>
      <c r="T202">
        <f t="shared" si="93"/>
        <v>119</v>
      </c>
      <c r="U202">
        <f t="shared" si="83"/>
        <v>0</v>
      </c>
      <c r="V202">
        <f t="shared" si="94"/>
        <v>82</v>
      </c>
      <c r="X202">
        <f t="shared" si="84"/>
        <v>0.14565483476132191</v>
      </c>
      <c r="Y202">
        <f t="shared" si="85"/>
        <v>6.9315300084530851E-2</v>
      </c>
      <c r="Z202">
        <v>0.14565483476132191</v>
      </c>
      <c r="AB202">
        <f t="shared" si="86"/>
        <v>0</v>
      </c>
      <c r="AC202">
        <f t="shared" si="95"/>
        <v>45</v>
      </c>
      <c r="AD202">
        <f t="shared" si="87"/>
        <v>1</v>
      </c>
      <c r="AE202">
        <f t="shared" si="96"/>
        <v>156</v>
      </c>
      <c r="AG202">
        <f t="shared" si="88"/>
        <v>8.5388994307400379E-2</v>
      </c>
      <c r="AH202">
        <f t="shared" si="89"/>
        <v>0.10590631364562118</v>
      </c>
      <c r="AI202">
        <v>8.5388994307400379E-2</v>
      </c>
      <c r="AK202">
        <f t="shared" si="90"/>
        <v>0</v>
      </c>
      <c r="AL202">
        <f t="shared" si="97"/>
        <v>7</v>
      </c>
      <c r="AM202">
        <f t="shared" si="77"/>
        <v>1</v>
      </c>
      <c r="AN202">
        <f t="shared" si="98"/>
        <v>194</v>
      </c>
      <c r="AP202">
        <f t="shared" si="91"/>
        <v>9.0909090909090912E-2</v>
      </c>
      <c r="AQ202">
        <f t="shared" si="92"/>
        <v>0.10088403536141445</v>
      </c>
      <c r="AR202">
        <v>9.0909090909090912E-2</v>
      </c>
    </row>
    <row r="203" spans="1:44" x14ac:dyDescent="0.25">
      <c r="A203" s="9">
        <v>4</v>
      </c>
      <c r="B203" s="32">
        <v>92.565924999999993</v>
      </c>
      <c r="D203">
        <f t="shared" si="79"/>
        <v>0</v>
      </c>
      <c r="E203">
        <f t="shared" si="78"/>
        <v>30</v>
      </c>
      <c r="F203">
        <f t="shared" si="75"/>
        <v>1</v>
      </c>
      <c r="G203">
        <f t="shared" si="76"/>
        <v>172</v>
      </c>
      <c r="I203">
        <f t="shared" si="80"/>
        <v>5.181347150259067E-2</v>
      </c>
      <c r="J203">
        <f t="shared" si="81"/>
        <v>0.12104152005629838</v>
      </c>
      <c r="K203">
        <v>5.181347150259067E-2</v>
      </c>
      <c r="S203">
        <f t="shared" si="82"/>
        <v>0</v>
      </c>
      <c r="T203">
        <f t="shared" si="93"/>
        <v>119</v>
      </c>
      <c r="U203">
        <f t="shared" si="83"/>
        <v>1</v>
      </c>
      <c r="V203">
        <f t="shared" si="94"/>
        <v>83</v>
      </c>
      <c r="X203">
        <f t="shared" si="84"/>
        <v>0.14565483476132191</v>
      </c>
      <c r="Y203">
        <f t="shared" si="85"/>
        <v>7.0160608622147083E-2</v>
      </c>
      <c r="Z203">
        <v>0.14565483476132191</v>
      </c>
      <c r="AB203">
        <f t="shared" si="86"/>
        <v>0</v>
      </c>
      <c r="AC203">
        <f t="shared" si="95"/>
        <v>45</v>
      </c>
      <c r="AD203">
        <f t="shared" si="87"/>
        <v>1</v>
      </c>
      <c r="AE203">
        <f t="shared" si="96"/>
        <v>157</v>
      </c>
      <c r="AG203">
        <f t="shared" si="88"/>
        <v>8.5388994307400379E-2</v>
      </c>
      <c r="AH203">
        <f t="shared" si="89"/>
        <v>0.10658520027155464</v>
      </c>
      <c r="AI203">
        <v>8.5388994307400379E-2</v>
      </c>
      <c r="AK203">
        <f t="shared" si="90"/>
        <v>1</v>
      </c>
      <c r="AL203">
        <f t="shared" si="97"/>
        <v>8</v>
      </c>
      <c r="AM203">
        <f t="shared" si="77"/>
        <v>0</v>
      </c>
      <c r="AN203">
        <f t="shared" si="98"/>
        <v>194</v>
      </c>
      <c r="AP203">
        <f t="shared" si="91"/>
        <v>0.1038961038961039</v>
      </c>
      <c r="AQ203">
        <f t="shared" si="92"/>
        <v>0.10088403536141445</v>
      </c>
      <c r="AR203">
        <v>0.1038961038961039</v>
      </c>
    </row>
    <row r="204" spans="1:44" x14ac:dyDescent="0.25">
      <c r="A204" s="9">
        <v>2</v>
      </c>
      <c r="B204" s="32">
        <v>92.456180000000003</v>
      </c>
      <c r="D204">
        <f t="shared" si="79"/>
        <v>0</v>
      </c>
      <c r="E204">
        <f t="shared" si="78"/>
        <v>30</v>
      </c>
      <c r="F204">
        <f t="shared" si="75"/>
        <v>1</v>
      </c>
      <c r="G204">
        <f t="shared" si="76"/>
        <v>173</v>
      </c>
      <c r="I204">
        <f t="shared" si="80"/>
        <v>5.181347150259067E-2</v>
      </c>
      <c r="J204">
        <f t="shared" si="81"/>
        <v>0.12174524982406756</v>
      </c>
      <c r="K204">
        <v>5.181347150259067E-2</v>
      </c>
      <c r="S204">
        <f t="shared" si="82"/>
        <v>1</v>
      </c>
      <c r="T204">
        <f t="shared" si="93"/>
        <v>120</v>
      </c>
      <c r="U204">
        <f t="shared" si="83"/>
        <v>0</v>
      </c>
      <c r="V204">
        <f t="shared" si="94"/>
        <v>83</v>
      </c>
      <c r="X204">
        <f t="shared" si="84"/>
        <v>0.14687882496940025</v>
      </c>
      <c r="Y204">
        <f t="shared" si="85"/>
        <v>7.0160608622147083E-2</v>
      </c>
      <c r="Z204">
        <v>0.14687882496940025</v>
      </c>
      <c r="AB204">
        <f t="shared" si="86"/>
        <v>0</v>
      </c>
      <c r="AC204">
        <f t="shared" si="95"/>
        <v>45</v>
      </c>
      <c r="AD204">
        <f t="shared" si="87"/>
        <v>1</v>
      </c>
      <c r="AE204">
        <f t="shared" si="96"/>
        <v>158</v>
      </c>
      <c r="AG204">
        <f t="shared" si="88"/>
        <v>8.5388994307400379E-2</v>
      </c>
      <c r="AH204">
        <f t="shared" si="89"/>
        <v>0.10726408689748812</v>
      </c>
      <c r="AI204">
        <v>8.5388994307400379E-2</v>
      </c>
      <c r="AK204">
        <f t="shared" si="90"/>
        <v>0</v>
      </c>
      <c r="AL204">
        <f t="shared" si="97"/>
        <v>8</v>
      </c>
      <c r="AM204">
        <f t="shared" si="77"/>
        <v>1</v>
      </c>
      <c r="AN204">
        <f t="shared" si="98"/>
        <v>195</v>
      </c>
      <c r="AP204">
        <f t="shared" si="91"/>
        <v>0.1038961038961039</v>
      </c>
      <c r="AQ204">
        <f t="shared" si="92"/>
        <v>0.10140405616224649</v>
      </c>
      <c r="AR204">
        <v>0.1038961038961039</v>
      </c>
    </row>
    <row r="205" spans="1:44" x14ac:dyDescent="0.25">
      <c r="A205" s="9">
        <v>1</v>
      </c>
      <c r="B205" s="32">
        <v>92.329267000000002</v>
      </c>
      <c r="D205">
        <f t="shared" si="79"/>
        <v>1</v>
      </c>
      <c r="E205">
        <f t="shared" si="78"/>
        <v>31</v>
      </c>
      <c r="F205">
        <f t="shared" si="75"/>
        <v>0</v>
      </c>
      <c r="G205">
        <f t="shared" si="76"/>
        <v>173</v>
      </c>
      <c r="I205">
        <f t="shared" si="80"/>
        <v>5.3540587219343697E-2</v>
      </c>
      <c r="J205">
        <f t="shared" si="81"/>
        <v>0.12174524982406756</v>
      </c>
      <c r="K205">
        <v>5.3540587219343697E-2</v>
      </c>
      <c r="S205">
        <f t="shared" si="82"/>
        <v>0</v>
      </c>
      <c r="T205">
        <f t="shared" si="93"/>
        <v>120</v>
      </c>
      <c r="U205">
        <f t="shared" si="83"/>
        <v>1</v>
      </c>
      <c r="V205">
        <f t="shared" si="94"/>
        <v>84</v>
      </c>
      <c r="X205">
        <f t="shared" si="84"/>
        <v>0.14687882496940025</v>
      </c>
      <c r="Y205">
        <f t="shared" si="85"/>
        <v>7.1005917159763315E-2</v>
      </c>
      <c r="Z205">
        <v>0.14687882496940025</v>
      </c>
      <c r="AB205">
        <f t="shared" si="86"/>
        <v>0</v>
      </c>
      <c r="AC205">
        <f t="shared" si="95"/>
        <v>45</v>
      </c>
      <c r="AD205">
        <f t="shared" si="87"/>
        <v>1</v>
      </c>
      <c r="AE205">
        <f t="shared" si="96"/>
        <v>159</v>
      </c>
      <c r="AG205">
        <f t="shared" si="88"/>
        <v>8.5388994307400379E-2</v>
      </c>
      <c r="AH205">
        <f t="shared" si="89"/>
        <v>0.1079429735234216</v>
      </c>
      <c r="AI205">
        <v>8.5388994307400379E-2</v>
      </c>
      <c r="AK205">
        <f t="shared" si="90"/>
        <v>0</v>
      </c>
      <c r="AL205">
        <f t="shared" si="97"/>
        <v>8</v>
      </c>
      <c r="AM205">
        <f t="shared" si="77"/>
        <v>1</v>
      </c>
      <c r="AN205">
        <f t="shared" si="98"/>
        <v>196</v>
      </c>
      <c r="AP205">
        <f t="shared" si="91"/>
        <v>0.1038961038961039</v>
      </c>
      <c r="AQ205">
        <f t="shared" si="92"/>
        <v>0.10192407696307852</v>
      </c>
      <c r="AR205">
        <v>0.1038961038961039</v>
      </c>
    </row>
    <row r="206" spans="1:44" x14ac:dyDescent="0.25">
      <c r="A206" s="9">
        <v>2</v>
      </c>
      <c r="B206" s="32">
        <v>92.283191000000002</v>
      </c>
      <c r="D206">
        <f t="shared" si="79"/>
        <v>0</v>
      </c>
      <c r="E206">
        <f t="shared" si="78"/>
        <v>31</v>
      </c>
      <c r="F206">
        <f t="shared" ref="F206:F269" si="99">IF(D206=0,1,0)</f>
        <v>1</v>
      </c>
      <c r="G206">
        <f t="shared" ref="G206:G269" si="100">SUM(F206+G205)</f>
        <v>174</v>
      </c>
      <c r="I206">
        <f t="shared" si="80"/>
        <v>5.3540587219343697E-2</v>
      </c>
      <c r="J206">
        <f t="shared" si="81"/>
        <v>0.12244897959183673</v>
      </c>
      <c r="K206">
        <v>5.3540587219343697E-2</v>
      </c>
      <c r="S206">
        <f t="shared" si="82"/>
        <v>1</v>
      </c>
      <c r="T206">
        <f t="shared" si="93"/>
        <v>121</v>
      </c>
      <c r="U206">
        <f t="shared" si="83"/>
        <v>0</v>
      </c>
      <c r="V206">
        <f t="shared" si="94"/>
        <v>84</v>
      </c>
      <c r="X206">
        <f t="shared" si="84"/>
        <v>0.14810281517747859</v>
      </c>
      <c r="Y206">
        <f t="shared" si="85"/>
        <v>7.1005917159763315E-2</v>
      </c>
      <c r="Z206">
        <v>0.14810281517747859</v>
      </c>
      <c r="AB206">
        <f t="shared" si="86"/>
        <v>0</v>
      </c>
      <c r="AC206">
        <f t="shared" si="95"/>
        <v>45</v>
      </c>
      <c r="AD206">
        <f t="shared" si="87"/>
        <v>1</v>
      </c>
      <c r="AE206">
        <f t="shared" si="96"/>
        <v>160</v>
      </c>
      <c r="AG206">
        <f t="shared" si="88"/>
        <v>8.5388994307400379E-2</v>
      </c>
      <c r="AH206">
        <f t="shared" si="89"/>
        <v>0.10862186014935506</v>
      </c>
      <c r="AI206">
        <v>8.5388994307400379E-2</v>
      </c>
      <c r="AK206">
        <f t="shared" si="90"/>
        <v>0</v>
      </c>
      <c r="AL206">
        <f t="shared" si="97"/>
        <v>8</v>
      </c>
      <c r="AM206">
        <f t="shared" si="77"/>
        <v>1</v>
      </c>
      <c r="AN206">
        <f t="shared" si="98"/>
        <v>197</v>
      </c>
      <c r="AP206">
        <f t="shared" si="91"/>
        <v>0.1038961038961039</v>
      </c>
      <c r="AQ206">
        <f t="shared" si="92"/>
        <v>0.10244409776391056</v>
      </c>
      <c r="AR206">
        <v>0.1038961038961039</v>
      </c>
    </row>
    <row r="207" spans="1:44" x14ac:dyDescent="0.25">
      <c r="A207" s="9">
        <v>2</v>
      </c>
      <c r="B207" s="32">
        <v>92.094814999999997</v>
      </c>
      <c r="D207">
        <f t="shared" si="79"/>
        <v>0</v>
      </c>
      <c r="E207">
        <f t="shared" si="78"/>
        <v>31</v>
      </c>
      <c r="F207">
        <f t="shared" si="99"/>
        <v>1</v>
      </c>
      <c r="G207">
        <f t="shared" si="100"/>
        <v>175</v>
      </c>
      <c r="I207">
        <f t="shared" si="80"/>
        <v>5.3540587219343697E-2</v>
      </c>
      <c r="J207">
        <f t="shared" si="81"/>
        <v>0.12315270935960591</v>
      </c>
      <c r="K207">
        <v>5.3540587219343697E-2</v>
      </c>
      <c r="S207">
        <f t="shared" si="82"/>
        <v>1</v>
      </c>
      <c r="T207">
        <f t="shared" si="93"/>
        <v>122</v>
      </c>
      <c r="U207">
        <f t="shared" si="83"/>
        <v>0</v>
      </c>
      <c r="V207">
        <f t="shared" si="94"/>
        <v>84</v>
      </c>
      <c r="X207">
        <f t="shared" si="84"/>
        <v>0.14932680538555693</v>
      </c>
      <c r="Y207">
        <f t="shared" si="85"/>
        <v>7.1005917159763315E-2</v>
      </c>
      <c r="Z207">
        <v>0.14932680538555693</v>
      </c>
      <c r="AB207">
        <f t="shared" si="86"/>
        <v>0</v>
      </c>
      <c r="AC207">
        <f t="shared" si="95"/>
        <v>45</v>
      </c>
      <c r="AD207">
        <f t="shared" si="87"/>
        <v>1</v>
      </c>
      <c r="AE207">
        <f t="shared" si="96"/>
        <v>161</v>
      </c>
      <c r="AG207">
        <f t="shared" si="88"/>
        <v>8.5388994307400379E-2</v>
      </c>
      <c r="AH207">
        <f t="shared" si="89"/>
        <v>0.10930074677528853</v>
      </c>
      <c r="AI207">
        <v>8.5388994307400379E-2</v>
      </c>
      <c r="AK207">
        <f t="shared" si="90"/>
        <v>0</v>
      </c>
      <c r="AL207">
        <f t="shared" si="97"/>
        <v>8</v>
      </c>
      <c r="AM207">
        <f t="shared" si="77"/>
        <v>1</v>
      </c>
      <c r="AN207">
        <f t="shared" si="98"/>
        <v>198</v>
      </c>
      <c r="AP207">
        <f t="shared" si="91"/>
        <v>0.1038961038961039</v>
      </c>
      <c r="AQ207">
        <f t="shared" si="92"/>
        <v>0.10296411856474259</v>
      </c>
      <c r="AR207">
        <v>0.1038961038961039</v>
      </c>
    </row>
    <row r="208" spans="1:44" x14ac:dyDescent="0.25">
      <c r="A208" s="9">
        <v>1</v>
      </c>
      <c r="B208" s="32">
        <v>92.055749000000006</v>
      </c>
      <c r="D208">
        <f t="shared" si="79"/>
        <v>1</v>
      </c>
      <c r="E208">
        <f t="shared" si="78"/>
        <v>32</v>
      </c>
      <c r="F208">
        <f t="shared" si="99"/>
        <v>0</v>
      </c>
      <c r="G208">
        <f t="shared" si="100"/>
        <v>175</v>
      </c>
      <c r="I208">
        <f t="shared" si="80"/>
        <v>5.5267702936096716E-2</v>
      </c>
      <c r="J208">
        <f t="shared" si="81"/>
        <v>0.12315270935960591</v>
      </c>
      <c r="K208">
        <v>5.5267702936096716E-2</v>
      </c>
      <c r="S208">
        <f t="shared" si="82"/>
        <v>0</v>
      </c>
      <c r="T208">
        <f t="shared" si="93"/>
        <v>122</v>
      </c>
      <c r="U208">
        <f t="shared" si="83"/>
        <v>1</v>
      </c>
      <c r="V208">
        <f t="shared" si="94"/>
        <v>85</v>
      </c>
      <c r="X208">
        <f t="shared" si="84"/>
        <v>0.14932680538555693</v>
      </c>
      <c r="Y208">
        <f t="shared" si="85"/>
        <v>7.1851225697379548E-2</v>
      </c>
      <c r="Z208">
        <v>0.14932680538555693</v>
      </c>
      <c r="AB208">
        <f t="shared" si="86"/>
        <v>0</v>
      </c>
      <c r="AC208">
        <f t="shared" si="95"/>
        <v>45</v>
      </c>
      <c r="AD208">
        <f t="shared" si="87"/>
        <v>1</v>
      </c>
      <c r="AE208">
        <f t="shared" si="96"/>
        <v>162</v>
      </c>
      <c r="AG208">
        <f t="shared" si="88"/>
        <v>8.5388994307400379E-2</v>
      </c>
      <c r="AH208">
        <f t="shared" si="89"/>
        <v>0.10997963340122199</v>
      </c>
      <c r="AI208">
        <v>8.5388994307400379E-2</v>
      </c>
      <c r="AK208">
        <f t="shared" si="90"/>
        <v>0</v>
      </c>
      <c r="AL208">
        <f t="shared" si="97"/>
        <v>8</v>
      </c>
      <c r="AM208">
        <f t="shared" si="77"/>
        <v>1</v>
      </c>
      <c r="AN208">
        <f t="shared" si="98"/>
        <v>199</v>
      </c>
      <c r="AP208">
        <f t="shared" si="91"/>
        <v>0.1038961038961039</v>
      </c>
      <c r="AQ208">
        <f t="shared" si="92"/>
        <v>0.10348413936557463</v>
      </c>
      <c r="AR208">
        <v>0.1038961038961039</v>
      </c>
    </row>
    <row r="209" spans="1:44" x14ac:dyDescent="0.25">
      <c r="A209" s="9">
        <v>1</v>
      </c>
      <c r="B209" s="32">
        <v>92.012369000000007</v>
      </c>
      <c r="D209">
        <f t="shared" si="79"/>
        <v>1</v>
      </c>
      <c r="E209">
        <f t="shared" si="78"/>
        <v>33</v>
      </c>
      <c r="F209">
        <f t="shared" si="99"/>
        <v>0</v>
      </c>
      <c r="G209">
        <f t="shared" si="100"/>
        <v>175</v>
      </c>
      <c r="I209">
        <f t="shared" si="80"/>
        <v>5.6994818652849742E-2</v>
      </c>
      <c r="J209">
        <f t="shared" si="81"/>
        <v>0.12315270935960591</v>
      </c>
      <c r="K209">
        <v>5.6994818652849742E-2</v>
      </c>
      <c r="S209">
        <f t="shared" si="82"/>
        <v>0</v>
      </c>
      <c r="T209">
        <f t="shared" si="93"/>
        <v>122</v>
      </c>
      <c r="U209">
        <f t="shared" si="83"/>
        <v>1</v>
      </c>
      <c r="V209">
        <f t="shared" si="94"/>
        <v>86</v>
      </c>
      <c r="X209">
        <f t="shared" si="84"/>
        <v>0.14932680538555693</v>
      </c>
      <c r="Y209">
        <f t="shared" si="85"/>
        <v>7.269653423499578E-2</v>
      </c>
      <c r="Z209">
        <v>0.14932680538555693</v>
      </c>
      <c r="AB209">
        <f t="shared" si="86"/>
        <v>0</v>
      </c>
      <c r="AC209">
        <f t="shared" si="95"/>
        <v>45</v>
      </c>
      <c r="AD209">
        <f t="shared" si="87"/>
        <v>1</v>
      </c>
      <c r="AE209">
        <f t="shared" si="96"/>
        <v>163</v>
      </c>
      <c r="AG209">
        <f t="shared" si="88"/>
        <v>8.5388994307400379E-2</v>
      </c>
      <c r="AH209">
        <f t="shared" si="89"/>
        <v>0.11065852002715547</v>
      </c>
      <c r="AI209">
        <v>8.5388994307400379E-2</v>
      </c>
      <c r="AK209">
        <f t="shared" si="90"/>
        <v>0</v>
      </c>
      <c r="AL209">
        <f t="shared" si="97"/>
        <v>8</v>
      </c>
      <c r="AM209">
        <f t="shared" si="77"/>
        <v>1</v>
      </c>
      <c r="AN209">
        <f t="shared" si="98"/>
        <v>200</v>
      </c>
      <c r="AP209">
        <f t="shared" si="91"/>
        <v>0.1038961038961039</v>
      </c>
      <c r="AQ209">
        <f t="shared" si="92"/>
        <v>0.10400416016640665</v>
      </c>
      <c r="AR209">
        <v>0.1038961038961039</v>
      </c>
    </row>
    <row r="210" spans="1:44" x14ac:dyDescent="0.25">
      <c r="A210" s="9">
        <v>2</v>
      </c>
      <c r="B210" s="32">
        <v>91.982281999999998</v>
      </c>
      <c r="D210">
        <f t="shared" si="79"/>
        <v>0</v>
      </c>
      <c r="E210">
        <f t="shared" si="78"/>
        <v>33</v>
      </c>
      <c r="F210">
        <f t="shared" si="99"/>
        <v>1</v>
      </c>
      <c r="G210">
        <f t="shared" si="100"/>
        <v>176</v>
      </c>
      <c r="I210">
        <f t="shared" si="80"/>
        <v>5.6994818652849742E-2</v>
      </c>
      <c r="J210">
        <f t="shared" si="81"/>
        <v>0.12385643912737508</v>
      </c>
      <c r="K210">
        <v>5.6994818652849742E-2</v>
      </c>
      <c r="S210">
        <f t="shared" si="82"/>
        <v>1</v>
      </c>
      <c r="T210">
        <f t="shared" si="93"/>
        <v>123</v>
      </c>
      <c r="U210">
        <f t="shared" si="83"/>
        <v>0</v>
      </c>
      <c r="V210">
        <f t="shared" si="94"/>
        <v>86</v>
      </c>
      <c r="X210">
        <f t="shared" si="84"/>
        <v>0.15055079559363524</v>
      </c>
      <c r="Y210">
        <f t="shared" si="85"/>
        <v>7.269653423499578E-2</v>
      </c>
      <c r="Z210">
        <v>0.15055079559363524</v>
      </c>
      <c r="AB210">
        <f t="shared" si="86"/>
        <v>0</v>
      </c>
      <c r="AC210">
        <f t="shared" si="95"/>
        <v>45</v>
      </c>
      <c r="AD210">
        <f t="shared" si="87"/>
        <v>1</v>
      </c>
      <c r="AE210">
        <f t="shared" si="96"/>
        <v>164</v>
      </c>
      <c r="AG210">
        <f t="shared" si="88"/>
        <v>8.5388994307400379E-2</v>
      </c>
      <c r="AH210">
        <f t="shared" si="89"/>
        <v>0.11133740665308893</v>
      </c>
      <c r="AI210">
        <v>8.5388994307400379E-2</v>
      </c>
      <c r="AK210">
        <f t="shared" si="90"/>
        <v>0</v>
      </c>
      <c r="AL210">
        <f t="shared" si="97"/>
        <v>8</v>
      </c>
      <c r="AM210">
        <f t="shared" si="77"/>
        <v>1</v>
      </c>
      <c r="AN210">
        <f t="shared" si="98"/>
        <v>201</v>
      </c>
      <c r="AP210">
        <f t="shared" si="91"/>
        <v>0.1038961038961039</v>
      </c>
      <c r="AQ210">
        <f t="shared" si="92"/>
        <v>0.10452418096723869</v>
      </c>
      <c r="AR210">
        <v>0.1038961038961039</v>
      </c>
    </row>
    <row r="211" spans="1:44" x14ac:dyDescent="0.25">
      <c r="A211" s="9">
        <v>3</v>
      </c>
      <c r="B211" s="32">
        <v>91.955268000000004</v>
      </c>
      <c r="D211">
        <f t="shared" si="79"/>
        <v>0</v>
      </c>
      <c r="E211">
        <f t="shared" si="78"/>
        <v>33</v>
      </c>
      <c r="F211">
        <f t="shared" si="99"/>
        <v>1</v>
      </c>
      <c r="G211">
        <f t="shared" si="100"/>
        <v>177</v>
      </c>
      <c r="I211">
        <f t="shared" si="80"/>
        <v>5.6994818652849742E-2</v>
      </c>
      <c r="J211">
        <f t="shared" si="81"/>
        <v>0.12456016889514426</v>
      </c>
      <c r="K211">
        <v>5.6994818652849742E-2</v>
      </c>
      <c r="S211">
        <f t="shared" si="82"/>
        <v>0</v>
      </c>
      <c r="T211">
        <f t="shared" si="93"/>
        <v>123</v>
      </c>
      <c r="U211">
        <f t="shared" si="83"/>
        <v>1</v>
      </c>
      <c r="V211">
        <f t="shared" si="94"/>
        <v>87</v>
      </c>
      <c r="X211">
        <f t="shared" si="84"/>
        <v>0.15055079559363524</v>
      </c>
      <c r="Y211">
        <f t="shared" si="85"/>
        <v>7.3541842772611998E-2</v>
      </c>
      <c r="Z211">
        <v>0.15055079559363524</v>
      </c>
      <c r="AB211">
        <f t="shared" si="86"/>
        <v>1</v>
      </c>
      <c r="AC211">
        <f t="shared" si="95"/>
        <v>46</v>
      </c>
      <c r="AD211">
        <f t="shared" si="87"/>
        <v>0</v>
      </c>
      <c r="AE211">
        <f t="shared" si="96"/>
        <v>164</v>
      </c>
      <c r="AG211">
        <f t="shared" si="88"/>
        <v>8.7286527514231493E-2</v>
      </c>
      <c r="AH211">
        <f t="shared" si="89"/>
        <v>0.11133740665308893</v>
      </c>
      <c r="AI211">
        <v>8.7286527514231493E-2</v>
      </c>
      <c r="AK211">
        <f t="shared" si="90"/>
        <v>0</v>
      </c>
      <c r="AL211">
        <f t="shared" si="97"/>
        <v>8</v>
      </c>
      <c r="AM211">
        <f t="shared" si="77"/>
        <v>1</v>
      </c>
      <c r="AN211">
        <f t="shared" si="98"/>
        <v>202</v>
      </c>
      <c r="AP211">
        <f t="shared" si="91"/>
        <v>0.1038961038961039</v>
      </c>
      <c r="AQ211">
        <f t="shared" si="92"/>
        <v>0.10504420176807072</v>
      </c>
      <c r="AR211">
        <v>0.1038961038961039</v>
      </c>
    </row>
    <row r="212" spans="1:44" x14ac:dyDescent="0.25">
      <c r="A212" s="9">
        <v>2</v>
      </c>
      <c r="B212" s="32">
        <v>91.827281999999997</v>
      </c>
      <c r="D212">
        <f t="shared" si="79"/>
        <v>0</v>
      </c>
      <c r="E212">
        <f t="shared" si="78"/>
        <v>33</v>
      </c>
      <c r="F212">
        <f t="shared" si="99"/>
        <v>1</v>
      </c>
      <c r="G212">
        <f t="shared" si="100"/>
        <v>178</v>
      </c>
      <c r="I212">
        <f t="shared" si="80"/>
        <v>5.6994818652849742E-2</v>
      </c>
      <c r="J212">
        <f t="shared" si="81"/>
        <v>0.12526389866291343</v>
      </c>
      <c r="K212">
        <v>5.6994818652849742E-2</v>
      </c>
      <c r="S212">
        <f t="shared" si="82"/>
        <v>1</v>
      </c>
      <c r="T212">
        <f t="shared" si="93"/>
        <v>124</v>
      </c>
      <c r="U212">
        <f t="shared" si="83"/>
        <v>0</v>
      </c>
      <c r="V212">
        <f t="shared" si="94"/>
        <v>87</v>
      </c>
      <c r="X212">
        <f t="shared" si="84"/>
        <v>0.15177478580171358</v>
      </c>
      <c r="Y212">
        <f t="shared" si="85"/>
        <v>7.3541842772611998E-2</v>
      </c>
      <c r="Z212">
        <v>0.15177478580171358</v>
      </c>
      <c r="AB212">
        <f t="shared" si="86"/>
        <v>0</v>
      </c>
      <c r="AC212">
        <f t="shared" si="95"/>
        <v>46</v>
      </c>
      <c r="AD212">
        <f t="shared" si="87"/>
        <v>1</v>
      </c>
      <c r="AE212">
        <f t="shared" si="96"/>
        <v>165</v>
      </c>
      <c r="AG212">
        <f t="shared" si="88"/>
        <v>8.7286527514231493E-2</v>
      </c>
      <c r="AH212">
        <f t="shared" si="89"/>
        <v>0.11201629327902241</v>
      </c>
      <c r="AI212">
        <v>8.7286527514231493E-2</v>
      </c>
      <c r="AK212">
        <f t="shared" si="90"/>
        <v>0</v>
      </c>
      <c r="AL212">
        <f t="shared" si="97"/>
        <v>8</v>
      </c>
      <c r="AM212">
        <f t="shared" si="77"/>
        <v>1</v>
      </c>
      <c r="AN212">
        <f t="shared" si="98"/>
        <v>203</v>
      </c>
      <c r="AP212">
        <f t="shared" si="91"/>
        <v>0.1038961038961039</v>
      </c>
      <c r="AQ212">
        <f t="shared" si="92"/>
        <v>0.10556422256890276</v>
      </c>
      <c r="AR212">
        <v>0.1038961038961039</v>
      </c>
    </row>
    <row r="213" spans="1:44" x14ac:dyDescent="0.25">
      <c r="A213" s="9">
        <v>2</v>
      </c>
      <c r="B213" s="32">
        <v>91.594898000000001</v>
      </c>
      <c r="D213">
        <f t="shared" si="79"/>
        <v>0</v>
      </c>
      <c r="E213">
        <f t="shared" si="78"/>
        <v>33</v>
      </c>
      <c r="F213">
        <f t="shared" si="99"/>
        <v>1</v>
      </c>
      <c r="G213">
        <f t="shared" si="100"/>
        <v>179</v>
      </c>
      <c r="I213">
        <f t="shared" si="80"/>
        <v>5.6994818652849742E-2</v>
      </c>
      <c r="J213">
        <f t="shared" si="81"/>
        <v>0.12596762843068263</v>
      </c>
      <c r="K213">
        <v>5.6994818652849742E-2</v>
      </c>
      <c r="S213">
        <f t="shared" si="82"/>
        <v>1</v>
      </c>
      <c r="T213">
        <f t="shared" si="93"/>
        <v>125</v>
      </c>
      <c r="U213">
        <f t="shared" si="83"/>
        <v>0</v>
      </c>
      <c r="V213">
        <f t="shared" si="94"/>
        <v>87</v>
      </c>
      <c r="X213">
        <f t="shared" si="84"/>
        <v>0.15299877600979192</v>
      </c>
      <c r="Y213">
        <f t="shared" si="85"/>
        <v>7.3541842772611998E-2</v>
      </c>
      <c r="Z213">
        <v>0.15299877600979192</v>
      </c>
      <c r="AB213">
        <f t="shared" si="86"/>
        <v>0</v>
      </c>
      <c r="AC213">
        <f t="shared" si="95"/>
        <v>46</v>
      </c>
      <c r="AD213">
        <f t="shared" si="87"/>
        <v>1</v>
      </c>
      <c r="AE213">
        <f t="shared" si="96"/>
        <v>166</v>
      </c>
      <c r="AG213">
        <f t="shared" si="88"/>
        <v>8.7286527514231493E-2</v>
      </c>
      <c r="AH213">
        <f t="shared" si="89"/>
        <v>0.11269517990495587</v>
      </c>
      <c r="AI213">
        <v>8.7286527514231493E-2</v>
      </c>
      <c r="AK213">
        <f t="shared" si="90"/>
        <v>0</v>
      </c>
      <c r="AL213">
        <f t="shared" si="97"/>
        <v>8</v>
      </c>
      <c r="AM213">
        <f t="shared" si="77"/>
        <v>1</v>
      </c>
      <c r="AN213">
        <f t="shared" si="98"/>
        <v>204</v>
      </c>
      <c r="AP213">
        <f t="shared" si="91"/>
        <v>0.1038961038961039</v>
      </c>
      <c r="AQ213">
        <f t="shared" si="92"/>
        <v>0.10608424336973479</v>
      </c>
      <c r="AR213">
        <v>0.1038961038961039</v>
      </c>
    </row>
    <row r="214" spans="1:44" x14ac:dyDescent="0.25">
      <c r="A214" s="9">
        <v>2</v>
      </c>
      <c r="B214" s="32">
        <v>91.5364</v>
      </c>
      <c r="D214">
        <f t="shared" si="79"/>
        <v>0</v>
      </c>
      <c r="E214">
        <f t="shared" si="78"/>
        <v>33</v>
      </c>
      <c r="F214">
        <f t="shared" si="99"/>
        <v>1</v>
      </c>
      <c r="G214">
        <f t="shared" si="100"/>
        <v>180</v>
      </c>
      <c r="I214">
        <f t="shared" si="80"/>
        <v>5.6994818652849742E-2</v>
      </c>
      <c r="J214">
        <f t="shared" si="81"/>
        <v>0.12667135819845179</v>
      </c>
      <c r="K214">
        <v>5.6994818652849742E-2</v>
      </c>
      <c r="S214">
        <f t="shared" si="82"/>
        <v>1</v>
      </c>
      <c r="T214">
        <f t="shared" si="93"/>
        <v>126</v>
      </c>
      <c r="U214">
        <f t="shared" si="83"/>
        <v>0</v>
      </c>
      <c r="V214">
        <f t="shared" si="94"/>
        <v>87</v>
      </c>
      <c r="X214">
        <f t="shared" si="84"/>
        <v>0.15422276621787026</v>
      </c>
      <c r="Y214">
        <f t="shared" si="85"/>
        <v>7.3541842772611998E-2</v>
      </c>
      <c r="Z214">
        <v>0.15422276621787026</v>
      </c>
      <c r="AB214">
        <f t="shared" si="86"/>
        <v>0</v>
      </c>
      <c r="AC214">
        <f t="shared" si="95"/>
        <v>46</v>
      </c>
      <c r="AD214">
        <f t="shared" si="87"/>
        <v>1</v>
      </c>
      <c r="AE214">
        <f t="shared" si="96"/>
        <v>167</v>
      </c>
      <c r="AG214">
        <f t="shared" si="88"/>
        <v>8.7286527514231493E-2</v>
      </c>
      <c r="AH214">
        <f t="shared" si="89"/>
        <v>0.11337406653088934</v>
      </c>
      <c r="AI214">
        <v>8.7286527514231493E-2</v>
      </c>
      <c r="AK214">
        <f t="shared" si="90"/>
        <v>0</v>
      </c>
      <c r="AL214">
        <f t="shared" si="97"/>
        <v>8</v>
      </c>
      <c r="AM214">
        <f t="shared" si="77"/>
        <v>1</v>
      </c>
      <c r="AN214">
        <f t="shared" si="98"/>
        <v>205</v>
      </c>
      <c r="AP214">
        <f t="shared" si="91"/>
        <v>0.1038961038961039</v>
      </c>
      <c r="AQ214">
        <f t="shared" si="92"/>
        <v>0.10660426417056683</v>
      </c>
      <c r="AR214">
        <v>0.1038961038961039</v>
      </c>
    </row>
    <row r="215" spans="1:44" x14ac:dyDescent="0.25">
      <c r="A215" s="9">
        <v>2</v>
      </c>
      <c r="B215" s="32">
        <v>91.334124000000003</v>
      </c>
      <c r="D215">
        <f t="shared" si="79"/>
        <v>0</v>
      </c>
      <c r="E215">
        <f t="shared" si="78"/>
        <v>33</v>
      </c>
      <c r="F215">
        <f t="shared" si="99"/>
        <v>1</v>
      </c>
      <c r="G215">
        <f t="shared" si="100"/>
        <v>181</v>
      </c>
      <c r="I215">
        <f t="shared" si="80"/>
        <v>5.6994818652849742E-2</v>
      </c>
      <c r="J215">
        <f t="shared" si="81"/>
        <v>0.12737508796622096</v>
      </c>
      <c r="K215">
        <v>5.6994818652849742E-2</v>
      </c>
      <c r="S215">
        <f t="shared" si="82"/>
        <v>1</v>
      </c>
      <c r="T215">
        <f t="shared" si="93"/>
        <v>127</v>
      </c>
      <c r="U215">
        <f t="shared" si="83"/>
        <v>0</v>
      </c>
      <c r="V215">
        <f t="shared" si="94"/>
        <v>87</v>
      </c>
      <c r="X215">
        <f t="shared" si="84"/>
        <v>0.1554467564259486</v>
      </c>
      <c r="Y215">
        <f t="shared" si="85"/>
        <v>7.3541842772611998E-2</v>
      </c>
      <c r="Z215">
        <v>0.1554467564259486</v>
      </c>
      <c r="AB215">
        <f t="shared" si="86"/>
        <v>0</v>
      </c>
      <c r="AC215">
        <f t="shared" si="95"/>
        <v>46</v>
      </c>
      <c r="AD215">
        <f t="shared" si="87"/>
        <v>1</v>
      </c>
      <c r="AE215">
        <f t="shared" si="96"/>
        <v>168</v>
      </c>
      <c r="AG215">
        <f t="shared" si="88"/>
        <v>8.7286527514231493E-2</v>
      </c>
      <c r="AH215">
        <f t="shared" si="89"/>
        <v>0.11405295315682282</v>
      </c>
      <c r="AI215">
        <v>8.7286527514231493E-2</v>
      </c>
      <c r="AK215">
        <f t="shared" si="90"/>
        <v>0</v>
      </c>
      <c r="AL215">
        <f t="shared" si="97"/>
        <v>8</v>
      </c>
      <c r="AM215">
        <f t="shared" si="77"/>
        <v>1</v>
      </c>
      <c r="AN215">
        <f t="shared" si="98"/>
        <v>206</v>
      </c>
      <c r="AP215">
        <f t="shared" si="91"/>
        <v>0.1038961038961039</v>
      </c>
      <c r="AQ215">
        <f t="shared" si="92"/>
        <v>0.10712428497139885</v>
      </c>
      <c r="AR215">
        <v>0.1038961038961039</v>
      </c>
    </row>
    <row r="216" spans="1:44" x14ac:dyDescent="0.25">
      <c r="A216" s="9">
        <v>3</v>
      </c>
      <c r="B216" s="32">
        <v>91.273403999999999</v>
      </c>
      <c r="D216">
        <f t="shared" si="79"/>
        <v>0</v>
      </c>
      <c r="E216">
        <f t="shared" si="78"/>
        <v>33</v>
      </c>
      <c r="F216">
        <f t="shared" si="99"/>
        <v>1</v>
      </c>
      <c r="G216">
        <f t="shared" si="100"/>
        <v>182</v>
      </c>
      <c r="I216">
        <f t="shared" si="80"/>
        <v>5.6994818652849742E-2</v>
      </c>
      <c r="J216">
        <f t="shared" si="81"/>
        <v>0.12807881773399016</v>
      </c>
      <c r="K216">
        <v>5.6994818652849742E-2</v>
      </c>
      <c r="S216">
        <f t="shared" si="82"/>
        <v>0</v>
      </c>
      <c r="T216">
        <f t="shared" si="93"/>
        <v>127</v>
      </c>
      <c r="U216">
        <f t="shared" si="83"/>
        <v>1</v>
      </c>
      <c r="V216">
        <f t="shared" si="94"/>
        <v>88</v>
      </c>
      <c r="X216">
        <f t="shared" si="84"/>
        <v>0.1554467564259486</v>
      </c>
      <c r="Y216">
        <f t="shared" si="85"/>
        <v>7.4387151310228231E-2</v>
      </c>
      <c r="Z216">
        <v>0.1554467564259486</v>
      </c>
      <c r="AB216">
        <f t="shared" si="86"/>
        <v>1</v>
      </c>
      <c r="AC216">
        <f t="shared" si="95"/>
        <v>47</v>
      </c>
      <c r="AD216">
        <f t="shared" si="87"/>
        <v>0</v>
      </c>
      <c r="AE216">
        <f t="shared" si="96"/>
        <v>168</v>
      </c>
      <c r="AG216">
        <f t="shared" si="88"/>
        <v>8.9184060721062622E-2</v>
      </c>
      <c r="AH216">
        <f t="shared" si="89"/>
        <v>0.11405295315682282</v>
      </c>
      <c r="AI216">
        <v>8.9184060721062622E-2</v>
      </c>
      <c r="AK216">
        <f t="shared" si="90"/>
        <v>0</v>
      </c>
      <c r="AL216">
        <f t="shared" si="97"/>
        <v>8</v>
      </c>
      <c r="AM216">
        <f t="shared" si="77"/>
        <v>1</v>
      </c>
      <c r="AN216">
        <f t="shared" si="98"/>
        <v>207</v>
      </c>
      <c r="AP216">
        <f t="shared" si="91"/>
        <v>0.1038961038961039</v>
      </c>
      <c r="AQ216">
        <f t="shared" si="92"/>
        <v>0.10764430577223089</v>
      </c>
      <c r="AR216">
        <v>0.1038961038961039</v>
      </c>
    </row>
    <row r="217" spans="1:44" x14ac:dyDescent="0.25">
      <c r="A217" s="9">
        <v>3</v>
      </c>
      <c r="B217" s="32">
        <v>91.012339999999995</v>
      </c>
      <c r="D217">
        <f t="shared" si="79"/>
        <v>0</v>
      </c>
      <c r="E217">
        <f t="shared" si="78"/>
        <v>33</v>
      </c>
      <c r="F217">
        <f t="shared" si="99"/>
        <v>1</v>
      </c>
      <c r="G217">
        <f t="shared" si="100"/>
        <v>183</v>
      </c>
      <c r="I217">
        <f t="shared" si="80"/>
        <v>5.6994818652849742E-2</v>
      </c>
      <c r="J217">
        <f t="shared" si="81"/>
        <v>0.12878254750175933</v>
      </c>
      <c r="K217">
        <v>5.6994818652849742E-2</v>
      </c>
      <c r="S217">
        <f t="shared" si="82"/>
        <v>0</v>
      </c>
      <c r="T217">
        <f t="shared" si="93"/>
        <v>127</v>
      </c>
      <c r="U217">
        <f t="shared" si="83"/>
        <v>1</v>
      </c>
      <c r="V217">
        <f t="shared" si="94"/>
        <v>89</v>
      </c>
      <c r="X217">
        <f t="shared" si="84"/>
        <v>0.1554467564259486</v>
      </c>
      <c r="Y217">
        <f t="shared" si="85"/>
        <v>7.5232459847844463E-2</v>
      </c>
      <c r="Z217">
        <v>0.1554467564259486</v>
      </c>
      <c r="AB217">
        <f t="shared" si="86"/>
        <v>1</v>
      </c>
      <c r="AC217">
        <f t="shared" si="95"/>
        <v>48</v>
      </c>
      <c r="AD217">
        <f t="shared" si="87"/>
        <v>0</v>
      </c>
      <c r="AE217">
        <f t="shared" si="96"/>
        <v>168</v>
      </c>
      <c r="AG217">
        <f t="shared" si="88"/>
        <v>9.1081593927893736E-2</v>
      </c>
      <c r="AH217">
        <f t="shared" si="89"/>
        <v>0.11405295315682282</v>
      </c>
      <c r="AI217">
        <v>9.1081593927893736E-2</v>
      </c>
      <c r="AK217">
        <f t="shared" si="90"/>
        <v>0</v>
      </c>
      <c r="AL217">
        <f t="shared" si="97"/>
        <v>8</v>
      </c>
      <c r="AM217">
        <f t="shared" si="77"/>
        <v>1</v>
      </c>
      <c r="AN217">
        <f t="shared" si="98"/>
        <v>208</v>
      </c>
      <c r="AP217">
        <f t="shared" si="91"/>
        <v>0.1038961038961039</v>
      </c>
      <c r="AQ217">
        <f t="shared" si="92"/>
        <v>0.10816432657306292</v>
      </c>
      <c r="AR217">
        <v>0.1038961038961039</v>
      </c>
    </row>
    <row r="218" spans="1:44" x14ac:dyDescent="0.25">
      <c r="A218" s="9">
        <v>3</v>
      </c>
      <c r="B218" s="32">
        <v>90.936128999999994</v>
      </c>
      <c r="D218">
        <f t="shared" si="79"/>
        <v>0</v>
      </c>
      <c r="E218">
        <f t="shared" si="78"/>
        <v>33</v>
      </c>
      <c r="F218">
        <f t="shared" si="99"/>
        <v>1</v>
      </c>
      <c r="G218">
        <f t="shared" si="100"/>
        <v>184</v>
      </c>
      <c r="I218">
        <f t="shared" si="80"/>
        <v>5.6994818652849742E-2</v>
      </c>
      <c r="J218">
        <f t="shared" si="81"/>
        <v>0.12948627726952849</v>
      </c>
      <c r="K218">
        <v>5.6994818652849742E-2</v>
      </c>
      <c r="S218">
        <f t="shared" si="82"/>
        <v>0</v>
      </c>
      <c r="T218">
        <f t="shared" si="93"/>
        <v>127</v>
      </c>
      <c r="U218">
        <f t="shared" si="83"/>
        <v>1</v>
      </c>
      <c r="V218">
        <f t="shared" si="94"/>
        <v>90</v>
      </c>
      <c r="X218">
        <f t="shared" si="84"/>
        <v>0.1554467564259486</v>
      </c>
      <c r="Y218">
        <f t="shared" si="85"/>
        <v>7.6077768385460695E-2</v>
      </c>
      <c r="Z218">
        <v>0.1554467564259486</v>
      </c>
      <c r="AB218">
        <f t="shared" si="86"/>
        <v>1</v>
      </c>
      <c r="AC218">
        <f t="shared" si="95"/>
        <v>49</v>
      </c>
      <c r="AD218">
        <f t="shared" si="87"/>
        <v>0</v>
      </c>
      <c r="AE218">
        <f t="shared" si="96"/>
        <v>168</v>
      </c>
      <c r="AG218">
        <f t="shared" si="88"/>
        <v>9.2979127134724851E-2</v>
      </c>
      <c r="AH218">
        <f t="shared" si="89"/>
        <v>0.11405295315682282</v>
      </c>
      <c r="AI218">
        <v>9.2979127134724851E-2</v>
      </c>
      <c r="AK218">
        <f t="shared" si="90"/>
        <v>0</v>
      </c>
      <c r="AL218">
        <f t="shared" si="97"/>
        <v>8</v>
      </c>
      <c r="AM218">
        <f t="shared" si="77"/>
        <v>1</v>
      </c>
      <c r="AN218">
        <f t="shared" si="98"/>
        <v>209</v>
      </c>
      <c r="AP218">
        <f t="shared" si="91"/>
        <v>0.1038961038961039</v>
      </c>
      <c r="AQ218">
        <f t="shared" si="92"/>
        <v>0.10868434737389496</v>
      </c>
      <c r="AR218">
        <v>0.1038961038961039</v>
      </c>
    </row>
    <row r="219" spans="1:44" x14ac:dyDescent="0.25">
      <c r="A219" s="9">
        <v>3</v>
      </c>
      <c r="B219" s="32">
        <v>90.929205999999994</v>
      </c>
      <c r="D219">
        <f t="shared" si="79"/>
        <v>0</v>
      </c>
      <c r="E219">
        <f t="shared" si="78"/>
        <v>33</v>
      </c>
      <c r="F219">
        <f t="shared" si="99"/>
        <v>1</v>
      </c>
      <c r="G219">
        <f t="shared" si="100"/>
        <v>185</v>
      </c>
      <c r="I219">
        <f t="shared" si="80"/>
        <v>5.6994818652849742E-2</v>
      </c>
      <c r="J219">
        <f t="shared" si="81"/>
        <v>0.13019000703729769</v>
      </c>
      <c r="K219">
        <v>5.6994818652849742E-2</v>
      </c>
      <c r="S219">
        <f t="shared" si="82"/>
        <v>0</v>
      </c>
      <c r="T219">
        <f t="shared" si="93"/>
        <v>127</v>
      </c>
      <c r="U219">
        <f t="shared" si="83"/>
        <v>1</v>
      </c>
      <c r="V219">
        <f t="shared" si="94"/>
        <v>91</v>
      </c>
      <c r="X219">
        <f t="shared" si="84"/>
        <v>0.1554467564259486</v>
      </c>
      <c r="Y219">
        <f t="shared" si="85"/>
        <v>7.6923076923076927E-2</v>
      </c>
      <c r="Z219">
        <v>0.1554467564259486</v>
      </c>
      <c r="AB219">
        <f t="shared" si="86"/>
        <v>1</v>
      </c>
      <c r="AC219">
        <f t="shared" si="95"/>
        <v>50</v>
      </c>
      <c r="AD219">
        <f t="shared" si="87"/>
        <v>0</v>
      </c>
      <c r="AE219">
        <f t="shared" si="96"/>
        <v>168</v>
      </c>
      <c r="AG219">
        <f t="shared" si="88"/>
        <v>9.4876660341555979E-2</v>
      </c>
      <c r="AH219">
        <f t="shared" si="89"/>
        <v>0.11405295315682282</v>
      </c>
      <c r="AI219">
        <v>9.4876660341555979E-2</v>
      </c>
      <c r="AK219">
        <f t="shared" si="90"/>
        <v>0</v>
      </c>
      <c r="AL219">
        <f t="shared" si="97"/>
        <v>8</v>
      </c>
      <c r="AM219">
        <f t="shared" si="77"/>
        <v>1</v>
      </c>
      <c r="AN219">
        <f t="shared" si="98"/>
        <v>210</v>
      </c>
      <c r="AP219">
        <f t="shared" si="91"/>
        <v>0.1038961038961039</v>
      </c>
      <c r="AQ219">
        <f t="shared" si="92"/>
        <v>0.10920436817472699</v>
      </c>
      <c r="AR219">
        <v>0.1038961038961039</v>
      </c>
    </row>
    <row r="220" spans="1:44" x14ac:dyDescent="0.25">
      <c r="A220" s="9">
        <v>3</v>
      </c>
      <c r="B220" s="32">
        <v>90.796143000000001</v>
      </c>
      <c r="D220">
        <f t="shared" si="79"/>
        <v>0</v>
      </c>
      <c r="E220">
        <f t="shared" si="78"/>
        <v>33</v>
      </c>
      <c r="F220">
        <f t="shared" si="99"/>
        <v>1</v>
      </c>
      <c r="G220">
        <f t="shared" si="100"/>
        <v>186</v>
      </c>
      <c r="I220">
        <f t="shared" si="80"/>
        <v>5.6994818652849742E-2</v>
      </c>
      <c r="J220">
        <f t="shared" si="81"/>
        <v>0.13089373680506686</v>
      </c>
      <c r="K220">
        <v>5.6994818652849742E-2</v>
      </c>
      <c r="S220">
        <f t="shared" si="82"/>
        <v>0</v>
      </c>
      <c r="T220">
        <f t="shared" si="93"/>
        <v>127</v>
      </c>
      <c r="U220">
        <f t="shared" si="83"/>
        <v>1</v>
      </c>
      <c r="V220">
        <f t="shared" si="94"/>
        <v>92</v>
      </c>
      <c r="X220">
        <f t="shared" si="84"/>
        <v>0.1554467564259486</v>
      </c>
      <c r="Y220">
        <f t="shared" si="85"/>
        <v>7.776838546069316E-2</v>
      </c>
      <c r="Z220">
        <v>0.1554467564259486</v>
      </c>
      <c r="AB220">
        <f t="shared" si="86"/>
        <v>1</v>
      </c>
      <c r="AC220">
        <f t="shared" si="95"/>
        <v>51</v>
      </c>
      <c r="AD220">
        <f t="shared" si="87"/>
        <v>0</v>
      </c>
      <c r="AE220">
        <f t="shared" si="96"/>
        <v>168</v>
      </c>
      <c r="AG220">
        <f t="shared" si="88"/>
        <v>9.6774193548387094E-2</v>
      </c>
      <c r="AH220">
        <f t="shared" si="89"/>
        <v>0.11405295315682282</v>
      </c>
      <c r="AI220">
        <v>9.6774193548387094E-2</v>
      </c>
      <c r="AK220">
        <f t="shared" si="90"/>
        <v>0</v>
      </c>
      <c r="AL220">
        <f t="shared" si="97"/>
        <v>8</v>
      </c>
      <c r="AM220">
        <f t="shared" si="77"/>
        <v>1</v>
      </c>
      <c r="AN220">
        <f t="shared" si="98"/>
        <v>211</v>
      </c>
      <c r="AP220">
        <f t="shared" si="91"/>
        <v>0.1038961038961039</v>
      </c>
      <c r="AQ220">
        <f t="shared" si="92"/>
        <v>0.10972438897555903</v>
      </c>
      <c r="AR220">
        <v>0.1038961038961039</v>
      </c>
    </row>
    <row r="221" spans="1:44" x14ac:dyDescent="0.25">
      <c r="A221" s="9">
        <v>2</v>
      </c>
      <c r="B221" s="32">
        <v>90.580432000000002</v>
      </c>
      <c r="D221">
        <f t="shared" si="79"/>
        <v>0</v>
      </c>
      <c r="E221">
        <f t="shared" si="78"/>
        <v>33</v>
      </c>
      <c r="F221">
        <f t="shared" si="99"/>
        <v>1</v>
      </c>
      <c r="G221">
        <f t="shared" si="100"/>
        <v>187</v>
      </c>
      <c r="I221">
        <f t="shared" si="80"/>
        <v>5.6994818652849742E-2</v>
      </c>
      <c r="J221">
        <f t="shared" si="81"/>
        <v>0.13159746657283602</v>
      </c>
      <c r="K221">
        <v>5.6994818652849742E-2</v>
      </c>
      <c r="S221">
        <f t="shared" si="82"/>
        <v>1</v>
      </c>
      <c r="T221">
        <f t="shared" si="93"/>
        <v>128</v>
      </c>
      <c r="U221">
        <f t="shared" si="83"/>
        <v>0</v>
      </c>
      <c r="V221">
        <f t="shared" si="94"/>
        <v>92</v>
      </c>
      <c r="X221">
        <f t="shared" si="84"/>
        <v>0.15667074663402691</v>
      </c>
      <c r="Y221">
        <f t="shared" si="85"/>
        <v>7.776838546069316E-2</v>
      </c>
      <c r="Z221">
        <v>0.15667074663402691</v>
      </c>
      <c r="AB221">
        <f t="shared" si="86"/>
        <v>0</v>
      </c>
      <c r="AC221">
        <f t="shared" si="95"/>
        <v>51</v>
      </c>
      <c r="AD221">
        <f t="shared" si="87"/>
        <v>1</v>
      </c>
      <c r="AE221">
        <f t="shared" si="96"/>
        <v>169</v>
      </c>
      <c r="AG221">
        <f t="shared" si="88"/>
        <v>9.6774193548387094E-2</v>
      </c>
      <c r="AH221">
        <f t="shared" si="89"/>
        <v>0.11473183978275628</v>
      </c>
      <c r="AI221">
        <v>9.6774193548387094E-2</v>
      </c>
      <c r="AK221">
        <f t="shared" si="90"/>
        <v>0</v>
      </c>
      <c r="AL221">
        <f t="shared" si="97"/>
        <v>8</v>
      </c>
      <c r="AM221">
        <f t="shared" ref="AM221:AM284" si="101">IF(AK221=0,1,0)</f>
        <v>1</v>
      </c>
      <c r="AN221">
        <f t="shared" si="98"/>
        <v>212</v>
      </c>
      <c r="AP221">
        <f t="shared" si="91"/>
        <v>0.1038961038961039</v>
      </c>
      <c r="AQ221">
        <f t="shared" si="92"/>
        <v>0.11024440977639105</v>
      </c>
      <c r="AR221">
        <v>0.1038961038961039</v>
      </c>
    </row>
    <row r="222" spans="1:44" x14ac:dyDescent="0.25">
      <c r="A222" s="9">
        <v>2</v>
      </c>
      <c r="B222" s="32">
        <v>90.424807999999999</v>
      </c>
      <c r="D222">
        <f t="shared" si="79"/>
        <v>0</v>
      </c>
      <c r="E222">
        <f t="shared" si="78"/>
        <v>33</v>
      </c>
      <c r="F222">
        <f t="shared" si="99"/>
        <v>1</v>
      </c>
      <c r="G222">
        <f t="shared" si="100"/>
        <v>188</v>
      </c>
      <c r="I222">
        <f t="shared" si="80"/>
        <v>5.6994818652849742E-2</v>
      </c>
      <c r="J222">
        <f t="shared" si="81"/>
        <v>0.13230119634060522</v>
      </c>
      <c r="K222">
        <v>5.6994818652849742E-2</v>
      </c>
      <c r="S222">
        <f t="shared" si="82"/>
        <v>1</v>
      </c>
      <c r="T222">
        <f t="shared" si="93"/>
        <v>129</v>
      </c>
      <c r="U222">
        <f t="shared" si="83"/>
        <v>0</v>
      </c>
      <c r="V222">
        <f t="shared" si="94"/>
        <v>92</v>
      </c>
      <c r="X222">
        <f t="shared" si="84"/>
        <v>0.15789473684210525</v>
      </c>
      <c r="Y222">
        <f t="shared" si="85"/>
        <v>7.776838546069316E-2</v>
      </c>
      <c r="Z222">
        <v>0.15789473684210525</v>
      </c>
      <c r="AB222">
        <f t="shared" si="86"/>
        <v>0</v>
      </c>
      <c r="AC222">
        <f t="shared" si="95"/>
        <v>51</v>
      </c>
      <c r="AD222">
        <f t="shared" si="87"/>
        <v>1</v>
      </c>
      <c r="AE222">
        <f t="shared" si="96"/>
        <v>170</v>
      </c>
      <c r="AG222">
        <f t="shared" si="88"/>
        <v>9.6774193548387094E-2</v>
      </c>
      <c r="AH222">
        <f t="shared" si="89"/>
        <v>0.11541072640868975</v>
      </c>
      <c r="AI222">
        <v>9.6774193548387094E-2</v>
      </c>
      <c r="AK222">
        <f t="shared" si="90"/>
        <v>0</v>
      </c>
      <c r="AL222">
        <f t="shared" si="97"/>
        <v>8</v>
      </c>
      <c r="AM222">
        <f t="shared" si="101"/>
        <v>1</v>
      </c>
      <c r="AN222">
        <f t="shared" si="98"/>
        <v>213</v>
      </c>
      <c r="AP222">
        <f t="shared" si="91"/>
        <v>0.1038961038961039</v>
      </c>
      <c r="AQ222">
        <f t="shared" si="92"/>
        <v>0.11076443057722309</v>
      </c>
      <c r="AR222">
        <v>0.1038961038961039</v>
      </c>
    </row>
    <row r="223" spans="1:44" x14ac:dyDescent="0.25">
      <c r="A223" s="9">
        <v>4</v>
      </c>
      <c r="B223" s="32">
        <v>90.415182000000001</v>
      </c>
      <c r="D223">
        <f t="shared" si="79"/>
        <v>0</v>
      </c>
      <c r="E223">
        <f t="shared" si="78"/>
        <v>33</v>
      </c>
      <c r="F223">
        <f t="shared" si="99"/>
        <v>1</v>
      </c>
      <c r="G223">
        <f t="shared" si="100"/>
        <v>189</v>
      </c>
      <c r="I223">
        <f t="shared" si="80"/>
        <v>5.6994818652849742E-2</v>
      </c>
      <c r="J223">
        <f t="shared" si="81"/>
        <v>0.13300492610837439</v>
      </c>
      <c r="K223">
        <v>5.6994818652849742E-2</v>
      </c>
      <c r="S223">
        <f t="shared" si="82"/>
        <v>0</v>
      </c>
      <c r="T223">
        <f t="shared" si="93"/>
        <v>129</v>
      </c>
      <c r="U223">
        <f t="shared" si="83"/>
        <v>1</v>
      </c>
      <c r="V223">
        <f t="shared" si="94"/>
        <v>93</v>
      </c>
      <c r="X223">
        <f t="shared" si="84"/>
        <v>0.15789473684210525</v>
      </c>
      <c r="Y223">
        <f t="shared" si="85"/>
        <v>7.8613693998309378E-2</v>
      </c>
      <c r="Z223">
        <v>0.15789473684210525</v>
      </c>
      <c r="AB223">
        <f t="shared" si="86"/>
        <v>0</v>
      </c>
      <c r="AC223">
        <f t="shared" si="95"/>
        <v>51</v>
      </c>
      <c r="AD223">
        <f t="shared" si="87"/>
        <v>1</v>
      </c>
      <c r="AE223">
        <f t="shared" si="96"/>
        <v>171</v>
      </c>
      <c r="AG223">
        <f t="shared" si="88"/>
        <v>9.6774193548387094E-2</v>
      </c>
      <c r="AH223">
        <f t="shared" si="89"/>
        <v>0.11608961303462322</v>
      </c>
      <c r="AI223">
        <v>9.6774193548387094E-2</v>
      </c>
      <c r="AK223">
        <f t="shared" si="90"/>
        <v>1</v>
      </c>
      <c r="AL223">
        <f t="shared" si="97"/>
        <v>9</v>
      </c>
      <c r="AM223">
        <f t="shared" si="101"/>
        <v>0</v>
      </c>
      <c r="AN223">
        <f t="shared" si="98"/>
        <v>213</v>
      </c>
      <c r="AP223">
        <f t="shared" si="91"/>
        <v>0.11688311688311688</v>
      </c>
      <c r="AQ223">
        <f t="shared" si="92"/>
        <v>0.11076443057722309</v>
      </c>
      <c r="AR223">
        <v>0.11688311688311688</v>
      </c>
    </row>
    <row r="224" spans="1:44" x14ac:dyDescent="0.25">
      <c r="A224" s="9">
        <v>2</v>
      </c>
      <c r="B224" s="32">
        <v>90.246769</v>
      </c>
      <c r="D224">
        <f t="shared" si="79"/>
        <v>0</v>
      </c>
      <c r="E224">
        <f t="shared" si="78"/>
        <v>33</v>
      </c>
      <c r="F224">
        <f t="shared" si="99"/>
        <v>1</v>
      </c>
      <c r="G224">
        <f t="shared" si="100"/>
        <v>190</v>
      </c>
      <c r="I224">
        <f t="shared" si="80"/>
        <v>5.6994818652849742E-2</v>
      </c>
      <c r="J224">
        <f t="shared" si="81"/>
        <v>0.13370865587614356</v>
      </c>
      <c r="K224">
        <v>5.6994818652849742E-2</v>
      </c>
      <c r="S224">
        <f t="shared" si="82"/>
        <v>1</v>
      </c>
      <c r="T224">
        <f t="shared" si="93"/>
        <v>130</v>
      </c>
      <c r="U224">
        <f t="shared" si="83"/>
        <v>0</v>
      </c>
      <c r="V224">
        <f t="shared" si="94"/>
        <v>93</v>
      </c>
      <c r="X224">
        <f t="shared" si="84"/>
        <v>0.15911872705018359</v>
      </c>
      <c r="Y224">
        <f t="shared" si="85"/>
        <v>7.8613693998309378E-2</v>
      </c>
      <c r="Z224">
        <v>0.15911872705018359</v>
      </c>
      <c r="AB224">
        <f t="shared" si="86"/>
        <v>0</v>
      </c>
      <c r="AC224">
        <f t="shared" si="95"/>
        <v>51</v>
      </c>
      <c r="AD224">
        <f t="shared" si="87"/>
        <v>1</v>
      </c>
      <c r="AE224">
        <f t="shared" si="96"/>
        <v>172</v>
      </c>
      <c r="AG224">
        <f t="shared" si="88"/>
        <v>9.6774193548387094E-2</v>
      </c>
      <c r="AH224">
        <f t="shared" si="89"/>
        <v>0.11676849966055669</v>
      </c>
      <c r="AI224">
        <v>9.6774193548387094E-2</v>
      </c>
      <c r="AK224">
        <f t="shared" si="90"/>
        <v>0</v>
      </c>
      <c r="AL224">
        <f t="shared" si="97"/>
        <v>9</v>
      </c>
      <c r="AM224">
        <f t="shared" si="101"/>
        <v>1</v>
      </c>
      <c r="AN224">
        <f t="shared" si="98"/>
        <v>214</v>
      </c>
      <c r="AP224">
        <f t="shared" si="91"/>
        <v>0.11688311688311688</v>
      </c>
      <c r="AQ224">
        <f t="shared" si="92"/>
        <v>0.11128445137805512</v>
      </c>
      <c r="AR224">
        <v>0.11688311688311688</v>
      </c>
    </row>
    <row r="225" spans="1:44" x14ac:dyDescent="0.25">
      <c r="A225" s="9">
        <v>1</v>
      </c>
      <c r="B225" s="32">
        <v>90.218564999999998</v>
      </c>
      <c r="D225">
        <f t="shared" si="79"/>
        <v>1</v>
      </c>
      <c r="E225">
        <f t="shared" si="78"/>
        <v>34</v>
      </c>
      <c r="F225">
        <f t="shared" si="99"/>
        <v>0</v>
      </c>
      <c r="G225">
        <f t="shared" si="100"/>
        <v>190</v>
      </c>
      <c r="I225">
        <f t="shared" si="80"/>
        <v>5.8721934369602762E-2</v>
      </c>
      <c r="J225">
        <f t="shared" si="81"/>
        <v>0.13370865587614356</v>
      </c>
      <c r="K225">
        <v>5.8721934369602762E-2</v>
      </c>
      <c r="S225">
        <f t="shared" si="82"/>
        <v>0</v>
      </c>
      <c r="T225">
        <f t="shared" si="93"/>
        <v>130</v>
      </c>
      <c r="U225">
        <f t="shared" si="83"/>
        <v>1</v>
      </c>
      <c r="V225">
        <f t="shared" si="94"/>
        <v>94</v>
      </c>
      <c r="X225">
        <f t="shared" si="84"/>
        <v>0.15911872705018359</v>
      </c>
      <c r="Y225">
        <f t="shared" si="85"/>
        <v>7.945900253592561E-2</v>
      </c>
      <c r="Z225">
        <v>0.15911872705018359</v>
      </c>
      <c r="AB225">
        <f t="shared" si="86"/>
        <v>0</v>
      </c>
      <c r="AC225">
        <f t="shared" si="95"/>
        <v>51</v>
      </c>
      <c r="AD225">
        <f t="shared" si="87"/>
        <v>1</v>
      </c>
      <c r="AE225">
        <f t="shared" si="96"/>
        <v>173</v>
      </c>
      <c r="AG225">
        <f t="shared" si="88"/>
        <v>9.6774193548387094E-2</v>
      </c>
      <c r="AH225">
        <f t="shared" si="89"/>
        <v>0.11744738628649015</v>
      </c>
      <c r="AI225">
        <v>9.6774193548387094E-2</v>
      </c>
      <c r="AK225">
        <f t="shared" si="90"/>
        <v>0</v>
      </c>
      <c r="AL225">
        <f t="shared" si="97"/>
        <v>9</v>
      </c>
      <c r="AM225">
        <f t="shared" si="101"/>
        <v>1</v>
      </c>
      <c r="AN225">
        <f t="shared" si="98"/>
        <v>215</v>
      </c>
      <c r="AP225">
        <f t="shared" si="91"/>
        <v>0.11688311688311688</v>
      </c>
      <c r="AQ225">
        <f t="shared" si="92"/>
        <v>0.11180447217888716</v>
      </c>
      <c r="AR225">
        <v>0.11688311688311688</v>
      </c>
    </row>
    <row r="226" spans="1:44" x14ac:dyDescent="0.25">
      <c r="A226" s="9">
        <v>3</v>
      </c>
      <c r="B226" s="32">
        <v>90.141087999999996</v>
      </c>
      <c r="D226">
        <f t="shared" si="79"/>
        <v>0</v>
      </c>
      <c r="E226">
        <f t="shared" si="78"/>
        <v>34</v>
      </c>
      <c r="F226">
        <f t="shared" si="99"/>
        <v>1</v>
      </c>
      <c r="G226">
        <f t="shared" si="100"/>
        <v>191</v>
      </c>
      <c r="I226">
        <f t="shared" si="80"/>
        <v>5.8721934369602762E-2</v>
      </c>
      <c r="J226">
        <f t="shared" si="81"/>
        <v>0.13441238564391272</v>
      </c>
      <c r="K226">
        <v>5.8721934369602762E-2</v>
      </c>
      <c r="S226">
        <f t="shared" si="82"/>
        <v>0</v>
      </c>
      <c r="T226">
        <f t="shared" si="93"/>
        <v>130</v>
      </c>
      <c r="U226">
        <f t="shared" si="83"/>
        <v>1</v>
      </c>
      <c r="V226">
        <f t="shared" si="94"/>
        <v>95</v>
      </c>
      <c r="X226">
        <f t="shared" si="84"/>
        <v>0.15911872705018359</v>
      </c>
      <c r="Y226">
        <f t="shared" si="85"/>
        <v>8.0304311073541843E-2</v>
      </c>
      <c r="Z226">
        <v>0.15911872705018359</v>
      </c>
      <c r="AB226">
        <f t="shared" si="86"/>
        <v>1</v>
      </c>
      <c r="AC226">
        <f t="shared" si="95"/>
        <v>52</v>
      </c>
      <c r="AD226">
        <f t="shared" si="87"/>
        <v>0</v>
      </c>
      <c r="AE226">
        <f t="shared" si="96"/>
        <v>173</v>
      </c>
      <c r="AG226">
        <f t="shared" si="88"/>
        <v>9.8671726755218223E-2</v>
      </c>
      <c r="AH226">
        <f t="shared" si="89"/>
        <v>0.11744738628649015</v>
      </c>
      <c r="AI226">
        <v>9.8671726755218223E-2</v>
      </c>
      <c r="AK226">
        <f t="shared" si="90"/>
        <v>0</v>
      </c>
      <c r="AL226">
        <f t="shared" si="97"/>
        <v>9</v>
      </c>
      <c r="AM226">
        <f t="shared" si="101"/>
        <v>1</v>
      </c>
      <c r="AN226">
        <f t="shared" si="98"/>
        <v>216</v>
      </c>
      <c r="AP226">
        <f t="shared" si="91"/>
        <v>0.11688311688311688</v>
      </c>
      <c r="AQ226">
        <f t="shared" si="92"/>
        <v>0.11232449297971919</v>
      </c>
      <c r="AR226">
        <v>0.11688311688311688</v>
      </c>
    </row>
    <row r="227" spans="1:44" x14ac:dyDescent="0.25">
      <c r="A227" s="9">
        <v>2</v>
      </c>
      <c r="B227" s="32">
        <v>90.063522000000006</v>
      </c>
      <c r="D227">
        <f t="shared" si="79"/>
        <v>0</v>
      </c>
      <c r="E227">
        <f t="shared" si="78"/>
        <v>34</v>
      </c>
      <c r="F227">
        <f t="shared" si="99"/>
        <v>1</v>
      </c>
      <c r="G227">
        <f t="shared" si="100"/>
        <v>192</v>
      </c>
      <c r="I227">
        <f t="shared" si="80"/>
        <v>5.8721934369602762E-2</v>
      </c>
      <c r="J227">
        <f t="shared" si="81"/>
        <v>0.13511611541168192</v>
      </c>
      <c r="K227">
        <v>5.8721934369602762E-2</v>
      </c>
      <c r="S227">
        <f t="shared" si="82"/>
        <v>1</v>
      </c>
      <c r="T227">
        <f t="shared" si="93"/>
        <v>131</v>
      </c>
      <c r="U227">
        <f t="shared" si="83"/>
        <v>0</v>
      </c>
      <c r="V227">
        <f t="shared" si="94"/>
        <v>95</v>
      </c>
      <c r="X227">
        <f t="shared" si="84"/>
        <v>0.16034271725826194</v>
      </c>
      <c r="Y227">
        <f t="shared" si="85"/>
        <v>8.0304311073541843E-2</v>
      </c>
      <c r="Z227">
        <v>0.16034271725826194</v>
      </c>
      <c r="AB227">
        <f t="shared" si="86"/>
        <v>0</v>
      </c>
      <c r="AC227">
        <f t="shared" si="95"/>
        <v>52</v>
      </c>
      <c r="AD227">
        <f t="shared" si="87"/>
        <v>1</v>
      </c>
      <c r="AE227">
        <f t="shared" si="96"/>
        <v>174</v>
      </c>
      <c r="AG227">
        <f t="shared" si="88"/>
        <v>9.8671726755218223E-2</v>
      </c>
      <c r="AH227">
        <f t="shared" si="89"/>
        <v>0.11812627291242363</v>
      </c>
      <c r="AI227">
        <v>9.8671726755218223E-2</v>
      </c>
      <c r="AK227">
        <f t="shared" si="90"/>
        <v>0</v>
      </c>
      <c r="AL227">
        <f t="shared" si="97"/>
        <v>9</v>
      </c>
      <c r="AM227">
        <f t="shared" si="101"/>
        <v>1</v>
      </c>
      <c r="AN227">
        <f t="shared" si="98"/>
        <v>217</v>
      </c>
      <c r="AP227">
        <f t="shared" si="91"/>
        <v>0.11688311688311688</v>
      </c>
      <c r="AQ227">
        <f t="shared" si="92"/>
        <v>0.11284451378055123</v>
      </c>
      <c r="AR227">
        <v>0.11688311688311688</v>
      </c>
    </row>
    <row r="228" spans="1:44" x14ac:dyDescent="0.25">
      <c r="A228" s="9">
        <v>2</v>
      </c>
      <c r="B228" s="32">
        <v>89.770994999999999</v>
      </c>
      <c r="D228">
        <f t="shared" si="79"/>
        <v>0</v>
      </c>
      <c r="E228">
        <f t="shared" si="78"/>
        <v>34</v>
      </c>
      <c r="F228">
        <f t="shared" si="99"/>
        <v>1</v>
      </c>
      <c r="G228">
        <f t="shared" si="100"/>
        <v>193</v>
      </c>
      <c r="I228">
        <f t="shared" si="80"/>
        <v>5.8721934369602762E-2</v>
      </c>
      <c r="J228">
        <f t="shared" si="81"/>
        <v>0.13581984517945109</v>
      </c>
      <c r="K228">
        <v>5.8721934369602762E-2</v>
      </c>
      <c r="S228">
        <f t="shared" si="82"/>
        <v>1</v>
      </c>
      <c r="T228">
        <f t="shared" si="93"/>
        <v>132</v>
      </c>
      <c r="U228">
        <f t="shared" si="83"/>
        <v>0</v>
      </c>
      <c r="V228">
        <f t="shared" si="94"/>
        <v>95</v>
      </c>
      <c r="X228">
        <f t="shared" si="84"/>
        <v>0.16156670746634028</v>
      </c>
      <c r="Y228">
        <f t="shared" si="85"/>
        <v>8.0304311073541843E-2</v>
      </c>
      <c r="Z228">
        <v>0.16156670746634028</v>
      </c>
      <c r="AB228">
        <f t="shared" si="86"/>
        <v>0</v>
      </c>
      <c r="AC228">
        <f t="shared" si="95"/>
        <v>52</v>
      </c>
      <c r="AD228">
        <f t="shared" si="87"/>
        <v>1</v>
      </c>
      <c r="AE228">
        <f t="shared" si="96"/>
        <v>175</v>
      </c>
      <c r="AG228">
        <f t="shared" si="88"/>
        <v>9.8671726755218223E-2</v>
      </c>
      <c r="AH228">
        <f t="shared" si="89"/>
        <v>0.11880515953835709</v>
      </c>
      <c r="AI228">
        <v>9.8671726755218223E-2</v>
      </c>
      <c r="AK228">
        <f t="shared" si="90"/>
        <v>0</v>
      </c>
      <c r="AL228">
        <f t="shared" si="97"/>
        <v>9</v>
      </c>
      <c r="AM228">
        <f t="shared" si="101"/>
        <v>1</v>
      </c>
      <c r="AN228">
        <f t="shared" si="98"/>
        <v>218</v>
      </c>
      <c r="AP228">
        <f t="shared" si="91"/>
        <v>0.11688311688311688</v>
      </c>
      <c r="AQ228">
        <f t="shared" si="92"/>
        <v>0.11336453458138325</v>
      </c>
      <c r="AR228">
        <v>0.11688311688311688</v>
      </c>
    </row>
    <row r="229" spans="1:44" x14ac:dyDescent="0.25">
      <c r="A229" s="9">
        <v>2</v>
      </c>
      <c r="B229" s="32">
        <v>89.601247999999998</v>
      </c>
      <c r="D229">
        <f t="shared" si="79"/>
        <v>0</v>
      </c>
      <c r="E229">
        <f t="shared" si="78"/>
        <v>34</v>
      </c>
      <c r="F229">
        <f t="shared" si="99"/>
        <v>1</v>
      </c>
      <c r="G229">
        <f t="shared" si="100"/>
        <v>194</v>
      </c>
      <c r="I229">
        <f t="shared" si="80"/>
        <v>5.8721934369602762E-2</v>
      </c>
      <c r="J229">
        <f t="shared" si="81"/>
        <v>0.13652357494722026</v>
      </c>
      <c r="K229">
        <v>5.8721934369602762E-2</v>
      </c>
      <c r="S229">
        <f t="shared" si="82"/>
        <v>1</v>
      </c>
      <c r="T229">
        <f t="shared" si="93"/>
        <v>133</v>
      </c>
      <c r="U229">
        <f t="shared" si="83"/>
        <v>0</v>
      </c>
      <c r="V229">
        <f t="shared" si="94"/>
        <v>95</v>
      </c>
      <c r="X229">
        <f t="shared" si="84"/>
        <v>0.16279069767441862</v>
      </c>
      <c r="Y229">
        <f t="shared" si="85"/>
        <v>8.0304311073541843E-2</v>
      </c>
      <c r="Z229">
        <v>0.16279069767441862</v>
      </c>
      <c r="AB229">
        <f t="shared" si="86"/>
        <v>0</v>
      </c>
      <c r="AC229">
        <f t="shared" si="95"/>
        <v>52</v>
      </c>
      <c r="AD229">
        <f t="shared" si="87"/>
        <v>1</v>
      </c>
      <c r="AE229">
        <f t="shared" si="96"/>
        <v>176</v>
      </c>
      <c r="AG229">
        <f t="shared" si="88"/>
        <v>9.8671726755218223E-2</v>
      </c>
      <c r="AH229">
        <f t="shared" si="89"/>
        <v>0.11948404616429056</v>
      </c>
      <c r="AI229">
        <v>9.8671726755218223E-2</v>
      </c>
      <c r="AK229">
        <f t="shared" si="90"/>
        <v>0</v>
      </c>
      <c r="AL229">
        <f t="shared" si="97"/>
        <v>9</v>
      </c>
      <c r="AM229">
        <f t="shared" si="101"/>
        <v>1</v>
      </c>
      <c r="AN229">
        <f t="shared" si="98"/>
        <v>219</v>
      </c>
      <c r="AP229">
        <f t="shared" si="91"/>
        <v>0.11688311688311688</v>
      </c>
      <c r="AQ229">
        <f t="shared" si="92"/>
        <v>0.11388455538221529</v>
      </c>
      <c r="AR229">
        <v>0.11688311688311688</v>
      </c>
    </row>
    <row r="230" spans="1:44" x14ac:dyDescent="0.25">
      <c r="A230" s="9">
        <v>3</v>
      </c>
      <c r="B230" s="32">
        <v>89.416107999999994</v>
      </c>
      <c r="D230">
        <f t="shared" si="79"/>
        <v>0</v>
      </c>
      <c r="E230">
        <f t="shared" si="78"/>
        <v>34</v>
      </c>
      <c r="F230">
        <f t="shared" si="99"/>
        <v>1</v>
      </c>
      <c r="G230">
        <f t="shared" si="100"/>
        <v>195</v>
      </c>
      <c r="I230">
        <f t="shared" si="80"/>
        <v>5.8721934369602762E-2</v>
      </c>
      <c r="J230">
        <f t="shared" si="81"/>
        <v>0.13722730471498945</v>
      </c>
      <c r="K230">
        <v>5.8721934369602762E-2</v>
      </c>
      <c r="S230">
        <f t="shared" si="82"/>
        <v>0</v>
      </c>
      <c r="T230">
        <f t="shared" si="93"/>
        <v>133</v>
      </c>
      <c r="U230">
        <f t="shared" si="83"/>
        <v>1</v>
      </c>
      <c r="V230">
        <f t="shared" si="94"/>
        <v>96</v>
      </c>
      <c r="X230">
        <f t="shared" si="84"/>
        <v>0.16279069767441862</v>
      </c>
      <c r="Y230">
        <f t="shared" si="85"/>
        <v>8.1149619611158075E-2</v>
      </c>
      <c r="Z230">
        <v>0.16279069767441862</v>
      </c>
      <c r="AB230">
        <f t="shared" si="86"/>
        <v>1</v>
      </c>
      <c r="AC230">
        <f t="shared" si="95"/>
        <v>53</v>
      </c>
      <c r="AD230">
        <f t="shared" si="87"/>
        <v>0</v>
      </c>
      <c r="AE230">
        <f t="shared" si="96"/>
        <v>176</v>
      </c>
      <c r="AG230">
        <f t="shared" si="88"/>
        <v>0.10056925996204934</v>
      </c>
      <c r="AH230">
        <f t="shared" si="89"/>
        <v>0.11948404616429056</v>
      </c>
      <c r="AI230">
        <v>0.10056925996204934</v>
      </c>
      <c r="AK230">
        <f t="shared" si="90"/>
        <v>0</v>
      </c>
      <c r="AL230">
        <f t="shared" si="97"/>
        <v>9</v>
      </c>
      <c r="AM230">
        <f t="shared" si="101"/>
        <v>1</v>
      </c>
      <c r="AN230">
        <f t="shared" si="98"/>
        <v>220</v>
      </c>
      <c r="AP230">
        <f t="shared" si="91"/>
        <v>0.11688311688311688</v>
      </c>
      <c r="AQ230">
        <f t="shared" si="92"/>
        <v>0.11440457618304732</v>
      </c>
      <c r="AR230">
        <v>0.11688311688311688</v>
      </c>
    </row>
    <row r="231" spans="1:44" x14ac:dyDescent="0.25">
      <c r="A231" s="9">
        <v>2</v>
      </c>
      <c r="B231" s="32">
        <v>89.171548999999999</v>
      </c>
      <c r="D231">
        <f t="shared" si="79"/>
        <v>0</v>
      </c>
      <c r="E231">
        <f t="shared" si="78"/>
        <v>34</v>
      </c>
      <c r="F231">
        <f t="shared" si="99"/>
        <v>1</v>
      </c>
      <c r="G231">
        <f t="shared" si="100"/>
        <v>196</v>
      </c>
      <c r="I231">
        <f t="shared" si="80"/>
        <v>5.8721934369602762E-2</v>
      </c>
      <c r="J231">
        <f t="shared" si="81"/>
        <v>0.13793103448275862</v>
      </c>
      <c r="K231">
        <v>5.8721934369602762E-2</v>
      </c>
      <c r="S231">
        <f t="shared" si="82"/>
        <v>1</v>
      </c>
      <c r="T231">
        <f t="shared" si="93"/>
        <v>134</v>
      </c>
      <c r="U231">
        <f t="shared" si="83"/>
        <v>0</v>
      </c>
      <c r="V231">
        <f t="shared" si="94"/>
        <v>96</v>
      </c>
      <c r="X231">
        <f t="shared" si="84"/>
        <v>0.16401468788249693</v>
      </c>
      <c r="Y231">
        <f t="shared" si="85"/>
        <v>8.1149619611158075E-2</v>
      </c>
      <c r="Z231">
        <v>0.16401468788249693</v>
      </c>
      <c r="AB231">
        <f t="shared" si="86"/>
        <v>0</v>
      </c>
      <c r="AC231">
        <f t="shared" si="95"/>
        <v>53</v>
      </c>
      <c r="AD231">
        <f t="shared" si="87"/>
        <v>1</v>
      </c>
      <c r="AE231">
        <f t="shared" si="96"/>
        <v>177</v>
      </c>
      <c r="AG231">
        <f t="shared" si="88"/>
        <v>0.10056925996204934</v>
      </c>
      <c r="AH231">
        <f t="shared" si="89"/>
        <v>0.12016293279022404</v>
      </c>
      <c r="AI231">
        <v>0.10056925996204934</v>
      </c>
      <c r="AK231">
        <f t="shared" si="90"/>
        <v>0</v>
      </c>
      <c r="AL231">
        <f t="shared" si="97"/>
        <v>9</v>
      </c>
      <c r="AM231">
        <f t="shared" si="101"/>
        <v>1</v>
      </c>
      <c r="AN231">
        <f t="shared" si="98"/>
        <v>221</v>
      </c>
      <c r="AP231">
        <f t="shared" si="91"/>
        <v>0.11688311688311688</v>
      </c>
      <c r="AQ231">
        <f t="shared" si="92"/>
        <v>0.11492459698387936</v>
      </c>
      <c r="AR231">
        <v>0.11688311688311688</v>
      </c>
    </row>
    <row r="232" spans="1:44" x14ac:dyDescent="0.25">
      <c r="A232" s="9">
        <v>2</v>
      </c>
      <c r="B232" s="32">
        <v>88.847725999999994</v>
      </c>
      <c r="D232">
        <f t="shared" si="79"/>
        <v>0</v>
      </c>
      <c r="E232">
        <f t="shared" si="78"/>
        <v>34</v>
      </c>
      <c r="F232">
        <f t="shared" si="99"/>
        <v>1</v>
      </c>
      <c r="G232">
        <f t="shared" si="100"/>
        <v>197</v>
      </c>
      <c r="I232">
        <f t="shared" si="80"/>
        <v>5.8721934369602762E-2</v>
      </c>
      <c r="J232">
        <f t="shared" si="81"/>
        <v>0.13863476425052779</v>
      </c>
      <c r="K232">
        <v>5.8721934369602762E-2</v>
      </c>
      <c r="S232">
        <f t="shared" si="82"/>
        <v>1</v>
      </c>
      <c r="T232">
        <f t="shared" si="93"/>
        <v>135</v>
      </c>
      <c r="U232">
        <f t="shared" si="83"/>
        <v>0</v>
      </c>
      <c r="V232">
        <f t="shared" si="94"/>
        <v>96</v>
      </c>
      <c r="X232">
        <f t="shared" si="84"/>
        <v>0.16523867809057527</v>
      </c>
      <c r="Y232">
        <f t="shared" si="85"/>
        <v>8.1149619611158075E-2</v>
      </c>
      <c r="Z232">
        <v>0.16523867809057527</v>
      </c>
      <c r="AB232">
        <f t="shared" si="86"/>
        <v>0</v>
      </c>
      <c r="AC232">
        <f t="shared" si="95"/>
        <v>53</v>
      </c>
      <c r="AD232">
        <f t="shared" si="87"/>
        <v>1</v>
      </c>
      <c r="AE232">
        <f t="shared" si="96"/>
        <v>178</v>
      </c>
      <c r="AG232">
        <f t="shared" si="88"/>
        <v>0.10056925996204934</v>
      </c>
      <c r="AH232">
        <f t="shared" si="89"/>
        <v>0.1208418194161575</v>
      </c>
      <c r="AI232">
        <v>0.10056925996204934</v>
      </c>
      <c r="AK232">
        <f t="shared" si="90"/>
        <v>0</v>
      </c>
      <c r="AL232">
        <f t="shared" si="97"/>
        <v>9</v>
      </c>
      <c r="AM232">
        <f t="shared" si="101"/>
        <v>1</v>
      </c>
      <c r="AN232">
        <f t="shared" si="98"/>
        <v>222</v>
      </c>
      <c r="AP232">
        <f t="shared" si="91"/>
        <v>0.11688311688311688</v>
      </c>
      <c r="AQ232">
        <f t="shared" si="92"/>
        <v>0.11544461778471139</v>
      </c>
      <c r="AR232">
        <v>0.11688311688311688</v>
      </c>
    </row>
    <row r="233" spans="1:44" x14ac:dyDescent="0.25">
      <c r="A233" s="9">
        <v>1</v>
      </c>
      <c r="B233" s="32">
        <v>88.835773000000003</v>
      </c>
      <c r="D233">
        <f t="shared" si="79"/>
        <v>1</v>
      </c>
      <c r="E233">
        <f t="shared" si="78"/>
        <v>35</v>
      </c>
      <c r="F233">
        <f t="shared" si="99"/>
        <v>0</v>
      </c>
      <c r="G233">
        <f t="shared" si="100"/>
        <v>197</v>
      </c>
      <c r="I233">
        <f t="shared" si="80"/>
        <v>6.0449050086355788E-2</v>
      </c>
      <c r="J233">
        <f t="shared" si="81"/>
        <v>0.13863476425052779</v>
      </c>
      <c r="K233">
        <v>6.0449050086355788E-2</v>
      </c>
      <c r="S233">
        <f t="shared" si="82"/>
        <v>0</v>
      </c>
      <c r="T233">
        <f t="shared" si="93"/>
        <v>135</v>
      </c>
      <c r="U233">
        <f t="shared" si="83"/>
        <v>1</v>
      </c>
      <c r="V233">
        <f t="shared" si="94"/>
        <v>97</v>
      </c>
      <c r="X233">
        <f t="shared" si="84"/>
        <v>0.16523867809057527</v>
      </c>
      <c r="Y233">
        <f t="shared" si="85"/>
        <v>8.1994928148774307E-2</v>
      </c>
      <c r="Z233">
        <v>0.16523867809057527</v>
      </c>
      <c r="AB233">
        <f t="shared" si="86"/>
        <v>0</v>
      </c>
      <c r="AC233">
        <f t="shared" si="95"/>
        <v>53</v>
      </c>
      <c r="AD233">
        <f t="shared" si="87"/>
        <v>1</v>
      </c>
      <c r="AE233">
        <f t="shared" si="96"/>
        <v>179</v>
      </c>
      <c r="AG233">
        <f t="shared" si="88"/>
        <v>0.10056925996204934</v>
      </c>
      <c r="AH233">
        <f t="shared" si="89"/>
        <v>0.12152070604209098</v>
      </c>
      <c r="AI233">
        <v>0.10056925996204934</v>
      </c>
      <c r="AK233">
        <f t="shared" si="90"/>
        <v>0</v>
      </c>
      <c r="AL233">
        <f t="shared" si="97"/>
        <v>9</v>
      </c>
      <c r="AM233">
        <f t="shared" si="101"/>
        <v>1</v>
      </c>
      <c r="AN233">
        <f t="shared" si="98"/>
        <v>223</v>
      </c>
      <c r="AP233">
        <f t="shared" si="91"/>
        <v>0.11688311688311688</v>
      </c>
      <c r="AQ233">
        <f t="shared" si="92"/>
        <v>0.11596463858554343</v>
      </c>
      <c r="AR233">
        <v>0.11688311688311688</v>
      </c>
    </row>
    <row r="234" spans="1:44" x14ac:dyDescent="0.25">
      <c r="A234" s="9">
        <v>1</v>
      </c>
      <c r="B234" s="32">
        <v>88.765894000000003</v>
      </c>
      <c r="D234">
        <f t="shared" si="79"/>
        <v>1</v>
      </c>
      <c r="E234">
        <f t="shared" si="78"/>
        <v>36</v>
      </c>
      <c r="F234">
        <f t="shared" si="99"/>
        <v>0</v>
      </c>
      <c r="G234">
        <f t="shared" si="100"/>
        <v>197</v>
      </c>
      <c r="I234">
        <f t="shared" si="80"/>
        <v>6.2176165803108807E-2</v>
      </c>
      <c r="J234">
        <f t="shared" si="81"/>
        <v>0.13863476425052779</v>
      </c>
      <c r="K234">
        <v>6.2176165803108807E-2</v>
      </c>
      <c r="S234">
        <f t="shared" si="82"/>
        <v>0</v>
      </c>
      <c r="T234">
        <f t="shared" si="93"/>
        <v>135</v>
      </c>
      <c r="U234">
        <f t="shared" si="83"/>
        <v>1</v>
      </c>
      <c r="V234">
        <f t="shared" si="94"/>
        <v>98</v>
      </c>
      <c r="X234">
        <f t="shared" si="84"/>
        <v>0.16523867809057527</v>
      </c>
      <c r="Y234">
        <f t="shared" si="85"/>
        <v>8.2840236686390539E-2</v>
      </c>
      <c r="Z234">
        <v>0.16523867809057527</v>
      </c>
      <c r="AB234">
        <f t="shared" si="86"/>
        <v>0</v>
      </c>
      <c r="AC234">
        <f t="shared" si="95"/>
        <v>53</v>
      </c>
      <c r="AD234">
        <f t="shared" si="87"/>
        <v>1</v>
      </c>
      <c r="AE234">
        <f t="shared" si="96"/>
        <v>180</v>
      </c>
      <c r="AG234">
        <f t="shared" si="88"/>
        <v>0.10056925996204934</v>
      </c>
      <c r="AH234">
        <f t="shared" si="89"/>
        <v>0.12219959266802444</v>
      </c>
      <c r="AI234">
        <v>0.10056925996204934</v>
      </c>
      <c r="AK234">
        <f t="shared" si="90"/>
        <v>0</v>
      </c>
      <c r="AL234">
        <f t="shared" si="97"/>
        <v>9</v>
      </c>
      <c r="AM234">
        <f t="shared" si="101"/>
        <v>1</v>
      </c>
      <c r="AN234">
        <f t="shared" si="98"/>
        <v>224</v>
      </c>
      <c r="AP234">
        <f t="shared" si="91"/>
        <v>0.11688311688311688</v>
      </c>
      <c r="AQ234">
        <f t="shared" si="92"/>
        <v>0.11648465938637545</v>
      </c>
      <c r="AR234">
        <v>0.11688311688311688</v>
      </c>
    </row>
    <row r="235" spans="1:44" x14ac:dyDescent="0.25">
      <c r="A235" s="9">
        <v>3</v>
      </c>
      <c r="B235" s="32">
        <v>88.688407999999995</v>
      </c>
      <c r="D235">
        <f t="shared" si="79"/>
        <v>0</v>
      </c>
      <c r="E235">
        <f t="shared" si="78"/>
        <v>36</v>
      </c>
      <c r="F235">
        <f t="shared" si="99"/>
        <v>1</v>
      </c>
      <c r="G235">
        <f t="shared" si="100"/>
        <v>198</v>
      </c>
      <c r="I235">
        <f t="shared" si="80"/>
        <v>6.2176165803108807E-2</v>
      </c>
      <c r="J235">
        <f t="shared" si="81"/>
        <v>0.13933849401829698</v>
      </c>
      <c r="K235">
        <v>6.2176165803108807E-2</v>
      </c>
      <c r="S235">
        <f t="shared" si="82"/>
        <v>0</v>
      </c>
      <c r="T235">
        <f t="shared" si="93"/>
        <v>135</v>
      </c>
      <c r="U235">
        <f t="shared" si="83"/>
        <v>1</v>
      </c>
      <c r="V235">
        <f t="shared" si="94"/>
        <v>99</v>
      </c>
      <c r="X235">
        <f t="shared" si="84"/>
        <v>0.16523867809057527</v>
      </c>
      <c r="Y235">
        <f t="shared" si="85"/>
        <v>8.3685545224006758E-2</v>
      </c>
      <c r="Z235">
        <v>0.16523867809057527</v>
      </c>
      <c r="AB235">
        <f t="shared" si="86"/>
        <v>1</v>
      </c>
      <c r="AC235">
        <f t="shared" si="95"/>
        <v>54</v>
      </c>
      <c r="AD235">
        <f t="shared" si="87"/>
        <v>0</v>
      </c>
      <c r="AE235">
        <f t="shared" si="96"/>
        <v>180</v>
      </c>
      <c r="AG235">
        <f t="shared" si="88"/>
        <v>0.10246679316888045</v>
      </c>
      <c r="AH235">
        <f t="shared" si="89"/>
        <v>0.12219959266802444</v>
      </c>
      <c r="AI235">
        <v>0.10246679316888045</v>
      </c>
      <c r="AK235">
        <f t="shared" si="90"/>
        <v>0</v>
      </c>
      <c r="AL235">
        <f t="shared" si="97"/>
        <v>9</v>
      </c>
      <c r="AM235">
        <f t="shared" si="101"/>
        <v>1</v>
      </c>
      <c r="AN235">
        <f t="shared" si="98"/>
        <v>225</v>
      </c>
      <c r="AP235">
        <f t="shared" si="91"/>
        <v>0.11688311688311688</v>
      </c>
      <c r="AQ235">
        <f t="shared" si="92"/>
        <v>0.11700468018720749</v>
      </c>
      <c r="AR235">
        <v>0.11688311688311688</v>
      </c>
    </row>
    <row r="236" spans="1:44" x14ac:dyDescent="0.25">
      <c r="A236" s="9">
        <v>2</v>
      </c>
      <c r="B236" s="32">
        <v>88.636255000000006</v>
      </c>
      <c r="D236">
        <f t="shared" si="79"/>
        <v>0</v>
      </c>
      <c r="E236">
        <f t="shared" si="78"/>
        <v>36</v>
      </c>
      <c r="F236">
        <f t="shared" si="99"/>
        <v>1</v>
      </c>
      <c r="G236">
        <f t="shared" si="100"/>
        <v>199</v>
      </c>
      <c r="I236">
        <f t="shared" si="80"/>
        <v>6.2176165803108807E-2</v>
      </c>
      <c r="J236">
        <f t="shared" si="81"/>
        <v>0.14004222378606615</v>
      </c>
      <c r="K236">
        <v>6.2176165803108807E-2</v>
      </c>
      <c r="S236">
        <f t="shared" si="82"/>
        <v>1</v>
      </c>
      <c r="T236">
        <f t="shared" si="93"/>
        <v>136</v>
      </c>
      <c r="U236">
        <f t="shared" si="83"/>
        <v>0</v>
      </c>
      <c r="V236">
        <f t="shared" si="94"/>
        <v>99</v>
      </c>
      <c r="X236">
        <f t="shared" si="84"/>
        <v>0.16646266829865361</v>
      </c>
      <c r="Y236">
        <f t="shared" si="85"/>
        <v>8.3685545224006758E-2</v>
      </c>
      <c r="Z236">
        <v>0.16646266829865361</v>
      </c>
      <c r="AB236">
        <f t="shared" si="86"/>
        <v>0</v>
      </c>
      <c r="AC236">
        <f t="shared" si="95"/>
        <v>54</v>
      </c>
      <c r="AD236">
        <f t="shared" si="87"/>
        <v>1</v>
      </c>
      <c r="AE236">
        <f t="shared" si="96"/>
        <v>181</v>
      </c>
      <c r="AG236">
        <f t="shared" si="88"/>
        <v>0.10246679316888045</v>
      </c>
      <c r="AH236">
        <f t="shared" si="89"/>
        <v>0.12287847929395791</v>
      </c>
      <c r="AI236">
        <v>0.10246679316888045</v>
      </c>
      <c r="AK236">
        <f t="shared" si="90"/>
        <v>0</v>
      </c>
      <c r="AL236">
        <f t="shared" si="97"/>
        <v>9</v>
      </c>
      <c r="AM236">
        <f t="shared" si="101"/>
        <v>1</v>
      </c>
      <c r="AN236">
        <f t="shared" si="98"/>
        <v>226</v>
      </c>
      <c r="AP236">
        <f t="shared" si="91"/>
        <v>0.11688311688311688</v>
      </c>
      <c r="AQ236">
        <f t="shared" si="92"/>
        <v>0.11752470098803952</v>
      </c>
      <c r="AR236">
        <v>0.11688311688311688</v>
      </c>
    </row>
    <row r="237" spans="1:44" x14ac:dyDescent="0.25">
      <c r="A237" s="9">
        <v>2</v>
      </c>
      <c r="B237" s="32">
        <v>88.205177000000006</v>
      </c>
      <c r="D237">
        <f t="shared" si="79"/>
        <v>0</v>
      </c>
      <c r="E237">
        <f t="shared" si="78"/>
        <v>36</v>
      </c>
      <c r="F237">
        <f t="shared" si="99"/>
        <v>1</v>
      </c>
      <c r="G237">
        <f t="shared" si="100"/>
        <v>200</v>
      </c>
      <c r="I237">
        <f t="shared" si="80"/>
        <v>6.2176165803108807E-2</v>
      </c>
      <c r="J237">
        <f t="shared" si="81"/>
        <v>0.14074595355383532</v>
      </c>
      <c r="K237">
        <v>6.2176165803108807E-2</v>
      </c>
      <c r="S237">
        <f t="shared" si="82"/>
        <v>1</v>
      </c>
      <c r="T237">
        <f t="shared" si="93"/>
        <v>137</v>
      </c>
      <c r="U237">
        <f t="shared" si="83"/>
        <v>0</v>
      </c>
      <c r="V237">
        <f t="shared" si="94"/>
        <v>99</v>
      </c>
      <c r="X237">
        <f t="shared" si="84"/>
        <v>0.16768665850673195</v>
      </c>
      <c r="Y237">
        <f t="shared" si="85"/>
        <v>8.3685545224006758E-2</v>
      </c>
      <c r="Z237">
        <v>0.16768665850673195</v>
      </c>
      <c r="AB237">
        <f t="shared" si="86"/>
        <v>0</v>
      </c>
      <c r="AC237">
        <f t="shared" si="95"/>
        <v>54</v>
      </c>
      <c r="AD237">
        <f t="shared" si="87"/>
        <v>1</v>
      </c>
      <c r="AE237">
        <f t="shared" si="96"/>
        <v>182</v>
      </c>
      <c r="AG237">
        <f t="shared" si="88"/>
        <v>0.10246679316888045</v>
      </c>
      <c r="AH237">
        <f t="shared" si="89"/>
        <v>0.12355736591989137</v>
      </c>
      <c r="AI237">
        <v>0.10246679316888045</v>
      </c>
      <c r="AK237">
        <f t="shared" si="90"/>
        <v>0</v>
      </c>
      <c r="AL237">
        <f t="shared" si="97"/>
        <v>9</v>
      </c>
      <c r="AM237">
        <f t="shared" si="101"/>
        <v>1</v>
      </c>
      <c r="AN237">
        <f t="shared" si="98"/>
        <v>227</v>
      </c>
      <c r="AP237">
        <f t="shared" si="91"/>
        <v>0.11688311688311688</v>
      </c>
      <c r="AQ237">
        <f t="shared" si="92"/>
        <v>0.11804472178887156</v>
      </c>
      <c r="AR237">
        <v>0.11688311688311688</v>
      </c>
    </row>
    <row r="238" spans="1:44" x14ac:dyDescent="0.25">
      <c r="A238" s="9">
        <v>2</v>
      </c>
      <c r="B238" s="32">
        <v>87.983974000000003</v>
      </c>
      <c r="D238">
        <f t="shared" si="79"/>
        <v>0</v>
      </c>
      <c r="E238">
        <f t="shared" si="78"/>
        <v>36</v>
      </c>
      <c r="F238">
        <f t="shared" si="99"/>
        <v>1</v>
      </c>
      <c r="G238">
        <f t="shared" si="100"/>
        <v>201</v>
      </c>
      <c r="I238">
        <f t="shared" si="80"/>
        <v>6.2176165803108807E-2</v>
      </c>
      <c r="J238">
        <f t="shared" si="81"/>
        <v>0.14144968332160451</v>
      </c>
      <c r="K238">
        <v>6.2176165803108807E-2</v>
      </c>
      <c r="S238">
        <f t="shared" si="82"/>
        <v>1</v>
      </c>
      <c r="T238">
        <f t="shared" si="93"/>
        <v>138</v>
      </c>
      <c r="U238">
        <f t="shared" si="83"/>
        <v>0</v>
      </c>
      <c r="V238">
        <f t="shared" si="94"/>
        <v>99</v>
      </c>
      <c r="X238">
        <f t="shared" si="84"/>
        <v>0.16891064871481029</v>
      </c>
      <c r="Y238">
        <f t="shared" si="85"/>
        <v>8.3685545224006758E-2</v>
      </c>
      <c r="Z238">
        <v>0.16891064871481029</v>
      </c>
      <c r="AB238">
        <f t="shared" si="86"/>
        <v>0</v>
      </c>
      <c r="AC238">
        <f t="shared" si="95"/>
        <v>54</v>
      </c>
      <c r="AD238">
        <f t="shared" si="87"/>
        <v>1</v>
      </c>
      <c r="AE238">
        <f t="shared" si="96"/>
        <v>183</v>
      </c>
      <c r="AG238">
        <f t="shared" si="88"/>
        <v>0.10246679316888045</v>
      </c>
      <c r="AH238">
        <f t="shared" si="89"/>
        <v>0.12423625254582485</v>
      </c>
      <c r="AI238">
        <v>0.10246679316888045</v>
      </c>
      <c r="AK238">
        <f t="shared" si="90"/>
        <v>0</v>
      </c>
      <c r="AL238">
        <f t="shared" si="97"/>
        <v>9</v>
      </c>
      <c r="AM238">
        <f t="shared" si="101"/>
        <v>1</v>
      </c>
      <c r="AN238">
        <f t="shared" si="98"/>
        <v>228</v>
      </c>
      <c r="AP238">
        <f t="shared" si="91"/>
        <v>0.11688311688311688</v>
      </c>
      <c r="AQ238">
        <f t="shared" si="92"/>
        <v>0.11856474258970359</v>
      </c>
      <c r="AR238">
        <v>0.11688311688311688</v>
      </c>
    </row>
    <row r="239" spans="1:44" x14ac:dyDescent="0.25">
      <c r="A239" s="9">
        <v>2</v>
      </c>
      <c r="B239" s="32">
        <v>87.546149</v>
      </c>
      <c r="D239">
        <f t="shared" si="79"/>
        <v>0</v>
      </c>
      <c r="E239">
        <f t="shared" si="78"/>
        <v>36</v>
      </c>
      <c r="F239">
        <f t="shared" si="99"/>
        <v>1</v>
      </c>
      <c r="G239">
        <f t="shared" si="100"/>
        <v>202</v>
      </c>
      <c r="I239">
        <f t="shared" si="80"/>
        <v>6.2176165803108807E-2</v>
      </c>
      <c r="J239">
        <f t="shared" si="81"/>
        <v>0.14215341308937368</v>
      </c>
      <c r="K239">
        <v>6.2176165803108807E-2</v>
      </c>
      <c r="S239">
        <f t="shared" si="82"/>
        <v>1</v>
      </c>
      <c r="T239">
        <f t="shared" si="93"/>
        <v>139</v>
      </c>
      <c r="U239">
        <f t="shared" si="83"/>
        <v>0</v>
      </c>
      <c r="V239">
        <f t="shared" si="94"/>
        <v>99</v>
      </c>
      <c r="X239">
        <f t="shared" si="84"/>
        <v>0.1701346389228886</v>
      </c>
      <c r="Y239">
        <f t="shared" si="85"/>
        <v>8.3685545224006758E-2</v>
      </c>
      <c r="Z239">
        <v>0.1701346389228886</v>
      </c>
      <c r="AB239">
        <f t="shared" si="86"/>
        <v>0</v>
      </c>
      <c r="AC239">
        <f t="shared" si="95"/>
        <v>54</v>
      </c>
      <c r="AD239">
        <f t="shared" si="87"/>
        <v>1</v>
      </c>
      <c r="AE239">
        <f t="shared" si="96"/>
        <v>184</v>
      </c>
      <c r="AG239">
        <f t="shared" si="88"/>
        <v>0.10246679316888045</v>
      </c>
      <c r="AH239">
        <f t="shared" si="89"/>
        <v>0.12491513917175831</v>
      </c>
      <c r="AI239">
        <v>0.10246679316888045</v>
      </c>
      <c r="AK239">
        <f t="shared" si="90"/>
        <v>0</v>
      </c>
      <c r="AL239">
        <f t="shared" si="97"/>
        <v>9</v>
      </c>
      <c r="AM239">
        <f t="shared" si="101"/>
        <v>1</v>
      </c>
      <c r="AN239">
        <f t="shared" si="98"/>
        <v>229</v>
      </c>
      <c r="AP239">
        <f t="shared" si="91"/>
        <v>0.11688311688311688</v>
      </c>
      <c r="AQ239">
        <f t="shared" si="92"/>
        <v>0.11908476339053563</v>
      </c>
      <c r="AR239">
        <v>0.11688311688311688</v>
      </c>
    </row>
    <row r="240" spans="1:44" x14ac:dyDescent="0.25">
      <c r="A240" s="9">
        <v>1</v>
      </c>
      <c r="B240" s="32">
        <v>87.496043</v>
      </c>
      <c r="D240">
        <f t="shared" si="79"/>
        <v>1</v>
      </c>
      <c r="E240">
        <f t="shared" si="78"/>
        <v>37</v>
      </c>
      <c r="F240">
        <f t="shared" si="99"/>
        <v>0</v>
      </c>
      <c r="G240">
        <f t="shared" si="100"/>
        <v>202</v>
      </c>
      <c r="I240">
        <f t="shared" si="80"/>
        <v>6.3903281519861826E-2</v>
      </c>
      <c r="J240">
        <f t="shared" si="81"/>
        <v>0.14215341308937368</v>
      </c>
      <c r="K240">
        <v>6.3903281519861826E-2</v>
      </c>
      <c r="S240">
        <f t="shared" si="82"/>
        <v>0</v>
      </c>
      <c r="T240">
        <f t="shared" si="93"/>
        <v>139</v>
      </c>
      <c r="U240">
        <f t="shared" si="83"/>
        <v>1</v>
      </c>
      <c r="V240">
        <f t="shared" si="94"/>
        <v>100</v>
      </c>
      <c r="X240">
        <f t="shared" si="84"/>
        <v>0.1701346389228886</v>
      </c>
      <c r="Y240">
        <f t="shared" si="85"/>
        <v>8.453085376162299E-2</v>
      </c>
      <c r="Z240">
        <v>0.1701346389228886</v>
      </c>
      <c r="AB240">
        <f t="shared" si="86"/>
        <v>0</v>
      </c>
      <c r="AC240">
        <f t="shared" si="95"/>
        <v>54</v>
      </c>
      <c r="AD240">
        <f t="shared" si="87"/>
        <v>1</v>
      </c>
      <c r="AE240">
        <f t="shared" si="96"/>
        <v>185</v>
      </c>
      <c r="AG240">
        <f t="shared" si="88"/>
        <v>0.10246679316888045</v>
      </c>
      <c r="AH240">
        <f t="shared" si="89"/>
        <v>0.12559402579769177</v>
      </c>
      <c r="AI240">
        <v>0.10246679316888045</v>
      </c>
      <c r="AK240">
        <f t="shared" si="90"/>
        <v>0</v>
      </c>
      <c r="AL240">
        <f t="shared" si="97"/>
        <v>9</v>
      </c>
      <c r="AM240">
        <f t="shared" si="101"/>
        <v>1</v>
      </c>
      <c r="AN240">
        <f t="shared" si="98"/>
        <v>230</v>
      </c>
      <c r="AP240">
        <f t="shared" si="91"/>
        <v>0.11688311688311688</v>
      </c>
      <c r="AQ240">
        <f t="shared" si="92"/>
        <v>0.11960478419136765</v>
      </c>
      <c r="AR240">
        <v>0.11688311688311688</v>
      </c>
    </row>
    <row r="241" spans="1:44" x14ac:dyDescent="0.25">
      <c r="A241" s="9">
        <v>2</v>
      </c>
      <c r="B241" s="32">
        <v>87.426758000000007</v>
      </c>
      <c r="D241">
        <f t="shared" si="79"/>
        <v>0</v>
      </c>
      <c r="E241">
        <f t="shared" si="78"/>
        <v>37</v>
      </c>
      <c r="F241">
        <f t="shared" si="99"/>
        <v>1</v>
      </c>
      <c r="G241">
        <f t="shared" si="100"/>
        <v>203</v>
      </c>
      <c r="I241">
        <f t="shared" si="80"/>
        <v>6.3903281519861826E-2</v>
      </c>
      <c r="J241">
        <f t="shared" si="81"/>
        <v>0.14285714285714285</v>
      </c>
      <c r="K241">
        <v>6.3903281519861826E-2</v>
      </c>
      <c r="S241">
        <f t="shared" si="82"/>
        <v>1</v>
      </c>
      <c r="T241">
        <f t="shared" si="93"/>
        <v>140</v>
      </c>
      <c r="U241">
        <f t="shared" si="83"/>
        <v>0</v>
      </c>
      <c r="V241">
        <f t="shared" si="94"/>
        <v>100</v>
      </c>
      <c r="X241">
        <f t="shared" si="84"/>
        <v>0.17135862913096694</v>
      </c>
      <c r="Y241">
        <f t="shared" si="85"/>
        <v>8.453085376162299E-2</v>
      </c>
      <c r="Z241">
        <v>0.17135862913096694</v>
      </c>
      <c r="AB241">
        <f t="shared" si="86"/>
        <v>0</v>
      </c>
      <c r="AC241">
        <f t="shared" si="95"/>
        <v>54</v>
      </c>
      <c r="AD241">
        <f t="shared" si="87"/>
        <v>1</v>
      </c>
      <c r="AE241">
        <f t="shared" si="96"/>
        <v>186</v>
      </c>
      <c r="AG241">
        <f t="shared" si="88"/>
        <v>0.10246679316888045</v>
      </c>
      <c r="AH241">
        <f t="shared" si="89"/>
        <v>0.12627291242362526</v>
      </c>
      <c r="AI241">
        <v>0.10246679316888045</v>
      </c>
      <c r="AK241">
        <f t="shared" si="90"/>
        <v>0</v>
      </c>
      <c r="AL241">
        <f t="shared" si="97"/>
        <v>9</v>
      </c>
      <c r="AM241">
        <f t="shared" si="101"/>
        <v>1</v>
      </c>
      <c r="AN241">
        <f t="shared" si="98"/>
        <v>231</v>
      </c>
      <c r="AP241">
        <f t="shared" si="91"/>
        <v>0.11688311688311688</v>
      </c>
      <c r="AQ241">
        <f t="shared" si="92"/>
        <v>0.12012480499219969</v>
      </c>
      <c r="AR241">
        <v>0.11688311688311688</v>
      </c>
    </row>
    <row r="242" spans="1:44" x14ac:dyDescent="0.25">
      <c r="A242" s="9">
        <v>2</v>
      </c>
      <c r="B242" s="32">
        <v>87.403824999999998</v>
      </c>
      <c r="D242">
        <f t="shared" si="79"/>
        <v>0</v>
      </c>
      <c r="E242">
        <f t="shared" si="78"/>
        <v>37</v>
      </c>
      <c r="F242">
        <f t="shared" si="99"/>
        <v>1</v>
      </c>
      <c r="G242">
        <f t="shared" si="100"/>
        <v>204</v>
      </c>
      <c r="I242">
        <f t="shared" si="80"/>
        <v>6.3903281519861826E-2</v>
      </c>
      <c r="J242">
        <f t="shared" si="81"/>
        <v>0.14356087262491204</v>
      </c>
      <c r="K242">
        <v>6.3903281519861826E-2</v>
      </c>
      <c r="S242">
        <f t="shared" si="82"/>
        <v>1</v>
      </c>
      <c r="T242">
        <f t="shared" si="93"/>
        <v>141</v>
      </c>
      <c r="U242">
        <f t="shared" si="83"/>
        <v>0</v>
      </c>
      <c r="V242">
        <f t="shared" si="94"/>
        <v>100</v>
      </c>
      <c r="X242">
        <f t="shared" si="84"/>
        <v>0.17258261933904528</v>
      </c>
      <c r="Y242">
        <f t="shared" si="85"/>
        <v>8.453085376162299E-2</v>
      </c>
      <c r="Z242">
        <v>0.17258261933904528</v>
      </c>
      <c r="AB242">
        <f t="shared" si="86"/>
        <v>0</v>
      </c>
      <c r="AC242">
        <f t="shared" si="95"/>
        <v>54</v>
      </c>
      <c r="AD242">
        <f t="shared" si="87"/>
        <v>1</v>
      </c>
      <c r="AE242">
        <f t="shared" si="96"/>
        <v>187</v>
      </c>
      <c r="AG242">
        <f t="shared" si="88"/>
        <v>0.10246679316888045</v>
      </c>
      <c r="AH242">
        <f t="shared" si="89"/>
        <v>0.12695179904955872</v>
      </c>
      <c r="AI242">
        <v>0.10246679316888045</v>
      </c>
      <c r="AK242">
        <f t="shared" si="90"/>
        <v>0</v>
      </c>
      <c r="AL242">
        <f t="shared" si="97"/>
        <v>9</v>
      </c>
      <c r="AM242">
        <f t="shared" si="101"/>
        <v>1</v>
      </c>
      <c r="AN242">
        <f t="shared" si="98"/>
        <v>232</v>
      </c>
      <c r="AP242">
        <f t="shared" si="91"/>
        <v>0.11688311688311688</v>
      </c>
      <c r="AQ242">
        <f t="shared" si="92"/>
        <v>0.12064482579303172</v>
      </c>
      <c r="AR242">
        <v>0.11688311688311688</v>
      </c>
    </row>
    <row r="243" spans="1:44" x14ac:dyDescent="0.25">
      <c r="A243" s="9">
        <v>3</v>
      </c>
      <c r="B243" s="32">
        <v>87.023566000000002</v>
      </c>
      <c r="D243">
        <f t="shared" si="79"/>
        <v>0</v>
      </c>
      <c r="E243">
        <f t="shared" si="78"/>
        <v>37</v>
      </c>
      <c r="F243">
        <f t="shared" si="99"/>
        <v>1</v>
      </c>
      <c r="G243">
        <f t="shared" si="100"/>
        <v>205</v>
      </c>
      <c r="I243">
        <f t="shared" si="80"/>
        <v>6.3903281519861826E-2</v>
      </c>
      <c r="J243">
        <f t="shared" si="81"/>
        <v>0.14426460239268121</v>
      </c>
      <c r="K243">
        <v>6.3903281519861826E-2</v>
      </c>
      <c r="S243">
        <f t="shared" si="82"/>
        <v>0</v>
      </c>
      <c r="T243">
        <f t="shared" si="93"/>
        <v>141</v>
      </c>
      <c r="U243">
        <f t="shared" si="83"/>
        <v>1</v>
      </c>
      <c r="V243">
        <f t="shared" si="94"/>
        <v>101</v>
      </c>
      <c r="X243">
        <f t="shared" si="84"/>
        <v>0.17258261933904528</v>
      </c>
      <c r="Y243">
        <f t="shared" si="85"/>
        <v>8.5376162299239222E-2</v>
      </c>
      <c r="Z243">
        <v>0.17258261933904528</v>
      </c>
      <c r="AB243">
        <f t="shared" si="86"/>
        <v>1</v>
      </c>
      <c r="AC243">
        <f t="shared" si="95"/>
        <v>55</v>
      </c>
      <c r="AD243">
        <f t="shared" si="87"/>
        <v>0</v>
      </c>
      <c r="AE243">
        <f t="shared" si="96"/>
        <v>187</v>
      </c>
      <c r="AG243">
        <f t="shared" si="88"/>
        <v>0.10436432637571158</v>
      </c>
      <c r="AH243">
        <f t="shared" si="89"/>
        <v>0.12695179904955872</v>
      </c>
      <c r="AI243">
        <v>0.10436432637571158</v>
      </c>
      <c r="AK243">
        <f t="shared" si="90"/>
        <v>0</v>
      </c>
      <c r="AL243">
        <f t="shared" si="97"/>
        <v>9</v>
      </c>
      <c r="AM243">
        <f t="shared" si="101"/>
        <v>1</v>
      </c>
      <c r="AN243">
        <f t="shared" si="98"/>
        <v>233</v>
      </c>
      <c r="AP243">
        <f t="shared" si="91"/>
        <v>0.11688311688311688</v>
      </c>
      <c r="AQ243">
        <f t="shared" si="92"/>
        <v>0.12116484659386376</v>
      </c>
      <c r="AR243">
        <v>0.11688311688311688</v>
      </c>
    </row>
    <row r="244" spans="1:44" x14ac:dyDescent="0.25">
      <c r="A244" s="9">
        <v>2</v>
      </c>
      <c r="B244" s="32">
        <v>86.974108999999999</v>
      </c>
      <c r="D244">
        <f t="shared" si="79"/>
        <v>0</v>
      </c>
      <c r="E244">
        <f t="shared" ref="E244:E307" si="102">D244+E243</f>
        <v>37</v>
      </c>
      <c r="F244">
        <f t="shared" si="99"/>
        <v>1</v>
      </c>
      <c r="G244">
        <f t="shared" si="100"/>
        <v>206</v>
      </c>
      <c r="I244">
        <f t="shared" si="80"/>
        <v>6.3903281519861826E-2</v>
      </c>
      <c r="J244">
        <f t="shared" si="81"/>
        <v>0.14496833216045038</v>
      </c>
      <c r="K244">
        <v>6.3903281519861826E-2</v>
      </c>
      <c r="S244">
        <f t="shared" si="82"/>
        <v>1</v>
      </c>
      <c r="T244">
        <f t="shared" si="93"/>
        <v>142</v>
      </c>
      <c r="U244">
        <f t="shared" si="83"/>
        <v>0</v>
      </c>
      <c r="V244">
        <f t="shared" si="94"/>
        <v>101</v>
      </c>
      <c r="X244">
        <f t="shared" si="84"/>
        <v>0.17380660954712362</v>
      </c>
      <c r="Y244">
        <f t="shared" si="85"/>
        <v>8.5376162299239222E-2</v>
      </c>
      <c r="Z244">
        <v>0.17380660954712362</v>
      </c>
      <c r="AB244">
        <f t="shared" si="86"/>
        <v>0</v>
      </c>
      <c r="AC244">
        <f t="shared" si="95"/>
        <v>55</v>
      </c>
      <c r="AD244">
        <f t="shared" si="87"/>
        <v>1</v>
      </c>
      <c r="AE244">
        <f t="shared" si="96"/>
        <v>188</v>
      </c>
      <c r="AG244">
        <f t="shared" si="88"/>
        <v>0.10436432637571158</v>
      </c>
      <c r="AH244">
        <f t="shared" si="89"/>
        <v>0.12763068567549218</v>
      </c>
      <c r="AI244">
        <v>0.10436432637571158</v>
      </c>
      <c r="AK244">
        <f t="shared" si="90"/>
        <v>0</v>
      </c>
      <c r="AL244">
        <f t="shared" si="97"/>
        <v>9</v>
      </c>
      <c r="AM244">
        <f t="shared" si="101"/>
        <v>1</v>
      </c>
      <c r="AN244">
        <f t="shared" si="98"/>
        <v>234</v>
      </c>
      <c r="AP244">
        <f t="shared" si="91"/>
        <v>0.11688311688311688</v>
      </c>
      <c r="AQ244">
        <f t="shared" si="92"/>
        <v>0.12168486739469579</v>
      </c>
      <c r="AR244">
        <v>0.11688311688311688</v>
      </c>
    </row>
    <row r="245" spans="1:44" x14ac:dyDescent="0.25">
      <c r="A245" s="9">
        <v>1</v>
      </c>
      <c r="B245" s="32">
        <v>86.721881999999994</v>
      </c>
      <c r="D245">
        <f t="shared" si="79"/>
        <v>1</v>
      </c>
      <c r="E245">
        <f t="shared" si="102"/>
        <v>38</v>
      </c>
      <c r="F245">
        <f t="shared" si="99"/>
        <v>0</v>
      </c>
      <c r="G245">
        <f t="shared" si="100"/>
        <v>206</v>
      </c>
      <c r="I245">
        <f t="shared" si="80"/>
        <v>6.563039723661486E-2</v>
      </c>
      <c r="J245">
        <f t="shared" si="81"/>
        <v>0.14496833216045038</v>
      </c>
      <c r="K245">
        <v>6.563039723661486E-2</v>
      </c>
      <c r="S245">
        <f t="shared" si="82"/>
        <v>0</v>
      </c>
      <c r="T245">
        <f t="shared" si="93"/>
        <v>142</v>
      </c>
      <c r="U245">
        <f t="shared" si="83"/>
        <v>1</v>
      </c>
      <c r="V245">
        <f t="shared" si="94"/>
        <v>102</v>
      </c>
      <c r="X245">
        <f t="shared" si="84"/>
        <v>0.17380660954712362</v>
      </c>
      <c r="Y245">
        <f t="shared" si="85"/>
        <v>8.6221470836855454E-2</v>
      </c>
      <c r="Z245">
        <v>0.17380660954712362</v>
      </c>
      <c r="AB245">
        <f t="shared" si="86"/>
        <v>0</v>
      </c>
      <c r="AC245">
        <f t="shared" si="95"/>
        <v>55</v>
      </c>
      <c r="AD245">
        <f t="shared" si="87"/>
        <v>1</v>
      </c>
      <c r="AE245">
        <f t="shared" si="96"/>
        <v>189</v>
      </c>
      <c r="AG245">
        <f t="shared" si="88"/>
        <v>0.10436432637571158</v>
      </c>
      <c r="AH245">
        <f t="shared" si="89"/>
        <v>0.12830957230142567</v>
      </c>
      <c r="AI245">
        <v>0.10436432637571158</v>
      </c>
      <c r="AK245">
        <f t="shared" si="90"/>
        <v>0</v>
      </c>
      <c r="AL245">
        <f t="shared" si="97"/>
        <v>9</v>
      </c>
      <c r="AM245">
        <f t="shared" si="101"/>
        <v>1</v>
      </c>
      <c r="AN245">
        <f t="shared" si="98"/>
        <v>235</v>
      </c>
      <c r="AP245">
        <f t="shared" si="91"/>
        <v>0.11688311688311688</v>
      </c>
      <c r="AQ245">
        <f t="shared" si="92"/>
        <v>0.12220488819552783</v>
      </c>
      <c r="AR245">
        <v>0.11688311688311688</v>
      </c>
    </row>
    <row r="246" spans="1:44" x14ac:dyDescent="0.25">
      <c r="A246" s="9">
        <v>2</v>
      </c>
      <c r="B246" s="32">
        <v>86.665277000000003</v>
      </c>
      <c r="D246">
        <f t="shared" si="79"/>
        <v>0</v>
      </c>
      <c r="E246">
        <f t="shared" si="102"/>
        <v>38</v>
      </c>
      <c r="F246">
        <f t="shared" si="99"/>
        <v>1</v>
      </c>
      <c r="G246">
        <f t="shared" si="100"/>
        <v>207</v>
      </c>
      <c r="I246">
        <f t="shared" si="80"/>
        <v>6.563039723661486E-2</v>
      </c>
      <c r="J246">
        <f t="shared" si="81"/>
        <v>0.14567206192821958</v>
      </c>
      <c r="K246">
        <v>6.563039723661486E-2</v>
      </c>
      <c r="S246">
        <f t="shared" si="82"/>
        <v>1</v>
      </c>
      <c r="T246">
        <f t="shared" si="93"/>
        <v>143</v>
      </c>
      <c r="U246">
        <f t="shared" si="83"/>
        <v>0</v>
      </c>
      <c r="V246">
        <f t="shared" si="94"/>
        <v>102</v>
      </c>
      <c r="X246">
        <f t="shared" si="84"/>
        <v>0.17503059975520197</v>
      </c>
      <c r="Y246">
        <f t="shared" si="85"/>
        <v>8.6221470836855454E-2</v>
      </c>
      <c r="Z246">
        <v>0.17503059975520197</v>
      </c>
      <c r="AB246">
        <f t="shared" si="86"/>
        <v>0</v>
      </c>
      <c r="AC246">
        <f t="shared" si="95"/>
        <v>55</v>
      </c>
      <c r="AD246">
        <f t="shared" si="87"/>
        <v>1</v>
      </c>
      <c r="AE246">
        <f t="shared" si="96"/>
        <v>190</v>
      </c>
      <c r="AG246">
        <f t="shared" si="88"/>
        <v>0.10436432637571158</v>
      </c>
      <c r="AH246">
        <f t="shared" si="89"/>
        <v>0.12898845892735913</v>
      </c>
      <c r="AI246">
        <v>0.10436432637571158</v>
      </c>
      <c r="AK246">
        <f t="shared" si="90"/>
        <v>0</v>
      </c>
      <c r="AL246">
        <f t="shared" si="97"/>
        <v>9</v>
      </c>
      <c r="AM246">
        <f t="shared" si="101"/>
        <v>1</v>
      </c>
      <c r="AN246">
        <f t="shared" si="98"/>
        <v>236</v>
      </c>
      <c r="AP246">
        <f t="shared" si="91"/>
        <v>0.11688311688311688</v>
      </c>
      <c r="AQ246">
        <f t="shared" si="92"/>
        <v>0.12272490899635985</v>
      </c>
      <c r="AR246">
        <v>0.11688311688311688</v>
      </c>
    </row>
    <row r="247" spans="1:44" x14ac:dyDescent="0.25">
      <c r="A247" s="9">
        <v>2</v>
      </c>
      <c r="B247" s="32">
        <v>86.515370000000004</v>
      </c>
      <c r="D247">
        <f t="shared" si="79"/>
        <v>0</v>
      </c>
      <c r="E247">
        <f t="shared" si="102"/>
        <v>38</v>
      </c>
      <c r="F247">
        <f t="shared" si="99"/>
        <v>1</v>
      </c>
      <c r="G247">
        <f t="shared" si="100"/>
        <v>208</v>
      </c>
      <c r="I247">
        <f t="shared" si="80"/>
        <v>6.563039723661486E-2</v>
      </c>
      <c r="J247">
        <f t="shared" si="81"/>
        <v>0.14637579169598874</v>
      </c>
      <c r="K247">
        <v>6.563039723661486E-2</v>
      </c>
      <c r="S247">
        <f t="shared" si="82"/>
        <v>1</v>
      </c>
      <c r="T247">
        <f t="shared" si="93"/>
        <v>144</v>
      </c>
      <c r="U247">
        <f t="shared" si="83"/>
        <v>0</v>
      </c>
      <c r="V247">
        <f t="shared" si="94"/>
        <v>102</v>
      </c>
      <c r="X247">
        <f t="shared" si="84"/>
        <v>0.17625458996328031</v>
      </c>
      <c r="Y247">
        <f t="shared" si="85"/>
        <v>8.6221470836855454E-2</v>
      </c>
      <c r="Z247">
        <v>0.17625458996328031</v>
      </c>
      <c r="AB247">
        <f t="shared" si="86"/>
        <v>0</v>
      </c>
      <c r="AC247">
        <f t="shared" si="95"/>
        <v>55</v>
      </c>
      <c r="AD247">
        <f t="shared" si="87"/>
        <v>1</v>
      </c>
      <c r="AE247">
        <f t="shared" si="96"/>
        <v>191</v>
      </c>
      <c r="AG247">
        <f t="shared" si="88"/>
        <v>0.10436432637571158</v>
      </c>
      <c r="AH247">
        <f t="shared" si="89"/>
        <v>0.1296673455532926</v>
      </c>
      <c r="AI247">
        <v>0.10436432637571158</v>
      </c>
      <c r="AK247">
        <f t="shared" si="90"/>
        <v>0</v>
      </c>
      <c r="AL247">
        <f t="shared" si="97"/>
        <v>9</v>
      </c>
      <c r="AM247">
        <f t="shared" si="101"/>
        <v>1</v>
      </c>
      <c r="AN247">
        <f t="shared" si="98"/>
        <v>237</v>
      </c>
      <c r="AP247">
        <f t="shared" si="91"/>
        <v>0.11688311688311688</v>
      </c>
      <c r="AQ247">
        <f t="shared" si="92"/>
        <v>0.12324492979719189</v>
      </c>
      <c r="AR247">
        <v>0.11688311688311688</v>
      </c>
    </row>
    <row r="248" spans="1:44" x14ac:dyDescent="0.25">
      <c r="A248" s="9">
        <v>3</v>
      </c>
      <c r="B248" s="32">
        <v>86.427871999999994</v>
      </c>
      <c r="D248">
        <f t="shared" si="79"/>
        <v>0</v>
      </c>
      <c r="E248">
        <f t="shared" si="102"/>
        <v>38</v>
      </c>
      <c r="F248">
        <f t="shared" si="99"/>
        <v>1</v>
      </c>
      <c r="G248">
        <f t="shared" si="100"/>
        <v>209</v>
      </c>
      <c r="I248">
        <f t="shared" si="80"/>
        <v>6.563039723661486E-2</v>
      </c>
      <c r="J248">
        <f t="shared" si="81"/>
        <v>0.14707952146375791</v>
      </c>
      <c r="K248">
        <v>6.563039723661486E-2</v>
      </c>
      <c r="S248">
        <f t="shared" si="82"/>
        <v>0</v>
      </c>
      <c r="T248">
        <f t="shared" si="93"/>
        <v>144</v>
      </c>
      <c r="U248">
        <f t="shared" si="83"/>
        <v>1</v>
      </c>
      <c r="V248">
        <f t="shared" si="94"/>
        <v>103</v>
      </c>
      <c r="X248">
        <f t="shared" si="84"/>
        <v>0.17625458996328031</v>
      </c>
      <c r="Y248">
        <f t="shared" si="85"/>
        <v>8.7066779374471687E-2</v>
      </c>
      <c r="Z248">
        <v>0.17625458996328031</v>
      </c>
      <c r="AB248">
        <f t="shared" si="86"/>
        <v>1</v>
      </c>
      <c r="AC248">
        <f t="shared" si="95"/>
        <v>56</v>
      </c>
      <c r="AD248">
        <f t="shared" si="87"/>
        <v>0</v>
      </c>
      <c r="AE248">
        <f t="shared" si="96"/>
        <v>191</v>
      </c>
      <c r="AG248">
        <f t="shared" si="88"/>
        <v>0.10626185958254269</v>
      </c>
      <c r="AH248">
        <f t="shared" si="89"/>
        <v>0.1296673455532926</v>
      </c>
      <c r="AI248">
        <v>0.10626185958254269</v>
      </c>
      <c r="AK248">
        <f t="shared" si="90"/>
        <v>0</v>
      </c>
      <c r="AL248">
        <f t="shared" si="97"/>
        <v>9</v>
      </c>
      <c r="AM248">
        <f t="shared" si="101"/>
        <v>1</v>
      </c>
      <c r="AN248">
        <f t="shared" si="98"/>
        <v>238</v>
      </c>
      <c r="AP248">
        <f t="shared" si="91"/>
        <v>0.11688311688311688</v>
      </c>
      <c r="AQ248">
        <f t="shared" si="92"/>
        <v>0.12376495059802392</v>
      </c>
      <c r="AR248">
        <v>0.11688311688311688</v>
      </c>
    </row>
    <row r="249" spans="1:44" x14ac:dyDescent="0.25">
      <c r="A249" s="9">
        <v>2</v>
      </c>
      <c r="B249" s="32">
        <v>86.38364</v>
      </c>
      <c r="D249">
        <f t="shared" si="79"/>
        <v>0</v>
      </c>
      <c r="E249">
        <f t="shared" si="102"/>
        <v>38</v>
      </c>
      <c r="F249">
        <f t="shared" si="99"/>
        <v>1</v>
      </c>
      <c r="G249">
        <f t="shared" si="100"/>
        <v>210</v>
      </c>
      <c r="I249">
        <f t="shared" si="80"/>
        <v>6.563039723661486E-2</v>
      </c>
      <c r="J249">
        <f t="shared" si="81"/>
        <v>0.14778325123152711</v>
      </c>
      <c r="K249">
        <v>6.563039723661486E-2</v>
      </c>
      <c r="S249">
        <f t="shared" si="82"/>
        <v>1</v>
      </c>
      <c r="T249">
        <f t="shared" si="93"/>
        <v>145</v>
      </c>
      <c r="U249">
        <f t="shared" si="83"/>
        <v>0</v>
      </c>
      <c r="V249">
        <f t="shared" si="94"/>
        <v>103</v>
      </c>
      <c r="X249">
        <f t="shared" si="84"/>
        <v>0.17747858017135862</v>
      </c>
      <c r="Y249">
        <f t="shared" si="85"/>
        <v>8.7066779374471687E-2</v>
      </c>
      <c r="Z249">
        <v>0.17747858017135862</v>
      </c>
      <c r="AB249">
        <f t="shared" si="86"/>
        <v>0</v>
      </c>
      <c r="AC249">
        <f t="shared" si="95"/>
        <v>56</v>
      </c>
      <c r="AD249">
        <f t="shared" si="87"/>
        <v>1</v>
      </c>
      <c r="AE249">
        <f t="shared" si="96"/>
        <v>192</v>
      </c>
      <c r="AG249">
        <f t="shared" si="88"/>
        <v>0.10626185958254269</v>
      </c>
      <c r="AH249">
        <f t="shared" si="89"/>
        <v>0.13034623217922606</v>
      </c>
      <c r="AI249">
        <v>0.10626185958254269</v>
      </c>
      <c r="AK249">
        <f t="shared" si="90"/>
        <v>0</v>
      </c>
      <c r="AL249">
        <f t="shared" si="97"/>
        <v>9</v>
      </c>
      <c r="AM249">
        <f t="shared" si="101"/>
        <v>1</v>
      </c>
      <c r="AN249">
        <f t="shared" si="98"/>
        <v>239</v>
      </c>
      <c r="AP249">
        <f t="shared" si="91"/>
        <v>0.11688311688311688</v>
      </c>
      <c r="AQ249">
        <f t="shared" si="92"/>
        <v>0.12428497139885596</v>
      </c>
      <c r="AR249">
        <v>0.11688311688311688</v>
      </c>
    </row>
    <row r="250" spans="1:44" x14ac:dyDescent="0.25">
      <c r="A250" s="9">
        <v>2</v>
      </c>
      <c r="B250" s="32">
        <v>86.300955999999999</v>
      </c>
      <c r="D250">
        <f t="shared" si="79"/>
        <v>0</v>
      </c>
      <c r="E250">
        <f t="shared" si="102"/>
        <v>38</v>
      </c>
      <c r="F250">
        <f t="shared" si="99"/>
        <v>1</v>
      </c>
      <c r="G250">
        <f t="shared" si="100"/>
        <v>211</v>
      </c>
      <c r="I250">
        <f t="shared" si="80"/>
        <v>6.563039723661486E-2</v>
      </c>
      <c r="J250">
        <f t="shared" si="81"/>
        <v>0.14848698099929628</v>
      </c>
      <c r="K250">
        <v>6.563039723661486E-2</v>
      </c>
      <c r="S250">
        <f t="shared" si="82"/>
        <v>1</v>
      </c>
      <c r="T250">
        <f t="shared" si="93"/>
        <v>146</v>
      </c>
      <c r="U250">
        <f t="shared" si="83"/>
        <v>0</v>
      </c>
      <c r="V250">
        <f t="shared" si="94"/>
        <v>103</v>
      </c>
      <c r="X250">
        <f t="shared" si="84"/>
        <v>0.17870257037943696</v>
      </c>
      <c r="Y250">
        <f t="shared" si="85"/>
        <v>8.7066779374471687E-2</v>
      </c>
      <c r="Z250">
        <v>0.17870257037943696</v>
      </c>
      <c r="AB250">
        <f t="shared" si="86"/>
        <v>0</v>
      </c>
      <c r="AC250">
        <f t="shared" si="95"/>
        <v>56</v>
      </c>
      <c r="AD250">
        <f t="shared" si="87"/>
        <v>1</v>
      </c>
      <c r="AE250">
        <f t="shared" si="96"/>
        <v>193</v>
      </c>
      <c r="AG250">
        <f t="shared" si="88"/>
        <v>0.10626185958254269</v>
      </c>
      <c r="AH250">
        <f t="shared" si="89"/>
        <v>0.13102511880515955</v>
      </c>
      <c r="AI250">
        <v>0.10626185958254269</v>
      </c>
      <c r="AK250">
        <f t="shared" si="90"/>
        <v>0</v>
      </c>
      <c r="AL250">
        <f t="shared" si="97"/>
        <v>9</v>
      </c>
      <c r="AM250">
        <f t="shared" si="101"/>
        <v>1</v>
      </c>
      <c r="AN250">
        <f t="shared" si="98"/>
        <v>240</v>
      </c>
      <c r="AP250">
        <f t="shared" si="91"/>
        <v>0.11688311688311688</v>
      </c>
      <c r="AQ250">
        <f t="shared" si="92"/>
        <v>0.12480499219968799</v>
      </c>
      <c r="AR250">
        <v>0.11688311688311688</v>
      </c>
    </row>
    <row r="251" spans="1:44" x14ac:dyDescent="0.25">
      <c r="A251" s="9">
        <v>2</v>
      </c>
      <c r="B251" s="32">
        <v>86.289203000000001</v>
      </c>
      <c r="D251">
        <f t="shared" si="79"/>
        <v>0</v>
      </c>
      <c r="E251">
        <f t="shared" si="102"/>
        <v>38</v>
      </c>
      <c r="F251">
        <f t="shared" si="99"/>
        <v>1</v>
      </c>
      <c r="G251">
        <f t="shared" si="100"/>
        <v>212</v>
      </c>
      <c r="I251">
        <f t="shared" si="80"/>
        <v>6.563039723661486E-2</v>
      </c>
      <c r="J251">
        <f t="shared" si="81"/>
        <v>0.14919071076706544</v>
      </c>
      <c r="K251">
        <v>6.563039723661486E-2</v>
      </c>
      <c r="S251">
        <f t="shared" si="82"/>
        <v>1</v>
      </c>
      <c r="T251">
        <f t="shared" si="93"/>
        <v>147</v>
      </c>
      <c r="U251">
        <f t="shared" si="83"/>
        <v>0</v>
      </c>
      <c r="V251">
        <f t="shared" si="94"/>
        <v>103</v>
      </c>
      <c r="X251">
        <f t="shared" si="84"/>
        <v>0.1799265605875153</v>
      </c>
      <c r="Y251">
        <f t="shared" si="85"/>
        <v>8.7066779374471687E-2</v>
      </c>
      <c r="Z251">
        <v>0.1799265605875153</v>
      </c>
      <c r="AB251">
        <f t="shared" si="86"/>
        <v>0</v>
      </c>
      <c r="AC251">
        <f t="shared" si="95"/>
        <v>56</v>
      </c>
      <c r="AD251">
        <f t="shared" si="87"/>
        <v>1</v>
      </c>
      <c r="AE251">
        <f t="shared" si="96"/>
        <v>194</v>
      </c>
      <c r="AG251">
        <f t="shared" si="88"/>
        <v>0.10626185958254269</v>
      </c>
      <c r="AH251">
        <f t="shared" si="89"/>
        <v>0.13170400543109301</v>
      </c>
      <c r="AI251">
        <v>0.10626185958254269</v>
      </c>
      <c r="AK251">
        <f t="shared" si="90"/>
        <v>0</v>
      </c>
      <c r="AL251">
        <f t="shared" si="97"/>
        <v>9</v>
      </c>
      <c r="AM251">
        <f t="shared" si="101"/>
        <v>1</v>
      </c>
      <c r="AN251">
        <f t="shared" si="98"/>
        <v>241</v>
      </c>
      <c r="AP251">
        <f t="shared" si="91"/>
        <v>0.11688311688311688</v>
      </c>
      <c r="AQ251">
        <f t="shared" si="92"/>
        <v>0.12532501300052001</v>
      </c>
      <c r="AR251">
        <v>0.11688311688311688</v>
      </c>
    </row>
    <row r="252" spans="1:44" x14ac:dyDescent="0.25">
      <c r="A252" s="9">
        <v>2</v>
      </c>
      <c r="B252" s="32">
        <v>86.264976000000004</v>
      </c>
      <c r="D252">
        <f t="shared" si="79"/>
        <v>0</v>
      </c>
      <c r="E252">
        <f t="shared" si="102"/>
        <v>38</v>
      </c>
      <c r="F252">
        <f t="shared" si="99"/>
        <v>1</v>
      </c>
      <c r="G252">
        <f t="shared" si="100"/>
        <v>213</v>
      </c>
      <c r="I252">
        <f t="shared" si="80"/>
        <v>6.563039723661486E-2</v>
      </c>
      <c r="J252">
        <f t="shared" si="81"/>
        <v>0.14989444053483461</v>
      </c>
      <c r="K252">
        <v>6.563039723661486E-2</v>
      </c>
      <c r="S252">
        <f t="shared" si="82"/>
        <v>1</v>
      </c>
      <c r="T252">
        <f t="shared" si="93"/>
        <v>148</v>
      </c>
      <c r="U252">
        <f t="shared" si="83"/>
        <v>0</v>
      </c>
      <c r="V252">
        <f t="shared" si="94"/>
        <v>103</v>
      </c>
      <c r="X252">
        <f t="shared" si="84"/>
        <v>0.18115055079559364</v>
      </c>
      <c r="Y252">
        <f t="shared" si="85"/>
        <v>8.7066779374471687E-2</v>
      </c>
      <c r="Z252">
        <v>0.18115055079559364</v>
      </c>
      <c r="AB252">
        <f t="shared" si="86"/>
        <v>0</v>
      </c>
      <c r="AC252">
        <f t="shared" si="95"/>
        <v>56</v>
      </c>
      <c r="AD252">
        <f t="shared" si="87"/>
        <v>1</v>
      </c>
      <c r="AE252">
        <f t="shared" si="96"/>
        <v>195</v>
      </c>
      <c r="AG252">
        <f t="shared" si="88"/>
        <v>0.10626185958254269</v>
      </c>
      <c r="AH252">
        <f t="shared" si="89"/>
        <v>0.13238289205702647</v>
      </c>
      <c r="AI252">
        <v>0.10626185958254269</v>
      </c>
      <c r="AK252">
        <f t="shared" si="90"/>
        <v>0</v>
      </c>
      <c r="AL252">
        <f t="shared" si="97"/>
        <v>9</v>
      </c>
      <c r="AM252">
        <f t="shared" si="101"/>
        <v>1</v>
      </c>
      <c r="AN252">
        <f t="shared" si="98"/>
        <v>242</v>
      </c>
      <c r="AP252">
        <f t="shared" si="91"/>
        <v>0.11688311688311688</v>
      </c>
      <c r="AQ252">
        <f t="shared" si="92"/>
        <v>0.12584503380135206</v>
      </c>
      <c r="AR252">
        <v>0.11688311688311688</v>
      </c>
    </row>
    <row r="253" spans="1:44" x14ac:dyDescent="0.25">
      <c r="A253" s="9">
        <v>2</v>
      </c>
      <c r="B253" s="32">
        <v>86.159255000000002</v>
      </c>
      <c r="D253">
        <f t="shared" si="79"/>
        <v>0</v>
      </c>
      <c r="E253">
        <f t="shared" si="102"/>
        <v>38</v>
      </c>
      <c r="F253">
        <f t="shared" si="99"/>
        <v>1</v>
      </c>
      <c r="G253">
        <f t="shared" si="100"/>
        <v>214</v>
      </c>
      <c r="I253">
        <f t="shared" si="80"/>
        <v>6.563039723661486E-2</v>
      </c>
      <c r="J253">
        <f t="shared" si="81"/>
        <v>0.15059817030260381</v>
      </c>
      <c r="K253">
        <v>6.563039723661486E-2</v>
      </c>
      <c r="S253">
        <f t="shared" si="82"/>
        <v>1</v>
      </c>
      <c r="T253">
        <f t="shared" si="93"/>
        <v>149</v>
      </c>
      <c r="U253">
        <f t="shared" si="83"/>
        <v>0</v>
      </c>
      <c r="V253">
        <f t="shared" si="94"/>
        <v>103</v>
      </c>
      <c r="X253">
        <f t="shared" si="84"/>
        <v>0.18237454100367198</v>
      </c>
      <c r="Y253">
        <f t="shared" si="85"/>
        <v>8.7066779374471687E-2</v>
      </c>
      <c r="Z253">
        <v>0.18237454100367198</v>
      </c>
      <c r="AB253">
        <f t="shared" si="86"/>
        <v>0</v>
      </c>
      <c r="AC253">
        <f t="shared" si="95"/>
        <v>56</v>
      </c>
      <c r="AD253">
        <f t="shared" si="87"/>
        <v>1</v>
      </c>
      <c r="AE253">
        <f t="shared" si="96"/>
        <v>196</v>
      </c>
      <c r="AG253">
        <f t="shared" si="88"/>
        <v>0.10626185958254269</v>
      </c>
      <c r="AH253">
        <f t="shared" si="89"/>
        <v>0.13306177868295996</v>
      </c>
      <c r="AI253">
        <v>0.10626185958254269</v>
      </c>
      <c r="AK253">
        <f t="shared" si="90"/>
        <v>0</v>
      </c>
      <c r="AL253">
        <f t="shared" si="97"/>
        <v>9</v>
      </c>
      <c r="AM253">
        <f t="shared" si="101"/>
        <v>1</v>
      </c>
      <c r="AN253">
        <f t="shared" si="98"/>
        <v>243</v>
      </c>
      <c r="AP253">
        <f t="shared" si="91"/>
        <v>0.11688311688311688</v>
      </c>
      <c r="AQ253">
        <f t="shared" si="92"/>
        <v>0.12636505460218408</v>
      </c>
      <c r="AR253">
        <v>0.11688311688311688</v>
      </c>
    </row>
    <row r="254" spans="1:44" x14ac:dyDescent="0.25">
      <c r="A254" s="9">
        <v>2</v>
      </c>
      <c r="B254" s="32">
        <v>86.063665</v>
      </c>
      <c r="D254">
        <f t="shared" si="79"/>
        <v>0</v>
      </c>
      <c r="E254">
        <f t="shared" si="102"/>
        <v>38</v>
      </c>
      <c r="F254">
        <f t="shared" si="99"/>
        <v>1</v>
      </c>
      <c r="G254">
        <f t="shared" si="100"/>
        <v>215</v>
      </c>
      <c r="I254">
        <f t="shared" si="80"/>
        <v>6.563039723661486E-2</v>
      </c>
      <c r="J254">
        <f t="shared" si="81"/>
        <v>0.15130190007037297</v>
      </c>
      <c r="K254">
        <v>6.563039723661486E-2</v>
      </c>
      <c r="S254">
        <f t="shared" si="82"/>
        <v>1</v>
      </c>
      <c r="T254">
        <f t="shared" si="93"/>
        <v>150</v>
      </c>
      <c r="U254">
        <f t="shared" si="83"/>
        <v>0</v>
      </c>
      <c r="V254">
        <f t="shared" si="94"/>
        <v>103</v>
      </c>
      <c r="X254">
        <f t="shared" si="84"/>
        <v>0.18359853121175029</v>
      </c>
      <c r="Y254">
        <f t="shared" si="85"/>
        <v>8.7066779374471687E-2</v>
      </c>
      <c r="Z254">
        <v>0.18359853121175029</v>
      </c>
      <c r="AB254">
        <f t="shared" si="86"/>
        <v>0</v>
      </c>
      <c r="AC254">
        <f t="shared" si="95"/>
        <v>56</v>
      </c>
      <c r="AD254">
        <f t="shared" si="87"/>
        <v>1</v>
      </c>
      <c r="AE254">
        <f t="shared" si="96"/>
        <v>197</v>
      </c>
      <c r="AG254">
        <f t="shared" si="88"/>
        <v>0.10626185958254269</v>
      </c>
      <c r="AH254">
        <f t="shared" si="89"/>
        <v>0.13374066530889342</v>
      </c>
      <c r="AI254">
        <v>0.10626185958254269</v>
      </c>
      <c r="AK254">
        <f t="shared" si="90"/>
        <v>0</v>
      </c>
      <c r="AL254">
        <f t="shared" si="97"/>
        <v>9</v>
      </c>
      <c r="AM254">
        <f t="shared" si="101"/>
        <v>1</v>
      </c>
      <c r="AN254">
        <f t="shared" si="98"/>
        <v>244</v>
      </c>
      <c r="AP254">
        <f t="shared" si="91"/>
        <v>0.11688311688311688</v>
      </c>
      <c r="AQ254">
        <f t="shared" si="92"/>
        <v>0.12688507540301613</v>
      </c>
      <c r="AR254">
        <v>0.11688311688311688</v>
      </c>
    </row>
    <row r="255" spans="1:44" x14ac:dyDescent="0.25">
      <c r="A255" s="9">
        <v>1</v>
      </c>
      <c r="B255" s="32">
        <v>86.063395999999997</v>
      </c>
      <c r="D255">
        <f t="shared" si="79"/>
        <v>1</v>
      </c>
      <c r="E255">
        <f t="shared" si="102"/>
        <v>39</v>
      </c>
      <c r="F255">
        <f t="shared" si="99"/>
        <v>0</v>
      </c>
      <c r="G255">
        <f t="shared" si="100"/>
        <v>215</v>
      </c>
      <c r="I255">
        <f t="shared" si="80"/>
        <v>6.7357512953367879E-2</v>
      </c>
      <c r="J255">
        <f t="shared" si="81"/>
        <v>0.15130190007037297</v>
      </c>
      <c r="K255">
        <v>6.7357512953367879E-2</v>
      </c>
      <c r="S255">
        <f t="shared" si="82"/>
        <v>0</v>
      </c>
      <c r="T255">
        <f t="shared" si="93"/>
        <v>150</v>
      </c>
      <c r="U255">
        <f t="shared" si="83"/>
        <v>1</v>
      </c>
      <c r="V255">
        <f t="shared" si="94"/>
        <v>104</v>
      </c>
      <c r="X255">
        <f t="shared" si="84"/>
        <v>0.18359853121175029</v>
      </c>
      <c r="Y255">
        <f t="shared" si="85"/>
        <v>8.7912087912087919E-2</v>
      </c>
      <c r="Z255">
        <v>0.18359853121175029</v>
      </c>
      <c r="AB255">
        <f t="shared" si="86"/>
        <v>0</v>
      </c>
      <c r="AC255">
        <f t="shared" si="95"/>
        <v>56</v>
      </c>
      <c r="AD255">
        <f t="shared" si="87"/>
        <v>1</v>
      </c>
      <c r="AE255">
        <f t="shared" si="96"/>
        <v>198</v>
      </c>
      <c r="AG255">
        <f t="shared" si="88"/>
        <v>0.10626185958254269</v>
      </c>
      <c r="AH255">
        <f t="shared" si="89"/>
        <v>0.13441955193482688</v>
      </c>
      <c r="AI255">
        <v>0.10626185958254269</v>
      </c>
      <c r="AK255">
        <f t="shared" si="90"/>
        <v>0</v>
      </c>
      <c r="AL255">
        <f t="shared" si="97"/>
        <v>9</v>
      </c>
      <c r="AM255">
        <f t="shared" si="101"/>
        <v>1</v>
      </c>
      <c r="AN255">
        <f t="shared" si="98"/>
        <v>245</v>
      </c>
      <c r="AP255">
        <f t="shared" si="91"/>
        <v>0.11688311688311688</v>
      </c>
      <c r="AQ255">
        <f t="shared" si="92"/>
        <v>0.12740509620384816</v>
      </c>
      <c r="AR255">
        <v>0.11688311688311688</v>
      </c>
    </row>
    <row r="256" spans="1:44" x14ac:dyDescent="0.25">
      <c r="A256" s="9">
        <v>2</v>
      </c>
      <c r="B256" s="32">
        <v>86.021951000000001</v>
      </c>
      <c r="D256">
        <f t="shared" si="79"/>
        <v>0</v>
      </c>
      <c r="E256">
        <f t="shared" si="102"/>
        <v>39</v>
      </c>
      <c r="F256">
        <f t="shared" si="99"/>
        <v>1</v>
      </c>
      <c r="G256">
        <f t="shared" si="100"/>
        <v>216</v>
      </c>
      <c r="I256">
        <f t="shared" si="80"/>
        <v>6.7357512953367879E-2</v>
      </c>
      <c r="J256">
        <f t="shared" si="81"/>
        <v>0.15200562983814214</v>
      </c>
      <c r="K256">
        <v>6.7357512953367879E-2</v>
      </c>
      <c r="S256">
        <f t="shared" si="82"/>
        <v>1</v>
      </c>
      <c r="T256">
        <f t="shared" si="93"/>
        <v>151</v>
      </c>
      <c r="U256">
        <f t="shared" si="83"/>
        <v>0</v>
      </c>
      <c r="V256">
        <f t="shared" si="94"/>
        <v>104</v>
      </c>
      <c r="X256">
        <f t="shared" si="84"/>
        <v>0.18482252141982863</v>
      </c>
      <c r="Y256">
        <f t="shared" si="85"/>
        <v>8.7912087912087919E-2</v>
      </c>
      <c r="Z256">
        <v>0.18482252141982863</v>
      </c>
      <c r="AB256">
        <f t="shared" si="86"/>
        <v>0</v>
      </c>
      <c r="AC256">
        <f t="shared" si="95"/>
        <v>56</v>
      </c>
      <c r="AD256">
        <f t="shared" si="87"/>
        <v>1</v>
      </c>
      <c r="AE256">
        <f t="shared" si="96"/>
        <v>199</v>
      </c>
      <c r="AG256">
        <f t="shared" si="88"/>
        <v>0.10626185958254269</v>
      </c>
      <c r="AH256">
        <f t="shared" si="89"/>
        <v>0.13509843856076034</v>
      </c>
      <c r="AI256">
        <v>0.10626185958254269</v>
      </c>
      <c r="AK256">
        <f t="shared" si="90"/>
        <v>0</v>
      </c>
      <c r="AL256">
        <f t="shared" si="97"/>
        <v>9</v>
      </c>
      <c r="AM256">
        <f t="shared" si="101"/>
        <v>1</v>
      </c>
      <c r="AN256">
        <f t="shared" si="98"/>
        <v>246</v>
      </c>
      <c r="AP256">
        <f t="shared" si="91"/>
        <v>0.11688311688311688</v>
      </c>
      <c r="AQ256">
        <f t="shared" si="92"/>
        <v>0.12792511700468018</v>
      </c>
      <c r="AR256">
        <v>0.11688311688311688</v>
      </c>
    </row>
    <row r="257" spans="1:44" x14ac:dyDescent="0.25">
      <c r="A257" s="9">
        <v>2</v>
      </c>
      <c r="B257" s="32">
        <v>85.916963999999993</v>
      </c>
      <c r="D257">
        <f t="shared" si="79"/>
        <v>0</v>
      </c>
      <c r="E257">
        <f t="shared" si="102"/>
        <v>39</v>
      </c>
      <c r="F257">
        <f t="shared" si="99"/>
        <v>1</v>
      </c>
      <c r="G257">
        <f t="shared" si="100"/>
        <v>217</v>
      </c>
      <c r="I257">
        <f t="shared" si="80"/>
        <v>6.7357512953367879E-2</v>
      </c>
      <c r="J257">
        <f t="shared" si="81"/>
        <v>0.15270935960591134</v>
      </c>
      <c r="K257">
        <v>6.7357512953367879E-2</v>
      </c>
      <c r="S257">
        <f t="shared" si="82"/>
        <v>1</v>
      </c>
      <c r="T257">
        <f t="shared" si="93"/>
        <v>152</v>
      </c>
      <c r="U257">
        <f t="shared" si="83"/>
        <v>0</v>
      </c>
      <c r="V257">
        <f t="shared" si="94"/>
        <v>104</v>
      </c>
      <c r="X257">
        <f t="shared" si="84"/>
        <v>0.18604651162790697</v>
      </c>
      <c r="Y257">
        <f t="shared" si="85"/>
        <v>8.7912087912087919E-2</v>
      </c>
      <c r="Z257">
        <v>0.18604651162790697</v>
      </c>
      <c r="AB257">
        <f t="shared" si="86"/>
        <v>0</v>
      </c>
      <c r="AC257">
        <f t="shared" si="95"/>
        <v>56</v>
      </c>
      <c r="AD257">
        <f t="shared" si="87"/>
        <v>1</v>
      </c>
      <c r="AE257">
        <f t="shared" si="96"/>
        <v>200</v>
      </c>
      <c r="AG257">
        <f t="shared" si="88"/>
        <v>0.10626185958254269</v>
      </c>
      <c r="AH257">
        <f t="shared" si="89"/>
        <v>0.13577732518669383</v>
      </c>
      <c r="AI257">
        <v>0.10626185958254269</v>
      </c>
      <c r="AK257">
        <f t="shared" si="90"/>
        <v>0</v>
      </c>
      <c r="AL257">
        <f t="shared" si="97"/>
        <v>9</v>
      </c>
      <c r="AM257">
        <f t="shared" si="101"/>
        <v>1</v>
      </c>
      <c r="AN257">
        <f t="shared" si="98"/>
        <v>247</v>
      </c>
      <c r="AP257">
        <f t="shared" si="91"/>
        <v>0.11688311688311688</v>
      </c>
      <c r="AQ257">
        <f t="shared" si="92"/>
        <v>0.12844513780551223</v>
      </c>
      <c r="AR257">
        <v>0.11688311688311688</v>
      </c>
    </row>
    <row r="258" spans="1:44" x14ac:dyDescent="0.25">
      <c r="A258" s="9">
        <v>2</v>
      </c>
      <c r="B258" s="32">
        <v>85.865156999999996</v>
      </c>
      <c r="D258">
        <f t="shared" ref="D258:D321" si="103">IF(A258=$N$4,1,0)</f>
        <v>0</v>
      </c>
      <c r="E258">
        <f t="shared" si="102"/>
        <v>39</v>
      </c>
      <c r="F258">
        <f t="shared" si="99"/>
        <v>1</v>
      </c>
      <c r="G258">
        <f t="shared" si="100"/>
        <v>218</v>
      </c>
      <c r="I258">
        <f t="shared" ref="I258:I321" si="104">E258/$P$4</f>
        <v>6.7357512953367879E-2</v>
      </c>
      <c r="J258">
        <f t="shared" ref="J258:J321" si="105">G258/$Q$4</f>
        <v>0.15341308937368051</v>
      </c>
      <c r="K258">
        <v>6.7357512953367879E-2</v>
      </c>
      <c r="S258">
        <f t="shared" si="82"/>
        <v>1</v>
      </c>
      <c r="T258">
        <f t="shared" si="93"/>
        <v>153</v>
      </c>
      <c r="U258">
        <f t="shared" si="83"/>
        <v>0</v>
      </c>
      <c r="V258">
        <f t="shared" si="94"/>
        <v>104</v>
      </c>
      <c r="X258">
        <f t="shared" si="84"/>
        <v>0.18727050183598531</v>
      </c>
      <c r="Y258">
        <f t="shared" si="85"/>
        <v>8.7912087912087919E-2</v>
      </c>
      <c r="Z258">
        <v>0.18727050183598531</v>
      </c>
      <c r="AB258">
        <f t="shared" si="86"/>
        <v>0</v>
      </c>
      <c r="AC258">
        <f t="shared" si="95"/>
        <v>56</v>
      </c>
      <c r="AD258">
        <f t="shared" si="87"/>
        <v>1</v>
      </c>
      <c r="AE258">
        <f t="shared" si="96"/>
        <v>201</v>
      </c>
      <c r="AG258">
        <f t="shared" si="88"/>
        <v>0.10626185958254269</v>
      </c>
      <c r="AH258">
        <f t="shared" si="89"/>
        <v>0.13645621181262729</v>
      </c>
      <c r="AI258">
        <v>0.10626185958254269</v>
      </c>
      <c r="AK258">
        <f t="shared" si="90"/>
        <v>0</v>
      </c>
      <c r="AL258">
        <f t="shared" si="97"/>
        <v>9</v>
      </c>
      <c r="AM258">
        <f t="shared" si="101"/>
        <v>1</v>
      </c>
      <c r="AN258">
        <f t="shared" si="98"/>
        <v>248</v>
      </c>
      <c r="AP258">
        <f t="shared" si="91"/>
        <v>0.11688311688311688</v>
      </c>
      <c r="AQ258">
        <f t="shared" si="92"/>
        <v>0.12896515860634425</v>
      </c>
      <c r="AR258">
        <v>0.11688311688311688</v>
      </c>
    </row>
    <row r="259" spans="1:44" x14ac:dyDescent="0.25">
      <c r="A259" s="9">
        <v>3</v>
      </c>
      <c r="B259" s="32">
        <v>85.852376000000007</v>
      </c>
      <c r="D259">
        <f t="shared" si="103"/>
        <v>0</v>
      </c>
      <c r="E259">
        <f t="shared" si="102"/>
        <v>39</v>
      </c>
      <c r="F259">
        <f t="shared" si="99"/>
        <v>1</v>
      </c>
      <c r="G259">
        <f t="shared" si="100"/>
        <v>219</v>
      </c>
      <c r="I259">
        <f t="shared" si="104"/>
        <v>6.7357512953367879E-2</v>
      </c>
      <c r="J259">
        <f t="shared" si="105"/>
        <v>0.15411681914144967</v>
      </c>
      <c r="K259">
        <v>6.7357512953367879E-2</v>
      </c>
      <c r="S259">
        <f t="shared" ref="S259:S322" si="106">IF(A259=$N$5,1,0)</f>
        <v>0</v>
      </c>
      <c r="T259">
        <f t="shared" si="93"/>
        <v>153</v>
      </c>
      <c r="U259">
        <f t="shared" ref="U259:U322" si="107">IF(S259=0,1,0)</f>
        <v>1</v>
      </c>
      <c r="V259">
        <f t="shared" si="94"/>
        <v>105</v>
      </c>
      <c r="X259">
        <f t="shared" ref="X259:X322" si="108">T259/$P$5</f>
        <v>0.18727050183598531</v>
      </c>
      <c r="Y259">
        <f t="shared" ref="Y259:Y322" si="109">V259/$Q$5</f>
        <v>8.8757396449704137E-2</v>
      </c>
      <c r="Z259">
        <v>0.18727050183598531</v>
      </c>
      <c r="AB259">
        <f t="shared" ref="AB259:AB322" si="110">IF(A259=$N$6,1,0)</f>
        <v>1</v>
      </c>
      <c r="AC259">
        <f t="shared" si="95"/>
        <v>57</v>
      </c>
      <c r="AD259">
        <f t="shared" ref="AD259:AD322" si="111">IF(AB259=0,1,0)</f>
        <v>0</v>
      </c>
      <c r="AE259">
        <f t="shared" si="96"/>
        <v>201</v>
      </c>
      <c r="AG259">
        <f t="shared" ref="AG259:AG322" si="112">AC259/$P$6</f>
        <v>0.10815939278937381</v>
      </c>
      <c r="AH259">
        <f t="shared" ref="AH259:AH322" si="113">AE259/$Q$6</f>
        <v>0.13645621181262729</v>
      </c>
      <c r="AI259">
        <v>0.10815939278937381</v>
      </c>
      <c r="AK259">
        <f t="shared" ref="AK259:AK322" si="114">IF(A259=$N$7,1,0)</f>
        <v>0</v>
      </c>
      <c r="AL259">
        <f t="shared" si="97"/>
        <v>9</v>
      </c>
      <c r="AM259">
        <f t="shared" si="101"/>
        <v>1</v>
      </c>
      <c r="AN259">
        <f t="shared" si="98"/>
        <v>249</v>
      </c>
      <c r="AP259">
        <f t="shared" ref="AP259:AP322" si="115">AL259/$P$7</f>
        <v>0.11688311688311688</v>
      </c>
      <c r="AQ259">
        <f t="shared" ref="AQ259:AQ322" si="116">AN259/$Q$7</f>
        <v>0.1294851794071763</v>
      </c>
      <c r="AR259">
        <v>0.11688311688311688</v>
      </c>
    </row>
    <row r="260" spans="1:44" x14ac:dyDescent="0.25">
      <c r="A260" s="9">
        <v>2</v>
      </c>
      <c r="B260" s="32">
        <v>85.848765999999998</v>
      </c>
      <c r="D260">
        <f t="shared" si="103"/>
        <v>0</v>
      </c>
      <c r="E260">
        <f t="shared" si="102"/>
        <v>39</v>
      </c>
      <c r="F260">
        <f t="shared" si="99"/>
        <v>1</v>
      </c>
      <c r="G260">
        <f t="shared" si="100"/>
        <v>220</v>
      </c>
      <c r="I260">
        <f t="shared" si="104"/>
        <v>6.7357512953367879E-2</v>
      </c>
      <c r="J260">
        <f t="shared" si="105"/>
        <v>0.15482054890921887</v>
      </c>
      <c r="K260">
        <v>6.7357512953367879E-2</v>
      </c>
      <c r="S260">
        <f t="shared" si="106"/>
        <v>1</v>
      </c>
      <c r="T260">
        <f t="shared" ref="T260:T323" si="117">S260+T259</f>
        <v>154</v>
      </c>
      <c r="U260">
        <f t="shared" si="107"/>
        <v>0</v>
      </c>
      <c r="V260">
        <f t="shared" ref="V260:V323" si="118">SUM(U260+V259)</f>
        <v>105</v>
      </c>
      <c r="X260">
        <f t="shared" si="108"/>
        <v>0.18849449204406366</v>
      </c>
      <c r="Y260">
        <f t="shared" si="109"/>
        <v>8.8757396449704137E-2</v>
      </c>
      <c r="Z260">
        <v>0.18849449204406366</v>
      </c>
      <c r="AB260">
        <f t="shared" si="110"/>
        <v>0</v>
      </c>
      <c r="AC260">
        <f t="shared" ref="AC260:AC323" si="119">AB260+AC259</f>
        <v>57</v>
      </c>
      <c r="AD260">
        <f t="shared" si="111"/>
        <v>1</v>
      </c>
      <c r="AE260">
        <f t="shared" ref="AE260:AE323" si="120">SUM(AD260+AE259)</f>
        <v>202</v>
      </c>
      <c r="AG260">
        <f t="shared" si="112"/>
        <v>0.10815939278937381</v>
      </c>
      <c r="AH260">
        <f t="shared" si="113"/>
        <v>0.13713509843856075</v>
      </c>
      <c r="AI260">
        <v>0.10815939278937381</v>
      </c>
      <c r="AK260">
        <f t="shared" si="114"/>
        <v>0</v>
      </c>
      <c r="AL260">
        <f t="shared" ref="AL260:AL323" si="121">AK260+AL259</f>
        <v>9</v>
      </c>
      <c r="AM260">
        <f t="shared" si="101"/>
        <v>1</v>
      </c>
      <c r="AN260">
        <f t="shared" ref="AN260:AN323" si="122">SUM(AM260+AN259)</f>
        <v>250</v>
      </c>
      <c r="AP260">
        <f t="shared" si="115"/>
        <v>0.11688311688311688</v>
      </c>
      <c r="AQ260">
        <f t="shared" si="116"/>
        <v>0.13000520020800832</v>
      </c>
      <c r="AR260">
        <v>0.11688311688311688</v>
      </c>
    </row>
    <row r="261" spans="1:44" x14ac:dyDescent="0.25">
      <c r="A261" s="9">
        <v>3</v>
      </c>
      <c r="B261" s="32">
        <v>85.816255999999996</v>
      </c>
      <c r="D261">
        <f t="shared" si="103"/>
        <v>0</v>
      </c>
      <c r="E261">
        <f t="shared" si="102"/>
        <v>39</v>
      </c>
      <c r="F261">
        <f t="shared" si="99"/>
        <v>1</v>
      </c>
      <c r="G261">
        <f t="shared" si="100"/>
        <v>221</v>
      </c>
      <c r="I261">
        <f t="shared" si="104"/>
        <v>6.7357512953367879E-2</v>
      </c>
      <c r="J261">
        <f t="shared" si="105"/>
        <v>0.15552427867698804</v>
      </c>
      <c r="K261">
        <v>6.7357512953367879E-2</v>
      </c>
      <c r="S261">
        <f t="shared" si="106"/>
        <v>0</v>
      </c>
      <c r="T261">
        <f t="shared" si="117"/>
        <v>154</v>
      </c>
      <c r="U261">
        <f t="shared" si="107"/>
        <v>1</v>
      </c>
      <c r="V261">
        <f t="shared" si="118"/>
        <v>106</v>
      </c>
      <c r="X261">
        <f t="shared" si="108"/>
        <v>0.18849449204406366</v>
      </c>
      <c r="Y261">
        <f t="shared" si="109"/>
        <v>8.960270498732037E-2</v>
      </c>
      <c r="Z261">
        <v>0.18849449204406366</v>
      </c>
      <c r="AB261">
        <f t="shared" si="110"/>
        <v>1</v>
      </c>
      <c r="AC261">
        <f t="shared" si="119"/>
        <v>58</v>
      </c>
      <c r="AD261">
        <f t="shared" si="111"/>
        <v>0</v>
      </c>
      <c r="AE261">
        <f t="shared" si="120"/>
        <v>202</v>
      </c>
      <c r="AG261">
        <f t="shared" si="112"/>
        <v>0.11005692599620494</v>
      </c>
      <c r="AH261">
        <f t="shared" si="113"/>
        <v>0.13713509843856075</v>
      </c>
      <c r="AI261">
        <v>0.11005692599620494</v>
      </c>
      <c r="AK261">
        <f t="shared" si="114"/>
        <v>0</v>
      </c>
      <c r="AL261">
        <f t="shared" si="121"/>
        <v>9</v>
      </c>
      <c r="AM261">
        <f t="shared" si="101"/>
        <v>1</v>
      </c>
      <c r="AN261">
        <f t="shared" si="122"/>
        <v>251</v>
      </c>
      <c r="AP261">
        <f t="shared" si="115"/>
        <v>0.11688311688311688</v>
      </c>
      <c r="AQ261">
        <f t="shared" si="116"/>
        <v>0.13052522100884034</v>
      </c>
      <c r="AR261">
        <v>0.11688311688311688</v>
      </c>
    </row>
    <row r="262" spans="1:44" x14ac:dyDescent="0.25">
      <c r="A262" s="9">
        <v>3</v>
      </c>
      <c r="B262" s="32">
        <v>85.740858000000003</v>
      </c>
      <c r="D262">
        <f t="shared" si="103"/>
        <v>0</v>
      </c>
      <c r="E262">
        <f t="shared" si="102"/>
        <v>39</v>
      </c>
      <c r="F262">
        <f t="shared" si="99"/>
        <v>1</v>
      </c>
      <c r="G262">
        <f t="shared" si="100"/>
        <v>222</v>
      </c>
      <c r="I262">
        <f t="shared" si="104"/>
        <v>6.7357512953367879E-2</v>
      </c>
      <c r="J262">
        <f t="shared" si="105"/>
        <v>0.1562280084447572</v>
      </c>
      <c r="K262">
        <v>6.7357512953367879E-2</v>
      </c>
      <c r="S262">
        <f t="shared" si="106"/>
        <v>0</v>
      </c>
      <c r="T262">
        <f t="shared" si="117"/>
        <v>154</v>
      </c>
      <c r="U262">
        <f t="shared" si="107"/>
        <v>1</v>
      </c>
      <c r="V262">
        <f t="shared" si="118"/>
        <v>107</v>
      </c>
      <c r="X262">
        <f t="shared" si="108"/>
        <v>0.18849449204406366</v>
      </c>
      <c r="Y262">
        <f t="shared" si="109"/>
        <v>9.0448013524936602E-2</v>
      </c>
      <c r="Z262">
        <v>0.18849449204406366</v>
      </c>
      <c r="AB262">
        <f t="shared" si="110"/>
        <v>1</v>
      </c>
      <c r="AC262">
        <f t="shared" si="119"/>
        <v>59</v>
      </c>
      <c r="AD262">
        <f t="shared" si="111"/>
        <v>0</v>
      </c>
      <c r="AE262">
        <f t="shared" si="120"/>
        <v>202</v>
      </c>
      <c r="AG262">
        <f t="shared" si="112"/>
        <v>0.11195445920303605</v>
      </c>
      <c r="AH262">
        <f t="shared" si="113"/>
        <v>0.13713509843856075</v>
      </c>
      <c r="AI262">
        <v>0.11195445920303605</v>
      </c>
      <c r="AK262">
        <f t="shared" si="114"/>
        <v>0</v>
      </c>
      <c r="AL262">
        <f t="shared" si="121"/>
        <v>9</v>
      </c>
      <c r="AM262">
        <f t="shared" si="101"/>
        <v>1</v>
      </c>
      <c r="AN262">
        <f t="shared" si="122"/>
        <v>252</v>
      </c>
      <c r="AP262">
        <f t="shared" si="115"/>
        <v>0.11688311688311688</v>
      </c>
      <c r="AQ262">
        <f t="shared" si="116"/>
        <v>0.13104524180967239</v>
      </c>
      <c r="AR262">
        <v>0.11688311688311688</v>
      </c>
    </row>
    <row r="263" spans="1:44" x14ac:dyDescent="0.25">
      <c r="A263" s="9">
        <v>2</v>
      </c>
      <c r="B263" s="32">
        <v>85.727227999999997</v>
      </c>
      <c r="D263">
        <f t="shared" si="103"/>
        <v>0</v>
      </c>
      <c r="E263">
        <f t="shared" si="102"/>
        <v>39</v>
      </c>
      <c r="F263">
        <f t="shared" si="99"/>
        <v>1</v>
      </c>
      <c r="G263">
        <f t="shared" si="100"/>
        <v>223</v>
      </c>
      <c r="I263">
        <f t="shared" si="104"/>
        <v>6.7357512953367879E-2</v>
      </c>
      <c r="J263">
        <f t="shared" si="105"/>
        <v>0.1569317382125264</v>
      </c>
      <c r="K263">
        <v>6.7357512953367879E-2</v>
      </c>
      <c r="S263">
        <f t="shared" si="106"/>
        <v>1</v>
      </c>
      <c r="T263">
        <f t="shared" si="117"/>
        <v>155</v>
      </c>
      <c r="U263">
        <f t="shared" si="107"/>
        <v>0</v>
      </c>
      <c r="V263">
        <f t="shared" si="118"/>
        <v>107</v>
      </c>
      <c r="X263">
        <f t="shared" si="108"/>
        <v>0.189718482252142</v>
      </c>
      <c r="Y263">
        <f t="shared" si="109"/>
        <v>9.0448013524936602E-2</v>
      </c>
      <c r="Z263">
        <v>0.189718482252142</v>
      </c>
      <c r="AB263">
        <f t="shared" si="110"/>
        <v>0</v>
      </c>
      <c r="AC263">
        <f t="shared" si="119"/>
        <v>59</v>
      </c>
      <c r="AD263">
        <f t="shared" si="111"/>
        <v>1</v>
      </c>
      <c r="AE263">
        <f t="shared" si="120"/>
        <v>203</v>
      </c>
      <c r="AG263">
        <f t="shared" si="112"/>
        <v>0.11195445920303605</v>
      </c>
      <c r="AH263">
        <f t="shared" si="113"/>
        <v>0.13781398506449424</v>
      </c>
      <c r="AI263">
        <v>0.11195445920303605</v>
      </c>
      <c r="AK263">
        <f t="shared" si="114"/>
        <v>0</v>
      </c>
      <c r="AL263">
        <f t="shared" si="121"/>
        <v>9</v>
      </c>
      <c r="AM263">
        <f t="shared" si="101"/>
        <v>1</v>
      </c>
      <c r="AN263">
        <f t="shared" si="122"/>
        <v>253</v>
      </c>
      <c r="AP263">
        <f t="shared" si="115"/>
        <v>0.11688311688311688</v>
      </c>
      <c r="AQ263">
        <f t="shared" si="116"/>
        <v>0.13156526261050441</v>
      </c>
      <c r="AR263">
        <v>0.11688311688311688</v>
      </c>
    </row>
    <row r="264" spans="1:44" x14ac:dyDescent="0.25">
      <c r="A264" s="9">
        <v>1</v>
      </c>
      <c r="B264" s="32">
        <v>85.664255999999995</v>
      </c>
      <c r="D264">
        <f t="shared" si="103"/>
        <v>1</v>
      </c>
      <c r="E264">
        <f t="shared" si="102"/>
        <v>40</v>
      </c>
      <c r="F264">
        <f t="shared" si="99"/>
        <v>0</v>
      </c>
      <c r="G264">
        <f t="shared" si="100"/>
        <v>223</v>
      </c>
      <c r="I264">
        <f t="shared" si="104"/>
        <v>6.9084628670120898E-2</v>
      </c>
      <c r="J264">
        <f t="shared" si="105"/>
        <v>0.1569317382125264</v>
      </c>
      <c r="K264">
        <v>6.9084628670120898E-2</v>
      </c>
      <c r="S264">
        <f t="shared" si="106"/>
        <v>0</v>
      </c>
      <c r="T264">
        <f t="shared" si="117"/>
        <v>155</v>
      </c>
      <c r="U264">
        <f t="shared" si="107"/>
        <v>1</v>
      </c>
      <c r="V264">
        <f t="shared" si="118"/>
        <v>108</v>
      </c>
      <c r="X264">
        <f t="shared" si="108"/>
        <v>0.189718482252142</v>
      </c>
      <c r="Y264">
        <f t="shared" si="109"/>
        <v>9.1293322062552834E-2</v>
      </c>
      <c r="Z264">
        <v>0.189718482252142</v>
      </c>
      <c r="AB264">
        <f t="shared" si="110"/>
        <v>0</v>
      </c>
      <c r="AC264">
        <f t="shared" si="119"/>
        <v>59</v>
      </c>
      <c r="AD264">
        <f t="shared" si="111"/>
        <v>1</v>
      </c>
      <c r="AE264">
        <f t="shared" si="120"/>
        <v>204</v>
      </c>
      <c r="AG264">
        <f t="shared" si="112"/>
        <v>0.11195445920303605</v>
      </c>
      <c r="AH264">
        <f t="shared" si="113"/>
        <v>0.1384928716904277</v>
      </c>
      <c r="AI264">
        <v>0.11195445920303605</v>
      </c>
      <c r="AK264">
        <f t="shared" si="114"/>
        <v>0</v>
      </c>
      <c r="AL264">
        <f t="shared" si="121"/>
        <v>9</v>
      </c>
      <c r="AM264">
        <f t="shared" si="101"/>
        <v>1</v>
      </c>
      <c r="AN264">
        <f t="shared" si="122"/>
        <v>254</v>
      </c>
      <c r="AP264">
        <f t="shared" si="115"/>
        <v>0.11688311688311688</v>
      </c>
      <c r="AQ264">
        <f t="shared" si="116"/>
        <v>0.13208528341133646</v>
      </c>
      <c r="AR264">
        <v>0.11688311688311688</v>
      </c>
    </row>
    <row r="265" spans="1:44" x14ac:dyDescent="0.25">
      <c r="A265" s="9">
        <v>1</v>
      </c>
      <c r="B265" s="32">
        <v>85.538832999999997</v>
      </c>
      <c r="D265">
        <f t="shared" si="103"/>
        <v>1</v>
      </c>
      <c r="E265">
        <f t="shared" si="102"/>
        <v>41</v>
      </c>
      <c r="F265">
        <f t="shared" si="99"/>
        <v>0</v>
      </c>
      <c r="G265">
        <f t="shared" si="100"/>
        <v>223</v>
      </c>
      <c r="I265">
        <f t="shared" si="104"/>
        <v>7.0811744386873918E-2</v>
      </c>
      <c r="J265">
        <f t="shared" si="105"/>
        <v>0.1569317382125264</v>
      </c>
      <c r="K265">
        <v>7.0811744386873918E-2</v>
      </c>
      <c r="S265">
        <f t="shared" si="106"/>
        <v>0</v>
      </c>
      <c r="T265">
        <f t="shared" si="117"/>
        <v>155</v>
      </c>
      <c r="U265">
        <f t="shared" si="107"/>
        <v>1</v>
      </c>
      <c r="V265">
        <f t="shared" si="118"/>
        <v>109</v>
      </c>
      <c r="X265">
        <f t="shared" si="108"/>
        <v>0.189718482252142</v>
      </c>
      <c r="Y265">
        <f t="shared" si="109"/>
        <v>9.2138630600169066E-2</v>
      </c>
      <c r="Z265">
        <v>0.189718482252142</v>
      </c>
      <c r="AB265">
        <f t="shared" si="110"/>
        <v>0</v>
      </c>
      <c r="AC265">
        <f t="shared" si="119"/>
        <v>59</v>
      </c>
      <c r="AD265">
        <f t="shared" si="111"/>
        <v>1</v>
      </c>
      <c r="AE265">
        <f t="shared" si="120"/>
        <v>205</v>
      </c>
      <c r="AG265">
        <f t="shared" si="112"/>
        <v>0.11195445920303605</v>
      </c>
      <c r="AH265">
        <f t="shared" si="113"/>
        <v>0.13917175831636117</v>
      </c>
      <c r="AI265">
        <v>0.11195445920303605</v>
      </c>
      <c r="AK265">
        <f t="shared" si="114"/>
        <v>0</v>
      </c>
      <c r="AL265">
        <f t="shared" si="121"/>
        <v>9</v>
      </c>
      <c r="AM265">
        <f t="shared" si="101"/>
        <v>1</v>
      </c>
      <c r="AN265">
        <f t="shared" si="122"/>
        <v>255</v>
      </c>
      <c r="AP265">
        <f t="shared" si="115"/>
        <v>0.11688311688311688</v>
      </c>
      <c r="AQ265">
        <f t="shared" si="116"/>
        <v>0.13260530421216848</v>
      </c>
      <c r="AR265">
        <v>0.11688311688311688</v>
      </c>
    </row>
    <row r="266" spans="1:44" x14ac:dyDescent="0.25">
      <c r="A266" s="9">
        <v>1</v>
      </c>
      <c r="B266" s="32">
        <v>85.416911999999996</v>
      </c>
      <c r="D266">
        <f t="shared" si="103"/>
        <v>1</v>
      </c>
      <c r="E266">
        <f t="shared" si="102"/>
        <v>42</v>
      </c>
      <c r="F266">
        <f t="shared" si="99"/>
        <v>0</v>
      </c>
      <c r="G266">
        <f t="shared" si="100"/>
        <v>223</v>
      </c>
      <c r="I266">
        <f t="shared" si="104"/>
        <v>7.2538860103626937E-2</v>
      </c>
      <c r="J266">
        <f t="shared" si="105"/>
        <v>0.1569317382125264</v>
      </c>
      <c r="K266">
        <v>7.2538860103626937E-2</v>
      </c>
      <c r="S266">
        <f t="shared" si="106"/>
        <v>0</v>
      </c>
      <c r="T266">
        <f t="shared" si="117"/>
        <v>155</v>
      </c>
      <c r="U266">
        <f t="shared" si="107"/>
        <v>1</v>
      </c>
      <c r="V266">
        <f t="shared" si="118"/>
        <v>110</v>
      </c>
      <c r="X266">
        <f t="shared" si="108"/>
        <v>0.189718482252142</v>
      </c>
      <c r="Y266">
        <f t="shared" si="109"/>
        <v>9.2983939137785285E-2</v>
      </c>
      <c r="Z266">
        <v>0.189718482252142</v>
      </c>
      <c r="AB266">
        <f t="shared" si="110"/>
        <v>0</v>
      </c>
      <c r="AC266">
        <f t="shared" si="119"/>
        <v>59</v>
      </c>
      <c r="AD266">
        <f t="shared" si="111"/>
        <v>1</v>
      </c>
      <c r="AE266">
        <f t="shared" si="120"/>
        <v>206</v>
      </c>
      <c r="AG266">
        <f t="shared" si="112"/>
        <v>0.11195445920303605</v>
      </c>
      <c r="AH266">
        <f t="shared" si="113"/>
        <v>0.13985064494229463</v>
      </c>
      <c r="AI266">
        <v>0.11195445920303605</v>
      </c>
      <c r="AK266">
        <f t="shared" si="114"/>
        <v>0</v>
      </c>
      <c r="AL266">
        <f t="shared" si="121"/>
        <v>9</v>
      </c>
      <c r="AM266">
        <f t="shared" si="101"/>
        <v>1</v>
      </c>
      <c r="AN266">
        <f t="shared" si="122"/>
        <v>256</v>
      </c>
      <c r="AP266">
        <f t="shared" si="115"/>
        <v>0.11688311688311688</v>
      </c>
      <c r="AQ266">
        <f t="shared" si="116"/>
        <v>0.13312532501300053</v>
      </c>
      <c r="AR266">
        <v>0.11688311688311688</v>
      </c>
    </row>
    <row r="267" spans="1:44" x14ac:dyDescent="0.25">
      <c r="A267" s="9">
        <v>2</v>
      </c>
      <c r="B267" s="32">
        <v>85.360443000000004</v>
      </c>
      <c r="D267">
        <f t="shared" si="103"/>
        <v>0</v>
      </c>
      <c r="E267">
        <f t="shared" si="102"/>
        <v>42</v>
      </c>
      <c r="F267">
        <f t="shared" si="99"/>
        <v>1</v>
      </c>
      <c r="G267">
        <f t="shared" si="100"/>
        <v>224</v>
      </c>
      <c r="I267">
        <f t="shared" si="104"/>
        <v>7.2538860103626937E-2</v>
      </c>
      <c r="J267">
        <f t="shared" si="105"/>
        <v>0.15763546798029557</v>
      </c>
      <c r="K267">
        <v>7.2538860103626937E-2</v>
      </c>
      <c r="S267">
        <f t="shared" si="106"/>
        <v>1</v>
      </c>
      <c r="T267">
        <f t="shared" si="117"/>
        <v>156</v>
      </c>
      <c r="U267">
        <f t="shared" si="107"/>
        <v>0</v>
      </c>
      <c r="V267">
        <f t="shared" si="118"/>
        <v>110</v>
      </c>
      <c r="X267">
        <f t="shared" si="108"/>
        <v>0.19094247246022031</v>
      </c>
      <c r="Y267">
        <f t="shared" si="109"/>
        <v>9.2983939137785285E-2</v>
      </c>
      <c r="Z267">
        <v>0.19094247246022031</v>
      </c>
      <c r="AB267">
        <f t="shared" si="110"/>
        <v>0</v>
      </c>
      <c r="AC267">
        <f t="shared" si="119"/>
        <v>59</v>
      </c>
      <c r="AD267">
        <f t="shared" si="111"/>
        <v>1</v>
      </c>
      <c r="AE267">
        <f t="shared" si="120"/>
        <v>207</v>
      </c>
      <c r="AG267">
        <f t="shared" si="112"/>
        <v>0.11195445920303605</v>
      </c>
      <c r="AH267">
        <f t="shared" si="113"/>
        <v>0.14052953156822812</v>
      </c>
      <c r="AI267">
        <v>0.11195445920303605</v>
      </c>
      <c r="AK267">
        <f t="shared" si="114"/>
        <v>0</v>
      </c>
      <c r="AL267">
        <f t="shared" si="121"/>
        <v>9</v>
      </c>
      <c r="AM267">
        <f t="shared" si="101"/>
        <v>1</v>
      </c>
      <c r="AN267">
        <f t="shared" si="122"/>
        <v>257</v>
      </c>
      <c r="AP267">
        <f t="shared" si="115"/>
        <v>0.11688311688311688</v>
      </c>
      <c r="AQ267">
        <f t="shared" si="116"/>
        <v>0.13364534581383256</v>
      </c>
      <c r="AR267">
        <v>0.11688311688311688</v>
      </c>
    </row>
    <row r="268" spans="1:44" x14ac:dyDescent="0.25">
      <c r="A268" s="9">
        <v>2</v>
      </c>
      <c r="B268" s="32">
        <v>85.341460999999995</v>
      </c>
      <c r="D268">
        <f t="shared" si="103"/>
        <v>0</v>
      </c>
      <c r="E268">
        <f t="shared" si="102"/>
        <v>42</v>
      </c>
      <c r="F268">
        <f t="shared" si="99"/>
        <v>1</v>
      </c>
      <c r="G268">
        <f t="shared" si="100"/>
        <v>225</v>
      </c>
      <c r="I268">
        <f t="shared" si="104"/>
        <v>7.2538860103626937E-2</v>
      </c>
      <c r="J268">
        <f t="shared" si="105"/>
        <v>0.15833919774806474</v>
      </c>
      <c r="K268">
        <v>7.2538860103626937E-2</v>
      </c>
      <c r="S268">
        <f t="shared" si="106"/>
        <v>1</v>
      </c>
      <c r="T268">
        <f t="shared" si="117"/>
        <v>157</v>
      </c>
      <c r="U268">
        <f t="shared" si="107"/>
        <v>0</v>
      </c>
      <c r="V268">
        <f t="shared" si="118"/>
        <v>110</v>
      </c>
      <c r="X268">
        <f t="shared" si="108"/>
        <v>0.19216646266829865</v>
      </c>
      <c r="Y268">
        <f t="shared" si="109"/>
        <v>9.2983939137785285E-2</v>
      </c>
      <c r="Z268">
        <v>0.19216646266829865</v>
      </c>
      <c r="AB268">
        <f t="shared" si="110"/>
        <v>0</v>
      </c>
      <c r="AC268">
        <f t="shared" si="119"/>
        <v>59</v>
      </c>
      <c r="AD268">
        <f t="shared" si="111"/>
        <v>1</v>
      </c>
      <c r="AE268">
        <f t="shared" si="120"/>
        <v>208</v>
      </c>
      <c r="AG268">
        <f t="shared" si="112"/>
        <v>0.11195445920303605</v>
      </c>
      <c r="AH268">
        <f t="shared" si="113"/>
        <v>0.14120841819416158</v>
      </c>
      <c r="AI268">
        <v>0.11195445920303605</v>
      </c>
      <c r="AK268">
        <f t="shared" si="114"/>
        <v>0</v>
      </c>
      <c r="AL268">
        <f t="shared" si="121"/>
        <v>9</v>
      </c>
      <c r="AM268">
        <f t="shared" si="101"/>
        <v>1</v>
      </c>
      <c r="AN268">
        <f t="shared" si="122"/>
        <v>258</v>
      </c>
      <c r="AP268">
        <f t="shared" si="115"/>
        <v>0.11688311688311688</v>
      </c>
      <c r="AQ268">
        <f t="shared" si="116"/>
        <v>0.13416536661466458</v>
      </c>
      <c r="AR268">
        <v>0.11688311688311688</v>
      </c>
    </row>
    <row r="269" spans="1:44" x14ac:dyDescent="0.25">
      <c r="A269" s="9">
        <v>2</v>
      </c>
      <c r="B269" s="32">
        <v>85.170314000000005</v>
      </c>
      <c r="D269">
        <f t="shared" si="103"/>
        <v>0</v>
      </c>
      <c r="E269">
        <f t="shared" si="102"/>
        <v>42</v>
      </c>
      <c r="F269">
        <f t="shared" si="99"/>
        <v>1</v>
      </c>
      <c r="G269">
        <f t="shared" si="100"/>
        <v>226</v>
      </c>
      <c r="I269">
        <f t="shared" si="104"/>
        <v>7.2538860103626937E-2</v>
      </c>
      <c r="J269">
        <f t="shared" si="105"/>
        <v>0.15904292751583393</v>
      </c>
      <c r="K269">
        <v>7.2538860103626937E-2</v>
      </c>
      <c r="S269">
        <f t="shared" si="106"/>
        <v>1</v>
      </c>
      <c r="T269">
        <f t="shared" si="117"/>
        <v>158</v>
      </c>
      <c r="U269">
        <f t="shared" si="107"/>
        <v>0</v>
      </c>
      <c r="V269">
        <f t="shared" si="118"/>
        <v>110</v>
      </c>
      <c r="X269">
        <f t="shared" si="108"/>
        <v>0.19339045287637699</v>
      </c>
      <c r="Y269">
        <f t="shared" si="109"/>
        <v>9.2983939137785285E-2</v>
      </c>
      <c r="Z269">
        <v>0.19339045287637699</v>
      </c>
      <c r="AB269">
        <f t="shared" si="110"/>
        <v>0</v>
      </c>
      <c r="AC269">
        <f t="shared" si="119"/>
        <v>59</v>
      </c>
      <c r="AD269">
        <f t="shared" si="111"/>
        <v>1</v>
      </c>
      <c r="AE269">
        <f t="shared" si="120"/>
        <v>209</v>
      </c>
      <c r="AG269">
        <f t="shared" si="112"/>
        <v>0.11195445920303605</v>
      </c>
      <c r="AH269">
        <f t="shared" si="113"/>
        <v>0.14188730482009504</v>
      </c>
      <c r="AI269">
        <v>0.11195445920303605</v>
      </c>
      <c r="AK269">
        <f t="shared" si="114"/>
        <v>0</v>
      </c>
      <c r="AL269">
        <f t="shared" si="121"/>
        <v>9</v>
      </c>
      <c r="AM269">
        <f t="shared" si="101"/>
        <v>1</v>
      </c>
      <c r="AN269">
        <f t="shared" si="122"/>
        <v>259</v>
      </c>
      <c r="AP269">
        <f t="shared" si="115"/>
        <v>0.11688311688311688</v>
      </c>
      <c r="AQ269">
        <f t="shared" si="116"/>
        <v>0.13468538741549663</v>
      </c>
      <c r="AR269">
        <v>0.11688311688311688</v>
      </c>
    </row>
    <row r="270" spans="1:44" x14ac:dyDescent="0.25">
      <c r="A270" s="9">
        <v>2</v>
      </c>
      <c r="B270" s="32">
        <v>85.017729000000003</v>
      </c>
      <c r="D270">
        <f t="shared" si="103"/>
        <v>0</v>
      </c>
      <c r="E270">
        <f t="shared" si="102"/>
        <v>42</v>
      </c>
      <c r="F270">
        <f t="shared" ref="F270:F333" si="123">IF(D270=0,1,0)</f>
        <v>1</v>
      </c>
      <c r="G270">
        <f t="shared" ref="G270:G333" si="124">SUM(F270+G269)</f>
        <v>227</v>
      </c>
      <c r="I270">
        <f t="shared" si="104"/>
        <v>7.2538860103626937E-2</v>
      </c>
      <c r="J270">
        <f t="shared" si="105"/>
        <v>0.1597466572836031</v>
      </c>
      <c r="K270">
        <v>7.2538860103626937E-2</v>
      </c>
      <c r="S270">
        <f t="shared" si="106"/>
        <v>1</v>
      </c>
      <c r="T270">
        <f t="shared" si="117"/>
        <v>159</v>
      </c>
      <c r="U270">
        <f t="shared" si="107"/>
        <v>0</v>
      </c>
      <c r="V270">
        <f t="shared" si="118"/>
        <v>110</v>
      </c>
      <c r="X270">
        <f t="shared" si="108"/>
        <v>0.19461444308445533</v>
      </c>
      <c r="Y270">
        <f t="shared" si="109"/>
        <v>9.2983939137785285E-2</v>
      </c>
      <c r="Z270">
        <v>0.19461444308445533</v>
      </c>
      <c r="AB270">
        <f t="shared" si="110"/>
        <v>0</v>
      </c>
      <c r="AC270">
        <f t="shared" si="119"/>
        <v>59</v>
      </c>
      <c r="AD270">
        <f t="shared" si="111"/>
        <v>1</v>
      </c>
      <c r="AE270">
        <f t="shared" si="120"/>
        <v>210</v>
      </c>
      <c r="AG270">
        <f t="shared" si="112"/>
        <v>0.11195445920303605</v>
      </c>
      <c r="AH270">
        <f t="shared" si="113"/>
        <v>0.1425661914460285</v>
      </c>
      <c r="AI270">
        <v>0.11195445920303605</v>
      </c>
      <c r="AK270">
        <f t="shared" si="114"/>
        <v>0</v>
      </c>
      <c r="AL270">
        <f t="shared" si="121"/>
        <v>9</v>
      </c>
      <c r="AM270">
        <f t="shared" si="101"/>
        <v>1</v>
      </c>
      <c r="AN270">
        <f t="shared" si="122"/>
        <v>260</v>
      </c>
      <c r="AP270">
        <f t="shared" si="115"/>
        <v>0.11688311688311688</v>
      </c>
      <c r="AQ270">
        <f t="shared" si="116"/>
        <v>0.13520540821632865</v>
      </c>
      <c r="AR270">
        <v>0.11688311688311688</v>
      </c>
    </row>
    <row r="271" spans="1:44" x14ac:dyDescent="0.25">
      <c r="A271" s="9">
        <v>2</v>
      </c>
      <c r="B271" s="32">
        <v>84.999455999999995</v>
      </c>
      <c r="D271">
        <f t="shared" si="103"/>
        <v>0</v>
      </c>
      <c r="E271">
        <f t="shared" si="102"/>
        <v>42</v>
      </c>
      <c r="F271">
        <f t="shared" si="123"/>
        <v>1</v>
      </c>
      <c r="G271">
        <f t="shared" si="124"/>
        <v>228</v>
      </c>
      <c r="I271">
        <f t="shared" si="104"/>
        <v>7.2538860103626937E-2</v>
      </c>
      <c r="J271">
        <f t="shared" si="105"/>
        <v>0.16045038705137227</v>
      </c>
      <c r="K271">
        <v>7.2538860103626937E-2</v>
      </c>
      <c r="S271">
        <f t="shared" si="106"/>
        <v>1</v>
      </c>
      <c r="T271">
        <f t="shared" si="117"/>
        <v>160</v>
      </c>
      <c r="U271">
        <f t="shared" si="107"/>
        <v>0</v>
      </c>
      <c r="V271">
        <f t="shared" si="118"/>
        <v>110</v>
      </c>
      <c r="X271">
        <f t="shared" si="108"/>
        <v>0.19583843329253367</v>
      </c>
      <c r="Y271">
        <f t="shared" si="109"/>
        <v>9.2983939137785285E-2</v>
      </c>
      <c r="Z271">
        <v>0.19583843329253367</v>
      </c>
      <c r="AB271">
        <f t="shared" si="110"/>
        <v>0</v>
      </c>
      <c r="AC271">
        <f t="shared" si="119"/>
        <v>59</v>
      </c>
      <c r="AD271">
        <f t="shared" si="111"/>
        <v>1</v>
      </c>
      <c r="AE271">
        <f t="shared" si="120"/>
        <v>211</v>
      </c>
      <c r="AG271">
        <f t="shared" si="112"/>
        <v>0.11195445920303605</v>
      </c>
      <c r="AH271">
        <f t="shared" si="113"/>
        <v>0.14324507807196199</v>
      </c>
      <c r="AI271">
        <v>0.11195445920303605</v>
      </c>
      <c r="AK271">
        <f t="shared" si="114"/>
        <v>0</v>
      </c>
      <c r="AL271">
        <f t="shared" si="121"/>
        <v>9</v>
      </c>
      <c r="AM271">
        <f t="shared" si="101"/>
        <v>1</v>
      </c>
      <c r="AN271">
        <f t="shared" si="122"/>
        <v>261</v>
      </c>
      <c r="AP271">
        <f t="shared" si="115"/>
        <v>0.11688311688311688</v>
      </c>
      <c r="AQ271">
        <f t="shared" si="116"/>
        <v>0.1357254290171607</v>
      </c>
      <c r="AR271">
        <v>0.11688311688311688</v>
      </c>
    </row>
    <row r="272" spans="1:44" x14ac:dyDescent="0.25">
      <c r="A272" s="9">
        <v>1</v>
      </c>
      <c r="B272" s="32">
        <v>84.865165000000005</v>
      </c>
      <c r="D272">
        <f t="shared" si="103"/>
        <v>1</v>
      </c>
      <c r="E272">
        <f t="shared" si="102"/>
        <v>43</v>
      </c>
      <c r="F272">
        <f t="shared" si="123"/>
        <v>0</v>
      </c>
      <c r="G272">
        <f t="shared" si="124"/>
        <v>228</v>
      </c>
      <c r="I272">
        <f t="shared" si="104"/>
        <v>7.426597582037997E-2</v>
      </c>
      <c r="J272">
        <f t="shared" si="105"/>
        <v>0.16045038705137227</v>
      </c>
      <c r="K272">
        <v>7.426597582037997E-2</v>
      </c>
      <c r="S272">
        <f t="shared" si="106"/>
        <v>0</v>
      </c>
      <c r="T272">
        <f t="shared" si="117"/>
        <v>160</v>
      </c>
      <c r="U272">
        <f t="shared" si="107"/>
        <v>1</v>
      </c>
      <c r="V272">
        <f t="shared" si="118"/>
        <v>111</v>
      </c>
      <c r="X272">
        <f t="shared" si="108"/>
        <v>0.19583843329253367</v>
      </c>
      <c r="Y272">
        <f t="shared" si="109"/>
        <v>9.3829247675401517E-2</v>
      </c>
      <c r="Z272">
        <v>0.19583843329253367</v>
      </c>
      <c r="AB272">
        <f t="shared" si="110"/>
        <v>0</v>
      </c>
      <c r="AC272">
        <f t="shared" si="119"/>
        <v>59</v>
      </c>
      <c r="AD272">
        <f t="shared" si="111"/>
        <v>1</v>
      </c>
      <c r="AE272">
        <f t="shared" si="120"/>
        <v>212</v>
      </c>
      <c r="AG272">
        <f t="shared" si="112"/>
        <v>0.11195445920303605</v>
      </c>
      <c r="AH272">
        <f t="shared" si="113"/>
        <v>0.14392396469789545</v>
      </c>
      <c r="AI272">
        <v>0.11195445920303605</v>
      </c>
      <c r="AK272">
        <f t="shared" si="114"/>
        <v>0</v>
      </c>
      <c r="AL272">
        <f t="shared" si="121"/>
        <v>9</v>
      </c>
      <c r="AM272">
        <f t="shared" si="101"/>
        <v>1</v>
      </c>
      <c r="AN272">
        <f t="shared" si="122"/>
        <v>262</v>
      </c>
      <c r="AP272">
        <f t="shared" si="115"/>
        <v>0.11688311688311688</v>
      </c>
      <c r="AQ272">
        <f t="shared" si="116"/>
        <v>0.13624544981799272</v>
      </c>
      <c r="AR272">
        <v>0.11688311688311688</v>
      </c>
    </row>
    <row r="273" spans="1:44" x14ac:dyDescent="0.25">
      <c r="A273" s="9">
        <v>3</v>
      </c>
      <c r="B273" s="32">
        <v>84.805148000000003</v>
      </c>
      <c r="D273">
        <f t="shared" si="103"/>
        <v>0</v>
      </c>
      <c r="E273">
        <f t="shared" si="102"/>
        <v>43</v>
      </c>
      <c r="F273">
        <f t="shared" si="123"/>
        <v>1</v>
      </c>
      <c r="G273">
        <f t="shared" si="124"/>
        <v>229</v>
      </c>
      <c r="I273">
        <f t="shared" si="104"/>
        <v>7.426597582037997E-2</v>
      </c>
      <c r="J273">
        <f t="shared" si="105"/>
        <v>0.16115411681914146</v>
      </c>
      <c r="K273">
        <v>7.426597582037997E-2</v>
      </c>
      <c r="S273">
        <f t="shared" si="106"/>
        <v>0</v>
      </c>
      <c r="T273">
        <f t="shared" si="117"/>
        <v>160</v>
      </c>
      <c r="U273">
        <f t="shared" si="107"/>
        <v>1</v>
      </c>
      <c r="V273">
        <f t="shared" si="118"/>
        <v>112</v>
      </c>
      <c r="X273">
        <f t="shared" si="108"/>
        <v>0.19583843329253367</v>
      </c>
      <c r="Y273">
        <f t="shared" si="109"/>
        <v>9.4674556213017749E-2</v>
      </c>
      <c r="Z273">
        <v>0.19583843329253367</v>
      </c>
      <c r="AB273">
        <f t="shared" si="110"/>
        <v>1</v>
      </c>
      <c r="AC273">
        <f t="shared" si="119"/>
        <v>60</v>
      </c>
      <c r="AD273">
        <f t="shared" si="111"/>
        <v>0</v>
      </c>
      <c r="AE273">
        <f t="shared" si="120"/>
        <v>212</v>
      </c>
      <c r="AG273">
        <f t="shared" si="112"/>
        <v>0.11385199240986717</v>
      </c>
      <c r="AH273">
        <f t="shared" si="113"/>
        <v>0.14392396469789545</v>
      </c>
      <c r="AI273">
        <v>0.11385199240986717</v>
      </c>
      <c r="AK273">
        <f t="shared" si="114"/>
        <v>0</v>
      </c>
      <c r="AL273">
        <f t="shared" si="121"/>
        <v>9</v>
      </c>
      <c r="AM273">
        <f t="shared" si="101"/>
        <v>1</v>
      </c>
      <c r="AN273">
        <f t="shared" si="122"/>
        <v>263</v>
      </c>
      <c r="AP273">
        <f t="shared" si="115"/>
        <v>0.11688311688311688</v>
      </c>
      <c r="AQ273">
        <f t="shared" si="116"/>
        <v>0.13676547061882474</v>
      </c>
      <c r="AR273">
        <v>0.11688311688311688</v>
      </c>
    </row>
    <row r="274" spans="1:44" x14ac:dyDescent="0.25">
      <c r="A274" s="9">
        <v>2</v>
      </c>
      <c r="B274" s="32">
        <v>84.621487999999999</v>
      </c>
      <c r="D274">
        <f t="shared" si="103"/>
        <v>0</v>
      </c>
      <c r="E274">
        <f t="shared" si="102"/>
        <v>43</v>
      </c>
      <c r="F274">
        <f t="shared" si="123"/>
        <v>1</v>
      </c>
      <c r="G274">
        <f t="shared" si="124"/>
        <v>230</v>
      </c>
      <c r="I274">
        <f t="shared" si="104"/>
        <v>7.426597582037997E-2</v>
      </c>
      <c r="J274">
        <f t="shared" si="105"/>
        <v>0.16185784658691063</v>
      </c>
      <c r="K274">
        <v>7.426597582037997E-2</v>
      </c>
      <c r="S274">
        <f t="shared" si="106"/>
        <v>1</v>
      </c>
      <c r="T274">
        <f t="shared" si="117"/>
        <v>161</v>
      </c>
      <c r="U274">
        <f t="shared" si="107"/>
        <v>0</v>
      </c>
      <c r="V274">
        <f t="shared" si="118"/>
        <v>112</v>
      </c>
      <c r="X274">
        <f t="shared" si="108"/>
        <v>0.19706242350061198</v>
      </c>
      <c r="Y274">
        <f t="shared" si="109"/>
        <v>9.4674556213017749E-2</v>
      </c>
      <c r="Z274">
        <v>0.19706242350061198</v>
      </c>
      <c r="AB274">
        <f t="shared" si="110"/>
        <v>0</v>
      </c>
      <c r="AC274">
        <f t="shared" si="119"/>
        <v>60</v>
      </c>
      <c r="AD274">
        <f t="shared" si="111"/>
        <v>1</v>
      </c>
      <c r="AE274">
        <f t="shared" si="120"/>
        <v>213</v>
      </c>
      <c r="AG274">
        <f t="shared" si="112"/>
        <v>0.11385199240986717</v>
      </c>
      <c r="AH274">
        <f t="shared" si="113"/>
        <v>0.14460285132382891</v>
      </c>
      <c r="AI274">
        <v>0.11385199240986717</v>
      </c>
      <c r="AK274">
        <f t="shared" si="114"/>
        <v>0</v>
      </c>
      <c r="AL274">
        <f t="shared" si="121"/>
        <v>9</v>
      </c>
      <c r="AM274">
        <f t="shared" si="101"/>
        <v>1</v>
      </c>
      <c r="AN274">
        <f t="shared" si="122"/>
        <v>264</v>
      </c>
      <c r="AP274">
        <f t="shared" si="115"/>
        <v>0.11688311688311688</v>
      </c>
      <c r="AQ274">
        <f t="shared" si="116"/>
        <v>0.13728549141965679</v>
      </c>
      <c r="AR274">
        <v>0.11688311688311688</v>
      </c>
    </row>
    <row r="275" spans="1:44" x14ac:dyDescent="0.25">
      <c r="A275" s="9">
        <v>1</v>
      </c>
      <c r="B275" s="32">
        <v>84.313502999999997</v>
      </c>
      <c r="D275">
        <f t="shared" si="103"/>
        <v>1</v>
      </c>
      <c r="E275">
        <f t="shared" si="102"/>
        <v>44</v>
      </c>
      <c r="F275">
        <f t="shared" si="123"/>
        <v>0</v>
      </c>
      <c r="G275">
        <f t="shared" si="124"/>
        <v>230</v>
      </c>
      <c r="I275">
        <f t="shared" si="104"/>
        <v>7.599309153713299E-2</v>
      </c>
      <c r="J275">
        <f t="shared" si="105"/>
        <v>0.16185784658691063</v>
      </c>
      <c r="K275">
        <v>7.599309153713299E-2</v>
      </c>
      <c r="S275">
        <f t="shared" si="106"/>
        <v>0</v>
      </c>
      <c r="T275">
        <f t="shared" si="117"/>
        <v>161</v>
      </c>
      <c r="U275">
        <f t="shared" si="107"/>
        <v>1</v>
      </c>
      <c r="V275">
        <f t="shared" si="118"/>
        <v>113</v>
      </c>
      <c r="X275">
        <f t="shared" si="108"/>
        <v>0.19706242350061198</v>
      </c>
      <c r="Y275">
        <f t="shared" si="109"/>
        <v>9.5519864750633982E-2</v>
      </c>
      <c r="Z275">
        <v>0.19706242350061198</v>
      </c>
      <c r="AB275">
        <f t="shared" si="110"/>
        <v>0</v>
      </c>
      <c r="AC275">
        <f t="shared" si="119"/>
        <v>60</v>
      </c>
      <c r="AD275">
        <f t="shared" si="111"/>
        <v>1</v>
      </c>
      <c r="AE275">
        <f t="shared" si="120"/>
        <v>214</v>
      </c>
      <c r="AG275">
        <f t="shared" si="112"/>
        <v>0.11385199240986717</v>
      </c>
      <c r="AH275">
        <f t="shared" si="113"/>
        <v>0.1452817379497624</v>
      </c>
      <c r="AI275">
        <v>0.11385199240986717</v>
      </c>
      <c r="AK275">
        <f t="shared" si="114"/>
        <v>0</v>
      </c>
      <c r="AL275">
        <f t="shared" si="121"/>
        <v>9</v>
      </c>
      <c r="AM275">
        <f t="shared" si="101"/>
        <v>1</v>
      </c>
      <c r="AN275">
        <f t="shared" si="122"/>
        <v>265</v>
      </c>
      <c r="AP275">
        <f t="shared" si="115"/>
        <v>0.11688311688311688</v>
      </c>
      <c r="AQ275">
        <f t="shared" si="116"/>
        <v>0.13780551222048881</v>
      </c>
      <c r="AR275">
        <v>0.11688311688311688</v>
      </c>
    </row>
    <row r="276" spans="1:44" x14ac:dyDescent="0.25">
      <c r="A276" s="9">
        <v>2</v>
      </c>
      <c r="B276" s="32">
        <v>84.249009000000001</v>
      </c>
      <c r="D276">
        <f t="shared" si="103"/>
        <v>0</v>
      </c>
      <c r="E276">
        <f t="shared" si="102"/>
        <v>44</v>
      </c>
      <c r="F276">
        <f t="shared" si="123"/>
        <v>1</v>
      </c>
      <c r="G276">
        <f t="shared" si="124"/>
        <v>231</v>
      </c>
      <c r="I276">
        <f t="shared" si="104"/>
        <v>7.599309153713299E-2</v>
      </c>
      <c r="J276">
        <f t="shared" si="105"/>
        <v>0.1625615763546798</v>
      </c>
      <c r="K276">
        <v>7.599309153713299E-2</v>
      </c>
      <c r="S276">
        <f t="shared" si="106"/>
        <v>1</v>
      </c>
      <c r="T276">
        <f t="shared" si="117"/>
        <v>162</v>
      </c>
      <c r="U276">
        <f t="shared" si="107"/>
        <v>0</v>
      </c>
      <c r="V276">
        <f t="shared" si="118"/>
        <v>113</v>
      </c>
      <c r="X276">
        <f t="shared" si="108"/>
        <v>0.19828641370869032</v>
      </c>
      <c r="Y276">
        <f t="shared" si="109"/>
        <v>9.5519864750633982E-2</v>
      </c>
      <c r="Z276">
        <v>0.19828641370869032</v>
      </c>
      <c r="AB276">
        <f t="shared" si="110"/>
        <v>0</v>
      </c>
      <c r="AC276">
        <f t="shared" si="119"/>
        <v>60</v>
      </c>
      <c r="AD276">
        <f t="shared" si="111"/>
        <v>1</v>
      </c>
      <c r="AE276">
        <f t="shared" si="120"/>
        <v>215</v>
      </c>
      <c r="AG276">
        <f t="shared" si="112"/>
        <v>0.11385199240986717</v>
      </c>
      <c r="AH276">
        <f t="shared" si="113"/>
        <v>0.14596062457569586</v>
      </c>
      <c r="AI276">
        <v>0.11385199240986717</v>
      </c>
      <c r="AK276">
        <f t="shared" si="114"/>
        <v>0</v>
      </c>
      <c r="AL276">
        <f t="shared" si="121"/>
        <v>9</v>
      </c>
      <c r="AM276">
        <f t="shared" si="101"/>
        <v>1</v>
      </c>
      <c r="AN276">
        <f t="shared" si="122"/>
        <v>266</v>
      </c>
      <c r="AP276">
        <f t="shared" si="115"/>
        <v>0.11688311688311688</v>
      </c>
      <c r="AQ276">
        <f t="shared" si="116"/>
        <v>0.13832553302132086</v>
      </c>
      <c r="AR276">
        <v>0.11688311688311688</v>
      </c>
    </row>
    <row r="277" spans="1:44" x14ac:dyDescent="0.25">
      <c r="A277" s="9">
        <v>2</v>
      </c>
      <c r="B277" s="32">
        <v>84.130560000000003</v>
      </c>
      <c r="D277">
        <f t="shared" si="103"/>
        <v>0</v>
      </c>
      <c r="E277">
        <f t="shared" si="102"/>
        <v>44</v>
      </c>
      <c r="F277">
        <f t="shared" si="123"/>
        <v>1</v>
      </c>
      <c r="G277">
        <f t="shared" si="124"/>
        <v>232</v>
      </c>
      <c r="I277">
        <f t="shared" si="104"/>
        <v>7.599309153713299E-2</v>
      </c>
      <c r="J277">
        <f t="shared" si="105"/>
        <v>0.16326530612244897</v>
      </c>
      <c r="K277">
        <v>7.599309153713299E-2</v>
      </c>
      <c r="S277">
        <f t="shared" si="106"/>
        <v>1</v>
      </c>
      <c r="T277">
        <f t="shared" si="117"/>
        <v>163</v>
      </c>
      <c r="U277">
        <f t="shared" si="107"/>
        <v>0</v>
      </c>
      <c r="V277">
        <f t="shared" si="118"/>
        <v>113</v>
      </c>
      <c r="X277">
        <f t="shared" si="108"/>
        <v>0.19951040391676866</v>
      </c>
      <c r="Y277">
        <f t="shared" si="109"/>
        <v>9.5519864750633982E-2</v>
      </c>
      <c r="Z277">
        <v>0.19951040391676866</v>
      </c>
      <c r="AB277">
        <f t="shared" si="110"/>
        <v>0</v>
      </c>
      <c r="AC277">
        <f t="shared" si="119"/>
        <v>60</v>
      </c>
      <c r="AD277">
        <f t="shared" si="111"/>
        <v>1</v>
      </c>
      <c r="AE277">
        <f t="shared" si="120"/>
        <v>216</v>
      </c>
      <c r="AG277">
        <f t="shared" si="112"/>
        <v>0.11385199240986717</v>
      </c>
      <c r="AH277">
        <f t="shared" si="113"/>
        <v>0.14663951120162932</v>
      </c>
      <c r="AI277">
        <v>0.11385199240986717</v>
      </c>
      <c r="AK277">
        <f t="shared" si="114"/>
        <v>0</v>
      </c>
      <c r="AL277">
        <f t="shared" si="121"/>
        <v>9</v>
      </c>
      <c r="AM277">
        <f t="shared" si="101"/>
        <v>1</v>
      </c>
      <c r="AN277">
        <f t="shared" si="122"/>
        <v>267</v>
      </c>
      <c r="AP277">
        <f t="shared" si="115"/>
        <v>0.11688311688311688</v>
      </c>
      <c r="AQ277">
        <f t="shared" si="116"/>
        <v>0.13884555382215288</v>
      </c>
      <c r="AR277">
        <v>0.11688311688311688</v>
      </c>
    </row>
    <row r="278" spans="1:44" x14ac:dyDescent="0.25">
      <c r="A278" s="9">
        <v>2</v>
      </c>
      <c r="B278" s="32">
        <v>84.130560000000003</v>
      </c>
      <c r="D278">
        <f t="shared" si="103"/>
        <v>0</v>
      </c>
      <c r="E278">
        <f t="shared" si="102"/>
        <v>44</v>
      </c>
      <c r="F278">
        <f t="shared" si="123"/>
        <v>1</v>
      </c>
      <c r="G278">
        <f t="shared" si="124"/>
        <v>233</v>
      </c>
      <c r="I278">
        <f t="shared" si="104"/>
        <v>7.599309153713299E-2</v>
      </c>
      <c r="J278">
        <f t="shared" si="105"/>
        <v>0.16396903589021816</v>
      </c>
      <c r="K278">
        <v>7.599309153713299E-2</v>
      </c>
      <c r="S278">
        <f t="shared" si="106"/>
        <v>1</v>
      </c>
      <c r="T278">
        <f t="shared" si="117"/>
        <v>164</v>
      </c>
      <c r="U278">
        <f t="shared" si="107"/>
        <v>0</v>
      </c>
      <c r="V278">
        <f t="shared" si="118"/>
        <v>113</v>
      </c>
      <c r="X278">
        <f t="shared" si="108"/>
        <v>0.200734394124847</v>
      </c>
      <c r="Y278">
        <f t="shared" si="109"/>
        <v>9.5519864750633982E-2</v>
      </c>
      <c r="Z278">
        <v>0.200734394124847</v>
      </c>
      <c r="AB278">
        <f t="shared" si="110"/>
        <v>0</v>
      </c>
      <c r="AC278">
        <f t="shared" si="119"/>
        <v>60</v>
      </c>
      <c r="AD278">
        <f t="shared" si="111"/>
        <v>1</v>
      </c>
      <c r="AE278">
        <f t="shared" si="120"/>
        <v>217</v>
      </c>
      <c r="AG278">
        <f t="shared" si="112"/>
        <v>0.11385199240986717</v>
      </c>
      <c r="AH278">
        <f t="shared" si="113"/>
        <v>0.14731839782756279</v>
      </c>
      <c r="AI278">
        <v>0.11385199240986717</v>
      </c>
      <c r="AK278">
        <f t="shared" si="114"/>
        <v>0</v>
      </c>
      <c r="AL278">
        <f t="shared" si="121"/>
        <v>9</v>
      </c>
      <c r="AM278">
        <f t="shared" si="101"/>
        <v>1</v>
      </c>
      <c r="AN278">
        <f t="shared" si="122"/>
        <v>268</v>
      </c>
      <c r="AP278">
        <f t="shared" si="115"/>
        <v>0.11688311688311688</v>
      </c>
      <c r="AQ278">
        <f t="shared" si="116"/>
        <v>0.13936557462298491</v>
      </c>
      <c r="AR278">
        <v>0.11688311688311688</v>
      </c>
    </row>
    <row r="279" spans="1:44" x14ac:dyDescent="0.25">
      <c r="A279" s="9">
        <v>1</v>
      </c>
      <c r="B279" s="32">
        <v>84.079948999999999</v>
      </c>
      <c r="D279">
        <f t="shared" si="103"/>
        <v>1</v>
      </c>
      <c r="E279">
        <f t="shared" si="102"/>
        <v>45</v>
      </c>
      <c r="F279">
        <f t="shared" si="123"/>
        <v>0</v>
      </c>
      <c r="G279">
        <f t="shared" si="124"/>
        <v>233</v>
      </c>
      <c r="I279">
        <f t="shared" si="104"/>
        <v>7.7720207253886009E-2</v>
      </c>
      <c r="J279">
        <f t="shared" si="105"/>
        <v>0.16396903589021816</v>
      </c>
      <c r="K279">
        <v>7.7720207253886009E-2</v>
      </c>
      <c r="S279">
        <f t="shared" si="106"/>
        <v>0</v>
      </c>
      <c r="T279">
        <f t="shared" si="117"/>
        <v>164</v>
      </c>
      <c r="U279">
        <f t="shared" si="107"/>
        <v>1</v>
      </c>
      <c r="V279">
        <f t="shared" si="118"/>
        <v>114</v>
      </c>
      <c r="X279">
        <f t="shared" si="108"/>
        <v>0.200734394124847</v>
      </c>
      <c r="Y279">
        <f t="shared" si="109"/>
        <v>9.6365173288250214E-2</v>
      </c>
      <c r="Z279">
        <v>0.200734394124847</v>
      </c>
      <c r="AB279">
        <f t="shared" si="110"/>
        <v>0</v>
      </c>
      <c r="AC279">
        <f t="shared" si="119"/>
        <v>60</v>
      </c>
      <c r="AD279">
        <f t="shared" si="111"/>
        <v>1</v>
      </c>
      <c r="AE279">
        <f t="shared" si="120"/>
        <v>218</v>
      </c>
      <c r="AG279">
        <f t="shared" si="112"/>
        <v>0.11385199240986717</v>
      </c>
      <c r="AH279">
        <f t="shared" si="113"/>
        <v>0.14799728445349628</v>
      </c>
      <c r="AI279">
        <v>0.11385199240986717</v>
      </c>
      <c r="AK279">
        <f t="shared" si="114"/>
        <v>0</v>
      </c>
      <c r="AL279">
        <f t="shared" si="121"/>
        <v>9</v>
      </c>
      <c r="AM279">
        <f t="shared" si="101"/>
        <v>1</v>
      </c>
      <c r="AN279">
        <f t="shared" si="122"/>
        <v>269</v>
      </c>
      <c r="AP279">
        <f t="shared" si="115"/>
        <v>0.11688311688311688</v>
      </c>
      <c r="AQ279">
        <f t="shared" si="116"/>
        <v>0.13988559542381696</v>
      </c>
      <c r="AR279">
        <v>0.11688311688311688</v>
      </c>
    </row>
    <row r="280" spans="1:44" x14ac:dyDescent="0.25">
      <c r="A280" s="9">
        <v>4</v>
      </c>
      <c r="B280" s="32">
        <v>84.012156000000004</v>
      </c>
      <c r="D280">
        <f t="shared" si="103"/>
        <v>0</v>
      </c>
      <c r="E280">
        <f t="shared" si="102"/>
        <v>45</v>
      </c>
      <c r="F280">
        <f t="shared" si="123"/>
        <v>1</v>
      </c>
      <c r="G280">
        <f t="shared" si="124"/>
        <v>234</v>
      </c>
      <c r="I280">
        <f t="shared" si="104"/>
        <v>7.7720207253886009E-2</v>
      </c>
      <c r="J280">
        <f t="shared" si="105"/>
        <v>0.16467276565798733</v>
      </c>
      <c r="K280">
        <v>7.7720207253886009E-2</v>
      </c>
      <c r="S280">
        <f t="shared" si="106"/>
        <v>0</v>
      </c>
      <c r="T280">
        <f t="shared" si="117"/>
        <v>164</v>
      </c>
      <c r="U280">
        <f t="shared" si="107"/>
        <v>1</v>
      </c>
      <c r="V280">
        <f t="shared" si="118"/>
        <v>115</v>
      </c>
      <c r="X280">
        <f t="shared" si="108"/>
        <v>0.200734394124847</v>
      </c>
      <c r="Y280">
        <f t="shared" si="109"/>
        <v>9.7210481825866446E-2</v>
      </c>
      <c r="Z280">
        <v>0.200734394124847</v>
      </c>
      <c r="AB280">
        <f t="shared" si="110"/>
        <v>0</v>
      </c>
      <c r="AC280">
        <f t="shared" si="119"/>
        <v>60</v>
      </c>
      <c r="AD280">
        <f t="shared" si="111"/>
        <v>1</v>
      </c>
      <c r="AE280">
        <f t="shared" si="120"/>
        <v>219</v>
      </c>
      <c r="AG280">
        <f t="shared" si="112"/>
        <v>0.11385199240986717</v>
      </c>
      <c r="AH280">
        <f t="shared" si="113"/>
        <v>0.14867617107942974</v>
      </c>
      <c r="AI280">
        <v>0.11385199240986717</v>
      </c>
      <c r="AK280">
        <f t="shared" si="114"/>
        <v>1</v>
      </c>
      <c r="AL280">
        <f t="shared" si="121"/>
        <v>10</v>
      </c>
      <c r="AM280">
        <f t="shared" si="101"/>
        <v>0</v>
      </c>
      <c r="AN280">
        <f t="shared" si="122"/>
        <v>269</v>
      </c>
      <c r="AP280">
        <f t="shared" si="115"/>
        <v>0.12987012987012986</v>
      </c>
      <c r="AQ280">
        <f t="shared" si="116"/>
        <v>0.13988559542381696</v>
      </c>
      <c r="AR280">
        <v>0.12987012987012986</v>
      </c>
    </row>
    <row r="281" spans="1:44" x14ac:dyDescent="0.25">
      <c r="A281" s="9">
        <v>2</v>
      </c>
      <c r="B281" s="32">
        <v>83.922988000000004</v>
      </c>
      <c r="D281">
        <f t="shared" si="103"/>
        <v>0</v>
      </c>
      <c r="E281">
        <f t="shared" si="102"/>
        <v>45</v>
      </c>
      <c r="F281">
        <f t="shared" si="123"/>
        <v>1</v>
      </c>
      <c r="G281">
        <f t="shared" si="124"/>
        <v>235</v>
      </c>
      <c r="I281">
        <f t="shared" si="104"/>
        <v>7.7720207253886009E-2</v>
      </c>
      <c r="J281">
        <f t="shared" si="105"/>
        <v>0.1653764954257565</v>
      </c>
      <c r="K281">
        <v>7.7720207253886009E-2</v>
      </c>
      <c r="S281">
        <f t="shared" si="106"/>
        <v>1</v>
      </c>
      <c r="T281">
        <f t="shared" si="117"/>
        <v>165</v>
      </c>
      <c r="U281">
        <f t="shared" si="107"/>
        <v>0</v>
      </c>
      <c r="V281">
        <f t="shared" si="118"/>
        <v>115</v>
      </c>
      <c r="X281">
        <f t="shared" si="108"/>
        <v>0.20195838433292534</v>
      </c>
      <c r="Y281">
        <f t="shared" si="109"/>
        <v>9.7210481825866446E-2</v>
      </c>
      <c r="Z281">
        <v>0.20195838433292534</v>
      </c>
      <c r="AB281">
        <f t="shared" si="110"/>
        <v>0</v>
      </c>
      <c r="AC281">
        <f t="shared" si="119"/>
        <v>60</v>
      </c>
      <c r="AD281">
        <f t="shared" si="111"/>
        <v>1</v>
      </c>
      <c r="AE281">
        <f t="shared" si="120"/>
        <v>220</v>
      </c>
      <c r="AG281">
        <f t="shared" si="112"/>
        <v>0.11385199240986717</v>
      </c>
      <c r="AH281">
        <f t="shared" si="113"/>
        <v>0.1493550577053632</v>
      </c>
      <c r="AI281">
        <v>0.11385199240986717</v>
      </c>
      <c r="AK281">
        <f t="shared" si="114"/>
        <v>0</v>
      </c>
      <c r="AL281">
        <f t="shared" si="121"/>
        <v>10</v>
      </c>
      <c r="AM281">
        <f t="shared" si="101"/>
        <v>1</v>
      </c>
      <c r="AN281">
        <f t="shared" si="122"/>
        <v>270</v>
      </c>
      <c r="AP281">
        <f t="shared" si="115"/>
        <v>0.12987012987012986</v>
      </c>
      <c r="AQ281">
        <f t="shared" si="116"/>
        <v>0.14040561622464898</v>
      </c>
      <c r="AR281">
        <v>0.12987012987012986</v>
      </c>
    </row>
    <row r="282" spans="1:44" x14ac:dyDescent="0.25">
      <c r="A282" s="9">
        <v>3</v>
      </c>
      <c r="B282" s="32">
        <v>83.302870999999996</v>
      </c>
      <c r="D282">
        <f t="shared" si="103"/>
        <v>0</v>
      </c>
      <c r="E282">
        <f t="shared" si="102"/>
        <v>45</v>
      </c>
      <c r="F282">
        <f t="shared" si="123"/>
        <v>1</v>
      </c>
      <c r="G282">
        <f t="shared" si="124"/>
        <v>236</v>
      </c>
      <c r="I282">
        <f t="shared" si="104"/>
        <v>7.7720207253886009E-2</v>
      </c>
      <c r="J282">
        <f t="shared" si="105"/>
        <v>0.16608022519352569</v>
      </c>
      <c r="K282">
        <v>7.7720207253886009E-2</v>
      </c>
      <c r="S282">
        <f t="shared" si="106"/>
        <v>0</v>
      </c>
      <c r="T282">
        <f t="shared" si="117"/>
        <v>165</v>
      </c>
      <c r="U282">
        <f t="shared" si="107"/>
        <v>1</v>
      </c>
      <c r="V282">
        <f t="shared" si="118"/>
        <v>116</v>
      </c>
      <c r="X282">
        <f t="shared" si="108"/>
        <v>0.20195838433292534</v>
      </c>
      <c r="Y282">
        <f t="shared" si="109"/>
        <v>9.8055790363482664E-2</v>
      </c>
      <c r="Z282">
        <v>0.20195838433292534</v>
      </c>
      <c r="AB282">
        <f t="shared" si="110"/>
        <v>1</v>
      </c>
      <c r="AC282">
        <f t="shared" si="119"/>
        <v>61</v>
      </c>
      <c r="AD282">
        <f t="shared" si="111"/>
        <v>0</v>
      </c>
      <c r="AE282">
        <f t="shared" si="120"/>
        <v>220</v>
      </c>
      <c r="AG282">
        <f t="shared" si="112"/>
        <v>0.1157495256166983</v>
      </c>
      <c r="AH282">
        <f t="shared" si="113"/>
        <v>0.1493550577053632</v>
      </c>
      <c r="AI282">
        <v>0.1157495256166983</v>
      </c>
      <c r="AK282">
        <f t="shared" si="114"/>
        <v>0</v>
      </c>
      <c r="AL282">
        <f t="shared" si="121"/>
        <v>10</v>
      </c>
      <c r="AM282">
        <f t="shared" si="101"/>
        <v>1</v>
      </c>
      <c r="AN282">
        <f t="shared" si="122"/>
        <v>271</v>
      </c>
      <c r="AP282">
        <f t="shared" si="115"/>
        <v>0.12987012987012986</v>
      </c>
      <c r="AQ282">
        <f t="shared" si="116"/>
        <v>0.14092563702548103</v>
      </c>
      <c r="AR282">
        <v>0.12987012987012986</v>
      </c>
    </row>
    <row r="283" spans="1:44" x14ac:dyDescent="0.25">
      <c r="A283" s="9">
        <v>3</v>
      </c>
      <c r="B283" s="32">
        <v>83.174222999999998</v>
      </c>
      <c r="D283">
        <f t="shared" si="103"/>
        <v>0</v>
      </c>
      <c r="E283">
        <f t="shared" si="102"/>
        <v>45</v>
      </c>
      <c r="F283">
        <f t="shared" si="123"/>
        <v>1</v>
      </c>
      <c r="G283">
        <f t="shared" si="124"/>
        <v>237</v>
      </c>
      <c r="I283">
        <f t="shared" si="104"/>
        <v>7.7720207253886009E-2</v>
      </c>
      <c r="J283">
        <f t="shared" si="105"/>
        <v>0.16678395496129486</v>
      </c>
      <c r="K283">
        <v>7.7720207253886009E-2</v>
      </c>
      <c r="S283">
        <f t="shared" si="106"/>
        <v>0</v>
      </c>
      <c r="T283">
        <f t="shared" si="117"/>
        <v>165</v>
      </c>
      <c r="U283">
        <f t="shared" si="107"/>
        <v>1</v>
      </c>
      <c r="V283">
        <f t="shared" si="118"/>
        <v>117</v>
      </c>
      <c r="X283">
        <f t="shared" si="108"/>
        <v>0.20195838433292534</v>
      </c>
      <c r="Y283">
        <f t="shared" si="109"/>
        <v>9.8901098901098897E-2</v>
      </c>
      <c r="Z283">
        <v>0.20195838433292534</v>
      </c>
      <c r="AB283">
        <f t="shared" si="110"/>
        <v>1</v>
      </c>
      <c r="AC283">
        <f t="shared" si="119"/>
        <v>62</v>
      </c>
      <c r="AD283">
        <f t="shared" si="111"/>
        <v>0</v>
      </c>
      <c r="AE283">
        <f t="shared" si="120"/>
        <v>220</v>
      </c>
      <c r="AG283">
        <f t="shared" si="112"/>
        <v>0.11764705882352941</v>
      </c>
      <c r="AH283">
        <f t="shared" si="113"/>
        <v>0.1493550577053632</v>
      </c>
      <c r="AI283">
        <v>0.11764705882352941</v>
      </c>
      <c r="AK283">
        <f t="shared" si="114"/>
        <v>0</v>
      </c>
      <c r="AL283">
        <f t="shared" si="121"/>
        <v>10</v>
      </c>
      <c r="AM283">
        <f t="shared" si="101"/>
        <v>1</v>
      </c>
      <c r="AN283">
        <f t="shared" si="122"/>
        <v>272</v>
      </c>
      <c r="AP283">
        <f t="shared" si="115"/>
        <v>0.12987012987012986</v>
      </c>
      <c r="AQ283">
        <f t="shared" si="116"/>
        <v>0.14144565782631305</v>
      </c>
      <c r="AR283">
        <v>0.12987012987012986</v>
      </c>
    </row>
    <row r="284" spans="1:44" x14ac:dyDescent="0.25">
      <c r="A284" s="9">
        <v>2</v>
      </c>
      <c r="B284" s="32">
        <v>83.169909000000004</v>
      </c>
      <c r="D284">
        <f t="shared" si="103"/>
        <v>0</v>
      </c>
      <c r="E284">
        <f t="shared" si="102"/>
        <v>45</v>
      </c>
      <c r="F284">
        <f t="shared" si="123"/>
        <v>1</v>
      </c>
      <c r="G284">
        <f t="shared" si="124"/>
        <v>238</v>
      </c>
      <c r="I284">
        <f t="shared" si="104"/>
        <v>7.7720207253886009E-2</v>
      </c>
      <c r="J284">
        <f t="shared" si="105"/>
        <v>0.16748768472906403</v>
      </c>
      <c r="K284">
        <v>7.7720207253886009E-2</v>
      </c>
      <c r="S284">
        <f t="shared" si="106"/>
        <v>1</v>
      </c>
      <c r="T284">
        <f t="shared" si="117"/>
        <v>166</v>
      </c>
      <c r="U284">
        <f t="shared" si="107"/>
        <v>0</v>
      </c>
      <c r="V284">
        <f t="shared" si="118"/>
        <v>117</v>
      </c>
      <c r="X284">
        <f t="shared" si="108"/>
        <v>0.20318237454100369</v>
      </c>
      <c r="Y284">
        <f t="shared" si="109"/>
        <v>9.8901098901098897E-2</v>
      </c>
      <c r="Z284">
        <v>0.20318237454100369</v>
      </c>
      <c r="AB284">
        <f t="shared" si="110"/>
        <v>0</v>
      </c>
      <c r="AC284">
        <f t="shared" si="119"/>
        <v>62</v>
      </c>
      <c r="AD284">
        <f t="shared" si="111"/>
        <v>1</v>
      </c>
      <c r="AE284">
        <f t="shared" si="120"/>
        <v>221</v>
      </c>
      <c r="AG284">
        <f t="shared" si="112"/>
        <v>0.11764705882352941</v>
      </c>
      <c r="AH284">
        <f t="shared" si="113"/>
        <v>0.15003394433129669</v>
      </c>
      <c r="AI284">
        <v>0.11764705882352941</v>
      </c>
      <c r="AK284">
        <f t="shared" si="114"/>
        <v>0</v>
      </c>
      <c r="AL284">
        <f t="shared" si="121"/>
        <v>10</v>
      </c>
      <c r="AM284">
        <f t="shared" si="101"/>
        <v>1</v>
      </c>
      <c r="AN284">
        <f t="shared" si="122"/>
        <v>273</v>
      </c>
      <c r="AP284">
        <f t="shared" si="115"/>
        <v>0.12987012987012986</v>
      </c>
      <c r="AQ284">
        <f t="shared" si="116"/>
        <v>0.1419656786271451</v>
      </c>
      <c r="AR284">
        <v>0.12987012987012986</v>
      </c>
    </row>
    <row r="285" spans="1:44" x14ac:dyDescent="0.25">
      <c r="A285" s="9">
        <v>2</v>
      </c>
      <c r="B285" s="32">
        <v>83.149879999999996</v>
      </c>
      <c r="D285">
        <f t="shared" si="103"/>
        <v>0</v>
      </c>
      <c r="E285">
        <f t="shared" si="102"/>
        <v>45</v>
      </c>
      <c r="F285">
        <f t="shared" si="123"/>
        <v>1</v>
      </c>
      <c r="G285">
        <f t="shared" si="124"/>
        <v>239</v>
      </c>
      <c r="I285">
        <f t="shared" si="104"/>
        <v>7.7720207253886009E-2</v>
      </c>
      <c r="J285">
        <f t="shared" si="105"/>
        <v>0.16819141449683322</v>
      </c>
      <c r="K285">
        <v>7.7720207253886009E-2</v>
      </c>
      <c r="S285">
        <f t="shared" si="106"/>
        <v>1</v>
      </c>
      <c r="T285">
        <f t="shared" si="117"/>
        <v>167</v>
      </c>
      <c r="U285">
        <f t="shared" si="107"/>
        <v>0</v>
      </c>
      <c r="V285">
        <f t="shared" si="118"/>
        <v>117</v>
      </c>
      <c r="X285">
        <f t="shared" si="108"/>
        <v>0.204406364749082</v>
      </c>
      <c r="Y285">
        <f t="shared" si="109"/>
        <v>9.8901098901098897E-2</v>
      </c>
      <c r="Z285">
        <v>0.204406364749082</v>
      </c>
      <c r="AB285">
        <f t="shared" si="110"/>
        <v>0</v>
      </c>
      <c r="AC285">
        <f t="shared" si="119"/>
        <v>62</v>
      </c>
      <c r="AD285">
        <f t="shared" si="111"/>
        <v>1</v>
      </c>
      <c r="AE285">
        <f t="shared" si="120"/>
        <v>222</v>
      </c>
      <c r="AG285">
        <f t="shared" si="112"/>
        <v>0.11764705882352941</v>
      </c>
      <c r="AH285">
        <f t="shared" si="113"/>
        <v>0.15071283095723015</v>
      </c>
      <c r="AI285">
        <v>0.11764705882352941</v>
      </c>
      <c r="AK285">
        <f t="shared" si="114"/>
        <v>0</v>
      </c>
      <c r="AL285">
        <f t="shared" si="121"/>
        <v>10</v>
      </c>
      <c r="AM285">
        <f t="shared" ref="AM285:AM348" si="125">IF(AK285=0,1,0)</f>
        <v>1</v>
      </c>
      <c r="AN285">
        <f t="shared" si="122"/>
        <v>274</v>
      </c>
      <c r="AP285">
        <f t="shared" si="115"/>
        <v>0.12987012987012986</v>
      </c>
      <c r="AQ285">
        <f t="shared" si="116"/>
        <v>0.14248569942797712</v>
      </c>
      <c r="AR285">
        <v>0.12987012987012986</v>
      </c>
    </row>
    <row r="286" spans="1:44" x14ac:dyDescent="0.25">
      <c r="A286" s="9">
        <v>2</v>
      </c>
      <c r="B286" s="32">
        <v>82.992451000000003</v>
      </c>
      <c r="D286">
        <f t="shared" si="103"/>
        <v>0</v>
      </c>
      <c r="E286">
        <f t="shared" si="102"/>
        <v>45</v>
      </c>
      <c r="F286">
        <f t="shared" si="123"/>
        <v>1</v>
      </c>
      <c r="G286">
        <f t="shared" si="124"/>
        <v>240</v>
      </c>
      <c r="I286">
        <f t="shared" si="104"/>
        <v>7.7720207253886009E-2</v>
      </c>
      <c r="J286">
        <f t="shared" si="105"/>
        <v>0.16889514426460239</v>
      </c>
      <c r="K286">
        <v>7.7720207253886009E-2</v>
      </c>
      <c r="S286">
        <f t="shared" si="106"/>
        <v>1</v>
      </c>
      <c r="T286">
        <f t="shared" si="117"/>
        <v>168</v>
      </c>
      <c r="U286">
        <f t="shared" si="107"/>
        <v>0</v>
      </c>
      <c r="V286">
        <f t="shared" si="118"/>
        <v>117</v>
      </c>
      <c r="X286">
        <f t="shared" si="108"/>
        <v>0.20563035495716034</v>
      </c>
      <c r="Y286">
        <f t="shared" si="109"/>
        <v>9.8901098901098897E-2</v>
      </c>
      <c r="Z286">
        <v>0.20563035495716034</v>
      </c>
      <c r="AB286">
        <f t="shared" si="110"/>
        <v>0</v>
      </c>
      <c r="AC286">
        <f t="shared" si="119"/>
        <v>62</v>
      </c>
      <c r="AD286">
        <f t="shared" si="111"/>
        <v>1</v>
      </c>
      <c r="AE286">
        <f t="shared" si="120"/>
        <v>223</v>
      </c>
      <c r="AG286">
        <f t="shared" si="112"/>
        <v>0.11764705882352941</v>
      </c>
      <c r="AH286">
        <f t="shared" si="113"/>
        <v>0.15139171758316361</v>
      </c>
      <c r="AI286">
        <v>0.11764705882352941</v>
      </c>
      <c r="AK286">
        <f t="shared" si="114"/>
        <v>0</v>
      </c>
      <c r="AL286">
        <f t="shared" si="121"/>
        <v>10</v>
      </c>
      <c r="AM286">
        <f t="shared" si="125"/>
        <v>1</v>
      </c>
      <c r="AN286">
        <f t="shared" si="122"/>
        <v>275</v>
      </c>
      <c r="AP286">
        <f t="shared" si="115"/>
        <v>0.12987012987012986</v>
      </c>
      <c r="AQ286">
        <f t="shared" si="116"/>
        <v>0.14300572022880914</v>
      </c>
      <c r="AR286">
        <v>0.12987012987012986</v>
      </c>
    </row>
    <row r="287" spans="1:44" x14ac:dyDescent="0.25">
      <c r="A287" s="9">
        <v>1</v>
      </c>
      <c r="B287" s="32">
        <v>82.969556999999995</v>
      </c>
      <c r="D287">
        <f t="shared" si="103"/>
        <v>1</v>
      </c>
      <c r="E287">
        <f t="shared" si="102"/>
        <v>46</v>
      </c>
      <c r="F287">
        <f t="shared" si="123"/>
        <v>0</v>
      </c>
      <c r="G287">
        <f t="shared" si="124"/>
        <v>240</v>
      </c>
      <c r="I287">
        <f t="shared" si="104"/>
        <v>7.9447322970639028E-2</v>
      </c>
      <c r="J287">
        <f t="shared" si="105"/>
        <v>0.16889514426460239</v>
      </c>
      <c r="K287">
        <v>7.9447322970639028E-2</v>
      </c>
      <c r="S287">
        <f t="shared" si="106"/>
        <v>0</v>
      </c>
      <c r="T287">
        <f t="shared" si="117"/>
        <v>168</v>
      </c>
      <c r="U287">
        <f t="shared" si="107"/>
        <v>1</v>
      </c>
      <c r="V287">
        <f t="shared" si="118"/>
        <v>118</v>
      </c>
      <c r="X287">
        <f t="shared" si="108"/>
        <v>0.20563035495716034</v>
      </c>
      <c r="Y287">
        <f t="shared" si="109"/>
        <v>9.9746407438715129E-2</v>
      </c>
      <c r="Z287">
        <v>0.20563035495716034</v>
      </c>
      <c r="AB287">
        <f t="shared" si="110"/>
        <v>0</v>
      </c>
      <c r="AC287">
        <f t="shared" si="119"/>
        <v>62</v>
      </c>
      <c r="AD287">
        <f t="shared" si="111"/>
        <v>1</v>
      </c>
      <c r="AE287">
        <f t="shared" si="120"/>
        <v>224</v>
      </c>
      <c r="AG287">
        <f t="shared" si="112"/>
        <v>0.11764705882352941</v>
      </c>
      <c r="AH287">
        <f t="shared" si="113"/>
        <v>0.15207060420909707</v>
      </c>
      <c r="AI287">
        <v>0.11764705882352941</v>
      </c>
      <c r="AK287">
        <f t="shared" si="114"/>
        <v>0</v>
      </c>
      <c r="AL287">
        <f t="shared" si="121"/>
        <v>10</v>
      </c>
      <c r="AM287">
        <f t="shared" si="125"/>
        <v>1</v>
      </c>
      <c r="AN287">
        <f t="shared" si="122"/>
        <v>276</v>
      </c>
      <c r="AP287">
        <f t="shared" si="115"/>
        <v>0.12987012987012986</v>
      </c>
      <c r="AQ287">
        <f t="shared" si="116"/>
        <v>0.14352574102964119</v>
      </c>
      <c r="AR287">
        <v>0.12987012987012986</v>
      </c>
    </row>
    <row r="288" spans="1:44" x14ac:dyDescent="0.25">
      <c r="A288" s="9">
        <v>1</v>
      </c>
      <c r="B288" s="32">
        <v>82.964011999999997</v>
      </c>
      <c r="D288">
        <f t="shared" si="103"/>
        <v>1</v>
      </c>
      <c r="E288">
        <f t="shared" si="102"/>
        <v>47</v>
      </c>
      <c r="F288">
        <f t="shared" si="123"/>
        <v>0</v>
      </c>
      <c r="G288">
        <f t="shared" si="124"/>
        <v>240</v>
      </c>
      <c r="I288">
        <f t="shared" si="104"/>
        <v>8.1174438687392061E-2</v>
      </c>
      <c r="J288">
        <f t="shared" si="105"/>
        <v>0.16889514426460239</v>
      </c>
      <c r="K288">
        <v>8.1174438687392061E-2</v>
      </c>
      <c r="S288">
        <f t="shared" si="106"/>
        <v>0</v>
      </c>
      <c r="T288">
        <f t="shared" si="117"/>
        <v>168</v>
      </c>
      <c r="U288">
        <f t="shared" si="107"/>
        <v>1</v>
      </c>
      <c r="V288">
        <f t="shared" si="118"/>
        <v>119</v>
      </c>
      <c r="X288">
        <f t="shared" si="108"/>
        <v>0.20563035495716034</v>
      </c>
      <c r="Y288">
        <f t="shared" si="109"/>
        <v>0.10059171597633136</v>
      </c>
      <c r="Z288">
        <v>0.20563035495716034</v>
      </c>
      <c r="AB288">
        <f t="shared" si="110"/>
        <v>0</v>
      </c>
      <c r="AC288">
        <f t="shared" si="119"/>
        <v>62</v>
      </c>
      <c r="AD288">
        <f t="shared" si="111"/>
        <v>1</v>
      </c>
      <c r="AE288">
        <f t="shared" si="120"/>
        <v>225</v>
      </c>
      <c r="AG288">
        <f t="shared" si="112"/>
        <v>0.11764705882352941</v>
      </c>
      <c r="AH288">
        <f t="shared" si="113"/>
        <v>0.15274949083503056</v>
      </c>
      <c r="AI288">
        <v>0.11764705882352941</v>
      </c>
      <c r="AK288">
        <f t="shared" si="114"/>
        <v>0</v>
      </c>
      <c r="AL288">
        <f t="shared" si="121"/>
        <v>10</v>
      </c>
      <c r="AM288">
        <f t="shared" si="125"/>
        <v>1</v>
      </c>
      <c r="AN288">
        <f t="shared" si="122"/>
        <v>277</v>
      </c>
      <c r="AP288">
        <f t="shared" si="115"/>
        <v>0.12987012987012986</v>
      </c>
      <c r="AQ288">
        <f t="shared" si="116"/>
        <v>0.14404576183047321</v>
      </c>
      <c r="AR288">
        <v>0.12987012987012986</v>
      </c>
    </row>
    <row r="289" spans="1:44" x14ac:dyDescent="0.25">
      <c r="A289" s="9">
        <v>3</v>
      </c>
      <c r="B289" s="32">
        <v>82.881308000000004</v>
      </c>
      <c r="D289">
        <f t="shared" si="103"/>
        <v>0</v>
      </c>
      <c r="E289">
        <f t="shared" si="102"/>
        <v>47</v>
      </c>
      <c r="F289">
        <f t="shared" si="123"/>
        <v>1</v>
      </c>
      <c r="G289">
        <f t="shared" si="124"/>
        <v>241</v>
      </c>
      <c r="I289">
        <f t="shared" si="104"/>
        <v>8.1174438687392061E-2</v>
      </c>
      <c r="J289">
        <f t="shared" si="105"/>
        <v>0.16959887403237156</v>
      </c>
      <c r="K289">
        <v>8.1174438687392061E-2</v>
      </c>
      <c r="S289">
        <f t="shared" si="106"/>
        <v>0</v>
      </c>
      <c r="T289">
        <f t="shared" si="117"/>
        <v>168</v>
      </c>
      <c r="U289">
        <f t="shared" si="107"/>
        <v>1</v>
      </c>
      <c r="V289">
        <f t="shared" si="118"/>
        <v>120</v>
      </c>
      <c r="X289">
        <f t="shared" si="108"/>
        <v>0.20563035495716034</v>
      </c>
      <c r="Y289">
        <f t="shared" si="109"/>
        <v>0.10143702451394759</v>
      </c>
      <c r="Z289">
        <v>0.20563035495716034</v>
      </c>
      <c r="AB289">
        <f t="shared" si="110"/>
        <v>1</v>
      </c>
      <c r="AC289">
        <f t="shared" si="119"/>
        <v>63</v>
      </c>
      <c r="AD289">
        <f t="shared" si="111"/>
        <v>0</v>
      </c>
      <c r="AE289">
        <f t="shared" si="120"/>
        <v>225</v>
      </c>
      <c r="AG289">
        <f t="shared" si="112"/>
        <v>0.11954459203036052</v>
      </c>
      <c r="AH289">
        <f t="shared" si="113"/>
        <v>0.15274949083503056</v>
      </c>
      <c r="AI289">
        <v>0.11954459203036052</v>
      </c>
      <c r="AK289">
        <f t="shared" si="114"/>
        <v>0</v>
      </c>
      <c r="AL289">
        <f t="shared" si="121"/>
        <v>10</v>
      </c>
      <c r="AM289">
        <f t="shared" si="125"/>
        <v>1</v>
      </c>
      <c r="AN289">
        <f t="shared" si="122"/>
        <v>278</v>
      </c>
      <c r="AP289">
        <f t="shared" si="115"/>
        <v>0.12987012987012986</v>
      </c>
      <c r="AQ289">
        <f t="shared" si="116"/>
        <v>0.14456578263130526</v>
      </c>
      <c r="AR289">
        <v>0.12987012987012986</v>
      </c>
    </row>
    <row r="290" spans="1:44" x14ac:dyDescent="0.25">
      <c r="A290" s="9">
        <v>2</v>
      </c>
      <c r="B290" s="32">
        <v>82.496829000000005</v>
      </c>
      <c r="D290">
        <f t="shared" si="103"/>
        <v>0</v>
      </c>
      <c r="E290">
        <f t="shared" si="102"/>
        <v>47</v>
      </c>
      <c r="F290">
        <f t="shared" si="123"/>
        <v>1</v>
      </c>
      <c r="G290">
        <f t="shared" si="124"/>
        <v>242</v>
      </c>
      <c r="I290">
        <f t="shared" si="104"/>
        <v>8.1174438687392061E-2</v>
      </c>
      <c r="J290">
        <f t="shared" si="105"/>
        <v>0.17030260380014076</v>
      </c>
      <c r="K290">
        <v>8.1174438687392061E-2</v>
      </c>
      <c r="S290">
        <f t="shared" si="106"/>
        <v>1</v>
      </c>
      <c r="T290">
        <f t="shared" si="117"/>
        <v>169</v>
      </c>
      <c r="U290">
        <f t="shared" si="107"/>
        <v>0</v>
      </c>
      <c r="V290">
        <f t="shared" si="118"/>
        <v>120</v>
      </c>
      <c r="X290">
        <f t="shared" si="108"/>
        <v>0.20685434516523868</v>
      </c>
      <c r="Y290">
        <f t="shared" si="109"/>
        <v>0.10143702451394759</v>
      </c>
      <c r="Z290">
        <v>0.20685434516523868</v>
      </c>
      <c r="AB290">
        <f t="shared" si="110"/>
        <v>0</v>
      </c>
      <c r="AC290">
        <f t="shared" si="119"/>
        <v>63</v>
      </c>
      <c r="AD290">
        <f t="shared" si="111"/>
        <v>1</v>
      </c>
      <c r="AE290">
        <f t="shared" si="120"/>
        <v>226</v>
      </c>
      <c r="AG290">
        <f t="shared" si="112"/>
        <v>0.11954459203036052</v>
      </c>
      <c r="AH290">
        <f t="shared" si="113"/>
        <v>0.15342837746096402</v>
      </c>
      <c r="AI290">
        <v>0.11954459203036052</v>
      </c>
      <c r="AK290">
        <f t="shared" si="114"/>
        <v>0</v>
      </c>
      <c r="AL290">
        <f t="shared" si="121"/>
        <v>10</v>
      </c>
      <c r="AM290">
        <f t="shared" si="125"/>
        <v>1</v>
      </c>
      <c r="AN290">
        <f t="shared" si="122"/>
        <v>279</v>
      </c>
      <c r="AP290">
        <f t="shared" si="115"/>
        <v>0.12987012987012986</v>
      </c>
      <c r="AQ290">
        <f t="shared" si="116"/>
        <v>0.14508580343213728</v>
      </c>
      <c r="AR290">
        <v>0.12987012987012986</v>
      </c>
    </row>
    <row r="291" spans="1:44" x14ac:dyDescent="0.25">
      <c r="A291" s="9">
        <v>1</v>
      </c>
      <c r="B291" s="32">
        <v>82.315481000000005</v>
      </c>
      <c r="D291">
        <f t="shared" si="103"/>
        <v>1</v>
      </c>
      <c r="E291">
        <f t="shared" si="102"/>
        <v>48</v>
      </c>
      <c r="F291">
        <f t="shared" si="123"/>
        <v>0</v>
      </c>
      <c r="G291">
        <f t="shared" si="124"/>
        <v>242</v>
      </c>
      <c r="I291">
        <f t="shared" si="104"/>
        <v>8.2901554404145081E-2</v>
      </c>
      <c r="J291">
        <f t="shared" si="105"/>
        <v>0.17030260380014076</v>
      </c>
      <c r="K291">
        <v>8.2901554404145081E-2</v>
      </c>
      <c r="S291">
        <f t="shared" si="106"/>
        <v>0</v>
      </c>
      <c r="T291">
        <f t="shared" si="117"/>
        <v>169</v>
      </c>
      <c r="U291">
        <f t="shared" si="107"/>
        <v>1</v>
      </c>
      <c r="V291">
        <f t="shared" si="118"/>
        <v>121</v>
      </c>
      <c r="X291">
        <f t="shared" si="108"/>
        <v>0.20685434516523868</v>
      </c>
      <c r="Y291">
        <f t="shared" si="109"/>
        <v>0.10228233305156383</v>
      </c>
      <c r="Z291">
        <v>0.20685434516523868</v>
      </c>
      <c r="AB291">
        <f t="shared" si="110"/>
        <v>0</v>
      </c>
      <c r="AC291">
        <f t="shared" si="119"/>
        <v>63</v>
      </c>
      <c r="AD291">
        <f t="shared" si="111"/>
        <v>1</v>
      </c>
      <c r="AE291">
        <f t="shared" si="120"/>
        <v>227</v>
      </c>
      <c r="AG291">
        <f t="shared" si="112"/>
        <v>0.11954459203036052</v>
      </c>
      <c r="AH291">
        <f t="shared" si="113"/>
        <v>0.15410726408689748</v>
      </c>
      <c r="AI291">
        <v>0.11954459203036052</v>
      </c>
      <c r="AK291">
        <f t="shared" si="114"/>
        <v>0</v>
      </c>
      <c r="AL291">
        <f t="shared" si="121"/>
        <v>10</v>
      </c>
      <c r="AM291">
        <f t="shared" si="125"/>
        <v>1</v>
      </c>
      <c r="AN291">
        <f t="shared" si="122"/>
        <v>280</v>
      </c>
      <c r="AP291">
        <f t="shared" si="115"/>
        <v>0.12987012987012986</v>
      </c>
      <c r="AQ291">
        <f t="shared" si="116"/>
        <v>0.14560582423296931</v>
      </c>
      <c r="AR291">
        <v>0.12987012987012986</v>
      </c>
    </row>
    <row r="292" spans="1:44" x14ac:dyDescent="0.25">
      <c r="A292" s="9">
        <v>3</v>
      </c>
      <c r="B292" s="32">
        <v>82.308795000000003</v>
      </c>
      <c r="D292">
        <f t="shared" si="103"/>
        <v>0</v>
      </c>
      <c r="E292">
        <f t="shared" si="102"/>
        <v>48</v>
      </c>
      <c r="F292">
        <f t="shared" si="123"/>
        <v>1</v>
      </c>
      <c r="G292">
        <f t="shared" si="124"/>
        <v>243</v>
      </c>
      <c r="I292">
        <f t="shared" si="104"/>
        <v>8.2901554404145081E-2</v>
      </c>
      <c r="J292">
        <f t="shared" si="105"/>
        <v>0.17100633356790992</v>
      </c>
      <c r="K292">
        <v>8.2901554404145081E-2</v>
      </c>
      <c r="S292">
        <f t="shared" si="106"/>
        <v>0</v>
      </c>
      <c r="T292">
        <f t="shared" si="117"/>
        <v>169</v>
      </c>
      <c r="U292">
        <f t="shared" si="107"/>
        <v>1</v>
      </c>
      <c r="V292">
        <f t="shared" si="118"/>
        <v>122</v>
      </c>
      <c r="X292">
        <f t="shared" si="108"/>
        <v>0.20685434516523868</v>
      </c>
      <c r="Y292">
        <f t="shared" si="109"/>
        <v>0.10312764158918004</v>
      </c>
      <c r="Z292">
        <v>0.20685434516523868</v>
      </c>
      <c r="AB292">
        <f t="shared" si="110"/>
        <v>1</v>
      </c>
      <c r="AC292">
        <f t="shared" si="119"/>
        <v>64</v>
      </c>
      <c r="AD292">
        <f t="shared" si="111"/>
        <v>0</v>
      </c>
      <c r="AE292">
        <f t="shared" si="120"/>
        <v>227</v>
      </c>
      <c r="AG292">
        <f t="shared" si="112"/>
        <v>0.12144212523719165</v>
      </c>
      <c r="AH292">
        <f t="shared" si="113"/>
        <v>0.15410726408689748</v>
      </c>
      <c r="AI292">
        <v>0.12144212523719165</v>
      </c>
      <c r="AK292">
        <f t="shared" si="114"/>
        <v>0</v>
      </c>
      <c r="AL292">
        <f t="shared" si="121"/>
        <v>10</v>
      </c>
      <c r="AM292">
        <f t="shared" si="125"/>
        <v>1</v>
      </c>
      <c r="AN292">
        <f t="shared" si="122"/>
        <v>281</v>
      </c>
      <c r="AP292">
        <f t="shared" si="115"/>
        <v>0.12987012987012986</v>
      </c>
      <c r="AQ292">
        <f t="shared" si="116"/>
        <v>0.14612584503380135</v>
      </c>
      <c r="AR292">
        <v>0.12987012987012986</v>
      </c>
    </row>
    <row r="293" spans="1:44" x14ac:dyDescent="0.25">
      <c r="A293" s="9">
        <v>2</v>
      </c>
      <c r="B293" s="32">
        <v>82.287674999999993</v>
      </c>
      <c r="D293">
        <f t="shared" si="103"/>
        <v>0</v>
      </c>
      <c r="E293">
        <f t="shared" si="102"/>
        <v>48</v>
      </c>
      <c r="F293">
        <f t="shared" si="123"/>
        <v>1</v>
      </c>
      <c r="G293">
        <f t="shared" si="124"/>
        <v>244</v>
      </c>
      <c r="I293">
        <f t="shared" si="104"/>
        <v>8.2901554404145081E-2</v>
      </c>
      <c r="J293">
        <f t="shared" si="105"/>
        <v>0.17171006333567909</v>
      </c>
      <c r="K293">
        <v>8.2901554404145081E-2</v>
      </c>
      <c r="S293">
        <f t="shared" si="106"/>
        <v>1</v>
      </c>
      <c r="T293">
        <f t="shared" si="117"/>
        <v>170</v>
      </c>
      <c r="U293">
        <f t="shared" si="107"/>
        <v>0</v>
      </c>
      <c r="V293">
        <f t="shared" si="118"/>
        <v>122</v>
      </c>
      <c r="X293">
        <f t="shared" si="108"/>
        <v>0.20807833537331702</v>
      </c>
      <c r="Y293">
        <f t="shared" si="109"/>
        <v>0.10312764158918004</v>
      </c>
      <c r="Z293">
        <v>0.20807833537331702</v>
      </c>
      <c r="AB293">
        <f t="shared" si="110"/>
        <v>0</v>
      </c>
      <c r="AC293">
        <f t="shared" si="119"/>
        <v>64</v>
      </c>
      <c r="AD293">
        <f t="shared" si="111"/>
        <v>1</v>
      </c>
      <c r="AE293">
        <f t="shared" si="120"/>
        <v>228</v>
      </c>
      <c r="AG293">
        <f t="shared" si="112"/>
        <v>0.12144212523719165</v>
      </c>
      <c r="AH293">
        <f t="shared" si="113"/>
        <v>0.15478615071283094</v>
      </c>
      <c r="AI293">
        <v>0.12144212523719165</v>
      </c>
      <c r="AK293">
        <f t="shared" si="114"/>
        <v>0</v>
      </c>
      <c r="AL293">
        <f t="shared" si="121"/>
        <v>10</v>
      </c>
      <c r="AM293">
        <f t="shared" si="125"/>
        <v>1</v>
      </c>
      <c r="AN293">
        <f t="shared" si="122"/>
        <v>282</v>
      </c>
      <c r="AP293">
        <f t="shared" si="115"/>
        <v>0.12987012987012986</v>
      </c>
      <c r="AQ293">
        <f t="shared" si="116"/>
        <v>0.14664586583463338</v>
      </c>
      <c r="AR293">
        <v>0.12987012987012986</v>
      </c>
    </row>
    <row r="294" spans="1:44" x14ac:dyDescent="0.25">
      <c r="A294" s="9">
        <v>3</v>
      </c>
      <c r="B294" s="32">
        <v>82.174402000000001</v>
      </c>
      <c r="D294">
        <f t="shared" si="103"/>
        <v>0</v>
      </c>
      <c r="E294">
        <f t="shared" si="102"/>
        <v>48</v>
      </c>
      <c r="F294">
        <f t="shared" si="123"/>
        <v>1</v>
      </c>
      <c r="G294">
        <f t="shared" si="124"/>
        <v>245</v>
      </c>
      <c r="I294">
        <f t="shared" si="104"/>
        <v>8.2901554404145081E-2</v>
      </c>
      <c r="J294">
        <f t="shared" si="105"/>
        <v>0.17241379310344829</v>
      </c>
      <c r="K294">
        <v>8.2901554404145081E-2</v>
      </c>
      <c r="S294">
        <f t="shared" si="106"/>
        <v>0</v>
      </c>
      <c r="T294">
        <f t="shared" si="117"/>
        <v>170</v>
      </c>
      <c r="U294">
        <f t="shared" si="107"/>
        <v>1</v>
      </c>
      <c r="V294">
        <f t="shared" si="118"/>
        <v>123</v>
      </c>
      <c r="X294">
        <f t="shared" si="108"/>
        <v>0.20807833537331702</v>
      </c>
      <c r="Y294">
        <f t="shared" si="109"/>
        <v>0.10397295012679628</v>
      </c>
      <c r="Z294">
        <v>0.20807833537331702</v>
      </c>
      <c r="AB294">
        <f t="shared" si="110"/>
        <v>1</v>
      </c>
      <c r="AC294">
        <f t="shared" si="119"/>
        <v>65</v>
      </c>
      <c r="AD294">
        <f t="shared" si="111"/>
        <v>0</v>
      </c>
      <c r="AE294">
        <f t="shared" si="120"/>
        <v>228</v>
      </c>
      <c r="AG294">
        <f t="shared" si="112"/>
        <v>0.12333965844402277</v>
      </c>
      <c r="AH294">
        <f t="shared" si="113"/>
        <v>0.15478615071283094</v>
      </c>
      <c r="AI294">
        <v>0.12333965844402277</v>
      </c>
      <c r="AK294">
        <f t="shared" si="114"/>
        <v>0</v>
      </c>
      <c r="AL294">
        <f t="shared" si="121"/>
        <v>10</v>
      </c>
      <c r="AM294">
        <f t="shared" si="125"/>
        <v>1</v>
      </c>
      <c r="AN294">
        <f t="shared" si="122"/>
        <v>283</v>
      </c>
      <c r="AP294">
        <f t="shared" si="115"/>
        <v>0.12987012987012986</v>
      </c>
      <c r="AQ294">
        <f t="shared" si="116"/>
        <v>0.14716588663546543</v>
      </c>
      <c r="AR294">
        <v>0.12987012987012986</v>
      </c>
    </row>
    <row r="295" spans="1:44" x14ac:dyDescent="0.25">
      <c r="A295" s="9">
        <v>1</v>
      </c>
      <c r="B295" s="32">
        <v>82.157786000000002</v>
      </c>
      <c r="D295">
        <f t="shared" si="103"/>
        <v>1</v>
      </c>
      <c r="E295">
        <f t="shared" si="102"/>
        <v>49</v>
      </c>
      <c r="F295">
        <f t="shared" si="123"/>
        <v>0</v>
      </c>
      <c r="G295">
        <f t="shared" si="124"/>
        <v>245</v>
      </c>
      <c r="I295">
        <f t="shared" si="104"/>
        <v>8.46286701208981E-2</v>
      </c>
      <c r="J295">
        <f t="shared" si="105"/>
        <v>0.17241379310344829</v>
      </c>
      <c r="K295">
        <v>8.46286701208981E-2</v>
      </c>
      <c r="S295">
        <f t="shared" si="106"/>
        <v>0</v>
      </c>
      <c r="T295">
        <f t="shared" si="117"/>
        <v>170</v>
      </c>
      <c r="U295">
        <f t="shared" si="107"/>
        <v>1</v>
      </c>
      <c r="V295">
        <f t="shared" si="118"/>
        <v>124</v>
      </c>
      <c r="X295">
        <f t="shared" si="108"/>
        <v>0.20807833537331702</v>
      </c>
      <c r="Y295">
        <f t="shared" si="109"/>
        <v>0.10481825866441251</v>
      </c>
      <c r="Z295">
        <v>0.20807833537331702</v>
      </c>
      <c r="AB295">
        <f t="shared" si="110"/>
        <v>0</v>
      </c>
      <c r="AC295">
        <f t="shared" si="119"/>
        <v>65</v>
      </c>
      <c r="AD295">
        <f t="shared" si="111"/>
        <v>1</v>
      </c>
      <c r="AE295">
        <f t="shared" si="120"/>
        <v>229</v>
      </c>
      <c r="AG295">
        <f t="shared" si="112"/>
        <v>0.12333965844402277</v>
      </c>
      <c r="AH295">
        <f t="shared" si="113"/>
        <v>0.15546503733876443</v>
      </c>
      <c r="AI295">
        <v>0.12333965844402277</v>
      </c>
      <c r="AK295">
        <f t="shared" si="114"/>
        <v>0</v>
      </c>
      <c r="AL295">
        <f t="shared" si="121"/>
        <v>10</v>
      </c>
      <c r="AM295">
        <f t="shared" si="125"/>
        <v>1</v>
      </c>
      <c r="AN295">
        <f t="shared" si="122"/>
        <v>284</v>
      </c>
      <c r="AP295">
        <f t="shared" si="115"/>
        <v>0.12987012987012986</v>
      </c>
      <c r="AQ295">
        <f t="shared" si="116"/>
        <v>0.14768590743629745</v>
      </c>
      <c r="AR295">
        <v>0.12987012987012986</v>
      </c>
    </row>
    <row r="296" spans="1:44" x14ac:dyDescent="0.25">
      <c r="A296" s="9">
        <v>2</v>
      </c>
      <c r="B296" s="32">
        <v>82.153581000000003</v>
      </c>
      <c r="D296">
        <f t="shared" si="103"/>
        <v>0</v>
      </c>
      <c r="E296">
        <f t="shared" si="102"/>
        <v>49</v>
      </c>
      <c r="F296">
        <f t="shared" si="123"/>
        <v>1</v>
      </c>
      <c r="G296">
        <f t="shared" si="124"/>
        <v>246</v>
      </c>
      <c r="I296">
        <f t="shared" si="104"/>
        <v>8.46286701208981E-2</v>
      </c>
      <c r="J296">
        <f t="shared" si="105"/>
        <v>0.17311752287121746</v>
      </c>
      <c r="K296">
        <v>8.46286701208981E-2</v>
      </c>
      <c r="S296">
        <f t="shared" si="106"/>
        <v>1</v>
      </c>
      <c r="T296">
        <f t="shared" si="117"/>
        <v>171</v>
      </c>
      <c r="U296">
        <f t="shared" si="107"/>
        <v>0</v>
      </c>
      <c r="V296">
        <f t="shared" si="118"/>
        <v>124</v>
      </c>
      <c r="X296">
        <f t="shared" si="108"/>
        <v>0.20930232558139536</v>
      </c>
      <c r="Y296">
        <f t="shared" si="109"/>
        <v>0.10481825866441251</v>
      </c>
      <c r="Z296">
        <v>0.20930232558139536</v>
      </c>
      <c r="AB296">
        <f t="shared" si="110"/>
        <v>0</v>
      </c>
      <c r="AC296">
        <f t="shared" si="119"/>
        <v>65</v>
      </c>
      <c r="AD296">
        <f t="shared" si="111"/>
        <v>1</v>
      </c>
      <c r="AE296">
        <f t="shared" si="120"/>
        <v>230</v>
      </c>
      <c r="AG296">
        <f t="shared" si="112"/>
        <v>0.12333965844402277</v>
      </c>
      <c r="AH296">
        <f t="shared" si="113"/>
        <v>0.15614392396469789</v>
      </c>
      <c r="AI296">
        <v>0.12333965844402277</v>
      </c>
      <c r="AK296">
        <f t="shared" si="114"/>
        <v>0</v>
      </c>
      <c r="AL296">
        <f t="shared" si="121"/>
        <v>10</v>
      </c>
      <c r="AM296">
        <f t="shared" si="125"/>
        <v>1</v>
      </c>
      <c r="AN296">
        <f t="shared" si="122"/>
        <v>285</v>
      </c>
      <c r="AP296">
        <f t="shared" si="115"/>
        <v>0.12987012987012986</v>
      </c>
      <c r="AQ296">
        <f t="shared" si="116"/>
        <v>0.1482059282371295</v>
      </c>
      <c r="AR296">
        <v>0.12987012987012986</v>
      </c>
    </row>
    <row r="297" spans="1:44" x14ac:dyDescent="0.25">
      <c r="A297" s="9">
        <v>2</v>
      </c>
      <c r="B297" s="32">
        <v>81.971597000000003</v>
      </c>
      <c r="D297">
        <f t="shared" si="103"/>
        <v>0</v>
      </c>
      <c r="E297">
        <f t="shared" si="102"/>
        <v>49</v>
      </c>
      <c r="F297">
        <f t="shared" si="123"/>
        <v>1</v>
      </c>
      <c r="G297">
        <f t="shared" si="124"/>
        <v>247</v>
      </c>
      <c r="I297">
        <f t="shared" si="104"/>
        <v>8.46286701208981E-2</v>
      </c>
      <c r="J297">
        <f t="shared" si="105"/>
        <v>0.17382125263898662</v>
      </c>
      <c r="K297">
        <v>8.46286701208981E-2</v>
      </c>
      <c r="S297">
        <f t="shared" si="106"/>
        <v>1</v>
      </c>
      <c r="T297">
        <f t="shared" si="117"/>
        <v>172</v>
      </c>
      <c r="U297">
        <f t="shared" si="107"/>
        <v>0</v>
      </c>
      <c r="V297">
        <f t="shared" si="118"/>
        <v>124</v>
      </c>
      <c r="X297">
        <f t="shared" si="108"/>
        <v>0.21052631578947367</v>
      </c>
      <c r="Y297">
        <f t="shared" si="109"/>
        <v>0.10481825866441251</v>
      </c>
      <c r="Z297">
        <v>0.21052631578947367</v>
      </c>
      <c r="AB297">
        <f t="shared" si="110"/>
        <v>0</v>
      </c>
      <c r="AC297">
        <f t="shared" si="119"/>
        <v>65</v>
      </c>
      <c r="AD297">
        <f t="shared" si="111"/>
        <v>1</v>
      </c>
      <c r="AE297">
        <f t="shared" si="120"/>
        <v>231</v>
      </c>
      <c r="AG297">
        <f t="shared" si="112"/>
        <v>0.12333965844402277</v>
      </c>
      <c r="AH297">
        <f t="shared" si="113"/>
        <v>0.15682281059063136</v>
      </c>
      <c r="AI297">
        <v>0.12333965844402277</v>
      </c>
      <c r="AK297">
        <f t="shared" si="114"/>
        <v>0</v>
      </c>
      <c r="AL297">
        <f t="shared" si="121"/>
        <v>10</v>
      </c>
      <c r="AM297">
        <f t="shared" si="125"/>
        <v>1</v>
      </c>
      <c r="AN297">
        <f t="shared" si="122"/>
        <v>286</v>
      </c>
      <c r="AP297">
        <f t="shared" si="115"/>
        <v>0.12987012987012986</v>
      </c>
      <c r="AQ297">
        <f t="shared" si="116"/>
        <v>0.14872594903796152</v>
      </c>
      <c r="AR297">
        <v>0.12987012987012986</v>
      </c>
    </row>
    <row r="298" spans="1:44" x14ac:dyDescent="0.25">
      <c r="A298" s="9">
        <v>3</v>
      </c>
      <c r="B298" s="32">
        <v>81.886726999999993</v>
      </c>
      <c r="D298">
        <f t="shared" si="103"/>
        <v>0</v>
      </c>
      <c r="E298">
        <f t="shared" si="102"/>
        <v>49</v>
      </c>
      <c r="F298">
        <f t="shared" si="123"/>
        <v>1</v>
      </c>
      <c r="G298">
        <f t="shared" si="124"/>
        <v>248</v>
      </c>
      <c r="I298">
        <f t="shared" si="104"/>
        <v>8.46286701208981E-2</v>
      </c>
      <c r="J298">
        <f t="shared" si="105"/>
        <v>0.17452498240675582</v>
      </c>
      <c r="K298">
        <v>8.46286701208981E-2</v>
      </c>
      <c r="S298">
        <f t="shared" si="106"/>
        <v>0</v>
      </c>
      <c r="T298">
        <f t="shared" si="117"/>
        <v>172</v>
      </c>
      <c r="U298">
        <f t="shared" si="107"/>
        <v>1</v>
      </c>
      <c r="V298">
        <f t="shared" si="118"/>
        <v>125</v>
      </c>
      <c r="X298">
        <f t="shared" si="108"/>
        <v>0.21052631578947367</v>
      </c>
      <c r="Y298">
        <f t="shared" si="109"/>
        <v>0.10566356720202874</v>
      </c>
      <c r="Z298">
        <v>0.21052631578947367</v>
      </c>
      <c r="AB298">
        <f t="shared" si="110"/>
        <v>1</v>
      </c>
      <c r="AC298">
        <f t="shared" si="119"/>
        <v>66</v>
      </c>
      <c r="AD298">
        <f t="shared" si="111"/>
        <v>0</v>
      </c>
      <c r="AE298">
        <f t="shared" si="120"/>
        <v>231</v>
      </c>
      <c r="AG298">
        <f t="shared" si="112"/>
        <v>0.1252371916508539</v>
      </c>
      <c r="AH298">
        <f t="shared" si="113"/>
        <v>0.15682281059063136</v>
      </c>
      <c r="AI298">
        <v>0.1252371916508539</v>
      </c>
      <c r="AK298">
        <f t="shared" si="114"/>
        <v>0</v>
      </c>
      <c r="AL298">
        <f t="shared" si="121"/>
        <v>10</v>
      </c>
      <c r="AM298">
        <f t="shared" si="125"/>
        <v>1</v>
      </c>
      <c r="AN298">
        <f t="shared" si="122"/>
        <v>287</v>
      </c>
      <c r="AP298">
        <f t="shared" si="115"/>
        <v>0.12987012987012986</v>
      </c>
      <c r="AQ298">
        <f t="shared" si="116"/>
        <v>0.14924596983879354</v>
      </c>
      <c r="AR298">
        <v>0.12987012987012986</v>
      </c>
    </row>
    <row r="299" spans="1:44" x14ac:dyDescent="0.25">
      <c r="A299" s="9">
        <v>1</v>
      </c>
      <c r="B299" s="32">
        <v>81.870535000000004</v>
      </c>
      <c r="D299">
        <f t="shared" si="103"/>
        <v>1</v>
      </c>
      <c r="E299">
        <f t="shared" si="102"/>
        <v>50</v>
      </c>
      <c r="F299">
        <f t="shared" si="123"/>
        <v>0</v>
      </c>
      <c r="G299">
        <f t="shared" si="124"/>
        <v>248</v>
      </c>
      <c r="I299">
        <f t="shared" si="104"/>
        <v>8.6355785837651119E-2</v>
      </c>
      <c r="J299">
        <f t="shared" si="105"/>
        <v>0.17452498240675582</v>
      </c>
      <c r="K299">
        <v>8.6355785837651119E-2</v>
      </c>
      <c r="S299">
        <f t="shared" si="106"/>
        <v>0</v>
      </c>
      <c r="T299">
        <f t="shared" si="117"/>
        <v>172</v>
      </c>
      <c r="U299">
        <f t="shared" si="107"/>
        <v>1</v>
      </c>
      <c r="V299">
        <f t="shared" si="118"/>
        <v>126</v>
      </c>
      <c r="X299">
        <f t="shared" si="108"/>
        <v>0.21052631578947367</v>
      </c>
      <c r="Y299">
        <f t="shared" si="109"/>
        <v>0.10650887573964497</v>
      </c>
      <c r="Z299">
        <v>0.21052631578947367</v>
      </c>
      <c r="AB299">
        <f t="shared" si="110"/>
        <v>0</v>
      </c>
      <c r="AC299">
        <f t="shared" si="119"/>
        <v>66</v>
      </c>
      <c r="AD299">
        <f t="shared" si="111"/>
        <v>1</v>
      </c>
      <c r="AE299">
        <f t="shared" si="120"/>
        <v>232</v>
      </c>
      <c r="AG299">
        <f t="shared" si="112"/>
        <v>0.1252371916508539</v>
      </c>
      <c r="AH299">
        <f t="shared" si="113"/>
        <v>0.15750169721656485</v>
      </c>
      <c r="AI299">
        <v>0.1252371916508539</v>
      </c>
      <c r="AK299">
        <f t="shared" si="114"/>
        <v>0</v>
      </c>
      <c r="AL299">
        <f t="shared" si="121"/>
        <v>10</v>
      </c>
      <c r="AM299">
        <f t="shared" si="125"/>
        <v>1</v>
      </c>
      <c r="AN299">
        <f t="shared" si="122"/>
        <v>288</v>
      </c>
      <c r="AP299">
        <f t="shared" si="115"/>
        <v>0.12987012987012986</v>
      </c>
      <c r="AQ299">
        <f t="shared" si="116"/>
        <v>0.14976599063962559</v>
      </c>
      <c r="AR299">
        <v>0.12987012987012986</v>
      </c>
    </row>
    <row r="300" spans="1:44" x14ac:dyDescent="0.25">
      <c r="A300" s="9">
        <v>1</v>
      </c>
      <c r="B300" s="32">
        <v>81.867946000000003</v>
      </c>
      <c r="D300">
        <f t="shared" si="103"/>
        <v>1</v>
      </c>
      <c r="E300">
        <f t="shared" si="102"/>
        <v>51</v>
      </c>
      <c r="F300">
        <f t="shared" si="123"/>
        <v>0</v>
      </c>
      <c r="G300">
        <f t="shared" si="124"/>
        <v>248</v>
      </c>
      <c r="I300">
        <f t="shared" si="104"/>
        <v>8.8082901554404139E-2</v>
      </c>
      <c r="J300">
        <f t="shared" si="105"/>
        <v>0.17452498240675582</v>
      </c>
      <c r="K300">
        <v>8.8082901554404139E-2</v>
      </c>
      <c r="S300">
        <f t="shared" si="106"/>
        <v>0</v>
      </c>
      <c r="T300">
        <f t="shared" si="117"/>
        <v>172</v>
      </c>
      <c r="U300">
        <f t="shared" si="107"/>
        <v>1</v>
      </c>
      <c r="V300">
        <f t="shared" si="118"/>
        <v>127</v>
      </c>
      <c r="X300">
        <f t="shared" si="108"/>
        <v>0.21052631578947367</v>
      </c>
      <c r="Y300">
        <f t="shared" si="109"/>
        <v>0.10735418427726121</v>
      </c>
      <c r="Z300">
        <v>0.21052631578947367</v>
      </c>
      <c r="AB300">
        <f t="shared" si="110"/>
        <v>0</v>
      </c>
      <c r="AC300">
        <f t="shared" si="119"/>
        <v>66</v>
      </c>
      <c r="AD300">
        <f t="shared" si="111"/>
        <v>1</v>
      </c>
      <c r="AE300">
        <f t="shared" si="120"/>
        <v>233</v>
      </c>
      <c r="AG300">
        <f t="shared" si="112"/>
        <v>0.1252371916508539</v>
      </c>
      <c r="AH300">
        <f t="shared" si="113"/>
        <v>0.15818058384249831</v>
      </c>
      <c r="AI300">
        <v>0.1252371916508539</v>
      </c>
      <c r="AK300">
        <f t="shared" si="114"/>
        <v>0</v>
      </c>
      <c r="AL300">
        <f t="shared" si="121"/>
        <v>10</v>
      </c>
      <c r="AM300">
        <f t="shared" si="125"/>
        <v>1</v>
      </c>
      <c r="AN300">
        <f t="shared" si="122"/>
        <v>289</v>
      </c>
      <c r="AP300">
        <f t="shared" si="115"/>
        <v>0.12987012987012986</v>
      </c>
      <c r="AQ300">
        <f t="shared" si="116"/>
        <v>0.15028601144045761</v>
      </c>
      <c r="AR300">
        <v>0.12987012987012986</v>
      </c>
    </row>
    <row r="301" spans="1:44" x14ac:dyDescent="0.25">
      <c r="A301" s="9">
        <v>2</v>
      </c>
      <c r="B301" s="32">
        <v>81.829661999999999</v>
      </c>
      <c r="D301">
        <f t="shared" si="103"/>
        <v>0</v>
      </c>
      <c r="E301">
        <f t="shared" si="102"/>
        <v>51</v>
      </c>
      <c r="F301">
        <f t="shared" si="123"/>
        <v>1</v>
      </c>
      <c r="G301">
        <f t="shared" si="124"/>
        <v>249</v>
      </c>
      <c r="I301">
        <f t="shared" si="104"/>
        <v>8.8082901554404139E-2</v>
      </c>
      <c r="J301">
        <f t="shared" si="105"/>
        <v>0.17522871217452499</v>
      </c>
      <c r="K301">
        <v>8.8082901554404139E-2</v>
      </c>
      <c r="S301">
        <f t="shared" si="106"/>
        <v>1</v>
      </c>
      <c r="T301">
        <f t="shared" si="117"/>
        <v>173</v>
      </c>
      <c r="U301">
        <f t="shared" si="107"/>
        <v>0</v>
      </c>
      <c r="V301">
        <f t="shared" si="118"/>
        <v>127</v>
      </c>
      <c r="X301">
        <f t="shared" si="108"/>
        <v>0.21175030599755201</v>
      </c>
      <c r="Y301">
        <f t="shared" si="109"/>
        <v>0.10735418427726121</v>
      </c>
      <c r="Z301">
        <v>0.21175030599755201</v>
      </c>
      <c r="AB301">
        <f t="shared" si="110"/>
        <v>0</v>
      </c>
      <c r="AC301">
        <f t="shared" si="119"/>
        <v>66</v>
      </c>
      <c r="AD301">
        <f t="shared" si="111"/>
        <v>1</v>
      </c>
      <c r="AE301">
        <f t="shared" si="120"/>
        <v>234</v>
      </c>
      <c r="AG301">
        <f t="shared" si="112"/>
        <v>0.1252371916508539</v>
      </c>
      <c r="AH301">
        <f t="shared" si="113"/>
        <v>0.15885947046843177</v>
      </c>
      <c r="AI301">
        <v>0.1252371916508539</v>
      </c>
      <c r="AK301">
        <f t="shared" si="114"/>
        <v>0</v>
      </c>
      <c r="AL301">
        <f t="shared" si="121"/>
        <v>10</v>
      </c>
      <c r="AM301">
        <f t="shared" si="125"/>
        <v>1</v>
      </c>
      <c r="AN301">
        <f t="shared" si="122"/>
        <v>290</v>
      </c>
      <c r="AP301">
        <f t="shared" si="115"/>
        <v>0.12987012987012986</v>
      </c>
      <c r="AQ301">
        <f t="shared" si="116"/>
        <v>0.15080603224128966</v>
      </c>
      <c r="AR301">
        <v>0.12987012987012986</v>
      </c>
    </row>
    <row r="302" spans="1:44" x14ac:dyDescent="0.25">
      <c r="A302" s="9">
        <v>2</v>
      </c>
      <c r="B302" s="32">
        <v>81.758094</v>
      </c>
      <c r="D302">
        <f t="shared" si="103"/>
        <v>0</v>
      </c>
      <c r="E302">
        <f t="shared" si="102"/>
        <v>51</v>
      </c>
      <c r="F302">
        <f t="shared" si="123"/>
        <v>1</v>
      </c>
      <c r="G302">
        <f t="shared" si="124"/>
        <v>250</v>
      </c>
      <c r="I302">
        <f t="shared" si="104"/>
        <v>8.8082901554404139E-2</v>
      </c>
      <c r="J302">
        <f t="shared" si="105"/>
        <v>0.17593244194229415</v>
      </c>
      <c r="K302">
        <v>8.8082901554404139E-2</v>
      </c>
      <c r="S302">
        <f t="shared" si="106"/>
        <v>1</v>
      </c>
      <c r="T302">
        <f t="shared" si="117"/>
        <v>174</v>
      </c>
      <c r="U302">
        <f t="shared" si="107"/>
        <v>0</v>
      </c>
      <c r="V302">
        <f t="shared" si="118"/>
        <v>127</v>
      </c>
      <c r="X302">
        <f t="shared" si="108"/>
        <v>0.21297429620563035</v>
      </c>
      <c r="Y302">
        <f t="shared" si="109"/>
        <v>0.10735418427726121</v>
      </c>
      <c r="Z302">
        <v>0.21297429620563035</v>
      </c>
      <c r="AB302">
        <f t="shared" si="110"/>
        <v>0</v>
      </c>
      <c r="AC302">
        <f t="shared" si="119"/>
        <v>66</v>
      </c>
      <c r="AD302">
        <f t="shared" si="111"/>
        <v>1</v>
      </c>
      <c r="AE302">
        <f t="shared" si="120"/>
        <v>235</v>
      </c>
      <c r="AG302">
        <f t="shared" si="112"/>
        <v>0.1252371916508539</v>
      </c>
      <c r="AH302">
        <f t="shared" si="113"/>
        <v>0.15953835709436523</v>
      </c>
      <c r="AI302">
        <v>0.1252371916508539</v>
      </c>
      <c r="AK302">
        <f t="shared" si="114"/>
        <v>0</v>
      </c>
      <c r="AL302">
        <f t="shared" si="121"/>
        <v>10</v>
      </c>
      <c r="AM302">
        <f t="shared" si="125"/>
        <v>1</v>
      </c>
      <c r="AN302">
        <f t="shared" si="122"/>
        <v>291</v>
      </c>
      <c r="AP302">
        <f t="shared" si="115"/>
        <v>0.12987012987012986</v>
      </c>
      <c r="AQ302">
        <f t="shared" si="116"/>
        <v>0.15132605304212168</v>
      </c>
      <c r="AR302">
        <v>0.12987012987012986</v>
      </c>
    </row>
    <row r="303" spans="1:44" x14ac:dyDescent="0.25">
      <c r="A303" s="9">
        <v>2</v>
      </c>
      <c r="B303" s="32">
        <v>81.694005000000004</v>
      </c>
      <c r="D303">
        <f t="shared" si="103"/>
        <v>0</v>
      </c>
      <c r="E303">
        <f t="shared" si="102"/>
        <v>51</v>
      </c>
      <c r="F303">
        <f t="shared" si="123"/>
        <v>1</v>
      </c>
      <c r="G303">
        <f t="shared" si="124"/>
        <v>251</v>
      </c>
      <c r="I303">
        <f t="shared" si="104"/>
        <v>8.8082901554404139E-2</v>
      </c>
      <c r="J303">
        <f t="shared" si="105"/>
        <v>0.17663617171006332</v>
      </c>
      <c r="K303">
        <v>8.8082901554404139E-2</v>
      </c>
      <c r="S303">
        <f t="shared" si="106"/>
        <v>1</v>
      </c>
      <c r="T303">
        <f t="shared" si="117"/>
        <v>175</v>
      </c>
      <c r="U303">
        <f t="shared" si="107"/>
        <v>0</v>
      </c>
      <c r="V303">
        <f t="shared" si="118"/>
        <v>127</v>
      </c>
      <c r="X303">
        <f t="shared" si="108"/>
        <v>0.21419828641370869</v>
      </c>
      <c r="Y303">
        <f t="shared" si="109"/>
        <v>0.10735418427726121</v>
      </c>
      <c r="Z303">
        <v>0.21419828641370869</v>
      </c>
      <c r="AB303">
        <f t="shared" si="110"/>
        <v>0</v>
      </c>
      <c r="AC303">
        <f t="shared" si="119"/>
        <v>66</v>
      </c>
      <c r="AD303">
        <f t="shared" si="111"/>
        <v>1</v>
      </c>
      <c r="AE303">
        <f t="shared" si="120"/>
        <v>236</v>
      </c>
      <c r="AG303">
        <f t="shared" si="112"/>
        <v>0.1252371916508539</v>
      </c>
      <c r="AH303">
        <f t="shared" si="113"/>
        <v>0.16021724372029872</v>
      </c>
      <c r="AI303">
        <v>0.1252371916508539</v>
      </c>
      <c r="AK303">
        <f t="shared" si="114"/>
        <v>0</v>
      </c>
      <c r="AL303">
        <f t="shared" si="121"/>
        <v>10</v>
      </c>
      <c r="AM303">
        <f t="shared" si="125"/>
        <v>1</v>
      </c>
      <c r="AN303">
        <f t="shared" si="122"/>
        <v>292</v>
      </c>
      <c r="AP303">
        <f t="shared" si="115"/>
        <v>0.12987012987012986</v>
      </c>
      <c r="AQ303">
        <f t="shared" si="116"/>
        <v>0.1518460738429537</v>
      </c>
      <c r="AR303">
        <v>0.12987012987012986</v>
      </c>
    </row>
    <row r="304" spans="1:44" x14ac:dyDescent="0.25">
      <c r="A304" s="9">
        <v>2</v>
      </c>
      <c r="B304" s="32">
        <v>81.670833999999999</v>
      </c>
      <c r="D304">
        <f t="shared" si="103"/>
        <v>0</v>
      </c>
      <c r="E304">
        <f t="shared" si="102"/>
        <v>51</v>
      </c>
      <c r="F304">
        <f t="shared" si="123"/>
        <v>1</v>
      </c>
      <c r="G304">
        <f t="shared" si="124"/>
        <v>252</v>
      </c>
      <c r="I304">
        <f t="shared" si="104"/>
        <v>8.8082901554404139E-2</v>
      </c>
      <c r="J304">
        <f t="shared" si="105"/>
        <v>0.17733990147783252</v>
      </c>
      <c r="K304">
        <v>8.8082901554404139E-2</v>
      </c>
      <c r="S304">
        <f t="shared" si="106"/>
        <v>1</v>
      </c>
      <c r="T304">
        <f t="shared" si="117"/>
        <v>176</v>
      </c>
      <c r="U304">
        <f t="shared" si="107"/>
        <v>0</v>
      </c>
      <c r="V304">
        <f t="shared" si="118"/>
        <v>127</v>
      </c>
      <c r="X304">
        <f t="shared" si="108"/>
        <v>0.21542227662178703</v>
      </c>
      <c r="Y304">
        <f t="shared" si="109"/>
        <v>0.10735418427726121</v>
      </c>
      <c r="Z304">
        <v>0.21542227662178703</v>
      </c>
      <c r="AB304">
        <f t="shared" si="110"/>
        <v>0</v>
      </c>
      <c r="AC304">
        <f t="shared" si="119"/>
        <v>66</v>
      </c>
      <c r="AD304">
        <f t="shared" si="111"/>
        <v>1</v>
      </c>
      <c r="AE304">
        <f t="shared" si="120"/>
        <v>237</v>
      </c>
      <c r="AG304">
        <f t="shared" si="112"/>
        <v>0.1252371916508539</v>
      </c>
      <c r="AH304">
        <f t="shared" si="113"/>
        <v>0.16089613034623218</v>
      </c>
      <c r="AI304">
        <v>0.1252371916508539</v>
      </c>
      <c r="AK304">
        <f t="shared" si="114"/>
        <v>0</v>
      </c>
      <c r="AL304">
        <f t="shared" si="121"/>
        <v>10</v>
      </c>
      <c r="AM304">
        <f t="shared" si="125"/>
        <v>1</v>
      </c>
      <c r="AN304">
        <f t="shared" si="122"/>
        <v>293</v>
      </c>
      <c r="AP304">
        <f t="shared" si="115"/>
        <v>0.12987012987012986</v>
      </c>
      <c r="AQ304">
        <f t="shared" si="116"/>
        <v>0.15236609464378575</v>
      </c>
      <c r="AR304">
        <v>0.12987012987012986</v>
      </c>
    </row>
    <row r="305" spans="1:44" x14ac:dyDescent="0.25">
      <c r="A305" s="9">
        <v>3</v>
      </c>
      <c r="B305" s="32">
        <v>81.574239000000006</v>
      </c>
      <c r="D305">
        <f t="shared" si="103"/>
        <v>0</v>
      </c>
      <c r="E305">
        <f t="shared" si="102"/>
        <v>51</v>
      </c>
      <c r="F305">
        <f t="shared" si="123"/>
        <v>1</v>
      </c>
      <c r="G305">
        <f t="shared" si="124"/>
        <v>253</v>
      </c>
      <c r="I305">
        <f t="shared" si="104"/>
        <v>8.8082901554404139E-2</v>
      </c>
      <c r="J305">
        <f t="shared" si="105"/>
        <v>0.17804363124560169</v>
      </c>
      <c r="K305">
        <v>8.8082901554404139E-2</v>
      </c>
      <c r="S305">
        <f t="shared" si="106"/>
        <v>0</v>
      </c>
      <c r="T305">
        <f t="shared" si="117"/>
        <v>176</v>
      </c>
      <c r="U305">
        <f t="shared" si="107"/>
        <v>1</v>
      </c>
      <c r="V305">
        <f t="shared" si="118"/>
        <v>128</v>
      </c>
      <c r="X305">
        <f t="shared" si="108"/>
        <v>0.21542227662178703</v>
      </c>
      <c r="Y305">
        <f t="shared" si="109"/>
        <v>0.10819949281487742</v>
      </c>
      <c r="Z305">
        <v>0.21542227662178703</v>
      </c>
      <c r="AB305">
        <f t="shared" si="110"/>
        <v>1</v>
      </c>
      <c r="AC305">
        <f t="shared" si="119"/>
        <v>67</v>
      </c>
      <c r="AD305">
        <f t="shared" si="111"/>
        <v>0</v>
      </c>
      <c r="AE305">
        <f t="shared" si="120"/>
        <v>237</v>
      </c>
      <c r="AG305">
        <f t="shared" si="112"/>
        <v>0.12713472485768501</v>
      </c>
      <c r="AH305">
        <f t="shared" si="113"/>
        <v>0.16089613034623218</v>
      </c>
      <c r="AI305">
        <v>0.12713472485768501</v>
      </c>
      <c r="AK305">
        <f t="shared" si="114"/>
        <v>0</v>
      </c>
      <c r="AL305">
        <f t="shared" si="121"/>
        <v>10</v>
      </c>
      <c r="AM305">
        <f t="shared" si="125"/>
        <v>1</v>
      </c>
      <c r="AN305">
        <f t="shared" si="122"/>
        <v>294</v>
      </c>
      <c r="AP305">
        <f t="shared" si="115"/>
        <v>0.12987012987012986</v>
      </c>
      <c r="AQ305">
        <f t="shared" si="116"/>
        <v>0.15288611544461778</v>
      </c>
      <c r="AR305">
        <v>0.12987012987012986</v>
      </c>
    </row>
    <row r="306" spans="1:44" x14ac:dyDescent="0.25">
      <c r="A306" s="9">
        <v>2</v>
      </c>
      <c r="B306" s="32">
        <v>81.296276000000006</v>
      </c>
      <c r="D306">
        <f t="shared" si="103"/>
        <v>0</v>
      </c>
      <c r="E306">
        <f t="shared" si="102"/>
        <v>51</v>
      </c>
      <c r="F306">
        <f t="shared" si="123"/>
        <v>1</v>
      </c>
      <c r="G306">
        <f t="shared" si="124"/>
        <v>254</v>
      </c>
      <c r="I306">
        <f t="shared" si="104"/>
        <v>8.8082901554404139E-2</v>
      </c>
      <c r="J306">
        <f t="shared" si="105"/>
        <v>0.17874736101337085</v>
      </c>
      <c r="K306">
        <v>8.8082901554404139E-2</v>
      </c>
      <c r="S306">
        <f t="shared" si="106"/>
        <v>1</v>
      </c>
      <c r="T306">
        <f t="shared" si="117"/>
        <v>177</v>
      </c>
      <c r="U306">
        <f t="shared" si="107"/>
        <v>0</v>
      </c>
      <c r="V306">
        <f t="shared" si="118"/>
        <v>128</v>
      </c>
      <c r="X306">
        <f t="shared" si="108"/>
        <v>0.21664626682986537</v>
      </c>
      <c r="Y306">
        <f t="shared" si="109"/>
        <v>0.10819949281487742</v>
      </c>
      <c r="Z306">
        <v>0.21664626682986537</v>
      </c>
      <c r="AB306">
        <f t="shared" si="110"/>
        <v>0</v>
      </c>
      <c r="AC306">
        <f t="shared" si="119"/>
        <v>67</v>
      </c>
      <c r="AD306">
        <f t="shared" si="111"/>
        <v>1</v>
      </c>
      <c r="AE306">
        <f t="shared" si="120"/>
        <v>238</v>
      </c>
      <c r="AG306">
        <f t="shared" si="112"/>
        <v>0.12713472485768501</v>
      </c>
      <c r="AH306">
        <f t="shared" si="113"/>
        <v>0.16157501697216564</v>
      </c>
      <c r="AI306">
        <v>0.12713472485768501</v>
      </c>
      <c r="AK306">
        <f t="shared" si="114"/>
        <v>0</v>
      </c>
      <c r="AL306">
        <f t="shared" si="121"/>
        <v>10</v>
      </c>
      <c r="AM306">
        <f t="shared" si="125"/>
        <v>1</v>
      </c>
      <c r="AN306">
        <f t="shared" si="122"/>
        <v>295</v>
      </c>
      <c r="AP306">
        <f t="shared" si="115"/>
        <v>0.12987012987012986</v>
      </c>
      <c r="AQ306">
        <f t="shared" si="116"/>
        <v>0.15340613624544983</v>
      </c>
      <c r="AR306">
        <v>0.12987012987012986</v>
      </c>
    </row>
    <row r="307" spans="1:44" x14ac:dyDescent="0.25">
      <c r="A307" s="9">
        <v>3</v>
      </c>
      <c r="B307" s="32">
        <v>81.271064999999993</v>
      </c>
      <c r="D307">
        <f t="shared" si="103"/>
        <v>0</v>
      </c>
      <c r="E307">
        <f t="shared" si="102"/>
        <v>51</v>
      </c>
      <c r="F307">
        <f t="shared" si="123"/>
        <v>1</v>
      </c>
      <c r="G307">
        <f t="shared" si="124"/>
        <v>255</v>
      </c>
      <c r="I307">
        <f t="shared" si="104"/>
        <v>8.8082901554404139E-2</v>
      </c>
      <c r="J307">
        <f t="shared" si="105"/>
        <v>0.17945109078114005</v>
      </c>
      <c r="K307">
        <v>8.8082901554404139E-2</v>
      </c>
      <c r="S307">
        <f t="shared" si="106"/>
        <v>0</v>
      </c>
      <c r="T307">
        <f t="shared" si="117"/>
        <v>177</v>
      </c>
      <c r="U307">
        <f t="shared" si="107"/>
        <v>1</v>
      </c>
      <c r="V307">
        <f t="shared" si="118"/>
        <v>129</v>
      </c>
      <c r="X307">
        <f t="shared" si="108"/>
        <v>0.21664626682986537</v>
      </c>
      <c r="Y307">
        <f t="shared" si="109"/>
        <v>0.10904480135249366</v>
      </c>
      <c r="Z307">
        <v>0.21664626682986537</v>
      </c>
      <c r="AB307">
        <f t="shared" si="110"/>
        <v>1</v>
      </c>
      <c r="AC307">
        <f t="shared" si="119"/>
        <v>68</v>
      </c>
      <c r="AD307">
        <f t="shared" si="111"/>
        <v>0</v>
      </c>
      <c r="AE307">
        <f t="shared" si="120"/>
        <v>238</v>
      </c>
      <c r="AG307">
        <f t="shared" si="112"/>
        <v>0.12903225806451613</v>
      </c>
      <c r="AH307">
        <f t="shared" si="113"/>
        <v>0.16157501697216564</v>
      </c>
      <c r="AI307">
        <v>0.12903225806451613</v>
      </c>
      <c r="AK307">
        <f t="shared" si="114"/>
        <v>0</v>
      </c>
      <c r="AL307">
        <f t="shared" si="121"/>
        <v>10</v>
      </c>
      <c r="AM307">
        <f t="shared" si="125"/>
        <v>1</v>
      </c>
      <c r="AN307">
        <f t="shared" si="122"/>
        <v>296</v>
      </c>
      <c r="AP307">
        <f t="shared" si="115"/>
        <v>0.12987012987012986</v>
      </c>
      <c r="AQ307">
        <f t="shared" si="116"/>
        <v>0.15392615704628185</v>
      </c>
      <c r="AR307">
        <v>0.12987012987012986</v>
      </c>
    </row>
    <row r="308" spans="1:44" x14ac:dyDescent="0.25">
      <c r="A308" s="9">
        <v>2</v>
      </c>
      <c r="B308" s="32">
        <v>81.265844999999999</v>
      </c>
      <c r="D308">
        <f t="shared" si="103"/>
        <v>0</v>
      </c>
      <c r="E308">
        <f t="shared" ref="E308:E371" si="126">D308+E307</f>
        <v>51</v>
      </c>
      <c r="F308">
        <f t="shared" si="123"/>
        <v>1</v>
      </c>
      <c r="G308">
        <f t="shared" si="124"/>
        <v>256</v>
      </c>
      <c r="I308">
        <f t="shared" si="104"/>
        <v>8.8082901554404139E-2</v>
      </c>
      <c r="J308">
        <f t="shared" si="105"/>
        <v>0.18015482054890922</v>
      </c>
      <c r="K308">
        <v>8.8082901554404139E-2</v>
      </c>
      <c r="S308">
        <f t="shared" si="106"/>
        <v>1</v>
      </c>
      <c r="T308">
        <f t="shared" si="117"/>
        <v>178</v>
      </c>
      <c r="U308">
        <f t="shared" si="107"/>
        <v>0</v>
      </c>
      <c r="V308">
        <f t="shared" si="118"/>
        <v>129</v>
      </c>
      <c r="X308">
        <f t="shared" si="108"/>
        <v>0.21787025703794369</v>
      </c>
      <c r="Y308">
        <f t="shared" si="109"/>
        <v>0.10904480135249366</v>
      </c>
      <c r="Z308">
        <v>0.21787025703794369</v>
      </c>
      <c r="AB308">
        <f t="shared" si="110"/>
        <v>0</v>
      </c>
      <c r="AC308">
        <f t="shared" si="119"/>
        <v>68</v>
      </c>
      <c r="AD308">
        <f t="shared" si="111"/>
        <v>1</v>
      </c>
      <c r="AE308">
        <f t="shared" si="120"/>
        <v>239</v>
      </c>
      <c r="AG308">
        <f t="shared" si="112"/>
        <v>0.12903225806451613</v>
      </c>
      <c r="AH308">
        <f t="shared" si="113"/>
        <v>0.16225390359809913</v>
      </c>
      <c r="AI308">
        <v>0.12903225806451613</v>
      </c>
      <c r="AK308">
        <f t="shared" si="114"/>
        <v>0</v>
      </c>
      <c r="AL308">
        <f t="shared" si="121"/>
        <v>10</v>
      </c>
      <c r="AM308">
        <f t="shared" si="125"/>
        <v>1</v>
      </c>
      <c r="AN308">
        <f t="shared" si="122"/>
        <v>297</v>
      </c>
      <c r="AP308">
        <f t="shared" si="115"/>
        <v>0.12987012987012986</v>
      </c>
      <c r="AQ308">
        <f t="shared" si="116"/>
        <v>0.1544461778471139</v>
      </c>
      <c r="AR308">
        <v>0.12987012987012986</v>
      </c>
    </row>
    <row r="309" spans="1:44" x14ac:dyDescent="0.25">
      <c r="A309" s="9">
        <v>2</v>
      </c>
      <c r="B309" s="32">
        <v>81.248059999999995</v>
      </c>
      <c r="D309">
        <f t="shared" si="103"/>
        <v>0</v>
      </c>
      <c r="E309">
        <f t="shared" si="126"/>
        <v>51</v>
      </c>
      <c r="F309">
        <f t="shared" si="123"/>
        <v>1</v>
      </c>
      <c r="G309">
        <f t="shared" si="124"/>
        <v>257</v>
      </c>
      <c r="I309">
        <f t="shared" si="104"/>
        <v>8.8082901554404139E-2</v>
      </c>
      <c r="J309">
        <f t="shared" si="105"/>
        <v>0.18085855031667838</v>
      </c>
      <c r="K309">
        <v>8.8082901554404139E-2</v>
      </c>
      <c r="S309">
        <f t="shared" si="106"/>
        <v>1</v>
      </c>
      <c r="T309">
        <f t="shared" si="117"/>
        <v>179</v>
      </c>
      <c r="U309">
        <f t="shared" si="107"/>
        <v>0</v>
      </c>
      <c r="V309">
        <f t="shared" si="118"/>
        <v>129</v>
      </c>
      <c r="X309">
        <f t="shared" si="108"/>
        <v>0.21909424724602203</v>
      </c>
      <c r="Y309">
        <f t="shared" si="109"/>
        <v>0.10904480135249366</v>
      </c>
      <c r="Z309">
        <v>0.21909424724602203</v>
      </c>
      <c r="AB309">
        <f t="shared" si="110"/>
        <v>0</v>
      </c>
      <c r="AC309">
        <f t="shared" si="119"/>
        <v>68</v>
      </c>
      <c r="AD309">
        <f t="shared" si="111"/>
        <v>1</v>
      </c>
      <c r="AE309">
        <f t="shared" si="120"/>
        <v>240</v>
      </c>
      <c r="AG309">
        <f t="shared" si="112"/>
        <v>0.12903225806451613</v>
      </c>
      <c r="AH309">
        <f t="shared" si="113"/>
        <v>0.16293279022403259</v>
      </c>
      <c r="AI309">
        <v>0.12903225806451613</v>
      </c>
      <c r="AK309">
        <f t="shared" si="114"/>
        <v>0</v>
      </c>
      <c r="AL309">
        <f t="shared" si="121"/>
        <v>10</v>
      </c>
      <c r="AM309">
        <f t="shared" si="125"/>
        <v>1</v>
      </c>
      <c r="AN309">
        <f t="shared" si="122"/>
        <v>298</v>
      </c>
      <c r="AP309">
        <f t="shared" si="115"/>
        <v>0.12987012987012986</v>
      </c>
      <c r="AQ309">
        <f t="shared" si="116"/>
        <v>0.15496619864794592</v>
      </c>
      <c r="AR309">
        <v>0.12987012987012986</v>
      </c>
    </row>
    <row r="310" spans="1:44" x14ac:dyDescent="0.25">
      <c r="A310" s="9">
        <v>2</v>
      </c>
      <c r="B310" s="32">
        <v>81.200920999999994</v>
      </c>
      <c r="D310">
        <f t="shared" si="103"/>
        <v>0</v>
      </c>
      <c r="E310">
        <f t="shared" si="126"/>
        <v>51</v>
      </c>
      <c r="F310">
        <f t="shared" si="123"/>
        <v>1</v>
      </c>
      <c r="G310">
        <f t="shared" si="124"/>
        <v>258</v>
      </c>
      <c r="I310">
        <f t="shared" si="104"/>
        <v>8.8082901554404139E-2</v>
      </c>
      <c r="J310">
        <f t="shared" si="105"/>
        <v>0.18156228008444758</v>
      </c>
      <c r="K310">
        <v>8.8082901554404139E-2</v>
      </c>
      <c r="S310">
        <f t="shared" si="106"/>
        <v>1</v>
      </c>
      <c r="T310">
        <f t="shared" si="117"/>
        <v>180</v>
      </c>
      <c r="U310">
        <f t="shared" si="107"/>
        <v>0</v>
      </c>
      <c r="V310">
        <f t="shared" si="118"/>
        <v>129</v>
      </c>
      <c r="X310">
        <f t="shared" si="108"/>
        <v>0.22031823745410037</v>
      </c>
      <c r="Y310">
        <f t="shared" si="109"/>
        <v>0.10904480135249366</v>
      </c>
      <c r="Z310">
        <v>0.22031823745410037</v>
      </c>
      <c r="AB310">
        <f t="shared" si="110"/>
        <v>0</v>
      </c>
      <c r="AC310">
        <f t="shared" si="119"/>
        <v>68</v>
      </c>
      <c r="AD310">
        <f t="shared" si="111"/>
        <v>1</v>
      </c>
      <c r="AE310">
        <f t="shared" si="120"/>
        <v>241</v>
      </c>
      <c r="AG310">
        <f t="shared" si="112"/>
        <v>0.12903225806451613</v>
      </c>
      <c r="AH310">
        <f t="shared" si="113"/>
        <v>0.16361167684996605</v>
      </c>
      <c r="AI310">
        <v>0.12903225806451613</v>
      </c>
      <c r="AK310">
        <f t="shared" si="114"/>
        <v>0</v>
      </c>
      <c r="AL310">
        <f t="shared" si="121"/>
        <v>10</v>
      </c>
      <c r="AM310">
        <f t="shared" si="125"/>
        <v>1</v>
      </c>
      <c r="AN310">
        <f t="shared" si="122"/>
        <v>299</v>
      </c>
      <c r="AP310">
        <f t="shared" si="115"/>
        <v>0.12987012987012986</v>
      </c>
      <c r="AQ310">
        <f t="shared" si="116"/>
        <v>0.15548621944877794</v>
      </c>
      <c r="AR310">
        <v>0.12987012987012986</v>
      </c>
    </row>
    <row r="311" spans="1:44" x14ac:dyDescent="0.25">
      <c r="A311" s="9">
        <v>3</v>
      </c>
      <c r="B311" s="32">
        <v>81.196916000000002</v>
      </c>
      <c r="D311">
        <f t="shared" si="103"/>
        <v>0</v>
      </c>
      <c r="E311">
        <f t="shared" si="126"/>
        <v>51</v>
      </c>
      <c r="F311">
        <f t="shared" si="123"/>
        <v>1</v>
      </c>
      <c r="G311">
        <f t="shared" si="124"/>
        <v>259</v>
      </c>
      <c r="I311">
        <f t="shared" si="104"/>
        <v>8.8082901554404139E-2</v>
      </c>
      <c r="J311">
        <f t="shared" si="105"/>
        <v>0.18226600985221675</v>
      </c>
      <c r="K311">
        <v>8.8082901554404139E-2</v>
      </c>
      <c r="S311">
        <f t="shared" si="106"/>
        <v>0</v>
      </c>
      <c r="T311">
        <f t="shared" si="117"/>
        <v>180</v>
      </c>
      <c r="U311">
        <f t="shared" si="107"/>
        <v>1</v>
      </c>
      <c r="V311">
        <f t="shared" si="118"/>
        <v>130</v>
      </c>
      <c r="X311">
        <f t="shared" si="108"/>
        <v>0.22031823745410037</v>
      </c>
      <c r="Y311">
        <f t="shared" si="109"/>
        <v>0.10989010989010989</v>
      </c>
      <c r="Z311">
        <v>0.22031823745410037</v>
      </c>
      <c r="AB311">
        <f t="shared" si="110"/>
        <v>1</v>
      </c>
      <c r="AC311">
        <f t="shared" si="119"/>
        <v>69</v>
      </c>
      <c r="AD311">
        <f t="shared" si="111"/>
        <v>0</v>
      </c>
      <c r="AE311">
        <f t="shared" si="120"/>
        <v>241</v>
      </c>
      <c r="AG311">
        <f t="shared" si="112"/>
        <v>0.13092979127134724</v>
      </c>
      <c r="AH311">
        <f t="shared" si="113"/>
        <v>0.16361167684996605</v>
      </c>
      <c r="AI311">
        <v>0.13092979127134724</v>
      </c>
      <c r="AK311">
        <f t="shared" si="114"/>
        <v>0</v>
      </c>
      <c r="AL311">
        <f t="shared" si="121"/>
        <v>10</v>
      </c>
      <c r="AM311">
        <f t="shared" si="125"/>
        <v>1</v>
      </c>
      <c r="AN311">
        <f t="shared" si="122"/>
        <v>300</v>
      </c>
      <c r="AP311">
        <f t="shared" si="115"/>
        <v>0.12987012987012986</v>
      </c>
      <c r="AQ311">
        <f t="shared" si="116"/>
        <v>0.15600624024960999</v>
      </c>
      <c r="AR311">
        <v>0.12987012987012986</v>
      </c>
    </row>
    <row r="312" spans="1:44" x14ac:dyDescent="0.25">
      <c r="A312" s="9">
        <v>4</v>
      </c>
      <c r="B312" s="32">
        <v>80.991067999999999</v>
      </c>
      <c r="D312">
        <f t="shared" si="103"/>
        <v>0</v>
      </c>
      <c r="E312">
        <f t="shared" si="126"/>
        <v>51</v>
      </c>
      <c r="F312">
        <f t="shared" si="123"/>
        <v>1</v>
      </c>
      <c r="G312">
        <f t="shared" si="124"/>
        <v>260</v>
      </c>
      <c r="I312">
        <f t="shared" si="104"/>
        <v>8.8082901554404139E-2</v>
      </c>
      <c r="J312">
        <f t="shared" si="105"/>
        <v>0.18296973961998592</v>
      </c>
      <c r="K312">
        <v>8.8082901554404139E-2</v>
      </c>
      <c r="S312">
        <f t="shared" si="106"/>
        <v>0</v>
      </c>
      <c r="T312">
        <f t="shared" si="117"/>
        <v>180</v>
      </c>
      <c r="U312">
        <f t="shared" si="107"/>
        <v>1</v>
      </c>
      <c r="V312">
        <f t="shared" si="118"/>
        <v>131</v>
      </c>
      <c r="X312">
        <f t="shared" si="108"/>
        <v>0.22031823745410037</v>
      </c>
      <c r="Y312">
        <f t="shared" si="109"/>
        <v>0.11073541842772612</v>
      </c>
      <c r="Z312">
        <v>0.22031823745410037</v>
      </c>
      <c r="AB312">
        <f t="shared" si="110"/>
        <v>0</v>
      </c>
      <c r="AC312">
        <f t="shared" si="119"/>
        <v>69</v>
      </c>
      <c r="AD312">
        <f t="shared" si="111"/>
        <v>1</v>
      </c>
      <c r="AE312">
        <f t="shared" si="120"/>
        <v>242</v>
      </c>
      <c r="AG312">
        <f t="shared" si="112"/>
        <v>0.13092979127134724</v>
      </c>
      <c r="AH312">
        <f t="shared" si="113"/>
        <v>0.16429056347589951</v>
      </c>
      <c r="AI312">
        <v>0.13092979127134724</v>
      </c>
      <c r="AK312">
        <f t="shared" si="114"/>
        <v>1</v>
      </c>
      <c r="AL312">
        <f t="shared" si="121"/>
        <v>11</v>
      </c>
      <c r="AM312">
        <f t="shared" si="125"/>
        <v>0</v>
      </c>
      <c r="AN312">
        <f t="shared" si="122"/>
        <v>300</v>
      </c>
      <c r="AP312">
        <f t="shared" si="115"/>
        <v>0.14285714285714285</v>
      </c>
      <c r="AQ312">
        <f t="shared" si="116"/>
        <v>0.15600624024960999</v>
      </c>
      <c r="AR312">
        <v>0.14285714285714285</v>
      </c>
    </row>
    <row r="313" spans="1:44" x14ac:dyDescent="0.25">
      <c r="A313" s="9">
        <v>2</v>
      </c>
      <c r="B313" s="32">
        <v>80.965967000000006</v>
      </c>
      <c r="D313">
        <f t="shared" si="103"/>
        <v>0</v>
      </c>
      <c r="E313">
        <f t="shared" si="126"/>
        <v>51</v>
      </c>
      <c r="F313">
        <f t="shared" si="123"/>
        <v>1</v>
      </c>
      <c r="G313">
        <f t="shared" si="124"/>
        <v>261</v>
      </c>
      <c r="I313">
        <f t="shared" si="104"/>
        <v>8.8082901554404139E-2</v>
      </c>
      <c r="J313">
        <f t="shared" si="105"/>
        <v>0.18367346938775511</v>
      </c>
      <c r="K313">
        <v>8.8082901554404139E-2</v>
      </c>
      <c r="S313">
        <f t="shared" si="106"/>
        <v>1</v>
      </c>
      <c r="T313">
        <f t="shared" si="117"/>
        <v>181</v>
      </c>
      <c r="U313">
        <f t="shared" si="107"/>
        <v>0</v>
      </c>
      <c r="V313">
        <f t="shared" si="118"/>
        <v>131</v>
      </c>
      <c r="X313">
        <f t="shared" si="108"/>
        <v>0.22154222766217871</v>
      </c>
      <c r="Y313">
        <f t="shared" si="109"/>
        <v>0.11073541842772612</v>
      </c>
      <c r="Z313">
        <v>0.22154222766217871</v>
      </c>
      <c r="AB313">
        <f t="shared" si="110"/>
        <v>0</v>
      </c>
      <c r="AC313">
        <f t="shared" si="119"/>
        <v>69</v>
      </c>
      <c r="AD313">
        <f t="shared" si="111"/>
        <v>1</v>
      </c>
      <c r="AE313">
        <f t="shared" si="120"/>
        <v>243</v>
      </c>
      <c r="AG313">
        <f t="shared" si="112"/>
        <v>0.13092979127134724</v>
      </c>
      <c r="AH313">
        <f t="shared" si="113"/>
        <v>0.164969450101833</v>
      </c>
      <c r="AI313">
        <v>0.13092979127134724</v>
      </c>
      <c r="AK313">
        <f t="shared" si="114"/>
        <v>0</v>
      </c>
      <c r="AL313">
        <f t="shared" si="121"/>
        <v>11</v>
      </c>
      <c r="AM313">
        <f t="shared" si="125"/>
        <v>1</v>
      </c>
      <c r="AN313">
        <f t="shared" si="122"/>
        <v>301</v>
      </c>
      <c r="AP313">
        <f t="shared" si="115"/>
        <v>0.14285714285714285</v>
      </c>
      <c r="AQ313">
        <f t="shared" si="116"/>
        <v>0.15652626105044201</v>
      </c>
      <c r="AR313">
        <v>0.14285714285714285</v>
      </c>
    </row>
    <row r="314" spans="1:44" x14ac:dyDescent="0.25">
      <c r="A314" s="9">
        <v>2</v>
      </c>
      <c r="B314" s="32">
        <v>80.956922000000006</v>
      </c>
      <c r="D314">
        <f t="shared" si="103"/>
        <v>0</v>
      </c>
      <c r="E314">
        <f t="shared" si="126"/>
        <v>51</v>
      </c>
      <c r="F314">
        <f t="shared" si="123"/>
        <v>1</v>
      </c>
      <c r="G314">
        <f t="shared" si="124"/>
        <v>262</v>
      </c>
      <c r="I314">
        <f t="shared" si="104"/>
        <v>8.8082901554404139E-2</v>
      </c>
      <c r="J314">
        <f t="shared" si="105"/>
        <v>0.18437719915552428</v>
      </c>
      <c r="K314">
        <v>8.8082901554404139E-2</v>
      </c>
      <c r="S314">
        <f t="shared" si="106"/>
        <v>1</v>
      </c>
      <c r="T314">
        <f t="shared" si="117"/>
        <v>182</v>
      </c>
      <c r="U314">
        <f t="shared" si="107"/>
        <v>0</v>
      </c>
      <c r="V314">
        <f t="shared" si="118"/>
        <v>131</v>
      </c>
      <c r="X314">
        <f t="shared" si="108"/>
        <v>0.22276621787025705</v>
      </c>
      <c r="Y314">
        <f t="shared" si="109"/>
        <v>0.11073541842772612</v>
      </c>
      <c r="Z314">
        <v>0.22276621787025705</v>
      </c>
      <c r="AB314">
        <f t="shared" si="110"/>
        <v>0</v>
      </c>
      <c r="AC314">
        <f t="shared" si="119"/>
        <v>69</v>
      </c>
      <c r="AD314">
        <f t="shared" si="111"/>
        <v>1</v>
      </c>
      <c r="AE314">
        <f t="shared" si="120"/>
        <v>244</v>
      </c>
      <c r="AG314">
        <f t="shared" si="112"/>
        <v>0.13092979127134724</v>
      </c>
      <c r="AH314">
        <f t="shared" si="113"/>
        <v>0.16564833672776647</v>
      </c>
      <c r="AI314">
        <v>0.13092979127134724</v>
      </c>
      <c r="AK314">
        <f t="shared" si="114"/>
        <v>0</v>
      </c>
      <c r="AL314">
        <f t="shared" si="121"/>
        <v>11</v>
      </c>
      <c r="AM314">
        <f t="shared" si="125"/>
        <v>1</v>
      </c>
      <c r="AN314">
        <f t="shared" si="122"/>
        <v>302</v>
      </c>
      <c r="AP314">
        <f t="shared" si="115"/>
        <v>0.14285714285714285</v>
      </c>
      <c r="AQ314">
        <f t="shared" si="116"/>
        <v>0.15704628185127406</v>
      </c>
      <c r="AR314">
        <v>0.14285714285714285</v>
      </c>
    </row>
    <row r="315" spans="1:44" x14ac:dyDescent="0.25">
      <c r="A315" s="9">
        <v>3</v>
      </c>
      <c r="B315" s="32">
        <v>80.881901999999997</v>
      </c>
      <c r="D315">
        <f t="shared" si="103"/>
        <v>0</v>
      </c>
      <c r="E315">
        <f t="shared" si="126"/>
        <v>51</v>
      </c>
      <c r="F315">
        <f t="shared" si="123"/>
        <v>1</v>
      </c>
      <c r="G315">
        <f t="shared" si="124"/>
        <v>263</v>
      </c>
      <c r="I315">
        <f t="shared" si="104"/>
        <v>8.8082901554404139E-2</v>
      </c>
      <c r="J315">
        <f t="shared" si="105"/>
        <v>0.18508092892329345</v>
      </c>
      <c r="K315">
        <v>8.8082901554404139E-2</v>
      </c>
      <c r="S315">
        <f t="shared" si="106"/>
        <v>0</v>
      </c>
      <c r="T315">
        <f t="shared" si="117"/>
        <v>182</v>
      </c>
      <c r="U315">
        <f t="shared" si="107"/>
        <v>1</v>
      </c>
      <c r="V315">
        <f t="shared" si="118"/>
        <v>132</v>
      </c>
      <c r="X315">
        <f t="shared" si="108"/>
        <v>0.22276621787025705</v>
      </c>
      <c r="Y315">
        <f t="shared" si="109"/>
        <v>0.11158072696534235</v>
      </c>
      <c r="Z315">
        <v>0.22276621787025705</v>
      </c>
      <c r="AB315">
        <f t="shared" si="110"/>
        <v>1</v>
      </c>
      <c r="AC315">
        <f t="shared" si="119"/>
        <v>70</v>
      </c>
      <c r="AD315">
        <f t="shared" si="111"/>
        <v>0</v>
      </c>
      <c r="AE315">
        <f t="shared" si="120"/>
        <v>244</v>
      </c>
      <c r="AG315">
        <f t="shared" si="112"/>
        <v>0.13282732447817835</v>
      </c>
      <c r="AH315">
        <f t="shared" si="113"/>
        <v>0.16564833672776647</v>
      </c>
      <c r="AI315">
        <v>0.13282732447817835</v>
      </c>
      <c r="AK315">
        <f t="shared" si="114"/>
        <v>0</v>
      </c>
      <c r="AL315">
        <f t="shared" si="121"/>
        <v>11</v>
      </c>
      <c r="AM315">
        <f t="shared" si="125"/>
        <v>1</v>
      </c>
      <c r="AN315">
        <f t="shared" si="122"/>
        <v>303</v>
      </c>
      <c r="AP315">
        <f t="shared" si="115"/>
        <v>0.14285714285714285</v>
      </c>
      <c r="AQ315">
        <f t="shared" si="116"/>
        <v>0.15756630265210608</v>
      </c>
      <c r="AR315">
        <v>0.14285714285714285</v>
      </c>
    </row>
    <row r="316" spans="1:44" x14ac:dyDescent="0.25">
      <c r="A316" s="9">
        <v>2</v>
      </c>
      <c r="B316" s="32">
        <v>80.854247000000001</v>
      </c>
      <c r="D316">
        <f t="shared" si="103"/>
        <v>0</v>
      </c>
      <c r="E316">
        <f t="shared" si="126"/>
        <v>51</v>
      </c>
      <c r="F316">
        <f t="shared" si="123"/>
        <v>1</v>
      </c>
      <c r="G316">
        <f t="shared" si="124"/>
        <v>264</v>
      </c>
      <c r="I316">
        <f t="shared" si="104"/>
        <v>8.8082901554404139E-2</v>
      </c>
      <c r="J316">
        <f t="shared" si="105"/>
        <v>0.18578465869106264</v>
      </c>
      <c r="K316">
        <v>8.8082901554404139E-2</v>
      </c>
      <c r="S316">
        <f t="shared" si="106"/>
        <v>1</v>
      </c>
      <c r="T316">
        <f t="shared" si="117"/>
        <v>183</v>
      </c>
      <c r="U316">
        <f t="shared" si="107"/>
        <v>0</v>
      </c>
      <c r="V316">
        <f t="shared" si="118"/>
        <v>132</v>
      </c>
      <c r="X316">
        <f t="shared" si="108"/>
        <v>0.22399020807833536</v>
      </c>
      <c r="Y316">
        <f t="shared" si="109"/>
        <v>0.11158072696534235</v>
      </c>
      <c r="Z316">
        <v>0.22399020807833536</v>
      </c>
      <c r="AB316">
        <f t="shared" si="110"/>
        <v>0</v>
      </c>
      <c r="AC316">
        <f t="shared" si="119"/>
        <v>70</v>
      </c>
      <c r="AD316">
        <f t="shared" si="111"/>
        <v>1</v>
      </c>
      <c r="AE316">
        <f t="shared" si="120"/>
        <v>245</v>
      </c>
      <c r="AG316">
        <f t="shared" si="112"/>
        <v>0.13282732447817835</v>
      </c>
      <c r="AH316">
        <f t="shared" si="113"/>
        <v>0.16632722335369993</v>
      </c>
      <c r="AI316">
        <v>0.13282732447817835</v>
      </c>
      <c r="AK316">
        <f t="shared" si="114"/>
        <v>0</v>
      </c>
      <c r="AL316">
        <f t="shared" si="121"/>
        <v>11</v>
      </c>
      <c r="AM316">
        <f t="shared" si="125"/>
        <v>1</v>
      </c>
      <c r="AN316">
        <f t="shared" si="122"/>
        <v>304</v>
      </c>
      <c r="AP316">
        <f t="shared" si="115"/>
        <v>0.14285714285714285</v>
      </c>
      <c r="AQ316">
        <f t="shared" si="116"/>
        <v>0.1580863234529381</v>
      </c>
      <c r="AR316">
        <v>0.14285714285714285</v>
      </c>
    </row>
    <row r="317" spans="1:44" x14ac:dyDescent="0.25">
      <c r="A317" s="9">
        <v>3</v>
      </c>
      <c r="B317" s="32">
        <v>80.715644999999995</v>
      </c>
      <c r="D317">
        <f t="shared" si="103"/>
        <v>0</v>
      </c>
      <c r="E317">
        <f t="shared" si="126"/>
        <v>51</v>
      </c>
      <c r="F317">
        <f t="shared" si="123"/>
        <v>1</v>
      </c>
      <c r="G317">
        <f t="shared" si="124"/>
        <v>265</v>
      </c>
      <c r="I317">
        <f t="shared" si="104"/>
        <v>8.8082901554404139E-2</v>
      </c>
      <c r="J317">
        <f t="shared" si="105"/>
        <v>0.18648838845883181</v>
      </c>
      <c r="K317">
        <v>8.8082901554404139E-2</v>
      </c>
      <c r="S317">
        <f t="shared" si="106"/>
        <v>0</v>
      </c>
      <c r="T317">
        <f t="shared" si="117"/>
        <v>183</v>
      </c>
      <c r="U317">
        <f t="shared" si="107"/>
        <v>1</v>
      </c>
      <c r="V317">
        <f t="shared" si="118"/>
        <v>133</v>
      </c>
      <c r="X317">
        <f t="shared" si="108"/>
        <v>0.22399020807833536</v>
      </c>
      <c r="Y317">
        <f t="shared" si="109"/>
        <v>0.11242603550295859</v>
      </c>
      <c r="Z317">
        <v>0.22399020807833536</v>
      </c>
      <c r="AB317">
        <f t="shared" si="110"/>
        <v>1</v>
      </c>
      <c r="AC317">
        <f t="shared" si="119"/>
        <v>71</v>
      </c>
      <c r="AD317">
        <f t="shared" si="111"/>
        <v>0</v>
      </c>
      <c r="AE317">
        <f t="shared" si="120"/>
        <v>245</v>
      </c>
      <c r="AG317">
        <f t="shared" si="112"/>
        <v>0.1347248576850095</v>
      </c>
      <c r="AH317">
        <f t="shared" si="113"/>
        <v>0.16632722335369993</v>
      </c>
      <c r="AI317">
        <v>0.1347248576850095</v>
      </c>
      <c r="AK317">
        <f t="shared" si="114"/>
        <v>0</v>
      </c>
      <c r="AL317">
        <f t="shared" si="121"/>
        <v>11</v>
      </c>
      <c r="AM317">
        <f t="shared" si="125"/>
        <v>1</v>
      </c>
      <c r="AN317">
        <f t="shared" si="122"/>
        <v>305</v>
      </c>
      <c r="AP317">
        <f t="shared" si="115"/>
        <v>0.14285714285714285</v>
      </c>
      <c r="AQ317">
        <f t="shared" si="116"/>
        <v>0.15860634425377015</v>
      </c>
      <c r="AR317">
        <v>0.14285714285714285</v>
      </c>
    </row>
    <row r="318" spans="1:44" x14ac:dyDescent="0.25">
      <c r="A318" s="9">
        <v>1</v>
      </c>
      <c r="B318" s="32">
        <v>80.622043000000005</v>
      </c>
      <c r="D318">
        <f t="shared" si="103"/>
        <v>1</v>
      </c>
      <c r="E318">
        <f t="shared" si="126"/>
        <v>52</v>
      </c>
      <c r="F318">
        <f t="shared" si="123"/>
        <v>0</v>
      </c>
      <c r="G318">
        <f t="shared" si="124"/>
        <v>265</v>
      </c>
      <c r="I318">
        <f t="shared" si="104"/>
        <v>8.9810017271157172E-2</v>
      </c>
      <c r="J318">
        <f t="shared" si="105"/>
        <v>0.18648838845883181</v>
      </c>
      <c r="K318">
        <v>8.9810017271157172E-2</v>
      </c>
      <c r="S318">
        <f t="shared" si="106"/>
        <v>0</v>
      </c>
      <c r="T318">
        <f t="shared" si="117"/>
        <v>183</v>
      </c>
      <c r="U318">
        <f t="shared" si="107"/>
        <v>1</v>
      </c>
      <c r="V318">
        <f t="shared" si="118"/>
        <v>134</v>
      </c>
      <c r="X318">
        <f t="shared" si="108"/>
        <v>0.22399020807833536</v>
      </c>
      <c r="Y318">
        <f t="shared" si="109"/>
        <v>0.1132713440405748</v>
      </c>
      <c r="Z318">
        <v>0.22399020807833536</v>
      </c>
      <c r="AB318">
        <f t="shared" si="110"/>
        <v>0</v>
      </c>
      <c r="AC318">
        <f t="shared" si="119"/>
        <v>71</v>
      </c>
      <c r="AD318">
        <f t="shared" si="111"/>
        <v>1</v>
      </c>
      <c r="AE318">
        <f t="shared" si="120"/>
        <v>246</v>
      </c>
      <c r="AG318">
        <f t="shared" si="112"/>
        <v>0.1347248576850095</v>
      </c>
      <c r="AH318">
        <f t="shared" si="113"/>
        <v>0.16700610997963339</v>
      </c>
      <c r="AI318">
        <v>0.1347248576850095</v>
      </c>
      <c r="AK318">
        <f t="shared" si="114"/>
        <v>0</v>
      </c>
      <c r="AL318">
        <f t="shared" si="121"/>
        <v>11</v>
      </c>
      <c r="AM318">
        <f t="shared" si="125"/>
        <v>1</v>
      </c>
      <c r="AN318">
        <f t="shared" si="122"/>
        <v>306</v>
      </c>
      <c r="AP318">
        <f t="shared" si="115"/>
        <v>0.14285714285714285</v>
      </c>
      <c r="AQ318">
        <f t="shared" si="116"/>
        <v>0.15912636505460218</v>
      </c>
      <c r="AR318">
        <v>0.14285714285714285</v>
      </c>
    </row>
    <row r="319" spans="1:44" x14ac:dyDescent="0.25">
      <c r="A319" s="9">
        <v>2</v>
      </c>
      <c r="B319" s="32">
        <v>80.596024</v>
      </c>
      <c r="D319">
        <f t="shared" si="103"/>
        <v>0</v>
      </c>
      <c r="E319">
        <f t="shared" si="126"/>
        <v>52</v>
      </c>
      <c r="F319">
        <f t="shared" si="123"/>
        <v>1</v>
      </c>
      <c r="G319">
        <f t="shared" si="124"/>
        <v>266</v>
      </c>
      <c r="I319">
        <f t="shared" si="104"/>
        <v>8.9810017271157172E-2</v>
      </c>
      <c r="J319">
        <f t="shared" si="105"/>
        <v>0.18719211822660098</v>
      </c>
      <c r="K319">
        <v>8.9810017271157172E-2</v>
      </c>
      <c r="S319">
        <f t="shared" si="106"/>
        <v>1</v>
      </c>
      <c r="T319">
        <f t="shared" si="117"/>
        <v>184</v>
      </c>
      <c r="U319">
        <f t="shared" si="107"/>
        <v>0</v>
      </c>
      <c r="V319">
        <f t="shared" si="118"/>
        <v>134</v>
      </c>
      <c r="X319">
        <f t="shared" si="108"/>
        <v>0.2252141982864137</v>
      </c>
      <c r="Y319">
        <f t="shared" si="109"/>
        <v>0.1132713440405748</v>
      </c>
      <c r="Z319">
        <v>0.2252141982864137</v>
      </c>
      <c r="AB319">
        <f t="shared" si="110"/>
        <v>0</v>
      </c>
      <c r="AC319">
        <f t="shared" si="119"/>
        <v>71</v>
      </c>
      <c r="AD319">
        <f t="shared" si="111"/>
        <v>1</v>
      </c>
      <c r="AE319">
        <f t="shared" si="120"/>
        <v>247</v>
      </c>
      <c r="AG319">
        <f t="shared" si="112"/>
        <v>0.1347248576850095</v>
      </c>
      <c r="AH319">
        <f t="shared" si="113"/>
        <v>0.16768499660556688</v>
      </c>
      <c r="AI319">
        <v>0.1347248576850095</v>
      </c>
      <c r="AK319">
        <f t="shared" si="114"/>
        <v>0</v>
      </c>
      <c r="AL319">
        <f t="shared" si="121"/>
        <v>11</v>
      </c>
      <c r="AM319">
        <f t="shared" si="125"/>
        <v>1</v>
      </c>
      <c r="AN319">
        <f t="shared" si="122"/>
        <v>307</v>
      </c>
      <c r="AP319">
        <f t="shared" si="115"/>
        <v>0.14285714285714285</v>
      </c>
      <c r="AQ319">
        <f t="shared" si="116"/>
        <v>0.15964638585543423</v>
      </c>
      <c r="AR319">
        <v>0.14285714285714285</v>
      </c>
    </row>
    <row r="320" spans="1:44" x14ac:dyDescent="0.25">
      <c r="A320" s="9">
        <v>2</v>
      </c>
      <c r="B320" s="32">
        <v>80.534643000000003</v>
      </c>
      <c r="D320">
        <f t="shared" si="103"/>
        <v>0</v>
      </c>
      <c r="E320">
        <f t="shared" si="126"/>
        <v>52</v>
      </c>
      <c r="F320">
        <f t="shared" si="123"/>
        <v>1</v>
      </c>
      <c r="G320">
        <f t="shared" si="124"/>
        <v>267</v>
      </c>
      <c r="I320">
        <f t="shared" si="104"/>
        <v>8.9810017271157172E-2</v>
      </c>
      <c r="J320">
        <f t="shared" si="105"/>
        <v>0.18789584799437017</v>
      </c>
      <c r="K320">
        <v>8.9810017271157172E-2</v>
      </c>
      <c r="S320">
        <f t="shared" si="106"/>
        <v>1</v>
      </c>
      <c r="T320">
        <f t="shared" si="117"/>
        <v>185</v>
      </c>
      <c r="U320">
        <f t="shared" si="107"/>
        <v>0</v>
      </c>
      <c r="V320">
        <f t="shared" si="118"/>
        <v>134</v>
      </c>
      <c r="X320">
        <f t="shared" si="108"/>
        <v>0.22643818849449204</v>
      </c>
      <c r="Y320">
        <f t="shared" si="109"/>
        <v>0.1132713440405748</v>
      </c>
      <c r="Z320">
        <v>0.22643818849449204</v>
      </c>
      <c r="AB320">
        <f t="shared" si="110"/>
        <v>0</v>
      </c>
      <c r="AC320">
        <f t="shared" si="119"/>
        <v>71</v>
      </c>
      <c r="AD320">
        <f t="shared" si="111"/>
        <v>1</v>
      </c>
      <c r="AE320">
        <f t="shared" si="120"/>
        <v>248</v>
      </c>
      <c r="AG320">
        <f t="shared" si="112"/>
        <v>0.1347248576850095</v>
      </c>
      <c r="AH320">
        <f t="shared" si="113"/>
        <v>0.16836388323150034</v>
      </c>
      <c r="AI320">
        <v>0.1347248576850095</v>
      </c>
      <c r="AK320">
        <f t="shared" si="114"/>
        <v>0</v>
      </c>
      <c r="AL320">
        <f t="shared" si="121"/>
        <v>11</v>
      </c>
      <c r="AM320">
        <f t="shared" si="125"/>
        <v>1</v>
      </c>
      <c r="AN320">
        <f t="shared" si="122"/>
        <v>308</v>
      </c>
      <c r="AP320">
        <f t="shared" si="115"/>
        <v>0.14285714285714285</v>
      </c>
      <c r="AQ320">
        <f t="shared" si="116"/>
        <v>0.16016640665626625</v>
      </c>
      <c r="AR320">
        <v>0.14285714285714285</v>
      </c>
    </row>
    <row r="321" spans="1:44" x14ac:dyDescent="0.25">
      <c r="A321" s="9">
        <v>2</v>
      </c>
      <c r="B321" s="32">
        <v>80.440843999999998</v>
      </c>
      <c r="D321">
        <f t="shared" si="103"/>
        <v>0</v>
      </c>
      <c r="E321">
        <f t="shared" si="126"/>
        <v>52</v>
      </c>
      <c r="F321">
        <f t="shared" si="123"/>
        <v>1</v>
      </c>
      <c r="G321">
        <f t="shared" si="124"/>
        <v>268</v>
      </c>
      <c r="I321">
        <f t="shared" si="104"/>
        <v>8.9810017271157172E-2</v>
      </c>
      <c r="J321">
        <f t="shared" si="105"/>
        <v>0.18859957776213934</v>
      </c>
      <c r="K321">
        <v>8.9810017271157172E-2</v>
      </c>
      <c r="S321">
        <f t="shared" si="106"/>
        <v>1</v>
      </c>
      <c r="T321">
        <f t="shared" si="117"/>
        <v>186</v>
      </c>
      <c r="U321">
        <f t="shared" si="107"/>
        <v>0</v>
      </c>
      <c r="V321">
        <f t="shared" si="118"/>
        <v>134</v>
      </c>
      <c r="X321">
        <f t="shared" si="108"/>
        <v>0.22766217870257038</v>
      </c>
      <c r="Y321">
        <f t="shared" si="109"/>
        <v>0.1132713440405748</v>
      </c>
      <c r="Z321">
        <v>0.22766217870257038</v>
      </c>
      <c r="AB321">
        <f t="shared" si="110"/>
        <v>0</v>
      </c>
      <c r="AC321">
        <f t="shared" si="119"/>
        <v>71</v>
      </c>
      <c r="AD321">
        <f t="shared" si="111"/>
        <v>1</v>
      </c>
      <c r="AE321">
        <f t="shared" si="120"/>
        <v>249</v>
      </c>
      <c r="AG321">
        <f t="shared" si="112"/>
        <v>0.1347248576850095</v>
      </c>
      <c r="AH321">
        <f t="shared" si="113"/>
        <v>0.1690427698574338</v>
      </c>
      <c r="AI321">
        <v>0.1347248576850095</v>
      </c>
      <c r="AK321">
        <f t="shared" si="114"/>
        <v>0</v>
      </c>
      <c r="AL321">
        <f t="shared" si="121"/>
        <v>11</v>
      </c>
      <c r="AM321">
        <f t="shared" si="125"/>
        <v>1</v>
      </c>
      <c r="AN321">
        <f t="shared" si="122"/>
        <v>309</v>
      </c>
      <c r="AP321">
        <f t="shared" si="115"/>
        <v>0.14285714285714285</v>
      </c>
      <c r="AQ321">
        <f t="shared" si="116"/>
        <v>0.1606864274570983</v>
      </c>
      <c r="AR321">
        <v>0.14285714285714285</v>
      </c>
    </row>
    <row r="322" spans="1:44" x14ac:dyDescent="0.25">
      <c r="A322" s="9">
        <v>2</v>
      </c>
      <c r="B322" s="32">
        <v>80.382026999999994</v>
      </c>
      <c r="D322">
        <f t="shared" ref="D322:D385" si="127">IF(A322=$N$4,1,0)</f>
        <v>0</v>
      </c>
      <c r="E322">
        <f t="shared" si="126"/>
        <v>52</v>
      </c>
      <c r="F322">
        <f t="shared" si="123"/>
        <v>1</v>
      </c>
      <c r="G322">
        <f t="shared" si="124"/>
        <v>269</v>
      </c>
      <c r="I322">
        <f t="shared" ref="I322:I385" si="128">E322/$P$4</f>
        <v>8.9810017271157172E-2</v>
      </c>
      <c r="J322">
        <f t="shared" ref="J322:J385" si="129">G322/$Q$4</f>
        <v>0.18930330752990851</v>
      </c>
      <c r="K322">
        <v>8.9810017271157172E-2</v>
      </c>
      <c r="S322">
        <f t="shared" si="106"/>
        <v>1</v>
      </c>
      <c r="T322">
        <f t="shared" si="117"/>
        <v>187</v>
      </c>
      <c r="U322">
        <f t="shared" si="107"/>
        <v>0</v>
      </c>
      <c r="V322">
        <f t="shared" si="118"/>
        <v>134</v>
      </c>
      <c r="X322">
        <f t="shared" si="108"/>
        <v>0.22888616891064872</v>
      </c>
      <c r="Y322">
        <f t="shared" si="109"/>
        <v>0.1132713440405748</v>
      </c>
      <c r="Z322">
        <v>0.22888616891064872</v>
      </c>
      <c r="AB322">
        <f t="shared" si="110"/>
        <v>0</v>
      </c>
      <c r="AC322">
        <f t="shared" si="119"/>
        <v>71</v>
      </c>
      <c r="AD322">
        <f t="shared" si="111"/>
        <v>1</v>
      </c>
      <c r="AE322">
        <f t="shared" si="120"/>
        <v>250</v>
      </c>
      <c r="AG322">
        <f t="shared" si="112"/>
        <v>0.1347248576850095</v>
      </c>
      <c r="AH322">
        <f t="shared" si="113"/>
        <v>0.16972165648336729</v>
      </c>
      <c r="AI322">
        <v>0.1347248576850095</v>
      </c>
      <c r="AK322">
        <f t="shared" si="114"/>
        <v>0</v>
      </c>
      <c r="AL322">
        <f t="shared" si="121"/>
        <v>11</v>
      </c>
      <c r="AM322">
        <f t="shared" si="125"/>
        <v>1</v>
      </c>
      <c r="AN322">
        <f t="shared" si="122"/>
        <v>310</v>
      </c>
      <c r="AP322">
        <f t="shared" si="115"/>
        <v>0.14285714285714285</v>
      </c>
      <c r="AQ322">
        <f t="shared" si="116"/>
        <v>0.16120644825793032</v>
      </c>
      <c r="AR322">
        <v>0.14285714285714285</v>
      </c>
    </row>
    <row r="323" spans="1:44" x14ac:dyDescent="0.25">
      <c r="A323" s="9">
        <v>1</v>
      </c>
      <c r="B323" s="32">
        <v>80.300158999999994</v>
      </c>
      <c r="D323">
        <f t="shared" si="127"/>
        <v>1</v>
      </c>
      <c r="E323">
        <f t="shared" si="126"/>
        <v>53</v>
      </c>
      <c r="F323">
        <f t="shared" si="123"/>
        <v>0</v>
      </c>
      <c r="G323">
        <f t="shared" si="124"/>
        <v>269</v>
      </c>
      <c r="I323">
        <f t="shared" si="128"/>
        <v>9.1537132987910191E-2</v>
      </c>
      <c r="J323">
        <f t="shared" si="129"/>
        <v>0.18930330752990851</v>
      </c>
      <c r="K323">
        <v>9.1537132987910191E-2</v>
      </c>
      <c r="S323">
        <f t="shared" ref="S323:S386" si="130">IF(A323=$N$5,1,0)</f>
        <v>0</v>
      </c>
      <c r="T323">
        <f t="shared" si="117"/>
        <v>187</v>
      </c>
      <c r="U323">
        <f t="shared" ref="U323:U386" si="131">IF(S323=0,1,0)</f>
        <v>1</v>
      </c>
      <c r="V323">
        <f t="shared" si="118"/>
        <v>135</v>
      </c>
      <c r="X323">
        <f t="shared" ref="X323:X386" si="132">T323/$P$5</f>
        <v>0.22888616891064872</v>
      </c>
      <c r="Y323">
        <f t="shared" ref="Y323:Y386" si="133">V323/$Q$5</f>
        <v>0.11411665257819104</v>
      </c>
      <c r="Z323">
        <v>0.22888616891064872</v>
      </c>
      <c r="AB323">
        <f t="shared" ref="AB323:AB386" si="134">IF(A323=$N$6,1,0)</f>
        <v>0</v>
      </c>
      <c r="AC323">
        <f t="shared" si="119"/>
        <v>71</v>
      </c>
      <c r="AD323">
        <f t="shared" ref="AD323:AD386" si="135">IF(AB323=0,1,0)</f>
        <v>1</v>
      </c>
      <c r="AE323">
        <f t="shared" si="120"/>
        <v>251</v>
      </c>
      <c r="AG323">
        <f t="shared" ref="AG323:AG386" si="136">AC323/$P$6</f>
        <v>0.1347248576850095</v>
      </c>
      <c r="AH323">
        <f t="shared" ref="AH323:AH386" si="137">AE323/$Q$6</f>
        <v>0.17040054310930075</v>
      </c>
      <c r="AI323">
        <v>0.1347248576850095</v>
      </c>
      <c r="AK323">
        <f t="shared" ref="AK323:AK386" si="138">IF(A323=$N$7,1,0)</f>
        <v>0</v>
      </c>
      <c r="AL323">
        <f t="shared" si="121"/>
        <v>11</v>
      </c>
      <c r="AM323">
        <f t="shared" si="125"/>
        <v>1</v>
      </c>
      <c r="AN323">
        <f t="shared" si="122"/>
        <v>311</v>
      </c>
      <c r="AP323">
        <f t="shared" ref="AP323:AP386" si="139">AL323/$P$7</f>
        <v>0.14285714285714285</v>
      </c>
      <c r="AQ323">
        <f t="shared" ref="AQ323:AQ386" si="140">AN323/$Q$7</f>
        <v>0.16172646905876234</v>
      </c>
      <c r="AR323">
        <v>0.14285714285714285</v>
      </c>
    </row>
    <row r="324" spans="1:44" x14ac:dyDescent="0.25">
      <c r="A324" s="9">
        <v>3</v>
      </c>
      <c r="B324" s="32">
        <v>80.252785000000003</v>
      </c>
      <c r="D324">
        <f t="shared" si="127"/>
        <v>0</v>
      </c>
      <c r="E324">
        <f t="shared" si="126"/>
        <v>53</v>
      </c>
      <c r="F324">
        <f t="shared" si="123"/>
        <v>1</v>
      </c>
      <c r="G324">
        <f t="shared" si="124"/>
        <v>270</v>
      </c>
      <c r="I324">
        <f t="shared" si="128"/>
        <v>9.1537132987910191E-2</v>
      </c>
      <c r="J324">
        <f t="shared" si="129"/>
        <v>0.19000703729767771</v>
      </c>
      <c r="K324">
        <v>9.1537132987910191E-2</v>
      </c>
      <c r="S324">
        <f t="shared" si="130"/>
        <v>0</v>
      </c>
      <c r="T324">
        <f t="shared" ref="T324:T387" si="141">S324+T323</f>
        <v>187</v>
      </c>
      <c r="U324">
        <f t="shared" si="131"/>
        <v>1</v>
      </c>
      <c r="V324">
        <f t="shared" ref="V324:V387" si="142">SUM(U324+V323)</f>
        <v>136</v>
      </c>
      <c r="X324">
        <f t="shared" si="132"/>
        <v>0.22888616891064872</v>
      </c>
      <c r="Y324">
        <f t="shared" si="133"/>
        <v>0.11496196111580727</v>
      </c>
      <c r="Z324">
        <v>0.22888616891064872</v>
      </c>
      <c r="AB324">
        <f t="shared" si="134"/>
        <v>1</v>
      </c>
      <c r="AC324">
        <f t="shared" ref="AC324:AC387" si="143">AB324+AC323</f>
        <v>72</v>
      </c>
      <c r="AD324">
        <f t="shared" si="135"/>
        <v>0</v>
      </c>
      <c r="AE324">
        <f t="shared" ref="AE324:AE387" si="144">SUM(AD324+AE323)</f>
        <v>251</v>
      </c>
      <c r="AG324">
        <f t="shared" si="136"/>
        <v>0.13662239089184061</v>
      </c>
      <c r="AH324">
        <f t="shared" si="137"/>
        <v>0.17040054310930075</v>
      </c>
      <c r="AI324">
        <v>0.13662239089184061</v>
      </c>
      <c r="AK324">
        <f t="shared" si="138"/>
        <v>0</v>
      </c>
      <c r="AL324">
        <f t="shared" ref="AL324:AL387" si="145">AK324+AL323</f>
        <v>11</v>
      </c>
      <c r="AM324">
        <f t="shared" si="125"/>
        <v>1</v>
      </c>
      <c r="AN324">
        <f t="shared" ref="AN324:AN387" si="146">SUM(AM324+AN323)</f>
        <v>312</v>
      </c>
      <c r="AP324">
        <f t="shared" si="139"/>
        <v>0.14285714285714285</v>
      </c>
      <c r="AQ324">
        <f t="shared" si="140"/>
        <v>0.16224648985959439</v>
      </c>
      <c r="AR324">
        <v>0.14285714285714285</v>
      </c>
    </row>
    <row r="325" spans="1:44" x14ac:dyDescent="0.25">
      <c r="A325" s="9">
        <v>1</v>
      </c>
      <c r="B325" s="32">
        <v>80.222251999999997</v>
      </c>
      <c r="D325">
        <f t="shared" si="127"/>
        <v>1</v>
      </c>
      <c r="E325">
        <f t="shared" si="126"/>
        <v>54</v>
      </c>
      <c r="F325">
        <f t="shared" si="123"/>
        <v>0</v>
      </c>
      <c r="G325">
        <f t="shared" si="124"/>
        <v>270</v>
      </c>
      <c r="I325">
        <f t="shared" si="128"/>
        <v>9.3264248704663211E-2</v>
      </c>
      <c r="J325">
        <f t="shared" si="129"/>
        <v>0.19000703729767771</v>
      </c>
      <c r="K325">
        <v>9.3264248704663211E-2</v>
      </c>
      <c r="S325">
        <f t="shared" si="130"/>
        <v>0</v>
      </c>
      <c r="T325">
        <f t="shared" si="141"/>
        <v>187</v>
      </c>
      <c r="U325">
        <f t="shared" si="131"/>
        <v>1</v>
      </c>
      <c r="V325">
        <f t="shared" si="142"/>
        <v>137</v>
      </c>
      <c r="X325">
        <f t="shared" si="132"/>
        <v>0.22888616891064872</v>
      </c>
      <c r="Y325">
        <f t="shared" si="133"/>
        <v>0.1158072696534235</v>
      </c>
      <c r="Z325">
        <v>0.22888616891064872</v>
      </c>
      <c r="AB325">
        <f t="shared" si="134"/>
        <v>0</v>
      </c>
      <c r="AC325">
        <f t="shared" si="143"/>
        <v>72</v>
      </c>
      <c r="AD325">
        <f t="shared" si="135"/>
        <v>1</v>
      </c>
      <c r="AE325">
        <f t="shared" si="144"/>
        <v>252</v>
      </c>
      <c r="AG325">
        <f t="shared" si="136"/>
        <v>0.13662239089184061</v>
      </c>
      <c r="AH325">
        <f t="shared" si="137"/>
        <v>0.17107942973523421</v>
      </c>
      <c r="AI325">
        <v>0.13662239089184061</v>
      </c>
      <c r="AK325">
        <f t="shared" si="138"/>
        <v>0</v>
      </c>
      <c r="AL325">
        <f t="shared" si="145"/>
        <v>11</v>
      </c>
      <c r="AM325">
        <f t="shared" si="125"/>
        <v>1</v>
      </c>
      <c r="AN325">
        <f t="shared" si="146"/>
        <v>313</v>
      </c>
      <c r="AP325">
        <f t="shared" si="139"/>
        <v>0.14285714285714285</v>
      </c>
      <c r="AQ325">
        <f t="shared" si="140"/>
        <v>0.16276651066042641</v>
      </c>
      <c r="AR325">
        <v>0.14285714285714285</v>
      </c>
    </row>
    <row r="326" spans="1:44" x14ac:dyDescent="0.25">
      <c r="A326" s="9">
        <v>2</v>
      </c>
      <c r="B326" s="32">
        <v>79.959079000000003</v>
      </c>
      <c r="D326">
        <f t="shared" si="127"/>
        <v>0</v>
      </c>
      <c r="E326">
        <f t="shared" si="126"/>
        <v>54</v>
      </c>
      <c r="F326">
        <f t="shared" si="123"/>
        <v>1</v>
      </c>
      <c r="G326">
        <f t="shared" si="124"/>
        <v>271</v>
      </c>
      <c r="I326">
        <f t="shared" si="128"/>
        <v>9.3264248704663211E-2</v>
      </c>
      <c r="J326">
        <f t="shared" si="129"/>
        <v>0.19071076706544687</v>
      </c>
      <c r="K326">
        <v>9.3264248704663211E-2</v>
      </c>
      <c r="S326">
        <f t="shared" si="130"/>
        <v>1</v>
      </c>
      <c r="T326">
        <f t="shared" si="141"/>
        <v>188</v>
      </c>
      <c r="U326">
        <f t="shared" si="131"/>
        <v>0</v>
      </c>
      <c r="V326">
        <f t="shared" si="142"/>
        <v>137</v>
      </c>
      <c r="X326">
        <f t="shared" si="132"/>
        <v>0.23011015911872704</v>
      </c>
      <c r="Y326">
        <f t="shared" si="133"/>
        <v>0.1158072696534235</v>
      </c>
      <c r="Z326">
        <v>0.23011015911872704</v>
      </c>
      <c r="AB326">
        <f t="shared" si="134"/>
        <v>0</v>
      </c>
      <c r="AC326">
        <f t="shared" si="143"/>
        <v>72</v>
      </c>
      <c r="AD326">
        <f t="shared" si="135"/>
        <v>1</v>
      </c>
      <c r="AE326">
        <f t="shared" si="144"/>
        <v>253</v>
      </c>
      <c r="AG326">
        <f t="shared" si="136"/>
        <v>0.13662239089184061</v>
      </c>
      <c r="AH326">
        <f t="shared" si="137"/>
        <v>0.17175831636116767</v>
      </c>
      <c r="AI326">
        <v>0.13662239089184061</v>
      </c>
      <c r="AK326">
        <f t="shared" si="138"/>
        <v>0</v>
      </c>
      <c r="AL326">
        <f t="shared" si="145"/>
        <v>11</v>
      </c>
      <c r="AM326">
        <f t="shared" si="125"/>
        <v>1</v>
      </c>
      <c r="AN326">
        <f t="shared" si="146"/>
        <v>314</v>
      </c>
      <c r="AP326">
        <f t="shared" si="139"/>
        <v>0.14285714285714285</v>
      </c>
      <c r="AQ326">
        <f t="shared" si="140"/>
        <v>0.16328653146125846</v>
      </c>
      <c r="AR326">
        <v>0.14285714285714285</v>
      </c>
    </row>
    <row r="327" spans="1:44" x14ac:dyDescent="0.25">
      <c r="A327" s="9">
        <v>2</v>
      </c>
      <c r="B327" s="32">
        <v>79.920072000000005</v>
      </c>
      <c r="D327">
        <f t="shared" si="127"/>
        <v>0</v>
      </c>
      <c r="E327">
        <f t="shared" si="126"/>
        <v>54</v>
      </c>
      <c r="F327">
        <f t="shared" si="123"/>
        <v>1</v>
      </c>
      <c r="G327">
        <f t="shared" si="124"/>
        <v>272</v>
      </c>
      <c r="I327">
        <f t="shared" si="128"/>
        <v>9.3264248704663211E-2</v>
      </c>
      <c r="J327">
        <f t="shared" si="129"/>
        <v>0.19141449683321604</v>
      </c>
      <c r="K327">
        <v>9.3264248704663211E-2</v>
      </c>
      <c r="S327">
        <f t="shared" si="130"/>
        <v>1</v>
      </c>
      <c r="T327">
        <f t="shared" si="141"/>
        <v>189</v>
      </c>
      <c r="U327">
        <f t="shared" si="131"/>
        <v>0</v>
      </c>
      <c r="V327">
        <f t="shared" si="142"/>
        <v>137</v>
      </c>
      <c r="X327">
        <f t="shared" si="132"/>
        <v>0.23133414932680538</v>
      </c>
      <c r="Y327">
        <f t="shared" si="133"/>
        <v>0.1158072696534235</v>
      </c>
      <c r="Z327">
        <v>0.23133414932680538</v>
      </c>
      <c r="AB327">
        <f t="shared" si="134"/>
        <v>0</v>
      </c>
      <c r="AC327">
        <f t="shared" si="143"/>
        <v>72</v>
      </c>
      <c r="AD327">
        <f t="shared" si="135"/>
        <v>1</v>
      </c>
      <c r="AE327">
        <f t="shared" si="144"/>
        <v>254</v>
      </c>
      <c r="AG327">
        <f t="shared" si="136"/>
        <v>0.13662239089184061</v>
      </c>
      <c r="AH327">
        <f t="shared" si="137"/>
        <v>0.17243720298710116</v>
      </c>
      <c r="AI327">
        <v>0.13662239089184061</v>
      </c>
      <c r="AK327">
        <f t="shared" si="138"/>
        <v>0</v>
      </c>
      <c r="AL327">
        <f t="shared" si="145"/>
        <v>11</v>
      </c>
      <c r="AM327">
        <f t="shared" si="125"/>
        <v>1</v>
      </c>
      <c r="AN327">
        <f t="shared" si="146"/>
        <v>315</v>
      </c>
      <c r="AP327">
        <f t="shared" si="139"/>
        <v>0.14285714285714285</v>
      </c>
      <c r="AQ327">
        <f t="shared" si="140"/>
        <v>0.16380655226209048</v>
      </c>
      <c r="AR327">
        <v>0.14285714285714285</v>
      </c>
    </row>
    <row r="328" spans="1:44" x14ac:dyDescent="0.25">
      <c r="A328" s="9">
        <v>2</v>
      </c>
      <c r="B328" s="32">
        <v>79.894921999999994</v>
      </c>
      <c r="D328">
        <f t="shared" si="127"/>
        <v>0</v>
      </c>
      <c r="E328">
        <f t="shared" si="126"/>
        <v>54</v>
      </c>
      <c r="F328">
        <f t="shared" si="123"/>
        <v>1</v>
      </c>
      <c r="G328">
        <f t="shared" si="124"/>
        <v>273</v>
      </c>
      <c r="I328">
        <f t="shared" si="128"/>
        <v>9.3264248704663211E-2</v>
      </c>
      <c r="J328">
        <f t="shared" si="129"/>
        <v>0.19211822660098521</v>
      </c>
      <c r="K328">
        <v>9.3264248704663211E-2</v>
      </c>
      <c r="S328">
        <f t="shared" si="130"/>
        <v>1</v>
      </c>
      <c r="T328">
        <f t="shared" si="141"/>
        <v>190</v>
      </c>
      <c r="U328">
        <f t="shared" si="131"/>
        <v>0</v>
      </c>
      <c r="V328">
        <f t="shared" si="142"/>
        <v>137</v>
      </c>
      <c r="X328">
        <f t="shared" si="132"/>
        <v>0.23255813953488372</v>
      </c>
      <c r="Y328">
        <f t="shared" si="133"/>
        <v>0.1158072696534235</v>
      </c>
      <c r="Z328">
        <v>0.23255813953488372</v>
      </c>
      <c r="AB328">
        <f t="shared" si="134"/>
        <v>0</v>
      </c>
      <c r="AC328">
        <f t="shared" si="143"/>
        <v>72</v>
      </c>
      <c r="AD328">
        <f t="shared" si="135"/>
        <v>1</v>
      </c>
      <c r="AE328">
        <f t="shared" si="144"/>
        <v>255</v>
      </c>
      <c r="AG328">
        <f t="shared" si="136"/>
        <v>0.13662239089184061</v>
      </c>
      <c r="AH328">
        <f t="shared" si="137"/>
        <v>0.17311608961303462</v>
      </c>
      <c r="AI328">
        <v>0.13662239089184061</v>
      </c>
      <c r="AK328">
        <f t="shared" si="138"/>
        <v>0</v>
      </c>
      <c r="AL328">
        <f t="shared" si="145"/>
        <v>11</v>
      </c>
      <c r="AM328">
        <f t="shared" si="125"/>
        <v>1</v>
      </c>
      <c r="AN328">
        <f t="shared" si="146"/>
        <v>316</v>
      </c>
      <c r="AP328">
        <f t="shared" si="139"/>
        <v>0.14285714285714285</v>
      </c>
      <c r="AQ328">
        <f t="shared" si="140"/>
        <v>0.1643265730629225</v>
      </c>
      <c r="AR328">
        <v>0.14285714285714285</v>
      </c>
    </row>
    <row r="329" spans="1:44" x14ac:dyDescent="0.25">
      <c r="A329" s="9">
        <v>3</v>
      </c>
      <c r="B329" s="32">
        <v>79.782380000000003</v>
      </c>
      <c r="D329">
        <f t="shared" si="127"/>
        <v>0</v>
      </c>
      <c r="E329">
        <f t="shared" si="126"/>
        <v>54</v>
      </c>
      <c r="F329">
        <f t="shared" si="123"/>
        <v>1</v>
      </c>
      <c r="G329">
        <f t="shared" si="124"/>
        <v>274</v>
      </c>
      <c r="I329">
        <f t="shared" si="128"/>
        <v>9.3264248704663211E-2</v>
      </c>
      <c r="J329">
        <f t="shared" si="129"/>
        <v>0.1928219563687544</v>
      </c>
      <c r="K329">
        <v>9.3264248704663211E-2</v>
      </c>
      <c r="S329">
        <f t="shared" si="130"/>
        <v>0</v>
      </c>
      <c r="T329">
        <f t="shared" si="141"/>
        <v>190</v>
      </c>
      <c r="U329">
        <f t="shared" si="131"/>
        <v>1</v>
      </c>
      <c r="V329">
        <f t="shared" si="142"/>
        <v>138</v>
      </c>
      <c r="X329">
        <f t="shared" si="132"/>
        <v>0.23255813953488372</v>
      </c>
      <c r="Y329">
        <f t="shared" si="133"/>
        <v>0.11665257819103973</v>
      </c>
      <c r="Z329">
        <v>0.23255813953488372</v>
      </c>
      <c r="AB329">
        <f t="shared" si="134"/>
        <v>1</v>
      </c>
      <c r="AC329">
        <f t="shared" si="143"/>
        <v>73</v>
      </c>
      <c r="AD329">
        <f t="shared" si="135"/>
        <v>0</v>
      </c>
      <c r="AE329">
        <f t="shared" si="144"/>
        <v>255</v>
      </c>
      <c r="AG329">
        <f t="shared" si="136"/>
        <v>0.13851992409867173</v>
      </c>
      <c r="AH329">
        <f t="shared" si="137"/>
        <v>0.17311608961303462</v>
      </c>
      <c r="AI329">
        <v>0.13851992409867173</v>
      </c>
      <c r="AK329">
        <f t="shared" si="138"/>
        <v>0</v>
      </c>
      <c r="AL329">
        <f t="shared" si="145"/>
        <v>11</v>
      </c>
      <c r="AM329">
        <f t="shared" si="125"/>
        <v>1</v>
      </c>
      <c r="AN329">
        <f t="shared" si="146"/>
        <v>317</v>
      </c>
      <c r="AP329">
        <f t="shared" si="139"/>
        <v>0.14285714285714285</v>
      </c>
      <c r="AQ329">
        <f t="shared" si="140"/>
        <v>0.16484659386375455</v>
      </c>
      <c r="AR329">
        <v>0.14285714285714285</v>
      </c>
    </row>
    <row r="330" spans="1:44" x14ac:dyDescent="0.25">
      <c r="A330" s="9">
        <v>1</v>
      </c>
      <c r="B330" s="32">
        <v>79.745202000000006</v>
      </c>
      <c r="D330">
        <f t="shared" si="127"/>
        <v>1</v>
      </c>
      <c r="E330">
        <f t="shared" si="126"/>
        <v>55</v>
      </c>
      <c r="F330">
        <f t="shared" si="123"/>
        <v>0</v>
      </c>
      <c r="G330">
        <f t="shared" si="124"/>
        <v>274</v>
      </c>
      <c r="I330">
        <f t="shared" si="128"/>
        <v>9.499136442141623E-2</v>
      </c>
      <c r="J330">
        <f t="shared" si="129"/>
        <v>0.1928219563687544</v>
      </c>
      <c r="K330">
        <v>9.499136442141623E-2</v>
      </c>
      <c r="S330">
        <f t="shared" si="130"/>
        <v>0</v>
      </c>
      <c r="T330">
        <f t="shared" si="141"/>
        <v>190</v>
      </c>
      <c r="U330">
        <f t="shared" si="131"/>
        <v>1</v>
      </c>
      <c r="V330">
        <f t="shared" si="142"/>
        <v>139</v>
      </c>
      <c r="X330">
        <f t="shared" si="132"/>
        <v>0.23255813953488372</v>
      </c>
      <c r="Y330">
        <f t="shared" si="133"/>
        <v>0.11749788672865596</v>
      </c>
      <c r="Z330">
        <v>0.23255813953488372</v>
      </c>
      <c r="AB330">
        <f t="shared" si="134"/>
        <v>0</v>
      </c>
      <c r="AC330">
        <f t="shared" si="143"/>
        <v>73</v>
      </c>
      <c r="AD330">
        <f t="shared" si="135"/>
        <v>1</v>
      </c>
      <c r="AE330">
        <f t="shared" si="144"/>
        <v>256</v>
      </c>
      <c r="AG330">
        <f t="shared" si="136"/>
        <v>0.13851992409867173</v>
      </c>
      <c r="AH330">
        <f t="shared" si="137"/>
        <v>0.17379497623896809</v>
      </c>
      <c r="AI330">
        <v>0.13851992409867173</v>
      </c>
      <c r="AK330">
        <f t="shared" si="138"/>
        <v>0</v>
      </c>
      <c r="AL330">
        <f t="shared" si="145"/>
        <v>11</v>
      </c>
      <c r="AM330">
        <f t="shared" si="125"/>
        <v>1</v>
      </c>
      <c r="AN330">
        <f t="shared" si="146"/>
        <v>318</v>
      </c>
      <c r="AP330">
        <f t="shared" si="139"/>
        <v>0.14285714285714285</v>
      </c>
      <c r="AQ330">
        <f t="shared" si="140"/>
        <v>0.16536661466458658</v>
      </c>
      <c r="AR330">
        <v>0.14285714285714285</v>
      </c>
    </row>
    <row r="331" spans="1:44" x14ac:dyDescent="0.25">
      <c r="A331" s="9">
        <v>2</v>
      </c>
      <c r="B331" s="32">
        <v>79.728228999999999</v>
      </c>
      <c r="D331">
        <f t="shared" si="127"/>
        <v>0</v>
      </c>
      <c r="E331">
        <f t="shared" si="126"/>
        <v>55</v>
      </c>
      <c r="F331">
        <f t="shared" si="123"/>
        <v>1</v>
      </c>
      <c r="G331">
        <f t="shared" si="124"/>
        <v>275</v>
      </c>
      <c r="I331">
        <f t="shared" si="128"/>
        <v>9.499136442141623E-2</v>
      </c>
      <c r="J331">
        <f t="shared" si="129"/>
        <v>0.19352568613652357</v>
      </c>
      <c r="K331">
        <v>9.499136442141623E-2</v>
      </c>
      <c r="S331">
        <f t="shared" si="130"/>
        <v>1</v>
      </c>
      <c r="T331">
        <f t="shared" si="141"/>
        <v>191</v>
      </c>
      <c r="U331">
        <f t="shared" si="131"/>
        <v>0</v>
      </c>
      <c r="V331">
        <f t="shared" si="142"/>
        <v>139</v>
      </c>
      <c r="X331">
        <f t="shared" si="132"/>
        <v>0.23378212974296206</v>
      </c>
      <c r="Y331">
        <f t="shared" si="133"/>
        <v>0.11749788672865596</v>
      </c>
      <c r="Z331">
        <v>0.23378212974296206</v>
      </c>
      <c r="AB331">
        <f t="shared" si="134"/>
        <v>0</v>
      </c>
      <c r="AC331">
        <f t="shared" si="143"/>
        <v>73</v>
      </c>
      <c r="AD331">
        <f t="shared" si="135"/>
        <v>1</v>
      </c>
      <c r="AE331">
        <f t="shared" si="144"/>
        <v>257</v>
      </c>
      <c r="AG331">
        <f t="shared" si="136"/>
        <v>0.13851992409867173</v>
      </c>
      <c r="AH331">
        <f t="shared" si="137"/>
        <v>0.17447386286490157</v>
      </c>
      <c r="AI331">
        <v>0.13851992409867173</v>
      </c>
      <c r="AK331">
        <f t="shared" si="138"/>
        <v>0</v>
      </c>
      <c r="AL331">
        <f t="shared" si="145"/>
        <v>11</v>
      </c>
      <c r="AM331">
        <f t="shared" si="125"/>
        <v>1</v>
      </c>
      <c r="AN331">
        <f t="shared" si="146"/>
        <v>319</v>
      </c>
      <c r="AP331">
        <f t="shared" si="139"/>
        <v>0.14285714285714285</v>
      </c>
      <c r="AQ331">
        <f t="shared" si="140"/>
        <v>0.16588663546541862</v>
      </c>
      <c r="AR331">
        <v>0.14285714285714285</v>
      </c>
    </row>
    <row r="332" spans="1:44" x14ac:dyDescent="0.25">
      <c r="A332" s="9">
        <v>2</v>
      </c>
      <c r="B332" s="32">
        <v>79.561931000000001</v>
      </c>
      <c r="D332">
        <f t="shared" si="127"/>
        <v>0</v>
      </c>
      <c r="E332">
        <f t="shared" si="126"/>
        <v>55</v>
      </c>
      <c r="F332">
        <f t="shared" si="123"/>
        <v>1</v>
      </c>
      <c r="G332">
        <f t="shared" si="124"/>
        <v>276</v>
      </c>
      <c r="I332">
        <f t="shared" si="128"/>
        <v>9.499136442141623E-2</v>
      </c>
      <c r="J332">
        <f t="shared" si="129"/>
        <v>0.19422941590429274</v>
      </c>
      <c r="K332">
        <v>9.499136442141623E-2</v>
      </c>
      <c r="S332">
        <f t="shared" si="130"/>
        <v>1</v>
      </c>
      <c r="T332">
        <f t="shared" si="141"/>
        <v>192</v>
      </c>
      <c r="U332">
        <f t="shared" si="131"/>
        <v>0</v>
      </c>
      <c r="V332">
        <f t="shared" si="142"/>
        <v>139</v>
      </c>
      <c r="X332">
        <f t="shared" si="132"/>
        <v>0.2350061199510404</v>
      </c>
      <c r="Y332">
        <f t="shared" si="133"/>
        <v>0.11749788672865596</v>
      </c>
      <c r="Z332">
        <v>0.2350061199510404</v>
      </c>
      <c r="AB332">
        <f t="shared" si="134"/>
        <v>0</v>
      </c>
      <c r="AC332">
        <f t="shared" si="143"/>
        <v>73</v>
      </c>
      <c r="AD332">
        <f t="shared" si="135"/>
        <v>1</v>
      </c>
      <c r="AE332">
        <f t="shared" si="144"/>
        <v>258</v>
      </c>
      <c r="AG332">
        <f t="shared" si="136"/>
        <v>0.13851992409867173</v>
      </c>
      <c r="AH332">
        <f t="shared" si="137"/>
        <v>0.17515274949083504</v>
      </c>
      <c r="AI332">
        <v>0.13851992409867173</v>
      </c>
      <c r="AK332">
        <f t="shared" si="138"/>
        <v>0</v>
      </c>
      <c r="AL332">
        <f t="shared" si="145"/>
        <v>11</v>
      </c>
      <c r="AM332">
        <f t="shared" si="125"/>
        <v>1</v>
      </c>
      <c r="AN332">
        <f t="shared" si="146"/>
        <v>320</v>
      </c>
      <c r="AP332">
        <f t="shared" si="139"/>
        <v>0.14285714285714285</v>
      </c>
      <c r="AQ332">
        <f t="shared" si="140"/>
        <v>0.16640665626625065</v>
      </c>
      <c r="AR332">
        <v>0.14285714285714285</v>
      </c>
    </row>
    <row r="333" spans="1:44" x14ac:dyDescent="0.25">
      <c r="A333" s="9">
        <v>2</v>
      </c>
      <c r="B333" s="32">
        <v>79.547980999999993</v>
      </c>
      <c r="D333">
        <f t="shared" si="127"/>
        <v>0</v>
      </c>
      <c r="E333">
        <f t="shared" si="126"/>
        <v>55</v>
      </c>
      <c r="F333">
        <f t="shared" si="123"/>
        <v>1</v>
      </c>
      <c r="G333">
        <f t="shared" si="124"/>
        <v>277</v>
      </c>
      <c r="I333">
        <f t="shared" si="128"/>
        <v>9.499136442141623E-2</v>
      </c>
      <c r="J333">
        <f t="shared" si="129"/>
        <v>0.19493314567206194</v>
      </c>
      <c r="K333">
        <v>9.499136442141623E-2</v>
      </c>
      <c r="S333">
        <f t="shared" si="130"/>
        <v>1</v>
      </c>
      <c r="T333">
        <f t="shared" si="141"/>
        <v>193</v>
      </c>
      <c r="U333">
        <f t="shared" si="131"/>
        <v>0</v>
      </c>
      <c r="V333">
        <f t="shared" si="142"/>
        <v>139</v>
      </c>
      <c r="X333">
        <f t="shared" si="132"/>
        <v>0.23623011015911874</v>
      </c>
      <c r="Y333">
        <f t="shared" si="133"/>
        <v>0.11749788672865596</v>
      </c>
      <c r="Z333">
        <v>0.23623011015911874</v>
      </c>
      <c r="AB333">
        <f t="shared" si="134"/>
        <v>0</v>
      </c>
      <c r="AC333">
        <f t="shared" si="143"/>
        <v>73</v>
      </c>
      <c r="AD333">
        <f t="shared" si="135"/>
        <v>1</v>
      </c>
      <c r="AE333">
        <f t="shared" si="144"/>
        <v>259</v>
      </c>
      <c r="AG333">
        <f t="shared" si="136"/>
        <v>0.13851992409867173</v>
      </c>
      <c r="AH333">
        <f t="shared" si="137"/>
        <v>0.1758316361167685</v>
      </c>
      <c r="AI333">
        <v>0.13851992409867173</v>
      </c>
      <c r="AK333">
        <f t="shared" si="138"/>
        <v>0</v>
      </c>
      <c r="AL333">
        <f t="shared" si="145"/>
        <v>11</v>
      </c>
      <c r="AM333">
        <f t="shared" si="125"/>
        <v>1</v>
      </c>
      <c r="AN333">
        <f t="shared" si="146"/>
        <v>321</v>
      </c>
      <c r="AP333">
        <f t="shared" si="139"/>
        <v>0.14285714285714285</v>
      </c>
      <c r="AQ333">
        <f t="shared" si="140"/>
        <v>0.1669266770670827</v>
      </c>
      <c r="AR333">
        <v>0.14285714285714285</v>
      </c>
    </row>
    <row r="334" spans="1:44" x14ac:dyDescent="0.25">
      <c r="A334" s="9">
        <v>3</v>
      </c>
      <c r="B334" s="32">
        <v>79.457505999999995</v>
      </c>
      <c r="D334">
        <f t="shared" si="127"/>
        <v>0</v>
      </c>
      <c r="E334">
        <f t="shared" si="126"/>
        <v>55</v>
      </c>
      <c r="F334">
        <f t="shared" ref="F334:F397" si="147">IF(D334=0,1,0)</f>
        <v>1</v>
      </c>
      <c r="G334">
        <f t="shared" ref="G334:G397" si="148">SUM(F334+G333)</f>
        <v>278</v>
      </c>
      <c r="I334">
        <f t="shared" si="128"/>
        <v>9.499136442141623E-2</v>
      </c>
      <c r="J334">
        <f t="shared" si="129"/>
        <v>0.1956368754398311</v>
      </c>
      <c r="K334">
        <v>9.499136442141623E-2</v>
      </c>
      <c r="S334">
        <f t="shared" si="130"/>
        <v>0</v>
      </c>
      <c r="T334">
        <f t="shared" si="141"/>
        <v>193</v>
      </c>
      <c r="U334">
        <f t="shared" si="131"/>
        <v>1</v>
      </c>
      <c r="V334">
        <f t="shared" si="142"/>
        <v>140</v>
      </c>
      <c r="X334">
        <f t="shared" si="132"/>
        <v>0.23623011015911874</v>
      </c>
      <c r="Y334">
        <f t="shared" si="133"/>
        <v>0.11834319526627218</v>
      </c>
      <c r="Z334">
        <v>0.23623011015911874</v>
      </c>
      <c r="AB334">
        <f t="shared" si="134"/>
        <v>1</v>
      </c>
      <c r="AC334">
        <f t="shared" si="143"/>
        <v>74</v>
      </c>
      <c r="AD334">
        <f t="shared" si="135"/>
        <v>0</v>
      </c>
      <c r="AE334">
        <f t="shared" si="144"/>
        <v>259</v>
      </c>
      <c r="AG334">
        <f t="shared" si="136"/>
        <v>0.14041745730550284</v>
      </c>
      <c r="AH334">
        <f t="shared" si="137"/>
        <v>0.1758316361167685</v>
      </c>
      <c r="AI334">
        <v>0.14041745730550284</v>
      </c>
      <c r="AK334">
        <f t="shared" si="138"/>
        <v>0</v>
      </c>
      <c r="AL334">
        <f t="shared" si="145"/>
        <v>11</v>
      </c>
      <c r="AM334">
        <f t="shared" si="125"/>
        <v>1</v>
      </c>
      <c r="AN334">
        <f t="shared" si="146"/>
        <v>322</v>
      </c>
      <c r="AP334">
        <f t="shared" si="139"/>
        <v>0.14285714285714285</v>
      </c>
      <c r="AQ334">
        <f t="shared" si="140"/>
        <v>0.16744669786791472</v>
      </c>
      <c r="AR334">
        <v>0.14285714285714285</v>
      </c>
    </row>
    <row r="335" spans="1:44" x14ac:dyDescent="0.25">
      <c r="A335" s="9">
        <v>1</v>
      </c>
      <c r="B335" s="32">
        <v>79.427419</v>
      </c>
      <c r="D335">
        <f t="shared" si="127"/>
        <v>1</v>
      </c>
      <c r="E335">
        <f t="shared" si="126"/>
        <v>56</v>
      </c>
      <c r="F335">
        <f t="shared" si="147"/>
        <v>0</v>
      </c>
      <c r="G335">
        <f t="shared" si="148"/>
        <v>278</v>
      </c>
      <c r="I335">
        <f t="shared" si="128"/>
        <v>9.6718480138169263E-2</v>
      </c>
      <c r="J335">
        <f t="shared" si="129"/>
        <v>0.1956368754398311</v>
      </c>
      <c r="K335">
        <v>9.6718480138169263E-2</v>
      </c>
      <c r="S335">
        <f t="shared" si="130"/>
        <v>0</v>
      </c>
      <c r="T335">
        <f t="shared" si="141"/>
        <v>193</v>
      </c>
      <c r="U335">
        <f t="shared" si="131"/>
        <v>1</v>
      </c>
      <c r="V335">
        <f t="shared" si="142"/>
        <v>141</v>
      </c>
      <c r="X335">
        <f t="shared" si="132"/>
        <v>0.23623011015911874</v>
      </c>
      <c r="Y335">
        <f t="shared" si="133"/>
        <v>0.11918850380388842</v>
      </c>
      <c r="Z335">
        <v>0.23623011015911874</v>
      </c>
      <c r="AB335">
        <f t="shared" si="134"/>
        <v>0</v>
      </c>
      <c r="AC335">
        <f t="shared" si="143"/>
        <v>74</v>
      </c>
      <c r="AD335">
        <f t="shared" si="135"/>
        <v>1</v>
      </c>
      <c r="AE335">
        <f t="shared" si="144"/>
        <v>260</v>
      </c>
      <c r="AG335">
        <f t="shared" si="136"/>
        <v>0.14041745730550284</v>
      </c>
      <c r="AH335">
        <f t="shared" si="137"/>
        <v>0.17651052274270196</v>
      </c>
      <c r="AI335">
        <v>0.14041745730550284</v>
      </c>
      <c r="AK335">
        <f t="shared" si="138"/>
        <v>0</v>
      </c>
      <c r="AL335">
        <f t="shared" si="145"/>
        <v>11</v>
      </c>
      <c r="AM335">
        <f t="shared" si="125"/>
        <v>1</v>
      </c>
      <c r="AN335">
        <f t="shared" si="146"/>
        <v>323</v>
      </c>
      <c r="AP335">
        <f t="shared" si="139"/>
        <v>0.14285714285714285</v>
      </c>
      <c r="AQ335">
        <f t="shared" si="140"/>
        <v>0.16796671866874674</v>
      </c>
      <c r="AR335">
        <v>0.14285714285714285</v>
      </c>
    </row>
    <row r="336" spans="1:44" x14ac:dyDescent="0.25">
      <c r="A336" s="9">
        <v>2</v>
      </c>
      <c r="B336" s="32">
        <v>79.359345000000005</v>
      </c>
      <c r="D336">
        <f t="shared" si="127"/>
        <v>0</v>
      </c>
      <c r="E336">
        <f t="shared" si="126"/>
        <v>56</v>
      </c>
      <c r="F336">
        <f t="shared" si="147"/>
        <v>1</v>
      </c>
      <c r="G336">
        <f t="shared" si="148"/>
        <v>279</v>
      </c>
      <c r="I336">
        <f t="shared" si="128"/>
        <v>9.6718480138169263E-2</v>
      </c>
      <c r="J336">
        <f t="shared" si="129"/>
        <v>0.19634060520760027</v>
      </c>
      <c r="K336">
        <v>9.6718480138169263E-2</v>
      </c>
      <c r="S336">
        <f t="shared" si="130"/>
        <v>1</v>
      </c>
      <c r="T336">
        <f t="shared" si="141"/>
        <v>194</v>
      </c>
      <c r="U336">
        <f t="shared" si="131"/>
        <v>0</v>
      </c>
      <c r="V336">
        <f t="shared" si="142"/>
        <v>141</v>
      </c>
      <c r="X336">
        <f t="shared" si="132"/>
        <v>0.23745410036719705</v>
      </c>
      <c r="Y336">
        <f t="shared" si="133"/>
        <v>0.11918850380388842</v>
      </c>
      <c r="Z336">
        <v>0.23745410036719705</v>
      </c>
      <c r="AB336">
        <f t="shared" si="134"/>
        <v>0</v>
      </c>
      <c r="AC336">
        <f t="shared" si="143"/>
        <v>74</v>
      </c>
      <c r="AD336">
        <f t="shared" si="135"/>
        <v>1</v>
      </c>
      <c r="AE336">
        <f t="shared" si="144"/>
        <v>261</v>
      </c>
      <c r="AG336">
        <f t="shared" si="136"/>
        <v>0.14041745730550284</v>
      </c>
      <c r="AH336">
        <f t="shared" si="137"/>
        <v>0.17718940936863545</v>
      </c>
      <c r="AI336">
        <v>0.14041745730550284</v>
      </c>
      <c r="AK336">
        <f t="shared" si="138"/>
        <v>0</v>
      </c>
      <c r="AL336">
        <f t="shared" si="145"/>
        <v>11</v>
      </c>
      <c r="AM336">
        <f t="shared" si="125"/>
        <v>1</v>
      </c>
      <c r="AN336">
        <f t="shared" si="146"/>
        <v>324</v>
      </c>
      <c r="AP336">
        <f t="shared" si="139"/>
        <v>0.14285714285714285</v>
      </c>
      <c r="AQ336">
        <f t="shared" si="140"/>
        <v>0.16848673946957879</v>
      </c>
      <c r="AR336">
        <v>0.14285714285714285</v>
      </c>
    </row>
    <row r="337" spans="1:44" x14ac:dyDescent="0.25">
      <c r="A337" s="9">
        <v>3</v>
      </c>
      <c r="B337" s="32">
        <v>79.348744999999994</v>
      </c>
      <c r="D337">
        <f t="shared" si="127"/>
        <v>0</v>
      </c>
      <c r="E337">
        <f t="shared" si="126"/>
        <v>56</v>
      </c>
      <c r="F337">
        <f t="shared" si="147"/>
        <v>1</v>
      </c>
      <c r="G337">
        <f t="shared" si="148"/>
        <v>280</v>
      </c>
      <c r="I337">
        <f t="shared" si="128"/>
        <v>9.6718480138169263E-2</v>
      </c>
      <c r="J337">
        <f t="shared" si="129"/>
        <v>0.19704433497536947</v>
      </c>
      <c r="K337">
        <v>9.6718480138169263E-2</v>
      </c>
      <c r="S337">
        <f t="shared" si="130"/>
        <v>0</v>
      </c>
      <c r="T337">
        <f t="shared" si="141"/>
        <v>194</v>
      </c>
      <c r="U337">
        <f t="shared" si="131"/>
        <v>1</v>
      </c>
      <c r="V337">
        <f t="shared" si="142"/>
        <v>142</v>
      </c>
      <c r="X337">
        <f t="shared" si="132"/>
        <v>0.23745410036719705</v>
      </c>
      <c r="Y337">
        <f t="shared" si="133"/>
        <v>0.12003381234150465</v>
      </c>
      <c r="Z337">
        <v>0.23745410036719705</v>
      </c>
      <c r="AB337">
        <f t="shared" si="134"/>
        <v>1</v>
      </c>
      <c r="AC337">
        <f t="shared" si="143"/>
        <v>75</v>
      </c>
      <c r="AD337">
        <f t="shared" si="135"/>
        <v>0</v>
      </c>
      <c r="AE337">
        <f t="shared" si="144"/>
        <v>261</v>
      </c>
      <c r="AG337">
        <f t="shared" si="136"/>
        <v>0.14231499051233396</v>
      </c>
      <c r="AH337">
        <f t="shared" si="137"/>
        <v>0.17718940936863545</v>
      </c>
      <c r="AI337">
        <v>0.14231499051233396</v>
      </c>
      <c r="AK337">
        <f t="shared" si="138"/>
        <v>0</v>
      </c>
      <c r="AL337">
        <f t="shared" si="145"/>
        <v>11</v>
      </c>
      <c r="AM337">
        <f t="shared" si="125"/>
        <v>1</v>
      </c>
      <c r="AN337">
        <f t="shared" si="146"/>
        <v>325</v>
      </c>
      <c r="AP337">
        <f t="shared" si="139"/>
        <v>0.14285714285714285</v>
      </c>
      <c r="AQ337">
        <f t="shared" si="140"/>
        <v>0.16900676027041081</v>
      </c>
      <c r="AR337">
        <v>0.14285714285714285</v>
      </c>
    </row>
    <row r="338" spans="1:44" x14ac:dyDescent="0.25">
      <c r="A338" s="9">
        <v>2</v>
      </c>
      <c r="B338" s="32">
        <v>79.301083000000006</v>
      </c>
      <c r="D338">
        <f t="shared" si="127"/>
        <v>0</v>
      </c>
      <c r="E338">
        <f t="shared" si="126"/>
        <v>56</v>
      </c>
      <c r="F338">
        <f t="shared" si="147"/>
        <v>1</v>
      </c>
      <c r="G338">
        <f t="shared" si="148"/>
        <v>281</v>
      </c>
      <c r="I338">
        <f t="shared" si="128"/>
        <v>9.6718480138169263E-2</v>
      </c>
      <c r="J338">
        <f t="shared" si="129"/>
        <v>0.19774806474313864</v>
      </c>
      <c r="K338">
        <v>9.6718480138169263E-2</v>
      </c>
      <c r="S338">
        <f t="shared" si="130"/>
        <v>1</v>
      </c>
      <c r="T338">
        <f t="shared" si="141"/>
        <v>195</v>
      </c>
      <c r="U338">
        <f t="shared" si="131"/>
        <v>0</v>
      </c>
      <c r="V338">
        <f t="shared" si="142"/>
        <v>142</v>
      </c>
      <c r="X338">
        <f t="shared" si="132"/>
        <v>0.23867809057527539</v>
      </c>
      <c r="Y338">
        <f t="shared" si="133"/>
        <v>0.12003381234150465</v>
      </c>
      <c r="Z338">
        <v>0.23867809057527539</v>
      </c>
      <c r="AB338">
        <f t="shared" si="134"/>
        <v>0</v>
      </c>
      <c r="AC338">
        <f t="shared" si="143"/>
        <v>75</v>
      </c>
      <c r="AD338">
        <f t="shared" si="135"/>
        <v>1</v>
      </c>
      <c r="AE338">
        <f t="shared" si="144"/>
        <v>262</v>
      </c>
      <c r="AG338">
        <f t="shared" si="136"/>
        <v>0.14231499051233396</v>
      </c>
      <c r="AH338">
        <f t="shared" si="137"/>
        <v>0.17786829599456891</v>
      </c>
      <c r="AI338">
        <v>0.14231499051233396</v>
      </c>
      <c r="AK338">
        <f t="shared" si="138"/>
        <v>0</v>
      </c>
      <c r="AL338">
        <f t="shared" si="145"/>
        <v>11</v>
      </c>
      <c r="AM338">
        <f t="shared" si="125"/>
        <v>1</v>
      </c>
      <c r="AN338">
        <f t="shared" si="146"/>
        <v>326</v>
      </c>
      <c r="AP338">
        <f t="shared" si="139"/>
        <v>0.14285714285714285</v>
      </c>
      <c r="AQ338">
        <f t="shared" si="140"/>
        <v>0.16952678107124286</v>
      </c>
      <c r="AR338">
        <v>0.14285714285714285</v>
      </c>
    </row>
    <row r="339" spans="1:44" x14ac:dyDescent="0.25">
      <c r="A339" s="9">
        <v>3</v>
      </c>
      <c r="B339" s="32">
        <v>79.230801</v>
      </c>
      <c r="D339">
        <f t="shared" si="127"/>
        <v>0</v>
      </c>
      <c r="E339">
        <f t="shared" si="126"/>
        <v>56</v>
      </c>
      <c r="F339">
        <f t="shared" si="147"/>
        <v>1</v>
      </c>
      <c r="G339">
        <f t="shared" si="148"/>
        <v>282</v>
      </c>
      <c r="I339">
        <f t="shared" si="128"/>
        <v>9.6718480138169263E-2</v>
      </c>
      <c r="J339">
        <f t="shared" si="129"/>
        <v>0.1984517945109078</v>
      </c>
      <c r="K339">
        <v>9.6718480138169263E-2</v>
      </c>
      <c r="S339">
        <f t="shared" si="130"/>
        <v>0</v>
      </c>
      <c r="T339">
        <f t="shared" si="141"/>
        <v>195</v>
      </c>
      <c r="U339">
        <f t="shared" si="131"/>
        <v>1</v>
      </c>
      <c r="V339">
        <f t="shared" si="142"/>
        <v>143</v>
      </c>
      <c r="X339">
        <f t="shared" si="132"/>
        <v>0.23867809057527539</v>
      </c>
      <c r="Y339">
        <f t="shared" si="133"/>
        <v>0.12087912087912088</v>
      </c>
      <c r="Z339">
        <v>0.23867809057527539</v>
      </c>
      <c r="AB339">
        <f t="shared" si="134"/>
        <v>1</v>
      </c>
      <c r="AC339">
        <f t="shared" si="143"/>
        <v>76</v>
      </c>
      <c r="AD339">
        <f t="shared" si="135"/>
        <v>0</v>
      </c>
      <c r="AE339">
        <f t="shared" si="144"/>
        <v>262</v>
      </c>
      <c r="AG339">
        <f t="shared" si="136"/>
        <v>0.1442125237191651</v>
      </c>
      <c r="AH339">
        <f t="shared" si="137"/>
        <v>0.17786829599456891</v>
      </c>
      <c r="AI339">
        <v>0.1442125237191651</v>
      </c>
      <c r="AK339">
        <f t="shared" si="138"/>
        <v>0</v>
      </c>
      <c r="AL339">
        <f t="shared" si="145"/>
        <v>11</v>
      </c>
      <c r="AM339">
        <f t="shared" si="125"/>
        <v>1</v>
      </c>
      <c r="AN339">
        <f t="shared" si="146"/>
        <v>327</v>
      </c>
      <c r="AP339">
        <f t="shared" si="139"/>
        <v>0.14285714285714285</v>
      </c>
      <c r="AQ339">
        <f t="shared" si="140"/>
        <v>0.17004680187207488</v>
      </c>
      <c r="AR339">
        <v>0.14285714285714285</v>
      </c>
    </row>
    <row r="340" spans="1:44" x14ac:dyDescent="0.25">
      <c r="A340" s="9">
        <v>2</v>
      </c>
      <c r="B340" s="32">
        <v>79.215086999999997</v>
      </c>
      <c r="D340">
        <f t="shared" si="127"/>
        <v>0</v>
      </c>
      <c r="E340">
        <f t="shared" si="126"/>
        <v>56</v>
      </c>
      <c r="F340">
        <f t="shared" si="147"/>
        <v>1</v>
      </c>
      <c r="G340">
        <f t="shared" si="148"/>
        <v>283</v>
      </c>
      <c r="I340">
        <f t="shared" si="128"/>
        <v>9.6718480138169263E-2</v>
      </c>
      <c r="J340">
        <f t="shared" si="129"/>
        <v>0.199155524278677</v>
      </c>
      <c r="K340">
        <v>9.6718480138169263E-2</v>
      </c>
      <c r="S340">
        <f t="shared" si="130"/>
        <v>1</v>
      </c>
      <c r="T340">
        <f t="shared" si="141"/>
        <v>196</v>
      </c>
      <c r="U340">
        <f t="shared" si="131"/>
        <v>0</v>
      </c>
      <c r="V340">
        <f t="shared" si="142"/>
        <v>143</v>
      </c>
      <c r="X340">
        <f t="shared" si="132"/>
        <v>0.23990208078335373</v>
      </c>
      <c r="Y340">
        <f t="shared" si="133"/>
        <v>0.12087912087912088</v>
      </c>
      <c r="Z340">
        <v>0.23990208078335373</v>
      </c>
      <c r="AB340">
        <f t="shared" si="134"/>
        <v>0</v>
      </c>
      <c r="AC340">
        <f t="shared" si="143"/>
        <v>76</v>
      </c>
      <c r="AD340">
        <f t="shared" si="135"/>
        <v>1</v>
      </c>
      <c r="AE340">
        <f t="shared" si="144"/>
        <v>263</v>
      </c>
      <c r="AG340">
        <f t="shared" si="136"/>
        <v>0.1442125237191651</v>
      </c>
      <c r="AH340">
        <f t="shared" si="137"/>
        <v>0.17854718262050237</v>
      </c>
      <c r="AI340">
        <v>0.1442125237191651</v>
      </c>
      <c r="AK340">
        <f t="shared" si="138"/>
        <v>0</v>
      </c>
      <c r="AL340">
        <f t="shared" si="145"/>
        <v>11</v>
      </c>
      <c r="AM340">
        <f t="shared" si="125"/>
        <v>1</v>
      </c>
      <c r="AN340">
        <f t="shared" si="146"/>
        <v>328</v>
      </c>
      <c r="AP340">
        <f t="shared" si="139"/>
        <v>0.14285714285714285</v>
      </c>
      <c r="AQ340">
        <f t="shared" si="140"/>
        <v>0.1705668226729069</v>
      </c>
      <c r="AR340">
        <v>0.14285714285714285</v>
      </c>
    </row>
    <row r="341" spans="1:44" x14ac:dyDescent="0.25">
      <c r="A341" s="9">
        <v>2</v>
      </c>
      <c r="B341" s="32">
        <v>79.050877999999997</v>
      </c>
      <c r="D341">
        <f t="shared" si="127"/>
        <v>0</v>
      </c>
      <c r="E341">
        <f t="shared" si="126"/>
        <v>56</v>
      </c>
      <c r="F341">
        <f t="shared" si="147"/>
        <v>1</v>
      </c>
      <c r="G341">
        <f t="shared" si="148"/>
        <v>284</v>
      </c>
      <c r="I341">
        <f t="shared" si="128"/>
        <v>9.6718480138169263E-2</v>
      </c>
      <c r="J341">
        <f t="shared" si="129"/>
        <v>0.19985925404644617</v>
      </c>
      <c r="K341">
        <v>9.6718480138169263E-2</v>
      </c>
      <c r="S341">
        <f t="shared" si="130"/>
        <v>1</v>
      </c>
      <c r="T341">
        <f t="shared" si="141"/>
        <v>197</v>
      </c>
      <c r="U341">
        <f t="shared" si="131"/>
        <v>0</v>
      </c>
      <c r="V341">
        <f t="shared" si="142"/>
        <v>143</v>
      </c>
      <c r="X341">
        <f t="shared" si="132"/>
        <v>0.24112607099143207</v>
      </c>
      <c r="Y341">
        <f t="shared" si="133"/>
        <v>0.12087912087912088</v>
      </c>
      <c r="Z341">
        <v>0.24112607099143207</v>
      </c>
      <c r="AB341">
        <f t="shared" si="134"/>
        <v>0</v>
      </c>
      <c r="AC341">
        <f t="shared" si="143"/>
        <v>76</v>
      </c>
      <c r="AD341">
        <f t="shared" si="135"/>
        <v>1</v>
      </c>
      <c r="AE341">
        <f t="shared" si="144"/>
        <v>264</v>
      </c>
      <c r="AG341">
        <f t="shared" si="136"/>
        <v>0.1442125237191651</v>
      </c>
      <c r="AH341">
        <f t="shared" si="137"/>
        <v>0.17922606924643583</v>
      </c>
      <c r="AI341">
        <v>0.1442125237191651</v>
      </c>
      <c r="AK341">
        <f t="shared" si="138"/>
        <v>0</v>
      </c>
      <c r="AL341">
        <f t="shared" si="145"/>
        <v>11</v>
      </c>
      <c r="AM341">
        <f t="shared" si="125"/>
        <v>1</v>
      </c>
      <c r="AN341">
        <f t="shared" si="146"/>
        <v>329</v>
      </c>
      <c r="AP341">
        <f t="shared" si="139"/>
        <v>0.14285714285714285</v>
      </c>
      <c r="AQ341">
        <f t="shared" si="140"/>
        <v>0.17108684347373895</v>
      </c>
      <c r="AR341">
        <v>0.14285714285714285</v>
      </c>
    </row>
    <row r="342" spans="1:44" x14ac:dyDescent="0.25">
      <c r="A342" s="9">
        <v>3</v>
      </c>
      <c r="B342" s="32">
        <v>78.890028999999998</v>
      </c>
      <c r="D342">
        <f t="shared" si="127"/>
        <v>0</v>
      </c>
      <c r="E342">
        <f t="shared" si="126"/>
        <v>56</v>
      </c>
      <c r="F342">
        <f t="shared" si="147"/>
        <v>1</v>
      </c>
      <c r="G342">
        <f t="shared" si="148"/>
        <v>285</v>
      </c>
      <c r="I342">
        <f t="shared" si="128"/>
        <v>9.6718480138169263E-2</v>
      </c>
      <c r="J342">
        <f t="shared" si="129"/>
        <v>0.20056298381421533</v>
      </c>
      <c r="K342">
        <v>9.6718480138169263E-2</v>
      </c>
      <c r="S342">
        <f t="shared" si="130"/>
        <v>0</v>
      </c>
      <c r="T342">
        <f t="shared" si="141"/>
        <v>197</v>
      </c>
      <c r="U342">
        <f t="shared" si="131"/>
        <v>1</v>
      </c>
      <c r="V342">
        <f t="shared" si="142"/>
        <v>144</v>
      </c>
      <c r="X342">
        <f t="shared" si="132"/>
        <v>0.24112607099143207</v>
      </c>
      <c r="Y342">
        <f t="shared" si="133"/>
        <v>0.12172442941673711</v>
      </c>
      <c r="Z342">
        <v>0.24112607099143207</v>
      </c>
      <c r="AB342">
        <f t="shared" si="134"/>
        <v>1</v>
      </c>
      <c r="AC342">
        <f t="shared" si="143"/>
        <v>77</v>
      </c>
      <c r="AD342">
        <f t="shared" si="135"/>
        <v>0</v>
      </c>
      <c r="AE342">
        <f t="shared" si="144"/>
        <v>264</v>
      </c>
      <c r="AG342">
        <f t="shared" si="136"/>
        <v>0.14611005692599621</v>
      </c>
      <c r="AH342">
        <f t="shared" si="137"/>
        <v>0.17922606924643583</v>
      </c>
      <c r="AI342">
        <v>0.14611005692599621</v>
      </c>
      <c r="AK342">
        <f t="shared" si="138"/>
        <v>0</v>
      </c>
      <c r="AL342">
        <f t="shared" si="145"/>
        <v>11</v>
      </c>
      <c r="AM342">
        <f t="shared" si="125"/>
        <v>1</v>
      </c>
      <c r="AN342">
        <f t="shared" si="146"/>
        <v>330</v>
      </c>
      <c r="AP342">
        <f t="shared" si="139"/>
        <v>0.14285714285714285</v>
      </c>
      <c r="AQ342">
        <f t="shared" si="140"/>
        <v>0.17160686427457097</v>
      </c>
      <c r="AR342">
        <v>0.14285714285714285</v>
      </c>
    </row>
    <row r="343" spans="1:44" x14ac:dyDescent="0.25">
      <c r="A343" s="9">
        <v>2</v>
      </c>
      <c r="B343" s="32">
        <v>78.878499000000005</v>
      </c>
      <c r="D343">
        <f t="shared" si="127"/>
        <v>0</v>
      </c>
      <c r="E343">
        <f t="shared" si="126"/>
        <v>56</v>
      </c>
      <c r="F343">
        <f t="shared" si="147"/>
        <v>1</v>
      </c>
      <c r="G343">
        <f t="shared" si="148"/>
        <v>286</v>
      </c>
      <c r="I343">
        <f t="shared" si="128"/>
        <v>9.6718480138169263E-2</v>
      </c>
      <c r="J343">
        <f t="shared" si="129"/>
        <v>0.20126671358198453</v>
      </c>
      <c r="K343">
        <v>9.6718480138169263E-2</v>
      </c>
      <c r="S343">
        <f t="shared" si="130"/>
        <v>1</v>
      </c>
      <c r="T343">
        <f t="shared" si="141"/>
        <v>198</v>
      </c>
      <c r="U343">
        <f t="shared" si="131"/>
        <v>0</v>
      </c>
      <c r="V343">
        <f t="shared" si="142"/>
        <v>144</v>
      </c>
      <c r="X343">
        <f t="shared" si="132"/>
        <v>0.24235006119951041</v>
      </c>
      <c r="Y343">
        <f t="shared" si="133"/>
        <v>0.12172442941673711</v>
      </c>
      <c r="Z343">
        <v>0.24235006119951041</v>
      </c>
      <c r="AB343">
        <f t="shared" si="134"/>
        <v>0</v>
      </c>
      <c r="AC343">
        <f t="shared" si="143"/>
        <v>77</v>
      </c>
      <c r="AD343">
        <f t="shared" si="135"/>
        <v>1</v>
      </c>
      <c r="AE343">
        <f t="shared" si="144"/>
        <v>265</v>
      </c>
      <c r="AG343">
        <f t="shared" si="136"/>
        <v>0.14611005692599621</v>
      </c>
      <c r="AH343">
        <f t="shared" si="137"/>
        <v>0.17990495587236932</v>
      </c>
      <c r="AI343">
        <v>0.14611005692599621</v>
      </c>
      <c r="AK343">
        <f t="shared" si="138"/>
        <v>0</v>
      </c>
      <c r="AL343">
        <f t="shared" si="145"/>
        <v>11</v>
      </c>
      <c r="AM343">
        <f t="shared" si="125"/>
        <v>1</v>
      </c>
      <c r="AN343">
        <f t="shared" si="146"/>
        <v>331</v>
      </c>
      <c r="AP343">
        <f t="shared" si="139"/>
        <v>0.14285714285714285</v>
      </c>
      <c r="AQ343">
        <f t="shared" si="140"/>
        <v>0.17212688507540302</v>
      </c>
      <c r="AR343">
        <v>0.14285714285714285</v>
      </c>
    </row>
    <row r="344" spans="1:44" x14ac:dyDescent="0.25">
      <c r="A344" s="9">
        <v>2</v>
      </c>
      <c r="B344" s="32">
        <v>78.813908999999995</v>
      </c>
      <c r="D344">
        <f t="shared" si="127"/>
        <v>0</v>
      </c>
      <c r="E344">
        <f t="shared" si="126"/>
        <v>56</v>
      </c>
      <c r="F344">
        <f t="shared" si="147"/>
        <v>1</v>
      </c>
      <c r="G344">
        <f t="shared" si="148"/>
        <v>287</v>
      </c>
      <c r="I344">
        <f t="shared" si="128"/>
        <v>9.6718480138169263E-2</v>
      </c>
      <c r="J344">
        <f t="shared" si="129"/>
        <v>0.2019704433497537</v>
      </c>
      <c r="K344">
        <v>9.6718480138169263E-2</v>
      </c>
      <c r="S344">
        <f t="shared" si="130"/>
        <v>1</v>
      </c>
      <c r="T344">
        <f t="shared" si="141"/>
        <v>199</v>
      </c>
      <c r="U344">
        <f t="shared" si="131"/>
        <v>0</v>
      </c>
      <c r="V344">
        <f t="shared" si="142"/>
        <v>144</v>
      </c>
      <c r="X344">
        <f t="shared" si="132"/>
        <v>0.24357405140758873</v>
      </c>
      <c r="Y344">
        <f t="shared" si="133"/>
        <v>0.12172442941673711</v>
      </c>
      <c r="Z344">
        <v>0.24357405140758873</v>
      </c>
      <c r="AB344">
        <f t="shared" si="134"/>
        <v>0</v>
      </c>
      <c r="AC344">
        <f t="shared" si="143"/>
        <v>77</v>
      </c>
      <c r="AD344">
        <f t="shared" si="135"/>
        <v>1</v>
      </c>
      <c r="AE344">
        <f t="shared" si="144"/>
        <v>266</v>
      </c>
      <c r="AG344">
        <f t="shared" si="136"/>
        <v>0.14611005692599621</v>
      </c>
      <c r="AH344">
        <f t="shared" si="137"/>
        <v>0.18058384249830278</v>
      </c>
      <c r="AI344">
        <v>0.14611005692599621</v>
      </c>
      <c r="AK344">
        <f t="shared" si="138"/>
        <v>0</v>
      </c>
      <c r="AL344">
        <f t="shared" si="145"/>
        <v>11</v>
      </c>
      <c r="AM344">
        <f t="shared" si="125"/>
        <v>1</v>
      </c>
      <c r="AN344">
        <f t="shared" si="146"/>
        <v>332</v>
      </c>
      <c r="AP344">
        <f t="shared" si="139"/>
        <v>0.14285714285714285</v>
      </c>
      <c r="AQ344">
        <f t="shared" si="140"/>
        <v>0.17264690587623505</v>
      </c>
      <c r="AR344">
        <v>0.14285714285714285</v>
      </c>
    </row>
    <row r="345" spans="1:44" x14ac:dyDescent="0.25">
      <c r="A345" s="9">
        <v>4</v>
      </c>
      <c r="B345" s="32">
        <v>78.769975000000002</v>
      </c>
      <c r="D345">
        <f t="shared" si="127"/>
        <v>0</v>
      </c>
      <c r="E345">
        <f t="shared" si="126"/>
        <v>56</v>
      </c>
      <c r="F345">
        <f t="shared" si="147"/>
        <v>1</v>
      </c>
      <c r="G345">
        <f t="shared" si="148"/>
        <v>288</v>
      </c>
      <c r="I345">
        <f t="shared" si="128"/>
        <v>9.6718480138169263E-2</v>
      </c>
      <c r="J345">
        <f t="shared" si="129"/>
        <v>0.20267417311752287</v>
      </c>
      <c r="K345">
        <v>9.6718480138169263E-2</v>
      </c>
      <c r="S345">
        <f t="shared" si="130"/>
        <v>0</v>
      </c>
      <c r="T345">
        <f t="shared" si="141"/>
        <v>199</v>
      </c>
      <c r="U345">
        <f t="shared" si="131"/>
        <v>1</v>
      </c>
      <c r="V345">
        <f t="shared" si="142"/>
        <v>145</v>
      </c>
      <c r="X345">
        <f t="shared" si="132"/>
        <v>0.24357405140758873</v>
      </c>
      <c r="Y345">
        <f t="shared" si="133"/>
        <v>0.12256973795435334</v>
      </c>
      <c r="Z345">
        <v>0.24357405140758873</v>
      </c>
      <c r="AB345">
        <f t="shared" si="134"/>
        <v>0</v>
      </c>
      <c r="AC345">
        <f t="shared" si="143"/>
        <v>77</v>
      </c>
      <c r="AD345">
        <f t="shared" si="135"/>
        <v>1</v>
      </c>
      <c r="AE345">
        <f t="shared" si="144"/>
        <v>267</v>
      </c>
      <c r="AG345">
        <f t="shared" si="136"/>
        <v>0.14611005692599621</v>
      </c>
      <c r="AH345">
        <f t="shared" si="137"/>
        <v>0.18126272912423624</v>
      </c>
      <c r="AI345">
        <v>0.14611005692599621</v>
      </c>
      <c r="AK345">
        <f t="shared" si="138"/>
        <v>1</v>
      </c>
      <c r="AL345">
        <f t="shared" si="145"/>
        <v>12</v>
      </c>
      <c r="AM345">
        <f t="shared" si="125"/>
        <v>0</v>
      </c>
      <c r="AN345">
        <f t="shared" si="146"/>
        <v>332</v>
      </c>
      <c r="AP345">
        <f t="shared" si="139"/>
        <v>0.15584415584415584</v>
      </c>
      <c r="AQ345">
        <f t="shared" si="140"/>
        <v>0.17264690587623505</v>
      </c>
      <c r="AR345">
        <v>0.15584415584415584</v>
      </c>
    </row>
    <row r="346" spans="1:44" x14ac:dyDescent="0.25">
      <c r="A346" s="9">
        <v>2</v>
      </c>
      <c r="B346" s="32">
        <v>78.705875000000006</v>
      </c>
      <c r="D346">
        <f t="shared" si="127"/>
        <v>0</v>
      </c>
      <c r="E346">
        <f t="shared" si="126"/>
        <v>56</v>
      </c>
      <c r="F346">
        <f t="shared" si="147"/>
        <v>1</v>
      </c>
      <c r="G346">
        <f t="shared" si="148"/>
        <v>289</v>
      </c>
      <c r="I346">
        <f t="shared" si="128"/>
        <v>9.6718480138169263E-2</v>
      </c>
      <c r="J346">
        <f t="shared" si="129"/>
        <v>0.20337790288529206</v>
      </c>
      <c r="K346">
        <v>9.6718480138169263E-2</v>
      </c>
      <c r="S346">
        <f t="shared" si="130"/>
        <v>1</v>
      </c>
      <c r="T346">
        <f t="shared" si="141"/>
        <v>200</v>
      </c>
      <c r="U346">
        <f t="shared" si="131"/>
        <v>0</v>
      </c>
      <c r="V346">
        <f t="shared" si="142"/>
        <v>145</v>
      </c>
      <c r="X346">
        <f t="shared" si="132"/>
        <v>0.24479804161566707</v>
      </c>
      <c r="Y346">
        <f t="shared" si="133"/>
        <v>0.12256973795435334</v>
      </c>
      <c r="Z346">
        <v>0.24479804161566707</v>
      </c>
      <c r="AB346">
        <f t="shared" si="134"/>
        <v>0</v>
      </c>
      <c r="AC346">
        <f t="shared" si="143"/>
        <v>77</v>
      </c>
      <c r="AD346">
        <f t="shared" si="135"/>
        <v>1</v>
      </c>
      <c r="AE346">
        <f t="shared" si="144"/>
        <v>268</v>
      </c>
      <c r="AG346">
        <f t="shared" si="136"/>
        <v>0.14611005692599621</v>
      </c>
      <c r="AH346">
        <f t="shared" si="137"/>
        <v>0.18194161575016973</v>
      </c>
      <c r="AI346">
        <v>0.14611005692599621</v>
      </c>
      <c r="AK346">
        <f t="shared" si="138"/>
        <v>0</v>
      </c>
      <c r="AL346">
        <f t="shared" si="145"/>
        <v>12</v>
      </c>
      <c r="AM346">
        <f t="shared" si="125"/>
        <v>1</v>
      </c>
      <c r="AN346">
        <f t="shared" si="146"/>
        <v>333</v>
      </c>
      <c r="AP346">
        <f t="shared" si="139"/>
        <v>0.15584415584415584</v>
      </c>
      <c r="AQ346">
        <f t="shared" si="140"/>
        <v>0.1731669266770671</v>
      </c>
      <c r="AR346">
        <v>0.15584415584415584</v>
      </c>
    </row>
    <row r="347" spans="1:44" x14ac:dyDescent="0.25">
      <c r="A347" s="9">
        <v>1</v>
      </c>
      <c r="B347" s="32">
        <v>78.544771999999995</v>
      </c>
      <c r="D347">
        <f t="shared" si="127"/>
        <v>1</v>
      </c>
      <c r="E347">
        <f t="shared" si="126"/>
        <v>57</v>
      </c>
      <c r="F347">
        <f t="shared" si="147"/>
        <v>0</v>
      </c>
      <c r="G347">
        <f t="shared" si="148"/>
        <v>289</v>
      </c>
      <c r="I347">
        <f t="shared" si="128"/>
        <v>9.8445595854922283E-2</v>
      </c>
      <c r="J347">
        <f t="shared" si="129"/>
        <v>0.20337790288529206</v>
      </c>
      <c r="K347">
        <v>9.8445595854922283E-2</v>
      </c>
      <c r="S347">
        <f t="shared" si="130"/>
        <v>0</v>
      </c>
      <c r="T347">
        <f t="shared" si="141"/>
        <v>200</v>
      </c>
      <c r="U347">
        <f t="shared" si="131"/>
        <v>1</v>
      </c>
      <c r="V347">
        <f t="shared" si="142"/>
        <v>146</v>
      </c>
      <c r="X347">
        <f t="shared" si="132"/>
        <v>0.24479804161566707</v>
      </c>
      <c r="Y347">
        <f t="shared" si="133"/>
        <v>0.12341504649196956</v>
      </c>
      <c r="Z347">
        <v>0.24479804161566707</v>
      </c>
      <c r="AB347">
        <f t="shared" si="134"/>
        <v>0</v>
      </c>
      <c r="AC347">
        <f t="shared" si="143"/>
        <v>77</v>
      </c>
      <c r="AD347">
        <f t="shared" si="135"/>
        <v>1</v>
      </c>
      <c r="AE347">
        <f t="shared" si="144"/>
        <v>269</v>
      </c>
      <c r="AG347">
        <f t="shared" si="136"/>
        <v>0.14611005692599621</v>
      </c>
      <c r="AH347">
        <f t="shared" si="137"/>
        <v>0.18262050237610319</v>
      </c>
      <c r="AI347">
        <v>0.14611005692599621</v>
      </c>
      <c r="AK347">
        <f t="shared" si="138"/>
        <v>0</v>
      </c>
      <c r="AL347">
        <f t="shared" si="145"/>
        <v>12</v>
      </c>
      <c r="AM347">
        <f t="shared" si="125"/>
        <v>1</v>
      </c>
      <c r="AN347">
        <f t="shared" si="146"/>
        <v>334</v>
      </c>
      <c r="AP347">
        <f t="shared" si="139"/>
        <v>0.15584415584415584</v>
      </c>
      <c r="AQ347">
        <f t="shared" si="140"/>
        <v>0.17368694747789912</v>
      </c>
      <c r="AR347">
        <v>0.15584415584415584</v>
      </c>
    </row>
    <row r="348" spans="1:44" x14ac:dyDescent="0.25">
      <c r="A348" s="9">
        <v>2</v>
      </c>
      <c r="B348" s="32">
        <v>78.398442000000003</v>
      </c>
      <c r="D348">
        <f t="shared" si="127"/>
        <v>0</v>
      </c>
      <c r="E348">
        <f t="shared" si="126"/>
        <v>57</v>
      </c>
      <c r="F348">
        <f t="shared" si="147"/>
        <v>1</v>
      </c>
      <c r="G348">
        <f t="shared" si="148"/>
        <v>290</v>
      </c>
      <c r="I348">
        <f t="shared" si="128"/>
        <v>9.8445595854922283E-2</v>
      </c>
      <c r="J348">
        <f t="shared" si="129"/>
        <v>0.20408163265306123</v>
      </c>
      <c r="K348">
        <v>9.8445595854922283E-2</v>
      </c>
      <c r="S348">
        <f t="shared" si="130"/>
        <v>1</v>
      </c>
      <c r="T348">
        <f t="shared" si="141"/>
        <v>201</v>
      </c>
      <c r="U348">
        <f t="shared" si="131"/>
        <v>0</v>
      </c>
      <c r="V348">
        <f t="shared" si="142"/>
        <v>146</v>
      </c>
      <c r="X348">
        <f t="shared" si="132"/>
        <v>0.24602203182374541</v>
      </c>
      <c r="Y348">
        <f t="shared" si="133"/>
        <v>0.12341504649196956</v>
      </c>
      <c r="Z348">
        <v>0.24602203182374541</v>
      </c>
      <c r="AB348">
        <f t="shared" si="134"/>
        <v>0</v>
      </c>
      <c r="AC348">
        <f t="shared" si="143"/>
        <v>77</v>
      </c>
      <c r="AD348">
        <f t="shared" si="135"/>
        <v>1</v>
      </c>
      <c r="AE348">
        <f t="shared" si="144"/>
        <v>270</v>
      </c>
      <c r="AG348">
        <f t="shared" si="136"/>
        <v>0.14611005692599621</v>
      </c>
      <c r="AH348">
        <f t="shared" si="137"/>
        <v>0.18329938900203666</v>
      </c>
      <c r="AI348">
        <v>0.14611005692599621</v>
      </c>
      <c r="AK348">
        <f t="shared" si="138"/>
        <v>0</v>
      </c>
      <c r="AL348">
        <f t="shared" si="145"/>
        <v>12</v>
      </c>
      <c r="AM348">
        <f t="shared" si="125"/>
        <v>1</v>
      </c>
      <c r="AN348">
        <f t="shared" si="146"/>
        <v>335</v>
      </c>
      <c r="AP348">
        <f t="shared" si="139"/>
        <v>0.15584415584415584</v>
      </c>
      <c r="AQ348">
        <f t="shared" si="140"/>
        <v>0.17420696827873114</v>
      </c>
      <c r="AR348">
        <v>0.15584415584415584</v>
      </c>
    </row>
    <row r="349" spans="1:44" x14ac:dyDescent="0.25">
      <c r="A349" s="9">
        <v>2</v>
      </c>
      <c r="B349" s="32">
        <v>78.349322000000001</v>
      </c>
      <c r="D349">
        <f t="shared" si="127"/>
        <v>0</v>
      </c>
      <c r="E349">
        <f t="shared" si="126"/>
        <v>57</v>
      </c>
      <c r="F349">
        <f t="shared" si="147"/>
        <v>1</v>
      </c>
      <c r="G349">
        <f t="shared" si="148"/>
        <v>291</v>
      </c>
      <c r="I349">
        <f t="shared" si="128"/>
        <v>9.8445595854922283E-2</v>
      </c>
      <c r="J349">
        <f t="shared" si="129"/>
        <v>0.2047853624208304</v>
      </c>
      <c r="K349">
        <v>9.8445595854922283E-2</v>
      </c>
      <c r="S349">
        <f t="shared" si="130"/>
        <v>1</v>
      </c>
      <c r="T349">
        <f t="shared" si="141"/>
        <v>202</v>
      </c>
      <c r="U349">
        <f t="shared" si="131"/>
        <v>0</v>
      </c>
      <c r="V349">
        <f t="shared" si="142"/>
        <v>146</v>
      </c>
      <c r="X349">
        <f t="shared" si="132"/>
        <v>0.24724602203182375</v>
      </c>
      <c r="Y349">
        <f t="shared" si="133"/>
        <v>0.12341504649196956</v>
      </c>
      <c r="Z349">
        <v>0.24724602203182375</v>
      </c>
      <c r="AB349">
        <f t="shared" si="134"/>
        <v>0</v>
      </c>
      <c r="AC349">
        <f t="shared" si="143"/>
        <v>77</v>
      </c>
      <c r="AD349">
        <f t="shared" si="135"/>
        <v>1</v>
      </c>
      <c r="AE349">
        <f t="shared" si="144"/>
        <v>271</v>
      </c>
      <c r="AG349">
        <f t="shared" si="136"/>
        <v>0.14611005692599621</v>
      </c>
      <c r="AH349">
        <f t="shared" si="137"/>
        <v>0.18397827562797012</v>
      </c>
      <c r="AI349">
        <v>0.14611005692599621</v>
      </c>
      <c r="AK349">
        <f t="shared" si="138"/>
        <v>0</v>
      </c>
      <c r="AL349">
        <f t="shared" si="145"/>
        <v>12</v>
      </c>
      <c r="AM349">
        <f t="shared" ref="AM349:AM412" si="149">IF(AK349=0,1,0)</f>
        <v>1</v>
      </c>
      <c r="AN349">
        <f t="shared" si="146"/>
        <v>336</v>
      </c>
      <c r="AP349">
        <f t="shared" si="139"/>
        <v>0.15584415584415584</v>
      </c>
      <c r="AQ349">
        <f t="shared" si="140"/>
        <v>0.17472698907956319</v>
      </c>
      <c r="AR349">
        <v>0.15584415584415584</v>
      </c>
    </row>
    <row r="350" spans="1:44" x14ac:dyDescent="0.25">
      <c r="A350" s="9">
        <v>2</v>
      </c>
      <c r="B350" s="32">
        <v>78.289880999999994</v>
      </c>
      <c r="D350">
        <f t="shared" si="127"/>
        <v>0</v>
      </c>
      <c r="E350">
        <f t="shared" si="126"/>
        <v>57</v>
      </c>
      <c r="F350">
        <f t="shared" si="147"/>
        <v>1</v>
      </c>
      <c r="G350">
        <f t="shared" si="148"/>
        <v>292</v>
      </c>
      <c r="I350">
        <f t="shared" si="128"/>
        <v>9.8445595854922283E-2</v>
      </c>
      <c r="J350">
        <f t="shared" si="129"/>
        <v>0.20548909218859956</v>
      </c>
      <c r="K350">
        <v>9.8445595854922283E-2</v>
      </c>
      <c r="S350">
        <f t="shared" si="130"/>
        <v>1</v>
      </c>
      <c r="T350">
        <f t="shared" si="141"/>
        <v>203</v>
      </c>
      <c r="U350">
        <f t="shared" si="131"/>
        <v>0</v>
      </c>
      <c r="V350">
        <f t="shared" si="142"/>
        <v>146</v>
      </c>
      <c r="X350">
        <f t="shared" si="132"/>
        <v>0.24847001223990209</v>
      </c>
      <c r="Y350">
        <f t="shared" si="133"/>
        <v>0.12341504649196956</v>
      </c>
      <c r="Z350">
        <v>0.24847001223990209</v>
      </c>
      <c r="AB350">
        <f t="shared" si="134"/>
        <v>0</v>
      </c>
      <c r="AC350">
        <f t="shared" si="143"/>
        <v>77</v>
      </c>
      <c r="AD350">
        <f t="shared" si="135"/>
        <v>1</v>
      </c>
      <c r="AE350">
        <f t="shared" si="144"/>
        <v>272</v>
      </c>
      <c r="AG350">
        <f t="shared" si="136"/>
        <v>0.14611005692599621</v>
      </c>
      <c r="AH350">
        <f t="shared" si="137"/>
        <v>0.18465716225390361</v>
      </c>
      <c r="AI350">
        <v>0.14611005692599621</v>
      </c>
      <c r="AK350">
        <f t="shared" si="138"/>
        <v>0</v>
      </c>
      <c r="AL350">
        <f t="shared" si="145"/>
        <v>12</v>
      </c>
      <c r="AM350">
        <f t="shared" si="149"/>
        <v>1</v>
      </c>
      <c r="AN350">
        <f t="shared" si="146"/>
        <v>337</v>
      </c>
      <c r="AP350">
        <f t="shared" si="139"/>
        <v>0.15584415584415584</v>
      </c>
      <c r="AQ350">
        <f t="shared" si="140"/>
        <v>0.17524700988039521</v>
      </c>
      <c r="AR350">
        <v>0.15584415584415584</v>
      </c>
    </row>
    <row r="351" spans="1:44" x14ac:dyDescent="0.25">
      <c r="A351" s="9">
        <v>2</v>
      </c>
      <c r="B351" s="32">
        <v>78.238766999999996</v>
      </c>
      <c r="D351">
        <f t="shared" si="127"/>
        <v>0</v>
      </c>
      <c r="E351">
        <f t="shared" si="126"/>
        <v>57</v>
      </c>
      <c r="F351">
        <f t="shared" si="147"/>
        <v>1</v>
      </c>
      <c r="G351">
        <f t="shared" si="148"/>
        <v>293</v>
      </c>
      <c r="I351">
        <f t="shared" si="128"/>
        <v>9.8445595854922283E-2</v>
      </c>
      <c r="J351">
        <f t="shared" si="129"/>
        <v>0.20619282195636876</v>
      </c>
      <c r="K351">
        <v>9.8445595854922283E-2</v>
      </c>
      <c r="S351">
        <f t="shared" si="130"/>
        <v>1</v>
      </c>
      <c r="T351">
        <f t="shared" si="141"/>
        <v>204</v>
      </c>
      <c r="U351">
        <f t="shared" si="131"/>
        <v>0</v>
      </c>
      <c r="V351">
        <f t="shared" si="142"/>
        <v>146</v>
      </c>
      <c r="X351">
        <f t="shared" si="132"/>
        <v>0.24969400244798043</v>
      </c>
      <c r="Y351">
        <f t="shared" si="133"/>
        <v>0.12341504649196956</v>
      </c>
      <c r="Z351">
        <v>0.24969400244798043</v>
      </c>
      <c r="AB351">
        <f t="shared" si="134"/>
        <v>0</v>
      </c>
      <c r="AC351">
        <f t="shared" si="143"/>
        <v>77</v>
      </c>
      <c r="AD351">
        <f t="shared" si="135"/>
        <v>1</v>
      </c>
      <c r="AE351">
        <f t="shared" si="144"/>
        <v>273</v>
      </c>
      <c r="AG351">
        <f t="shared" si="136"/>
        <v>0.14611005692599621</v>
      </c>
      <c r="AH351">
        <f t="shared" si="137"/>
        <v>0.18533604887983707</v>
      </c>
      <c r="AI351">
        <v>0.14611005692599621</v>
      </c>
      <c r="AK351">
        <f t="shared" si="138"/>
        <v>0</v>
      </c>
      <c r="AL351">
        <f t="shared" si="145"/>
        <v>12</v>
      </c>
      <c r="AM351">
        <f t="shared" si="149"/>
        <v>1</v>
      </c>
      <c r="AN351">
        <f t="shared" si="146"/>
        <v>338</v>
      </c>
      <c r="AP351">
        <f t="shared" si="139"/>
        <v>0.15584415584415584</v>
      </c>
      <c r="AQ351">
        <f t="shared" si="140"/>
        <v>0.17576703068122726</v>
      </c>
      <c r="AR351">
        <v>0.15584415584415584</v>
      </c>
    </row>
    <row r="352" spans="1:44" x14ac:dyDescent="0.25">
      <c r="A352" s="9">
        <v>1</v>
      </c>
      <c r="B352" s="32">
        <v>78.049160000000001</v>
      </c>
      <c r="D352">
        <f t="shared" si="127"/>
        <v>1</v>
      </c>
      <c r="E352">
        <f t="shared" si="126"/>
        <v>58</v>
      </c>
      <c r="F352">
        <f t="shared" si="147"/>
        <v>0</v>
      </c>
      <c r="G352">
        <f t="shared" si="148"/>
        <v>293</v>
      </c>
      <c r="I352">
        <f t="shared" si="128"/>
        <v>0.1001727115716753</v>
      </c>
      <c r="J352">
        <f t="shared" si="129"/>
        <v>0.20619282195636876</v>
      </c>
      <c r="K352">
        <v>0.1001727115716753</v>
      </c>
      <c r="S352">
        <f t="shared" si="130"/>
        <v>0</v>
      </c>
      <c r="T352">
        <f t="shared" si="141"/>
        <v>204</v>
      </c>
      <c r="U352">
        <f t="shared" si="131"/>
        <v>1</v>
      </c>
      <c r="V352">
        <f t="shared" si="142"/>
        <v>147</v>
      </c>
      <c r="X352">
        <f t="shared" si="132"/>
        <v>0.24969400244798043</v>
      </c>
      <c r="Y352">
        <f t="shared" si="133"/>
        <v>0.1242603550295858</v>
      </c>
      <c r="Z352">
        <v>0.24969400244798043</v>
      </c>
      <c r="AB352">
        <f t="shared" si="134"/>
        <v>0</v>
      </c>
      <c r="AC352">
        <f t="shared" si="143"/>
        <v>77</v>
      </c>
      <c r="AD352">
        <f t="shared" si="135"/>
        <v>1</v>
      </c>
      <c r="AE352">
        <f t="shared" si="144"/>
        <v>274</v>
      </c>
      <c r="AG352">
        <f t="shared" si="136"/>
        <v>0.14611005692599621</v>
      </c>
      <c r="AH352">
        <f t="shared" si="137"/>
        <v>0.18601493550577053</v>
      </c>
      <c r="AI352">
        <v>0.14611005692599621</v>
      </c>
      <c r="AK352">
        <f t="shared" si="138"/>
        <v>0</v>
      </c>
      <c r="AL352">
        <f t="shared" si="145"/>
        <v>12</v>
      </c>
      <c r="AM352">
        <f t="shared" si="149"/>
        <v>1</v>
      </c>
      <c r="AN352">
        <f t="shared" si="146"/>
        <v>339</v>
      </c>
      <c r="AP352">
        <f t="shared" si="139"/>
        <v>0.15584415584415584</v>
      </c>
      <c r="AQ352">
        <f t="shared" si="140"/>
        <v>0.17628705148205928</v>
      </c>
      <c r="AR352">
        <v>0.15584415584415584</v>
      </c>
    </row>
    <row r="353" spans="1:44" x14ac:dyDescent="0.25">
      <c r="A353" s="9">
        <v>2</v>
      </c>
      <c r="B353" s="32">
        <v>77.981218999999996</v>
      </c>
      <c r="D353">
        <f t="shared" si="127"/>
        <v>0</v>
      </c>
      <c r="E353">
        <f t="shared" si="126"/>
        <v>58</v>
      </c>
      <c r="F353">
        <f t="shared" si="147"/>
        <v>1</v>
      </c>
      <c r="G353">
        <f t="shared" si="148"/>
        <v>294</v>
      </c>
      <c r="I353">
        <f t="shared" si="128"/>
        <v>0.1001727115716753</v>
      </c>
      <c r="J353">
        <f t="shared" si="129"/>
        <v>0.20689655172413793</v>
      </c>
      <c r="K353">
        <v>0.1001727115716753</v>
      </c>
      <c r="S353">
        <f t="shared" si="130"/>
        <v>1</v>
      </c>
      <c r="T353">
        <f t="shared" si="141"/>
        <v>205</v>
      </c>
      <c r="U353">
        <f t="shared" si="131"/>
        <v>0</v>
      </c>
      <c r="V353">
        <f t="shared" si="142"/>
        <v>147</v>
      </c>
      <c r="X353">
        <f t="shared" si="132"/>
        <v>0.25091799265605874</v>
      </c>
      <c r="Y353">
        <f t="shared" si="133"/>
        <v>0.1242603550295858</v>
      </c>
      <c r="Z353">
        <v>0.25091799265605874</v>
      </c>
      <c r="AB353">
        <f t="shared" si="134"/>
        <v>0</v>
      </c>
      <c r="AC353">
        <f t="shared" si="143"/>
        <v>77</v>
      </c>
      <c r="AD353">
        <f t="shared" si="135"/>
        <v>1</v>
      </c>
      <c r="AE353">
        <f t="shared" si="144"/>
        <v>275</v>
      </c>
      <c r="AG353">
        <f t="shared" si="136"/>
        <v>0.14611005692599621</v>
      </c>
      <c r="AH353">
        <f t="shared" si="137"/>
        <v>0.18669382213170402</v>
      </c>
      <c r="AI353">
        <v>0.14611005692599621</v>
      </c>
      <c r="AK353">
        <f t="shared" si="138"/>
        <v>0</v>
      </c>
      <c r="AL353">
        <f t="shared" si="145"/>
        <v>12</v>
      </c>
      <c r="AM353">
        <f t="shared" si="149"/>
        <v>1</v>
      </c>
      <c r="AN353">
        <f t="shared" si="146"/>
        <v>340</v>
      </c>
      <c r="AP353">
        <f t="shared" si="139"/>
        <v>0.15584415584415584</v>
      </c>
      <c r="AQ353">
        <f t="shared" si="140"/>
        <v>0.1768070722828913</v>
      </c>
      <c r="AR353">
        <v>0.15584415584415584</v>
      </c>
    </row>
    <row r="354" spans="1:44" x14ac:dyDescent="0.25">
      <c r="A354" s="9">
        <v>3</v>
      </c>
      <c r="B354" s="32">
        <v>77.820025999999999</v>
      </c>
      <c r="D354">
        <f t="shared" si="127"/>
        <v>0</v>
      </c>
      <c r="E354">
        <f t="shared" si="126"/>
        <v>58</v>
      </c>
      <c r="F354">
        <f t="shared" si="147"/>
        <v>1</v>
      </c>
      <c r="G354">
        <f t="shared" si="148"/>
        <v>295</v>
      </c>
      <c r="I354">
        <f t="shared" si="128"/>
        <v>0.1001727115716753</v>
      </c>
      <c r="J354">
        <f t="shared" si="129"/>
        <v>0.2076002814919071</v>
      </c>
      <c r="K354">
        <v>0.1001727115716753</v>
      </c>
      <c r="S354">
        <f t="shared" si="130"/>
        <v>0</v>
      </c>
      <c r="T354">
        <f t="shared" si="141"/>
        <v>205</v>
      </c>
      <c r="U354">
        <f t="shared" si="131"/>
        <v>1</v>
      </c>
      <c r="V354">
        <f t="shared" si="142"/>
        <v>148</v>
      </c>
      <c r="X354">
        <f t="shared" si="132"/>
        <v>0.25091799265605874</v>
      </c>
      <c r="Y354">
        <f t="shared" si="133"/>
        <v>0.12510566356720204</v>
      </c>
      <c r="Z354">
        <v>0.25091799265605874</v>
      </c>
      <c r="AB354">
        <f t="shared" si="134"/>
        <v>1</v>
      </c>
      <c r="AC354">
        <f t="shared" si="143"/>
        <v>78</v>
      </c>
      <c r="AD354">
        <f t="shared" si="135"/>
        <v>0</v>
      </c>
      <c r="AE354">
        <f t="shared" si="144"/>
        <v>275</v>
      </c>
      <c r="AG354">
        <f t="shared" si="136"/>
        <v>0.14800759013282733</v>
      </c>
      <c r="AH354">
        <f t="shared" si="137"/>
        <v>0.18669382213170402</v>
      </c>
      <c r="AI354">
        <v>0.14800759013282733</v>
      </c>
      <c r="AK354">
        <f t="shared" si="138"/>
        <v>0</v>
      </c>
      <c r="AL354">
        <f t="shared" si="145"/>
        <v>12</v>
      </c>
      <c r="AM354">
        <f t="shared" si="149"/>
        <v>1</v>
      </c>
      <c r="AN354">
        <f t="shared" si="146"/>
        <v>341</v>
      </c>
      <c r="AP354">
        <f t="shared" si="139"/>
        <v>0.15584415584415584</v>
      </c>
      <c r="AQ354">
        <f t="shared" si="140"/>
        <v>0.17732709308372335</v>
      </c>
      <c r="AR354">
        <v>0.15584415584415584</v>
      </c>
    </row>
    <row r="355" spans="1:44" x14ac:dyDescent="0.25">
      <c r="A355" s="9">
        <v>2</v>
      </c>
      <c r="B355" s="32">
        <v>77.812239000000005</v>
      </c>
      <c r="D355">
        <f t="shared" si="127"/>
        <v>0</v>
      </c>
      <c r="E355">
        <f t="shared" si="126"/>
        <v>58</v>
      </c>
      <c r="F355">
        <f t="shared" si="147"/>
        <v>1</v>
      </c>
      <c r="G355">
        <f t="shared" si="148"/>
        <v>296</v>
      </c>
      <c r="I355">
        <f t="shared" si="128"/>
        <v>0.1001727115716753</v>
      </c>
      <c r="J355">
        <f t="shared" si="129"/>
        <v>0.20830401125967629</v>
      </c>
      <c r="K355">
        <v>0.1001727115716753</v>
      </c>
      <c r="S355">
        <f t="shared" si="130"/>
        <v>1</v>
      </c>
      <c r="T355">
        <f t="shared" si="141"/>
        <v>206</v>
      </c>
      <c r="U355">
        <f t="shared" si="131"/>
        <v>0</v>
      </c>
      <c r="V355">
        <f t="shared" si="142"/>
        <v>148</v>
      </c>
      <c r="X355">
        <f t="shared" si="132"/>
        <v>0.25214198286413708</v>
      </c>
      <c r="Y355">
        <f t="shared" si="133"/>
        <v>0.12510566356720204</v>
      </c>
      <c r="Z355">
        <v>0.25214198286413708</v>
      </c>
      <c r="AB355">
        <f t="shared" si="134"/>
        <v>0</v>
      </c>
      <c r="AC355">
        <f t="shared" si="143"/>
        <v>78</v>
      </c>
      <c r="AD355">
        <f t="shared" si="135"/>
        <v>1</v>
      </c>
      <c r="AE355">
        <f t="shared" si="144"/>
        <v>276</v>
      </c>
      <c r="AG355">
        <f t="shared" si="136"/>
        <v>0.14800759013282733</v>
      </c>
      <c r="AH355">
        <f t="shared" si="137"/>
        <v>0.18737270875763748</v>
      </c>
      <c r="AI355">
        <v>0.14800759013282733</v>
      </c>
      <c r="AK355">
        <f t="shared" si="138"/>
        <v>0</v>
      </c>
      <c r="AL355">
        <f t="shared" si="145"/>
        <v>12</v>
      </c>
      <c r="AM355">
        <f t="shared" si="149"/>
        <v>1</v>
      </c>
      <c r="AN355">
        <f t="shared" si="146"/>
        <v>342</v>
      </c>
      <c r="AP355">
        <f t="shared" si="139"/>
        <v>0.15584415584415584</v>
      </c>
      <c r="AQ355">
        <f t="shared" si="140"/>
        <v>0.17784711388455537</v>
      </c>
      <c r="AR355">
        <v>0.15584415584415584</v>
      </c>
    </row>
    <row r="356" spans="1:44" x14ac:dyDescent="0.25">
      <c r="A356" s="9">
        <v>2</v>
      </c>
      <c r="B356" s="32">
        <v>77.777045000000001</v>
      </c>
      <c r="D356">
        <f t="shared" si="127"/>
        <v>0</v>
      </c>
      <c r="E356">
        <f t="shared" si="126"/>
        <v>58</v>
      </c>
      <c r="F356">
        <f t="shared" si="147"/>
        <v>1</v>
      </c>
      <c r="G356">
        <f t="shared" si="148"/>
        <v>297</v>
      </c>
      <c r="I356">
        <f t="shared" si="128"/>
        <v>0.1001727115716753</v>
      </c>
      <c r="J356">
        <f t="shared" si="129"/>
        <v>0.20900774102744546</v>
      </c>
      <c r="K356">
        <v>0.1001727115716753</v>
      </c>
      <c r="S356">
        <f t="shared" si="130"/>
        <v>1</v>
      </c>
      <c r="T356">
        <f t="shared" si="141"/>
        <v>207</v>
      </c>
      <c r="U356">
        <f t="shared" si="131"/>
        <v>0</v>
      </c>
      <c r="V356">
        <f t="shared" si="142"/>
        <v>148</v>
      </c>
      <c r="X356">
        <f t="shared" si="132"/>
        <v>0.25336597307221542</v>
      </c>
      <c r="Y356">
        <f t="shared" si="133"/>
        <v>0.12510566356720204</v>
      </c>
      <c r="Z356">
        <v>0.25336597307221542</v>
      </c>
      <c r="AB356">
        <f t="shared" si="134"/>
        <v>0</v>
      </c>
      <c r="AC356">
        <f t="shared" si="143"/>
        <v>78</v>
      </c>
      <c r="AD356">
        <f t="shared" si="135"/>
        <v>1</v>
      </c>
      <c r="AE356">
        <f t="shared" si="144"/>
        <v>277</v>
      </c>
      <c r="AG356">
        <f t="shared" si="136"/>
        <v>0.14800759013282733</v>
      </c>
      <c r="AH356">
        <f t="shared" si="137"/>
        <v>0.18805159538357094</v>
      </c>
      <c r="AI356">
        <v>0.14800759013282733</v>
      </c>
      <c r="AK356">
        <f t="shared" si="138"/>
        <v>0</v>
      </c>
      <c r="AL356">
        <f t="shared" si="145"/>
        <v>12</v>
      </c>
      <c r="AM356">
        <f t="shared" si="149"/>
        <v>1</v>
      </c>
      <c r="AN356">
        <f t="shared" si="146"/>
        <v>343</v>
      </c>
      <c r="AP356">
        <f t="shared" si="139"/>
        <v>0.15584415584415584</v>
      </c>
      <c r="AQ356">
        <f t="shared" si="140"/>
        <v>0.17836713468538742</v>
      </c>
      <c r="AR356">
        <v>0.15584415584415584</v>
      </c>
    </row>
    <row r="357" spans="1:44" x14ac:dyDescent="0.25">
      <c r="A357" s="9">
        <v>2</v>
      </c>
      <c r="B357" s="32">
        <v>77.761379000000005</v>
      </c>
      <c r="D357">
        <f t="shared" si="127"/>
        <v>0</v>
      </c>
      <c r="E357">
        <f t="shared" si="126"/>
        <v>58</v>
      </c>
      <c r="F357">
        <f t="shared" si="147"/>
        <v>1</v>
      </c>
      <c r="G357">
        <f t="shared" si="148"/>
        <v>298</v>
      </c>
      <c r="I357">
        <f t="shared" si="128"/>
        <v>0.1001727115716753</v>
      </c>
      <c r="J357">
        <f t="shared" si="129"/>
        <v>0.20971147079521463</v>
      </c>
      <c r="K357">
        <v>0.1001727115716753</v>
      </c>
      <c r="S357">
        <f t="shared" si="130"/>
        <v>1</v>
      </c>
      <c r="T357">
        <f t="shared" si="141"/>
        <v>208</v>
      </c>
      <c r="U357">
        <f t="shared" si="131"/>
        <v>0</v>
      </c>
      <c r="V357">
        <f t="shared" si="142"/>
        <v>148</v>
      </c>
      <c r="X357">
        <f t="shared" si="132"/>
        <v>0.25458996328029376</v>
      </c>
      <c r="Y357">
        <f t="shared" si="133"/>
        <v>0.12510566356720204</v>
      </c>
      <c r="Z357">
        <v>0.25458996328029376</v>
      </c>
      <c r="AB357">
        <f t="shared" si="134"/>
        <v>0</v>
      </c>
      <c r="AC357">
        <f t="shared" si="143"/>
        <v>78</v>
      </c>
      <c r="AD357">
        <f t="shared" si="135"/>
        <v>1</v>
      </c>
      <c r="AE357">
        <f t="shared" si="144"/>
        <v>278</v>
      </c>
      <c r="AG357">
        <f t="shared" si="136"/>
        <v>0.14800759013282733</v>
      </c>
      <c r="AH357">
        <f t="shared" si="137"/>
        <v>0.1887304820095044</v>
      </c>
      <c r="AI357">
        <v>0.14800759013282733</v>
      </c>
      <c r="AK357">
        <f t="shared" si="138"/>
        <v>0</v>
      </c>
      <c r="AL357">
        <f t="shared" si="145"/>
        <v>12</v>
      </c>
      <c r="AM357">
        <f t="shared" si="149"/>
        <v>1</v>
      </c>
      <c r="AN357">
        <f t="shared" si="146"/>
        <v>344</v>
      </c>
      <c r="AP357">
        <f t="shared" si="139"/>
        <v>0.15584415584415584</v>
      </c>
      <c r="AQ357">
        <f t="shared" si="140"/>
        <v>0.17888715548621945</v>
      </c>
      <c r="AR357">
        <v>0.15584415584415584</v>
      </c>
    </row>
    <row r="358" spans="1:44" x14ac:dyDescent="0.25">
      <c r="A358" s="9">
        <v>1</v>
      </c>
      <c r="B358" s="32">
        <v>77.756544000000005</v>
      </c>
      <c r="D358">
        <f t="shared" si="127"/>
        <v>1</v>
      </c>
      <c r="E358">
        <f t="shared" si="126"/>
        <v>59</v>
      </c>
      <c r="F358">
        <f t="shared" si="147"/>
        <v>0</v>
      </c>
      <c r="G358">
        <f t="shared" si="148"/>
        <v>298</v>
      </c>
      <c r="I358">
        <f t="shared" si="128"/>
        <v>0.10189982728842832</v>
      </c>
      <c r="J358">
        <f t="shared" si="129"/>
        <v>0.20971147079521463</v>
      </c>
      <c r="K358">
        <v>0.10189982728842832</v>
      </c>
      <c r="S358">
        <f t="shared" si="130"/>
        <v>0</v>
      </c>
      <c r="T358">
        <f t="shared" si="141"/>
        <v>208</v>
      </c>
      <c r="U358">
        <f t="shared" si="131"/>
        <v>1</v>
      </c>
      <c r="V358">
        <f t="shared" si="142"/>
        <v>149</v>
      </c>
      <c r="X358">
        <f t="shared" si="132"/>
        <v>0.25458996328029376</v>
      </c>
      <c r="Y358">
        <f t="shared" si="133"/>
        <v>0.12595097210481826</v>
      </c>
      <c r="Z358">
        <v>0.25458996328029376</v>
      </c>
      <c r="AB358">
        <f t="shared" si="134"/>
        <v>0</v>
      </c>
      <c r="AC358">
        <f t="shared" si="143"/>
        <v>78</v>
      </c>
      <c r="AD358">
        <f t="shared" si="135"/>
        <v>1</v>
      </c>
      <c r="AE358">
        <f t="shared" si="144"/>
        <v>279</v>
      </c>
      <c r="AG358">
        <f t="shared" si="136"/>
        <v>0.14800759013282733</v>
      </c>
      <c r="AH358">
        <f t="shared" si="137"/>
        <v>0.18940936863543789</v>
      </c>
      <c r="AI358">
        <v>0.14800759013282733</v>
      </c>
      <c r="AK358">
        <f t="shared" si="138"/>
        <v>0</v>
      </c>
      <c r="AL358">
        <f t="shared" si="145"/>
        <v>12</v>
      </c>
      <c r="AM358">
        <f t="shared" si="149"/>
        <v>1</v>
      </c>
      <c r="AN358">
        <f t="shared" si="146"/>
        <v>345</v>
      </c>
      <c r="AP358">
        <f t="shared" si="139"/>
        <v>0.15584415584415584</v>
      </c>
      <c r="AQ358">
        <f t="shared" si="140"/>
        <v>0.1794071762870515</v>
      </c>
      <c r="AR358">
        <v>0.15584415584415584</v>
      </c>
    </row>
    <row r="359" spans="1:44" x14ac:dyDescent="0.25">
      <c r="A359" s="9">
        <v>2</v>
      </c>
      <c r="B359" s="32">
        <v>77.753585000000001</v>
      </c>
      <c r="D359">
        <f t="shared" si="127"/>
        <v>0</v>
      </c>
      <c r="E359">
        <f t="shared" si="126"/>
        <v>59</v>
      </c>
      <c r="F359">
        <f t="shared" si="147"/>
        <v>1</v>
      </c>
      <c r="G359">
        <f t="shared" si="148"/>
        <v>299</v>
      </c>
      <c r="I359">
        <f t="shared" si="128"/>
        <v>0.10189982728842832</v>
      </c>
      <c r="J359">
        <f t="shared" si="129"/>
        <v>0.21041520056298382</v>
      </c>
      <c r="K359">
        <v>0.10189982728842832</v>
      </c>
      <c r="S359">
        <f t="shared" si="130"/>
        <v>1</v>
      </c>
      <c r="T359">
        <f t="shared" si="141"/>
        <v>209</v>
      </c>
      <c r="U359">
        <f t="shared" si="131"/>
        <v>0</v>
      </c>
      <c r="V359">
        <f t="shared" si="142"/>
        <v>149</v>
      </c>
      <c r="X359">
        <f t="shared" si="132"/>
        <v>0.2558139534883721</v>
      </c>
      <c r="Y359">
        <f t="shared" si="133"/>
        <v>0.12595097210481826</v>
      </c>
      <c r="Z359">
        <v>0.2558139534883721</v>
      </c>
      <c r="AB359">
        <f t="shared" si="134"/>
        <v>0</v>
      </c>
      <c r="AC359">
        <f t="shared" si="143"/>
        <v>78</v>
      </c>
      <c r="AD359">
        <f t="shared" si="135"/>
        <v>1</v>
      </c>
      <c r="AE359">
        <f t="shared" si="144"/>
        <v>280</v>
      </c>
      <c r="AG359">
        <f t="shared" si="136"/>
        <v>0.14800759013282733</v>
      </c>
      <c r="AH359">
        <f t="shared" si="137"/>
        <v>0.19008825526137135</v>
      </c>
      <c r="AI359">
        <v>0.14800759013282733</v>
      </c>
      <c r="AK359">
        <f t="shared" si="138"/>
        <v>0</v>
      </c>
      <c r="AL359">
        <f t="shared" si="145"/>
        <v>12</v>
      </c>
      <c r="AM359">
        <f t="shared" si="149"/>
        <v>1</v>
      </c>
      <c r="AN359">
        <f t="shared" si="146"/>
        <v>346</v>
      </c>
      <c r="AP359">
        <f t="shared" si="139"/>
        <v>0.15584415584415584</v>
      </c>
      <c r="AQ359">
        <f t="shared" si="140"/>
        <v>0.17992719708788352</v>
      </c>
      <c r="AR359">
        <v>0.15584415584415584</v>
      </c>
    </row>
    <row r="360" spans="1:44" x14ac:dyDescent="0.25">
      <c r="A360" s="9">
        <v>4</v>
      </c>
      <c r="B360" s="32">
        <v>77.726455000000001</v>
      </c>
      <c r="D360">
        <f t="shared" si="127"/>
        <v>0</v>
      </c>
      <c r="E360">
        <f t="shared" si="126"/>
        <v>59</v>
      </c>
      <c r="F360">
        <f t="shared" si="147"/>
        <v>1</v>
      </c>
      <c r="G360">
        <f t="shared" si="148"/>
        <v>300</v>
      </c>
      <c r="I360">
        <f t="shared" si="128"/>
        <v>0.10189982728842832</v>
      </c>
      <c r="J360">
        <f t="shared" si="129"/>
        <v>0.21111893033075299</v>
      </c>
      <c r="K360">
        <v>0.10189982728842832</v>
      </c>
      <c r="S360">
        <f t="shared" si="130"/>
        <v>0</v>
      </c>
      <c r="T360">
        <f t="shared" si="141"/>
        <v>209</v>
      </c>
      <c r="U360">
        <f t="shared" si="131"/>
        <v>1</v>
      </c>
      <c r="V360">
        <f t="shared" si="142"/>
        <v>150</v>
      </c>
      <c r="X360">
        <f t="shared" si="132"/>
        <v>0.2558139534883721</v>
      </c>
      <c r="Y360">
        <f t="shared" si="133"/>
        <v>0.12679628064243448</v>
      </c>
      <c r="Z360">
        <v>0.2558139534883721</v>
      </c>
      <c r="AB360">
        <f t="shared" si="134"/>
        <v>0</v>
      </c>
      <c r="AC360">
        <f t="shared" si="143"/>
        <v>78</v>
      </c>
      <c r="AD360">
        <f t="shared" si="135"/>
        <v>1</v>
      </c>
      <c r="AE360">
        <f t="shared" si="144"/>
        <v>281</v>
      </c>
      <c r="AG360">
        <f t="shared" si="136"/>
        <v>0.14800759013282733</v>
      </c>
      <c r="AH360">
        <f t="shared" si="137"/>
        <v>0.19076714188730481</v>
      </c>
      <c r="AI360">
        <v>0.14800759013282733</v>
      </c>
      <c r="AK360">
        <f t="shared" si="138"/>
        <v>1</v>
      </c>
      <c r="AL360">
        <f t="shared" si="145"/>
        <v>13</v>
      </c>
      <c r="AM360">
        <f t="shared" si="149"/>
        <v>0</v>
      </c>
      <c r="AN360">
        <f t="shared" si="146"/>
        <v>346</v>
      </c>
      <c r="AP360">
        <f t="shared" si="139"/>
        <v>0.16883116883116883</v>
      </c>
      <c r="AQ360">
        <f t="shared" si="140"/>
        <v>0.17992719708788352</v>
      </c>
      <c r="AR360">
        <v>0.16883116883116883</v>
      </c>
    </row>
    <row r="361" spans="1:44" x14ac:dyDescent="0.25">
      <c r="A361" s="9">
        <v>3</v>
      </c>
      <c r="B361" s="32">
        <v>77.714375000000004</v>
      </c>
      <c r="D361">
        <f t="shared" si="127"/>
        <v>0</v>
      </c>
      <c r="E361">
        <f t="shared" si="126"/>
        <v>59</v>
      </c>
      <c r="F361">
        <f t="shared" si="147"/>
        <v>1</v>
      </c>
      <c r="G361">
        <f t="shared" si="148"/>
        <v>301</v>
      </c>
      <c r="I361">
        <f t="shared" si="128"/>
        <v>0.10189982728842832</v>
      </c>
      <c r="J361">
        <f t="shared" si="129"/>
        <v>0.21182266009852216</v>
      </c>
      <c r="K361">
        <v>0.10189982728842832</v>
      </c>
      <c r="S361">
        <f t="shared" si="130"/>
        <v>0</v>
      </c>
      <c r="T361">
        <f t="shared" si="141"/>
        <v>209</v>
      </c>
      <c r="U361">
        <f t="shared" si="131"/>
        <v>1</v>
      </c>
      <c r="V361">
        <f t="shared" si="142"/>
        <v>151</v>
      </c>
      <c r="X361">
        <f t="shared" si="132"/>
        <v>0.2558139534883721</v>
      </c>
      <c r="Y361">
        <f t="shared" si="133"/>
        <v>0.12764158918005072</v>
      </c>
      <c r="Z361">
        <v>0.2558139534883721</v>
      </c>
      <c r="AB361">
        <f t="shared" si="134"/>
        <v>1</v>
      </c>
      <c r="AC361">
        <f t="shared" si="143"/>
        <v>79</v>
      </c>
      <c r="AD361">
        <f t="shared" si="135"/>
        <v>0</v>
      </c>
      <c r="AE361">
        <f t="shared" si="144"/>
        <v>281</v>
      </c>
      <c r="AG361">
        <f t="shared" si="136"/>
        <v>0.14990512333965844</v>
      </c>
      <c r="AH361">
        <f t="shared" si="137"/>
        <v>0.19076714188730481</v>
      </c>
      <c r="AI361">
        <v>0.14990512333965844</v>
      </c>
      <c r="AK361">
        <f t="shared" si="138"/>
        <v>0</v>
      </c>
      <c r="AL361">
        <f t="shared" si="145"/>
        <v>13</v>
      </c>
      <c r="AM361">
        <f t="shared" si="149"/>
        <v>1</v>
      </c>
      <c r="AN361">
        <f t="shared" si="146"/>
        <v>347</v>
      </c>
      <c r="AP361">
        <f t="shared" si="139"/>
        <v>0.16883116883116883</v>
      </c>
      <c r="AQ361">
        <f t="shared" si="140"/>
        <v>0.18044721788871554</v>
      </c>
      <c r="AR361">
        <v>0.16883116883116883</v>
      </c>
    </row>
    <row r="362" spans="1:44" x14ac:dyDescent="0.25">
      <c r="A362" s="9">
        <v>2</v>
      </c>
      <c r="B362" s="32">
        <v>77.604149000000007</v>
      </c>
      <c r="D362">
        <f t="shared" si="127"/>
        <v>0</v>
      </c>
      <c r="E362">
        <f t="shared" si="126"/>
        <v>59</v>
      </c>
      <c r="F362">
        <f t="shared" si="147"/>
        <v>1</v>
      </c>
      <c r="G362">
        <f t="shared" si="148"/>
        <v>302</v>
      </c>
      <c r="I362">
        <f t="shared" si="128"/>
        <v>0.10189982728842832</v>
      </c>
      <c r="J362">
        <f t="shared" si="129"/>
        <v>0.21252638986629135</v>
      </c>
      <c r="K362">
        <v>0.10189982728842832</v>
      </c>
      <c r="S362">
        <f t="shared" si="130"/>
        <v>1</v>
      </c>
      <c r="T362">
        <f t="shared" si="141"/>
        <v>210</v>
      </c>
      <c r="U362">
        <f t="shared" si="131"/>
        <v>0</v>
      </c>
      <c r="V362">
        <f t="shared" si="142"/>
        <v>151</v>
      </c>
      <c r="X362">
        <f t="shared" si="132"/>
        <v>0.25703794369645044</v>
      </c>
      <c r="Y362">
        <f t="shared" si="133"/>
        <v>0.12764158918005072</v>
      </c>
      <c r="Z362">
        <v>0.25703794369645044</v>
      </c>
      <c r="AB362">
        <f t="shared" si="134"/>
        <v>0</v>
      </c>
      <c r="AC362">
        <f t="shared" si="143"/>
        <v>79</v>
      </c>
      <c r="AD362">
        <f t="shared" si="135"/>
        <v>1</v>
      </c>
      <c r="AE362">
        <f t="shared" si="144"/>
        <v>282</v>
      </c>
      <c r="AG362">
        <f t="shared" si="136"/>
        <v>0.14990512333965844</v>
      </c>
      <c r="AH362">
        <f t="shared" si="137"/>
        <v>0.19144602851323828</v>
      </c>
      <c r="AI362">
        <v>0.14990512333965844</v>
      </c>
      <c r="AK362">
        <f t="shared" si="138"/>
        <v>0</v>
      </c>
      <c r="AL362">
        <f t="shared" si="145"/>
        <v>13</v>
      </c>
      <c r="AM362">
        <f t="shared" si="149"/>
        <v>1</v>
      </c>
      <c r="AN362">
        <f t="shared" si="146"/>
        <v>348</v>
      </c>
      <c r="AP362">
        <f t="shared" si="139"/>
        <v>0.16883116883116883</v>
      </c>
      <c r="AQ362">
        <f t="shared" si="140"/>
        <v>0.18096723868954759</v>
      </c>
      <c r="AR362">
        <v>0.16883116883116883</v>
      </c>
    </row>
    <row r="363" spans="1:44" x14ac:dyDescent="0.25">
      <c r="A363" s="9">
        <v>2</v>
      </c>
      <c r="B363" s="32">
        <v>77.591262</v>
      </c>
      <c r="D363">
        <f t="shared" si="127"/>
        <v>0</v>
      </c>
      <c r="E363">
        <f t="shared" si="126"/>
        <v>59</v>
      </c>
      <c r="F363">
        <f t="shared" si="147"/>
        <v>1</v>
      </c>
      <c r="G363">
        <f t="shared" si="148"/>
        <v>303</v>
      </c>
      <c r="I363">
        <f t="shared" si="128"/>
        <v>0.10189982728842832</v>
      </c>
      <c r="J363">
        <f t="shared" si="129"/>
        <v>0.21323011963406052</v>
      </c>
      <c r="K363">
        <v>0.10189982728842832</v>
      </c>
      <c r="S363">
        <f t="shared" si="130"/>
        <v>1</v>
      </c>
      <c r="T363">
        <f t="shared" si="141"/>
        <v>211</v>
      </c>
      <c r="U363">
        <f t="shared" si="131"/>
        <v>0</v>
      </c>
      <c r="V363">
        <f t="shared" si="142"/>
        <v>151</v>
      </c>
      <c r="X363">
        <f t="shared" si="132"/>
        <v>0.25826193390452878</v>
      </c>
      <c r="Y363">
        <f t="shared" si="133"/>
        <v>0.12764158918005072</v>
      </c>
      <c r="Z363">
        <v>0.25826193390452878</v>
      </c>
      <c r="AB363">
        <f t="shared" si="134"/>
        <v>0</v>
      </c>
      <c r="AC363">
        <f t="shared" si="143"/>
        <v>79</v>
      </c>
      <c r="AD363">
        <f t="shared" si="135"/>
        <v>1</v>
      </c>
      <c r="AE363">
        <f t="shared" si="144"/>
        <v>283</v>
      </c>
      <c r="AG363">
        <f t="shared" si="136"/>
        <v>0.14990512333965844</v>
      </c>
      <c r="AH363">
        <f t="shared" si="137"/>
        <v>0.19212491513917176</v>
      </c>
      <c r="AI363">
        <v>0.14990512333965844</v>
      </c>
      <c r="AK363">
        <f t="shared" si="138"/>
        <v>0</v>
      </c>
      <c r="AL363">
        <f t="shared" si="145"/>
        <v>13</v>
      </c>
      <c r="AM363">
        <f t="shared" si="149"/>
        <v>1</v>
      </c>
      <c r="AN363">
        <f t="shared" si="146"/>
        <v>349</v>
      </c>
      <c r="AP363">
        <f t="shared" si="139"/>
        <v>0.16883116883116883</v>
      </c>
      <c r="AQ363">
        <f t="shared" si="140"/>
        <v>0.18148725949037961</v>
      </c>
      <c r="AR363">
        <v>0.16883116883116883</v>
      </c>
    </row>
    <row r="364" spans="1:44" x14ac:dyDescent="0.25">
      <c r="A364" s="9">
        <v>2</v>
      </c>
      <c r="B364" s="32">
        <v>77.558352999999997</v>
      </c>
      <c r="D364">
        <f t="shared" si="127"/>
        <v>0</v>
      </c>
      <c r="E364">
        <f t="shared" si="126"/>
        <v>59</v>
      </c>
      <c r="F364">
        <f t="shared" si="147"/>
        <v>1</v>
      </c>
      <c r="G364">
        <f t="shared" si="148"/>
        <v>304</v>
      </c>
      <c r="I364">
        <f t="shared" si="128"/>
        <v>0.10189982728842832</v>
      </c>
      <c r="J364">
        <f t="shared" si="129"/>
        <v>0.21393384940182969</v>
      </c>
      <c r="K364">
        <v>0.10189982728842832</v>
      </c>
      <c r="S364">
        <f t="shared" si="130"/>
        <v>1</v>
      </c>
      <c r="T364">
        <f t="shared" si="141"/>
        <v>212</v>
      </c>
      <c r="U364">
        <f t="shared" si="131"/>
        <v>0</v>
      </c>
      <c r="V364">
        <f t="shared" si="142"/>
        <v>151</v>
      </c>
      <c r="X364">
        <f t="shared" si="132"/>
        <v>0.25948592411260712</v>
      </c>
      <c r="Y364">
        <f t="shared" si="133"/>
        <v>0.12764158918005072</v>
      </c>
      <c r="Z364">
        <v>0.25948592411260712</v>
      </c>
      <c r="AB364">
        <f t="shared" si="134"/>
        <v>0</v>
      </c>
      <c r="AC364">
        <f t="shared" si="143"/>
        <v>79</v>
      </c>
      <c r="AD364">
        <f t="shared" si="135"/>
        <v>1</v>
      </c>
      <c r="AE364">
        <f t="shared" si="144"/>
        <v>284</v>
      </c>
      <c r="AG364">
        <f t="shared" si="136"/>
        <v>0.14990512333965844</v>
      </c>
      <c r="AH364">
        <f t="shared" si="137"/>
        <v>0.19280380176510523</v>
      </c>
      <c r="AI364">
        <v>0.14990512333965844</v>
      </c>
      <c r="AK364">
        <f t="shared" si="138"/>
        <v>0</v>
      </c>
      <c r="AL364">
        <f t="shared" si="145"/>
        <v>13</v>
      </c>
      <c r="AM364">
        <f t="shared" si="149"/>
        <v>1</v>
      </c>
      <c r="AN364">
        <f t="shared" si="146"/>
        <v>350</v>
      </c>
      <c r="AP364">
        <f t="shared" si="139"/>
        <v>0.16883116883116883</v>
      </c>
      <c r="AQ364">
        <f t="shared" si="140"/>
        <v>0.18200728029121166</v>
      </c>
      <c r="AR364">
        <v>0.16883116883116883</v>
      </c>
    </row>
    <row r="365" spans="1:44" x14ac:dyDescent="0.25">
      <c r="A365" s="9">
        <v>3</v>
      </c>
      <c r="B365" s="32">
        <v>77.524466000000004</v>
      </c>
      <c r="D365">
        <f t="shared" si="127"/>
        <v>0</v>
      </c>
      <c r="E365">
        <f t="shared" si="126"/>
        <v>59</v>
      </c>
      <c r="F365">
        <f t="shared" si="147"/>
        <v>1</v>
      </c>
      <c r="G365">
        <f t="shared" si="148"/>
        <v>305</v>
      </c>
      <c r="I365">
        <f t="shared" si="128"/>
        <v>0.10189982728842832</v>
      </c>
      <c r="J365">
        <f t="shared" si="129"/>
        <v>0.21463757916959889</v>
      </c>
      <c r="K365">
        <v>0.10189982728842832</v>
      </c>
      <c r="S365">
        <f t="shared" si="130"/>
        <v>0</v>
      </c>
      <c r="T365">
        <f t="shared" si="141"/>
        <v>212</v>
      </c>
      <c r="U365">
        <f t="shared" si="131"/>
        <v>1</v>
      </c>
      <c r="V365">
        <f t="shared" si="142"/>
        <v>152</v>
      </c>
      <c r="X365">
        <f t="shared" si="132"/>
        <v>0.25948592411260712</v>
      </c>
      <c r="Y365">
        <f t="shared" si="133"/>
        <v>0.12848689771766694</v>
      </c>
      <c r="Z365">
        <v>0.25948592411260712</v>
      </c>
      <c r="AB365">
        <f t="shared" si="134"/>
        <v>1</v>
      </c>
      <c r="AC365">
        <f t="shared" si="143"/>
        <v>80</v>
      </c>
      <c r="AD365">
        <f t="shared" si="135"/>
        <v>0</v>
      </c>
      <c r="AE365">
        <f t="shared" si="144"/>
        <v>284</v>
      </c>
      <c r="AG365">
        <f t="shared" si="136"/>
        <v>0.15180265654648956</v>
      </c>
      <c r="AH365">
        <f t="shared" si="137"/>
        <v>0.19280380176510523</v>
      </c>
      <c r="AI365">
        <v>0.15180265654648956</v>
      </c>
      <c r="AK365">
        <f t="shared" si="138"/>
        <v>0</v>
      </c>
      <c r="AL365">
        <f t="shared" si="145"/>
        <v>13</v>
      </c>
      <c r="AM365">
        <f t="shared" si="149"/>
        <v>1</v>
      </c>
      <c r="AN365">
        <f t="shared" si="146"/>
        <v>351</v>
      </c>
      <c r="AP365">
        <f t="shared" si="139"/>
        <v>0.16883116883116883</v>
      </c>
      <c r="AQ365">
        <f t="shared" si="140"/>
        <v>0.18252730109204368</v>
      </c>
      <c r="AR365">
        <v>0.16883116883116883</v>
      </c>
    </row>
    <row r="366" spans="1:44" x14ac:dyDescent="0.25">
      <c r="A366" s="9">
        <v>2</v>
      </c>
      <c r="B366" s="32">
        <v>77.416167999999999</v>
      </c>
      <c r="D366">
        <f t="shared" si="127"/>
        <v>0</v>
      </c>
      <c r="E366">
        <f t="shared" si="126"/>
        <v>59</v>
      </c>
      <c r="F366">
        <f t="shared" si="147"/>
        <v>1</v>
      </c>
      <c r="G366">
        <f t="shared" si="148"/>
        <v>306</v>
      </c>
      <c r="I366">
        <f t="shared" si="128"/>
        <v>0.10189982728842832</v>
      </c>
      <c r="J366">
        <f t="shared" si="129"/>
        <v>0.21534130893736805</v>
      </c>
      <c r="K366">
        <v>0.10189982728842832</v>
      </c>
      <c r="S366">
        <f t="shared" si="130"/>
        <v>1</v>
      </c>
      <c r="T366">
        <f t="shared" si="141"/>
        <v>213</v>
      </c>
      <c r="U366">
        <f t="shared" si="131"/>
        <v>0</v>
      </c>
      <c r="V366">
        <f t="shared" si="142"/>
        <v>152</v>
      </c>
      <c r="X366">
        <f t="shared" si="132"/>
        <v>0.26070991432068541</v>
      </c>
      <c r="Y366">
        <f t="shared" si="133"/>
        <v>0.12848689771766694</v>
      </c>
      <c r="Z366">
        <v>0.26070991432068541</v>
      </c>
      <c r="AB366">
        <f t="shared" si="134"/>
        <v>0</v>
      </c>
      <c r="AC366">
        <f t="shared" si="143"/>
        <v>80</v>
      </c>
      <c r="AD366">
        <f t="shared" si="135"/>
        <v>1</v>
      </c>
      <c r="AE366">
        <f t="shared" si="144"/>
        <v>285</v>
      </c>
      <c r="AG366">
        <f t="shared" si="136"/>
        <v>0.15180265654648956</v>
      </c>
      <c r="AH366">
        <f t="shared" si="137"/>
        <v>0.19348268839103869</v>
      </c>
      <c r="AI366">
        <v>0.15180265654648956</v>
      </c>
      <c r="AK366">
        <f t="shared" si="138"/>
        <v>0</v>
      </c>
      <c r="AL366">
        <f t="shared" si="145"/>
        <v>13</v>
      </c>
      <c r="AM366">
        <f t="shared" si="149"/>
        <v>1</v>
      </c>
      <c r="AN366">
        <f t="shared" si="146"/>
        <v>352</v>
      </c>
      <c r="AP366">
        <f t="shared" si="139"/>
        <v>0.16883116883116883</v>
      </c>
      <c r="AQ366">
        <f t="shared" si="140"/>
        <v>0.1830473218928757</v>
      </c>
      <c r="AR366">
        <v>0.16883116883116883</v>
      </c>
    </row>
    <row r="367" spans="1:44" x14ac:dyDescent="0.25">
      <c r="A367" s="9">
        <v>2</v>
      </c>
      <c r="B367" s="32">
        <v>77.386990999999995</v>
      </c>
      <c r="D367">
        <f t="shared" si="127"/>
        <v>0</v>
      </c>
      <c r="E367">
        <f t="shared" si="126"/>
        <v>59</v>
      </c>
      <c r="F367">
        <f t="shared" si="147"/>
        <v>1</v>
      </c>
      <c r="G367">
        <f t="shared" si="148"/>
        <v>307</v>
      </c>
      <c r="I367">
        <f t="shared" si="128"/>
        <v>0.10189982728842832</v>
      </c>
      <c r="J367">
        <f t="shared" si="129"/>
        <v>0.21604503870513722</v>
      </c>
      <c r="K367">
        <v>0.10189982728842832</v>
      </c>
      <c r="S367">
        <f t="shared" si="130"/>
        <v>1</v>
      </c>
      <c r="T367">
        <f t="shared" si="141"/>
        <v>214</v>
      </c>
      <c r="U367">
        <f t="shared" si="131"/>
        <v>0</v>
      </c>
      <c r="V367">
        <f t="shared" si="142"/>
        <v>152</v>
      </c>
      <c r="X367">
        <f t="shared" si="132"/>
        <v>0.26193390452876375</v>
      </c>
      <c r="Y367">
        <f t="shared" si="133"/>
        <v>0.12848689771766694</v>
      </c>
      <c r="Z367">
        <v>0.26193390452876375</v>
      </c>
      <c r="AB367">
        <f t="shared" si="134"/>
        <v>0</v>
      </c>
      <c r="AC367">
        <f t="shared" si="143"/>
        <v>80</v>
      </c>
      <c r="AD367">
        <f t="shared" si="135"/>
        <v>1</v>
      </c>
      <c r="AE367">
        <f t="shared" si="144"/>
        <v>286</v>
      </c>
      <c r="AG367">
        <f t="shared" si="136"/>
        <v>0.15180265654648956</v>
      </c>
      <c r="AH367">
        <f t="shared" si="137"/>
        <v>0.19416157501697218</v>
      </c>
      <c r="AI367">
        <v>0.15180265654648956</v>
      </c>
      <c r="AK367">
        <f t="shared" si="138"/>
        <v>0</v>
      </c>
      <c r="AL367">
        <f t="shared" si="145"/>
        <v>13</v>
      </c>
      <c r="AM367">
        <f t="shared" si="149"/>
        <v>1</v>
      </c>
      <c r="AN367">
        <f t="shared" si="146"/>
        <v>353</v>
      </c>
      <c r="AP367">
        <f t="shared" si="139"/>
        <v>0.16883116883116883</v>
      </c>
      <c r="AQ367">
        <f t="shared" si="140"/>
        <v>0.18356734269370775</v>
      </c>
      <c r="AR367">
        <v>0.16883116883116883</v>
      </c>
    </row>
    <row r="368" spans="1:44" x14ac:dyDescent="0.25">
      <c r="A368" s="9">
        <v>2</v>
      </c>
      <c r="B368" s="32">
        <v>77.277538000000007</v>
      </c>
      <c r="D368">
        <f t="shared" si="127"/>
        <v>0</v>
      </c>
      <c r="E368">
        <f t="shared" si="126"/>
        <v>59</v>
      </c>
      <c r="F368">
        <f t="shared" si="147"/>
        <v>1</v>
      </c>
      <c r="G368">
        <f t="shared" si="148"/>
        <v>308</v>
      </c>
      <c r="I368">
        <f t="shared" si="128"/>
        <v>0.10189982728842832</v>
      </c>
      <c r="J368">
        <f t="shared" si="129"/>
        <v>0.21674876847290642</v>
      </c>
      <c r="K368">
        <v>0.10189982728842832</v>
      </c>
      <c r="S368">
        <f t="shared" si="130"/>
        <v>1</v>
      </c>
      <c r="T368">
        <f t="shared" si="141"/>
        <v>215</v>
      </c>
      <c r="U368">
        <f t="shared" si="131"/>
        <v>0</v>
      </c>
      <c r="V368">
        <f t="shared" si="142"/>
        <v>152</v>
      </c>
      <c r="X368">
        <f t="shared" si="132"/>
        <v>0.26315789473684209</v>
      </c>
      <c r="Y368">
        <f t="shared" si="133"/>
        <v>0.12848689771766694</v>
      </c>
      <c r="Z368">
        <v>0.26315789473684209</v>
      </c>
      <c r="AB368">
        <f t="shared" si="134"/>
        <v>0</v>
      </c>
      <c r="AC368">
        <f t="shared" si="143"/>
        <v>80</v>
      </c>
      <c r="AD368">
        <f t="shared" si="135"/>
        <v>1</v>
      </c>
      <c r="AE368">
        <f t="shared" si="144"/>
        <v>287</v>
      </c>
      <c r="AG368">
        <f t="shared" si="136"/>
        <v>0.15180265654648956</v>
      </c>
      <c r="AH368">
        <f t="shared" si="137"/>
        <v>0.19484046164290564</v>
      </c>
      <c r="AI368">
        <v>0.15180265654648956</v>
      </c>
      <c r="AK368">
        <f t="shared" si="138"/>
        <v>0</v>
      </c>
      <c r="AL368">
        <f t="shared" si="145"/>
        <v>13</v>
      </c>
      <c r="AM368">
        <f t="shared" si="149"/>
        <v>1</v>
      </c>
      <c r="AN368">
        <f t="shared" si="146"/>
        <v>354</v>
      </c>
      <c r="AP368">
        <f t="shared" si="139"/>
        <v>0.16883116883116883</v>
      </c>
      <c r="AQ368">
        <f t="shared" si="140"/>
        <v>0.18408736349453977</v>
      </c>
      <c r="AR368">
        <v>0.16883116883116883</v>
      </c>
    </row>
    <row r="369" spans="1:44" x14ac:dyDescent="0.25">
      <c r="A369" s="9">
        <v>1</v>
      </c>
      <c r="B369" s="32">
        <v>77.046998000000002</v>
      </c>
      <c r="D369">
        <f t="shared" si="127"/>
        <v>1</v>
      </c>
      <c r="E369">
        <f t="shared" si="126"/>
        <v>60</v>
      </c>
      <c r="F369">
        <f t="shared" si="147"/>
        <v>0</v>
      </c>
      <c r="G369">
        <f t="shared" si="148"/>
        <v>308</v>
      </c>
      <c r="I369">
        <f t="shared" si="128"/>
        <v>0.10362694300518134</v>
      </c>
      <c r="J369">
        <f t="shared" si="129"/>
        <v>0.21674876847290642</v>
      </c>
      <c r="K369">
        <v>0.10362694300518134</v>
      </c>
      <c r="S369">
        <f t="shared" si="130"/>
        <v>0</v>
      </c>
      <c r="T369">
        <f t="shared" si="141"/>
        <v>215</v>
      </c>
      <c r="U369">
        <f t="shared" si="131"/>
        <v>1</v>
      </c>
      <c r="V369">
        <f t="shared" si="142"/>
        <v>153</v>
      </c>
      <c r="X369">
        <f t="shared" si="132"/>
        <v>0.26315789473684209</v>
      </c>
      <c r="Y369">
        <f t="shared" si="133"/>
        <v>0.12933220625528319</v>
      </c>
      <c r="Z369">
        <v>0.26315789473684209</v>
      </c>
      <c r="AB369">
        <f t="shared" si="134"/>
        <v>0</v>
      </c>
      <c r="AC369">
        <f t="shared" si="143"/>
        <v>80</v>
      </c>
      <c r="AD369">
        <f t="shared" si="135"/>
        <v>1</v>
      </c>
      <c r="AE369">
        <f t="shared" si="144"/>
        <v>288</v>
      </c>
      <c r="AG369">
        <f t="shared" si="136"/>
        <v>0.15180265654648956</v>
      </c>
      <c r="AH369">
        <f t="shared" si="137"/>
        <v>0.1955193482688391</v>
      </c>
      <c r="AI369">
        <v>0.15180265654648956</v>
      </c>
      <c r="AK369">
        <f t="shared" si="138"/>
        <v>0</v>
      </c>
      <c r="AL369">
        <f t="shared" si="145"/>
        <v>13</v>
      </c>
      <c r="AM369">
        <f t="shared" si="149"/>
        <v>1</v>
      </c>
      <c r="AN369">
        <f t="shared" si="146"/>
        <v>355</v>
      </c>
      <c r="AP369">
        <f t="shared" si="139"/>
        <v>0.16883116883116883</v>
      </c>
      <c r="AQ369">
        <f t="shared" si="140"/>
        <v>0.18460738429537182</v>
      </c>
      <c r="AR369">
        <v>0.16883116883116883</v>
      </c>
    </row>
    <row r="370" spans="1:44" x14ac:dyDescent="0.25">
      <c r="A370" s="9">
        <v>3</v>
      </c>
      <c r="B370" s="32">
        <v>76.990735000000001</v>
      </c>
      <c r="D370">
        <f t="shared" si="127"/>
        <v>0</v>
      </c>
      <c r="E370">
        <f t="shared" si="126"/>
        <v>60</v>
      </c>
      <c r="F370">
        <f t="shared" si="147"/>
        <v>1</v>
      </c>
      <c r="G370">
        <f t="shared" si="148"/>
        <v>309</v>
      </c>
      <c r="I370">
        <f t="shared" si="128"/>
        <v>0.10362694300518134</v>
      </c>
      <c r="J370">
        <f t="shared" si="129"/>
        <v>0.21745249824067558</v>
      </c>
      <c r="K370">
        <v>0.10362694300518134</v>
      </c>
      <c r="S370">
        <f t="shared" si="130"/>
        <v>0</v>
      </c>
      <c r="T370">
        <f t="shared" si="141"/>
        <v>215</v>
      </c>
      <c r="U370">
        <f t="shared" si="131"/>
        <v>1</v>
      </c>
      <c r="V370">
        <f t="shared" si="142"/>
        <v>154</v>
      </c>
      <c r="X370">
        <f t="shared" si="132"/>
        <v>0.26315789473684209</v>
      </c>
      <c r="Y370">
        <f t="shared" si="133"/>
        <v>0.13017751479289941</v>
      </c>
      <c r="Z370">
        <v>0.26315789473684209</v>
      </c>
      <c r="AB370">
        <f t="shared" si="134"/>
        <v>1</v>
      </c>
      <c r="AC370">
        <f t="shared" si="143"/>
        <v>81</v>
      </c>
      <c r="AD370">
        <f t="shared" si="135"/>
        <v>0</v>
      </c>
      <c r="AE370">
        <f t="shared" si="144"/>
        <v>288</v>
      </c>
      <c r="AG370">
        <f t="shared" si="136"/>
        <v>0.15370018975332067</v>
      </c>
      <c r="AH370">
        <f t="shared" si="137"/>
        <v>0.1955193482688391</v>
      </c>
      <c r="AI370">
        <v>0.15370018975332067</v>
      </c>
      <c r="AK370">
        <f t="shared" si="138"/>
        <v>0</v>
      </c>
      <c r="AL370">
        <f t="shared" si="145"/>
        <v>13</v>
      </c>
      <c r="AM370">
        <f t="shared" si="149"/>
        <v>1</v>
      </c>
      <c r="AN370">
        <f t="shared" si="146"/>
        <v>356</v>
      </c>
      <c r="AP370">
        <f t="shared" si="139"/>
        <v>0.16883116883116883</v>
      </c>
      <c r="AQ370">
        <f t="shared" si="140"/>
        <v>0.18512740509620385</v>
      </c>
      <c r="AR370">
        <v>0.16883116883116883</v>
      </c>
    </row>
    <row r="371" spans="1:44" x14ac:dyDescent="0.25">
      <c r="A371" s="9">
        <v>2</v>
      </c>
      <c r="B371" s="32">
        <v>76.954402000000002</v>
      </c>
      <c r="D371">
        <f t="shared" si="127"/>
        <v>0</v>
      </c>
      <c r="E371">
        <f t="shared" si="126"/>
        <v>60</v>
      </c>
      <c r="F371">
        <f t="shared" si="147"/>
        <v>1</v>
      </c>
      <c r="G371">
        <f t="shared" si="148"/>
        <v>310</v>
      </c>
      <c r="I371">
        <f t="shared" si="128"/>
        <v>0.10362694300518134</v>
      </c>
      <c r="J371">
        <f t="shared" si="129"/>
        <v>0.21815622800844475</v>
      </c>
      <c r="K371">
        <v>0.10362694300518134</v>
      </c>
      <c r="S371">
        <f t="shared" si="130"/>
        <v>1</v>
      </c>
      <c r="T371">
        <f t="shared" si="141"/>
        <v>216</v>
      </c>
      <c r="U371">
        <f t="shared" si="131"/>
        <v>0</v>
      </c>
      <c r="V371">
        <f t="shared" si="142"/>
        <v>154</v>
      </c>
      <c r="X371">
        <f t="shared" si="132"/>
        <v>0.26438188494492043</v>
      </c>
      <c r="Y371">
        <f t="shared" si="133"/>
        <v>0.13017751479289941</v>
      </c>
      <c r="Z371">
        <v>0.26438188494492043</v>
      </c>
      <c r="AB371">
        <f t="shared" si="134"/>
        <v>0</v>
      </c>
      <c r="AC371">
        <f t="shared" si="143"/>
        <v>81</v>
      </c>
      <c r="AD371">
        <f t="shared" si="135"/>
        <v>1</v>
      </c>
      <c r="AE371">
        <f t="shared" si="144"/>
        <v>289</v>
      </c>
      <c r="AG371">
        <f t="shared" si="136"/>
        <v>0.15370018975332067</v>
      </c>
      <c r="AH371">
        <f t="shared" si="137"/>
        <v>0.19619823489477256</v>
      </c>
      <c r="AI371">
        <v>0.15370018975332067</v>
      </c>
      <c r="AK371">
        <f t="shared" si="138"/>
        <v>0</v>
      </c>
      <c r="AL371">
        <f t="shared" si="145"/>
        <v>13</v>
      </c>
      <c r="AM371">
        <f t="shared" si="149"/>
        <v>1</v>
      </c>
      <c r="AN371">
        <f t="shared" si="146"/>
        <v>357</v>
      </c>
      <c r="AP371">
        <f t="shared" si="139"/>
        <v>0.16883116883116883</v>
      </c>
      <c r="AQ371">
        <f t="shared" si="140"/>
        <v>0.18564742589703589</v>
      </c>
      <c r="AR371">
        <v>0.16883116883116883</v>
      </c>
    </row>
    <row r="372" spans="1:44" x14ac:dyDescent="0.25">
      <c r="A372" s="9">
        <v>2</v>
      </c>
      <c r="B372" s="32">
        <v>76.907656000000003</v>
      </c>
      <c r="D372">
        <f t="shared" si="127"/>
        <v>0</v>
      </c>
      <c r="E372">
        <f t="shared" ref="E372:E435" si="150">D372+E371</f>
        <v>60</v>
      </c>
      <c r="F372">
        <f t="shared" si="147"/>
        <v>1</v>
      </c>
      <c r="G372">
        <f t="shared" si="148"/>
        <v>311</v>
      </c>
      <c r="I372">
        <f t="shared" si="128"/>
        <v>0.10362694300518134</v>
      </c>
      <c r="J372">
        <f t="shared" si="129"/>
        <v>0.21885995777621392</v>
      </c>
      <c r="K372">
        <v>0.10362694300518134</v>
      </c>
      <c r="S372">
        <f t="shared" si="130"/>
        <v>1</v>
      </c>
      <c r="T372">
        <f t="shared" si="141"/>
        <v>217</v>
      </c>
      <c r="U372">
        <f t="shared" si="131"/>
        <v>0</v>
      </c>
      <c r="V372">
        <f t="shared" si="142"/>
        <v>154</v>
      </c>
      <c r="X372">
        <f t="shared" si="132"/>
        <v>0.26560587515299877</v>
      </c>
      <c r="Y372">
        <f t="shared" si="133"/>
        <v>0.13017751479289941</v>
      </c>
      <c r="Z372">
        <v>0.26560587515299877</v>
      </c>
      <c r="AB372">
        <f t="shared" si="134"/>
        <v>0</v>
      </c>
      <c r="AC372">
        <f t="shared" si="143"/>
        <v>81</v>
      </c>
      <c r="AD372">
        <f t="shared" si="135"/>
        <v>1</v>
      </c>
      <c r="AE372">
        <f t="shared" si="144"/>
        <v>290</v>
      </c>
      <c r="AG372">
        <f t="shared" si="136"/>
        <v>0.15370018975332067</v>
      </c>
      <c r="AH372">
        <f t="shared" si="137"/>
        <v>0.19687712152070605</v>
      </c>
      <c r="AI372">
        <v>0.15370018975332067</v>
      </c>
      <c r="AK372">
        <f t="shared" si="138"/>
        <v>0</v>
      </c>
      <c r="AL372">
        <f t="shared" si="145"/>
        <v>13</v>
      </c>
      <c r="AM372">
        <f t="shared" si="149"/>
        <v>1</v>
      </c>
      <c r="AN372">
        <f t="shared" si="146"/>
        <v>358</v>
      </c>
      <c r="AP372">
        <f t="shared" si="139"/>
        <v>0.16883116883116883</v>
      </c>
      <c r="AQ372">
        <f t="shared" si="140"/>
        <v>0.18616744669786792</v>
      </c>
      <c r="AR372">
        <v>0.16883116883116883</v>
      </c>
    </row>
    <row r="373" spans="1:44" x14ac:dyDescent="0.25">
      <c r="A373" s="9">
        <v>1</v>
      </c>
      <c r="B373" s="32">
        <v>76.854235000000003</v>
      </c>
      <c r="D373">
        <f t="shared" si="127"/>
        <v>1</v>
      </c>
      <c r="E373">
        <f t="shared" si="150"/>
        <v>61</v>
      </c>
      <c r="F373">
        <f t="shared" si="147"/>
        <v>0</v>
      </c>
      <c r="G373">
        <f t="shared" si="148"/>
        <v>311</v>
      </c>
      <c r="I373">
        <f t="shared" si="128"/>
        <v>0.10535405872193437</v>
      </c>
      <c r="J373">
        <f t="shared" si="129"/>
        <v>0.21885995777621392</v>
      </c>
      <c r="K373">
        <v>0.10535405872193437</v>
      </c>
      <c r="S373">
        <f t="shared" si="130"/>
        <v>0</v>
      </c>
      <c r="T373">
        <f t="shared" si="141"/>
        <v>217</v>
      </c>
      <c r="U373">
        <f t="shared" si="131"/>
        <v>1</v>
      </c>
      <c r="V373">
        <f t="shared" si="142"/>
        <v>155</v>
      </c>
      <c r="X373">
        <f t="shared" si="132"/>
        <v>0.26560587515299877</v>
      </c>
      <c r="Y373">
        <f t="shared" si="133"/>
        <v>0.13102282333051563</v>
      </c>
      <c r="Z373">
        <v>0.26560587515299877</v>
      </c>
      <c r="AB373">
        <f t="shared" si="134"/>
        <v>0</v>
      </c>
      <c r="AC373">
        <f t="shared" si="143"/>
        <v>81</v>
      </c>
      <c r="AD373">
        <f t="shared" si="135"/>
        <v>1</v>
      </c>
      <c r="AE373">
        <f t="shared" si="144"/>
        <v>291</v>
      </c>
      <c r="AG373">
        <f t="shared" si="136"/>
        <v>0.15370018975332067</v>
      </c>
      <c r="AH373">
        <f t="shared" si="137"/>
        <v>0.19755600814663951</v>
      </c>
      <c r="AI373">
        <v>0.15370018975332067</v>
      </c>
      <c r="AK373">
        <f t="shared" si="138"/>
        <v>0</v>
      </c>
      <c r="AL373">
        <f t="shared" si="145"/>
        <v>13</v>
      </c>
      <c r="AM373">
        <f t="shared" si="149"/>
        <v>1</v>
      </c>
      <c r="AN373">
        <f t="shared" si="146"/>
        <v>359</v>
      </c>
      <c r="AP373">
        <f t="shared" si="139"/>
        <v>0.16883116883116883</v>
      </c>
      <c r="AQ373">
        <f t="shared" si="140"/>
        <v>0.18668746749869994</v>
      </c>
      <c r="AR373">
        <v>0.16883116883116883</v>
      </c>
    </row>
    <row r="374" spans="1:44" x14ac:dyDescent="0.25">
      <c r="A374" s="9">
        <v>1</v>
      </c>
      <c r="B374" s="32">
        <v>76.719804999999994</v>
      </c>
      <c r="D374">
        <f t="shared" si="127"/>
        <v>1</v>
      </c>
      <c r="E374">
        <f t="shared" si="150"/>
        <v>62</v>
      </c>
      <c r="F374">
        <f t="shared" si="147"/>
        <v>0</v>
      </c>
      <c r="G374">
        <f t="shared" si="148"/>
        <v>311</v>
      </c>
      <c r="I374">
        <f t="shared" si="128"/>
        <v>0.10708117443868739</v>
      </c>
      <c r="J374">
        <f t="shared" si="129"/>
        <v>0.21885995777621392</v>
      </c>
      <c r="K374">
        <v>0.10708117443868739</v>
      </c>
      <c r="S374">
        <f t="shared" si="130"/>
        <v>0</v>
      </c>
      <c r="T374">
        <f t="shared" si="141"/>
        <v>217</v>
      </c>
      <c r="U374">
        <f t="shared" si="131"/>
        <v>1</v>
      </c>
      <c r="V374">
        <f t="shared" si="142"/>
        <v>156</v>
      </c>
      <c r="X374">
        <f t="shared" si="132"/>
        <v>0.26560587515299877</v>
      </c>
      <c r="Y374">
        <f t="shared" si="133"/>
        <v>0.13186813186813187</v>
      </c>
      <c r="Z374">
        <v>0.26560587515299877</v>
      </c>
      <c r="AB374">
        <f t="shared" si="134"/>
        <v>0</v>
      </c>
      <c r="AC374">
        <f t="shared" si="143"/>
        <v>81</v>
      </c>
      <c r="AD374">
        <f t="shared" si="135"/>
        <v>1</v>
      </c>
      <c r="AE374">
        <f t="shared" si="144"/>
        <v>292</v>
      </c>
      <c r="AG374">
        <f t="shared" si="136"/>
        <v>0.15370018975332067</v>
      </c>
      <c r="AH374">
        <f t="shared" si="137"/>
        <v>0.19823489477257297</v>
      </c>
      <c r="AI374">
        <v>0.15370018975332067</v>
      </c>
      <c r="AK374">
        <f t="shared" si="138"/>
        <v>0</v>
      </c>
      <c r="AL374">
        <f t="shared" si="145"/>
        <v>13</v>
      </c>
      <c r="AM374">
        <f t="shared" si="149"/>
        <v>1</v>
      </c>
      <c r="AN374">
        <f t="shared" si="146"/>
        <v>360</v>
      </c>
      <c r="AP374">
        <f t="shared" si="139"/>
        <v>0.16883116883116883</v>
      </c>
      <c r="AQ374">
        <f t="shared" si="140"/>
        <v>0.18720748829953199</v>
      </c>
      <c r="AR374">
        <v>0.16883116883116883</v>
      </c>
    </row>
    <row r="375" spans="1:44" x14ac:dyDescent="0.25">
      <c r="A375" s="9">
        <v>2</v>
      </c>
      <c r="B375" s="32">
        <v>76.492994999999993</v>
      </c>
      <c r="D375">
        <f t="shared" si="127"/>
        <v>0</v>
      </c>
      <c r="E375">
        <f t="shared" si="150"/>
        <v>62</v>
      </c>
      <c r="F375">
        <f t="shared" si="147"/>
        <v>1</v>
      </c>
      <c r="G375">
        <f t="shared" si="148"/>
        <v>312</v>
      </c>
      <c r="I375">
        <f t="shared" si="128"/>
        <v>0.10708117443868739</v>
      </c>
      <c r="J375">
        <f t="shared" si="129"/>
        <v>0.21956368754398312</v>
      </c>
      <c r="K375">
        <v>0.10708117443868739</v>
      </c>
      <c r="S375">
        <f t="shared" si="130"/>
        <v>1</v>
      </c>
      <c r="T375">
        <f t="shared" si="141"/>
        <v>218</v>
      </c>
      <c r="U375">
        <f t="shared" si="131"/>
        <v>0</v>
      </c>
      <c r="V375">
        <f t="shared" si="142"/>
        <v>156</v>
      </c>
      <c r="X375">
        <f t="shared" si="132"/>
        <v>0.26682986536107711</v>
      </c>
      <c r="Y375">
        <f t="shared" si="133"/>
        <v>0.13186813186813187</v>
      </c>
      <c r="Z375">
        <v>0.26682986536107711</v>
      </c>
      <c r="AB375">
        <f t="shared" si="134"/>
        <v>0</v>
      </c>
      <c r="AC375">
        <f t="shared" si="143"/>
        <v>81</v>
      </c>
      <c r="AD375">
        <f t="shared" si="135"/>
        <v>1</v>
      </c>
      <c r="AE375">
        <f t="shared" si="144"/>
        <v>293</v>
      </c>
      <c r="AG375">
        <f t="shared" si="136"/>
        <v>0.15370018975332067</v>
      </c>
      <c r="AH375">
        <f t="shared" si="137"/>
        <v>0.19891378139850646</v>
      </c>
      <c r="AI375">
        <v>0.15370018975332067</v>
      </c>
      <c r="AK375">
        <f t="shared" si="138"/>
        <v>0</v>
      </c>
      <c r="AL375">
        <f t="shared" si="145"/>
        <v>13</v>
      </c>
      <c r="AM375">
        <f t="shared" si="149"/>
        <v>1</v>
      </c>
      <c r="AN375">
        <f t="shared" si="146"/>
        <v>361</v>
      </c>
      <c r="AP375">
        <f t="shared" si="139"/>
        <v>0.16883116883116883</v>
      </c>
      <c r="AQ375">
        <f t="shared" si="140"/>
        <v>0.18772750910036401</v>
      </c>
      <c r="AR375">
        <v>0.16883116883116883</v>
      </c>
    </row>
    <row r="376" spans="1:44" x14ac:dyDescent="0.25">
      <c r="A376" s="9">
        <v>2</v>
      </c>
      <c r="B376" s="32">
        <v>76.354467</v>
      </c>
      <c r="D376">
        <f t="shared" si="127"/>
        <v>0</v>
      </c>
      <c r="E376">
        <f t="shared" si="150"/>
        <v>62</v>
      </c>
      <c r="F376">
        <f t="shared" si="147"/>
        <v>1</v>
      </c>
      <c r="G376">
        <f t="shared" si="148"/>
        <v>313</v>
      </c>
      <c r="I376">
        <f t="shared" si="128"/>
        <v>0.10708117443868739</v>
      </c>
      <c r="J376">
        <f t="shared" si="129"/>
        <v>0.22026741731175228</v>
      </c>
      <c r="K376">
        <v>0.10708117443868739</v>
      </c>
      <c r="S376">
        <f t="shared" si="130"/>
        <v>1</v>
      </c>
      <c r="T376">
        <f t="shared" si="141"/>
        <v>219</v>
      </c>
      <c r="U376">
        <f t="shared" si="131"/>
        <v>0</v>
      </c>
      <c r="V376">
        <f t="shared" si="142"/>
        <v>156</v>
      </c>
      <c r="X376">
        <f t="shared" si="132"/>
        <v>0.26805385556915545</v>
      </c>
      <c r="Y376">
        <f t="shared" si="133"/>
        <v>0.13186813186813187</v>
      </c>
      <c r="Z376">
        <v>0.26805385556915545</v>
      </c>
      <c r="AB376">
        <f t="shared" si="134"/>
        <v>0</v>
      </c>
      <c r="AC376">
        <f t="shared" si="143"/>
        <v>81</v>
      </c>
      <c r="AD376">
        <f t="shared" si="135"/>
        <v>1</v>
      </c>
      <c r="AE376">
        <f t="shared" si="144"/>
        <v>294</v>
      </c>
      <c r="AG376">
        <f t="shared" si="136"/>
        <v>0.15370018975332067</v>
      </c>
      <c r="AH376">
        <f t="shared" si="137"/>
        <v>0.19959266802443992</v>
      </c>
      <c r="AI376">
        <v>0.15370018975332067</v>
      </c>
      <c r="AK376">
        <f t="shared" si="138"/>
        <v>0</v>
      </c>
      <c r="AL376">
        <f t="shared" si="145"/>
        <v>13</v>
      </c>
      <c r="AM376">
        <f t="shared" si="149"/>
        <v>1</v>
      </c>
      <c r="AN376">
        <f t="shared" si="146"/>
        <v>362</v>
      </c>
      <c r="AP376">
        <f t="shared" si="139"/>
        <v>0.16883116883116883</v>
      </c>
      <c r="AQ376">
        <f t="shared" si="140"/>
        <v>0.18824752990119606</v>
      </c>
      <c r="AR376">
        <v>0.16883116883116883</v>
      </c>
    </row>
    <row r="377" spans="1:44" x14ac:dyDescent="0.25">
      <c r="A377" s="9">
        <v>3</v>
      </c>
      <c r="B377" s="32">
        <v>76.261144999999999</v>
      </c>
      <c r="D377">
        <f t="shared" si="127"/>
        <v>0</v>
      </c>
      <c r="E377">
        <f t="shared" si="150"/>
        <v>62</v>
      </c>
      <c r="F377">
        <f t="shared" si="147"/>
        <v>1</v>
      </c>
      <c r="G377">
        <f t="shared" si="148"/>
        <v>314</v>
      </c>
      <c r="I377">
        <f t="shared" si="128"/>
        <v>0.10708117443868739</v>
      </c>
      <c r="J377">
        <f t="shared" si="129"/>
        <v>0.22097114707952145</v>
      </c>
      <c r="K377">
        <v>0.10708117443868739</v>
      </c>
      <c r="S377">
        <f t="shared" si="130"/>
        <v>0</v>
      </c>
      <c r="T377">
        <f t="shared" si="141"/>
        <v>219</v>
      </c>
      <c r="U377">
        <f t="shared" si="131"/>
        <v>1</v>
      </c>
      <c r="V377">
        <f t="shared" si="142"/>
        <v>157</v>
      </c>
      <c r="X377">
        <f t="shared" si="132"/>
        <v>0.26805385556915545</v>
      </c>
      <c r="Y377">
        <f t="shared" si="133"/>
        <v>0.13271344040574809</v>
      </c>
      <c r="Z377">
        <v>0.26805385556915545</v>
      </c>
      <c r="AB377">
        <f t="shared" si="134"/>
        <v>1</v>
      </c>
      <c r="AC377">
        <f t="shared" si="143"/>
        <v>82</v>
      </c>
      <c r="AD377">
        <f t="shared" si="135"/>
        <v>0</v>
      </c>
      <c r="AE377">
        <f t="shared" si="144"/>
        <v>294</v>
      </c>
      <c r="AG377">
        <f t="shared" si="136"/>
        <v>0.15559772296015181</v>
      </c>
      <c r="AH377">
        <f t="shared" si="137"/>
        <v>0.19959266802443992</v>
      </c>
      <c r="AI377">
        <v>0.15559772296015181</v>
      </c>
      <c r="AK377">
        <f t="shared" si="138"/>
        <v>0</v>
      </c>
      <c r="AL377">
        <f t="shared" si="145"/>
        <v>13</v>
      </c>
      <c r="AM377">
        <f t="shared" si="149"/>
        <v>1</v>
      </c>
      <c r="AN377">
        <f t="shared" si="146"/>
        <v>363</v>
      </c>
      <c r="AP377">
        <f t="shared" si="139"/>
        <v>0.16883116883116883</v>
      </c>
      <c r="AQ377">
        <f t="shared" si="140"/>
        <v>0.18876755070202808</v>
      </c>
      <c r="AR377">
        <v>0.16883116883116883</v>
      </c>
    </row>
    <row r="378" spans="1:44" x14ac:dyDescent="0.25">
      <c r="A378" s="9">
        <v>2</v>
      </c>
      <c r="B378" s="32">
        <v>76.211167000000003</v>
      </c>
      <c r="D378">
        <f t="shared" si="127"/>
        <v>0</v>
      </c>
      <c r="E378">
        <f t="shared" si="150"/>
        <v>62</v>
      </c>
      <c r="F378">
        <f t="shared" si="147"/>
        <v>1</v>
      </c>
      <c r="G378">
        <f t="shared" si="148"/>
        <v>315</v>
      </c>
      <c r="I378">
        <f t="shared" si="128"/>
        <v>0.10708117443868739</v>
      </c>
      <c r="J378">
        <f t="shared" si="129"/>
        <v>0.22167487684729065</v>
      </c>
      <c r="K378">
        <v>0.10708117443868739</v>
      </c>
      <c r="S378">
        <f t="shared" si="130"/>
        <v>1</v>
      </c>
      <c r="T378">
        <f t="shared" si="141"/>
        <v>220</v>
      </c>
      <c r="U378">
        <f t="shared" si="131"/>
        <v>0</v>
      </c>
      <c r="V378">
        <f t="shared" si="142"/>
        <v>157</v>
      </c>
      <c r="X378">
        <f t="shared" si="132"/>
        <v>0.26927784577723379</v>
      </c>
      <c r="Y378">
        <f t="shared" si="133"/>
        <v>0.13271344040574809</v>
      </c>
      <c r="Z378">
        <v>0.26927784577723379</v>
      </c>
      <c r="AB378">
        <f t="shared" si="134"/>
        <v>0</v>
      </c>
      <c r="AC378">
        <f t="shared" si="143"/>
        <v>82</v>
      </c>
      <c r="AD378">
        <f t="shared" si="135"/>
        <v>1</v>
      </c>
      <c r="AE378">
        <f t="shared" si="144"/>
        <v>295</v>
      </c>
      <c r="AG378">
        <f t="shared" si="136"/>
        <v>0.15559772296015181</v>
      </c>
      <c r="AH378">
        <f t="shared" si="137"/>
        <v>0.20027155465037338</v>
      </c>
      <c r="AI378">
        <v>0.15559772296015181</v>
      </c>
      <c r="AK378">
        <f t="shared" si="138"/>
        <v>0</v>
      </c>
      <c r="AL378">
        <f t="shared" si="145"/>
        <v>13</v>
      </c>
      <c r="AM378">
        <f t="shared" si="149"/>
        <v>1</v>
      </c>
      <c r="AN378">
        <f t="shared" si="146"/>
        <v>364</v>
      </c>
      <c r="AP378">
        <f t="shared" si="139"/>
        <v>0.16883116883116883</v>
      </c>
      <c r="AQ378">
        <f t="shared" si="140"/>
        <v>0.1892875715028601</v>
      </c>
      <c r="AR378">
        <v>0.16883116883116883</v>
      </c>
    </row>
    <row r="379" spans="1:44" x14ac:dyDescent="0.25">
      <c r="A379" s="9">
        <v>2</v>
      </c>
      <c r="B379" s="32">
        <v>76.186944999999994</v>
      </c>
      <c r="D379">
        <f t="shared" si="127"/>
        <v>0</v>
      </c>
      <c r="E379">
        <f t="shared" si="150"/>
        <v>62</v>
      </c>
      <c r="F379">
        <f t="shared" si="147"/>
        <v>1</v>
      </c>
      <c r="G379">
        <f t="shared" si="148"/>
        <v>316</v>
      </c>
      <c r="I379">
        <f t="shared" si="128"/>
        <v>0.10708117443868739</v>
      </c>
      <c r="J379">
        <f t="shared" si="129"/>
        <v>0.22237860661505982</v>
      </c>
      <c r="K379">
        <v>0.10708117443868739</v>
      </c>
      <c r="S379">
        <f t="shared" si="130"/>
        <v>1</v>
      </c>
      <c r="T379">
        <f t="shared" si="141"/>
        <v>221</v>
      </c>
      <c r="U379">
        <f t="shared" si="131"/>
        <v>0</v>
      </c>
      <c r="V379">
        <f t="shared" si="142"/>
        <v>157</v>
      </c>
      <c r="X379">
        <f t="shared" si="132"/>
        <v>0.27050183598531213</v>
      </c>
      <c r="Y379">
        <f t="shared" si="133"/>
        <v>0.13271344040574809</v>
      </c>
      <c r="Z379">
        <v>0.27050183598531213</v>
      </c>
      <c r="AB379">
        <f t="shared" si="134"/>
        <v>0</v>
      </c>
      <c r="AC379">
        <f t="shared" si="143"/>
        <v>82</v>
      </c>
      <c r="AD379">
        <f t="shared" si="135"/>
        <v>1</v>
      </c>
      <c r="AE379">
        <f t="shared" si="144"/>
        <v>296</v>
      </c>
      <c r="AG379">
        <f t="shared" si="136"/>
        <v>0.15559772296015181</v>
      </c>
      <c r="AH379">
        <f t="shared" si="137"/>
        <v>0.20095044127630685</v>
      </c>
      <c r="AI379">
        <v>0.15559772296015181</v>
      </c>
      <c r="AK379">
        <f t="shared" si="138"/>
        <v>0</v>
      </c>
      <c r="AL379">
        <f t="shared" si="145"/>
        <v>13</v>
      </c>
      <c r="AM379">
        <f t="shared" si="149"/>
        <v>1</v>
      </c>
      <c r="AN379">
        <f t="shared" si="146"/>
        <v>365</v>
      </c>
      <c r="AP379">
        <f t="shared" si="139"/>
        <v>0.16883116883116883</v>
      </c>
      <c r="AQ379">
        <f t="shared" si="140"/>
        <v>0.18980759230369215</v>
      </c>
      <c r="AR379">
        <v>0.16883116883116883</v>
      </c>
    </row>
    <row r="380" spans="1:44" x14ac:dyDescent="0.25">
      <c r="A380" s="9">
        <v>2</v>
      </c>
      <c r="B380" s="32">
        <v>76.186138</v>
      </c>
      <c r="D380">
        <f t="shared" si="127"/>
        <v>0</v>
      </c>
      <c r="E380">
        <f t="shared" si="150"/>
        <v>62</v>
      </c>
      <c r="F380">
        <f t="shared" si="147"/>
        <v>1</v>
      </c>
      <c r="G380">
        <f t="shared" si="148"/>
        <v>317</v>
      </c>
      <c r="I380">
        <f t="shared" si="128"/>
        <v>0.10708117443868739</v>
      </c>
      <c r="J380">
        <f t="shared" si="129"/>
        <v>0.22308233638282898</v>
      </c>
      <c r="K380">
        <v>0.10708117443868739</v>
      </c>
      <c r="S380">
        <f t="shared" si="130"/>
        <v>1</v>
      </c>
      <c r="T380">
        <f t="shared" si="141"/>
        <v>222</v>
      </c>
      <c r="U380">
        <f t="shared" si="131"/>
        <v>0</v>
      </c>
      <c r="V380">
        <f t="shared" si="142"/>
        <v>157</v>
      </c>
      <c r="X380">
        <f t="shared" si="132"/>
        <v>0.27172582619339047</v>
      </c>
      <c r="Y380">
        <f t="shared" si="133"/>
        <v>0.13271344040574809</v>
      </c>
      <c r="Z380">
        <v>0.27172582619339047</v>
      </c>
      <c r="AB380">
        <f t="shared" si="134"/>
        <v>0</v>
      </c>
      <c r="AC380">
        <f t="shared" si="143"/>
        <v>82</v>
      </c>
      <c r="AD380">
        <f t="shared" si="135"/>
        <v>1</v>
      </c>
      <c r="AE380">
        <f t="shared" si="144"/>
        <v>297</v>
      </c>
      <c r="AG380">
        <f t="shared" si="136"/>
        <v>0.15559772296015181</v>
      </c>
      <c r="AH380">
        <f t="shared" si="137"/>
        <v>0.20162932790224034</v>
      </c>
      <c r="AI380">
        <v>0.15559772296015181</v>
      </c>
      <c r="AK380">
        <f t="shared" si="138"/>
        <v>0</v>
      </c>
      <c r="AL380">
        <f t="shared" si="145"/>
        <v>13</v>
      </c>
      <c r="AM380">
        <f t="shared" si="149"/>
        <v>1</v>
      </c>
      <c r="AN380">
        <f t="shared" si="146"/>
        <v>366</v>
      </c>
      <c r="AP380">
        <f t="shared" si="139"/>
        <v>0.16883116883116883</v>
      </c>
      <c r="AQ380">
        <f t="shared" si="140"/>
        <v>0.19032761310452417</v>
      </c>
      <c r="AR380">
        <v>0.16883116883116883</v>
      </c>
    </row>
    <row r="381" spans="1:44" x14ac:dyDescent="0.25">
      <c r="A381" s="9">
        <v>3</v>
      </c>
      <c r="B381" s="32">
        <v>76.073580000000007</v>
      </c>
      <c r="D381">
        <f t="shared" si="127"/>
        <v>0</v>
      </c>
      <c r="E381">
        <f t="shared" si="150"/>
        <v>62</v>
      </c>
      <c r="F381">
        <f t="shared" si="147"/>
        <v>1</v>
      </c>
      <c r="G381">
        <f t="shared" si="148"/>
        <v>318</v>
      </c>
      <c r="I381">
        <f t="shared" si="128"/>
        <v>0.10708117443868739</v>
      </c>
      <c r="J381">
        <f t="shared" si="129"/>
        <v>0.22378606615059818</v>
      </c>
      <c r="K381">
        <v>0.10708117443868739</v>
      </c>
      <c r="S381">
        <f t="shared" si="130"/>
        <v>0</v>
      </c>
      <c r="T381">
        <f t="shared" si="141"/>
        <v>222</v>
      </c>
      <c r="U381">
        <f t="shared" si="131"/>
        <v>1</v>
      </c>
      <c r="V381">
        <f t="shared" si="142"/>
        <v>158</v>
      </c>
      <c r="X381">
        <f t="shared" si="132"/>
        <v>0.27172582619339047</v>
      </c>
      <c r="Y381">
        <f t="shared" si="133"/>
        <v>0.13355874894336434</v>
      </c>
      <c r="Z381">
        <v>0.27172582619339047</v>
      </c>
      <c r="AB381">
        <f t="shared" si="134"/>
        <v>1</v>
      </c>
      <c r="AC381">
        <f t="shared" si="143"/>
        <v>83</v>
      </c>
      <c r="AD381">
        <f t="shared" si="135"/>
        <v>0</v>
      </c>
      <c r="AE381">
        <f t="shared" si="144"/>
        <v>297</v>
      </c>
      <c r="AG381">
        <f t="shared" si="136"/>
        <v>0.15749525616698293</v>
      </c>
      <c r="AH381">
        <f t="shared" si="137"/>
        <v>0.20162932790224034</v>
      </c>
      <c r="AI381">
        <v>0.15749525616698293</v>
      </c>
      <c r="AK381">
        <f t="shared" si="138"/>
        <v>0</v>
      </c>
      <c r="AL381">
        <f t="shared" si="145"/>
        <v>13</v>
      </c>
      <c r="AM381">
        <f t="shared" si="149"/>
        <v>1</v>
      </c>
      <c r="AN381">
        <f t="shared" si="146"/>
        <v>367</v>
      </c>
      <c r="AP381">
        <f t="shared" si="139"/>
        <v>0.16883116883116883</v>
      </c>
      <c r="AQ381">
        <f t="shared" si="140"/>
        <v>0.19084763390535622</v>
      </c>
      <c r="AR381">
        <v>0.16883116883116883</v>
      </c>
    </row>
    <row r="382" spans="1:44" x14ac:dyDescent="0.25">
      <c r="A382" s="9">
        <v>1</v>
      </c>
      <c r="B382" s="32">
        <v>76.015946999999997</v>
      </c>
      <c r="D382">
        <f t="shared" si="127"/>
        <v>1</v>
      </c>
      <c r="E382">
        <f t="shared" si="150"/>
        <v>63</v>
      </c>
      <c r="F382">
        <f t="shared" si="147"/>
        <v>0</v>
      </c>
      <c r="G382">
        <f t="shared" si="148"/>
        <v>318</v>
      </c>
      <c r="I382">
        <f t="shared" si="128"/>
        <v>0.10880829015544041</v>
      </c>
      <c r="J382">
        <f t="shared" si="129"/>
        <v>0.22378606615059818</v>
      </c>
      <c r="K382">
        <v>0.10880829015544041</v>
      </c>
      <c r="S382">
        <f t="shared" si="130"/>
        <v>0</v>
      </c>
      <c r="T382">
        <f t="shared" si="141"/>
        <v>222</v>
      </c>
      <c r="U382">
        <f t="shared" si="131"/>
        <v>1</v>
      </c>
      <c r="V382">
        <f t="shared" si="142"/>
        <v>159</v>
      </c>
      <c r="X382">
        <f t="shared" si="132"/>
        <v>0.27172582619339047</v>
      </c>
      <c r="Y382">
        <f t="shared" si="133"/>
        <v>0.13440405748098055</v>
      </c>
      <c r="Z382">
        <v>0.27172582619339047</v>
      </c>
      <c r="AB382">
        <f t="shared" si="134"/>
        <v>0</v>
      </c>
      <c r="AC382">
        <f t="shared" si="143"/>
        <v>83</v>
      </c>
      <c r="AD382">
        <f t="shared" si="135"/>
        <v>1</v>
      </c>
      <c r="AE382">
        <f t="shared" si="144"/>
        <v>298</v>
      </c>
      <c r="AG382">
        <f t="shared" si="136"/>
        <v>0.15749525616698293</v>
      </c>
      <c r="AH382">
        <f t="shared" si="137"/>
        <v>0.2023082145281738</v>
      </c>
      <c r="AI382">
        <v>0.15749525616698293</v>
      </c>
      <c r="AK382">
        <f t="shared" si="138"/>
        <v>0</v>
      </c>
      <c r="AL382">
        <f t="shared" si="145"/>
        <v>13</v>
      </c>
      <c r="AM382">
        <f t="shared" si="149"/>
        <v>1</v>
      </c>
      <c r="AN382">
        <f t="shared" si="146"/>
        <v>368</v>
      </c>
      <c r="AP382">
        <f t="shared" si="139"/>
        <v>0.16883116883116883</v>
      </c>
      <c r="AQ382">
        <f t="shared" si="140"/>
        <v>0.19136765470618824</v>
      </c>
      <c r="AR382">
        <v>0.16883116883116883</v>
      </c>
    </row>
    <row r="383" spans="1:44" x14ac:dyDescent="0.25">
      <c r="A383" s="9">
        <v>3</v>
      </c>
      <c r="B383" s="32">
        <v>75.988634000000005</v>
      </c>
      <c r="D383">
        <f t="shared" si="127"/>
        <v>0</v>
      </c>
      <c r="E383">
        <f t="shared" si="150"/>
        <v>63</v>
      </c>
      <c r="F383">
        <f t="shared" si="147"/>
        <v>1</v>
      </c>
      <c r="G383">
        <f t="shared" si="148"/>
        <v>319</v>
      </c>
      <c r="I383">
        <f t="shared" si="128"/>
        <v>0.10880829015544041</v>
      </c>
      <c r="J383">
        <f t="shared" si="129"/>
        <v>0.22448979591836735</v>
      </c>
      <c r="K383">
        <v>0.10880829015544041</v>
      </c>
      <c r="S383">
        <f t="shared" si="130"/>
        <v>0</v>
      </c>
      <c r="T383">
        <f t="shared" si="141"/>
        <v>222</v>
      </c>
      <c r="U383">
        <f t="shared" si="131"/>
        <v>1</v>
      </c>
      <c r="V383">
        <f t="shared" si="142"/>
        <v>160</v>
      </c>
      <c r="X383">
        <f t="shared" si="132"/>
        <v>0.27172582619339047</v>
      </c>
      <c r="Y383">
        <f t="shared" si="133"/>
        <v>0.1352493660185968</v>
      </c>
      <c r="Z383">
        <v>0.27172582619339047</v>
      </c>
      <c r="AB383">
        <f t="shared" si="134"/>
        <v>1</v>
      </c>
      <c r="AC383">
        <f t="shared" si="143"/>
        <v>84</v>
      </c>
      <c r="AD383">
        <f t="shared" si="135"/>
        <v>0</v>
      </c>
      <c r="AE383">
        <f t="shared" si="144"/>
        <v>298</v>
      </c>
      <c r="AG383">
        <f t="shared" si="136"/>
        <v>0.15939278937381404</v>
      </c>
      <c r="AH383">
        <f t="shared" si="137"/>
        <v>0.2023082145281738</v>
      </c>
      <c r="AI383">
        <v>0.15939278937381404</v>
      </c>
      <c r="AK383">
        <f t="shared" si="138"/>
        <v>0</v>
      </c>
      <c r="AL383">
        <f t="shared" si="145"/>
        <v>13</v>
      </c>
      <c r="AM383">
        <f t="shared" si="149"/>
        <v>1</v>
      </c>
      <c r="AN383">
        <f t="shared" si="146"/>
        <v>369</v>
      </c>
      <c r="AP383">
        <f t="shared" si="139"/>
        <v>0.16883116883116883</v>
      </c>
      <c r="AQ383">
        <f t="shared" si="140"/>
        <v>0.19188767550702029</v>
      </c>
      <c r="AR383">
        <v>0.16883116883116883</v>
      </c>
    </row>
    <row r="384" spans="1:44" x14ac:dyDescent="0.25">
      <c r="A384" s="9">
        <v>1</v>
      </c>
      <c r="B384" s="32">
        <v>75.953542999999996</v>
      </c>
      <c r="D384">
        <f t="shared" si="127"/>
        <v>1</v>
      </c>
      <c r="E384">
        <f t="shared" si="150"/>
        <v>64</v>
      </c>
      <c r="F384">
        <f t="shared" si="147"/>
        <v>0</v>
      </c>
      <c r="G384">
        <f t="shared" si="148"/>
        <v>319</v>
      </c>
      <c r="I384">
        <f t="shared" si="128"/>
        <v>0.11053540587219343</v>
      </c>
      <c r="J384">
        <f t="shared" si="129"/>
        <v>0.22448979591836735</v>
      </c>
      <c r="K384">
        <v>0.11053540587219343</v>
      </c>
      <c r="S384">
        <f t="shared" si="130"/>
        <v>0</v>
      </c>
      <c r="T384">
        <f t="shared" si="141"/>
        <v>222</v>
      </c>
      <c r="U384">
        <f t="shared" si="131"/>
        <v>1</v>
      </c>
      <c r="V384">
        <f t="shared" si="142"/>
        <v>161</v>
      </c>
      <c r="X384">
        <f t="shared" si="132"/>
        <v>0.27172582619339047</v>
      </c>
      <c r="Y384">
        <f t="shared" si="133"/>
        <v>0.13609467455621302</v>
      </c>
      <c r="Z384">
        <v>0.27172582619339047</v>
      </c>
      <c r="AB384">
        <f t="shared" si="134"/>
        <v>0</v>
      </c>
      <c r="AC384">
        <f t="shared" si="143"/>
        <v>84</v>
      </c>
      <c r="AD384">
        <f t="shared" si="135"/>
        <v>1</v>
      </c>
      <c r="AE384">
        <f t="shared" si="144"/>
        <v>299</v>
      </c>
      <c r="AG384">
        <f t="shared" si="136"/>
        <v>0.15939278937381404</v>
      </c>
      <c r="AH384">
        <f t="shared" si="137"/>
        <v>0.20298710115410726</v>
      </c>
      <c r="AI384">
        <v>0.15939278937381404</v>
      </c>
      <c r="AK384">
        <f t="shared" si="138"/>
        <v>0</v>
      </c>
      <c r="AL384">
        <f t="shared" si="145"/>
        <v>13</v>
      </c>
      <c r="AM384">
        <f t="shared" si="149"/>
        <v>1</v>
      </c>
      <c r="AN384">
        <f t="shared" si="146"/>
        <v>370</v>
      </c>
      <c r="AP384">
        <f t="shared" si="139"/>
        <v>0.16883116883116883</v>
      </c>
      <c r="AQ384">
        <f t="shared" si="140"/>
        <v>0.19240769630785232</v>
      </c>
      <c r="AR384">
        <v>0.16883116883116883</v>
      </c>
    </row>
    <row r="385" spans="1:44" x14ac:dyDescent="0.25">
      <c r="A385" s="9">
        <v>1</v>
      </c>
      <c r="B385" s="32">
        <v>75.923529000000002</v>
      </c>
      <c r="D385">
        <f t="shared" si="127"/>
        <v>1</v>
      </c>
      <c r="E385">
        <f t="shared" si="150"/>
        <v>65</v>
      </c>
      <c r="F385">
        <f t="shared" si="147"/>
        <v>0</v>
      </c>
      <c r="G385">
        <f t="shared" si="148"/>
        <v>319</v>
      </c>
      <c r="I385">
        <f t="shared" si="128"/>
        <v>0.11226252158894647</v>
      </c>
      <c r="J385">
        <f t="shared" si="129"/>
        <v>0.22448979591836735</v>
      </c>
      <c r="K385">
        <v>0.11226252158894647</v>
      </c>
      <c r="S385">
        <f t="shared" si="130"/>
        <v>0</v>
      </c>
      <c r="T385">
        <f t="shared" si="141"/>
        <v>222</v>
      </c>
      <c r="U385">
        <f t="shared" si="131"/>
        <v>1</v>
      </c>
      <c r="V385">
        <f t="shared" si="142"/>
        <v>162</v>
      </c>
      <c r="X385">
        <f t="shared" si="132"/>
        <v>0.27172582619339047</v>
      </c>
      <c r="Y385">
        <f t="shared" si="133"/>
        <v>0.13693998309382924</v>
      </c>
      <c r="Z385">
        <v>0.27172582619339047</v>
      </c>
      <c r="AB385">
        <f t="shared" si="134"/>
        <v>0</v>
      </c>
      <c r="AC385">
        <f t="shared" si="143"/>
        <v>84</v>
      </c>
      <c r="AD385">
        <f t="shared" si="135"/>
        <v>1</v>
      </c>
      <c r="AE385">
        <f t="shared" si="144"/>
        <v>300</v>
      </c>
      <c r="AG385">
        <f t="shared" si="136"/>
        <v>0.15939278937381404</v>
      </c>
      <c r="AH385">
        <f t="shared" si="137"/>
        <v>0.20366598778004075</v>
      </c>
      <c r="AI385">
        <v>0.15939278937381404</v>
      </c>
      <c r="AK385">
        <f t="shared" si="138"/>
        <v>0</v>
      </c>
      <c r="AL385">
        <f t="shared" si="145"/>
        <v>13</v>
      </c>
      <c r="AM385">
        <f t="shared" si="149"/>
        <v>1</v>
      </c>
      <c r="AN385">
        <f t="shared" si="146"/>
        <v>371</v>
      </c>
      <c r="AP385">
        <f t="shared" si="139"/>
        <v>0.16883116883116883</v>
      </c>
      <c r="AQ385">
        <f t="shared" si="140"/>
        <v>0.19292771710868434</v>
      </c>
      <c r="AR385">
        <v>0.16883116883116883</v>
      </c>
    </row>
    <row r="386" spans="1:44" x14ac:dyDescent="0.25">
      <c r="A386" s="9">
        <v>3</v>
      </c>
      <c r="B386" s="32">
        <v>75.912253000000007</v>
      </c>
      <c r="D386">
        <f t="shared" ref="D386:D449" si="151">IF(A386=$N$4,1,0)</f>
        <v>0</v>
      </c>
      <c r="E386">
        <f t="shared" si="150"/>
        <v>65</v>
      </c>
      <c r="F386">
        <f t="shared" si="147"/>
        <v>1</v>
      </c>
      <c r="G386">
        <f t="shared" si="148"/>
        <v>320</v>
      </c>
      <c r="I386">
        <f t="shared" ref="I386:I449" si="152">E386/$P$4</f>
        <v>0.11226252158894647</v>
      </c>
      <c r="J386">
        <f t="shared" ref="J386:J449" si="153">G386/$Q$4</f>
        <v>0.22519352568613651</v>
      </c>
      <c r="K386">
        <v>0.11226252158894647</v>
      </c>
      <c r="S386">
        <f t="shared" si="130"/>
        <v>0</v>
      </c>
      <c r="T386">
        <f t="shared" si="141"/>
        <v>222</v>
      </c>
      <c r="U386">
        <f t="shared" si="131"/>
        <v>1</v>
      </c>
      <c r="V386">
        <f t="shared" si="142"/>
        <v>163</v>
      </c>
      <c r="X386">
        <f t="shared" si="132"/>
        <v>0.27172582619339047</v>
      </c>
      <c r="Y386">
        <f t="shared" si="133"/>
        <v>0.13778529163144548</v>
      </c>
      <c r="Z386">
        <v>0.27172582619339047</v>
      </c>
      <c r="AB386">
        <f t="shared" si="134"/>
        <v>1</v>
      </c>
      <c r="AC386">
        <f t="shared" si="143"/>
        <v>85</v>
      </c>
      <c r="AD386">
        <f t="shared" si="135"/>
        <v>0</v>
      </c>
      <c r="AE386">
        <f t="shared" si="144"/>
        <v>300</v>
      </c>
      <c r="AG386">
        <f t="shared" si="136"/>
        <v>0.16129032258064516</v>
      </c>
      <c r="AH386">
        <f t="shared" si="137"/>
        <v>0.20366598778004075</v>
      </c>
      <c r="AI386">
        <v>0.16129032258064516</v>
      </c>
      <c r="AK386">
        <f t="shared" si="138"/>
        <v>0</v>
      </c>
      <c r="AL386">
        <f t="shared" si="145"/>
        <v>13</v>
      </c>
      <c r="AM386">
        <f t="shared" si="149"/>
        <v>1</v>
      </c>
      <c r="AN386">
        <f t="shared" si="146"/>
        <v>372</v>
      </c>
      <c r="AP386">
        <f t="shared" si="139"/>
        <v>0.16883116883116883</v>
      </c>
      <c r="AQ386">
        <f t="shared" si="140"/>
        <v>0.19344773790951639</v>
      </c>
      <c r="AR386">
        <v>0.16883116883116883</v>
      </c>
    </row>
    <row r="387" spans="1:44" x14ac:dyDescent="0.25">
      <c r="A387" s="9">
        <v>3</v>
      </c>
      <c r="B387" s="32">
        <v>75.878512000000001</v>
      </c>
      <c r="D387">
        <f t="shared" si="151"/>
        <v>0</v>
      </c>
      <c r="E387">
        <f t="shared" si="150"/>
        <v>65</v>
      </c>
      <c r="F387">
        <f t="shared" si="147"/>
        <v>1</v>
      </c>
      <c r="G387">
        <f t="shared" si="148"/>
        <v>321</v>
      </c>
      <c r="I387">
        <f t="shared" si="152"/>
        <v>0.11226252158894647</v>
      </c>
      <c r="J387">
        <f t="shared" si="153"/>
        <v>0.22589725545390571</v>
      </c>
      <c r="K387">
        <v>0.11226252158894647</v>
      </c>
      <c r="S387">
        <f t="shared" ref="S387:S450" si="154">IF(A387=$N$5,1,0)</f>
        <v>0</v>
      </c>
      <c r="T387">
        <f t="shared" si="141"/>
        <v>222</v>
      </c>
      <c r="U387">
        <f t="shared" ref="U387:U450" si="155">IF(S387=0,1,0)</f>
        <v>1</v>
      </c>
      <c r="V387">
        <f t="shared" si="142"/>
        <v>164</v>
      </c>
      <c r="X387">
        <f t="shared" ref="X387:X450" si="156">T387/$P$5</f>
        <v>0.27172582619339047</v>
      </c>
      <c r="Y387">
        <f t="shared" ref="Y387:Y450" si="157">V387/$Q$5</f>
        <v>0.1386306001690617</v>
      </c>
      <c r="Z387">
        <v>0.27172582619339047</v>
      </c>
      <c r="AB387">
        <f t="shared" ref="AB387:AB450" si="158">IF(A387=$N$6,1,0)</f>
        <v>1</v>
      </c>
      <c r="AC387">
        <f t="shared" si="143"/>
        <v>86</v>
      </c>
      <c r="AD387">
        <f t="shared" ref="AD387:AD450" si="159">IF(AB387=0,1,0)</f>
        <v>0</v>
      </c>
      <c r="AE387">
        <f t="shared" si="144"/>
        <v>300</v>
      </c>
      <c r="AG387">
        <f t="shared" ref="AG387:AG450" si="160">AC387/$P$6</f>
        <v>0.16318785578747627</v>
      </c>
      <c r="AH387">
        <f t="shared" ref="AH387:AH450" si="161">AE387/$Q$6</f>
        <v>0.20366598778004075</v>
      </c>
      <c r="AI387">
        <v>0.16318785578747627</v>
      </c>
      <c r="AK387">
        <f t="shared" ref="AK387:AK450" si="162">IF(A387=$N$7,1,0)</f>
        <v>0</v>
      </c>
      <c r="AL387">
        <f t="shared" si="145"/>
        <v>13</v>
      </c>
      <c r="AM387">
        <f t="shared" si="149"/>
        <v>1</v>
      </c>
      <c r="AN387">
        <f t="shared" si="146"/>
        <v>373</v>
      </c>
      <c r="AP387">
        <f t="shared" ref="AP387:AP450" si="163">AL387/$P$7</f>
        <v>0.16883116883116883</v>
      </c>
      <c r="AQ387">
        <f t="shared" ref="AQ387:AQ450" si="164">AN387/$Q$7</f>
        <v>0.19396775871034841</v>
      </c>
      <c r="AR387">
        <v>0.16883116883116883</v>
      </c>
    </row>
    <row r="388" spans="1:44" x14ac:dyDescent="0.25">
      <c r="A388" s="9">
        <v>3</v>
      </c>
      <c r="B388" s="32">
        <v>75.853043</v>
      </c>
      <c r="D388">
        <f t="shared" si="151"/>
        <v>0</v>
      </c>
      <c r="E388">
        <f t="shared" si="150"/>
        <v>65</v>
      </c>
      <c r="F388">
        <f t="shared" si="147"/>
        <v>1</v>
      </c>
      <c r="G388">
        <f t="shared" si="148"/>
        <v>322</v>
      </c>
      <c r="I388">
        <f t="shared" si="152"/>
        <v>0.11226252158894647</v>
      </c>
      <c r="J388">
        <f t="shared" si="153"/>
        <v>0.22660098522167488</v>
      </c>
      <c r="K388">
        <v>0.11226252158894647</v>
      </c>
      <c r="S388">
        <f t="shared" si="154"/>
        <v>0</v>
      </c>
      <c r="T388">
        <f t="shared" ref="T388:T451" si="165">S388+T387</f>
        <v>222</v>
      </c>
      <c r="U388">
        <f t="shared" si="155"/>
        <v>1</v>
      </c>
      <c r="V388">
        <f t="shared" ref="V388:V451" si="166">SUM(U388+V387)</f>
        <v>165</v>
      </c>
      <c r="X388">
        <f t="shared" si="156"/>
        <v>0.27172582619339047</v>
      </c>
      <c r="Y388">
        <f t="shared" si="157"/>
        <v>0.13947590870667795</v>
      </c>
      <c r="Z388">
        <v>0.27172582619339047</v>
      </c>
      <c r="AB388">
        <f t="shared" si="158"/>
        <v>1</v>
      </c>
      <c r="AC388">
        <f t="shared" ref="AC388:AC451" si="167">AB388+AC387</f>
        <v>87</v>
      </c>
      <c r="AD388">
        <f t="shared" si="159"/>
        <v>0</v>
      </c>
      <c r="AE388">
        <f t="shared" ref="AE388:AE451" si="168">SUM(AD388+AE387)</f>
        <v>300</v>
      </c>
      <c r="AG388">
        <f t="shared" si="160"/>
        <v>0.16508538899430741</v>
      </c>
      <c r="AH388">
        <f t="shared" si="161"/>
        <v>0.20366598778004075</v>
      </c>
      <c r="AI388">
        <v>0.16508538899430741</v>
      </c>
      <c r="AK388">
        <f t="shared" si="162"/>
        <v>0</v>
      </c>
      <c r="AL388">
        <f t="shared" ref="AL388:AL451" si="169">AK388+AL387</f>
        <v>13</v>
      </c>
      <c r="AM388">
        <f t="shared" si="149"/>
        <v>1</v>
      </c>
      <c r="AN388">
        <f t="shared" ref="AN388:AN451" si="170">SUM(AM388+AN387)</f>
        <v>374</v>
      </c>
      <c r="AP388">
        <f t="shared" si="163"/>
        <v>0.16883116883116883</v>
      </c>
      <c r="AQ388">
        <f t="shared" si="164"/>
        <v>0.19448777951118046</v>
      </c>
      <c r="AR388">
        <v>0.16883116883116883</v>
      </c>
    </row>
    <row r="389" spans="1:44" x14ac:dyDescent="0.25">
      <c r="A389" s="9">
        <v>1</v>
      </c>
      <c r="B389" s="32">
        <v>75.825398000000007</v>
      </c>
      <c r="D389">
        <f t="shared" si="151"/>
        <v>1</v>
      </c>
      <c r="E389">
        <f t="shared" si="150"/>
        <v>66</v>
      </c>
      <c r="F389">
        <f t="shared" si="147"/>
        <v>0</v>
      </c>
      <c r="G389">
        <f t="shared" si="148"/>
        <v>322</v>
      </c>
      <c r="I389">
        <f t="shared" si="152"/>
        <v>0.11398963730569948</v>
      </c>
      <c r="J389">
        <f t="shared" si="153"/>
        <v>0.22660098522167488</v>
      </c>
      <c r="K389">
        <v>0.11398963730569948</v>
      </c>
      <c r="S389">
        <f t="shared" si="154"/>
        <v>0</v>
      </c>
      <c r="T389">
        <f t="shared" si="165"/>
        <v>222</v>
      </c>
      <c r="U389">
        <f t="shared" si="155"/>
        <v>1</v>
      </c>
      <c r="V389">
        <f t="shared" si="166"/>
        <v>166</v>
      </c>
      <c r="X389">
        <f t="shared" si="156"/>
        <v>0.27172582619339047</v>
      </c>
      <c r="Y389">
        <f t="shared" si="157"/>
        <v>0.14032121724429417</v>
      </c>
      <c r="Z389">
        <v>0.27172582619339047</v>
      </c>
      <c r="AB389">
        <f t="shared" si="158"/>
        <v>0</v>
      </c>
      <c r="AC389">
        <f t="shared" si="167"/>
        <v>87</v>
      </c>
      <c r="AD389">
        <f t="shared" si="159"/>
        <v>1</v>
      </c>
      <c r="AE389">
        <f t="shared" si="168"/>
        <v>301</v>
      </c>
      <c r="AG389">
        <f t="shared" si="160"/>
        <v>0.16508538899430741</v>
      </c>
      <c r="AH389">
        <f t="shared" si="161"/>
        <v>0.20434487440597421</v>
      </c>
      <c r="AI389">
        <v>0.16508538899430741</v>
      </c>
      <c r="AK389">
        <f t="shared" si="162"/>
        <v>0</v>
      </c>
      <c r="AL389">
        <f t="shared" si="169"/>
        <v>13</v>
      </c>
      <c r="AM389">
        <f t="shared" si="149"/>
        <v>1</v>
      </c>
      <c r="AN389">
        <f t="shared" si="170"/>
        <v>375</v>
      </c>
      <c r="AP389">
        <f t="shared" si="163"/>
        <v>0.16883116883116883</v>
      </c>
      <c r="AQ389">
        <f t="shared" si="164"/>
        <v>0.19500780031201248</v>
      </c>
      <c r="AR389">
        <v>0.16883116883116883</v>
      </c>
    </row>
    <row r="390" spans="1:44" x14ac:dyDescent="0.25">
      <c r="A390" s="9">
        <v>2</v>
      </c>
      <c r="B390" s="32">
        <v>75.725087000000002</v>
      </c>
      <c r="D390">
        <f t="shared" si="151"/>
        <v>0</v>
      </c>
      <c r="E390">
        <f t="shared" si="150"/>
        <v>66</v>
      </c>
      <c r="F390">
        <f t="shared" si="147"/>
        <v>1</v>
      </c>
      <c r="G390">
        <f t="shared" si="148"/>
        <v>323</v>
      </c>
      <c r="I390">
        <f t="shared" si="152"/>
        <v>0.11398963730569948</v>
      </c>
      <c r="J390">
        <f t="shared" si="153"/>
        <v>0.22730471498944405</v>
      </c>
      <c r="K390">
        <v>0.11398963730569948</v>
      </c>
      <c r="S390">
        <f t="shared" si="154"/>
        <v>1</v>
      </c>
      <c r="T390">
        <f t="shared" si="165"/>
        <v>223</v>
      </c>
      <c r="U390">
        <f t="shared" si="155"/>
        <v>0</v>
      </c>
      <c r="V390">
        <f t="shared" si="166"/>
        <v>166</v>
      </c>
      <c r="X390">
        <f t="shared" si="156"/>
        <v>0.27294981640146881</v>
      </c>
      <c r="Y390">
        <f t="shared" si="157"/>
        <v>0.14032121724429417</v>
      </c>
      <c r="Z390">
        <v>0.27294981640146881</v>
      </c>
      <c r="AB390">
        <f t="shared" si="158"/>
        <v>0</v>
      </c>
      <c r="AC390">
        <f t="shared" si="167"/>
        <v>87</v>
      </c>
      <c r="AD390">
        <f t="shared" si="159"/>
        <v>1</v>
      </c>
      <c r="AE390">
        <f t="shared" si="168"/>
        <v>302</v>
      </c>
      <c r="AG390">
        <f t="shared" si="160"/>
        <v>0.16508538899430741</v>
      </c>
      <c r="AH390">
        <f t="shared" si="161"/>
        <v>0.20502376103190767</v>
      </c>
      <c r="AI390">
        <v>0.16508538899430741</v>
      </c>
      <c r="AK390">
        <f t="shared" si="162"/>
        <v>0</v>
      </c>
      <c r="AL390">
        <f t="shared" si="169"/>
        <v>13</v>
      </c>
      <c r="AM390">
        <f t="shared" si="149"/>
        <v>1</v>
      </c>
      <c r="AN390">
        <f t="shared" si="170"/>
        <v>376</v>
      </c>
      <c r="AP390">
        <f t="shared" si="163"/>
        <v>0.16883116883116883</v>
      </c>
      <c r="AQ390">
        <f t="shared" si="164"/>
        <v>0.1955278211128445</v>
      </c>
      <c r="AR390">
        <v>0.16883116883116883</v>
      </c>
    </row>
    <row r="391" spans="1:44" x14ac:dyDescent="0.25">
      <c r="A391" s="9">
        <v>1</v>
      </c>
      <c r="B391" s="32">
        <v>75.706896</v>
      </c>
      <c r="D391">
        <f t="shared" si="151"/>
        <v>1</v>
      </c>
      <c r="E391">
        <f t="shared" si="150"/>
        <v>67</v>
      </c>
      <c r="F391">
        <f t="shared" si="147"/>
        <v>0</v>
      </c>
      <c r="G391">
        <f t="shared" si="148"/>
        <v>323</v>
      </c>
      <c r="I391">
        <f t="shared" si="152"/>
        <v>0.1157167530224525</v>
      </c>
      <c r="J391">
        <f t="shared" si="153"/>
        <v>0.22730471498944405</v>
      </c>
      <c r="K391">
        <v>0.1157167530224525</v>
      </c>
      <c r="S391">
        <f t="shared" si="154"/>
        <v>0</v>
      </c>
      <c r="T391">
        <f t="shared" si="165"/>
        <v>223</v>
      </c>
      <c r="U391">
        <f t="shared" si="155"/>
        <v>1</v>
      </c>
      <c r="V391">
        <f t="shared" si="166"/>
        <v>167</v>
      </c>
      <c r="X391">
        <f t="shared" si="156"/>
        <v>0.27294981640146881</v>
      </c>
      <c r="Y391">
        <f t="shared" si="157"/>
        <v>0.14116652578191038</v>
      </c>
      <c r="Z391">
        <v>0.27294981640146881</v>
      </c>
      <c r="AB391">
        <f t="shared" si="158"/>
        <v>0</v>
      </c>
      <c r="AC391">
        <f t="shared" si="167"/>
        <v>87</v>
      </c>
      <c r="AD391">
        <f t="shared" si="159"/>
        <v>1</v>
      </c>
      <c r="AE391">
        <f t="shared" si="168"/>
        <v>303</v>
      </c>
      <c r="AG391">
        <f t="shared" si="160"/>
        <v>0.16508538899430741</v>
      </c>
      <c r="AH391">
        <f t="shared" si="161"/>
        <v>0.20570264765784113</v>
      </c>
      <c r="AI391">
        <v>0.16508538899430741</v>
      </c>
      <c r="AK391">
        <f t="shared" si="162"/>
        <v>0</v>
      </c>
      <c r="AL391">
        <f t="shared" si="169"/>
        <v>13</v>
      </c>
      <c r="AM391">
        <f t="shared" si="149"/>
        <v>1</v>
      </c>
      <c r="AN391">
        <f t="shared" si="170"/>
        <v>377</v>
      </c>
      <c r="AP391">
        <f t="shared" si="163"/>
        <v>0.16883116883116883</v>
      </c>
      <c r="AQ391">
        <f t="shared" si="164"/>
        <v>0.19604784191367655</v>
      </c>
      <c r="AR391">
        <v>0.16883116883116883</v>
      </c>
    </row>
    <row r="392" spans="1:44" x14ac:dyDescent="0.25">
      <c r="A392" s="9">
        <v>2</v>
      </c>
      <c r="B392" s="32">
        <v>75.408632999999995</v>
      </c>
      <c r="D392">
        <f t="shared" si="151"/>
        <v>0</v>
      </c>
      <c r="E392">
        <f t="shared" si="150"/>
        <v>67</v>
      </c>
      <c r="F392">
        <f t="shared" si="147"/>
        <v>1</v>
      </c>
      <c r="G392">
        <f t="shared" si="148"/>
        <v>324</v>
      </c>
      <c r="I392">
        <f t="shared" si="152"/>
        <v>0.1157167530224525</v>
      </c>
      <c r="J392">
        <f t="shared" si="153"/>
        <v>0.22800844475721324</v>
      </c>
      <c r="K392">
        <v>0.1157167530224525</v>
      </c>
      <c r="S392">
        <f t="shared" si="154"/>
        <v>1</v>
      </c>
      <c r="T392">
        <f t="shared" si="165"/>
        <v>224</v>
      </c>
      <c r="U392">
        <f t="shared" si="155"/>
        <v>0</v>
      </c>
      <c r="V392">
        <f t="shared" si="166"/>
        <v>167</v>
      </c>
      <c r="X392">
        <f t="shared" si="156"/>
        <v>0.2741738066095471</v>
      </c>
      <c r="Y392">
        <f t="shared" si="157"/>
        <v>0.14116652578191038</v>
      </c>
      <c r="Z392">
        <v>0.2741738066095471</v>
      </c>
      <c r="AB392">
        <f t="shared" si="158"/>
        <v>0</v>
      </c>
      <c r="AC392">
        <f t="shared" si="167"/>
        <v>87</v>
      </c>
      <c r="AD392">
        <f t="shared" si="159"/>
        <v>1</v>
      </c>
      <c r="AE392">
        <f t="shared" si="168"/>
        <v>304</v>
      </c>
      <c r="AG392">
        <f t="shared" si="160"/>
        <v>0.16508538899430741</v>
      </c>
      <c r="AH392">
        <f t="shared" si="161"/>
        <v>0.20638153428377462</v>
      </c>
      <c r="AI392">
        <v>0.16508538899430741</v>
      </c>
      <c r="AK392">
        <f t="shared" si="162"/>
        <v>0</v>
      </c>
      <c r="AL392">
        <f t="shared" si="169"/>
        <v>13</v>
      </c>
      <c r="AM392">
        <f t="shared" si="149"/>
        <v>1</v>
      </c>
      <c r="AN392">
        <f t="shared" si="170"/>
        <v>378</v>
      </c>
      <c r="AP392">
        <f t="shared" si="163"/>
        <v>0.16883116883116883</v>
      </c>
      <c r="AQ392">
        <f t="shared" si="164"/>
        <v>0.19656786271450857</v>
      </c>
      <c r="AR392">
        <v>0.16883116883116883</v>
      </c>
    </row>
    <row r="393" spans="1:44" x14ac:dyDescent="0.25">
      <c r="A393" s="9">
        <v>3</v>
      </c>
      <c r="B393" s="32">
        <v>75.343568000000005</v>
      </c>
      <c r="D393">
        <f t="shared" si="151"/>
        <v>0</v>
      </c>
      <c r="E393">
        <f t="shared" si="150"/>
        <v>67</v>
      </c>
      <c r="F393">
        <f t="shared" si="147"/>
        <v>1</v>
      </c>
      <c r="G393">
        <f t="shared" si="148"/>
        <v>325</v>
      </c>
      <c r="I393">
        <f t="shared" si="152"/>
        <v>0.1157167530224525</v>
      </c>
      <c r="J393">
        <f t="shared" si="153"/>
        <v>0.22871217452498241</v>
      </c>
      <c r="K393">
        <v>0.1157167530224525</v>
      </c>
      <c r="S393">
        <f t="shared" si="154"/>
        <v>0</v>
      </c>
      <c r="T393">
        <f t="shared" si="165"/>
        <v>224</v>
      </c>
      <c r="U393">
        <f t="shared" si="155"/>
        <v>1</v>
      </c>
      <c r="V393">
        <f t="shared" si="166"/>
        <v>168</v>
      </c>
      <c r="X393">
        <f t="shared" si="156"/>
        <v>0.2741738066095471</v>
      </c>
      <c r="Y393">
        <f t="shared" si="157"/>
        <v>0.14201183431952663</v>
      </c>
      <c r="Z393">
        <v>0.2741738066095471</v>
      </c>
      <c r="AB393">
        <f t="shared" si="158"/>
        <v>1</v>
      </c>
      <c r="AC393">
        <f t="shared" si="167"/>
        <v>88</v>
      </c>
      <c r="AD393">
        <f t="shared" si="159"/>
        <v>0</v>
      </c>
      <c r="AE393">
        <f t="shared" si="168"/>
        <v>304</v>
      </c>
      <c r="AG393">
        <f t="shared" si="160"/>
        <v>0.16698292220113853</v>
      </c>
      <c r="AH393">
        <f t="shared" si="161"/>
        <v>0.20638153428377462</v>
      </c>
      <c r="AI393">
        <v>0.16698292220113853</v>
      </c>
      <c r="AK393">
        <f t="shared" si="162"/>
        <v>0</v>
      </c>
      <c r="AL393">
        <f t="shared" si="169"/>
        <v>13</v>
      </c>
      <c r="AM393">
        <f t="shared" si="149"/>
        <v>1</v>
      </c>
      <c r="AN393">
        <f t="shared" si="170"/>
        <v>379</v>
      </c>
      <c r="AP393">
        <f t="shared" si="163"/>
        <v>0.16883116883116883</v>
      </c>
      <c r="AQ393">
        <f t="shared" si="164"/>
        <v>0.19708788351534062</v>
      </c>
      <c r="AR393">
        <v>0.16883116883116883</v>
      </c>
    </row>
    <row r="394" spans="1:44" x14ac:dyDescent="0.25">
      <c r="A394" s="9">
        <v>2</v>
      </c>
      <c r="B394" s="32">
        <v>75.338046000000006</v>
      </c>
      <c r="D394">
        <f t="shared" si="151"/>
        <v>0</v>
      </c>
      <c r="E394">
        <f t="shared" si="150"/>
        <v>67</v>
      </c>
      <c r="F394">
        <f t="shared" si="147"/>
        <v>1</v>
      </c>
      <c r="G394">
        <f t="shared" si="148"/>
        <v>326</v>
      </c>
      <c r="I394">
        <f t="shared" si="152"/>
        <v>0.1157167530224525</v>
      </c>
      <c r="J394">
        <f t="shared" si="153"/>
        <v>0.22941590429275158</v>
      </c>
      <c r="K394">
        <v>0.1157167530224525</v>
      </c>
      <c r="S394">
        <f t="shared" si="154"/>
        <v>1</v>
      </c>
      <c r="T394">
        <f t="shared" si="165"/>
        <v>225</v>
      </c>
      <c r="U394">
        <f t="shared" si="155"/>
        <v>0</v>
      </c>
      <c r="V394">
        <f t="shared" si="166"/>
        <v>168</v>
      </c>
      <c r="X394">
        <f t="shared" si="156"/>
        <v>0.27539779681762544</v>
      </c>
      <c r="Y394">
        <f t="shared" si="157"/>
        <v>0.14201183431952663</v>
      </c>
      <c r="Z394">
        <v>0.27539779681762544</v>
      </c>
      <c r="AB394">
        <f t="shared" si="158"/>
        <v>0</v>
      </c>
      <c r="AC394">
        <f t="shared" si="167"/>
        <v>88</v>
      </c>
      <c r="AD394">
        <f t="shared" si="159"/>
        <v>1</v>
      </c>
      <c r="AE394">
        <f t="shared" si="168"/>
        <v>305</v>
      </c>
      <c r="AG394">
        <f t="shared" si="160"/>
        <v>0.16698292220113853</v>
      </c>
      <c r="AH394">
        <f t="shared" si="161"/>
        <v>0.20706042090970808</v>
      </c>
      <c r="AI394">
        <v>0.16698292220113853</v>
      </c>
      <c r="AK394">
        <f t="shared" si="162"/>
        <v>0</v>
      </c>
      <c r="AL394">
        <f t="shared" si="169"/>
        <v>13</v>
      </c>
      <c r="AM394">
        <f t="shared" si="149"/>
        <v>1</v>
      </c>
      <c r="AN394">
        <f t="shared" si="170"/>
        <v>380</v>
      </c>
      <c r="AP394">
        <f t="shared" si="163"/>
        <v>0.16883116883116883</v>
      </c>
      <c r="AQ394">
        <f t="shared" si="164"/>
        <v>0.19760790431617264</v>
      </c>
      <c r="AR394">
        <v>0.16883116883116883</v>
      </c>
    </row>
    <row r="395" spans="1:44" x14ac:dyDescent="0.25">
      <c r="A395" s="9">
        <v>2</v>
      </c>
      <c r="B395" s="32">
        <v>75.227372000000003</v>
      </c>
      <c r="D395">
        <f t="shared" si="151"/>
        <v>0</v>
      </c>
      <c r="E395">
        <f t="shared" si="150"/>
        <v>67</v>
      </c>
      <c r="F395">
        <f t="shared" si="147"/>
        <v>1</v>
      </c>
      <c r="G395">
        <f t="shared" si="148"/>
        <v>327</v>
      </c>
      <c r="I395">
        <f t="shared" si="152"/>
        <v>0.1157167530224525</v>
      </c>
      <c r="J395">
        <f t="shared" si="153"/>
        <v>0.23011963406052077</v>
      </c>
      <c r="K395">
        <v>0.1157167530224525</v>
      </c>
      <c r="S395">
        <f t="shared" si="154"/>
        <v>1</v>
      </c>
      <c r="T395">
        <f t="shared" si="165"/>
        <v>226</v>
      </c>
      <c r="U395">
        <f t="shared" si="155"/>
        <v>0</v>
      </c>
      <c r="V395">
        <f t="shared" si="166"/>
        <v>168</v>
      </c>
      <c r="X395">
        <f t="shared" si="156"/>
        <v>0.27662178702570378</v>
      </c>
      <c r="Y395">
        <f t="shared" si="157"/>
        <v>0.14201183431952663</v>
      </c>
      <c r="Z395">
        <v>0.27662178702570378</v>
      </c>
      <c r="AB395">
        <f t="shared" si="158"/>
        <v>0</v>
      </c>
      <c r="AC395">
        <f t="shared" si="167"/>
        <v>88</v>
      </c>
      <c r="AD395">
        <f t="shared" si="159"/>
        <v>1</v>
      </c>
      <c r="AE395">
        <f t="shared" si="168"/>
        <v>306</v>
      </c>
      <c r="AG395">
        <f t="shared" si="160"/>
        <v>0.16698292220113853</v>
      </c>
      <c r="AH395">
        <f t="shared" si="161"/>
        <v>0.20773930753564154</v>
      </c>
      <c r="AI395">
        <v>0.16698292220113853</v>
      </c>
      <c r="AK395">
        <f t="shared" si="162"/>
        <v>0</v>
      </c>
      <c r="AL395">
        <f t="shared" si="169"/>
        <v>13</v>
      </c>
      <c r="AM395">
        <f t="shared" si="149"/>
        <v>1</v>
      </c>
      <c r="AN395">
        <f t="shared" si="170"/>
        <v>381</v>
      </c>
      <c r="AP395">
        <f t="shared" si="163"/>
        <v>0.16883116883116883</v>
      </c>
      <c r="AQ395">
        <f t="shared" si="164"/>
        <v>0.19812792511700469</v>
      </c>
      <c r="AR395">
        <v>0.16883116883116883</v>
      </c>
    </row>
    <row r="396" spans="1:44" x14ac:dyDescent="0.25">
      <c r="A396" s="9">
        <v>2</v>
      </c>
      <c r="B396" s="32">
        <v>75.183448999999996</v>
      </c>
      <c r="D396">
        <f t="shared" si="151"/>
        <v>0</v>
      </c>
      <c r="E396">
        <f t="shared" si="150"/>
        <v>67</v>
      </c>
      <c r="F396">
        <f t="shared" si="147"/>
        <v>1</v>
      </c>
      <c r="G396">
        <f t="shared" si="148"/>
        <v>328</v>
      </c>
      <c r="I396">
        <f t="shared" si="152"/>
        <v>0.1157167530224525</v>
      </c>
      <c r="J396">
        <f t="shared" si="153"/>
        <v>0.23082336382828994</v>
      </c>
      <c r="K396">
        <v>0.1157167530224525</v>
      </c>
      <c r="S396">
        <f t="shared" si="154"/>
        <v>1</v>
      </c>
      <c r="T396">
        <f t="shared" si="165"/>
        <v>227</v>
      </c>
      <c r="U396">
        <f t="shared" si="155"/>
        <v>0</v>
      </c>
      <c r="V396">
        <f t="shared" si="166"/>
        <v>168</v>
      </c>
      <c r="X396">
        <f t="shared" si="156"/>
        <v>0.27784577723378212</v>
      </c>
      <c r="Y396">
        <f t="shared" si="157"/>
        <v>0.14201183431952663</v>
      </c>
      <c r="Z396">
        <v>0.27784577723378212</v>
      </c>
      <c r="AB396">
        <f t="shared" si="158"/>
        <v>0</v>
      </c>
      <c r="AC396">
        <f t="shared" si="167"/>
        <v>88</v>
      </c>
      <c r="AD396">
        <f t="shared" si="159"/>
        <v>1</v>
      </c>
      <c r="AE396">
        <f t="shared" si="168"/>
        <v>307</v>
      </c>
      <c r="AG396">
        <f t="shared" si="160"/>
        <v>0.16698292220113853</v>
      </c>
      <c r="AH396">
        <f t="shared" si="161"/>
        <v>0.208418194161575</v>
      </c>
      <c r="AI396">
        <v>0.16698292220113853</v>
      </c>
      <c r="AK396">
        <f t="shared" si="162"/>
        <v>0</v>
      </c>
      <c r="AL396">
        <f t="shared" si="169"/>
        <v>13</v>
      </c>
      <c r="AM396">
        <f t="shared" si="149"/>
        <v>1</v>
      </c>
      <c r="AN396">
        <f t="shared" si="170"/>
        <v>382</v>
      </c>
      <c r="AP396">
        <f t="shared" si="163"/>
        <v>0.16883116883116883</v>
      </c>
      <c r="AQ396">
        <f t="shared" si="164"/>
        <v>0.19864794591783672</v>
      </c>
      <c r="AR396">
        <v>0.16883116883116883</v>
      </c>
    </row>
    <row r="397" spans="1:44" x14ac:dyDescent="0.25">
      <c r="A397" s="9">
        <v>2</v>
      </c>
      <c r="B397" s="32">
        <v>75.018271999999996</v>
      </c>
      <c r="D397">
        <f t="shared" si="151"/>
        <v>0</v>
      </c>
      <c r="E397">
        <f t="shared" si="150"/>
        <v>67</v>
      </c>
      <c r="F397">
        <f t="shared" si="147"/>
        <v>1</v>
      </c>
      <c r="G397">
        <f t="shared" si="148"/>
        <v>329</v>
      </c>
      <c r="I397">
        <f t="shared" si="152"/>
        <v>0.1157167530224525</v>
      </c>
      <c r="J397">
        <f t="shared" si="153"/>
        <v>0.23152709359605911</v>
      </c>
      <c r="K397">
        <v>0.1157167530224525</v>
      </c>
      <c r="S397">
        <f t="shared" si="154"/>
        <v>1</v>
      </c>
      <c r="T397">
        <f t="shared" si="165"/>
        <v>228</v>
      </c>
      <c r="U397">
        <f t="shared" si="155"/>
        <v>0</v>
      </c>
      <c r="V397">
        <f t="shared" si="166"/>
        <v>168</v>
      </c>
      <c r="X397">
        <f t="shared" si="156"/>
        <v>0.27906976744186046</v>
      </c>
      <c r="Y397">
        <f t="shared" si="157"/>
        <v>0.14201183431952663</v>
      </c>
      <c r="Z397">
        <v>0.27906976744186046</v>
      </c>
      <c r="AB397">
        <f t="shared" si="158"/>
        <v>0</v>
      </c>
      <c r="AC397">
        <f t="shared" si="167"/>
        <v>88</v>
      </c>
      <c r="AD397">
        <f t="shared" si="159"/>
        <v>1</v>
      </c>
      <c r="AE397">
        <f t="shared" si="168"/>
        <v>308</v>
      </c>
      <c r="AG397">
        <f t="shared" si="160"/>
        <v>0.16698292220113853</v>
      </c>
      <c r="AH397">
        <f t="shared" si="161"/>
        <v>0.20909708078750849</v>
      </c>
      <c r="AI397">
        <v>0.16698292220113853</v>
      </c>
      <c r="AK397">
        <f t="shared" si="162"/>
        <v>0</v>
      </c>
      <c r="AL397">
        <f t="shared" si="169"/>
        <v>13</v>
      </c>
      <c r="AM397">
        <f t="shared" si="149"/>
        <v>1</v>
      </c>
      <c r="AN397">
        <f t="shared" si="170"/>
        <v>383</v>
      </c>
      <c r="AP397">
        <f t="shared" si="163"/>
        <v>0.16883116883116883</v>
      </c>
      <c r="AQ397">
        <f t="shared" si="164"/>
        <v>0.19916796671866874</v>
      </c>
      <c r="AR397">
        <v>0.16883116883116883</v>
      </c>
    </row>
    <row r="398" spans="1:44" x14ac:dyDescent="0.25">
      <c r="A398" s="9">
        <v>1</v>
      </c>
      <c r="B398" s="32">
        <v>74.838600999999997</v>
      </c>
      <c r="D398">
        <f t="shared" si="151"/>
        <v>1</v>
      </c>
      <c r="E398">
        <f t="shared" si="150"/>
        <v>68</v>
      </c>
      <c r="F398">
        <f t="shared" ref="F398:F461" si="171">IF(D398=0,1,0)</f>
        <v>0</v>
      </c>
      <c r="G398">
        <f t="shared" ref="G398:G461" si="172">SUM(F398+G397)</f>
        <v>329</v>
      </c>
      <c r="I398">
        <f t="shared" si="152"/>
        <v>0.11744386873920552</v>
      </c>
      <c r="J398">
        <f t="shared" si="153"/>
        <v>0.23152709359605911</v>
      </c>
      <c r="K398">
        <v>0.11744386873920552</v>
      </c>
      <c r="S398">
        <f t="shared" si="154"/>
        <v>0</v>
      </c>
      <c r="T398">
        <f t="shared" si="165"/>
        <v>228</v>
      </c>
      <c r="U398">
        <f t="shared" si="155"/>
        <v>1</v>
      </c>
      <c r="V398">
        <f t="shared" si="166"/>
        <v>169</v>
      </c>
      <c r="X398">
        <f t="shared" si="156"/>
        <v>0.27906976744186046</v>
      </c>
      <c r="Y398">
        <f t="shared" si="157"/>
        <v>0.14285714285714285</v>
      </c>
      <c r="Z398">
        <v>0.27906976744186046</v>
      </c>
      <c r="AB398">
        <f t="shared" si="158"/>
        <v>0</v>
      </c>
      <c r="AC398">
        <f t="shared" si="167"/>
        <v>88</v>
      </c>
      <c r="AD398">
        <f t="shared" si="159"/>
        <v>1</v>
      </c>
      <c r="AE398">
        <f t="shared" si="168"/>
        <v>309</v>
      </c>
      <c r="AG398">
        <f t="shared" si="160"/>
        <v>0.16698292220113853</v>
      </c>
      <c r="AH398">
        <f t="shared" si="161"/>
        <v>0.20977596741344195</v>
      </c>
      <c r="AI398">
        <v>0.16698292220113853</v>
      </c>
      <c r="AK398">
        <f t="shared" si="162"/>
        <v>0</v>
      </c>
      <c r="AL398">
        <f t="shared" si="169"/>
        <v>13</v>
      </c>
      <c r="AM398">
        <f t="shared" si="149"/>
        <v>1</v>
      </c>
      <c r="AN398">
        <f t="shared" si="170"/>
        <v>384</v>
      </c>
      <c r="AP398">
        <f t="shared" si="163"/>
        <v>0.16883116883116883</v>
      </c>
      <c r="AQ398">
        <f t="shared" si="164"/>
        <v>0.19968798751950079</v>
      </c>
      <c r="AR398">
        <v>0.16883116883116883</v>
      </c>
    </row>
    <row r="399" spans="1:44" x14ac:dyDescent="0.25">
      <c r="A399" s="9">
        <v>2</v>
      </c>
      <c r="B399" s="32">
        <v>74.819001</v>
      </c>
      <c r="D399">
        <f t="shared" si="151"/>
        <v>0</v>
      </c>
      <c r="E399">
        <f t="shared" si="150"/>
        <v>68</v>
      </c>
      <c r="F399">
        <f t="shared" si="171"/>
        <v>1</v>
      </c>
      <c r="G399">
        <f t="shared" si="172"/>
        <v>330</v>
      </c>
      <c r="I399">
        <f t="shared" si="152"/>
        <v>0.11744386873920552</v>
      </c>
      <c r="J399">
        <f t="shared" si="153"/>
        <v>0.2322308233638283</v>
      </c>
      <c r="K399">
        <v>0.11744386873920552</v>
      </c>
      <c r="S399">
        <f t="shared" si="154"/>
        <v>1</v>
      </c>
      <c r="T399">
        <f t="shared" si="165"/>
        <v>229</v>
      </c>
      <c r="U399">
        <f t="shared" si="155"/>
        <v>0</v>
      </c>
      <c r="V399">
        <f t="shared" si="166"/>
        <v>169</v>
      </c>
      <c r="X399">
        <f t="shared" si="156"/>
        <v>0.2802937576499388</v>
      </c>
      <c r="Y399">
        <f t="shared" si="157"/>
        <v>0.14285714285714285</v>
      </c>
      <c r="Z399">
        <v>0.2802937576499388</v>
      </c>
      <c r="AB399">
        <f t="shared" si="158"/>
        <v>0</v>
      </c>
      <c r="AC399">
        <f t="shared" si="167"/>
        <v>88</v>
      </c>
      <c r="AD399">
        <f t="shared" si="159"/>
        <v>1</v>
      </c>
      <c r="AE399">
        <f t="shared" si="168"/>
        <v>310</v>
      </c>
      <c r="AG399">
        <f t="shared" si="160"/>
        <v>0.16698292220113853</v>
      </c>
      <c r="AH399">
        <f t="shared" si="161"/>
        <v>0.21045485403937542</v>
      </c>
      <c r="AI399">
        <v>0.16698292220113853</v>
      </c>
      <c r="AK399">
        <f t="shared" si="162"/>
        <v>0</v>
      </c>
      <c r="AL399">
        <f t="shared" si="169"/>
        <v>13</v>
      </c>
      <c r="AM399">
        <f t="shared" si="149"/>
        <v>1</v>
      </c>
      <c r="AN399">
        <f t="shared" si="170"/>
        <v>385</v>
      </c>
      <c r="AP399">
        <f t="shared" si="163"/>
        <v>0.16883116883116883</v>
      </c>
      <c r="AQ399">
        <f t="shared" si="164"/>
        <v>0.20020800832033281</v>
      </c>
      <c r="AR399">
        <v>0.16883116883116883</v>
      </c>
    </row>
    <row r="400" spans="1:44" x14ac:dyDescent="0.25">
      <c r="A400" s="9">
        <v>2</v>
      </c>
      <c r="B400" s="32">
        <v>74.802608000000006</v>
      </c>
      <c r="D400">
        <f t="shared" si="151"/>
        <v>0</v>
      </c>
      <c r="E400">
        <f t="shared" si="150"/>
        <v>68</v>
      </c>
      <c r="F400">
        <f t="shared" si="171"/>
        <v>1</v>
      </c>
      <c r="G400">
        <f t="shared" si="172"/>
        <v>331</v>
      </c>
      <c r="I400">
        <f t="shared" si="152"/>
        <v>0.11744386873920552</v>
      </c>
      <c r="J400">
        <f t="shared" si="153"/>
        <v>0.23293455313159747</v>
      </c>
      <c r="K400">
        <v>0.11744386873920552</v>
      </c>
      <c r="S400">
        <f t="shared" si="154"/>
        <v>1</v>
      </c>
      <c r="T400">
        <f t="shared" si="165"/>
        <v>230</v>
      </c>
      <c r="U400">
        <f t="shared" si="155"/>
        <v>0</v>
      </c>
      <c r="V400">
        <f t="shared" si="166"/>
        <v>169</v>
      </c>
      <c r="X400">
        <f t="shared" si="156"/>
        <v>0.28151774785801714</v>
      </c>
      <c r="Y400">
        <f t="shared" si="157"/>
        <v>0.14285714285714285</v>
      </c>
      <c r="Z400">
        <v>0.28151774785801714</v>
      </c>
      <c r="AB400">
        <f t="shared" si="158"/>
        <v>0</v>
      </c>
      <c r="AC400">
        <f t="shared" si="167"/>
        <v>88</v>
      </c>
      <c r="AD400">
        <f t="shared" si="159"/>
        <v>1</v>
      </c>
      <c r="AE400">
        <f t="shared" si="168"/>
        <v>311</v>
      </c>
      <c r="AG400">
        <f t="shared" si="160"/>
        <v>0.16698292220113853</v>
      </c>
      <c r="AH400">
        <f t="shared" si="161"/>
        <v>0.21113374066530891</v>
      </c>
      <c r="AI400">
        <v>0.16698292220113853</v>
      </c>
      <c r="AK400">
        <f t="shared" si="162"/>
        <v>0</v>
      </c>
      <c r="AL400">
        <f t="shared" si="169"/>
        <v>13</v>
      </c>
      <c r="AM400">
        <f t="shared" si="149"/>
        <v>1</v>
      </c>
      <c r="AN400">
        <f t="shared" si="170"/>
        <v>386</v>
      </c>
      <c r="AP400">
        <f t="shared" si="163"/>
        <v>0.16883116883116883</v>
      </c>
      <c r="AQ400">
        <f t="shared" si="164"/>
        <v>0.20072802912116486</v>
      </c>
      <c r="AR400">
        <v>0.16883116883116883</v>
      </c>
    </row>
    <row r="401" spans="1:44" x14ac:dyDescent="0.25">
      <c r="A401" s="9">
        <v>2</v>
      </c>
      <c r="B401" s="32">
        <v>74.770377999999994</v>
      </c>
      <c r="D401">
        <f t="shared" si="151"/>
        <v>0</v>
      </c>
      <c r="E401">
        <f t="shared" si="150"/>
        <v>68</v>
      </c>
      <c r="F401">
        <f t="shared" si="171"/>
        <v>1</v>
      </c>
      <c r="G401">
        <f t="shared" si="172"/>
        <v>332</v>
      </c>
      <c r="I401">
        <f t="shared" si="152"/>
        <v>0.11744386873920552</v>
      </c>
      <c r="J401">
        <f t="shared" si="153"/>
        <v>0.23363828289936664</v>
      </c>
      <c r="K401">
        <v>0.11744386873920552</v>
      </c>
      <c r="S401">
        <f t="shared" si="154"/>
        <v>1</v>
      </c>
      <c r="T401">
        <f t="shared" si="165"/>
        <v>231</v>
      </c>
      <c r="U401">
        <f t="shared" si="155"/>
        <v>0</v>
      </c>
      <c r="V401">
        <f t="shared" si="166"/>
        <v>169</v>
      </c>
      <c r="X401">
        <f t="shared" si="156"/>
        <v>0.28274173806609548</v>
      </c>
      <c r="Y401">
        <f t="shared" si="157"/>
        <v>0.14285714285714285</v>
      </c>
      <c r="Z401">
        <v>0.28274173806609548</v>
      </c>
      <c r="AB401">
        <f t="shared" si="158"/>
        <v>0</v>
      </c>
      <c r="AC401">
        <f t="shared" si="167"/>
        <v>88</v>
      </c>
      <c r="AD401">
        <f t="shared" si="159"/>
        <v>1</v>
      </c>
      <c r="AE401">
        <f t="shared" si="168"/>
        <v>312</v>
      </c>
      <c r="AG401">
        <f t="shared" si="160"/>
        <v>0.16698292220113853</v>
      </c>
      <c r="AH401">
        <f t="shared" si="161"/>
        <v>0.21181262729124237</v>
      </c>
      <c r="AI401">
        <v>0.16698292220113853</v>
      </c>
      <c r="AK401">
        <f t="shared" si="162"/>
        <v>0</v>
      </c>
      <c r="AL401">
        <f t="shared" si="169"/>
        <v>13</v>
      </c>
      <c r="AM401">
        <f t="shared" si="149"/>
        <v>1</v>
      </c>
      <c r="AN401">
        <f t="shared" si="170"/>
        <v>387</v>
      </c>
      <c r="AP401">
        <f t="shared" si="163"/>
        <v>0.16883116883116883</v>
      </c>
      <c r="AQ401">
        <f t="shared" si="164"/>
        <v>0.20124804992199688</v>
      </c>
      <c r="AR401">
        <v>0.16883116883116883</v>
      </c>
    </row>
    <row r="402" spans="1:44" x14ac:dyDescent="0.25">
      <c r="A402" s="9">
        <v>2</v>
      </c>
      <c r="B402" s="32">
        <v>74.742986999999999</v>
      </c>
      <c r="D402">
        <f t="shared" si="151"/>
        <v>0</v>
      </c>
      <c r="E402">
        <f t="shared" si="150"/>
        <v>68</v>
      </c>
      <c r="F402">
        <f t="shared" si="171"/>
        <v>1</v>
      </c>
      <c r="G402">
        <f t="shared" si="172"/>
        <v>333</v>
      </c>
      <c r="I402">
        <f t="shared" si="152"/>
        <v>0.11744386873920552</v>
      </c>
      <c r="J402">
        <f t="shared" si="153"/>
        <v>0.23434201266713581</v>
      </c>
      <c r="K402">
        <v>0.11744386873920552</v>
      </c>
      <c r="S402">
        <f t="shared" si="154"/>
        <v>1</v>
      </c>
      <c r="T402">
        <f t="shared" si="165"/>
        <v>232</v>
      </c>
      <c r="U402">
        <f t="shared" si="155"/>
        <v>0</v>
      </c>
      <c r="V402">
        <f t="shared" si="166"/>
        <v>169</v>
      </c>
      <c r="X402">
        <f t="shared" si="156"/>
        <v>0.28396572827417382</v>
      </c>
      <c r="Y402">
        <f t="shared" si="157"/>
        <v>0.14285714285714285</v>
      </c>
      <c r="Z402">
        <v>0.28396572827417382</v>
      </c>
      <c r="AB402">
        <f t="shared" si="158"/>
        <v>0</v>
      </c>
      <c r="AC402">
        <f t="shared" si="167"/>
        <v>88</v>
      </c>
      <c r="AD402">
        <f t="shared" si="159"/>
        <v>1</v>
      </c>
      <c r="AE402">
        <f t="shared" si="168"/>
        <v>313</v>
      </c>
      <c r="AG402">
        <f t="shared" si="160"/>
        <v>0.16698292220113853</v>
      </c>
      <c r="AH402">
        <f t="shared" si="161"/>
        <v>0.21249151391717583</v>
      </c>
      <c r="AI402">
        <v>0.16698292220113853</v>
      </c>
      <c r="AK402">
        <f t="shared" si="162"/>
        <v>0</v>
      </c>
      <c r="AL402">
        <f t="shared" si="169"/>
        <v>13</v>
      </c>
      <c r="AM402">
        <f t="shared" si="149"/>
        <v>1</v>
      </c>
      <c r="AN402">
        <f t="shared" si="170"/>
        <v>388</v>
      </c>
      <c r="AP402">
        <f t="shared" si="163"/>
        <v>0.16883116883116883</v>
      </c>
      <c r="AQ402">
        <f t="shared" si="164"/>
        <v>0.2017680707228289</v>
      </c>
      <c r="AR402">
        <v>0.16883116883116883</v>
      </c>
    </row>
    <row r="403" spans="1:44" x14ac:dyDescent="0.25">
      <c r="A403" s="9">
        <v>3</v>
      </c>
      <c r="B403" s="32">
        <v>74.602031999999994</v>
      </c>
      <c r="D403">
        <f t="shared" si="151"/>
        <v>0</v>
      </c>
      <c r="E403">
        <f t="shared" si="150"/>
        <v>68</v>
      </c>
      <c r="F403">
        <f t="shared" si="171"/>
        <v>1</v>
      </c>
      <c r="G403">
        <f t="shared" si="172"/>
        <v>334</v>
      </c>
      <c r="I403">
        <f t="shared" si="152"/>
        <v>0.11744386873920552</v>
      </c>
      <c r="J403">
        <f t="shared" si="153"/>
        <v>0.235045742434905</v>
      </c>
      <c r="K403">
        <v>0.11744386873920552</v>
      </c>
      <c r="S403">
        <f t="shared" si="154"/>
        <v>0</v>
      </c>
      <c r="T403">
        <f t="shared" si="165"/>
        <v>232</v>
      </c>
      <c r="U403">
        <f t="shared" si="155"/>
        <v>1</v>
      </c>
      <c r="V403">
        <f t="shared" si="166"/>
        <v>170</v>
      </c>
      <c r="X403">
        <f t="shared" si="156"/>
        <v>0.28396572827417382</v>
      </c>
      <c r="Y403">
        <f t="shared" si="157"/>
        <v>0.1437024513947591</v>
      </c>
      <c r="Z403">
        <v>0.28396572827417382</v>
      </c>
      <c r="AB403">
        <f t="shared" si="158"/>
        <v>1</v>
      </c>
      <c r="AC403">
        <f t="shared" si="167"/>
        <v>89</v>
      </c>
      <c r="AD403">
        <f t="shared" si="159"/>
        <v>0</v>
      </c>
      <c r="AE403">
        <f t="shared" si="168"/>
        <v>313</v>
      </c>
      <c r="AG403">
        <f t="shared" si="160"/>
        <v>0.16888045540796964</v>
      </c>
      <c r="AH403">
        <f t="shared" si="161"/>
        <v>0.21249151391717583</v>
      </c>
      <c r="AI403">
        <v>0.16888045540796964</v>
      </c>
      <c r="AK403">
        <f t="shared" si="162"/>
        <v>0</v>
      </c>
      <c r="AL403">
        <f t="shared" si="169"/>
        <v>13</v>
      </c>
      <c r="AM403">
        <f t="shared" si="149"/>
        <v>1</v>
      </c>
      <c r="AN403">
        <f t="shared" si="170"/>
        <v>389</v>
      </c>
      <c r="AP403">
        <f t="shared" si="163"/>
        <v>0.16883116883116883</v>
      </c>
      <c r="AQ403">
        <f t="shared" si="164"/>
        <v>0.20228809152366095</v>
      </c>
      <c r="AR403">
        <v>0.16883116883116883</v>
      </c>
    </row>
    <row r="404" spans="1:44" x14ac:dyDescent="0.25">
      <c r="A404" s="9">
        <v>2</v>
      </c>
      <c r="B404" s="32">
        <v>74.407567</v>
      </c>
      <c r="D404">
        <f t="shared" si="151"/>
        <v>0</v>
      </c>
      <c r="E404">
        <f t="shared" si="150"/>
        <v>68</v>
      </c>
      <c r="F404">
        <f t="shared" si="171"/>
        <v>1</v>
      </c>
      <c r="G404">
        <f t="shared" si="172"/>
        <v>335</v>
      </c>
      <c r="I404">
        <f t="shared" si="152"/>
        <v>0.11744386873920552</v>
      </c>
      <c r="J404">
        <f t="shared" si="153"/>
        <v>0.23574947220267417</v>
      </c>
      <c r="K404">
        <v>0.11744386873920552</v>
      </c>
      <c r="S404">
        <f t="shared" si="154"/>
        <v>1</v>
      </c>
      <c r="T404">
        <f t="shared" si="165"/>
        <v>233</v>
      </c>
      <c r="U404">
        <f t="shared" si="155"/>
        <v>0</v>
      </c>
      <c r="V404">
        <f t="shared" si="166"/>
        <v>170</v>
      </c>
      <c r="X404">
        <f t="shared" si="156"/>
        <v>0.28518971848225216</v>
      </c>
      <c r="Y404">
        <f t="shared" si="157"/>
        <v>0.1437024513947591</v>
      </c>
      <c r="Z404">
        <v>0.28518971848225216</v>
      </c>
      <c r="AB404">
        <f t="shared" si="158"/>
        <v>0</v>
      </c>
      <c r="AC404">
        <f t="shared" si="167"/>
        <v>89</v>
      </c>
      <c r="AD404">
        <f t="shared" si="159"/>
        <v>1</v>
      </c>
      <c r="AE404">
        <f t="shared" si="168"/>
        <v>314</v>
      </c>
      <c r="AG404">
        <f t="shared" si="160"/>
        <v>0.16888045540796964</v>
      </c>
      <c r="AH404">
        <f t="shared" si="161"/>
        <v>0.21317040054310929</v>
      </c>
      <c r="AI404">
        <v>0.16888045540796964</v>
      </c>
      <c r="AK404">
        <f t="shared" si="162"/>
        <v>0</v>
      </c>
      <c r="AL404">
        <f t="shared" si="169"/>
        <v>13</v>
      </c>
      <c r="AM404">
        <f t="shared" si="149"/>
        <v>1</v>
      </c>
      <c r="AN404">
        <f t="shared" si="170"/>
        <v>390</v>
      </c>
      <c r="AP404">
        <f t="shared" si="163"/>
        <v>0.16883116883116883</v>
      </c>
      <c r="AQ404">
        <f t="shared" si="164"/>
        <v>0.20280811232449297</v>
      </c>
      <c r="AR404">
        <v>0.16883116883116883</v>
      </c>
    </row>
    <row r="405" spans="1:44" x14ac:dyDescent="0.25">
      <c r="A405" s="9">
        <v>2</v>
      </c>
      <c r="B405" s="32">
        <v>74.407264999999995</v>
      </c>
      <c r="D405">
        <f t="shared" si="151"/>
        <v>0</v>
      </c>
      <c r="E405">
        <f t="shared" si="150"/>
        <v>68</v>
      </c>
      <c r="F405">
        <f t="shared" si="171"/>
        <v>1</v>
      </c>
      <c r="G405">
        <f t="shared" si="172"/>
        <v>336</v>
      </c>
      <c r="I405">
        <f t="shared" si="152"/>
        <v>0.11744386873920552</v>
      </c>
      <c r="J405">
        <f t="shared" si="153"/>
        <v>0.23645320197044334</v>
      </c>
      <c r="K405">
        <v>0.11744386873920552</v>
      </c>
      <c r="S405">
        <f t="shared" si="154"/>
        <v>1</v>
      </c>
      <c r="T405">
        <f t="shared" si="165"/>
        <v>234</v>
      </c>
      <c r="U405">
        <f t="shared" si="155"/>
        <v>0</v>
      </c>
      <c r="V405">
        <f t="shared" si="166"/>
        <v>170</v>
      </c>
      <c r="X405">
        <f t="shared" si="156"/>
        <v>0.2864137086903305</v>
      </c>
      <c r="Y405">
        <f t="shared" si="157"/>
        <v>0.1437024513947591</v>
      </c>
      <c r="Z405">
        <v>0.2864137086903305</v>
      </c>
      <c r="AB405">
        <f t="shared" si="158"/>
        <v>0</v>
      </c>
      <c r="AC405">
        <f t="shared" si="167"/>
        <v>89</v>
      </c>
      <c r="AD405">
        <f t="shared" si="159"/>
        <v>1</v>
      </c>
      <c r="AE405">
        <f t="shared" si="168"/>
        <v>315</v>
      </c>
      <c r="AG405">
        <f t="shared" si="160"/>
        <v>0.16888045540796964</v>
      </c>
      <c r="AH405">
        <f t="shared" si="161"/>
        <v>0.21384928716904278</v>
      </c>
      <c r="AI405">
        <v>0.16888045540796964</v>
      </c>
      <c r="AK405">
        <f t="shared" si="162"/>
        <v>0</v>
      </c>
      <c r="AL405">
        <f t="shared" si="169"/>
        <v>13</v>
      </c>
      <c r="AM405">
        <f t="shared" si="149"/>
        <v>1</v>
      </c>
      <c r="AN405">
        <f t="shared" si="170"/>
        <v>391</v>
      </c>
      <c r="AP405">
        <f t="shared" si="163"/>
        <v>0.16883116883116883</v>
      </c>
      <c r="AQ405">
        <f t="shared" si="164"/>
        <v>0.20332813312532502</v>
      </c>
      <c r="AR405">
        <v>0.16883116883116883</v>
      </c>
    </row>
    <row r="406" spans="1:44" x14ac:dyDescent="0.25">
      <c r="A406" s="9">
        <v>1</v>
      </c>
      <c r="B406" s="32">
        <v>74.353514000000004</v>
      </c>
      <c r="D406">
        <f t="shared" si="151"/>
        <v>1</v>
      </c>
      <c r="E406">
        <f t="shared" si="150"/>
        <v>69</v>
      </c>
      <c r="F406">
        <f t="shared" si="171"/>
        <v>0</v>
      </c>
      <c r="G406">
        <f t="shared" si="172"/>
        <v>336</v>
      </c>
      <c r="I406">
        <f t="shared" si="152"/>
        <v>0.11917098445595854</v>
      </c>
      <c r="J406">
        <f t="shared" si="153"/>
        <v>0.23645320197044334</v>
      </c>
      <c r="K406">
        <v>0.11917098445595854</v>
      </c>
      <c r="S406">
        <f t="shared" si="154"/>
        <v>0</v>
      </c>
      <c r="T406">
        <f t="shared" si="165"/>
        <v>234</v>
      </c>
      <c r="U406">
        <f t="shared" si="155"/>
        <v>1</v>
      </c>
      <c r="V406">
        <f t="shared" si="166"/>
        <v>171</v>
      </c>
      <c r="X406">
        <f t="shared" si="156"/>
        <v>0.2864137086903305</v>
      </c>
      <c r="Y406">
        <f t="shared" si="157"/>
        <v>0.14454775993237531</v>
      </c>
      <c r="Z406">
        <v>0.2864137086903305</v>
      </c>
      <c r="AB406">
        <f t="shared" si="158"/>
        <v>0</v>
      </c>
      <c r="AC406">
        <f t="shared" si="167"/>
        <v>89</v>
      </c>
      <c r="AD406">
        <f t="shared" si="159"/>
        <v>1</v>
      </c>
      <c r="AE406">
        <f t="shared" si="168"/>
        <v>316</v>
      </c>
      <c r="AG406">
        <f t="shared" si="160"/>
        <v>0.16888045540796964</v>
      </c>
      <c r="AH406">
        <f t="shared" si="161"/>
        <v>0.21452817379497624</v>
      </c>
      <c r="AI406">
        <v>0.16888045540796964</v>
      </c>
      <c r="AK406">
        <f t="shared" si="162"/>
        <v>0</v>
      </c>
      <c r="AL406">
        <f t="shared" si="169"/>
        <v>13</v>
      </c>
      <c r="AM406">
        <f t="shared" si="149"/>
        <v>1</v>
      </c>
      <c r="AN406">
        <f t="shared" si="170"/>
        <v>392</v>
      </c>
      <c r="AP406">
        <f t="shared" si="163"/>
        <v>0.16883116883116883</v>
      </c>
      <c r="AQ406">
        <f t="shared" si="164"/>
        <v>0.20384815392615704</v>
      </c>
      <c r="AR406">
        <v>0.16883116883116883</v>
      </c>
    </row>
    <row r="407" spans="1:44" x14ac:dyDescent="0.25">
      <c r="A407" s="9">
        <v>1</v>
      </c>
      <c r="B407" s="32">
        <v>74.340746999999993</v>
      </c>
      <c r="D407">
        <f t="shared" si="151"/>
        <v>1</v>
      </c>
      <c r="E407">
        <f t="shared" si="150"/>
        <v>70</v>
      </c>
      <c r="F407">
        <f t="shared" si="171"/>
        <v>0</v>
      </c>
      <c r="G407">
        <f t="shared" si="172"/>
        <v>336</v>
      </c>
      <c r="I407">
        <f t="shared" si="152"/>
        <v>0.12089810017271158</v>
      </c>
      <c r="J407">
        <f t="shared" si="153"/>
        <v>0.23645320197044334</v>
      </c>
      <c r="K407">
        <v>0.12089810017271158</v>
      </c>
      <c r="S407">
        <f t="shared" si="154"/>
        <v>0</v>
      </c>
      <c r="T407">
        <f t="shared" si="165"/>
        <v>234</v>
      </c>
      <c r="U407">
        <f t="shared" si="155"/>
        <v>1</v>
      </c>
      <c r="V407">
        <f t="shared" si="166"/>
        <v>172</v>
      </c>
      <c r="X407">
        <f t="shared" si="156"/>
        <v>0.2864137086903305</v>
      </c>
      <c r="Y407">
        <f t="shared" si="157"/>
        <v>0.14539306846999156</v>
      </c>
      <c r="Z407">
        <v>0.2864137086903305</v>
      </c>
      <c r="AB407">
        <f t="shared" si="158"/>
        <v>0</v>
      </c>
      <c r="AC407">
        <f t="shared" si="167"/>
        <v>89</v>
      </c>
      <c r="AD407">
        <f t="shared" si="159"/>
        <v>1</v>
      </c>
      <c r="AE407">
        <f t="shared" si="168"/>
        <v>317</v>
      </c>
      <c r="AG407">
        <f t="shared" si="160"/>
        <v>0.16888045540796964</v>
      </c>
      <c r="AH407">
        <f t="shared" si="161"/>
        <v>0.2152070604209097</v>
      </c>
      <c r="AI407">
        <v>0.16888045540796964</v>
      </c>
      <c r="AK407">
        <f t="shared" si="162"/>
        <v>0</v>
      </c>
      <c r="AL407">
        <f t="shared" si="169"/>
        <v>13</v>
      </c>
      <c r="AM407">
        <f t="shared" si="149"/>
        <v>1</v>
      </c>
      <c r="AN407">
        <f t="shared" si="170"/>
        <v>393</v>
      </c>
      <c r="AP407">
        <f t="shared" si="163"/>
        <v>0.16883116883116883</v>
      </c>
      <c r="AQ407">
        <f t="shared" si="164"/>
        <v>0.20436817472698907</v>
      </c>
      <c r="AR407">
        <v>0.16883116883116883</v>
      </c>
    </row>
    <row r="408" spans="1:44" x14ac:dyDescent="0.25">
      <c r="A408" s="9">
        <v>1</v>
      </c>
      <c r="B408" s="32">
        <v>74.274336000000005</v>
      </c>
      <c r="D408">
        <f t="shared" si="151"/>
        <v>1</v>
      </c>
      <c r="E408">
        <f t="shared" si="150"/>
        <v>71</v>
      </c>
      <c r="F408">
        <f t="shared" si="171"/>
        <v>0</v>
      </c>
      <c r="G408">
        <f t="shared" si="172"/>
        <v>336</v>
      </c>
      <c r="I408">
        <f t="shared" si="152"/>
        <v>0.12262521588946459</v>
      </c>
      <c r="J408">
        <f t="shared" si="153"/>
        <v>0.23645320197044334</v>
      </c>
      <c r="K408">
        <v>0.12262521588946459</v>
      </c>
      <c r="S408">
        <f t="shared" si="154"/>
        <v>0</v>
      </c>
      <c r="T408">
        <f t="shared" si="165"/>
        <v>234</v>
      </c>
      <c r="U408">
        <f t="shared" si="155"/>
        <v>1</v>
      </c>
      <c r="V408">
        <f t="shared" si="166"/>
        <v>173</v>
      </c>
      <c r="X408">
        <f t="shared" si="156"/>
        <v>0.2864137086903305</v>
      </c>
      <c r="Y408">
        <f t="shared" si="157"/>
        <v>0.14623837700760778</v>
      </c>
      <c r="Z408">
        <v>0.2864137086903305</v>
      </c>
      <c r="AB408">
        <f t="shared" si="158"/>
        <v>0</v>
      </c>
      <c r="AC408">
        <f t="shared" si="167"/>
        <v>89</v>
      </c>
      <c r="AD408">
        <f t="shared" si="159"/>
        <v>1</v>
      </c>
      <c r="AE408">
        <f t="shared" si="168"/>
        <v>318</v>
      </c>
      <c r="AG408">
        <f t="shared" si="160"/>
        <v>0.16888045540796964</v>
      </c>
      <c r="AH408">
        <f t="shared" si="161"/>
        <v>0.21588594704684319</v>
      </c>
      <c r="AI408">
        <v>0.16888045540796964</v>
      </c>
      <c r="AK408">
        <f t="shared" si="162"/>
        <v>0</v>
      </c>
      <c r="AL408">
        <f t="shared" si="169"/>
        <v>13</v>
      </c>
      <c r="AM408">
        <f t="shared" si="149"/>
        <v>1</v>
      </c>
      <c r="AN408">
        <f t="shared" si="170"/>
        <v>394</v>
      </c>
      <c r="AP408">
        <f t="shared" si="163"/>
        <v>0.16883116883116883</v>
      </c>
      <c r="AQ408">
        <f t="shared" si="164"/>
        <v>0.20488819552782112</v>
      </c>
      <c r="AR408">
        <v>0.16883116883116883</v>
      </c>
    </row>
    <row r="409" spans="1:44" x14ac:dyDescent="0.25">
      <c r="A409" s="9">
        <v>2</v>
      </c>
      <c r="B409" s="32">
        <v>74.210189</v>
      </c>
      <c r="D409">
        <f t="shared" si="151"/>
        <v>0</v>
      </c>
      <c r="E409">
        <f t="shared" si="150"/>
        <v>71</v>
      </c>
      <c r="F409">
        <f t="shared" si="171"/>
        <v>1</v>
      </c>
      <c r="G409">
        <f t="shared" si="172"/>
        <v>337</v>
      </c>
      <c r="I409">
        <f t="shared" si="152"/>
        <v>0.12262521588946459</v>
      </c>
      <c r="J409">
        <f t="shared" si="153"/>
        <v>0.23715693173821253</v>
      </c>
      <c r="K409">
        <v>0.12262521588946459</v>
      </c>
      <c r="S409">
        <f t="shared" si="154"/>
        <v>1</v>
      </c>
      <c r="T409">
        <f t="shared" si="165"/>
        <v>235</v>
      </c>
      <c r="U409">
        <f t="shared" si="155"/>
        <v>0</v>
      </c>
      <c r="V409">
        <f t="shared" si="166"/>
        <v>173</v>
      </c>
      <c r="X409">
        <f t="shared" si="156"/>
        <v>0.28763769889840879</v>
      </c>
      <c r="Y409">
        <f t="shared" si="157"/>
        <v>0.14623837700760778</v>
      </c>
      <c r="Z409">
        <v>0.28763769889840879</v>
      </c>
      <c r="AB409">
        <f t="shared" si="158"/>
        <v>0</v>
      </c>
      <c r="AC409">
        <f t="shared" si="167"/>
        <v>89</v>
      </c>
      <c r="AD409">
        <f t="shared" si="159"/>
        <v>1</v>
      </c>
      <c r="AE409">
        <f t="shared" si="168"/>
        <v>319</v>
      </c>
      <c r="AG409">
        <f t="shared" si="160"/>
        <v>0.16888045540796964</v>
      </c>
      <c r="AH409">
        <f t="shared" si="161"/>
        <v>0.21656483367277665</v>
      </c>
      <c r="AI409">
        <v>0.16888045540796964</v>
      </c>
      <c r="AK409">
        <f t="shared" si="162"/>
        <v>0</v>
      </c>
      <c r="AL409">
        <f t="shared" si="169"/>
        <v>13</v>
      </c>
      <c r="AM409">
        <f t="shared" si="149"/>
        <v>1</v>
      </c>
      <c r="AN409">
        <f t="shared" si="170"/>
        <v>395</v>
      </c>
      <c r="AP409">
        <f t="shared" si="163"/>
        <v>0.16883116883116883</v>
      </c>
      <c r="AQ409">
        <f t="shared" si="164"/>
        <v>0.20540821632865314</v>
      </c>
      <c r="AR409">
        <v>0.16883116883116883</v>
      </c>
    </row>
    <row r="410" spans="1:44" x14ac:dyDescent="0.25">
      <c r="A410" s="9">
        <v>2</v>
      </c>
      <c r="B410" s="32">
        <v>74.190291999999999</v>
      </c>
      <c r="D410">
        <f t="shared" si="151"/>
        <v>0</v>
      </c>
      <c r="E410">
        <f t="shared" si="150"/>
        <v>71</v>
      </c>
      <c r="F410">
        <f t="shared" si="171"/>
        <v>1</v>
      </c>
      <c r="G410">
        <f t="shared" si="172"/>
        <v>338</v>
      </c>
      <c r="I410">
        <f t="shared" si="152"/>
        <v>0.12262521588946459</v>
      </c>
      <c r="J410">
        <f t="shared" si="153"/>
        <v>0.2378606615059817</v>
      </c>
      <c r="K410">
        <v>0.12262521588946459</v>
      </c>
      <c r="S410">
        <f t="shared" si="154"/>
        <v>1</v>
      </c>
      <c r="T410">
        <f t="shared" si="165"/>
        <v>236</v>
      </c>
      <c r="U410">
        <f t="shared" si="155"/>
        <v>0</v>
      </c>
      <c r="V410">
        <f t="shared" si="166"/>
        <v>173</v>
      </c>
      <c r="X410">
        <f t="shared" si="156"/>
        <v>0.28886168910648713</v>
      </c>
      <c r="Y410">
        <f t="shared" si="157"/>
        <v>0.14623837700760778</v>
      </c>
      <c r="Z410">
        <v>0.28886168910648713</v>
      </c>
      <c r="AB410">
        <f t="shared" si="158"/>
        <v>0</v>
      </c>
      <c r="AC410">
        <f t="shared" si="167"/>
        <v>89</v>
      </c>
      <c r="AD410">
        <f t="shared" si="159"/>
        <v>1</v>
      </c>
      <c r="AE410">
        <f t="shared" si="168"/>
        <v>320</v>
      </c>
      <c r="AG410">
        <f t="shared" si="160"/>
        <v>0.16888045540796964</v>
      </c>
      <c r="AH410">
        <f t="shared" si="161"/>
        <v>0.21724372029871011</v>
      </c>
      <c r="AI410">
        <v>0.16888045540796964</v>
      </c>
      <c r="AK410">
        <f t="shared" si="162"/>
        <v>0</v>
      </c>
      <c r="AL410">
        <f t="shared" si="169"/>
        <v>13</v>
      </c>
      <c r="AM410">
        <f t="shared" si="149"/>
        <v>1</v>
      </c>
      <c r="AN410">
        <f t="shared" si="170"/>
        <v>396</v>
      </c>
      <c r="AP410">
        <f t="shared" si="163"/>
        <v>0.16883116883116883</v>
      </c>
      <c r="AQ410">
        <f t="shared" si="164"/>
        <v>0.20592823712948519</v>
      </c>
      <c r="AR410">
        <v>0.16883116883116883</v>
      </c>
    </row>
    <row r="411" spans="1:44" x14ac:dyDescent="0.25">
      <c r="A411" s="9">
        <v>1</v>
      </c>
      <c r="B411" s="32">
        <v>74.170179000000005</v>
      </c>
      <c r="D411">
        <f t="shared" si="151"/>
        <v>1</v>
      </c>
      <c r="E411">
        <f t="shared" si="150"/>
        <v>72</v>
      </c>
      <c r="F411">
        <f t="shared" si="171"/>
        <v>0</v>
      </c>
      <c r="G411">
        <f t="shared" si="172"/>
        <v>338</v>
      </c>
      <c r="I411">
        <f t="shared" si="152"/>
        <v>0.12435233160621761</v>
      </c>
      <c r="J411">
        <f t="shared" si="153"/>
        <v>0.2378606615059817</v>
      </c>
      <c r="K411">
        <v>0.12435233160621761</v>
      </c>
      <c r="S411">
        <f t="shared" si="154"/>
        <v>0</v>
      </c>
      <c r="T411">
        <f t="shared" si="165"/>
        <v>236</v>
      </c>
      <c r="U411">
        <f t="shared" si="155"/>
        <v>1</v>
      </c>
      <c r="V411">
        <f t="shared" si="166"/>
        <v>174</v>
      </c>
      <c r="X411">
        <f t="shared" si="156"/>
        <v>0.28886168910648713</v>
      </c>
      <c r="Y411">
        <f t="shared" si="157"/>
        <v>0.147083685545224</v>
      </c>
      <c r="Z411">
        <v>0.28886168910648713</v>
      </c>
      <c r="AB411">
        <f t="shared" si="158"/>
        <v>0</v>
      </c>
      <c r="AC411">
        <f t="shared" si="167"/>
        <v>89</v>
      </c>
      <c r="AD411">
        <f t="shared" si="159"/>
        <v>1</v>
      </c>
      <c r="AE411">
        <f t="shared" si="168"/>
        <v>321</v>
      </c>
      <c r="AG411">
        <f t="shared" si="160"/>
        <v>0.16888045540796964</v>
      </c>
      <c r="AH411">
        <f t="shared" si="161"/>
        <v>0.21792260692464357</v>
      </c>
      <c r="AI411">
        <v>0.16888045540796964</v>
      </c>
      <c r="AK411">
        <f t="shared" si="162"/>
        <v>0</v>
      </c>
      <c r="AL411">
        <f t="shared" si="169"/>
        <v>13</v>
      </c>
      <c r="AM411">
        <f t="shared" si="149"/>
        <v>1</v>
      </c>
      <c r="AN411">
        <f t="shared" si="170"/>
        <v>397</v>
      </c>
      <c r="AP411">
        <f t="shared" si="163"/>
        <v>0.16883116883116883</v>
      </c>
      <c r="AQ411">
        <f t="shared" si="164"/>
        <v>0.20644825793031721</v>
      </c>
      <c r="AR411">
        <v>0.16883116883116883</v>
      </c>
    </row>
    <row r="412" spans="1:44" x14ac:dyDescent="0.25">
      <c r="A412" s="9">
        <v>1</v>
      </c>
      <c r="B412" s="32">
        <v>74.102667999999994</v>
      </c>
      <c r="D412">
        <f t="shared" si="151"/>
        <v>1</v>
      </c>
      <c r="E412">
        <f t="shared" si="150"/>
        <v>73</v>
      </c>
      <c r="F412">
        <f t="shared" si="171"/>
        <v>0</v>
      </c>
      <c r="G412">
        <f t="shared" si="172"/>
        <v>338</v>
      </c>
      <c r="I412">
        <f t="shared" si="152"/>
        <v>0.12607944732297063</v>
      </c>
      <c r="J412">
        <f t="shared" si="153"/>
        <v>0.2378606615059817</v>
      </c>
      <c r="K412">
        <v>0.12607944732297063</v>
      </c>
      <c r="S412">
        <f t="shared" si="154"/>
        <v>0</v>
      </c>
      <c r="T412">
        <f t="shared" si="165"/>
        <v>236</v>
      </c>
      <c r="U412">
        <f t="shared" si="155"/>
        <v>1</v>
      </c>
      <c r="V412">
        <f t="shared" si="166"/>
        <v>175</v>
      </c>
      <c r="X412">
        <f t="shared" si="156"/>
        <v>0.28886168910648713</v>
      </c>
      <c r="Y412">
        <f t="shared" si="157"/>
        <v>0.14792899408284024</v>
      </c>
      <c r="Z412">
        <v>0.28886168910648713</v>
      </c>
      <c r="AB412">
        <f t="shared" si="158"/>
        <v>0</v>
      </c>
      <c r="AC412">
        <f t="shared" si="167"/>
        <v>89</v>
      </c>
      <c r="AD412">
        <f t="shared" si="159"/>
        <v>1</v>
      </c>
      <c r="AE412">
        <f t="shared" si="168"/>
        <v>322</v>
      </c>
      <c r="AG412">
        <f t="shared" si="160"/>
        <v>0.16888045540796964</v>
      </c>
      <c r="AH412">
        <f t="shared" si="161"/>
        <v>0.21860149355057706</v>
      </c>
      <c r="AI412">
        <v>0.16888045540796964</v>
      </c>
      <c r="AK412">
        <f t="shared" si="162"/>
        <v>0</v>
      </c>
      <c r="AL412">
        <f t="shared" si="169"/>
        <v>13</v>
      </c>
      <c r="AM412">
        <f t="shared" si="149"/>
        <v>1</v>
      </c>
      <c r="AN412">
        <f t="shared" si="170"/>
        <v>398</v>
      </c>
      <c r="AP412">
        <f t="shared" si="163"/>
        <v>0.16883116883116883</v>
      </c>
      <c r="AQ412">
        <f t="shared" si="164"/>
        <v>0.20696827873114926</v>
      </c>
      <c r="AR412">
        <v>0.16883116883116883</v>
      </c>
    </row>
    <row r="413" spans="1:44" x14ac:dyDescent="0.25">
      <c r="A413" s="9">
        <v>3</v>
      </c>
      <c r="B413" s="32">
        <v>74.046921999999995</v>
      </c>
      <c r="D413">
        <f t="shared" si="151"/>
        <v>0</v>
      </c>
      <c r="E413">
        <f t="shared" si="150"/>
        <v>73</v>
      </c>
      <c r="F413">
        <f t="shared" si="171"/>
        <v>1</v>
      </c>
      <c r="G413">
        <f t="shared" si="172"/>
        <v>339</v>
      </c>
      <c r="I413">
        <f t="shared" si="152"/>
        <v>0.12607944732297063</v>
      </c>
      <c r="J413">
        <f t="shared" si="153"/>
        <v>0.23856439127375087</v>
      </c>
      <c r="K413">
        <v>0.12607944732297063</v>
      </c>
      <c r="S413">
        <f t="shared" si="154"/>
        <v>0</v>
      </c>
      <c r="T413">
        <f t="shared" si="165"/>
        <v>236</v>
      </c>
      <c r="U413">
        <f t="shared" si="155"/>
        <v>1</v>
      </c>
      <c r="V413">
        <f t="shared" si="166"/>
        <v>176</v>
      </c>
      <c r="X413">
        <f t="shared" si="156"/>
        <v>0.28886168910648713</v>
      </c>
      <c r="Y413">
        <f t="shared" si="157"/>
        <v>0.14877430262045646</v>
      </c>
      <c r="Z413">
        <v>0.28886168910648713</v>
      </c>
      <c r="AB413">
        <f t="shared" si="158"/>
        <v>1</v>
      </c>
      <c r="AC413">
        <f t="shared" si="167"/>
        <v>90</v>
      </c>
      <c r="AD413">
        <f t="shared" si="159"/>
        <v>0</v>
      </c>
      <c r="AE413">
        <f t="shared" si="168"/>
        <v>322</v>
      </c>
      <c r="AG413">
        <f t="shared" si="160"/>
        <v>0.17077798861480076</v>
      </c>
      <c r="AH413">
        <f t="shared" si="161"/>
        <v>0.21860149355057706</v>
      </c>
      <c r="AI413">
        <v>0.17077798861480076</v>
      </c>
      <c r="AK413">
        <f t="shared" si="162"/>
        <v>0</v>
      </c>
      <c r="AL413">
        <f t="shared" si="169"/>
        <v>13</v>
      </c>
      <c r="AM413">
        <f t="shared" ref="AM413:AM476" si="173">IF(AK413=0,1,0)</f>
        <v>1</v>
      </c>
      <c r="AN413">
        <f t="shared" si="170"/>
        <v>399</v>
      </c>
      <c r="AP413">
        <f t="shared" si="163"/>
        <v>0.16883116883116883</v>
      </c>
      <c r="AQ413">
        <f t="shared" si="164"/>
        <v>0.20748829953198128</v>
      </c>
      <c r="AR413">
        <v>0.16883116883116883</v>
      </c>
    </row>
    <row r="414" spans="1:44" x14ac:dyDescent="0.25">
      <c r="A414" s="9">
        <v>2</v>
      </c>
      <c r="B414" s="32">
        <v>73.972474000000005</v>
      </c>
      <c r="D414">
        <f t="shared" si="151"/>
        <v>0</v>
      </c>
      <c r="E414">
        <f t="shared" si="150"/>
        <v>73</v>
      </c>
      <c r="F414">
        <f t="shared" si="171"/>
        <v>1</v>
      </c>
      <c r="G414">
        <f t="shared" si="172"/>
        <v>340</v>
      </c>
      <c r="I414">
        <f t="shared" si="152"/>
        <v>0.12607944732297063</v>
      </c>
      <c r="J414">
        <f t="shared" si="153"/>
        <v>0.23926812104152007</v>
      </c>
      <c r="K414">
        <v>0.12607944732297063</v>
      </c>
      <c r="S414">
        <f t="shared" si="154"/>
        <v>1</v>
      </c>
      <c r="T414">
        <f t="shared" si="165"/>
        <v>237</v>
      </c>
      <c r="U414">
        <f t="shared" si="155"/>
        <v>0</v>
      </c>
      <c r="V414">
        <f t="shared" si="166"/>
        <v>176</v>
      </c>
      <c r="X414">
        <f t="shared" si="156"/>
        <v>0.29008567931456547</v>
      </c>
      <c r="Y414">
        <f t="shared" si="157"/>
        <v>0.14877430262045646</v>
      </c>
      <c r="Z414">
        <v>0.29008567931456547</v>
      </c>
      <c r="AB414">
        <f t="shared" si="158"/>
        <v>0</v>
      </c>
      <c r="AC414">
        <f t="shared" si="167"/>
        <v>90</v>
      </c>
      <c r="AD414">
        <f t="shared" si="159"/>
        <v>1</v>
      </c>
      <c r="AE414">
        <f t="shared" si="168"/>
        <v>323</v>
      </c>
      <c r="AG414">
        <f t="shared" si="160"/>
        <v>0.17077798861480076</v>
      </c>
      <c r="AH414">
        <f t="shared" si="161"/>
        <v>0.21928038017651053</v>
      </c>
      <c r="AI414">
        <v>0.17077798861480076</v>
      </c>
      <c r="AK414">
        <f t="shared" si="162"/>
        <v>0</v>
      </c>
      <c r="AL414">
        <f t="shared" si="169"/>
        <v>13</v>
      </c>
      <c r="AM414">
        <f t="shared" si="173"/>
        <v>1</v>
      </c>
      <c r="AN414">
        <f t="shared" si="170"/>
        <v>400</v>
      </c>
      <c r="AP414">
        <f t="shared" si="163"/>
        <v>0.16883116883116883</v>
      </c>
      <c r="AQ414">
        <f t="shared" si="164"/>
        <v>0.2080083203328133</v>
      </c>
      <c r="AR414">
        <v>0.16883116883116883</v>
      </c>
    </row>
    <row r="415" spans="1:44" x14ac:dyDescent="0.25">
      <c r="A415" s="9">
        <v>2</v>
      </c>
      <c r="B415" s="32">
        <v>73.936113000000006</v>
      </c>
      <c r="D415">
        <f t="shared" si="151"/>
        <v>0</v>
      </c>
      <c r="E415">
        <f t="shared" si="150"/>
        <v>73</v>
      </c>
      <c r="F415">
        <f t="shared" si="171"/>
        <v>1</v>
      </c>
      <c r="G415">
        <f t="shared" si="172"/>
        <v>341</v>
      </c>
      <c r="I415">
        <f t="shared" si="152"/>
        <v>0.12607944732297063</v>
      </c>
      <c r="J415">
        <f t="shared" si="153"/>
        <v>0.23997185080928923</v>
      </c>
      <c r="K415">
        <v>0.12607944732297063</v>
      </c>
      <c r="S415">
        <f t="shared" si="154"/>
        <v>1</v>
      </c>
      <c r="T415">
        <f t="shared" si="165"/>
        <v>238</v>
      </c>
      <c r="U415">
        <f t="shared" si="155"/>
        <v>0</v>
      </c>
      <c r="V415">
        <f t="shared" si="166"/>
        <v>176</v>
      </c>
      <c r="X415">
        <f t="shared" si="156"/>
        <v>0.29130966952264381</v>
      </c>
      <c r="Y415">
        <f t="shared" si="157"/>
        <v>0.14877430262045646</v>
      </c>
      <c r="Z415">
        <v>0.29130966952264381</v>
      </c>
      <c r="AB415">
        <f t="shared" si="158"/>
        <v>0</v>
      </c>
      <c r="AC415">
        <f t="shared" si="167"/>
        <v>90</v>
      </c>
      <c r="AD415">
        <f t="shared" si="159"/>
        <v>1</v>
      </c>
      <c r="AE415">
        <f t="shared" si="168"/>
        <v>324</v>
      </c>
      <c r="AG415">
        <f t="shared" si="160"/>
        <v>0.17077798861480076</v>
      </c>
      <c r="AH415">
        <f t="shared" si="161"/>
        <v>0.21995926680244399</v>
      </c>
      <c r="AI415">
        <v>0.17077798861480076</v>
      </c>
      <c r="AK415">
        <f t="shared" si="162"/>
        <v>0</v>
      </c>
      <c r="AL415">
        <f t="shared" si="169"/>
        <v>13</v>
      </c>
      <c r="AM415">
        <f t="shared" si="173"/>
        <v>1</v>
      </c>
      <c r="AN415">
        <f t="shared" si="170"/>
        <v>401</v>
      </c>
      <c r="AP415">
        <f t="shared" si="163"/>
        <v>0.16883116883116883</v>
      </c>
      <c r="AQ415">
        <f t="shared" si="164"/>
        <v>0.20852834113364535</v>
      </c>
      <c r="AR415">
        <v>0.16883116883116883</v>
      </c>
    </row>
    <row r="416" spans="1:44" x14ac:dyDescent="0.25">
      <c r="A416" s="9">
        <v>1</v>
      </c>
      <c r="B416" s="32">
        <v>73.860123999999999</v>
      </c>
      <c r="D416">
        <f t="shared" si="151"/>
        <v>1</v>
      </c>
      <c r="E416">
        <f t="shared" si="150"/>
        <v>74</v>
      </c>
      <c r="F416">
        <f t="shared" si="171"/>
        <v>0</v>
      </c>
      <c r="G416">
        <f t="shared" si="172"/>
        <v>341</v>
      </c>
      <c r="I416">
        <f t="shared" si="152"/>
        <v>0.12780656303972365</v>
      </c>
      <c r="J416">
        <f t="shared" si="153"/>
        <v>0.23997185080928923</v>
      </c>
      <c r="K416">
        <v>0.12780656303972365</v>
      </c>
      <c r="S416">
        <f t="shared" si="154"/>
        <v>0</v>
      </c>
      <c r="T416">
        <f t="shared" si="165"/>
        <v>238</v>
      </c>
      <c r="U416">
        <f t="shared" si="155"/>
        <v>1</v>
      </c>
      <c r="V416">
        <f t="shared" si="166"/>
        <v>177</v>
      </c>
      <c r="X416">
        <f t="shared" si="156"/>
        <v>0.29130966952264381</v>
      </c>
      <c r="Y416">
        <f t="shared" si="157"/>
        <v>0.14961961115807271</v>
      </c>
      <c r="Z416">
        <v>0.29130966952264381</v>
      </c>
      <c r="AB416">
        <f t="shared" si="158"/>
        <v>0</v>
      </c>
      <c r="AC416">
        <f t="shared" si="167"/>
        <v>90</v>
      </c>
      <c r="AD416">
        <f t="shared" si="159"/>
        <v>1</v>
      </c>
      <c r="AE416">
        <f t="shared" si="168"/>
        <v>325</v>
      </c>
      <c r="AG416">
        <f t="shared" si="160"/>
        <v>0.17077798861480076</v>
      </c>
      <c r="AH416">
        <f t="shared" si="161"/>
        <v>0.22063815342837745</v>
      </c>
      <c r="AI416">
        <v>0.17077798861480076</v>
      </c>
      <c r="AK416">
        <f t="shared" si="162"/>
        <v>0</v>
      </c>
      <c r="AL416">
        <f t="shared" si="169"/>
        <v>13</v>
      </c>
      <c r="AM416">
        <f t="shared" si="173"/>
        <v>1</v>
      </c>
      <c r="AN416">
        <f t="shared" si="170"/>
        <v>402</v>
      </c>
      <c r="AP416">
        <f t="shared" si="163"/>
        <v>0.16883116883116883</v>
      </c>
      <c r="AQ416">
        <f t="shared" si="164"/>
        <v>0.20904836193447737</v>
      </c>
      <c r="AR416">
        <v>0.16883116883116883</v>
      </c>
    </row>
    <row r="417" spans="1:44" x14ac:dyDescent="0.25">
      <c r="A417" s="9">
        <v>2</v>
      </c>
      <c r="B417" s="32">
        <v>73.755903000000004</v>
      </c>
      <c r="D417">
        <f t="shared" si="151"/>
        <v>0</v>
      </c>
      <c r="E417">
        <f t="shared" si="150"/>
        <v>74</v>
      </c>
      <c r="F417">
        <f t="shared" si="171"/>
        <v>1</v>
      </c>
      <c r="G417">
        <f t="shared" si="172"/>
        <v>342</v>
      </c>
      <c r="I417">
        <f t="shared" si="152"/>
        <v>0.12780656303972365</v>
      </c>
      <c r="J417">
        <f t="shared" si="153"/>
        <v>0.2406755805770584</v>
      </c>
      <c r="K417">
        <v>0.12780656303972365</v>
      </c>
      <c r="S417">
        <f t="shared" si="154"/>
        <v>1</v>
      </c>
      <c r="T417">
        <f t="shared" si="165"/>
        <v>239</v>
      </c>
      <c r="U417">
        <f t="shared" si="155"/>
        <v>0</v>
      </c>
      <c r="V417">
        <f t="shared" si="166"/>
        <v>177</v>
      </c>
      <c r="X417">
        <f t="shared" si="156"/>
        <v>0.29253365973072215</v>
      </c>
      <c r="Y417">
        <f t="shared" si="157"/>
        <v>0.14961961115807271</v>
      </c>
      <c r="Z417">
        <v>0.29253365973072215</v>
      </c>
      <c r="AB417">
        <f t="shared" si="158"/>
        <v>0</v>
      </c>
      <c r="AC417">
        <f t="shared" si="167"/>
        <v>90</v>
      </c>
      <c r="AD417">
        <f t="shared" si="159"/>
        <v>1</v>
      </c>
      <c r="AE417">
        <f t="shared" si="168"/>
        <v>326</v>
      </c>
      <c r="AG417">
        <f t="shared" si="160"/>
        <v>0.17077798861480076</v>
      </c>
      <c r="AH417">
        <f t="shared" si="161"/>
        <v>0.22131704005431094</v>
      </c>
      <c r="AI417">
        <v>0.17077798861480076</v>
      </c>
      <c r="AK417">
        <f t="shared" si="162"/>
        <v>0</v>
      </c>
      <c r="AL417">
        <f t="shared" si="169"/>
        <v>13</v>
      </c>
      <c r="AM417">
        <f t="shared" si="173"/>
        <v>1</v>
      </c>
      <c r="AN417">
        <f t="shared" si="170"/>
        <v>403</v>
      </c>
      <c r="AP417">
        <f t="shared" si="163"/>
        <v>0.16883116883116883</v>
      </c>
      <c r="AQ417">
        <f t="shared" si="164"/>
        <v>0.20956838273530942</v>
      </c>
      <c r="AR417">
        <v>0.16883116883116883</v>
      </c>
    </row>
    <row r="418" spans="1:44" x14ac:dyDescent="0.25">
      <c r="A418" s="9">
        <v>1</v>
      </c>
      <c r="B418" s="32">
        <v>73.742102000000003</v>
      </c>
      <c r="D418">
        <f t="shared" si="151"/>
        <v>1</v>
      </c>
      <c r="E418">
        <f t="shared" si="150"/>
        <v>75</v>
      </c>
      <c r="F418">
        <f t="shared" si="171"/>
        <v>0</v>
      </c>
      <c r="G418">
        <f t="shared" si="172"/>
        <v>342</v>
      </c>
      <c r="I418">
        <f t="shared" si="152"/>
        <v>0.12953367875647667</v>
      </c>
      <c r="J418">
        <f t="shared" si="153"/>
        <v>0.2406755805770584</v>
      </c>
      <c r="K418">
        <v>0.12953367875647667</v>
      </c>
      <c r="S418">
        <f t="shared" si="154"/>
        <v>0</v>
      </c>
      <c r="T418">
        <f t="shared" si="165"/>
        <v>239</v>
      </c>
      <c r="U418">
        <f t="shared" si="155"/>
        <v>1</v>
      </c>
      <c r="V418">
        <f t="shared" si="166"/>
        <v>178</v>
      </c>
      <c r="X418">
        <f t="shared" si="156"/>
        <v>0.29253365973072215</v>
      </c>
      <c r="Y418">
        <f t="shared" si="157"/>
        <v>0.15046491969568893</v>
      </c>
      <c r="Z418">
        <v>0.29253365973072215</v>
      </c>
      <c r="AB418">
        <f t="shared" si="158"/>
        <v>0</v>
      </c>
      <c r="AC418">
        <f t="shared" si="167"/>
        <v>90</v>
      </c>
      <c r="AD418">
        <f t="shared" si="159"/>
        <v>1</v>
      </c>
      <c r="AE418">
        <f t="shared" si="168"/>
        <v>327</v>
      </c>
      <c r="AG418">
        <f t="shared" si="160"/>
        <v>0.17077798861480076</v>
      </c>
      <c r="AH418">
        <f t="shared" si="161"/>
        <v>0.2219959266802444</v>
      </c>
      <c r="AI418">
        <v>0.17077798861480076</v>
      </c>
      <c r="AK418">
        <f t="shared" si="162"/>
        <v>0</v>
      </c>
      <c r="AL418">
        <f t="shared" si="169"/>
        <v>13</v>
      </c>
      <c r="AM418">
        <f t="shared" si="173"/>
        <v>1</v>
      </c>
      <c r="AN418">
        <f t="shared" si="170"/>
        <v>404</v>
      </c>
      <c r="AP418">
        <f t="shared" si="163"/>
        <v>0.16883116883116883</v>
      </c>
      <c r="AQ418">
        <f t="shared" si="164"/>
        <v>0.21008840353614144</v>
      </c>
      <c r="AR418">
        <v>0.16883116883116883</v>
      </c>
    </row>
    <row r="419" spans="1:44" x14ac:dyDescent="0.25">
      <c r="A419" s="9">
        <v>1</v>
      </c>
      <c r="B419" s="32">
        <v>73.687873999999994</v>
      </c>
      <c r="D419">
        <f t="shared" si="151"/>
        <v>1</v>
      </c>
      <c r="E419">
        <f t="shared" si="150"/>
        <v>76</v>
      </c>
      <c r="F419">
        <f t="shared" si="171"/>
        <v>0</v>
      </c>
      <c r="G419">
        <f t="shared" si="172"/>
        <v>342</v>
      </c>
      <c r="I419">
        <f t="shared" si="152"/>
        <v>0.13126079447322972</v>
      </c>
      <c r="J419">
        <f t="shared" si="153"/>
        <v>0.2406755805770584</v>
      </c>
      <c r="K419">
        <v>0.13126079447322972</v>
      </c>
      <c r="S419">
        <f t="shared" si="154"/>
        <v>0</v>
      </c>
      <c r="T419">
        <f t="shared" si="165"/>
        <v>239</v>
      </c>
      <c r="U419">
        <f t="shared" si="155"/>
        <v>1</v>
      </c>
      <c r="V419">
        <f t="shared" si="166"/>
        <v>179</v>
      </c>
      <c r="X419">
        <f t="shared" si="156"/>
        <v>0.29253365973072215</v>
      </c>
      <c r="Y419">
        <f t="shared" si="157"/>
        <v>0.15131022823330514</v>
      </c>
      <c r="Z419">
        <v>0.29253365973072215</v>
      </c>
      <c r="AB419">
        <f t="shared" si="158"/>
        <v>0</v>
      </c>
      <c r="AC419">
        <f t="shared" si="167"/>
        <v>90</v>
      </c>
      <c r="AD419">
        <f t="shared" si="159"/>
        <v>1</v>
      </c>
      <c r="AE419">
        <f t="shared" si="168"/>
        <v>328</v>
      </c>
      <c r="AG419">
        <f t="shared" si="160"/>
        <v>0.17077798861480076</v>
      </c>
      <c r="AH419">
        <f t="shared" si="161"/>
        <v>0.22267481330617786</v>
      </c>
      <c r="AI419">
        <v>0.17077798861480076</v>
      </c>
      <c r="AK419">
        <f t="shared" si="162"/>
        <v>0</v>
      </c>
      <c r="AL419">
        <f t="shared" si="169"/>
        <v>13</v>
      </c>
      <c r="AM419">
        <f t="shared" si="173"/>
        <v>1</v>
      </c>
      <c r="AN419">
        <f t="shared" si="170"/>
        <v>405</v>
      </c>
      <c r="AP419">
        <f t="shared" si="163"/>
        <v>0.16883116883116883</v>
      </c>
      <c r="AQ419">
        <f t="shared" si="164"/>
        <v>0.21060842433697347</v>
      </c>
      <c r="AR419">
        <v>0.16883116883116883</v>
      </c>
    </row>
    <row r="420" spans="1:44" x14ac:dyDescent="0.25">
      <c r="A420" s="9">
        <v>2</v>
      </c>
      <c r="B420" s="32">
        <v>73.653616</v>
      </c>
      <c r="D420">
        <f t="shared" si="151"/>
        <v>0</v>
      </c>
      <c r="E420">
        <f t="shared" si="150"/>
        <v>76</v>
      </c>
      <c r="F420">
        <f t="shared" si="171"/>
        <v>1</v>
      </c>
      <c r="G420">
        <f t="shared" si="172"/>
        <v>343</v>
      </c>
      <c r="I420">
        <f t="shared" si="152"/>
        <v>0.13126079447322972</v>
      </c>
      <c r="J420">
        <f t="shared" si="153"/>
        <v>0.2413793103448276</v>
      </c>
      <c r="K420">
        <v>0.13126079447322972</v>
      </c>
      <c r="S420">
        <f t="shared" si="154"/>
        <v>1</v>
      </c>
      <c r="T420">
        <f t="shared" si="165"/>
        <v>240</v>
      </c>
      <c r="U420">
        <f t="shared" si="155"/>
        <v>0</v>
      </c>
      <c r="V420">
        <f t="shared" si="166"/>
        <v>179</v>
      </c>
      <c r="X420">
        <f t="shared" si="156"/>
        <v>0.29375764993880049</v>
      </c>
      <c r="Y420">
        <f t="shared" si="157"/>
        <v>0.15131022823330514</v>
      </c>
      <c r="Z420">
        <v>0.29375764993880049</v>
      </c>
      <c r="AB420">
        <f t="shared" si="158"/>
        <v>0</v>
      </c>
      <c r="AC420">
        <f t="shared" si="167"/>
        <v>90</v>
      </c>
      <c r="AD420">
        <f t="shared" si="159"/>
        <v>1</v>
      </c>
      <c r="AE420">
        <f t="shared" si="168"/>
        <v>329</v>
      </c>
      <c r="AG420">
        <f t="shared" si="160"/>
        <v>0.17077798861480076</v>
      </c>
      <c r="AH420">
        <f t="shared" si="161"/>
        <v>0.22335369993211135</v>
      </c>
      <c r="AI420">
        <v>0.17077798861480076</v>
      </c>
      <c r="AK420">
        <f t="shared" si="162"/>
        <v>0</v>
      </c>
      <c r="AL420">
        <f t="shared" si="169"/>
        <v>13</v>
      </c>
      <c r="AM420">
        <f t="shared" si="173"/>
        <v>1</v>
      </c>
      <c r="AN420">
        <f t="shared" si="170"/>
        <v>406</v>
      </c>
      <c r="AP420">
        <f t="shared" si="163"/>
        <v>0.16883116883116883</v>
      </c>
      <c r="AQ420">
        <f t="shared" si="164"/>
        <v>0.21112844513780551</v>
      </c>
      <c r="AR420">
        <v>0.16883116883116883</v>
      </c>
    </row>
    <row r="421" spans="1:44" x14ac:dyDescent="0.25">
      <c r="A421" s="9">
        <v>1</v>
      </c>
      <c r="B421" s="32">
        <v>73.569890000000001</v>
      </c>
      <c r="D421">
        <f t="shared" si="151"/>
        <v>1</v>
      </c>
      <c r="E421">
        <f t="shared" si="150"/>
        <v>77</v>
      </c>
      <c r="F421">
        <f t="shared" si="171"/>
        <v>0</v>
      </c>
      <c r="G421">
        <f t="shared" si="172"/>
        <v>343</v>
      </c>
      <c r="I421">
        <f t="shared" si="152"/>
        <v>0.13298791018998274</v>
      </c>
      <c r="J421">
        <f t="shared" si="153"/>
        <v>0.2413793103448276</v>
      </c>
      <c r="K421">
        <v>0.13298791018998274</v>
      </c>
      <c r="S421">
        <f t="shared" si="154"/>
        <v>0</v>
      </c>
      <c r="T421">
        <f t="shared" si="165"/>
        <v>240</v>
      </c>
      <c r="U421">
        <f t="shared" si="155"/>
        <v>1</v>
      </c>
      <c r="V421">
        <f t="shared" si="166"/>
        <v>180</v>
      </c>
      <c r="X421">
        <f t="shared" si="156"/>
        <v>0.29375764993880049</v>
      </c>
      <c r="Y421">
        <f t="shared" si="157"/>
        <v>0.15215553677092139</v>
      </c>
      <c r="Z421">
        <v>0.29375764993880049</v>
      </c>
      <c r="AB421">
        <f t="shared" si="158"/>
        <v>0</v>
      </c>
      <c r="AC421">
        <f t="shared" si="167"/>
        <v>90</v>
      </c>
      <c r="AD421">
        <f t="shared" si="159"/>
        <v>1</v>
      </c>
      <c r="AE421">
        <f t="shared" si="168"/>
        <v>330</v>
      </c>
      <c r="AG421">
        <f t="shared" si="160"/>
        <v>0.17077798861480076</v>
      </c>
      <c r="AH421">
        <f t="shared" si="161"/>
        <v>0.22403258655804481</v>
      </c>
      <c r="AI421">
        <v>0.17077798861480076</v>
      </c>
      <c r="AK421">
        <f t="shared" si="162"/>
        <v>0</v>
      </c>
      <c r="AL421">
        <f t="shared" si="169"/>
        <v>13</v>
      </c>
      <c r="AM421">
        <f t="shared" si="173"/>
        <v>1</v>
      </c>
      <c r="AN421">
        <f t="shared" si="170"/>
        <v>407</v>
      </c>
      <c r="AP421">
        <f t="shared" si="163"/>
        <v>0.16883116883116883</v>
      </c>
      <c r="AQ421">
        <f t="shared" si="164"/>
        <v>0.21164846593863754</v>
      </c>
      <c r="AR421">
        <v>0.16883116883116883</v>
      </c>
    </row>
    <row r="422" spans="1:44" x14ac:dyDescent="0.25">
      <c r="A422" s="9">
        <v>2</v>
      </c>
      <c r="B422" s="32">
        <v>73.562646000000001</v>
      </c>
      <c r="D422">
        <f t="shared" si="151"/>
        <v>0</v>
      </c>
      <c r="E422">
        <f t="shared" si="150"/>
        <v>77</v>
      </c>
      <c r="F422">
        <f t="shared" si="171"/>
        <v>1</v>
      </c>
      <c r="G422">
        <f t="shared" si="172"/>
        <v>344</v>
      </c>
      <c r="I422">
        <f t="shared" si="152"/>
        <v>0.13298791018998274</v>
      </c>
      <c r="J422">
        <f t="shared" si="153"/>
        <v>0.24208304011259676</v>
      </c>
      <c r="K422">
        <v>0.13298791018998274</v>
      </c>
      <c r="S422">
        <f t="shared" si="154"/>
        <v>1</v>
      </c>
      <c r="T422">
        <f t="shared" si="165"/>
        <v>241</v>
      </c>
      <c r="U422">
        <f t="shared" si="155"/>
        <v>0</v>
      </c>
      <c r="V422">
        <f t="shared" si="166"/>
        <v>180</v>
      </c>
      <c r="X422">
        <f t="shared" si="156"/>
        <v>0.29498164014687883</v>
      </c>
      <c r="Y422">
        <f t="shared" si="157"/>
        <v>0.15215553677092139</v>
      </c>
      <c r="Z422">
        <v>0.29498164014687883</v>
      </c>
      <c r="AB422">
        <f t="shared" si="158"/>
        <v>0</v>
      </c>
      <c r="AC422">
        <f t="shared" si="167"/>
        <v>90</v>
      </c>
      <c r="AD422">
        <f t="shared" si="159"/>
        <v>1</v>
      </c>
      <c r="AE422">
        <f t="shared" si="168"/>
        <v>331</v>
      </c>
      <c r="AG422">
        <f t="shared" si="160"/>
        <v>0.17077798861480076</v>
      </c>
      <c r="AH422">
        <f t="shared" si="161"/>
        <v>0.22471147318397827</v>
      </c>
      <c r="AI422">
        <v>0.17077798861480076</v>
      </c>
      <c r="AK422">
        <f t="shared" si="162"/>
        <v>0</v>
      </c>
      <c r="AL422">
        <f t="shared" si="169"/>
        <v>13</v>
      </c>
      <c r="AM422">
        <f t="shared" si="173"/>
        <v>1</v>
      </c>
      <c r="AN422">
        <f t="shared" si="170"/>
        <v>408</v>
      </c>
      <c r="AP422">
        <f t="shared" si="163"/>
        <v>0.16883116883116883</v>
      </c>
      <c r="AQ422">
        <f t="shared" si="164"/>
        <v>0.21216848673946959</v>
      </c>
      <c r="AR422">
        <v>0.16883116883116883</v>
      </c>
    </row>
    <row r="423" spans="1:44" x14ac:dyDescent="0.25">
      <c r="A423" s="9">
        <v>3</v>
      </c>
      <c r="B423" s="32">
        <v>73.518342000000004</v>
      </c>
      <c r="D423">
        <f t="shared" si="151"/>
        <v>0</v>
      </c>
      <c r="E423">
        <f t="shared" si="150"/>
        <v>77</v>
      </c>
      <c r="F423">
        <f t="shared" si="171"/>
        <v>1</v>
      </c>
      <c r="G423">
        <f t="shared" si="172"/>
        <v>345</v>
      </c>
      <c r="I423">
        <f t="shared" si="152"/>
        <v>0.13298791018998274</v>
      </c>
      <c r="J423">
        <f t="shared" si="153"/>
        <v>0.24278676988036593</v>
      </c>
      <c r="K423">
        <v>0.13298791018998274</v>
      </c>
      <c r="S423">
        <f t="shared" si="154"/>
        <v>0</v>
      </c>
      <c r="T423">
        <f t="shared" si="165"/>
        <v>241</v>
      </c>
      <c r="U423">
        <f t="shared" si="155"/>
        <v>1</v>
      </c>
      <c r="V423">
        <f t="shared" si="166"/>
        <v>181</v>
      </c>
      <c r="X423">
        <f t="shared" si="156"/>
        <v>0.29498164014687883</v>
      </c>
      <c r="Y423">
        <f t="shared" si="157"/>
        <v>0.15300084530853761</v>
      </c>
      <c r="Z423">
        <v>0.29498164014687883</v>
      </c>
      <c r="AB423">
        <f t="shared" si="158"/>
        <v>1</v>
      </c>
      <c r="AC423">
        <f t="shared" si="167"/>
        <v>91</v>
      </c>
      <c r="AD423">
        <f t="shared" si="159"/>
        <v>0</v>
      </c>
      <c r="AE423">
        <f t="shared" si="168"/>
        <v>331</v>
      </c>
      <c r="AG423">
        <f t="shared" si="160"/>
        <v>0.17267552182163187</v>
      </c>
      <c r="AH423">
        <f t="shared" si="161"/>
        <v>0.22471147318397827</v>
      </c>
      <c r="AI423">
        <v>0.17267552182163187</v>
      </c>
      <c r="AK423">
        <f t="shared" si="162"/>
        <v>0</v>
      </c>
      <c r="AL423">
        <f t="shared" si="169"/>
        <v>13</v>
      </c>
      <c r="AM423">
        <f t="shared" si="173"/>
        <v>1</v>
      </c>
      <c r="AN423">
        <f t="shared" si="170"/>
        <v>409</v>
      </c>
      <c r="AP423">
        <f t="shared" si="163"/>
        <v>0.16883116883116883</v>
      </c>
      <c r="AQ423">
        <f t="shared" si="164"/>
        <v>0.21268850754030161</v>
      </c>
      <c r="AR423">
        <v>0.16883116883116883</v>
      </c>
    </row>
    <row r="424" spans="1:44" x14ac:dyDescent="0.25">
      <c r="A424" s="9">
        <v>2</v>
      </c>
      <c r="B424" s="32">
        <v>73.494752000000005</v>
      </c>
      <c r="D424">
        <f t="shared" si="151"/>
        <v>0</v>
      </c>
      <c r="E424">
        <f t="shared" si="150"/>
        <v>77</v>
      </c>
      <c r="F424">
        <f t="shared" si="171"/>
        <v>1</v>
      </c>
      <c r="G424">
        <f t="shared" si="172"/>
        <v>346</v>
      </c>
      <c r="I424">
        <f t="shared" si="152"/>
        <v>0.13298791018998274</v>
      </c>
      <c r="J424">
        <f t="shared" si="153"/>
        <v>0.24349049964813513</v>
      </c>
      <c r="K424">
        <v>0.13298791018998274</v>
      </c>
      <c r="S424">
        <f t="shared" si="154"/>
        <v>1</v>
      </c>
      <c r="T424">
        <f t="shared" si="165"/>
        <v>242</v>
      </c>
      <c r="U424">
        <f t="shared" si="155"/>
        <v>0</v>
      </c>
      <c r="V424">
        <f t="shared" si="166"/>
        <v>181</v>
      </c>
      <c r="X424">
        <f t="shared" si="156"/>
        <v>0.29620563035495717</v>
      </c>
      <c r="Y424">
        <f t="shared" si="157"/>
        <v>0.15300084530853761</v>
      </c>
      <c r="Z424">
        <v>0.29620563035495717</v>
      </c>
      <c r="AB424">
        <f t="shared" si="158"/>
        <v>0</v>
      </c>
      <c r="AC424">
        <f t="shared" si="167"/>
        <v>91</v>
      </c>
      <c r="AD424">
        <f t="shared" si="159"/>
        <v>1</v>
      </c>
      <c r="AE424">
        <f t="shared" si="168"/>
        <v>332</v>
      </c>
      <c r="AG424">
        <f t="shared" si="160"/>
        <v>0.17267552182163187</v>
      </c>
      <c r="AH424">
        <f t="shared" si="161"/>
        <v>0.22539035980991173</v>
      </c>
      <c r="AI424">
        <v>0.17267552182163187</v>
      </c>
      <c r="AK424">
        <f t="shared" si="162"/>
        <v>0</v>
      </c>
      <c r="AL424">
        <f t="shared" si="169"/>
        <v>13</v>
      </c>
      <c r="AM424">
        <f t="shared" si="173"/>
        <v>1</v>
      </c>
      <c r="AN424">
        <f t="shared" si="170"/>
        <v>410</v>
      </c>
      <c r="AP424">
        <f t="shared" si="163"/>
        <v>0.16883116883116883</v>
      </c>
      <c r="AQ424">
        <f t="shared" si="164"/>
        <v>0.21320852834113366</v>
      </c>
      <c r="AR424">
        <v>0.16883116883116883</v>
      </c>
    </row>
    <row r="425" spans="1:44" x14ac:dyDescent="0.25">
      <c r="A425" s="9">
        <v>2</v>
      </c>
      <c r="B425" s="32">
        <v>73.306833999999995</v>
      </c>
      <c r="D425">
        <f t="shared" si="151"/>
        <v>0</v>
      </c>
      <c r="E425">
        <f t="shared" si="150"/>
        <v>77</v>
      </c>
      <c r="F425">
        <f t="shared" si="171"/>
        <v>1</v>
      </c>
      <c r="G425">
        <f t="shared" si="172"/>
        <v>347</v>
      </c>
      <c r="I425">
        <f t="shared" si="152"/>
        <v>0.13298791018998274</v>
      </c>
      <c r="J425">
        <f t="shared" si="153"/>
        <v>0.2441942294159043</v>
      </c>
      <c r="K425">
        <v>0.13298791018998274</v>
      </c>
      <c r="S425">
        <f t="shared" si="154"/>
        <v>1</v>
      </c>
      <c r="T425">
        <f t="shared" si="165"/>
        <v>243</v>
      </c>
      <c r="U425">
        <f t="shared" si="155"/>
        <v>0</v>
      </c>
      <c r="V425">
        <f t="shared" si="166"/>
        <v>181</v>
      </c>
      <c r="X425">
        <f t="shared" si="156"/>
        <v>0.29742962056303551</v>
      </c>
      <c r="Y425">
        <f t="shared" si="157"/>
        <v>0.15300084530853761</v>
      </c>
      <c r="Z425">
        <v>0.29742962056303551</v>
      </c>
      <c r="AB425">
        <f t="shared" si="158"/>
        <v>0</v>
      </c>
      <c r="AC425">
        <f t="shared" si="167"/>
        <v>91</v>
      </c>
      <c r="AD425">
        <f t="shared" si="159"/>
        <v>1</v>
      </c>
      <c r="AE425">
        <f t="shared" si="168"/>
        <v>333</v>
      </c>
      <c r="AG425">
        <f t="shared" si="160"/>
        <v>0.17267552182163187</v>
      </c>
      <c r="AH425">
        <f t="shared" si="161"/>
        <v>0.22606924643584522</v>
      </c>
      <c r="AI425">
        <v>0.17267552182163187</v>
      </c>
      <c r="AK425">
        <f t="shared" si="162"/>
        <v>0</v>
      </c>
      <c r="AL425">
        <f t="shared" si="169"/>
        <v>13</v>
      </c>
      <c r="AM425">
        <f t="shared" si="173"/>
        <v>1</v>
      </c>
      <c r="AN425">
        <f t="shared" si="170"/>
        <v>411</v>
      </c>
      <c r="AP425">
        <f t="shared" si="163"/>
        <v>0.16883116883116883</v>
      </c>
      <c r="AQ425">
        <f t="shared" si="164"/>
        <v>0.21372854914196568</v>
      </c>
      <c r="AR425">
        <v>0.16883116883116883</v>
      </c>
    </row>
    <row r="426" spans="1:44" x14ac:dyDescent="0.25">
      <c r="A426" s="9">
        <v>2</v>
      </c>
      <c r="B426" s="32">
        <v>73.193721999999994</v>
      </c>
      <c r="D426">
        <f t="shared" si="151"/>
        <v>0</v>
      </c>
      <c r="E426">
        <f t="shared" si="150"/>
        <v>77</v>
      </c>
      <c r="F426">
        <f t="shared" si="171"/>
        <v>1</v>
      </c>
      <c r="G426">
        <f t="shared" si="172"/>
        <v>348</v>
      </c>
      <c r="I426">
        <f t="shared" si="152"/>
        <v>0.13298791018998274</v>
      </c>
      <c r="J426">
        <f t="shared" si="153"/>
        <v>0.24489795918367346</v>
      </c>
      <c r="K426">
        <v>0.13298791018998274</v>
      </c>
      <c r="S426">
        <f t="shared" si="154"/>
        <v>1</v>
      </c>
      <c r="T426">
        <f t="shared" si="165"/>
        <v>244</v>
      </c>
      <c r="U426">
        <f t="shared" si="155"/>
        <v>0</v>
      </c>
      <c r="V426">
        <f t="shared" si="166"/>
        <v>181</v>
      </c>
      <c r="X426">
        <f t="shared" si="156"/>
        <v>0.29865361077111385</v>
      </c>
      <c r="Y426">
        <f t="shared" si="157"/>
        <v>0.15300084530853761</v>
      </c>
      <c r="Z426">
        <v>0.29865361077111385</v>
      </c>
      <c r="AB426">
        <f t="shared" si="158"/>
        <v>0</v>
      </c>
      <c r="AC426">
        <f t="shared" si="167"/>
        <v>91</v>
      </c>
      <c r="AD426">
        <f t="shared" si="159"/>
        <v>1</v>
      </c>
      <c r="AE426">
        <f t="shared" si="168"/>
        <v>334</v>
      </c>
      <c r="AG426">
        <f t="shared" si="160"/>
        <v>0.17267552182163187</v>
      </c>
      <c r="AH426">
        <f t="shared" si="161"/>
        <v>0.22674813306177868</v>
      </c>
      <c r="AI426">
        <v>0.17267552182163187</v>
      </c>
      <c r="AK426">
        <f t="shared" si="162"/>
        <v>0</v>
      </c>
      <c r="AL426">
        <f t="shared" si="169"/>
        <v>13</v>
      </c>
      <c r="AM426">
        <f t="shared" si="173"/>
        <v>1</v>
      </c>
      <c r="AN426">
        <f t="shared" si="170"/>
        <v>412</v>
      </c>
      <c r="AP426">
        <f t="shared" si="163"/>
        <v>0.16883116883116883</v>
      </c>
      <c r="AQ426">
        <f t="shared" si="164"/>
        <v>0.2142485699427977</v>
      </c>
      <c r="AR426">
        <v>0.16883116883116883</v>
      </c>
    </row>
    <row r="427" spans="1:44" x14ac:dyDescent="0.25">
      <c r="A427" s="9">
        <v>3</v>
      </c>
      <c r="B427" s="32">
        <v>73.155940000000001</v>
      </c>
      <c r="D427">
        <f t="shared" si="151"/>
        <v>0</v>
      </c>
      <c r="E427">
        <f t="shared" si="150"/>
        <v>77</v>
      </c>
      <c r="F427">
        <f t="shared" si="171"/>
        <v>1</v>
      </c>
      <c r="G427">
        <f t="shared" si="172"/>
        <v>349</v>
      </c>
      <c r="I427">
        <f t="shared" si="152"/>
        <v>0.13298791018998274</v>
      </c>
      <c r="J427">
        <f t="shared" si="153"/>
        <v>0.24560168895144266</v>
      </c>
      <c r="K427">
        <v>0.13298791018998274</v>
      </c>
      <c r="S427">
        <f t="shared" si="154"/>
        <v>0</v>
      </c>
      <c r="T427">
        <f t="shared" si="165"/>
        <v>244</v>
      </c>
      <c r="U427">
        <f t="shared" si="155"/>
        <v>1</v>
      </c>
      <c r="V427">
        <f t="shared" si="166"/>
        <v>182</v>
      </c>
      <c r="X427">
        <f t="shared" si="156"/>
        <v>0.29865361077111385</v>
      </c>
      <c r="Y427">
        <f t="shared" si="157"/>
        <v>0.15384615384615385</v>
      </c>
      <c r="Z427">
        <v>0.29865361077111385</v>
      </c>
      <c r="AB427">
        <f t="shared" si="158"/>
        <v>1</v>
      </c>
      <c r="AC427">
        <f t="shared" si="167"/>
        <v>92</v>
      </c>
      <c r="AD427">
        <f t="shared" si="159"/>
        <v>0</v>
      </c>
      <c r="AE427">
        <f t="shared" si="168"/>
        <v>334</v>
      </c>
      <c r="AG427">
        <f t="shared" si="160"/>
        <v>0.17457305502846299</v>
      </c>
      <c r="AH427">
        <f t="shared" si="161"/>
        <v>0.22674813306177868</v>
      </c>
      <c r="AI427">
        <v>0.17457305502846299</v>
      </c>
      <c r="AK427">
        <f t="shared" si="162"/>
        <v>0</v>
      </c>
      <c r="AL427">
        <f t="shared" si="169"/>
        <v>13</v>
      </c>
      <c r="AM427">
        <f t="shared" si="173"/>
        <v>1</v>
      </c>
      <c r="AN427">
        <f t="shared" si="170"/>
        <v>413</v>
      </c>
      <c r="AP427">
        <f t="shared" si="163"/>
        <v>0.16883116883116883</v>
      </c>
      <c r="AQ427">
        <f t="shared" si="164"/>
        <v>0.21476859074362975</v>
      </c>
      <c r="AR427">
        <v>0.16883116883116883</v>
      </c>
    </row>
    <row r="428" spans="1:44" x14ac:dyDescent="0.25">
      <c r="A428" s="9">
        <v>1</v>
      </c>
      <c r="B428" s="32">
        <v>73.085899999999995</v>
      </c>
      <c r="D428">
        <f t="shared" si="151"/>
        <v>1</v>
      </c>
      <c r="E428">
        <f t="shared" si="150"/>
        <v>78</v>
      </c>
      <c r="F428">
        <f t="shared" si="171"/>
        <v>0</v>
      </c>
      <c r="G428">
        <f t="shared" si="172"/>
        <v>349</v>
      </c>
      <c r="I428">
        <f t="shared" si="152"/>
        <v>0.13471502590673576</v>
      </c>
      <c r="J428">
        <f t="shared" si="153"/>
        <v>0.24560168895144266</v>
      </c>
      <c r="K428">
        <v>0.13471502590673576</v>
      </c>
      <c r="S428">
        <f t="shared" si="154"/>
        <v>0</v>
      </c>
      <c r="T428">
        <f t="shared" si="165"/>
        <v>244</v>
      </c>
      <c r="U428">
        <f t="shared" si="155"/>
        <v>1</v>
      </c>
      <c r="V428">
        <f t="shared" si="166"/>
        <v>183</v>
      </c>
      <c r="X428">
        <f t="shared" si="156"/>
        <v>0.29865361077111385</v>
      </c>
      <c r="Y428">
        <f t="shared" si="157"/>
        <v>0.15469146238377007</v>
      </c>
      <c r="Z428">
        <v>0.29865361077111385</v>
      </c>
      <c r="AB428">
        <f t="shared" si="158"/>
        <v>0</v>
      </c>
      <c r="AC428">
        <f t="shared" si="167"/>
        <v>92</v>
      </c>
      <c r="AD428">
        <f t="shared" si="159"/>
        <v>1</v>
      </c>
      <c r="AE428">
        <f t="shared" si="168"/>
        <v>335</v>
      </c>
      <c r="AG428">
        <f t="shared" si="160"/>
        <v>0.17457305502846299</v>
      </c>
      <c r="AH428">
        <f t="shared" si="161"/>
        <v>0.22742701968771215</v>
      </c>
      <c r="AI428">
        <v>0.17457305502846299</v>
      </c>
      <c r="AK428">
        <f t="shared" si="162"/>
        <v>0</v>
      </c>
      <c r="AL428">
        <f t="shared" si="169"/>
        <v>13</v>
      </c>
      <c r="AM428">
        <f t="shared" si="173"/>
        <v>1</v>
      </c>
      <c r="AN428">
        <f t="shared" si="170"/>
        <v>414</v>
      </c>
      <c r="AP428">
        <f t="shared" si="163"/>
        <v>0.16883116883116883</v>
      </c>
      <c r="AQ428">
        <f t="shared" si="164"/>
        <v>0.21528861154446177</v>
      </c>
      <c r="AR428">
        <v>0.16883116883116883</v>
      </c>
    </row>
    <row r="429" spans="1:44" x14ac:dyDescent="0.25">
      <c r="A429" s="9">
        <v>2</v>
      </c>
      <c r="B429" s="32">
        <v>73.000719000000004</v>
      </c>
      <c r="D429">
        <f t="shared" si="151"/>
        <v>0</v>
      </c>
      <c r="E429">
        <f t="shared" si="150"/>
        <v>78</v>
      </c>
      <c r="F429">
        <f t="shared" si="171"/>
        <v>1</v>
      </c>
      <c r="G429">
        <f t="shared" si="172"/>
        <v>350</v>
      </c>
      <c r="I429">
        <f t="shared" si="152"/>
        <v>0.13471502590673576</v>
      </c>
      <c r="J429">
        <f t="shared" si="153"/>
        <v>0.24630541871921183</v>
      </c>
      <c r="K429">
        <v>0.13471502590673576</v>
      </c>
      <c r="S429">
        <f t="shared" si="154"/>
        <v>1</v>
      </c>
      <c r="T429">
        <f t="shared" si="165"/>
        <v>245</v>
      </c>
      <c r="U429">
        <f t="shared" si="155"/>
        <v>0</v>
      </c>
      <c r="V429">
        <f t="shared" si="166"/>
        <v>183</v>
      </c>
      <c r="X429">
        <f t="shared" si="156"/>
        <v>0.29987760097919219</v>
      </c>
      <c r="Y429">
        <f t="shared" si="157"/>
        <v>0.15469146238377007</v>
      </c>
      <c r="Z429">
        <v>0.29987760097919219</v>
      </c>
      <c r="AB429">
        <f t="shared" si="158"/>
        <v>0</v>
      </c>
      <c r="AC429">
        <f t="shared" si="167"/>
        <v>92</v>
      </c>
      <c r="AD429">
        <f t="shared" si="159"/>
        <v>1</v>
      </c>
      <c r="AE429">
        <f t="shared" si="168"/>
        <v>336</v>
      </c>
      <c r="AG429">
        <f t="shared" si="160"/>
        <v>0.17457305502846299</v>
      </c>
      <c r="AH429">
        <f t="shared" si="161"/>
        <v>0.22810590631364563</v>
      </c>
      <c r="AI429">
        <v>0.17457305502846299</v>
      </c>
      <c r="AK429">
        <f t="shared" si="162"/>
        <v>0</v>
      </c>
      <c r="AL429">
        <f t="shared" si="169"/>
        <v>13</v>
      </c>
      <c r="AM429">
        <f t="shared" si="173"/>
        <v>1</v>
      </c>
      <c r="AN429">
        <f t="shared" si="170"/>
        <v>415</v>
      </c>
      <c r="AP429">
        <f t="shared" si="163"/>
        <v>0.16883116883116883</v>
      </c>
      <c r="AQ429">
        <f t="shared" si="164"/>
        <v>0.21580863234529382</v>
      </c>
      <c r="AR429">
        <v>0.16883116883116883</v>
      </c>
    </row>
    <row r="430" spans="1:44" x14ac:dyDescent="0.25">
      <c r="A430" s="9">
        <v>3</v>
      </c>
      <c r="B430" s="32">
        <v>72.942877999999993</v>
      </c>
      <c r="D430">
        <f t="shared" si="151"/>
        <v>0</v>
      </c>
      <c r="E430">
        <f t="shared" si="150"/>
        <v>78</v>
      </c>
      <c r="F430">
        <f t="shared" si="171"/>
        <v>1</v>
      </c>
      <c r="G430">
        <f t="shared" si="172"/>
        <v>351</v>
      </c>
      <c r="I430">
        <f t="shared" si="152"/>
        <v>0.13471502590673576</v>
      </c>
      <c r="J430">
        <f t="shared" si="153"/>
        <v>0.247009148486981</v>
      </c>
      <c r="K430">
        <v>0.13471502590673576</v>
      </c>
      <c r="S430">
        <f t="shared" si="154"/>
        <v>0</v>
      </c>
      <c r="T430">
        <f t="shared" si="165"/>
        <v>245</v>
      </c>
      <c r="U430">
        <f t="shared" si="155"/>
        <v>1</v>
      </c>
      <c r="V430">
        <f t="shared" si="166"/>
        <v>184</v>
      </c>
      <c r="X430">
        <f t="shared" si="156"/>
        <v>0.29987760097919219</v>
      </c>
      <c r="Y430">
        <f t="shared" si="157"/>
        <v>0.15553677092138632</v>
      </c>
      <c r="Z430">
        <v>0.29987760097919219</v>
      </c>
      <c r="AB430">
        <f t="shared" si="158"/>
        <v>1</v>
      </c>
      <c r="AC430">
        <f t="shared" si="167"/>
        <v>93</v>
      </c>
      <c r="AD430">
        <f t="shared" si="159"/>
        <v>0</v>
      </c>
      <c r="AE430">
        <f t="shared" si="168"/>
        <v>336</v>
      </c>
      <c r="AG430">
        <f t="shared" si="160"/>
        <v>0.17647058823529413</v>
      </c>
      <c r="AH430">
        <f t="shared" si="161"/>
        <v>0.22810590631364563</v>
      </c>
      <c r="AI430">
        <v>0.17647058823529413</v>
      </c>
      <c r="AK430">
        <f t="shared" si="162"/>
        <v>0</v>
      </c>
      <c r="AL430">
        <f t="shared" si="169"/>
        <v>13</v>
      </c>
      <c r="AM430">
        <f t="shared" si="173"/>
        <v>1</v>
      </c>
      <c r="AN430">
        <f t="shared" si="170"/>
        <v>416</v>
      </c>
      <c r="AP430">
        <f t="shared" si="163"/>
        <v>0.16883116883116883</v>
      </c>
      <c r="AQ430">
        <f t="shared" si="164"/>
        <v>0.21632865314612584</v>
      </c>
      <c r="AR430">
        <v>0.16883116883116883</v>
      </c>
    </row>
    <row r="431" spans="1:44" x14ac:dyDescent="0.25">
      <c r="A431" s="9">
        <v>2</v>
      </c>
      <c r="B431" s="32">
        <v>72.912071999999995</v>
      </c>
      <c r="D431">
        <f t="shared" si="151"/>
        <v>0</v>
      </c>
      <c r="E431">
        <f t="shared" si="150"/>
        <v>78</v>
      </c>
      <c r="F431">
        <f t="shared" si="171"/>
        <v>1</v>
      </c>
      <c r="G431">
        <f t="shared" si="172"/>
        <v>352</v>
      </c>
      <c r="I431">
        <f t="shared" si="152"/>
        <v>0.13471502590673576</v>
      </c>
      <c r="J431">
        <f t="shared" si="153"/>
        <v>0.24771287825475016</v>
      </c>
      <c r="K431">
        <v>0.13471502590673576</v>
      </c>
      <c r="S431">
        <f t="shared" si="154"/>
        <v>1</v>
      </c>
      <c r="T431">
        <f t="shared" si="165"/>
        <v>246</v>
      </c>
      <c r="U431">
        <f t="shared" si="155"/>
        <v>0</v>
      </c>
      <c r="V431">
        <f t="shared" si="166"/>
        <v>184</v>
      </c>
      <c r="X431">
        <f t="shared" si="156"/>
        <v>0.30110159118727048</v>
      </c>
      <c r="Y431">
        <f t="shared" si="157"/>
        <v>0.15553677092138632</v>
      </c>
      <c r="Z431">
        <v>0.30110159118727048</v>
      </c>
      <c r="AB431">
        <f t="shared" si="158"/>
        <v>0</v>
      </c>
      <c r="AC431">
        <f t="shared" si="167"/>
        <v>93</v>
      </c>
      <c r="AD431">
        <f t="shared" si="159"/>
        <v>1</v>
      </c>
      <c r="AE431">
        <f t="shared" si="168"/>
        <v>337</v>
      </c>
      <c r="AG431">
        <f t="shared" si="160"/>
        <v>0.17647058823529413</v>
      </c>
      <c r="AH431">
        <f t="shared" si="161"/>
        <v>0.2287847929395791</v>
      </c>
      <c r="AI431">
        <v>0.17647058823529413</v>
      </c>
      <c r="AK431">
        <f t="shared" si="162"/>
        <v>0</v>
      </c>
      <c r="AL431">
        <f t="shared" si="169"/>
        <v>13</v>
      </c>
      <c r="AM431">
        <f t="shared" si="173"/>
        <v>1</v>
      </c>
      <c r="AN431">
        <f t="shared" si="170"/>
        <v>417</v>
      </c>
      <c r="AP431">
        <f t="shared" si="163"/>
        <v>0.16883116883116883</v>
      </c>
      <c r="AQ431">
        <f t="shared" si="164"/>
        <v>0.21684867394695787</v>
      </c>
      <c r="AR431">
        <v>0.16883116883116883</v>
      </c>
    </row>
    <row r="432" spans="1:44" x14ac:dyDescent="0.25">
      <c r="A432" s="9">
        <v>2</v>
      </c>
      <c r="B432" s="32">
        <v>72.861012000000002</v>
      </c>
      <c r="D432">
        <f t="shared" si="151"/>
        <v>0</v>
      </c>
      <c r="E432">
        <f t="shared" si="150"/>
        <v>78</v>
      </c>
      <c r="F432">
        <f t="shared" si="171"/>
        <v>1</v>
      </c>
      <c r="G432">
        <f t="shared" si="172"/>
        <v>353</v>
      </c>
      <c r="I432">
        <f t="shared" si="152"/>
        <v>0.13471502590673576</v>
      </c>
      <c r="J432">
        <f t="shared" si="153"/>
        <v>0.24841660802251936</v>
      </c>
      <c r="K432">
        <v>0.13471502590673576</v>
      </c>
      <c r="S432">
        <f t="shared" si="154"/>
        <v>1</v>
      </c>
      <c r="T432">
        <f t="shared" si="165"/>
        <v>247</v>
      </c>
      <c r="U432">
        <f t="shared" si="155"/>
        <v>0</v>
      </c>
      <c r="V432">
        <f t="shared" si="166"/>
        <v>184</v>
      </c>
      <c r="X432">
        <f t="shared" si="156"/>
        <v>0.30232558139534882</v>
      </c>
      <c r="Y432">
        <f t="shared" si="157"/>
        <v>0.15553677092138632</v>
      </c>
      <c r="Z432">
        <v>0.30232558139534882</v>
      </c>
      <c r="AB432">
        <f t="shared" si="158"/>
        <v>0</v>
      </c>
      <c r="AC432">
        <f t="shared" si="167"/>
        <v>93</v>
      </c>
      <c r="AD432">
        <f t="shared" si="159"/>
        <v>1</v>
      </c>
      <c r="AE432">
        <f t="shared" si="168"/>
        <v>338</v>
      </c>
      <c r="AG432">
        <f t="shared" si="160"/>
        <v>0.17647058823529413</v>
      </c>
      <c r="AH432">
        <f t="shared" si="161"/>
        <v>0.22946367956551256</v>
      </c>
      <c r="AI432">
        <v>0.17647058823529413</v>
      </c>
      <c r="AK432">
        <f t="shared" si="162"/>
        <v>0</v>
      </c>
      <c r="AL432">
        <f t="shared" si="169"/>
        <v>13</v>
      </c>
      <c r="AM432">
        <f t="shared" si="173"/>
        <v>1</v>
      </c>
      <c r="AN432">
        <f t="shared" si="170"/>
        <v>418</v>
      </c>
      <c r="AP432">
        <f t="shared" si="163"/>
        <v>0.16883116883116883</v>
      </c>
      <c r="AQ432">
        <f t="shared" si="164"/>
        <v>0.21736869474778991</v>
      </c>
      <c r="AR432">
        <v>0.16883116883116883</v>
      </c>
    </row>
    <row r="433" spans="1:44" x14ac:dyDescent="0.25">
      <c r="A433" s="9">
        <v>2</v>
      </c>
      <c r="B433" s="32">
        <v>72.846187</v>
      </c>
      <c r="D433">
        <f t="shared" si="151"/>
        <v>0</v>
      </c>
      <c r="E433">
        <f t="shared" si="150"/>
        <v>78</v>
      </c>
      <c r="F433">
        <f t="shared" si="171"/>
        <v>1</v>
      </c>
      <c r="G433">
        <f t="shared" si="172"/>
        <v>354</v>
      </c>
      <c r="I433">
        <f t="shared" si="152"/>
        <v>0.13471502590673576</v>
      </c>
      <c r="J433">
        <f t="shared" si="153"/>
        <v>0.24912033779028853</v>
      </c>
      <c r="K433">
        <v>0.13471502590673576</v>
      </c>
      <c r="S433">
        <f t="shared" si="154"/>
        <v>1</v>
      </c>
      <c r="T433">
        <f t="shared" si="165"/>
        <v>248</v>
      </c>
      <c r="U433">
        <f t="shared" si="155"/>
        <v>0</v>
      </c>
      <c r="V433">
        <f t="shared" si="166"/>
        <v>184</v>
      </c>
      <c r="X433">
        <f t="shared" si="156"/>
        <v>0.30354957160342716</v>
      </c>
      <c r="Y433">
        <f t="shared" si="157"/>
        <v>0.15553677092138632</v>
      </c>
      <c r="Z433">
        <v>0.30354957160342716</v>
      </c>
      <c r="AB433">
        <f t="shared" si="158"/>
        <v>0</v>
      </c>
      <c r="AC433">
        <f t="shared" si="167"/>
        <v>93</v>
      </c>
      <c r="AD433">
        <f t="shared" si="159"/>
        <v>1</v>
      </c>
      <c r="AE433">
        <f t="shared" si="168"/>
        <v>339</v>
      </c>
      <c r="AG433">
        <f t="shared" si="160"/>
        <v>0.17647058823529413</v>
      </c>
      <c r="AH433">
        <f t="shared" si="161"/>
        <v>0.23014256619144602</v>
      </c>
      <c r="AI433">
        <v>0.17647058823529413</v>
      </c>
      <c r="AK433">
        <f t="shared" si="162"/>
        <v>0</v>
      </c>
      <c r="AL433">
        <f t="shared" si="169"/>
        <v>13</v>
      </c>
      <c r="AM433">
        <f t="shared" si="173"/>
        <v>1</v>
      </c>
      <c r="AN433">
        <f t="shared" si="170"/>
        <v>419</v>
      </c>
      <c r="AP433">
        <f t="shared" si="163"/>
        <v>0.16883116883116883</v>
      </c>
      <c r="AQ433">
        <f t="shared" si="164"/>
        <v>0.21788871554862194</v>
      </c>
      <c r="AR433">
        <v>0.16883116883116883</v>
      </c>
    </row>
    <row r="434" spans="1:44" x14ac:dyDescent="0.25">
      <c r="A434" s="9">
        <v>1</v>
      </c>
      <c r="B434" s="32">
        <v>72.495091000000002</v>
      </c>
      <c r="D434">
        <f t="shared" si="151"/>
        <v>1</v>
      </c>
      <c r="E434">
        <f t="shared" si="150"/>
        <v>79</v>
      </c>
      <c r="F434">
        <f t="shared" si="171"/>
        <v>0</v>
      </c>
      <c r="G434">
        <f t="shared" si="172"/>
        <v>354</v>
      </c>
      <c r="I434">
        <f t="shared" si="152"/>
        <v>0.13644214162348878</v>
      </c>
      <c r="J434">
        <f t="shared" si="153"/>
        <v>0.24912033779028853</v>
      </c>
      <c r="K434">
        <v>0.13644214162348878</v>
      </c>
      <c r="S434">
        <f t="shared" si="154"/>
        <v>0</v>
      </c>
      <c r="T434">
        <f t="shared" si="165"/>
        <v>248</v>
      </c>
      <c r="U434">
        <f t="shared" si="155"/>
        <v>1</v>
      </c>
      <c r="V434">
        <f t="shared" si="166"/>
        <v>185</v>
      </c>
      <c r="X434">
        <f t="shared" si="156"/>
        <v>0.30354957160342716</v>
      </c>
      <c r="Y434">
        <f t="shared" si="157"/>
        <v>0.15638207945900254</v>
      </c>
      <c r="Z434">
        <v>0.30354957160342716</v>
      </c>
      <c r="AB434">
        <f t="shared" si="158"/>
        <v>0</v>
      </c>
      <c r="AC434">
        <f t="shared" si="167"/>
        <v>93</v>
      </c>
      <c r="AD434">
        <f t="shared" si="159"/>
        <v>1</v>
      </c>
      <c r="AE434">
        <f t="shared" si="168"/>
        <v>340</v>
      </c>
      <c r="AG434">
        <f t="shared" si="160"/>
        <v>0.17647058823529413</v>
      </c>
      <c r="AH434">
        <f t="shared" si="161"/>
        <v>0.23082145281737951</v>
      </c>
      <c r="AI434">
        <v>0.17647058823529413</v>
      </c>
      <c r="AK434">
        <f t="shared" si="162"/>
        <v>0</v>
      </c>
      <c r="AL434">
        <f t="shared" si="169"/>
        <v>13</v>
      </c>
      <c r="AM434">
        <f t="shared" si="173"/>
        <v>1</v>
      </c>
      <c r="AN434">
        <f t="shared" si="170"/>
        <v>420</v>
      </c>
      <c r="AP434">
        <f t="shared" si="163"/>
        <v>0.16883116883116883</v>
      </c>
      <c r="AQ434">
        <f t="shared" si="164"/>
        <v>0.21840873634945399</v>
      </c>
      <c r="AR434">
        <v>0.16883116883116883</v>
      </c>
    </row>
    <row r="435" spans="1:44" x14ac:dyDescent="0.25">
      <c r="A435" s="9">
        <v>2</v>
      </c>
      <c r="B435" s="32">
        <v>72.470358000000004</v>
      </c>
      <c r="D435">
        <f t="shared" si="151"/>
        <v>0</v>
      </c>
      <c r="E435">
        <f t="shared" si="150"/>
        <v>79</v>
      </c>
      <c r="F435">
        <f t="shared" si="171"/>
        <v>1</v>
      </c>
      <c r="G435">
        <f t="shared" si="172"/>
        <v>355</v>
      </c>
      <c r="I435">
        <f t="shared" si="152"/>
        <v>0.13644214162348878</v>
      </c>
      <c r="J435">
        <f t="shared" si="153"/>
        <v>0.24982406755805769</v>
      </c>
      <c r="K435">
        <v>0.13644214162348878</v>
      </c>
      <c r="S435">
        <f t="shared" si="154"/>
        <v>1</v>
      </c>
      <c r="T435">
        <f t="shared" si="165"/>
        <v>249</v>
      </c>
      <c r="U435">
        <f t="shared" si="155"/>
        <v>0</v>
      </c>
      <c r="V435">
        <f t="shared" si="166"/>
        <v>185</v>
      </c>
      <c r="X435">
        <f t="shared" si="156"/>
        <v>0.3047735618115055</v>
      </c>
      <c r="Y435">
        <f t="shared" si="157"/>
        <v>0.15638207945900254</v>
      </c>
      <c r="Z435">
        <v>0.3047735618115055</v>
      </c>
      <c r="AB435">
        <f t="shared" si="158"/>
        <v>0</v>
      </c>
      <c r="AC435">
        <f t="shared" si="167"/>
        <v>93</v>
      </c>
      <c r="AD435">
        <f t="shared" si="159"/>
        <v>1</v>
      </c>
      <c r="AE435">
        <f t="shared" si="168"/>
        <v>341</v>
      </c>
      <c r="AG435">
        <f t="shared" si="160"/>
        <v>0.17647058823529413</v>
      </c>
      <c r="AH435">
        <f t="shared" si="161"/>
        <v>0.23150033944331297</v>
      </c>
      <c r="AI435">
        <v>0.17647058823529413</v>
      </c>
      <c r="AK435">
        <f t="shared" si="162"/>
        <v>0</v>
      </c>
      <c r="AL435">
        <f t="shared" si="169"/>
        <v>13</v>
      </c>
      <c r="AM435">
        <f t="shared" si="173"/>
        <v>1</v>
      </c>
      <c r="AN435">
        <f t="shared" si="170"/>
        <v>421</v>
      </c>
      <c r="AP435">
        <f t="shared" si="163"/>
        <v>0.16883116883116883</v>
      </c>
      <c r="AQ435">
        <f t="shared" si="164"/>
        <v>0.21892875715028601</v>
      </c>
      <c r="AR435">
        <v>0.16883116883116883</v>
      </c>
    </row>
    <row r="436" spans="1:44" x14ac:dyDescent="0.25">
      <c r="A436" s="9">
        <v>3</v>
      </c>
      <c r="B436" s="32">
        <v>72.387065000000007</v>
      </c>
      <c r="D436">
        <f t="shared" si="151"/>
        <v>0</v>
      </c>
      <c r="E436">
        <f t="shared" ref="E436:E499" si="174">D436+E435</f>
        <v>79</v>
      </c>
      <c r="F436">
        <f t="shared" si="171"/>
        <v>1</v>
      </c>
      <c r="G436">
        <f t="shared" si="172"/>
        <v>356</v>
      </c>
      <c r="I436">
        <f t="shared" si="152"/>
        <v>0.13644214162348878</v>
      </c>
      <c r="J436">
        <f t="shared" si="153"/>
        <v>0.25052779732582686</v>
      </c>
      <c r="K436">
        <v>0.13644214162348878</v>
      </c>
      <c r="S436">
        <f t="shared" si="154"/>
        <v>0</v>
      </c>
      <c r="T436">
        <f t="shared" si="165"/>
        <v>249</v>
      </c>
      <c r="U436">
        <f t="shared" si="155"/>
        <v>1</v>
      </c>
      <c r="V436">
        <f t="shared" si="166"/>
        <v>186</v>
      </c>
      <c r="X436">
        <f t="shared" si="156"/>
        <v>0.3047735618115055</v>
      </c>
      <c r="Y436">
        <f t="shared" si="157"/>
        <v>0.15722738799661876</v>
      </c>
      <c r="Z436">
        <v>0.3047735618115055</v>
      </c>
      <c r="AB436">
        <f t="shared" si="158"/>
        <v>1</v>
      </c>
      <c r="AC436">
        <f t="shared" si="167"/>
        <v>94</v>
      </c>
      <c r="AD436">
        <f t="shared" si="159"/>
        <v>0</v>
      </c>
      <c r="AE436">
        <f t="shared" si="168"/>
        <v>341</v>
      </c>
      <c r="AG436">
        <f t="shared" si="160"/>
        <v>0.17836812144212524</v>
      </c>
      <c r="AH436">
        <f t="shared" si="161"/>
        <v>0.23150033944331297</v>
      </c>
      <c r="AI436">
        <v>0.17836812144212524</v>
      </c>
      <c r="AK436">
        <f t="shared" si="162"/>
        <v>0</v>
      </c>
      <c r="AL436">
        <f t="shared" si="169"/>
        <v>13</v>
      </c>
      <c r="AM436">
        <f t="shared" si="173"/>
        <v>1</v>
      </c>
      <c r="AN436">
        <f t="shared" si="170"/>
        <v>422</v>
      </c>
      <c r="AP436">
        <f t="shared" si="163"/>
        <v>0.16883116883116883</v>
      </c>
      <c r="AQ436">
        <f t="shared" si="164"/>
        <v>0.21944877795111806</v>
      </c>
      <c r="AR436">
        <v>0.16883116883116883</v>
      </c>
    </row>
    <row r="437" spans="1:44" x14ac:dyDescent="0.25">
      <c r="A437" s="9">
        <v>1</v>
      </c>
      <c r="B437" s="32">
        <v>72.312854000000002</v>
      </c>
      <c r="D437">
        <f t="shared" si="151"/>
        <v>1</v>
      </c>
      <c r="E437">
        <f t="shared" si="174"/>
        <v>80</v>
      </c>
      <c r="F437">
        <f t="shared" si="171"/>
        <v>0</v>
      </c>
      <c r="G437">
        <f t="shared" si="172"/>
        <v>356</v>
      </c>
      <c r="I437">
        <f t="shared" si="152"/>
        <v>0.1381692573402418</v>
      </c>
      <c r="J437">
        <f t="shared" si="153"/>
        <v>0.25052779732582686</v>
      </c>
      <c r="K437">
        <v>0.1381692573402418</v>
      </c>
      <c r="S437">
        <f t="shared" si="154"/>
        <v>0</v>
      </c>
      <c r="T437">
        <f t="shared" si="165"/>
        <v>249</v>
      </c>
      <c r="U437">
        <f t="shared" si="155"/>
        <v>1</v>
      </c>
      <c r="V437">
        <f t="shared" si="166"/>
        <v>187</v>
      </c>
      <c r="X437">
        <f t="shared" si="156"/>
        <v>0.3047735618115055</v>
      </c>
      <c r="Y437">
        <f t="shared" si="157"/>
        <v>0.158072696534235</v>
      </c>
      <c r="Z437">
        <v>0.3047735618115055</v>
      </c>
      <c r="AB437">
        <f t="shared" si="158"/>
        <v>0</v>
      </c>
      <c r="AC437">
        <f t="shared" si="167"/>
        <v>94</v>
      </c>
      <c r="AD437">
        <f t="shared" si="159"/>
        <v>1</v>
      </c>
      <c r="AE437">
        <f t="shared" si="168"/>
        <v>342</v>
      </c>
      <c r="AG437">
        <f t="shared" si="160"/>
        <v>0.17836812144212524</v>
      </c>
      <c r="AH437">
        <f t="shared" si="161"/>
        <v>0.23217922606924643</v>
      </c>
      <c r="AI437">
        <v>0.17836812144212524</v>
      </c>
      <c r="AK437">
        <f t="shared" si="162"/>
        <v>0</v>
      </c>
      <c r="AL437">
        <f t="shared" si="169"/>
        <v>13</v>
      </c>
      <c r="AM437">
        <f t="shared" si="173"/>
        <v>1</v>
      </c>
      <c r="AN437">
        <f t="shared" si="170"/>
        <v>423</v>
      </c>
      <c r="AP437">
        <f t="shared" si="163"/>
        <v>0.16883116883116883</v>
      </c>
      <c r="AQ437">
        <f t="shared" si="164"/>
        <v>0.21996879875195008</v>
      </c>
      <c r="AR437">
        <v>0.16883116883116883</v>
      </c>
    </row>
    <row r="438" spans="1:44" x14ac:dyDescent="0.25">
      <c r="A438" s="9">
        <v>3</v>
      </c>
      <c r="B438" s="32">
        <v>72.293496000000005</v>
      </c>
      <c r="D438">
        <f t="shared" si="151"/>
        <v>0</v>
      </c>
      <c r="E438">
        <f t="shared" si="174"/>
        <v>80</v>
      </c>
      <c r="F438">
        <f t="shared" si="171"/>
        <v>1</v>
      </c>
      <c r="G438">
        <f t="shared" si="172"/>
        <v>357</v>
      </c>
      <c r="I438">
        <f t="shared" si="152"/>
        <v>0.1381692573402418</v>
      </c>
      <c r="J438">
        <f t="shared" si="153"/>
        <v>0.25123152709359609</v>
      </c>
      <c r="K438">
        <v>0.1381692573402418</v>
      </c>
      <c r="S438">
        <f t="shared" si="154"/>
        <v>0</v>
      </c>
      <c r="T438">
        <f t="shared" si="165"/>
        <v>249</v>
      </c>
      <c r="U438">
        <f t="shared" si="155"/>
        <v>1</v>
      </c>
      <c r="V438">
        <f t="shared" si="166"/>
        <v>188</v>
      </c>
      <c r="X438">
        <f t="shared" si="156"/>
        <v>0.3047735618115055</v>
      </c>
      <c r="Y438">
        <f t="shared" si="157"/>
        <v>0.15891800507185122</v>
      </c>
      <c r="Z438">
        <v>0.3047735618115055</v>
      </c>
      <c r="AB438">
        <f t="shared" si="158"/>
        <v>1</v>
      </c>
      <c r="AC438">
        <f t="shared" si="167"/>
        <v>95</v>
      </c>
      <c r="AD438">
        <f t="shared" si="159"/>
        <v>0</v>
      </c>
      <c r="AE438">
        <f t="shared" si="168"/>
        <v>342</v>
      </c>
      <c r="AG438">
        <f t="shared" si="160"/>
        <v>0.18026565464895636</v>
      </c>
      <c r="AH438">
        <f t="shared" si="161"/>
        <v>0.23217922606924643</v>
      </c>
      <c r="AI438">
        <v>0.18026565464895636</v>
      </c>
      <c r="AK438">
        <f t="shared" si="162"/>
        <v>0</v>
      </c>
      <c r="AL438">
        <f t="shared" si="169"/>
        <v>13</v>
      </c>
      <c r="AM438">
        <f t="shared" si="173"/>
        <v>1</v>
      </c>
      <c r="AN438">
        <f t="shared" si="170"/>
        <v>424</v>
      </c>
      <c r="AP438">
        <f t="shared" si="163"/>
        <v>0.16883116883116883</v>
      </c>
      <c r="AQ438">
        <f t="shared" si="164"/>
        <v>0.2204888195527821</v>
      </c>
      <c r="AR438">
        <v>0.16883116883116883</v>
      </c>
    </row>
    <row r="439" spans="1:44" x14ac:dyDescent="0.25">
      <c r="A439" s="9">
        <v>3</v>
      </c>
      <c r="B439" s="32">
        <v>72.270668000000001</v>
      </c>
      <c r="D439">
        <f t="shared" si="151"/>
        <v>0</v>
      </c>
      <c r="E439">
        <f t="shared" si="174"/>
        <v>80</v>
      </c>
      <c r="F439">
        <f t="shared" si="171"/>
        <v>1</v>
      </c>
      <c r="G439">
        <f t="shared" si="172"/>
        <v>358</v>
      </c>
      <c r="I439">
        <f t="shared" si="152"/>
        <v>0.1381692573402418</v>
      </c>
      <c r="J439">
        <f t="shared" si="153"/>
        <v>0.25193525686136525</v>
      </c>
      <c r="K439">
        <v>0.1381692573402418</v>
      </c>
      <c r="S439">
        <f t="shared" si="154"/>
        <v>0</v>
      </c>
      <c r="T439">
        <f t="shared" si="165"/>
        <v>249</v>
      </c>
      <c r="U439">
        <f t="shared" si="155"/>
        <v>1</v>
      </c>
      <c r="V439">
        <f t="shared" si="166"/>
        <v>189</v>
      </c>
      <c r="X439">
        <f t="shared" si="156"/>
        <v>0.3047735618115055</v>
      </c>
      <c r="Y439">
        <f t="shared" si="157"/>
        <v>0.15976331360946747</v>
      </c>
      <c r="Z439">
        <v>0.3047735618115055</v>
      </c>
      <c r="AB439">
        <f t="shared" si="158"/>
        <v>1</v>
      </c>
      <c r="AC439">
        <f t="shared" si="167"/>
        <v>96</v>
      </c>
      <c r="AD439">
        <f t="shared" si="159"/>
        <v>0</v>
      </c>
      <c r="AE439">
        <f t="shared" si="168"/>
        <v>342</v>
      </c>
      <c r="AG439">
        <f t="shared" si="160"/>
        <v>0.18216318785578747</v>
      </c>
      <c r="AH439">
        <f t="shared" si="161"/>
        <v>0.23217922606924643</v>
      </c>
      <c r="AI439">
        <v>0.18216318785578747</v>
      </c>
      <c r="AK439">
        <f t="shared" si="162"/>
        <v>0</v>
      </c>
      <c r="AL439">
        <f t="shared" si="169"/>
        <v>13</v>
      </c>
      <c r="AM439">
        <f t="shared" si="173"/>
        <v>1</v>
      </c>
      <c r="AN439">
        <f t="shared" si="170"/>
        <v>425</v>
      </c>
      <c r="AP439">
        <f t="shared" si="163"/>
        <v>0.16883116883116883</v>
      </c>
      <c r="AQ439">
        <f t="shared" si="164"/>
        <v>0.22100884035361415</v>
      </c>
      <c r="AR439">
        <v>0.16883116883116883</v>
      </c>
    </row>
    <row r="440" spans="1:44" x14ac:dyDescent="0.25">
      <c r="A440" s="9">
        <v>3</v>
      </c>
      <c r="B440" s="32">
        <v>72.267145999999997</v>
      </c>
      <c r="D440">
        <f t="shared" si="151"/>
        <v>0</v>
      </c>
      <c r="E440">
        <f t="shared" si="174"/>
        <v>80</v>
      </c>
      <c r="F440">
        <f t="shared" si="171"/>
        <v>1</v>
      </c>
      <c r="G440">
        <f t="shared" si="172"/>
        <v>359</v>
      </c>
      <c r="I440">
        <f t="shared" si="152"/>
        <v>0.1381692573402418</v>
      </c>
      <c r="J440">
        <f t="shared" si="153"/>
        <v>0.25263898662913442</v>
      </c>
      <c r="K440">
        <v>0.1381692573402418</v>
      </c>
      <c r="S440">
        <f t="shared" si="154"/>
        <v>0</v>
      </c>
      <c r="T440">
        <f t="shared" si="165"/>
        <v>249</v>
      </c>
      <c r="U440">
        <f t="shared" si="155"/>
        <v>1</v>
      </c>
      <c r="V440">
        <f t="shared" si="166"/>
        <v>190</v>
      </c>
      <c r="X440">
        <f t="shared" si="156"/>
        <v>0.3047735618115055</v>
      </c>
      <c r="Y440">
        <f t="shared" si="157"/>
        <v>0.16060862214708369</v>
      </c>
      <c r="Z440">
        <v>0.3047735618115055</v>
      </c>
      <c r="AB440">
        <f t="shared" si="158"/>
        <v>1</v>
      </c>
      <c r="AC440">
        <f t="shared" si="167"/>
        <v>97</v>
      </c>
      <c r="AD440">
        <f t="shared" si="159"/>
        <v>0</v>
      </c>
      <c r="AE440">
        <f t="shared" si="168"/>
        <v>342</v>
      </c>
      <c r="AG440">
        <f t="shared" si="160"/>
        <v>0.18406072106261859</v>
      </c>
      <c r="AH440">
        <f t="shared" si="161"/>
        <v>0.23217922606924643</v>
      </c>
      <c r="AI440">
        <v>0.18406072106261859</v>
      </c>
      <c r="AK440">
        <f t="shared" si="162"/>
        <v>0</v>
      </c>
      <c r="AL440">
        <f t="shared" si="169"/>
        <v>13</v>
      </c>
      <c r="AM440">
        <f t="shared" si="173"/>
        <v>1</v>
      </c>
      <c r="AN440">
        <f t="shared" si="170"/>
        <v>426</v>
      </c>
      <c r="AP440">
        <f t="shared" si="163"/>
        <v>0.16883116883116883</v>
      </c>
      <c r="AQ440">
        <f t="shared" si="164"/>
        <v>0.22152886115444617</v>
      </c>
      <c r="AR440">
        <v>0.16883116883116883</v>
      </c>
    </row>
    <row r="441" spans="1:44" x14ac:dyDescent="0.25">
      <c r="A441" s="9">
        <v>2</v>
      </c>
      <c r="B441" s="32">
        <v>72.242814999999993</v>
      </c>
      <c r="D441">
        <f t="shared" si="151"/>
        <v>0</v>
      </c>
      <c r="E441">
        <f t="shared" si="174"/>
        <v>80</v>
      </c>
      <c r="F441">
        <f t="shared" si="171"/>
        <v>1</v>
      </c>
      <c r="G441">
        <f t="shared" si="172"/>
        <v>360</v>
      </c>
      <c r="I441">
        <f t="shared" si="152"/>
        <v>0.1381692573402418</v>
      </c>
      <c r="J441">
        <f t="shared" si="153"/>
        <v>0.25334271639690359</v>
      </c>
      <c r="K441">
        <v>0.1381692573402418</v>
      </c>
      <c r="S441">
        <f t="shared" si="154"/>
        <v>1</v>
      </c>
      <c r="T441">
        <f t="shared" si="165"/>
        <v>250</v>
      </c>
      <c r="U441">
        <f t="shared" si="155"/>
        <v>0</v>
      </c>
      <c r="V441">
        <f t="shared" si="166"/>
        <v>190</v>
      </c>
      <c r="X441">
        <f t="shared" si="156"/>
        <v>0.30599755201958384</v>
      </c>
      <c r="Y441">
        <f t="shared" si="157"/>
        <v>0.16060862214708369</v>
      </c>
      <c r="Z441">
        <v>0.30599755201958384</v>
      </c>
      <c r="AB441">
        <f t="shared" si="158"/>
        <v>0</v>
      </c>
      <c r="AC441">
        <f t="shared" si="167"/>
        <v>97</v>
      </c>
      <c r="AD441">
        <f t="shared" si="159"/>
        <v>1</v>
      </c>
      <c r="AE441">
        <f t="shared" si="168"/>
        <v>343</v>
      </c>
      <c r="AG441">
        <f t="shared" si="160"/>
        <v>0.18406072106261859</v>
      </c>
      <c r="AH441">
        <f t="shared" si="161"/>
        <v>0.23285811269517989</v>
      </c>
      <c r="AI441">
        <v>0.18406072106261859</v>
      </c>
      <c r="AK441">
        <f t="shared" si="162"/>
        <v>0</v>
      </c>
      <c r="AL441">
        <f t="shared" si="169"/>
        <v>13</v>
      </c>
      <c r="AM441">
        <f t="shared" si="173"/>
        <v>1</v>
      </c>
      <c r="AN441">
        <f t="shared" si="170"/>
        <v>427</v>
      </c>
      <c r="AP441">
        <f t="shared" si="163"/>
        <v>0.16883116883116883</v>
      </c>
      <c r="AQ441">
        <f t="shared" si="164"/>
        <v>0.22204888195527822</v>
      </c>
      <c r="AR441">
        <v>0.16883116883116883</v>
      </c>
    </row>
    <row r="442" spans="1:44" x14ac:dyDescent="0.25">
      <c r="A442" s="9">
        <v>1</v>
      </c>
      <c r="B442" s="32">
        <v>72.236818</v>
      </c>
      <c r="D442">
        <f t="shared" si="151"/>
        <v>1</v>
      </c>
      <c r="E442">
        <f t="shared" si="174"/>
        <v>81</v>
      </c>
      <c r="F442">
        <f t="shared" si="171"/>
        <v>0</v>
      </c>
      <c r="G442">
        <f t="shared" si="172"/>
        <v>360</v>
      </c>
      <c r="I442">
        <f t="shared" si="152"/>
        <v>0.13989637305699482</v>
      </c>
      <c r="J442">
        <f t="shared" si="153"/>
        <v>0.25334271639690359</v>
      </c>
      <c r="K442">
        <v>0.13989637305699482</v>
      </c>
      <c r="S442">
        <f t="shared" si="154"/>
        <v>0</v>
      </c>
      <c r="T442">
        <f t="shared" si="165"/>
        <v>250</v>
      </c>
      <c r="U442">
        <f t="shared" si="155"/>
        <v>1</v>
      </c>
      <c r="V442">
        <f t="shared" si="166"/>
        <v>191</v>
      </c>
      <c r="X442">
        <f t="shared" si="156"/>
        <v>0.30599755201958384</v>
      </c>
      <c r="Y442">
        <f t="shared" si="157"/>
        <v>0.1614539306846999</v>
      </c>
      <c r="Z442">
        <v>0.30599755201958384</v>
      </c>
      <c r="AB442">
        <f t="shared" si="158"/>
        <v>0</v>
      </c>
      <c r="AC442">
        <f t="shared" si="167"/>
        <v>97</v>
      </c>
      <c r="AD442">
        <f t="shared" si="159"/>
        <v>1</v>
      </c>
      <c r="AE442">
        <f t="shared" si="168"/>
        <v>344</v>
      </c>
      <c r="AG442">
        <f t="shared" si="160"/>
        <v>0.18406072106261859</v>
      </c>
      <c r="AH442">
        <f t="shared" si="161"/>
        <v>0.23353699932111338</v>
      </c>
      <c r="AI442">
        <v>0.18406072106261859</v>
      </c>
      <c r="AK442">
        <f t="shared" si="162"/>
        <v>0</v>
      </c>
      <c r="AL442">
        <f t="shared" si="169"/>
        <v>13</v>
      </c>
      <c r="AM442">
        <f t="shared" si="173"/>
        <v>1</v>
      </c>
      <c r="AN442">
        <f t="shared" si="170"/>
        <v>428</v>
      </c>
      <c r="AP442">
        <f t="shared" si="163"/>
        <v>0.16883116883116883</v>
      </c>
      <c r="AQ442">
        <f t="shared" si="164"/>
        <v>0.22256890275611024</v>
      </c>
      <c r="AR442">
        <v>0.16883116883116883</v>
      </c>
    </row>
    <row r="443" spans="1:44" x14ac:dyDescent="0.25">
      <c r="A443" s="9">
        <v>2</v>
      </c>
      <c r="B443" s="32">
        <v>72.194064999999995</v>
      </c>
      <c r="D443">
        <f t="shared" si="151"/>
        <v>0</v>
      </c>
      <c r="E443">
        <f t="shared" si="174"/>
        <v>81</v>
      </c>
      <c r="F443">
        <f t="shared" si="171"/>
        <v>1</v>
      </c>
      <c r="G443">
        <f t="shared" si="172"/>
        <v>361</v>
      </c>
      <c r="I443">
        <f t="shared" si="152"/>
        <v>0.13989637305699482</v>
      </c>
      <c r="J443">
        <f t="shared" si="153"/>
        <v>0.25404644616467276</v>
      </c>
      <c r="K443">
        <v>0.13989637305699482</v>
      </c>
      <c r="S443">
        <f t="shared" si="154"/>
        <v>1</v>
      </c>
      <c r="T443">
        <f t="shared" si="165"/>
        <v>251</v>
      </c>
      <c r="U443">
        <f t="shared" si="155"/>
        <v>0</v>
      </c>
      <c r="V443">
        <f t="shared" si="166"/>
        <v>191</v>
      </c>
      <c r="X443">
        <f t="shared" si="156"/>
        <v>0.30722154222766218</v>
      </c>
      <c r="Y443">
        <f t="shared" si="157"/>
        <v>0.1614539306846999</v>
      </c>
      <c r="Z443">
        <v>0.30722154222766218</v>
      </c>
      <c r="AB443">
        <f t="shared" si="158"/>
        <v>0</v>
      </c>
      <c r="AC443">
        <f t="shared" si="167"/>
        <v>97</v>
      </c>
      <c r="AD443">
        <f t="shared" si="159"/>
        <v>1</v>
      </c>
      <c r="AE443">
        <f t="shared" si="168"/>
        <v>345</v>
      </c>
      <c r="AG443">
        <f t="shared" si="160"/>
        <v>0.18406072106261859</v>
      </c>
      <c r="AH443">
        <f t="shared" si="161"/>
        <v>0.23421588594704684</v>
      </c>
      <c r="AI443">
        <v>0.18406072106261859</v>
      </c>
      <c r="AK443">
        <f t="shared" si="162"/>
        <v>0</v>
      </c>
      <c r="AL443">
        <f t="shared" si="169"/>
        <v>13</v>
      </c>
      <c r="AM443">
        <f t="shared" si="173"/>
        <v>1</v>
      </c>
      <c r="AN443">
        <f t="shared" si="170"/>
        <v>429</v>
      </c>
      <c r="AP443">
        <f t="shared" si="163"/>
        <v>0.16883116883116883</v>
      </c>
      <c r="AQ443">
        <f t="shared" si="164"/>
        <v>0.22308892355694226</v>
      </c>
      <c r="AR443">
        <v>0.16883116883116883</v>
      </c>
    </row>
    <row r="444" spans="1:44" x14ac:dyDescent="0.25">
      <c r="A444" s="9">
        <v>3</v>
      </c>
      <c r="B444" s="32">
        <v>72.184764999999999</v>
      </c>
      <c r="D444">
        <f t="shared" si="151"/>
        <v>0</v>
      </c>
      <c r="E444">
        <f t="shared" si="174"/>
        <v>81</v>
      </c>
      <c r="F444">
        <f t="shared" si="171"/>
        <v>1</v>
      </c>
      <c r="G444">
        <f t="shared" si="172"/>
        <v>362</v>
      </c>
      <c r="I444">
        <f t="shared" si="152"/>
        <v>0.13989637305699482</v>
      </c>
      <c r="J444">
        <f t="shared" si="153"/>
        <v>0.25475017593244192</v>
      </c>
      <c r="K444">
        <v>0.13989637305699482</v>
      </c>
      <c r="S444">
        <f t="shared" si="154"/>
        <v>0</v>
      </c>
      <c r="T444">
        <f t="shared" si="165"/>
        <v>251</v>
      </c>
      <c r="U444">
        <f t="shared" si="155"/>
        <v>1</v>
      </c>
      <c r="V444">
        <f t="shared" si="166"/>
        <v>192</v>
      </c>
      <c r="X444">
        <f t="shared" si="156"/>
        <v>0.30722154222766218</v>
      </c>
      <c r="Y444">
        <f t="shared" si="157"/>
        <v>0.16229923922231615</v>
      </c>
      <c r="Z444">
        <v>0.30722154222766218</v>
      </c>
      <c r="AB444">
        <f t="shared" si="158"/>
        <v>1</v>
      </c>
      <c r="AC444">
        <f t="shared" si="167"/>
        <v>98</v>
      </c>
      <c r="AD444">
        <f t="shared" si="159"/>
        <v>0</v>
      </c>
      <c r="AE444">
        <f t="shared" si="168"/>
        <v>345</v>
      </c>
      <c r="AG444">
        <f t="shared" si="160"/>
        <v>0.1859582542694497</v>
      </c>
      <c r="AH444">
        <f t="shared" si="161"/>
        <v>0.23421588594704684</v>
      </c>
      <c r="AI444">
        <v>0.1859582542694497</v>
      </c>
      <c r="AK444">
        <f t="shared" si="162"/>
        <v>0</v>
      </c>
      <c r="AL444">
        <f t="shared" si="169"/>
        <v>13</v>
      </c>
      <c r="AM444">
        <f t="shared" si="173"/>
        <v>1</v>
      </c>
      <c r="AN444">
        <f t="shared" si="170"/>
        <v>430</v>
      </c>
      <c r="AP444">
        <f t="shared" si="163"/>
        <v>0.16883116883116883</v>
      </c>
      <c r="AQ444">
        <f t="shared" si="164"/>
        <v>0.22360894435777431</v>
      </c>
      <c r="AR444">
        <v>0.16883116883116883</v>
      </c>
    </row>
    <row r="445" spans="1:44" x14ac:dyDescent="0.25">
      <c r="A445" s="9">
        <v>2</v>
      </c>
      <c r="B445" s="32">
        <v>72.184636999999995</v>
      </c>
      <c r="D445">
        <f t="shared" si="151"/>
        <v>0</v>
      </c>
      <c r="E445">
        <f t="shared" si="174"/>
        <v>81</v>
      </c>
      <c r="F445">
        <f t="shared" si="171"/>
        <v>1</v>
      </c>
      <c r="G445">
        <f t="shared" si="172"/>
        <v>363</v>
      </c>
      <c r="I445">
        <f t="shared" si="152"/>
        <v>0.13989637305699482</v>
      </c>
      <c r="J445">
        <f t="shared" si="153"/>
        <v>0.25545390570021109</v>
      </c>
      <c r="K445">
        <v>0.13989637305699482</v>
      </c>
      <c r="S445">
        <f t="shared" si="154"/>
        <v>1</v>
      </c>
      <c r="T445">
        <f t="shared" si="165"/>
        <v>252</v>
      </c>
      <c r="U445">
        <f t="shared" si="155"/>
        <v>0</v>
      </c>
      <c r="V445">
        <f t="shared" si="166"/>
        <v>192</v>
      </c>
      <c r="X445">
        <f t="shared" si="156"/>
        <v>0.30844553243574052</v>
      </c>
      <c r="Y445">
        <f t="shared" si="157"/>
        <v>0.16229923922231615</v>
      </c>
      <c r="Z445">
        <v>0.30844553243574052</v>
      </c>
      <c r="AB445">
        <f t="shared" si="158"/>
        <v>0</v>
      </c>
      <c r="AC445">
        <f t="shared" si="167"/>
        <v>98</v>
      </c>
      <c r="AD445">
        <f t="shared" si="159"/>
        <v>1</v>
      </c>
      <c r="AE445">
        <f t="shared" si="168"/>
        <v>346</v>
      </c>
      <c r="AG445">
        <f t="shared" si="160"/>
        <v>0.1859582542694497</v>
      </c>
      <c r="AH445">
        <f t="shared" si="161"/>
        <v>0.2348947725729803</v>
      </c>
      <c r="AI445">
        <v>0.1859582542694497</v>
      </c>
      <c r="AK445">
        <f t="shared" si="162"/>
        <v>0</v>
      </c>
      <c r="AL445">
        <f t="shared" si="169"/>
        <v>13</v>
      </c>
      <c r="AM445">
        <f t="shared" si="173"/>
        <v>1</v>
      </c>
      <c r="AN445">
        <f t="shared" si="170"/>
        <v>431</v>
      </c>
      <c r="AP445">
        <f t="shared" si="163"/>
        <v>0.16883116883116883</v>
      </c>
      <c r="AQ445">
        <f t="shared" si="164"/>
        <v>0.22412896515860634</v>
      </c>
      <c r="AR445">
        <v>0.16883116883116883</v>
      </c>
    </row>
    <row r="446" spans="1:44" x14ac:dyDescent="0.25">
      <c r="A446" s="9">
        <v>2</v>
      </c>
      <c r="B446" s="32">
        <v>72.157905999999997</v>
      </c>
      <c r="D446">
        <f t="shared" si="151"/>
        <v>0</v>
      </c>
      <c r="E446">
        <f t="shared" si="174"/>
        <v>81</v>
      </c>
      <c r="F446">
        <f t="shared" si="171"/>
        <v>1</v>
      </c>
      <c r="G446">
        <f t="shared" si="172"/>
        <v>364</v>
      </c>
      <c r="I446">
        <f t="shared" si="152"/>
        <v>0.13989637305699482</v>
      </c>
      <c r="J446">
        <f t="shared" si="153"/>
        <v>0.25615763546798032</v>
      </c>
      <c r="K446">
        <v>0.13989637305699482</v>
      </c>
      <c r="S446">
        <f t="shared" si="154"/>
        <v>1</v>
      </c>
      <c r="T446">
        <f t="shared" si="165"/>
        <v>253</v>
      </c>
      <c r="U446">
        <f t="shared" si="155"/>
        <v>0</v>
      </c>
      <c r="V446">
        <f t="shared" si="166"/>
        <v>192</v>
      </c>
      <c r="X446">
        <f t="shared" si="156"/>
        <v>0.30966952264381886</v>
      </c>
      <c r="Y446">
        <f t="shared" si="157"/>
        <v>0.16229923922231615</v>
      </c>
      <c r="Z446">
        <v>0.30966952264381886</v>
      </c>
      <c r="AB446">
        <f t="shared" si="158"/>
        <v>0</v>
      </c>
      <c r="AC446">
        <f t="shared" si="167"/>
        <v>98</v>
      </c>
      <c r="AD446">
        <f t="shared" si="159"/>
        <v>1</v>
      </c>
      <c r="AE446">
        <f t="shared" si="168"/>
        <v>347</v>
      </c>
      <c r="AG446">
        <f t="shared" si="160"/>
        <v>0.1859582542694497</v>
      </c>
      <c r="AH446">
        <f t="shared" si="161"/>
        <v>0.23557365919891379</v>
      </c>
      <c r="AI446">
        <v>0.1859582542694497</v>
      </c>
      <c r="AK446">
        <f t="shared" si="162"/>
        <v>0</v>
      </c>
      <c r="AL446">
        <f t="shared" si="169"/>
        <v>13</v>
      </c>
      <c r="AM446">
        <f t="shared" si="173"/>
        <v>1</v>
      </c>
      <c r="AN446">
        <f t="shared" si="170"/>
        <v>432</v>
      </c>
      <c r="AP446">
        <f t="shared" si="163"/>
        <v>0.16883116883116883</v>
      </c>
      <c r="AQ446">
        <f t="shared" si="164"/>
        <v>0.22464898595943839</v>
      </c>
      <c r="AR446">
        <v>0.16883116883116883</v>
      </c>
    </row>
    <row r="447" spans="1:44" x14ac:dyDescent="0.25">
      <c r="A447" s="9">
        <v>1</v>
      </c>
      <c r="B447" s="32">
        <v>72.107624000000001</v>
      </c>
      <c r="D447">
        <f t="shared" si="151"/>
        <v>1</v>
      </c>
      <c r="E447">
        <f t="shared" si="174"/>
        <v>82</v>
      </c>
      <c r="F447">
        <f t="shared" si="171"/>
        <v>0</v>
      </c>
      <c r="G447">
        <f t="shared" si="172"/>
        <v>364</v>
      </c>
      <c r="I447">
        <f t="shared" si="152"/>
        <v>0.14162348877374784</v>
      </c>
      <c r="J447">
        <f t="shared" si="153"/>
        <v>0.25615763546798032</v>
      </c>
      <c r="K447">
        <v>0.14162348877374784</v>
      </c>
      <c r="S447">
        <f t="shared" si="154"/>
        <v>0</v>
      </c>
      <c r="T447">
        <f t="shared" si="165"/>
        <v>253</v>
      </c>
      <c r="U447">
        <f t="shared" si="155"/>
        <v>1</v>
      </c>
      <c r="V447">
        <f t="shared" si="166"/>
        <v>193</v>
      </c>
      <c r="X447">
        <f t="shared" si="156"/>
        <v>0.30966952264381886</v>
      </c>
      <c r="Y447">
        <f t="shared" si="157"/>
        <v>0.16314454775993237</v>
      </c>
      <c r="Z447">
        <v>0.30966952264381886</v>
      </c>
      <c r="AB447">
        <f t="shared" si="158"/>
        <v>0</v>
      </c>
      <c r="AC447">
        <f t="shared" si="167"/>
        <v>98</v>
      </c>
      <c r="AD447">
        <f t="shared" si="159"/>
        <v>1</v>
      </c>
      <c r="AE447">
        <f t="shared" si="168"/>
        <v>348</v>
      </c>
      <c r="AG447">
        <f t="shared" si="160"/>
        <v>0.1859582542694497</v>
      </c>
      <c r="AH447">
        <f t="shared" si="161"/>
        <v>0.23625254582484725</v>
      </c>
      <c r="AI447">
        <v>0.1859582542694497</v>
      </c>
      <c r="AK447">
        <f t="shared" si="162"/>
        <v>0</v>
      </c>
      <c r="AL447">
        <f t="shared" si="169"/>
        <v>13</v>
      </c>
      <c r="AM447">
        <f t="shared" si="173"/>
        <v>1</v>
      </c>
      <c r="AN447">
        <f t="shared" si="170"/>
        <v>433</v>
      </c>
      <c r="AP447">
        <f t="shared" si="163"/>
        <v>0.16883116883116883</v>
      </c>
      <c r="AQ447">
        <f t="shared" si="164"/>
        <v>0.22516900676027041</v>
      </c>
      <c r="AR447">
        <v>0.16883116883116883</v>
      </c>
    </row>
    <row r="448" spans="1:44" x14ac:dyDescent="0.25">
      <c r="A448" s="9">
        <v>3</v>
      </c>
      <c r="B448" s="32">
        <v>72.049465999999995</v>
      </c>
      <c r="D448">
        <f t="shared" si="151"/>
        <v>0</v>
      </c>
      <c r="E448">
        <f t="shared" si="174"/>
        <v>82</v>
      </c>
      <c r="F448">
        <f t="shared" si="171"/>
        <v>1</v>
      </c>
      <c r="G448">
        <f t="shared" si="172"/>
        <v>365</v>
      </c>
      <c r="I448">
        <f t="shared" si="152"/>
        <v>0.14162348877374784</v>
      </c>
      <c r="J448">
        <f t="shared" si="153"/>
        <v>0.25686136523574948</v>
      </c>
      <c r="K448">
        <v>0.14162348877374784</v>
      </c>
      <c r="S448">
        <f t="shared" si="154"/>
        <v>0</v>
      </c>
      <c r="T448">
        <f t="shared" si="165"/>
        <v>253</v>
      </c>
      <c r="U448">
        <f t="shared" si="155"/>
        <v>1</v>
      </c>
      <c r="V448">
        <f t="shared" si="166"/>
        <v>194</v>
      </c>
      <c r="X448">
        <f t="shared" si="156"/>
        <v>0.30966952264381886</v>
      </c>
      <c r="Y448">
        <f t="shared" si="157"/>
        <v>0.16398985629754861</v>
      </c>
      <c r="Z448">
        <v>0.30966952264381886</v>
      </c>
      <c r="AB448">
        <f t="shared" si="158"/>
        <v>1</v>
      </c>
      <c r="AC448">
        <f t="shared" si="167"/>
        <v>99</v>
      </c>
      <c r="AD448">
        <f t="shared" si="159"/>
        <v>0</v>
      </c>
      <c r="AE448">
        <f t="shared" si="168"/>
        <v>348</v>
      </c>
      <c r="AG448">
        <f t="shared" si="160"/>
        <v>0.18785578747628084</v>
      </c>
      <c r="AH448">
        <f t="shared" si="161"/>
        <v>0.23625254582484725</v>
      </c>
      <c r="AI448">
        <v>0.18785578747628084</v>
      </c>
      <c r="AK448">
        <f t="shared" si="162"/>
        <v>0</v>
      </c>
      <c r="AL448">
        <f t="shared" si="169"/>
        <v>13</v>
      </c>
      <c r="AM448">
        <f t="shared" si="173"/>
        <v>1</v>
      </c>
      <c r="AN448">
        <f t="shared" si="170"/>
        <v>434</v>
      </c>
      <c r="AP448">
        <f t="shared" si="163"/>
        <v>0.16883116883116883</v>
      </c>
      <c r="AQ448">
        <f t="shared" si="164"/>
        <v>0.22568902756110246</v>
      </c>
      <c r="AR448">
        <v>0.16883116883116883</v>
      </c>
    </row>
    <row r="449" spans="1:44" x14ac:dyDescent="0.25">
      <c r="A449" s="9">
        <v>2</v>
      </c>
      <c r="B449" s="32">
        <v>72.048233999999994</v>
      </c>
      <c r="D449">
        <f t="shared" si="151"/>
        <v>0</v>
      </c>
      <c r="E449">
        <f t="shared" si="174"/>
        <v>82</v>
      </c>
      <c r="F449">
        <f t="shared" si="171"/>
        <v>1</v>
      </c>
      <c r="G449">
        <f t="shared" si="172"/>
        <v>366</v>
      </c>
      <c r="I449">
        <f t="shared" si="152"/>
        <v>0.14162348877374784</v>
      </c>
      <c r="J449">
        <f t="shared" si="153"/>
        <v>0.25756509500351865</v>
      </c>
      <c r="K449">
        <v>0.14162348877374784</v>
      </c>
      <c r="S449">
        <f t="shared" si="154"/>
        <v>1</v>
      </c>
      <c r="T449">
        <f t="shared" si="165"/>
        <v>254</v>
      </c>
      <c r="U449">
        <f t="shared" si="155"/>
        <v>0</v>
      </c>
      <c r="V449">
        <f t="shared" si="166"/>
        <v>194</v>
      </c>
      <c r="X449">
        <f t="shared" si="156"/>
        <v>0.3108935128518972</v>
      </c>
      <c r="Y449">
        <f t="shared" si="157"/>
        <v>0.16398985629754861</v>
      </c>
      <c r="Z449">
        <v>0.3108935128518972</v>
      </c>
      <c r="AB449">
        <f t="shared" si="158"/>
        <v>0</v>
      </c>
      <c r="AC449">
        <f t="shared" si="167"/>
        <v>99</v>
      </c>
      <c r="AD449">
        <f t="shared" si="159"/>
        <v>1</v>
      </c>
      <c r="AE449">
        <f t="shared" si="168"/>
        <v>349</v>
      </c>
      <c r="AG449">
        <f t="shared" si="160"/>
        <v>0.18785578747628084</v>
      </c>
      <c r="AH449">
        <f t="shared" si="161"/>
        <v>0.23693143245078072</v>
      </c>
      <c r="AI449">
        <v>0.18785578747628084</v>
      </c>
      <c r="AK449">
        <f t="shared" si="162"/>
        <v>0</v>
      </c>
      <c r="AL449">
        <f t="shared" si="169"/>
        <v>13</v>
      </c>
      <c r="AM449">
        <f t="shared" si="173"/>
        <v>1</v>
      </c>
      <c r="AN449">
        <f t="shared" si="170"/>
        <v>435</v>
      </c>
      <c r="AP449">
        <f t="shared" si="163"/>
        <v>0.16883116883116883</v>
      </c>
      <c r="AQ449">
        <f t="shared" si="164"/>
        <v>0.22620904836193448</v>
      </c>
      <c r="AR449">
        <v>0.16883116883116883</v>
      </c>
    </row>
    <row r="450" spans="1:44" x14ac:dyDescent="0.25">
      <c r="A450" s="9">
        <v>4</v>
      </c>
      <c r="B450" s="32">
        <v>71.984784000000005</v>
      </c>
      <c r="D450">
        <f t="shared" ref="D450:D513" si="175">IF(A450=$N$4,1,0)</f>
        <v>0</v>
      </c>
      <c r="E450">
        <f t="shared" si="174"/>
        <v>82</v>
      </c>
      <c r="F450">
        <f t="shared" si="171"/>
        <v>1</v>
      </c>
      <c r="G450">
        <f t="shared" si="172"/>
        <v>367</v>
      </c>
      <c r="I450">
        <f t="shared" ref="I450:I513" si="176">E450/$P$4</f>
        <v>0.14162348877374784</v>
      </c>
      <c r="J450">
        <f t="shared" ref="J450:J513" si="177">G450/$Q$4</f>
        <v>0.25826882477128782</v>
      </c>
      <c r="K450">
        <v>0.14162348877374784</v>
      </c>
      <c r="S450">
        <f t="shared" si="154"/>
        <v>0</v>
      </c>
      <c r="T450">
        <f t="shared" si="165"/>
        <v>254</v>
      </c>
      <c r="U450">
        <f t="shared" si="155"/>
        <v>1</v>
      </c>
      <c r="V450">
        <f t="shared" si="166"/>
        <v>195</v>
      </c>
      <c r="X450">
        <f t="shared" si="156"/>
        <v>0.3108935128518972</v>
      </c>
      <c r="Y450">
        <f t="shared" si="157"/>
        <v>0.16483516483516483</v>
      </c>
      <c r="Z450">
        <v>0.3108935128518972</v>
      </c>
      <c r="AB450">
        <f t="shared" si="158"/>
        <v>0</v>
      </c>
      <c r="AC450">
        <f t="shared" si="167"/>
        <v>99</v>
      </c>
      <c r="AD450">
        <f t="shared" si="159"/>
        <v>1</v>
      </c>
      <c r="AE450">
        <f t="shared" si="168"/>
        <v>350</v>
      </c>
      <c r="AG450">
        <f t="shared" si="160"/>
        <v>0.18785578747628084</v>
      </c>
      <c r="AH450">
        <f t="shared" si="161"/>
        <v>0.23761031907671418</v>
      </c>
      <c r="AI450">
        <v>0.18785578747628084</v>
      </c>
      <c r="AK450">
        <f t="shared" si="162"/>
        <v>1</v>
      </c>
      <c r="AL450">
        <f t="shared" si="169"/>
        <v>14</v>
      </c>
      <c r="AM450">
        <f t="shared" si="173"/>
        <v>0</v>
      </c>
      <c r="AN450">
        <f t="shared" si="170"/>
        <v>435</v>
      </c>
      <c r="AP450">
        <f t="shared" si="163"/>
        <v>0.18181818181818182</v>
      </c>
      <c r="AQ450">
        <f t="shared" si="164"/>
        <v>0.22620904836193448</v>
      </c>
      <c r="AR450">
        <v>0.18181818181818182</v>
      </c>
    </row>
    <row r="451" spans="1:44" x14ac:dyDescent="0.25">
      <c r="A451" s="9">
        <v>1</v>
      </c>
      <c r="B451" s="32">
        <v>71.945156999999995</v>
      </c>
      <c r="D451">
        <f t="shared" si="175"/>
        <v>1</v>
      </c>
      <c r="E451">
        <f t="shared" si="174"/>
        <v>83</v>
      </c>
      <c r="F451">
        <f t="shared" si="171"/>
        <v>0</v>
      </c>
      <c r="G451">
        <f t="shared" si="172"/>
        <v>367</v>
      </c>
      <c r="I451">
        <f t="shared" si="176"/>
        <v>0.14335060449050085</v>
      </c>
      <c r="J451">
        <f t="shared" si="177"/>
        <v>0.25826882477128782</v>
      </c>
      <c r="K451">
        <v>0.14335060449050085</v>
      </c>
      <c r="S451">
        <f t="shared" ref="S451:S514" si="178">IF(A451=$N$5,1,0)</f>
        <v>0</v>
      </c>
      <c r="T451">
        <f t="shared" si="165"/>
        <v>254</v>
      </c>
      <c r="U451">
        <f t="shared" ref="U451:U514" si="179">IF(S451=0,1,0)</f>
        <v>1</v>
      </c>
      <c r="V451">
        <f t="shared" si="166"/>
        <v>196</v>
      </c>
      <c r="X451">
        <f t="shared" ref="X451:X514" si="180">T451/$P$5</f>
        <v>0.3108935128518972</v>
      </c>
      <c r="Y451">
        <f t="shared" ref="Y451:Y514" si="181">V451/$Q$5</f>
        <v>0.16568047337278108</v>
      </c>
      <c r="Z451">
        <v>0.3108935128518972</v>
      </c>
      <c r="AB451">
        <f t="shared" ref="AB451:AB514" si="182">IF(A451=$N$6,1,0)</f>
        <v>0</v>
      </c>
      <c r="AC451">
        <f t="shared" si="167"/>
        <v>99</v>
      </c>
      <c r="AD451">
        <f t="shared" ref="AD451:AD514" si="183">IF(AB451=0,1,0)</f>
        <v>1</v>
      </c>
      <c r="AE451">
        <f t="shared" si="168"/>
        <v>351</v>
      </c>
      <c r="AG451">
        <f t="shared" ref="AG451:AG514" si="184">AC451/$P$6</f>
        <v>0.18785578747628084</v>
      </c>
      <c r="AH451">
        <f t="shared" ref="AH451:AH514" si="185">AE451/$Q$6</f>
        <v>0.23828920570264767</v>
      </c>
      <c r="AI451">
        <v>0.18785578747628084</v>
      </c>
      <c r="AK451">
        <f t="shared" ref="AK451:AK514" si="186">IF(A451=$N$7,1,0)</f>
        <v>0</v>
      </c>
      <c r="AL451">
        <f t="shared" si="169"/>
        <v>14</v>
      </c>
      <c r="AM451">
        <f t="shared" si="173"/>
        <v>1</v>
      </c>
      <c r="AN451">
        <f t="shared" si="170"/>
        <v>436</v>
      </c>
      <c r="AP451">
        <f t="shared" ref="AP451:AP514" si="187">AL451/$P$7</f>
        <v>0.18181818181818182</v>
      </c>
      <c r="AQ451">
        <f t="shared" ref="AQ451:AQ514" si="188">AN451/$Q$7</f>
        <v>0.2267290691627665</v>
      </c>
      <c r="AR451">
        <v>0.18181818181818182</v>
      </c>
    </row>
    <row r="452" spans="1:44" x14ac:dyDescent="0.25">
      <c r="A452" s="9">
        <v>2</v>
      </c>
      <c r="B452" s="32">
        <v>71.906783000000004</v>
      </c>
      <c r="D452">
        <f t="shared" si="175"/>
        <v>0</v>
      </c>
      <c r="E452">
        <f t="shared" si="174"/>
        <v>83</v>
      </c>
      <c r="F452">
        <f t="shared" si="171"/>
        <v>1</v>
      </c>
      <c r="G452">
        <f t="shared" si="172"/>
        <v>368</v>
      </c>
      <c r="I452">
        <f t="shared" si="176"/>
        <v>0.14335060449050085</v>
      </c>
      <c r="J452">
        <f t="shared" si="177"/>
        <v>0.25897255453905699</v>
      </c>
      <c r="K452">
        <v>0.14335060449050085</v>
      </c>
      <c r="S452">
        <f t="shared" si="178"/>
        <v>1</v>
      </c>
      <c r="T452">
        <f t="shared" ref="T452:T515" si="189">S452+T451</f>
        <v>255</v>
      </c>
      <c r="U452">
        <f t="shared" si="179"/>
        <v>0</v>
      </c>
      <c r="V452">
        <f t="shared" ref="V452:V515" si="190">SUM(U452+V451)</f>
        <v>196</v>
      </c>
      <c r="X452">
        <f t="shared" si="180"/>
        <v>0.31211750305997554</v>
      </c>
      <c r="Y452">
        <f t="shared" si="181"/>
        <v>0.16568047337278108</v>
      </c>
      <c r="Z452">
        <v>0.31211750305997554</v>
      </c>
      <c r="AB452">
        <f t="shared" si="182"/>
        <v>0</v>
      </c>
      <c r="AC452">
        <f t="shared" ref="AC452:AC515" si="191">AB452+AC451</f>
        <v>99</v>
      </c>
      <c r="AD452">
        <f t="shared" si="183"/>
        <v>1</v>
      </c>
      <c r="AE452">
        <f t="shared" ref="AE452:AE515" si="192">SUM(AD452+AE451)</f>
        <v>352</v>
      </c>
      <c r="AG452">
        <f t="shared" si="184"/>
        <v>0.18785578747628084</v>
      </c>
      <c r="AH452">
        <f t="shared" si="185"/>
        <v>0.23896809232858113</v>
      </c>
      <c r="AI452">
        <v>0.18785578747628084</v>
      </c>
      <c r="AK452">
        <f t="shared" si="186"/>
        <v>0</v>
      </c>
      <c r="AL452">
        <f t="shared" ref="AL452:AL515" si="193">AK452+AL451</f>
        <v>14</v>
      </c>
      <c r="AM452">
        <f t="shared" si="173"/>
        <v>1</v>
      </c>
      <c r="AN452">
        <f t="shared" ref="AN452:AN515" si="194">SUM(AM452+AN451)</f>
        <v>437</v>
      </c>
      <c r="AP452">
        <f t="shared" si="187"/>
        <v>0.18181818181818182</v>
      </c>
      <c r="AQ452">
        <f t="shared" si="188"/>
        <v>0.22724908996359855</v>
      </c>
      <c r="AR452">
        <v>0.18181818181818182</v>
      </c>
    </row>
    <row r="453" spans="1:44" x14ac:dyDescent="0.25">
      <c r="A453" s="9">
        <v>2</v>
      </c>
      <c r="B453" s="32">
        <v>71.902676999999997</v>
      </c>
      <c r="D453">
        <f t="shared" si="175"/>
        <v>0</v>
      </c>
      <c r="E453">
        <f t="shared" si="174"/>
        <v>83</v>
      </c>
      <c r="F453">
        <f t="shared" si="171"/>
        <v>1</v>
      </c>
      <c r="G453">
        <f t="shared" si="172"/>
        <v>369</v>
      </c>
      <c r="I453">
        <f t="shared" si="176"/>
        <v>0.14335060449050085</v>
      </c>
      <c r="J453">
        <f t="shared" si="177"/>
        <v>0.25967628430682616</v>
      </c>
      <c r="K453">
        <v>0.14335060449050085</v>
      </c>
      <c r="S453">
        <f t="shared" si="178"/>
        <v>1</v>
      </c>
      <c r="T453">
        <f t="shared" si="189"/>
        <v>256</v>
      </c>
      <c r="U453">
        <f t="shared" si="179"/>
        <v>0</v>
      </c>
      <c r="V453">
        <f t="shared" si="190"/>
        <v>196</v>
      </c>
      <c r="X453">
        <f t="shared" si="180"/>
        <v>0.31334149326805383</v>
      </c>
      <c r="Y453">
        <f t="shared" si="181"/>
        <v>0.16568047337278108</v>
      </c>
      <c r="Z453">
        <v>0.31334149326805383</v>
      </c>
      <c r="AB453">
        <f t="shared" si="182"/>
        <v>0</v>
      </c>
      <c r="AC453">
        <f t="shared" si="191"/>
        <v>99</v>
      </c>
      <c r="AD453">
        <f t="shared" si="183"/>
        <v>1</v>
      </c>
      <c r="AE453">
        <f t="shared" si="192"/>
        <v>353</v>
      </c>
      <c r="AG453">
        <f t="shared" si="184"/>
        <v>0.18785578747628084</v>
      </c>
      <c r="AH453">
        <f t="shared" si="185"/>
        <v>0.23964697895451459</v>
      </c>
      <c r="AI453">
        <v>0.18785578747628084</v>
      </c>
      <c r="AK453">
        <f t="shared" si="186"/>
        <v>0</v>
      </c>
      <c r="AL453">
        <f t="shared" si="193"/>
        <v>14</v>
      </c>
      <c r="AM453">
        <f t="shared" si="173"/>
        <v>1</v>
      </c>
      <c r="AN453">
        <f t="shared" si="194"/>
        <v>438</v>
      </c>
      <c r="AP453">
        <f t="shared" si="187"/>
        <v>0.18181818181818182</v>
      </c>
      <c r="AQ453">
        <f t="shared" si="188"/>
        <v>0.22776911076443057</v>
      </c>
      <c r="AR453">
        <v>0.18181818181818182</v>
      </c>
    </row>
    <row r="454" spans="1:44" x14ac:dyDescent="0.25">
      <c r="A454" s="9">
        <v>2</v>
      </c>
      <c r="B454" s="32">
        <v>71.804083000000006</v>
      </c>
      <c r="D454">
        <f t="shared" si="175"/>
        <v>0</v>
      </c>
      <c r="E454">
        <f t="shared" si="174"/>
        <v>83</v>
      </c>
      <c r="F454">
        <f t="shared" si="171"/>
        <v>1</v>
      </c>
      <c r="G454">
        <f t="shared" si="172"/>
        <v>370</v>
      </c>
      <c r="I454">
        <f t="shared" si="176"/>
        <v>0.14335060449050085</v>
      </c>
      <c r="J454">
        <f t="shared" si="177"/>
        <v>0.26038001407459538</v>
      </c>
      <c r="K454">
        <v>0.14335060449050085</v>
      </c>
      <c r="S454">
        <f t="shared" si="178"/>
        <v>1</v>
      </c>
      <c r="T454">
        <f t="shared" si="189"/>
        <v>257</v>
      </c>
      <c r="U454">
        <f t="shared" si="179"/>
        <v>0</v>
      </c>
      <c r="V454">
        <f t="shared" si="190"/>
        <v>196</v>
      </c>
      <c r="X454">
        <f t="shared" si="180"/>
        <v>0.31456548347613217</v>
      </c>
      <c r="Y454">
        <f t="shared" si="181"/>
        <v>0.16568047337278108</v>
      </c>
      <c r="Z454">
        <v>0.31456548347613217</v>
      </c>
      <c r="AB454">
        <f t="shared" si="182"/>
        <v>0</v>
      </c>
      <c r="AC454">
        <f t="shared" si="191"/>
        <v>99</v>
      </c>
      <c r="AD454">
        <f t="shared" si="183"/>
        <v>1</v>
      </c>
      <c r="AE454">
        <f t="shared" si="192"/>
        <v>354</v>
      </c>
      <c r="AG454">
        <f t="shared" si="184"/>
        <v>0.18785578747628084</v>
      </c>
      <c r="AH454">
        <f t="shared" si="185"/>
        <v>0.24032586558044808</v>
      </c>
      <c r="AI454">
        <v>0.18785578747628084</v>
      </c>
      <c r="AK454">
        <f t="shared" si="186"/>
        <v>0</v>
      </c>
      <c r="AL454">
        <f t="shared" si="193"/>
        <v>14</v>
      </c>
      <c r="AM454">
        <f t="shared" si="173"/>
        <v>1</v>
      </c>
      <c r="AN454">
        <f t="shared" si="194"/>
        <v>439</v>
      </c>
      <c r="AP454">
        <f t="shared" si="187"/>
        <v>0.18181818181818182</v>
      </c>
      <c r="AQ454">
        <f t="shared" si="188"/>
        <v>0.22828913156526262</v>
      </c>
      <c r="AR454">
        <v>0.18181818181818182</v>
      </c>
    </row>
    <row r="455" spans="1:44" x14ac:dyDescent="0.25">
      <c r="A455" s="9">
        <v>2</v>
      </c>
      <c r="B455" s="32">
        <v>71.536041999999995</v>
      </c>
      <c r="D455">
        <f t="shared" si="175"/>
        <v>0</v>
      </c>
      <c r="E455">
        <f t="shared" si="174"/>
        <v>83</v>
      </c>
      <c r="F455">
        <f t="shared" si="171"/>
        <v>1</v>
      </c>
      <c r="G455">
        <f t="shared" si="172"/>
        <v>371</v>
      </c>
      <c r="I455">
        <f t="shared" si="176"/>
        <v>0.14335060449050085</v>
      </c>
      <c r="J455">
        <f t="shared" si="177"/>
        <v>0.26108374384236455</v>
      </c>
      <c r="K455">
        <v>0.14335060449050085</v>
      </c>
      <c r="S455">
        <f t="shared" si="178"/>
        <v>1</v>
      </c>
      <c r="T455">
        <f t="shared" si="189"/>
        <v>258</v>
      </c>
      <c r="U455">
        <f t="shared" si="179"/>
        <v>0</v>
      </c>
      <c r="V455">
        <f t="shared" si="190"/>
        <v>196</v>
      </c>
      <c r="X455">
        <f t="shared" si="180"/>
        <v>0.31578947368421051</v>
      </c>
      <c r="Y455">
        <f t="shared" si="181"/>
        <v>0.16568047337278108</v>
      </c>
      <c r="Z455">
        <v>0.31578947368421051</v>
      </c>
      <c r="AB455">
        <f t="shared" si="182"/>
        <v>0</v>
      </c>
      <c r="AC455">
        <f t="shared" si="191"/>
        <v>99</v>
      </c>
      <c r="AD455">
        <f t="shared" si="183"/>
        <v>1</v>
      </c>
      <c r="AE455">
        <f t="shared" si="192"/>
        <v>355</v>
      </c>
      <c r="AG455">
        <f t="shared" si="184"/>
        <v>0.18785578747628084</v>
      </c>
      <c r="AH455">
        <f t="shared" si="185"/>
        <v>0.24100475220638154</v>
      </c>
      <c r="AI455">
        <v>0.18785578747628084</v>
      </c>
      <c r="AK455">
        <f t="shared" si="186"/>
        <v>0</v>
      </c>
      <c r="AL455">
        <f t="shared" si="193"/>
        <v>14</v>
      </c>
      <c r="AM455">
        <f t="shared" si="173"/>
        <v>1</v>
      </c>
      <c r="AN455">
        <f t="shared" si="194"/>
        <v>440</v>
      </c>
      <c r="AP455">
        <f t="shared" si="187"/>
        <v>0.18181818181818182</v>
      </c>
      <c r="AQ455">
        <f t="shared" si="188"/>
        <v>0.22880915236609464</v>
      </c>
      <c r="AR455">
        <v>0.18181818181818182</v>
      </c>
    </row>
    <row r="456" spans="1:44" x14ac:dyDescent="0.25">
      <c r="A456" s="9">
        <v>3</v>
      </c>
      <c r="B456" s="32">
        <v>71.413426999999999</v>
      </c>
      <c r="D456">
        <f t="shared" si="175"/>
        <v>0</v>
      </c>
      <c r="E456">
        <f t="shared" si="174"/>
        <v>83</v>
      </c>
      <c r="F456">
        <f t="shared" si="171"/>
        <v>1</v>
      </c>
      <c r="G456">
        <f t="shared" si="172"/>
        <v>372</v>
      </c>
      <c r="I456">
        <f t="shared" si="176"/>
        <v>0.14335060449050085</v>
      </c>
      <c r="J456">
        <f t="shared" si="177"/>
        <v>0.26178747361013371</v>
      </c>
      <c r="K456">
        <v>0.14335060449050085</v>
      </c>
      <c r="S456">
        <f t="shared" si="178"/>
        <v>0</v>
      </c>
      <c r="T456">
        <f t="shared" si="189"/>
        <v>258</v>
      </c>
      <c r="U456">
        <f t="shared" si="179"/>
        <v>1</v>
      </c>
      <c r="V456">
        <f t="shared" si="190"/>
        <v>197</v>
      </c>
      <c r="X456">
        <f t="shared" si="180"/>
        <v>0.31578947368421051</v>
      </c>
      <c r="Y456">
        <f t="shared" si="181"/>
        <v>0.1665257819103973</v>
      </c>
      <c r="Z456">
        <v>0.31578947368421051</v>
      </c>
      <c r="AB456">
        <f t="shared" si="182"/>
        <v>1</v>
      </c>
      <c r="AC456">
        <f t="shared" si="191"/>
        <v>100</v>
      </c>
      <c r="AD456">
        <f t="shared" si="183"/>
        <v>0</v>
      </c>
      <c r="AE456">
        <f t="shared" si="192"/>
        <v>355</v>
      </c>
      <c r="AG456">
        <f t="shared" si="184"/>
        <v>0.18975332068311196</v>
      </c>
      <c r="AH456">
        <f t="shared" si="185"/>
        <v>0.24100475220638154</v>
      </c>
      <c r="AI456">
        <v>0.18975332068311196</v>
      </c>
      <c r="AK456">
        <f t="shared" si="186"/>
        <v>0</v>
      </c>
      <c r="AL456">
        <f t="shared" si="193"/>
        <v>14</v>
      </c>
      <c r="AM456">
        <f t="shared" si="173"/>
        <v>1</v>
      </c>
      <c r="AN456">
        <f t="shared" si="194"/>
        <v>441</v>
      </c>
      <c r="AP456">
        <f t="shared" si="187"/>
        <v>0.18181818181818182</v>
      </c>
      <c r="AQ456">
        <f t="shared" si="188"/>
        <v>0.22932917316692666</v>
      </c>
      <c r="AR456">
        <v>0.18181818181818182</v>
      </c>
    </row>
    <row r="457" spans="1:44" x14ac:dyDescent="0.25">
      <c r="A457" s="9">
        <v>1</v>
      </c>
      <c r="B457" s="32">
        <v>71.397054999999995</v>
      </c>
      <c r="D457">
        <f t="shared" si="175"/>
        <v>1</v>
      </c>
      <c r="E457">
        <f t="shared" si="174"/>
        <v>84</v>
      </c>
      <c r="F457">
        <f t="shared" si="171"/>
        <v>0</v>
      </c>
      <c r="G457">
        <f t="shared" si="172"/>
        <v>372</v>
      </c>
      <c r="I457">
        <f t="shared" si="176"/>
        <v>0.14507772020725387</v>
      </c>
      <c r="J457">
        <f t="shared" si="177"/>
        <v>0.26178747361013371</v>
      </c>
      <c r="K457">
        <v>0.14507772020725387</v>
      </c>
      <c r="S457">
        <f t="shared" si="178"/>
        <v>0</v>
      </c>
      <c r="T457">
        <f t="shared" si="189"/>
        <v>258</v>
      </c>
      <c r="U457">
        <f t="shared" si="179"/>
        <v>1</v>
      </c>
      <c r="V457">
        <f t="shared" si="190"/>
        <v>198</v>
      </c>
      <c r="X457">
        <f t="shared" si="180"/>
        <v>0.31578947368421051</v>
      </c>
      <c r="Y457">
        <f t="shared" si="181"/>
        <v>0.16737109044801352</v>
      </c>
      <c r="Z457">
        <v>0.31578947368421051</v>
      </c>
      <c r="AB457">
        <f t="shared" si="182"/>
        <v>0</v>
      </c>
      <c r="AC457">
        <f t="shared" si="191"/>
        <v>100</v>
      </c>
      <c r="AD457">
        <f t="shared" si="183"/>
        <v>1</v>
      </c>
      <c r="AE457">
        <f t="shared" si="192"/>
        <v>356</v>
      </c>
      <c r="AG457">
        <f t="shared" si="184"/>
        <v>0.18975332068311196</v>
      </c>
      <c r="AH457">
        <f t="shared" si="185"/>
        <v>0.241683638832315</v>
      </c>
      <c r="AI457">
        <v>0.18975332068311196</v>
      </c>
      <c r="AK457">
        <f t="shared" si="186"/>
        <v>0</v>
      </c>
      <c r="AL457">
        <f t="shared" si="193"/>
        <v>14</v>
      </c>
      <c r="AM457">
        <f t="shared" si="173"/>
        <v>1</v>
      </c>
      <c r="AN457">
        <f t="shared" si="194"/>
        <v>442</v>
      </c>
      <c r="AP457">
        <f t="shared" si="187"/>
        <v>0.18181818181818182</v>
      </c>
      <c r="AQ457">
        <f t="shared" si="188"/>
        <v>0.22984919396775871</v>
      </c>
      <c r="AR457">
        <v>0.18181818181818182</v>
      </c>
    </row>
    <row r="458" spans="1:44" x14ac:dyDescent="0.25">
      <c r="A458" s="9">
        <v>2</v>
      </c>
      <c r="B458" s="32">
        <v>71.347863000000004</v>
      </c>
      <c r="D458">
        <f t="shared" si="175"/>
        <v>0</v>
      </c>
      <c r="E458">
        <f t="shared" si="174"/>
        <v>84</v>
      </c>
      <c r="F458">
        <f t="shared" si="171"/>
        <v>1</v>
      </c>
      <c r="G458">
        <f t="shared" si="172"/>
        <v>373</v>
      </c>
      <c r="I458">
        <f t="shared" si="176"/>
        <v>0.14507772020725387</v>
      </c>
      <c r="J458">
        <f t="shared" si="177"/>
        <v>0.26249120337790288</v>
      </c>
      <c r="K458">
        <v>0.14507772020725387</v>
      </c>
      <c r="S458">
        <f t="shared" si="178"/>
        <v>1</v>
      </c>
      <c r="T458">
        <f t="shared" si="189"/>
        <v>259</v>
      </c>
      <c r="U458">
        <f t="shared" si="179"/>
        <v>0</v>
      </c>
      <c r="V458">
        <f t="shared" si="190"/>
        <v>198</v>
      </c>
      <c r="X458">
        <f t="shared" si="180"/>
        <v>0.31701346389228885</v>
      </c>
      <c r="Y458">
        <f t="shared" si="181"/>
        <v>0.16737109044801352</v>
      </c>
      <c r="Z458">
        <v>0.31701346389228885</v>
      </c>
      <c r="AB458">
        <f t="shared" si="182"/>
        <v>0</v>
      </c>
      <c r="AC458">
        <f t="shared" si="191"/>
        <v>100</v>
      </c>
      <c r="AD458">
        <f t="shared" si="183"/>
        <v>1</v>
      </c>
      <c r="AE458">
        <f t="shared" si="192"/>
        <v>357</v>
      </c>
      <c r="AG458">
        <f t="shared" si="184"/>
        <v>0.18975332068311196</v>
      </c>
      <c r="AH458">
        <f t="shared" si="185"/>
        <v>0.24236252545824846</v>
      </c>
      <c r="AI458">
        <v>0.18975332068311196</v>
      </c>
      <c r="AK458">
        <f t="shared" si="186"/>
        <v>0</v>
      </c>
      <c r="AL458">
        <f t="shared" si="193"/>
        <v>14</v>
      </c>
      <c r="AM458">
        <f t="shared" si="173"/>
        <v>1</v>
      </c>
      <c r="AN458">
        <f t="shared" si="194"/>
        <v>443</v>
      </c>
      <c r="AP458">
        <f t="shared" si="187"/>
        <v>0.18181818181818182</v>
      </c>
      <c r="AQ458">
        <f t="shared" si="188"/>
        <v>0.23036921476859074</v>
      </c>
      <c r="AR458">
        <v>0.18181818181818182</v>
      </c>
    </row>
    <row r="459" spans="1:44" x14ac:dyDescent="0.25">
      <c r="A459" s="9">
        <v>3</v>
      </c>
      <c r="B459" s="32">
        <v>71.283017000000001</v>
      </c>
      <c r="D459">
        <f t="shared" si="175"/>
        <v>0</v>
      </c>
      <c r="E459">
        <f t="shared" si="174"/>
        <v>84</v>
      </c>
      <c r="F459">
        <f t="shared" si="171"/>
        <v>1</v>
      </c>
      <c r="G459">
        <f t="shared" si="172"/>
        <v>374</v>
      </c>
      <c r="I459">
        <f t="shared" si="176"/>
        <v>0.14507772020725387</v>
      </c>
      <c r="J459">
        <f t="shared" si="177"/>
        <v>0.26319493314567205</v>
      </c>
      <c r="K459">
        <v>0.14507772020725387</v>
      </c>
      <c r="S459">
        <f t="shared" si="178"/>
        <v>0</v>
      </c>
      <c r="T459">
        <f t="shared" si="189"/>
        <v>259</v>
      </c>
      <c r="U459">
        <f t="shared" si="179"/>
        <v>1</v>
      </c>
      <c r="V459">
        <f t="shared" si="190"/>
        <v>199</v>
      </c>
      <c r="X459">
        <f t="shared" si="180"/>
        <v>0.31701346389228885</v>
      </c>
      <c r="Y459">
        <f t="shared" si="181"/>
        <v>0.16821639898562976</v>
      </c>
      <c r="Z459">
        <v>0.31701346389228885</v>
      </c>
      <c r="AB459">
        <f t="shared" si="182"/>
        <v>1</v>
      </c>
      <c r="AC459">
        <f t="shared" si="191"/>
        <v>101</v>
      </c>
      <c r="AD459">
        <f t="shared" si="183"/>
        <v>0</v>
      </c>
      <c r="AE459">
        <f t="shared" si="192"/>
        <v>357</v>
      </c>
      <c r="AG459">
        <f t="shared" si="184"/>
        <v>0.19165085388994307</v>
      </c>
      <c r="AH459">
        <f t="shared" si="185"/>
        <v>0.24236252545824846</v>
      </c>
      <c r="AI459">
        <v>0.19165085388994307</v>
      </c>
      <c r="AK459">
        <f t="shared" si="186"/>
        <v>0</v>
      </c>
      <c r="AL459">
        <f t="shared" si="193"/>
        <v>14</v>
      </c>
      <c r="AM459">
        <f t="shared" si="173"/>
        <v>1</v>
      </c>
      <c r="AN459">
        <f t="shared" si="194"/>
        <v>444</v>
      </c>
      <c r="AP459">
        <f t="shared" si="187"/>
        <v>0.18181818181818182</v>
      </c>
      <c r="AQ459">
        <f t="shared" si="188"/>
        <v>0.23088923556942278</v>
      </c>
      <c r="AR459">
        <v>0.18181818181818182</v>
      </c>
    </row>
    <row r="460" spans="1:44" x14ac:dyDescent="0.25">
      <c r="A460" s="9">
        <v>2</v>
      </c>
      <c r="B460" s="32">
        <v>71.270229</v>
      </c>
      <c r="D460">
        <f t="shared" si="175"/>
        <v>0</v>
      </c>
      <c r="E460">
        <f t="shared" si="174"/>
        <v>84</v>
      </c>
      <c r="F460">
        <f t="shared" si="171"/>
        <v>1</v>
      </c>
      <c r="G460">
        <f t="shared" si="172"/>
        <v>375</v>
      </c>
      <c r="I460">
        <f t="shared" si="176"/>
        <v>0.14507772020725387</v>
      </c>
      <c r="J460">
        <f t="shared" si="177"/>
        <v>0.26389866291344122</v>
      </c>
      <c r="K460">
        <v>0.14507772020725387</v>
      </c>
      <c r="S460">
        <f t="shared" si="178"/>
        <v>1</v>
      </c>
      <c r="T460">
        <f t="shared" si="189"/>
        <v>260</v>
      </c>
      <c r="U460">
        <f t="shared" si="179"/>
        <v>0</v>
      </c>
      <c r="V460">
        <f t="shared" si="190"/>
        <v>199</v>
      </c>
      <c r="X460">
        <f t="shared" si="180"/>
        <v>0.31823745410036719</v>
      </c>
      <c r="Y460">
        <f t="shared" si="181"/>
        <v>0.16821639898562976</v>
      </c>
      <c r="Z460">
        <v>0.31823745410036719</v>
      </c>
      <c r="AB460">
        <f t="shared" si="182"/>
        <v>0</v>
      </c>
      <c r="AC460">
        <f t="shared" si="191"/>
        <v>101</v>
      </c>
      <c r="AD460">
        <f t="shared" si="183"/>
        <v>1</v>
      </c>
      <c r="AE460">
        <f t="shared" si="192"/>
        <v>358</v>
      </c>
      <c r="AG460">
        <f t="shared" si="184"/>
        <v>0.19165085388994307</v>
      </c>
      <c r="AH460">
        <f t="shared" si="185"/>
        <v>0.24304141208418195</v>
      </c>
      <c r="AI460">
        <v>0.19165085388994307</v>
      </c>
      <c r="AK460">
        <f t="shared" si="186"/>
        <v>0</v>
      </c>
      <c r="AL460">
        <f t="shared" si="193"/>
        <v>14</v>
      </c>
      <c r="AM460">
        <f t="shared" si="173"/>
        <v>1</v>
      </c>
      <c r="AN460">
        <f t="shared" si="194"/>
        <v>445</v>
      </c>
      <c r="AP460">
        <f t="shared" si="187"/>
        <v>0.18181818181818182</v>
      </c>
      <c r="AQ460">
        <f t="shared" si="188"/>
        <v>0.23140925637025481</v>
      </c>
      <c r="AR460">
        <v>0.18181818181818182</v>
      </c>
    </row>
    <row r="461" spans="1:44" x14ac:dyDescent="0.25">
      <c r="A461" s="9">
        <v>1</v>
      </c>
      <c r="B461" s="32">
        <v>71.224807999999996</v>
      </c>
      <c r="D461">
        <f t="shared" si="175"/>
        <v>1</v>
      </c>
      <c r="E461">
        <f t="shared" si="174"/>
        <v>85</v>
      </c>
      <c r="F461">
        <f t="shared" si="171"/>
        <v>0</v>
      </c>
      <c r="G461">
        <f t="shared" si="172"/>
        <v>375</v>
      </c>
      <c r="I461">
        <f t="shared" si="176"/>
        <v>0.14680483592400692</v>
      </c>
      <c r="J461">
        <f t="shared" si="177"/>
        <v>0.26389866291344122</v>
      </c>
      <c r="K461">
        <v>0.14680483592400692</v>
      </c>
      <c r="S461">
        <f t="shared" si="178"/>
        <v>0</v>
      </c>
      <c r="T461">
        <f t="shared" si="189"/>
        <v>260</v>
      </c>
      <c r="U461">
        <f t="shared" si="179"/>
        <v>1</v>
      </c>
      <c r="V461">
        <f t="shared" si="190"/>
        <v>200</v>
      </c>
      <c r="X461">
        <f t="shared" si="180"/>
        <v>0.31823745410036719</v>
      </c>
      <c r="Y461">
        <f t="shared" si="181"/>
        <v>0.16906170752324598</v>
      </c>
      <c r="Z461">
        <v>0.31823745410036719</v>
      </c>
      <c r="AB461">
        <f t="shared" si="182"/>
        <v>0</v>
      </c>
      <c r="AC461">
        <f t="shared" si="191"/>
        <v>101</v>
      </c>
      <c r="AD461">
        <f t="shared" si="183"/>
        <v>1</v>
      </c>
      <c r="AE461">
        <f t="shared" si="192"/>
        <v>359</v>
      </c>
      <c r="AG461">
        <f t="shared" si="184"/>
        <v>0.19165085388994307</v>
      </c>
      <c r="AH461">
        <f t="shared" si="185"/>
        <v>0.24372029871011541</v>
      </c>
      <c r="AI461">
        <v>0.19165085388994307</v>
      </c>
      <c r="AK461">
        <f t="shared" si="186"/>
        <v>0</v>
      </c>
      <c r="AL461">
        <f t="shared" si="193"/>
        <v>14</v>
      </c>
      <c r="AM461">
        <f t="shared" si="173"/>
        <v>1</v>
      </c>
      <c r="AN461">
        <f t="shared" si="194"/>
        <v>446</v>
      </c>
      <c r="AP461">
        <f t="shared" si="187"/>
        <v>0.18181818181818182</v>
      </c>
      <c r="AQ461">
        <f t="shared" si="188"/>
        <v>0.23192927717108686</v>
      </c>
      <c r="AR461">
        <v>0.18181818181818182</v>
      </c>
    </row>
    <row r="462" spans="1:44" x14ac:dyDescent="0.25">
      <c r="A462" s="9">
        <v>2</v>
      </c>
      <c r="B462" s="32">
        <v>71.067642000000006</v>
      </c>
      <c r="D462">
        <f t="shared" si="175"/>
        <v>0</v>
      </c>
      <c r="E462">
        <f t="shared" si="174"/>
        <v>85</v>
      </c>
      <c r="F462">
        <f t="shared" ref="F462:F525" si="195">IF(D462=0,1,0)</f>
        <v>1</v>
      </c>
      <c r="G462">
        <f t="shared" ref="G462:G525" si="196">SUM(F462+G461)</f>
        <v>376</v>
      </c>
      <c r="I462">
        <f t="shared" si="176"/>
        <v>0.14680483592400692</v>
      </c>
      <c r="J462">
        <f t="shared" si="177"/>
        <v>0.26460239268121044</v>
      </c>
      <c r="K462">
        <v>0.14680483592400692</v>
      </c>
      <c r="S462">
        <f t="shared" si="178"/>
        <v>1</v>
      </c>
      <c r="T462">
        <f t="shared" si="189"/>
        <v>261</v>
      </c>
      <c r="U462">
        <f t="shared" si="179"/>
        <v>0</v>
      </c>
      <c r="V462">
        <f t="shared" si="190"/>
        <v>200</v>
      </c>
      <c r="X462">
        <f t="shared" si="180"/>
        <v>0.31946144430844553</v>
      </c>
      <c r="Y462">
        <f t="shared" si="181"/>
        <v>0.16906170752324598</v>
      </c>
      <c r="Z462">
        <v>0.31946144430844553</v>
      </c>
      <c r="AB462">
        <f t="shared" si="182"/>
        <v>0</v>
      </c>
      <c r="AC462">
        <f t="shared" si="191"/>
        <v>101</v>
      </c>
      <c r="AD462">
        <f t="shared" si="183"/>
        <v>1</v>
      </c>
      <c r="AE462">
        <f t="shared" si="192"/>
        <v>360</v>
      </c>
      <c r="AG462">
        <f t="shared" si="184"/>
        <v>0.19165085388994307</v>
      </c>
      <c r="AH462">
        <f t="shared" si="185"/>
        <v>0.24439918533604887</v>
      </c>
      <c r="AI462">
        <v>0.19165085388994307</v>
      </c>
      <c r="AK462">
        <f t="shared" si="186"/>
        <v>0</v>
      </c>
      <c r="AL462">
        <f t="shared" si="193"/>
        <v>14</v>
      </c>
      <c r="AM462">
        <f t="shared" si="173"/>
        <v>1</v>
      </c>
      <c r="AN462">
        <f t="shared" si="194"/>
        <v>447</v>
      </c>
      <c r="AP462">
        <f t="shared" si="187"/>
        <v>0.18181818181818182</v>
      </c>
      <c r="AQ462">
        <f t="shared" si="188"/>
        <v>0.23244929797191888</v>
      </c>
      <c r="AR462">
        <v>0.18181818181818182</v>
      </c>
    </row>
    <row r="463" spans="1:44" x14ac:dyDescent="0.25">
      <c r="A463" s="9">
        <v>2</v>
      </c>
      <c r="B463" s="32">
        <v>70.981104999999999</v>
      </c>
      <c r="D463">
        <f t="shared" si="175"/>
        <v>0</v>
      </c>
      <c r="E463">
        <f t="shared" si="174"/>
        <v>85</v>
      </c>
      <c r="F463">
        <f t="shared" si="195"/>
        <v>1</v>
      </c>
      <c r="G463">
        <f t="shared" si="196"/>
        <v>377</v>
      </c>
      <c r="I463">
        <f t="shared" si="176"/>
        <v>0.14680483592400692</v>
      </c>
      <c r="J463">
        <f t="shared" si="177"/>
        <v>0.26530612244897961</v>
      </c>
      <c r="K463">
        <v>0.14680483592400692</v>
      </c>
      <c r="S463">
        <f t="shared" si="178"/>
        <v>1</v>
      </c>
      <c r="T463">
        <f t="shared" si="189"/>
        <v>262</v>
      </c>
      <c r="U463">
        <f t="shared" si="179"/>
        <v>0</v>
      </c>
      <c r="V463">
        <f t="shared" si="190"/>
        <v>200</v>
      </c>
      <c r="X463">
        <f t="shared" si="180"/>
        <v>0.32068543451652387</v>
      </c>
      <c r="Y463">
        <f t="shared" si="181"/>
        <v>0.16906170752324598</v>
      </c>
      <c r="Z463">
        <v>0.32068543451652387</v>
      </c>
      <c r="AB463">
        <f t="shared" si="182"/>
        <v>0</v>
      </c>
      <c r="AC463">
        <f t="shared" si="191"/>
        <v>101</v>
      </c>
      <c r="AD463">
        <f t="shared" si="183"/>
        <v>1</v>
      </c>
      <c r="AE463">
        <f t="shared" si="192"/>
        <v>361</v>
      </c>
      <c r="AG463">
        <f t="shared" si="184"/>
        <v>0.19165085388994307</v>
      </c>
      <c r="AH463">
        <f t="shared" si="185"/>
        <v>0.24507807196198234</v>
      </c>
      <c r="AI463">
        <v>0.19165085388994307</v>
      </c>
      <c r="AK463">
        <f t="shared" si="186"/>
        <v>0</v>
      </c>
      <c r="AL463">
        <f t="shared" si="193"/>
        <v>14</v>
      </c>
      <c r="AM463">
        <f t="shared" si="173"/>
        <v>1</v>
      </c>
      <c r="AN463">
        <f t="shared" si="194"/>
        <v>448</v>
      </c>
      <c r="AP463">
        <f t="shared" si="187"/>
        <v>0.18181818181818182</v>
      </c>
      <c r="AQ463">
        <f t="shared" si="188"/>
        <v>0.2329693187727509</v>
      </c>
      <c r="AR463">
        <v>0.18181818181818182</v>
      </c>
    </row>
    <row r="464" spans="1:44" x14ac:dyDescent="0.25">
      <c r="A464" s="9">
        <v>2</v>
      </c>
      <c r="B464" s="32">
        <v>70.963498999999999</v>
      </c>
      <c r="D464">
        <f t="shared" si="175"/>
        <v>0</v>
      </c>
      <c r="E464">
        <f t="shared" si="174"/>
        <v>85</v>
      </c>
      <c r="F464">
        <f t="shared" si="195"/>
        <v>1</v>
      </c>
      <c r="G464">
        <f t="shared" si="196"/>
        <v>378</v>
      </c>
      <c r="I464">
        <f t="shared" si="176"/>
        <v>0.14680483592400692</v>
      </c>
      <c r="J464">
        <f t="shared" si="177"/>
        <v>0.26600985221674878</v>
      </c>
      <c r="K464">
        <v>0.14680483592400692</v>
      </c>
      <c r="S464">
        <f t="shared" si="178"/>
        <v>1</v>
      </c>
      <c r="T464">
        <f t="shared" si="189"/>
        <v>263</v>
      </c>
      <c r="U464">
        <f t="shared" si="179"/>
        <v>0</v>
      </c>
      <c r="V464">
        <f t="shared" si="190"/>
        <v>200</v>
      </c>
      <c r="X464">
        <f t="shared" si="180"/>
        <v>0.32190942472460221</v>
      </c>
      <c r="Y464">
        <f t="shared" si="181"/>
        <v>0.16906170752324598</v>
      </c>
      <c r="Z464">
        <v>0.32190942472460221</v>
      </c>
      <c r="AB464">
        <f t="shared" si="182"/>
        <v>0</v>
      </c>
      <c r="AC464">
        <f t="shared" si="191"/>
        <v>101</v>
      </c>
      <c r="AD464">
        <f t="shared" si="183"/>
        <v>1</v>
      </c>
      <c r="AE464">
        <f t="shared" si="192"/>
        <v>362</v>
      </c>
      <c r="AG464">
        <f t="shared" si="184"/>
        <v>0.19165085388994307</v>
      </c>
      <c r="AH464">
        <f t="shared" si="185"/>
        <v>0.24575695858791582</v>
      </c>
      <c r="AI464">
        <v>0.19165085388994307</v>
      </c>
      <c r="AK464">
        <f t="shared" si="186"/>
        <v>0</v>
      </c>
      <c r="AL464">
        <f t="shared" si="193"/>
        <v>14</v>
      </c>
      <c r="AM464">
        <f t="shared" si="173"/>
        <v>1</v>
      </c>
      <c r="AN464">
        <f t="shared" si="194"/>
        <v>449</v>
      </c>
      <c r="AP464">
        <f t="shared" si="187"/>
        <v>0.18181818181818182</v>
      </c>
      <c r="AQ464">
        <f t="shared" si="188"/>
        <v>0.23348933957358295</v>
      </c>
      <c r="AR464">
        <v>0.18181818181818182</v>
      </c>
    </row>
    <row r="465" spans="1:44" x14ac:dyDescent="0.25">
      <c r="A465" s="9">
        <v>3</v>
      </c>
      <c r="B465" s="32">
        <v>70.953733</v>
      </c>
      <c r="D465">
        <f t="shared" si="175"/>
        <v>0</v>
      </c>
      <c r="E465">
        <f t="shared" si="174"/>
        <v>85</v>
      </c>
      <c r="F465">
        <f t="shared" si="195"/>
        <v>1</v>
      </c>
      <c r="G465">
        <f t="shared" si="196"/>
        <v>379</v>
      </c>
      <c r="I465">
        <f t="shared" si="176"/>
        <v>0.14680483592400692</v>
      </c>
      <c r="J465">
        <f t="shared" si="177"/>
        <v>0.26671358198451794</v>
      </c>
      <c r="K465">
        <v>0.14680483592400692</v>
      </c>
      <c r="S465">
        <f t="shared" si="178"/>
        <v>0</v>
      </c>
      <c r="T465">
        <f t="shared" si="189"/>
        <v>263</v>
      </c>
      <c r="U465">
        <f t="shared" si="179"/>
        <v>1</v>
      </c>
      <c r="V465">
        <f t="shared" si="190"/>
        <v>201</v>
      </c>
      <c r="X465">
        <f t="shared" si="180"/>
        <v>0.32190942472460221</v>
      </c>
      <c r="Y465">
        <f t="shared" si="181"/>
        <v>0.16990701606086223</v>
      </c>
      <c r="Z465">
        <v>0.32190942472460221</v>
      </c>
      <c r="AB465">
        <f t="shared" si="182"/>
        <v>1</v>
      </c>
      <c r="AC465">
        <f t="shared" si="191"/>
        <v>102</v>
      </c>
      <c r="AD465">
        <f t="shared" si="183"/>
        <v>0</v>
      </c>
      <c r="AE465">
        <f t="shared" si="192"/>
        <v>362</v>
      </c>
      <c r="AG465">
        <f t="shared" si="184"/>
        <v>0.19354838709677419</v>
      </c>
      <c r="AH465">
        <f t="shared" si="185"/>
        <v>0.24575695858791582</v>
      </c>
      <c r="AI465">
        <v>0.19354838709677419</v>
      </c>
      <c r="AK465">
        <f t="shared" si="186"/>
        <v>0</v>
      </c>
      <c r="AL465">
        <f t="shared" si="193"/>
        <v>14</v>
      </c>
      <c r="AM465">
        <f t="shared" si="173"/>
        <v>1</v>
      </c>
      <c r="AN465">
        <f t="shared" si="194"/>
        <v>450</v>
      </c>
      <c r="AP465">
        <f t="shared" si="187"/>
        <v>0.18181818181818182</v>
      </c>
      <c r="AQ465">
        <f t="shared" si="188"/>
        <v>0.23400936037441497</v>
      </c>
      <c r="AR465">
        <v>0.18181818181818182</v>
      </c>
    </row>
    <row r="466" spans="1:44" x14ac:dyDescent="0.25">
      <c r="A466" s="9">
        <v>2</v>
      </c>
      <c r="B466" s="32">
        <v>70.927083999999994</v>
      </c>
      <c r="D466">
        <f t="shared" si="175"/>
        <v>0</v>
      </c>
      <c r="E466">
        <f t="shared" si="174"/>
        <v>85</v>
      </c>
      <c r="F466">
        <f t="shared" si="195"/>
        <v>1</v>
      </c>
      <c r="G466">
        <f t="shared" si="196"/>
        <v>380</v>
      </c>
      <c r="I466">
        <f t="shared" si="176"/>
        <v>0.14680483592400692</v>
      </c>
      <c r="J466">
        <f t="shared" si="177"/>
        <v>0.26741731175228711</v>
      </c>
      <c r="K466">
        <v>0.14680483592400692</v>
      </c>
      <c r="S466">
        <f t="shared" si="178"/>
        <v>1</v>
      </c>
      <c r="T466">
        <f t="shared" si="189"/>
        <v>264</v>
      </c>
      <c r="U466">
        <f t="shared" si="179"/>
        <v>0</v>
      </c>
      <c r="V466">
        <f t="shared" si="190"/>
        <v>201</v>
      </c>
      <c r="X466">
        <f t="shared" si="180"/>
        <v>0.32313341493268055</v>
      </c>
      <c r="Y466">
        <f t="shared" si="181"/>
        <v>0.16990701606086223</v>
      </c>
      <c r="Z466">
        <v>0.32313341493268055</v>
      </c>
      <c r="AB466">
        <f t="shared" si="182"/>
        <v>0</v>
      </c>
      <c r="AC466">
        <f t="shared" si="191"/>
        <v>102</v>
      </c>
      <c r="AD466">
        <f t="shared" si="183"/>
        <v>1</v>
      </c>
      <c r="AE466">
        <f t="shared" si="192"/>
        <v>363</v>
      </c>
      <c r="AG466">
        <f t="shared" si="184"/>
        <v>0.19354838709677419</v>
      </c>
      <c r="AH466">
        <f t="shared" si="185"/>
        <v>0.24643584521384929</v>
      </c>
      <c r="AI466">
        <v>0.19354838709677419</v>
      </c>
      <c r="AK466">
        <f t="shared" si="186"/>
        <v>0</v>
      </c>
      <c r="AL466">
        <f t="shared" si="193"/>
        <v>14</v>
      </c>
      <c r="AM466">
        <f t="shared" si="173"/>
        <v>1</v>
      </c>
      <c r="AN466">
        <f t="shared" si="194"/>
        <v>451</v>
      </c>
      <c r="AP466">
        <f t="shared" si="187"/>
        <v>0.18181818181818182</v>
      </c>
      <c r="AQ466">
        <f t="shared" si="188"/>
        <v>0.23452938117524702</v>
      </c>
      <c r="AR466">
        <v>0.18181818181818182</v>
      </c>
    </row>
    <row r="467" spans="1:44" x14ac:dyDescent="0.25">
      <c r="A467" s="9">
        <v>2</v>
      </c>
      <c r="B467" s="32">
        <v>70.925742999999997</v>
      </c>
      <c r="D467">
        <f t="shared" si="175"/>
        <v>0</v>
      </c>
      <c r="E467">
        <f t="shared" si="174"/>
        <v>85</v>
      </c>
      <c r="F467">
        <f t="shared" si="195"/>
        <v>1</v>
      </c>
      <c r="G467">
        <f t="shared" si="196"/>
        <v>381</v>
      </c>
      <c r="I467">
        <f t="shared" si="176"/>
        <v>0.14680483592400692</v>
      </c>
      <c r="J467">
        <f t="shared" si="177"/>
        <v>0.26812104152005628</v>
      </c>
      <c r="K467">
        <v>0.14680483592400692</v>
      </c>
      <c r="S467">
        <f t="shared" si="178"/>
        <v>1</v>
      </c>
      <c r="T467">
        <f t="shared" si="189"/>
        <v>265</v>
      </c>
      <c r="U467">
        <f t="shared" si="179"/>
        <v>0</v>
      </c>
      <c r="V467">
        <f t="shared" si="190"/>
        <v>201</v>
      </c>
      <c r="X467">
        <f t="shared" si="180"/>
        <v>0.32435740514075889</v>
      </c>
      <c r="Y467">
        <f t="shared" si="181"/>
        <v>0.16990701606086223</v>
      </c>
      <c r="Z467">
        <v>0.32435740514075889</v>
      </c>
      <c r="AB467">
        <f t="shared" si="182"/>
        <v>0</v>
      </c>
      <c r="AC467">
        <f t="shared" si="191"/>
        <v>102</v>
      </c>
      <c r="AD467">
        <f t="shared" si="183"/>
        <v>1</v>
      </c>
      <c r="AE467">
        <f t="shared" si="192"/>
        <v>364</v>
      </c>
      <c r="AG467">
        <f t="shared" si="184"/>
        <v>0.19354838709677419</v>
      </c>
      <c r="AH467">
        <f t="shared" si="185"/>
        <v>0.24711473183978275</v>
      </c>
      <c r="AI467">
        <v>0.19354838709677419</v>
      </c>
      <c r="AK467">
        <f t="shared" si="186"/>
        <v>0</v>
      </c>
      <c r="AL467">
        <f t="shared" si="193"/>
        <v>14</v>
      </c>
      <c r="AM467">
        <f t="shared" si="173"/>
        <v>1</v>
      </c>
      <c r="AN467">
        <f t="shared" si="194"/>
        <v>452</v>
      </c>
      <c r="AP467">
        <f t="shared" si="187"/>
        <v>0.18181818181818182</v>
      </c>
      <c r="AQ467">
        <f t="shared" si="188"/>
        <v>0.23504940197607904</v>
      </c>
      <c r="AR467">
        <v>0.18181818181818182</v>
      </c>
    </row>
    <row r="468" spans="1:44" x14ac:dyDescent="0.25">
      <c r="A468" s="9">
        <v>1</v>
      </c>
      <c r="B468" s="32">
        <v>70.841082</v>
      </c>
      <c r="D468">
        <f t="shared" si="175"/>
        <v>1</v>
      </c>
      <c r="E468">
        <f t="shared" si="174"/>
        <v>86</v>
      </c>
      <c r="F468">
        <f t="shared" si="195"/>
        <v>0</v>
      </c>
      <c r="G468">
        <f t="shared" si="196"/>
        <v>381</v>
      </c>
      <c r="I468">
        <f t="shared" si="176"/>
        <v>0.14853195164075994</v>
      </c>
      <c r="J468">
        <f t="shared" si="177"/>
        <v>0.26812104152005628</v>
      </c>
      <c r="K468">
        <v>0.14853195164075994</v>
      </c>
      <c r="S468">
        <f t="shared" si="178"/>
        <v>0</v>
      </c>
      <c r="T468">
        <f t="shared" si="189"/>
        <v>265</v>
      </c>
      <c r="U468">
        <f t="shared" si="179"/>
        <v>1</v>
      </c>
      <c r="V468">
        <f t="shared" si="190"/>
        <v>202</v>
      </c>
      <c r="X468">
        <f t="shared" si="180"/>
        <v>0.32435740514075889</v>
      </c>
      <c r="Y468">
        <f t="shared" si="181"/>
        <v>0.17075232459847844</v>
      </c>
      <c r="Z468">
        <v>0.32435740514075889</v>
      </c>
      <c r="AB468">
        <f t="shared" si="182"/>
        <v>0</v>
      </c>
      <c r="AC468">
        <f t="shared" si="191"/>
        <v>102</v>
      </c>
      <c r="AD468">
        <f t="shared" si="183"/>
        <v>1</v>
      </c>
      <c r="AE468">
        <f t="shared" si="192"/>
        <v>365</v>
      </c>
      <c r="AG468">
        <f t="shared" si="184"/>
        <v>0.19354838709677419</v>
      </c>
      <c r="AH468">
        <f t="shared" si="185"/>
        <v>0.24779361846571624</v>
      </c>
      <c r="AI468">
        <v>0.19354838709677419</v>
      </c>
      <c r="AK468">
        <f t="shared" si="186"/>
        <v>0</v>
      </c>
      <c r="AL468">
        <f t="shared" si="193"/>
        <v>14</v>
      </c>
      <c r="AM468">
        <f t="shared" si="173"/>
        <v>1</v>
      </c>
      <c r="AN468">
        <f t="shared" si="194"/>
        <v>453</v>
      </c>
      <c r="AP468">
        <f t="shared" si="187"/>
        <v>0.18181818181818182</v>
      </c>
      <c r="AQ468">
        <f t="shared" si="188"/>
        <v>0.23556942277691106</v>
      </c>
      <c r="AR468">
        <v>0.18181818181818182</v>
      </c>
    </row>
    <row r="469" spans="1:44" x14ac:dyDescent="0.25">
      <c r="A469" s="9">
        <v>3</v>
      </c>
      <c r="B469" s="32">
        <v>70.727879000000001</v>
      </c>
      <c r="D469">
        <f t="shared" si="175"/>
        <v>0</v>
      </c>
      <c r="E469">
        <f t="shared" si="174"/>
        <v>86</v>
      </c>
      <c r="F469">
        <f t="shared" si="195"/>
        <v>1</v>
      </c>
      <c r="G469">
        <f t="shared" si="196"/>
        <v>382</v>
      </c>
      <c r="I469">
        <f t="shared" si="176"/>
        <v>0.14853195164075994</v>
      </c>
      <c r="J469">
        <f t="shared" si="177"/>
        <v>0.26882477128782545</v>
      </c>
      <c r="K469">
        <v>0.14853195164075994</v>
      </c>
      <c r="S469">
        <f t="shared" si="178"/>
        <v>0</v>
      </c>
      <c r="T469">
        <f t="shared" si="189"/>
        <v>265</v>
      </c>
      <c r="U469">
        <f t="shared" si="179"/>
        <v>1</v>
      </c>
      <c r="V469">
        <f t="shared" si="190"/>
        <v>203</v>
      </c>
      <c r="X469">
        <f t="shared" si="180"/>
        <v>0.32435740514075889</v>
      </c>
      <c r="Y469">
        <f t="shared" si="181"/>
        <v>0.17159763313609466</v>
      </c>
      <c r="Z469">
        <v>0.32435740514075889</v>
      </c>
      <c r="AB469">
        <f t="shared" si="182"/>
        <v>1</v>
      </c>
      <c r="AC469">
        <f t="shared" si="191"/>
        <v>103</v>
      </c>
      <c r="AD469">
        <f t="shared" si="183"/>
        <v>0</v>
      </c>
      <c r="AE469">
        <f t="shared" si="192"/>
        <v>365</v>
      </c>
      <c r="AG469">
        <f t="shared" si="184"/>
        <v>0.1954459203036053</v>
      </c>
      <c r="AH469">
        <f t="shared" si="185"/>
        <v>0.24779361846571624</v>
      </c>
      <c r="AI469">
        <v>0.1954459203036053</v>
      </c>
      <c r="AK469">
        <f t="shared" si="186"/>
        <v>0</v>
      </c>
      <c r="AL469">
        <f t="shared" si="193"/>
        <v>14</v>
      </c>
      <c r="AM469">
        <f t="shared" si="173"/>
        <v>1</v>
      </c>
      <c r="AN469">
        <f t="shared" si="194"/>
        <v>454</v>
      </c>
      <c r="AP469">
        <f t="shared" si="187"/>
        <v>0.18181818181818182</v>
      </c>
      <c r="AQ469">
        <f t="shared" si="188"/>
        <v>0.23608944357774311</v>
      </c>
      <c r="AR469">
        <v>0.18181818181818182</v>
      </c>
    </row>
    <row r="470" spans="1:44" x14ac:dyDescent="0.25">
      <c r="A470" s="9">
        <v>2</v>
      </c>
      <c r="B470" s="32">
        <v>70.672257000000002</v>
      </c>
      <c r="D470">
        <f t="shared" si="175"/>
        <v>0</v>
      </c>
      <c r="E470">
        <f t="shared" si="174"/>
        <v>86</v>
      </c>
      <c r="F470">
        <f t="shared" si="195"/>
        <v>1</v>
      </c>
      <c r="G470">
        <f t="shared" si="196"/>
        <v>383</v>
      </c>
      <c r="I470">
        <f t="shared" si="176"/>
        <v>0.14853195164075994</v>
      </c>
      <c r="J470">
        <f t="shared" si="177"/>
        <v>0.26952850105559467</v>
      </c>
      <c r="K470">
        <v>0.14853195164075994</v>
      </c>
      <c r="S470">
        <f t="shared" si="178"/>
        <v>1</v>
      </c>
      <c r="T470">
        <f t="shared" si="189"/>
        <v>266</v>
      </c>
      <c r="U470">
        <f t="shared" si="179"/>
        <v>0</v>
      </c>
      <c r="V470">
        <f t="shared" si="190"/>
        <v>203</v>
      </c>
      <c r="X470">
        <f t="shared" si="180"/>
        <v>0.32558139534883723</v>
      </c>
      <c r="Y470">
        <f t="shared" si="181"/>
        <v>0.17159763313609466</v>
      </c>
      <c r="Z470">
        <v>0.32558139534883723</v>
      </c>
      <c r="AB470">
        <f t="shared" si="182"/>
        <v>0</v>
      </c>
      <c r="AC470">
        <f t="shared" si="191"/>
        <v>103</v>
      </c>
      <c r="AD470">
        <f t="shared" si="183"/>
        <v>1</v>
      </c>
      <c r="AE470">
        <f t="shared" si="192"/>
        <v>366</v>
      </c>
      <c r="AG470">
        <f t="shared" si="184"/>
        <v>0.1954459203036053</v>
      </c>
      <c r="AH470">
        <f t="shared" si="185"/>
        <v>0.2484725050916497</v>
      </c>
      <c r="AI470">
        <v>0.1954459203036053</v>
      </c>
      <c r="AK470">
        <f t="shared" si="186"/>
        <v>0</v>
      </c>
      <c r="AL470">
        <f t="shared" si="193"/>
        <v>14</v>
      </c>
      <c r="AM470">
        <f t="shared" si="173"/>
        <v>1</v>
      </c>
      <c r="AN470">
        <f t="shared" si="194"/>
        <v>455</v>
      </c>
      <c r="AP470">
        <f t="shared" si="187"/>
        <v>0.18181818181818182</v>
      </c>
      <c r="AQ470">
        <f t="shared" si="188"/>
        <v>0.23660946437857514</v>
      </c>
      <c r="AR470">
        <v>0.18181818181818182</v>
      </c>
    </row>
    <row r="471" spans="1:44" x14ac:dyDescent="0.25">
      <c r="A471" s="9">
        <v>2</v>
      </c>
      <c r="B471" s="32">
        <v>70.655607000000003</v>
      </c>
      <c r="D471">
        <f t="shared" si="175"/>
        <v>0</v>
      </c>
      <c r="E471">
        <f t="shared" si="174"/>
        <v>86</v>
      </c>
      <c r="F471">
        <f t="shared" si="195"/>
        <v>1</v>
      </c>
      <c r="G471">
        <f t="shared" si="196"/>
        <v>384</v>
      </c>
      <c r="I471">
        <f t="shared" si="176"/>
        <v>0.14853195164075994</v>
      </c>
      <c r="J471">
        <f t="shared" si="177"/>
        <v>0.27023223082336384</v>
      </c>
      <c r="K471">
        <v>0.14853195164075994</v>
      </c>
      <c r="S471">
        <f t="shared" si="178"/>
        <v>1</v>
      </c>
      <c r="T471">
        <f t="shared" si="189"/>
        <v>267</v>
      </c>
      <c r="U471">
        <f t="shared" si="179"/>
        <v>0</v>
      </c>
      <c r="V471">
        <f t="shared" si="190"/>
        <v>203</v>
      </c>
      <c r="X471">
        <f t="shared" si="180"/>
        <v>0.32680538555691552</v>
      </c>
      <c r="Y471">
        <f t="shared" si="181"/>
        <v>0.17159763313609466</v>
      </c>
      <c r="Z471">
        <v>0.32680538555691552</v>
      </c>
      <c r="AB471">
        <f t="shared" si="182"/>
        <v>0</v>
      </c>
      <c r="AC471">
        <f t="shared" si="191"/>
        <v>103</v>
      </c>
      <c r="AD471">
        <f t="shared" si="183"/>
        <v>1</v>
      </c>
      <c r="AE471">
        <f t="shared" si="192"/>
        <v>367</v>
      </c>
      <c r="AG471">
        <f t="shared" si="184"/>
        <v>0.1954459203036053</v>
      </c>
      <c r="AH471">
        <f t="shared" si="185"/>
        <v>0.24915139171758316</v>
      </c>
      <c r="AI471">
        <v>0.1954459203036053</v>
      </c>
      <c r="AK471">
        <f t="shared" si="186"/>
        <v>0</v>
      </c>
      <c r="AL471">
        <f t="shared" si="193"/>
        <v>14</v>
      </c>
      <c r="AM471">
        <f t="shared" si="173"/>
        <v>1</v>
      </c>
      <c r="AN471">
        <f t="shared" si="194"/>
        <v>456</v>
      </c>
      <c r="AP471">
        <f t="shared" si="187"/>
        <v>0.18181818181818182</v>
      </c>
      <c r="AQ471">
        <f t="shared" si="188"/>
        <v>0.23712948517940718</v>
      </c>
      <c r="AR471">
        <v>0.18181818181818182</v>
      </c>
    </row>
    <row r="472" spans="1:44" x14ac:dyDescent="0.25">
      <c r="A472" s="9">
        <v>2</v>
      </c>
      <c r="B472" s="32">
        <v>70.477127999999993</v>
      </c>
      <c r="D472">
        <f t="shared" si="175"/>
        <v>0</v>
      </c>
      <c r="E472">
        <f t="shared" si="174"/>
        <v>86</v>
      </c>
      <c r="F472">
        <f t="shared" si="195"/>
        <v>1</v>
      </c>
      <c r="G472">
        <f t="shared" si="196"/>
        <v>385</v>
      </c>
      <c r="I472">
        <f t="shared" si="176"/>
        <v>0.14853195164075994</v>
      </c>
      <c r="J472">
        <f t="shared" si="177"/>
        <v>0.27093596059113301</v>
      </c>
      <c r="K472">
        <v>0.14853195164075994</v>
      </c>
      <c r="S472">
        <f t="shared" si="178"/>
        <v>1</v>
      </c>
      <c r="T472">
        <f t="shared" si="189"/>
        <v>268</v>
      </c>
      <c r="U472">
        <f t="shared" si="179"/>
        <v>0</v>
      </c>
      <c r="V472">
        <f t="shared" si="190"/>
        <v>203</v>
      </c>
      <c r="X472">
        <f t="shared" si="180"/>
        <v>0.32802937576499386</v>
      </c>
      <c r="Y472">
        <f t="shared" si="181"/>
        <v>0.17159763313609466</v>
      </c>
      <c r="Z472">
        <v>0.32802937576499386</v>
      </c>
      <c r="AB472">
        <f t="shared" si="182"/>
        <v>0</v>
      </c>
      <c r="AC472">
        <f t="shared" si="191"/>
        <v>103</v>
      </c>
      <c r="AD472">
        <f t="shared" si="183"/>
        <v>1</v>
      </c>
      <c r="AE472">
        <f t="shared" si="192"/>
        <v>368</v>
      </c>
      <c r="AG472">
        <f t="shared" si="184"/>
        <v>0.1954459203036053</v>
      </c>
      <c r="AH472">
        <f t="shared" si="185"/>
        <v>0.24983027834351662</v>
      </c>
      <c r="AI472">
        <v>0.1954459203036053</v>
      </c>
      <c r="AK472">
        <f t="shared" si="186"/>
        <v>0</v>
      </c>
      <c r="AL472">
        <f t="shared" si="193"/>
        <v>14</v>
      </c>
      <c r="AM472">
        <f t="shared" si="173"/>
        <v>1</v>
      </c>
      <c r="AN472">
        <f t="shared" si="194"/>
        <v>457</v>
      </c>
      <c r="AP472">
        <f t="shared" si="187"/>
        <v>0.18181818181818182</v>
      </c>
      <c r="AQ472">
        <f t="shared" si="188"/>
        <v>0.23764950598023921</v>
      </c>
      <c r="AR472">
        <v>0.18181818181818182</v>
      </c>
    </row>
    <row r="473" spans="1:44" x14ac:dyDescent="0.25">
      <c r="A473" s="9">
        <v>2</v>
      </c>
      <c r="B473" s="32">
        <v>70.443540999999996</v>
      </c>
      <c r="D473">
        <f t="shared" si="175"/>
        <v>0</v>
      </c>
      <c r="E473">
        <f t="shared" si="174"/>
        <v>86</v>
      </c>
      <c r="F473">
        <f t="shared" si="195"/>
        <v>1</v>
      </c>
      <c r="G473">
        <f t="shared" si="196"/>
        <v>386</v>
      </c>
      <c r="I473">
        <f t="shared" si="176"/>
        <v>0.14853195164075994</v>
      </c>
      <c r="J473">
        <f t="shared" si="177"/>
        <v>0.27163969035890217</v>
      </c>
      <c r="K473">
        <v>0.14853195164075994</v>
      </c>
      <c r="S473">
        <f t="shared" si="178"/>
        <v>1</v>
      </c>
      <c r="T473">
        <f t="shared" si="189"/>
        <v>269</v>
      </c>
      <c r="U473">
        <f t="shared" si="179"/>
        <v>0</v>
      </c>
      <c r="V473">
        <f t="shared" si="190"/>
        <v>203</v>
      </c>
      <c r="X473">
        <f t="shared" si="180"/>
        <v>0.3292533659730722</v>
      </c>
      <c r="Y473">
        <f t="shared" si="181"/>
        <v>0.17159763313609466</v>
      </c>
      <c r="Z473">
        <v>0.3292533659730722</v>
      </c>
      <c r="AB473">
        <f t="shared" si="182"/>
        <v>0</v>
      </c>
      <c r="AC473">
        <f t="shared" si="191"/>
        <v>103</v>
      </c>
      <c r="AD473">
        <f t="shared" si="183"/>
        <v>1</v>
      </c>
      <c r="AE473">
        <f t="shared" si="192"/>
        <v>369</v>
      </c>
      <c r="AG473">
        <f t="shared" si="184"/>
        <v>0.1954459203036053</v>
      </c>
      <c r="AH473">
        <f t="shared" si="185"/>
        <v>0.25050916496945008</v>
      </c>
      <c r="AI473">
        <v>0.1954459203036053</v>
      </c>
      <c r="AK473">
        <f t="shared" si="186"/>
        <v>0</v>
      </c>
      <c r="AL473">
        <f t="shared" si="193"/>
        <v>14</v>
      </c>
      <c r="AM473">
        <f t="shared" si="173"/>
        <v>1</v>
      </c>
      <c r="AN473">
        <f t="shared" si="194"/>
        <v>458</v>
      </c>
      <c r="AP473">
        <f t="shared" si="187"/>
        <v>0.18181818181818182</v>
      </c>
      <c r="AQ473">
        <f t="shared" si="188"/>
        <v>0.23816952678107126</v>
      </c>
      <c r="AR473">
        <v>0.18181818181818182</v>
      </c>
    </row>
    <row r="474" spans="1:44" x14ac:dyDescent="0.25">
      <c r="A474" s="9">
        <v>2</v>
      </c>
      <c r="B474" s="32">
        <v>70.426590000000004</v>
      </c>
      <c r="D474">
        <f t="shared" si="175"/>
        <v>0</v>
      </c>
      <c r="E474">
        <f t="shared" si="174"/>
        <v>86</v>
      </c>
      <c r="F474">
        <f t="shared" si="195"/>
        <v>1</v>
      </c>
      <c r="G474">
        <f t="shared" si="196"/>
        <v>387</v>
      </c>
      <c r="I474">
        <f t="shared" si="176"/>
        <v>0.14853195164075994</v>
      </c>
      <c r="J474">
        <f t="shared" si="177"/>
        <v>0.27234342012667134</v>
      </c>
      <c r="K474">
        <v>0.14853195164075994</v>
      </c>
      <c r="S474">
        <f t="shared" si="178"/>
        <v>1</v>
      </c>
      <c r="T474">
        <f t="shared" si="189"/>
        <v>270</v>
      </c>
      <c r="U474">
        <f t="shared" si="179"/>
        <v>0</v>
      </c>
      <c r="V474">
        <f t="shared" si="190"/>
        <v>203</v>
      </c>
      <c r="X474">
        <f t="shared" si="180"/>
        <v>0.33047735618115054</v>
      </c>
      <c r="Y474">
        <f t="shared" si="181"/>
        <v>0.17159763313609466</v>
      </c>
      <c r="Z474">
        <v>0.33047735618115054</v>
      </c>
      <c r="AB474">
        <f t="shared" si="182"/>
        <v>0</v>
      </c>
      <c r="AC474">
        <f t="shared" si="191"/>
        <v>103</v>
      </c>
      <c r="AD474">
        <f t="shared" si="183"/>
        <v>1</v>
      </c>
      <c r="AE474">
        <f t="shared" si="192"/>
        <v>370</v>
      </c>
      <c r="AG474">
        <f t="shared" si="184"/>
        <v>0.1954459203036053</v>
      </c>
      <c r="AH474">
        <f t="shared" si="185"/>
        <v>0.25118805159538354</v>
      </c>
      <c r="AI474">
        <v>0.1954459203036053</v>
      </c>
      <c r="AK474">
        <f t="shared" si="186"/>
        <v>0</v>
      </c>
      <c r="AL474">
        <f t="shared" si="193"/>
        <v>14</v>
      </c>
      <c r="AM474">
        <f t="shared" si="173"/>
        <v>1</v>
      </c>
      <c r="AN474">
        <f t="shared" si="194"/>
        <v>459</v>
      </c>
      <c r="AP474">
        <f t="shared" si="187"/>
        <v>0.18181818181818182</v>
      </c>
      <c r="AQ474">
        <f t="shared" si="188"/>
        <v>0.23868954758190328</v>
      </c>
      <c r="AR474">
        <v>0.18181818181818182</v>
      </c>
    </row>
    <row r="475" spans="1:44" x14ac:dyDescent="0.25">
      <c r="A475" s="9">
        <v>2</v>
      </c>
      <c r="B475" s="32">
        <v>70.25394</v>
      </c>
      <c r="D475">
        <f t="shared" si="175"/>
        <v>0</v>
      </c>
      <c r="E475">
        <f t="shared" si="174"/>
        <v>86</v>
      </c>
      <c r="F475">
        <f t="shared" si="195"/>
        <v>1</v>
      </c>
      <c r="G475">
        <f t="shared" si="196"/>
        <v>388</v>
      </c>
      <c r="I475">
        <f t="shared" si="176"/>
        <v>0.14853195164075994</v>
      </c>
      <c r="J475">
        <f t="shared" si="177"/>
        <v>0.27304714989444051</v>
      </c>
      <c r="K475">
        <v>0.14853195164075994</v>
      </c>
      <c r="S475">
        <f t="shared" si="178"/>
        <v>1</v>
      </c>
      <c r="T475">
        <f t="shared" si="189"/>
        <v>271</v>
      </c>
      <c r="U475">
        <f t="shared" si="179"/>
        <v>0</v>
      </c>
      <c r="V475">
        <f t="shared" si="190"/>
        <v>203</v>
      </c>
      <c r="X475">
        <f t="shared" si="180"/>
        <v>0.33170134638922888</v>
      </c>
      <c r="Y475">
        <f t="shared" si="181"/>
        <v>0.17159763313609466</v>
      </c>
      <c r="Z475">
        <v>0.33170134638922888</v>
      </c>
      <c r="AB475">
        <f t="shared" si="182"/>
        <v>0</v>
      </c>
      <c r="AC475">
        <f t="shared" si="191"/>
        <v>103</v>
      </c>
      <c r="AD475">
        <f t="shared" si="183"/>
        <v>1</v>
      </c>
      <c r="AE475">
        <f t="shared" si="192"/>
        <v>371</v>
      </c>
      <c r="AG475">
        <f t="shared" si="184"/>
        <v>0.1954459203036053</v>
      </c>
      <c r="AH475">
        <f t="shared" si="185"/>
        <v>0.25186693822131706</v>
      </c>
      <c r="AI475">
        <v>0.1954459203036053</v>
      </c>
      <c r="AK475">
        <f t="shared" si="186"/>
        <v>0</v>
      </c>
      <c r="AL475">
        <f t="shared" si="193"/>
        <v>14</v>
      </c>
      <c r="AM475">
        <f t="shared" si="173"/>
        <v>1</v>
      </c>
      <c r="AN475">
        <f t="shared" si="194"/>
        <v>460</v>
      </c>
      <c r="AP475">
        <f t="shared" si="187"/>
        <v>0.18181818181818182</v>
      </c>
      <c r="AQ475">
        <f t="shared" si="188"/>
        <v>0.2392095683827353</v>
      </c>
      <c r="AR475">
        <v>0.18181818181818182</v>
      </c>
    </row>
    <row r="476" spans="1:44" x14ac:dyDescent="0.25">
      <c r="A476" s="9">
        <v>3</v>
      </c>
      <c r="B476" s="32">
        <v>70.118263999999996</v>
      </c>
      <c r="D476">
        <f t="shared" si="175"/>
        <v>0</v>
      </c>
      <c r="E476">
        <f t="shared" si="174"/>
        <v>86</v>
      </c>
      <c r="F476">
        <f t="shared" si="195"/>
        <v>1</v>
      </c>
      <c r="G476">
        <f t="shared" si="196"/>
        <v>389</v>
      </c>
      <c r="I476">
        <f t="shared" si="176"/>
        <v>0.14853195164075994</v>
      </c>
      <c r="J476">
        <f t="shared" si="177"/>
        <v>0.27375087966220973</v>
      </c>
      <c r="K476">
        <v>0.14853195164075994</v>
      </c>
      <c r="S476">
        <f t="shared" si="178"/>
        <v>0</v>
      </c>
      <c r="T476">
        <f t="shared" si="189"/>
        <v>271</v>
      </c>
      <c r="U476">
        <f t="shared" si="179"/>
        <v>1</v>
      </c>
      <c r="V476">
        <f t="shared" si="190"/>
        <v>204</v>
      </c>
      <c r="X476">
        <f t="shared" si="180"/>
        <v>0.33170134638922888</v>
      </c>
      <c r="Y476">
        <f t="shared" si="181"/>
        <v>0.17244294167371091</v>
      </c>
      <c r="Z476">
        <v>0.33170134638922888</v>
      </c>
      <c r="AB476">
        <f t="shared" si="182"/>
        <v>1</v>
      </c>
      <c r="AC476">
        <f t="shared" si="191"/>
        <v>104</v>
      </c>
      <c r="AD476">
        <f t="shared" si="183"/>
        <v>0</v>
      </c>
      <c r="AE476">
        <f t="shared" si="192"/>
        <v>371</v>
      </c>
      <c r="AG476">
        <f t="shared" si="184"/>
        <v>0.19734345351043645</v>
      </c>
      <c r="AH476">
        <f t="shared" si="185"/>
        <v>0.25186693822131706</v>
      </c>
      <c r="AI476">
        <v>0.19734345351043645</v>
      </c>
      <c r="AK476">
        <f t="shared" si="186"/>
        <v>0</v>
      </c>
      <c r="AL476">
        <f t="shared" si="193"/>
        <v>14</v>
      </c>
      <c r="AM476">
        <f t="shared" si="173"/>
        <v>1</v>
      </c>
      <c r="AN476">
        <f t="shared" si="194"/>
        <v>461</v>
      </c>
      <c r="AP476">
        <f t="shared" si="187"/>
        <v>0.18181818181818182</v>
      </c>
      <c r="AQ476">
        <f t="shared" si="188"/>
        <v>0.23972958918356735</v>
      </c>
      <c r="AR476">
        <v>0.18181818181818182</v>
      </c>
    </row>
    <row r="477" spans="1:44" x14ac:dyDescent="0.25">
      <c r="A477" s="9">
        <v>1</v>
      </c>
      <c r="B477" s="32">
        <v>70.036552</v>
      </c>
      <c r="D477">
        <f t="shared" si="175"/>
        <v>1</v>
      </c>
      <c r="E477">
        <f t="shared" si="174"/>
        <v>87</v>
      </c>
      <c r="F477">
        <f t="shared" si="195"/>
        <v>0</v>
      </c>
      <c r="G477">
        <f t="shared" si="196"/>
        <v>389</v>
      </c>
      <c r="I477">
        <f t="shared" si="176"/>
        <v>0.15025906735751296</v>
      </c>
      <c r="J477">
        <f t="shared" si="177"/>
        <v>0.27375087966220973</v>
      </c>
      <c r="K477">
        <v>0.15025906735751296</v>
      </c>
      <c r="S477">
        <f t="shared" si="178"/>
        <v>0</v>
      </c>
      <c r="T477">
        <f t="shared" si="189"/>
        <v>271</v>
      </c>
      <c r="U477">
        <f t="shared" si="179"/>
        <v>1</v>
      </c>
      <c r="V477">
        <f t="shared" si="190"/>
        <v>205</v>
      </c>
      <c r="X477">
        <f t="shared" si="180"/>
        <v>0.33170134638922888</v>
      </c>
      <c r="Y477">
        <f t="shared" si="181"/>
        <v>0.17328825021132713</v>
      </c>
      <c r="Z477">
        <v>0.33170134638922888</v>
      </c>
      <c r="AB477">
        <f t="shared" si="182"/>
        <v>0</v>
      </c>
      <c r="AC477">
        <f t="shared" si="191"/>
        <v>104</v>
      </c>
      <c r="AD477">
        <f t="shared" si="183"/>
        <v>1</v>
      </c>
      <c r="AE477">
        <f t="shared" si="192"/>
        <v>372</v>
      </c>
      <c r="AG477">
        <f t="shared" si="184"/>
        <v>0.19734345351043645</v>
      </c>
      <c r="AH477">
        <f t="shared" si="185"/>
        <v>0.25254582484725052</v>
      </c>
      <c r="AI477">
        <v>0.19734345351043645</v>
      </c>
      <c r="AK477">
        <f t="shared" si="186"/>
        <v>0</v>
      </c>
      <c r="AL477">
        <f t="shared" si="193"/>
        <v>14</v>
      </c>
      <c r="AM477">
        <f t="shared" ref="AM477:AM540" si="197">IF(AK477=0,1,0)</f>
        <v>1</v>
      </c>
      <c r="AN477">
        <f t="shared" si="194"/>
        <v>462</v>
      </c>
      <c r="AP477">
        <f t="shared" si="187"/>
        <v>0.18181818181818182</v>
      </c>
      <c r="AQ477">
        <f t="shared" si="188"/>
        <v>0.24024960998439937</v>
      </c>
      <c r="AR477">
        <v>0.18181818181818182</v>
      </c>
    </row>
    <row r="478" spans="1:44" x14ac:dyDescent="0.25">
      <c r="A478" s="9">
        <v>2</v>
      </c>
      <c r="B478" s="32">
        <v>70.007024000000001</v>
      </c>
      <c r="D478">
        <f t="shared" si="175"/>
        <v>0</v>
      </c>
      <c r="E478">
        <f t="shared" si="174"/>
        <v>87</v>
      </c>
      <c r="F478">
        <f t="shared" si="195"/>
        <v>1</v>
      </c>
      <c r="G478">
        <f t="shared" si="196"/>
        <v>390</v>
      </c>
      <c r="I478">
        <f t="shared" si="176"/>
        <v>0.15025906735751296</v>
      </c>
      <c r="J478">
        <f t="shared" si="177"/>
        <v>0.2744546094299789</v>
      </c>
      <c r="K478">
        <v>0.15025906735751296</v>
      </c>
      <c r="S478">
        <f t="shared" si="178"/>
        <v>1</v>
      </c>
      <c r="T478">
        <f t="shared" si="189"/>
        <v>272</v>
      </c>
      <c r="U478">
        <f t="shared" si="179"/>
        <v>0</v>
      </c>
      <c r="V478">
        <f t="shared" si="190"/>
        <v>205</v>
      </c>
      <c r="X478">
        <f t="shared" si="180"/>
        <v>0.33292533659730722</v>
      </c>
      <c r="Y478">
        <f t="shared" si="181"/>
        <v>0.17328825021132713</v>
      </c>
      <c r="Z478">
        <v>0.33292533659730722</v>
      </c>
      <c r="AB478">
        <f t="shared" si="182"/>
        <v>0</v>
      </c>
      <c r="AC478">
        <f t="shared" si="191"/>
        <v>104</v>
      </c>
      <c r="AD478">
        <f t="shared" si="183"/>
        <v>1</v>
      </c>
      <c r="AE478">
        <f t="shared" si="192"/>
        <v>373</v>
      </c>
      <c r="AG478">
        <f t="shared" si="184"/>
        <v>0.19734345351043645</v>
      </c>
      <c r="AH478">
        <f t="shared" si="185"/>
        <v>0.25322471147318398</v>
      </c>
      <c r="AI478">
        <v>0.19734345351043645</v>
      </c>
      <c r="AK478">
        <f t="shared" si="186"/>
        <v>0</v>
      </c>
      <c r="AL478">
        <f t="shared" si="193"/>
        <v>14</v>
      </c>
      <c r="AM478">
        <f t="shared" si="197"/>
        <v>1</v>
      </c>
      <c r="AN478">
        <f t="shared" si="194"/>
        <v>463</v>
      </c>
      <c r="AP478">
        <f t="shared" si="187"/>
        <v>0.18181818181818182</v>
      </c>
      <c r="AQ478">
        <f t="shared" si="188"/>
        <v>0.24076963078523142</v>
      </c>
      <c r="AR478">
        <v>0.18181818181818182</v>
      </c>
    </row>
    <row r="479" spans="1:44" x14ac:dyDescent="0.25">
      <c r="A479" s="9">
        <v>1</v>
      </c>
      <c r="B479" s="32">
        <v>70.001429000000002</v>
      </c>
      <c r="D479">
        <f t="shared" si="175"/>
        <v>1</v>
      </c>
      <c r="E479">
        <f t="shared" si="174"/>
        <v>88</v>
      </c>
      <c r="F479">
        <f t="shared" si="195"/>
        <v>0</v>
      </c>
      <c r="G479">
        <f t="shared" si="196"/>
        <v>390</v>
      </c>
      <c r="I479">
        <f t="shared" si="176"/>
        <v>0.15198618307426598</v>
      </c>
      <c r="J479">
        <f t="shared" si="177"/>
        <v>0.2744546094299789</v>
      </c>
      <c r="K479">
        <v>0.15198618307426598</v>
      </c>
      <c r="S479">
        <f t="shared" si="178"/>
        <v>0</v>
      </c>
      <c r="T479">
        <f t="shared" si="189"/>
        <v>272</v>
      </c>
      <c r="U479">
        <f t="shared" si="179"/>
        <v>1</v>
      </c>
      <c r="V479">
        <f t="shared" si="190"/>
        <v>206</v>
      </c>
      <c r="X479">
        <f t="shared" si="180"/>
        <v>0.33292533659730722</v>
      </c>
      <c r="Y479">
        <f t="shared" si="181"/>
        <v>0.17413355874894337</v>
      </c>
      <c r="Z479">
        <v>0.33292533659730722</v>
      </c>
      <c r="AB479">
        <f t="shared" si="182"/>
        <v>0</v>
      </c>
      <c r="AC479">
        <f t="shared" si="191"/>
        <v>104</v>
      </c>
      <c r="AD479">
        <f t="shared" si="183"/>
        <v>1</v>
      </c>
      <c r="AE479">
        <f t="shared" si="192"/>
        <v>374</v>
      </c>
      <c r="AG479">
        <f t="shared" si="184"/>
        <v>0.19734345351043645</v>
      </c>
      <c r="AH479">
        <f t="shared" si="185"/>
        <v>0.25390359809911744</v>
      </c>
      <c r="AI479">
        <v>0.19734345351043645</v>
      </c>
      <c r="AK479">
        <f t="shared" si="186"/>
        <v>0</v>
      </c>
      <c r="AL479">
        <f t="shared" si="193"/>
        <v>14</v>
      </c>
      <c r="AM479">
        <f t="shared" si="197"/>
        <v>1</v>
      </c>
      <c r="AN479">
        <f t="shared" si="194"/>
        <v>464</v>
      </c>
      <c r="AP479">
        <f t="shared" si="187"/>
        <v>0.18181818181818182</v>
      </c>
      <c r="AQ479">
        <f t="shared" si="188"/>
        <v>0.24128965158606344</v>
      </c>
      <c r="AR479">
        <v>0.18181818181818182</v>
      </c>
    </row>
    <row r="480" spans="1:44" x14ac:dyDescent="0.25">
      <c r="A480" s="9">
        <v>2</v>
      </c>
      <c r="B480" s="32">
        <v>70.000327999999996</v>
      </c>
      <c r="D480">
        <f t="shared" si="175"/>
        <v>0</v>
      </c>
      <c r="E480">
        <f t="shared" si="174"/>
        <v>88</v>
      </c>
      <c r="F480">
        <f t="shared" si="195"/>
        <v>1</v>
      </c>
      <c r="G480">
        <f t="shared" si="196"/>
        <v>391</v>
      </c>
      <c r="I480">
        <f t="shared" si="176"/>
        <v>0.15198618307426598</v>
      </c>
      <c r="J480">
        <f t="shared" si="177"/>
        <v>0.27515833919774807</v>
      </c>
      <c r="K480">
        <v>0.15198618307426598</v>
      </c>
      <c r="S480">
        <f t="shared" si="178"/>
        <v>1</v>
      </c>
      <c r="T480">
        <f t="shared" si="189"/>
        <v>273</v>
      </c>
      <c r="U480">
        <f t="shared" si="179"/>
        <v>0</v>
      </c>
      <c r="V480">
        <f t="shared" si="190"/>
        <v>206</v>
      </c>
      <c r="X480">
        <f t="shared" si="180"/>
        <v>0.33414932680538556</v>
      </c>
      <c r="Y480">
        <f t="shared" si="181"/>
        <v>0.17413355874894337</v>
      </c>
      <c r="Z480">
        <v>0.33414932680538556</v>
      </c>
      <c r="AB480">
        <f t="shared" si="182"/>
        <v>0</v>
      </c>
      <c r="AC480">
        <f t="shared" si="191"/>
        <v>104</v>
      </c>
      <c r="AD480">
        <f t="shared" si="183"/>
        <v>1</v>
      </c>
      <c r="AE480">
        <f t="shared" si="192"/>
        <v>375</v>
      </c>
      <c r="AG480">
        <f t="shared" si="184"/>
        <v>0.19734345351043645</v>
      </c>
      <c r="AH480">
        <f t="shared" si="185"/>
        <v>0.25458248472505091</v>
      </c>
      <c r="AI480">
        <v>0.19734345351043645</v>
      </c>
      <c r="AK480">
        <f t="shared" si="186"/>
        <v>0</v>
      </c>
      <c r="AL480">
        <f t="shared" si="193"/>
        <v>14</v>
      </c>
      <c r="AM480">
        <f t="shared" si="197"/>
        <v>1</v>
      </c>
      <c r="AN480">
        <f t="shared" si="194"/>
        <v>465</v>
      </c>
      <c r="AP480">
        <f t="shared" si="187"/>
        <v>0.18181818181818182</v>
      </c>
      <c r="AQ480">
        <f t="shared" si="188"/>
        <v>0.24180967238689546</v>
      </c>
      <c r="AR480">
        <v>0.18181818181818182</v>
      </c>
    </row>
    <row r="481" spans="1:44" x14ac:dyDescent="0.25">
      <c r="A481" s="9">
        <v>2</v>
      </c>
      <c r="B481" s="32">
        <v>69.946394999999995</v>
      </c>
      <c r="D481">
        <f t="shared" si="175"/>
        <v>0</v>
      </c>
      <c r="E481">
        <f t="shared" si="174"/>
        <v>88</v>
      </c>
      <c r="F481">
        <f t="shared" si="195"/>
        <v>1</v>
      </c>
      <c r="G481">
        <f t="shared" si="196"/>
        <v>392</v>
      </c>
      <c r="I481">
        <f t="shared" si="176"/>
        <v>0.15198618307426598</v>
      </c>
      <c r="J481">
        <f t="shared" si="177"/>
        <v>0.27586206896551724</v>
      </c>
      <c r="K481">
        <v>0.15198618307426598</v>
      </c>
      <c r="S481">
        <f t="shared" si="178"/>
        <v>1</v>
      </c>
      <c r="T481">
        <f t="shared" si="189"/>
        <v>274</v>
      </c>
      <c r="U481">
        <f t="shared" si="179"/>
        <v>0</v>
      </c>
      <c r="V481">
        <f t="shared" si="190"/>
        <v>206</v>
      </c>
      <c r="X481">
        <f t="shared" si="180"/>
        <v>0.3353733170134639</v>
      </c>
      <c r="Y481">
        <f t="shared" si="181"/>
        <v>0.17413355874894337</v>
      </c>
      <c r="Z481">
        <v>0.3353733170134639</v>
      </c>
      <c r="AB481">
        <f t="shared" si="182"/>
        <v>0</v>
      </c>
      <c r="AC481">
        <f t="shared" si="191"/>
        <v>104</v>
      </c>
      <c r="AD481">
        <f t="shared" si="183"/>
        <v>1</v>
      </c>
      <c r="AE481">
        <f t="shared" si="192"/>
        <v>376</v>
      </c>
      <c r="AG481">
        <f t="shared" si="184"/>
        <v>0.19734345351043645</v>
      </c>
      <c r="AH481">
        <f t="shared" si="185"/>
        <v>0.25526137135098437</v>
      </c>
      <c r="AI481">
        <v>0.19734345351043645</v>
      </c>
      <c r="AK481">
        <f t="shared" si="186"/>
        <v>0</v>
      </c>
      <c r="AL481">
        <f t="shared" si="193"/>
        <v>14</v>
      </c>
      <c r="AM481">
        <f t="shared" si="197"/>
        <v>1</v>
      </c>
      <c r="AN481">
        <f t="shared" si="194"/>
        <v>466</v>
      </c>
      <c r="AP481">
        <f t="shared" si="187"/>
        <v>0.18181818181818182</v>
      </c>
      <c r="AQ481">
        <f t="shared" si="188"/>
        <v>0.24232969318772751</v>
      </c>
      <c r="AR481">
        <v>0.18181818181818182</v>
      </c>
    </row>
    <row r="482" spans="1:44" x14ac:dyDescent="0.25">
      <c r="A482" s="9">
        <v>3</v>
      </c>
      <c r="B482" s="32">
        <v>69.816980000000001</v>
      </c>
      <c r="D482">
        <f t="shared" si="175"/>
        <v>0</v>
      </c>
      <c r="E482">
        <f t="shared" si="174"/>
        <v>88</v>
      </c>
      <c r="F482">
        <f t="shared" si="195"/>
        <v>1</v>
      </c>
      <c r="G482">
        <f t="shared" si="196"/>
        <v>393</v>
      </c>
      <c r="I482">
        <f t="shared" si="176"/>
        <v>0.15198618307426598</v>
      </c>
      <c r="J482">
        <f t="shared" si="177"/>
        <v>0.27656579873328641</v>
      </c>
      <c r="K482">
        <v>0.15198618307426598</v>
      </c>
      <c r="S482">
        <f t="shared" si="178"/>
        <v>0</v>
      </c>
      <c r="T482">
        <f t="shared" si="189"/>
        <v>274</v>
      </c>
      <c r="U482">
        <f t="shared" si="179"/>
        <v>1</v>
      </c>
      <c r="V482">
        <f t="shared" si="190"/>
        <v>207</v>
      </c>
      <c r="X482">
        <f t="shared" si="180"/>
        <v>0.3353733170134639</v>
      </c>
      <c r="Y482">
        <f t="shared" si="181"/>
        <v>0.17497886728655959</v>
      </c>
      <c r="Z482">
        <v>0.3353733170134639</v>
      </c>
      <c r="AB482">
        <f t="shared" si="182"/>
        <v>1</v>
      </c>
      <c r="AC482">
        <f t="shared" si="191"/>
        <v>105</v>
      </c>
      <c r="AD482">
        <f t="shared" si="183"/>
        <v>0</v>
      </c>
      <c r="AE482">
        <f t="shared" si="192"/>
        <v>376</v>
      </c>
      <c r="AG482">
        <f t="shared" si="184"/>
        <v>0.19924098671726756</v>
      </c>
      <c r="AH482">
        <f t="shared" si="185"/>
        <v>0.25526137135098437</v>
      </c>
      <c r="AI482">
        <v>0.19924098671726756</v>
      </c>
      <c r="AK482">
        <f t="shared" si="186"/>
        <v>0</v>
      </c>
      <c r="AL482">
        <f t="shared" si="193"/>
        <v>14</v>
      </c>
      <c r="AM482">
        <f t="shared" si="197"/>
        <v>1</v>
      </c>
      <c r="AN482">
        <f t="shared" si="194"/>
        <v>467</v>
      </c>
      <c r="AP482">
        <f t="shared" si="187"/>
        <v>0.18181818181818182</v>
      </c>
      <c r="AQ482">
        <f t="shared" si="188"/>
        <v>0.24284971398855953</v>
      </c>
      <c r="AR482">
        <v>0.18181818181818182</v>
      </c>
    </row>
    <row r="483" spans="1:44" x14ac:dyDescent="0.25">
      <c r="A483" s="9">
        <v>1</v>
      </c>
      <c r="B483" s="32">
        <v>69.739998</v>
      </c>
      <c r="D483">
        <f t="shared" si="175"/>
        <v>1</v>
      </c>
      <c r="E483">
        <f t="shared" si="174"/>
        <v>89</v>
      </c>
      <c r="F483">
        <f t="shared" si="195"/>
        <v>0</v>
      </c>
      <c r="G483">
        <f t="shared" si="196"/>
        <v>393</v>
      </c>
      <c r="I483">
        <f t="shared" si="176"/>
        <v>0.153713298791019</v>
      </c>
      <c r="J483">
        <f t="shared" si="177"/>
        <v>0.27656579873328641</v>
      </c>
      <c r="K483">
        <v>0.153713298791019</v>
      </c>
      <c r="S483">
        <f t="shared" si="178"/>
        <v>0</v>
      </c>
      <c r="T483">
        <f t="shared" si="189"/>
        <v>274</v>
      </c>
      <c r="U483">
        <f t="shared" si="179"/>
        <v>1</v>
      </c>
      <c r="V483">
        <f t="shared" si="190"/>
        <v>208</v>
      </c>
      <c r="X483">
        <f t="shared" si="180"/>
        <v>0.3353733170134639</v>
      </c>
      <c r="Y483">
        <f t="shared" si="181"/>
        <v>0.17582417582417584</v>
      </c>
      <c r="Z483">
        <v>0.3353733170134639</v>
      </c>
      <c r="AB483">
        <f t="shared" si="182"/>
        <v>0</v>
      </c>
      <c r="AC483">
        <f t="shared" si="191"/>
        <v>105</v>
      </c>
      <c r="AD483">
        <f t="shared" si="183"/>
        <v>1</v>
      </c>
      <c r="AE483">
        <f t="shared" si="192"/>
        <v>377</v>
      </c>
      <c r="AG483">
        <f t="shared" si="184"/>
        <v>0.19924098671726756</v>
      </c>
      <c r="AH483">
        <f t="shared" si="185"/>
        <v>0.25594025797691783</v>
      </c>
      <c r="AI483">
        <v>0.19924098671726756</v>
      </c>
      <c r="AK483">
        <f t="shared" si="186"/>
        <v>0</v>
      </c>
      <c r="AL483">
        <f t="shared" si="193"/>
        <v>14</v>
      </c>
      <c r="AM483">
        <f t="shared" si="197"/>
        <v>1</v>
      </c>
      <c r="AN483">
        <f t="shared" si="194"/>
        <v>468</v>
      </c>
      <c r="AP483">
        <f t="shared" si="187"/>
        <v>0.18181818181818182</v>
      </c>
      <c r="AQ483">
        <f t="shared" si="188"/>
        <v>0.24336973478939158</v>
      </c>
      <c r="AR483">
        <v>0.18181818181818182</v>
      </c>
    </row>
    <row r="484" spans="1:44" x14ac:dyDescent="0.25">
      <c r="A484" s="9">
        <v>2</v>
      </c>
      <c r="B484" s="32">
        <v>69.672128999999998</v>
      </c>
      <c r="D484">
        <f t="shared" si="175"/>
        <v>0</v>
      </c>
      <c r="E484">
        <f t="shared" si="174"/>
        <v>89</v>
      </c>
      <c r="F484">
        <f t="shared" si="195"/>
        <v>1</v>
      </c>
      <c r="G484">
        <f t="shared" si="196"/>
        <v>394</v>
      </c>
      <c r="I484">
        <f t="shared" si="176"/>
        <v>0.153713298791019</v>
      </c>
      <c r="J484">
        <f t="shared" si="177"/>
        <v>0.27726952850105557</v>
      </c>
      <c r="K484">
        <v>0.153713298791019</v>
      </c>
      <c r="S484">
        <f t="shared" si="178"/>
        <v>1</v>
      </c>
      <c r="T484">
        <f t="shared" si="189"/>
        <v>275</v>
      </c>
      <c r="U484">
        <f t="shared" si="179"/>
        <v>0</v>
      </c>
      <c r="V484">
        <f t="shared" si="190"/>
        <v>208</v>
      </c>
      <c r="X484">
        <f t="shared" si="180"/>
        <v>0.33659730722154224</v>
      </c>
      <c r="Y484">
        <f t="shared" si="181"/>
        <v>0.17582417582417584</v>
      </c>
      <c r="Z484">
        <v>0.33659730722154224</v>
      </c>
      <c r="AB484">
        <f t="shared" si="182"/>
        <v>0</v>
      </c>
      <c r="AC484">
        <f t="shared" si="191"/>
        <v>105</v>
      </c>
      <c r="AD484">
        <f t="shared" si="183"/>
        <v>1</v>
      </c>
      <c r="AE484">
        <f t="shared" si="192"/>
        <v>378</v>
      </c>
      <c r="AG484">
        <f t="shared" si="184"/>
        <v>0.19924098671726756</v>
      </c>
      <c r="AH484">
        <f t="shared" si="185"/>
        <v>0.25661914460285135</v>
      </c>
      <c r="AI484">
        <v>0.19924098671726756</v>
      </c>
      <c r="AK484">
        <f t="shared" si="186"/>
        <v>0</v>
      </c>
      <c r="AL484">
        <f t="shared" si="193"/>
        <v>14</v>
      </c>
      <c r="AM484">
        <f t="shared" si="197"/>
        <v>1</v>
      </c>
      <c r="AN484">
        <f t="shared" si="194"/>
        <v>469</v>
      </c>
      <c r="AP484">
        <f t="shared" si="187"/>
        <v>0.18181818181818182</v>
      </c>
      <c r="AQ484">
        <f t="shared" si="188"/>
        <v>0.24388975559022361</v>
      </c>
      <c r="AR484">
        <v>0.18181818181818182</v>
      </c>
    </row>
    <row r="485" spans="1:44" x14ac:dyDescent="0.25">
      <c r="A485" s="9">
        <v>2</v>
      </c>
      <c r="B485" s="32">
        <v>69.560511000000005</v>
      </c>
      <c r="D485">
        <f t="shared" si="175"/>
        <v>0</v>
      </c>
      <c r="E485">
        <f t="shared" si="174"/>
        <v>89</v>
      </c>
      <c r="F485">
        <f t="shared" si="195"/>
        <v>1</v>
      </c>
      <c r="G485">
        <f t="shared" si="196"/>
        <v>395</v>
      </c>
      <c r="I485">
        <f t="shared" si="176"/>
        <v>0.153713298791019</v>
      </c>
      <c r="J485">
        <f t="shared" si="177"/>
        <v>0.2779732582688248</v>
      </c>
      <c r="K485">
        <v>0.153713298791019</v>
      </c>
      <c r="S485">
        <f t="shared" si="178"/>
        <v>1</v>
      </c>
      <c r="T485">
        <f t="shared" si="189"/>
        <v>276</v>
      </c>
      <c r="U485">
        <f t="shared" si="179"/>
        <v>0</v>
      </c>
      <c r="V485">
        <f t="shared" si="190"/>
        <v>208</v>
      </c>
      <c r="X485">
        <f t="shared" si="180"/>
        <v>0.33782129742962058</v>
      </c>
      <c r="Y485">
        <f t="shared" si="181"/>
        <v>0.17582417582417584</v>
      </c>
      <c r="Z485">
        <v>0.33782129742962058</v>
      </c>
      <c r="AB485">
        <f t="shared" si="182"/>
        <v>0</v>
      </c>
      <c r="AC485">
        <f t="shared" si="191"/>
        <v>105</v>
      </c>
      <c r="AD485">
        <f t="shared" si="183"/>
        <v>1</v>
      </c>
      <c r="AE485">
        <f t="shared" si="192"/>
        <v>379</v>
      </c>
      <c r="AG485">
        <f t="shared" si="184"/>
        <v>0.19924098671726756</v>
      </c>
      <c r="AH485">
        <f t="shared" si="185"/>
        <v>0.25729803122878481</v>
      </c>
      <c r="AI485">
        <v>0.19924098671726756</v>
      </c>
      <c r="AK485">
        <f t="shared" si="186"/>
        <v>0</v>
      </c>
      <c r="AL485">
        <f t="shared" si="193"/>
        <v>14</v>
      </c>
      <c r="AM485">
        <f t="shared" si="197"/>
        <v>1</v>
      </c>
      <c r="AN485">
        <f t="shared" si="194"/>
        <v>470</v>
      </c>
      <c r="AP485">
        <f t="shared" si="187"/>
        <v>0.18181818181818182</v>
      </c>
      <c r="AQ485">
        <f t="shared" si="188"/>
        <v>0.24440977639105566</v>
      </c>
      <c r="AR485">
        <v>0.18181818181818182</v>
      </c>
    </row>
    <row r="486" spans="1:44" x14ac:dyDescent="0.25">
      <c r="A486" s="9">
        <v>3</v>
      </c>
      <c r="B486" s="32">
        <v>69.521900000000002</v>
      </c>
      <c r="D486">
        <f t="shared" si="175"/>
        <v>0</v>
      </c>
      <c r="E486">
        <f t="shared" si="174"/>
        <v>89</v>
      </c>
      <c r="F486">
        <f t="shared" si="195"/>
        <v>1</v>
      </c>
      <c r="G486">
        <f t="shared" si="196"/>
        <v>396</v>
      </c>
      <c r="I486">
        <f t="shared" si="176"/>
        <v>0.153713298791019</v>
      </c>
      <c r="J486">
        <f t="shared" si="177"/>
        <v>0.27867698803659396</v>
      </c>
      <c r="K486">
        <v>0.153713298791019</v>
      </c>
      <c r="S486">
        <f t="shared" si="178"/>
        <v>0</v>
      </c>
      <c r="T486">
        <f t="shared" si="189"/>
        <v>276</v>
      </c>
      <c r="U486">
        <f t="shared" si="179"/>
        <v>1</v>
      </c>
      <c r="V486">
        <f t="shared" si="190"/>
        <v>209</v>
      </c>
      <c r="X486">
        <f t="shared" si="180"/>
        <v>0.33782129742962058</v>
      </c>
      <c r="Y486">
        <f t="shared" si="181"/>
        <v>0.17666948436179206</v>
      </c>
      <c r="Z486">
        <v>0.33782129742962058</v>
      </c>
      <c r="AB486">
        <f t="shared" si="182"/>
        <v>1</v>
      </c>
      <c r="AC486">
        <f t="shared" si="191"/>
        <v>106</v>
      </c>
      <c r="AD486">
        <f t="shared" si="183"/>
        <v>0</v>
      </c>
      <c r="AE486">
        <f t="shared" si="192"/>
        <v>379</v>
      </c>
      <c r="AG486">
        <f t="shared" si="184"/>
        <v>0.20113851992409867</v>
      </c>
      <c r="AH486">
        <f t="shared" si="185"/>
        <v>0.25729803122878481</v>
      </c>
      <c r="AI486">
        <v>0.20113851992409867</v>
      </c>
      <c r="AK486">
        <f t="shared" si="186"/>
        <v>0</v>
      </c>
      <c r="AL486">
        <f t="shared" si="193"/>
        <v>14</v>
      </c>
      <c r="AM486">
        <f t="shared" si="197"/>
        <v>1</v>
      </c>
      <c r="AN486">
        <f t="shared" si="194"/>
        <v>471</v>
      </c>
      <c r="AP486">
        <f t="shared" si="187"/>
        <v>0.18181818181818182</v>
      </c>
      <c r="AQ486">
        <f t="shared" si="188"/>
        <v>0.24492979719188768</v>
      </c>
      <c r="AR486">
        <v>0.18181818181818182</v>
      </c>
    </row>
    <row r="487" spans="1:44" x14ac:dyDescent="0.25">
      <c r="A487" s="9">
        <v>1</v>
      </c>
      <c r="B487" s="32">
        <v>69.332744000000005</v>
      </c>
      <c r="D487">
        <f t="shared" si="175"/>
        <v>1</v>
      </c>
      <c r="E487">
        <f t="shared" si="174"/>
        <v>90</v>
      </c>
      <c r="F487">
        <f t="shared" si="195"/>
        <v>0</v>
      </c>
      <c r="G487">
        <f t="shared" si="196"/>
        <v>396</v>
      </c>
      <c r="I487">
        <f t="shared" si="176"/>
        <v>0.15544041450777202</v>
      </c>
      <c r="J487">
        <f t="shared" si="177"/>
        <v>0.27867698803659396</v>
      </c>
      <c r="K487">
        <v>0.15544041450777202</v>
      </c>
      <c r="S487">
        <f t="shared" si="178"/>
        <v>0</v>
      </c>
      <c r="T487">
        <f t="shared" si="189"/>
        <v>276</v>
      </c>
      <c r="U487">
        <f t="shared" si="179"/>
        <v>1</v>
      </c>
      <c r="V487">
        <f t="shared" si="190"/>
        <v>210</v>
      </c>
      <c r="X487">
        <f t="shared" si="180"/>
        <v>0.33782129742962058</v>
      </c>
      <c r="Y487">
        <f t="shared" si="181"/>
        <v>0.17751479289940827</v>
      </c>
      <c r="Z487">
        <v>0.33782129742962058</v>
      </c>
      <c r="AB487">
        <f t="shared" si="182"/>
        <v>0</v>
      </c>
      <c r="AC487">
        <f t="shared" si="191"/>
        <v>106</v>
      </c>
      <c r="AD487">
        <f t="shared" si="183"/>
        <v>1</v>
      </c>
      <c r="AE487">
        <f t="shared" si="192"/>
        <v>380</v>
      </c>
      <c r="AG487">
        <f t="shared" si="184"/>
        <v>0.20113851992409867</v>
      </c>
      <c r="AH487">
        <f t="shared" si="185"/>
        <v>0.25797691785471827</v>
      </c>
      <c r="AI487">
        <v>0.20113851992409867</v>
      </c>
      <c r="AK487">
        <f t="shared" si="186"/>
        <v>0</v>
      </c>
      <c r="AL487">
        <f t="shared" si="193"/>
        <v>14</v>
      </c>
      <c r="AM487">
        <f t="shared" si="197"/>
        <v>1</v>
      </c>
      <c r="AN487">
        <f t="shared" si="194"/>
        <v>472</v>
      </c>
      <c r="AP487">
        <f t="shared" si="187"/>
        <v>0.18181818181818182</v>
      </c>
      <c r="AQ487">
        <f t="shared" si="188"/>
        <v>0.2454498179927197</v>
      </c>
      <c r="AR487">
        <v>0.18181818181818182</v>
      </c>
    </row>
    <row r="488" spans="1:44" x14ac:dyDescent="0.25">
      <c r="A488" s="9">
        <v>1</v>
      </c>
      <c r="B488" s="32">
        <v>69.290467000000007</v>
      </c>
      <c r="D488">
        <f t="shared" si="175"/>
        <v>1</v>
      </c>
      <c r="E488">
        <f t="shared" si="174"/>
        <v>91</v>
      </c>
      <c r="F488">
        <f t="shared" si="195"/>
        <v>0</v>
      </c>
      <c r="G488">
        <f t="shared" si="196"/>
        <v>396</v>
      </c>
      <c r="I488">
        <f t="shared" si="176"/>
        <v>0.15716753022452504</v>
      </c>
      <c r="J488">
        <f t="shared" si="177"/>
        <v>0.27867698803659396</v>
      </c>
      <c r="K488">
        <v>0.15716753022452504</v>
      </c>
      <c r="S488">
        <f t="shared" si="178"/>
        <v>0</v>
      </c>
      <c r="T488">
        <f t="shared" si="189"/>
        <v>276</v>
      </c>
      <c r="U488">
        <f t="shared" si="179"/>
        <v>1</v>
      </c>
      <c r="V488">
        <f t="shared" si="190"/>
        <v>211</v>
      </c>
      <c r="X488">
        <f t="shared" si="180"/>
        <v>0.33782129742962058</v>
      </c>
      <c r="Y488">
        <f t="shared" si="181"/>
        <v>0.17836010143702452</v>
      </c>
      <c r="Z488">
        <v>0.33782129742962058</v>
      </c>
      <c r="AB488">
        <f t="shared" si="182"/>
        <v>0</v>
      </c>
      <c r="AC488">
        <f t="shared" si="191"/>
        <v>106</v>
      </c>
      <c r="AD488">
        <f t="shared" si="183"/>
        <v>1</v>
      </c>
      <c r="AE488">
        <f t="shared" si="192"/>
        <v>381</v>
      </c>
      <c r="AG488">
        <f t="shared" si="184"/>
        <v>0.20113851992409867</v>
      </c>
      <c r="AH488">
        <f t="shared" si="185"/>
        <v>0.25865580448065173</v>
      </c>
      <c r="AI488">
        <v>0.20113851992409867</v>
      </c>
      <c r="AK488">
        <f t="shared" si="186"/>
        <v>0</v>
      </c>
      <c r="AL488">
        <f t="shared" si="193"/>
        <v>14</v>
      </c>
      <c r="AM488">
        <f t="shared" si="197"/>
        <v>1</v>
      </c>
      <c r="AN488">
        <f t="shared" si="194"/>
        <v>473</v>
      </c>
      <c r="AP488">
        <f t="shared" si="187"/>
        <v>0.18181818181818182</v>
      </c>
      <c r="AQ488">
        <f t="shared" si="188"/>
        <v>0.24596983879355175</v>
      </c>
      <c r="AR488">
        <v>0.18181818181818182</v>
      </c>
    </row>
    <row r="489" spans="1:44" x14ac:dyDescent="0.25">
      <c r="A489" s="9">
        <v>3</v>
      </c>
      <c r="B489" s="32">
        <v>69.222263999999996</v>
      </c>
      <c r="D489">
        <f t="shared" si="175"/>
        <v>0</v>
      </c>
      <c r="E489">
        <f t="shared" si="174"/>
        <v>91</v>
      </c>
      <c r="F489">
        <f t="shared" si="195"/>
        <v>1</v>
      </c>
      <c r="G489">
        <f t="shared" si="196"/>
        <v>397</v>
      </c>
      <c r="I489">
        <f t="shared" si="176"/>
        <v>0.15716753022452504</v>
      </c>
      <c r="J489">
        <f t="shared" si="177"/>
        <v>0.27938071780436313</v>
      </c>
      <c r="K489">
        <v>0.15716753022452504</v>
      </c>
      <c r="S489">
        <f t="shared" si="178"/>
        <v>0</v>
      </c>
      <c r="T489">
        <f t="shared" si="189"/>
        <v>276</v>
      </c>
      <c r="U489">
        <f t="shared" si="179"/>
        <v>1</v>
      </c>
      <c r="V489">
        <f t="shared" si="190"/>
        <v>212</v>
      </c>
      <c r="X489">
        <f t="shared" si="180"/>
        <v>0.33782129742962058</v>
      </c>
      <c r="Y489">
        <f t="shared" si="181"/>
        <v>0.17920540997464074</v>
      </c>
      <c r="Z489">
        <v>0.33782129742962058</v>
      </c>
      <c r="AB489">
        <f t="shared" si="182"/>
        <v>1</v>
      </c>
      <c r="AC489">
        <f t="shared" si="191"/>
        <v>107</v>
      </c>
      <c r="AD489">
        <f t="shared" si="183"/>
        <v>0</v>
      </c>
      <c r="AE489">
        <f t="shared" si="192"/>
        <v>381</v>
      </c>
      <c r="AG489">
        <f t="shared" si="184"/>
        <v>0.20303605313092979</v>
      </c>
      <c r="AH489">
        <f t="shared" si="185"/>
        <v>0.25865580448065173</v>
      </c>
      <c r="AI489">
        <v>0.20303605313092979</v>
      </c>
      <c r="AK489">
        <f t="shared" si="186"/>
        <v>0</v>
      </c>
      <c r="AL489">
        <f t="shared" si="193"/>
        <v>14</v>
      </c>
      <c r="AM489">
        <f t="shared" si="197"/>
        <v>1</v>
      </c>
      <c r="AN489">
        <f t="shared" si="194"/>
        <v>474</v>
      </c>
      <c r="AP489">
        <f t="shared" si="187"/>
        <v>0.18181818181818182</v>
      </c>
      <c r="AQ489">
        <f t="shared" si="188"/>
        <v>0.24648985959438377</v>
      </c>
      <c r="AR489">
        <v>0.18181818181818182</v>
      </c>
    </row>
    <row r="490" spans="1:44" x14ac:dyDescent="0.25">
      <c r="A490" s="9">
        <v>2</v>
      </c>
      <c r="B490" s="32">
        <v>69.161612000000005</v>
      </c>
      <c r="D490">
        <f t="shared" si="175"/>
        <v>0</v>
      </c>
      <c r="E490">
        <f t="shared" si="174"/>
        <v>91</v>
      </c>
      <c r="F490">
        <f t="shared" si="195"/>
        <v>1</v>
      </c>
      <c r="G490">
        <f t="shared" si="196"/>
        <v>398</v>
      </c>
      <c r="I490">
        <f t="shared" si="176"/>
        <v>0.15716753022452504</v>
      </c>
      <c r="J490">
        <f t="shared" si="177"/>
        <v>0.2800844475721323</v>
      </c>
      <c r="K490">
        <v>0.15716753022452504</v>
      </c>
      <c r="S490">
        <f t="shared" si="178"/>
        <v>1</v>
      </c>
      <c r="T490">
        <f t="shared" si="189"/>
        <v>277</v>
      </c>
      <c r="U490">
        <f t="shared" si="179"/>
        <v>0</v>
      </c>
      <c r="V490">
        <f t="shared" si="190"/>
        <v>212</v>
      </c>
      <c r="X490">
        <f t="shared" si="180"/>
        <v>0.33904528763769892</v>
      </c>
      <c r="Y490">
        <f t="shared" si="181"/>
        <v>0.17920540997464074</v>
      </c>
      <c r="Z490">
        <v>0.33904528763769892</v>
      </c>
      <c r="AB490">
        <f t="shared" si="182"/>
        <v>0</v>
      </c>
      <c r="AC490">
        <f t="shared" si="191"/>
        <v>107</v>
      </c>
      <c r="AD490">
        <f t="shared" si="183"/>
        <v>1</v>
      </c>
      <c r="AE490">
        <f t="shared" si="192"/>
        <v>382</v>
      </c>
      <c r="AG490">
        <f t="shared" si="184"/>
        <v>0.20303605313092979</v>
      </c>
      <c r="AH490">
        <f t="shared" si="185"/>
        <v>0.25933469110658519</v>
      </c>
      <c r="AI490">
        <v>0.20303605313092979</v>
      </c>
      <c r="AK490">
        <f t="shared" si="186"/>
        <v>0</v>
      </c>
      <c r="AL490">
        <f t="shared" si="193"/>
        <v>14</v>
      </c>
      <c r="AM490">
        <f t="shared" si="197"/>
        <v>1</v>
      </c>
      <c r="AN490">
        <f t="shared" si="194"/>
        <v>475</v>
      </c>
      <c r="AP490">
        <f t="shared" si="187"/>
        <v>0.18181818181818182</v>
      </c>
      <c r="AQ490">
        <f t="shared" si="188"/>
        <v>0.24700988039521582</v>
      </c>
      <c r="AR490">
        <v>0.18181818181818182</v>
      </c>
    </row>
    <row r="491" spans="1:44" x14ac:dyDescent="0.25">
      <c r="A491" s="9">
        <v>1</v>
      </c>
      <c r="B491" s="32">
        <v>69.128046999999995</v>
      </c>
      <c r="D491">
        <f t="shared" si="175"/>
        <v>1</v>
      </c>
      <c r="E491">
        <f t="shared" si="174"/>
        <v>92</v>
      </c>
      <c r="F491">
        <f t="shared" si="195"/>
        <v>0</v>
      </c>
      <c r="G491">
        <f t="shared" si="196"/>
        <v>398</v>
      </c>
      <c r="I491">
        <f t="shared" si="176"/>
        <v>0.15889464594127806</v>
      </c>
      <c r="J491">
        <f t="shared" si="177"/>
        <v>0.2800844475721323</v>
      </c>
      <c r="K491">
        <v>0.15889464594127806</v>
      </c>
      <c r="S491">
        <f t="shared" si="178"/>
        <v>0</v>
      </c>
      <c r="T491">
        <f t="shared" si="189"/>
        <v>277</v>
      </c>
      <c r="U491">
        <f t="shared" si="179"/>
        <v>1</v>
      </c>
      <c r="V491">
        <f t="shared" si="190"/>
        <v>213</v>
      </c>
      <c r="X491">
        <f t="shared" si="180"/>
        <v>0.33904528763769892</v>
      </c>
      <c r="Y491">
        <f t="shared" si="181"/>
        <v>0.18005071851225699</v>
      </c>
      <c r="Z491">
        <v>0.33904528763769892</v>
      </c>
      <c r="AB491">
        <f t="shared" si="182"/>
        <v>0</v>
      </c>
      <c r="AC491">
        <f t="shared" si="191"/>
        <v>107</v>
      </c>
      <c r="AD491">
        <f t="shared" si="183"/>
        <v>1</v>
      </c>
      <c r="AE491">
        <f t="shared" si="192"/>
        <v>383</v>
      </c>
      <c r="AG491">
        <f t="shared" si="184"/>
        <v>0.20303605313092979</v>
      </c>
      <c r="AH491">
        <f t="shared" si="185"/>
        <v>0.26001357773251865</v>
      </c>
      <c r="AI491">
        <v>0.20303605313092979</v>
      </c>
      <c r="AK491">
        <f t="shared" si="186"/>
        <v>0</v>
      </c>
      <c r="AL491">
        <f t="shared" si="193"/>
        <v>14</v>
      </c>
      <c r="AM491">
        <f t="shared" si="197"/>
        <v>1</v>
      </c>
      <c r="AN491">
        <f t="shared" si="194"/>
        <v>476</v>
      </c>
      <c r="AP491">
        <f t="shared" si="187"/>
        <v>0.18181818181818182</v>
      </c>
      <c r="AQ491">
        <f t="shared" si="188"/>
        <v>0.24752990119604784</v>
      </c>
      <c r="AR491">
        <v>0.18181818181818182</v>
      </c>
    </row>
    <row r="492" spans="1:44" x14ac:dyDescent="0.25">
      <c r="A492" s="9">
        <v>2</v>
      </c>
      <c r="B492" s="32">
        <v>69.029045999999994</v>
      </c>
      <c r="D492">
        <f t="shared" si="175"/>
        <v>0</v>
      </c>
      <c r="E492">
        <f t="shared" si="174"/>
        <v>92</v>
      </c>
      <c r="F492">
        <f t="shared" si="195"/>
        <v>1</v>
      </c>
      <c r="G492">
        <f t="shared" si="196"/>
        <v>399</v>
      </c>
      <c r="I492">
        <f t="shared" si="176"/>
        <v>0.15889464594127806</v>
      </c>
      <c r="J492">
        <f t="shared" si="177"/>
        <v>0.28078817733990147</v>
      </c>
      <c r="K492">
        <v>0.15889464594127806</v>
      </c>
      <c r="S492">
        <f t="shared" si="178"/>
        <v>1</v>
      </c>
      <c r="T492">
        <f t="shared" si="189"/>
        <v>278</v>
      </c>
      <c r="U492">
        <f t="shared" si="179"/>
        <v>0</v>
      </c>
      <c r="V492">
        <f t="shared" si="190"/>
        <v>213</v>
      </c>
      <c r="X492">
        <f t="shared" si="180"/>
        <v>0.34026927784577721</v>
      </c>
      <c r="Y492">
        <f t="shared" si="181"/>
        <v>0.18005071851225699</v>
      </c>
      <c r="Z492">
        <v>0.34026927784577721</v>
      </c>
      <c r="AB492">
        <f t="shared" si="182"/>
        <v>0</v>
      </c>
      <c r="AC492">
        <f t="shared" si="191"/>
        <v>107</v>
      </c>
      <c r="AD492">
        <f t="shared" si="183"/>
        <v>1</v>
      </c>
      <c r="AE492">
        <f t="shared" si="192"/>
        <v>384</v>
      </c>
      <c r="AG492">
        <f t="shared" si="184"/>
        <v>0.20303605313092979</v>
      </c>
      <c r="AH492">
        <f t="shared" si="185"/>
        <v>0.26069246435845211</v>
      </c>
      <c r="AI492">
        <v>0.20303605313092979</v>
      </c>
      <c r="AK492">
        <f t="shared" si="186"/>
        <v>0</v>
      </c>
      <c r="AL492">
        <f t="shared" si="193"/>
        <v>14</v>
      </c>
      <c r="AM492">
        <f t="shared" si="197"/>
        <v>1</v>
      </c>
      <c r="AN492">
        <f t="shared" si="194"/>
        <v>477</v>
      </c>
      <c r="AP492">
        <f t="shared" si="187"/>
        <v>0.18181818181818182</v>
      </c>
      <c r="AQ492">
        <f t="shared" si="188"/>
        <v>0.24804992199687986</v>
      </c>
      <c r="AR492">
        <v>0.18181818181818182</v>
      </c>
    </row>
    <row r="493" spans="1:44" x14ac:dyDescent="0.25">
      <c r="A493" s="9">
        <v>1</v>
      </c>
      <c r="B493" s="32">
        <v>69.002656999999999</v>
      </c>
      <c r="D493">
        <f t="shared" si="175"/>
        <v>1</v>
      </c>
      <c r="E493">
        <f t="shared" si="174"/>
        <v>93</v>
      </c>
      <c r="F493">
        <f t="shared" si="195"/>
        <v>0</v>
      </c>
      <c r="G493">
        <f t="shared" si="196"/>
        <v>399</v>
      </c>
      <c r="I493">
        <f t="shared" si="176"/>
        <v>0.16062176165803108</v>
      </c>
      <c r="J493">
        <f t="shared" si="177"/>
        <v>0.28078817733990147</v>
      </c>
      <c r="K493">
        <v>0.16062176165803108</v>
      </c>
      <c r="S493">
        <f t="shared" si="178"/>
        <v>0</v>
      </c>
      <c r="T493">
        <f t="shared" si="189"/>
        <v>278</v>
      </c>
      <c r="U493">
        <f t="shared" si="179"/>
        <v>1</v>
      </c>
      <c r="V493">
        <f t="shared" si="190"/>
        <v>214</v>
      </c>
      <c r="X493">
        <f t="shared" si="180"/>
        <v>0.34026927784577721</v>
      </c>
      <c r="Y493">
        <f t="shared" si="181"/>
        <v>0.1808960270498732</v>
      </c>
      <c r="Z493">
        <v>0.34026927784577721</v>
      </c>
      <c r="AB493">
        <f t="shared" si="182"/>
        <v>0</v>
      </c>
      <c r="AC493">
        <f t="shared" si="191"/>
        <v>107</v>
      </c>
      <c r="AD493">
        <f t="shared" si="183"/>
        <v>1</v>
      </c>
      <c r="AE493">
        <f t="shared" si="192"/>
        <v>385</v>
      </c>
      <c r="AG493">
        <f t="shared" si="184"/>
        <v>0.20303605313092979</v>
      </c>
      <c r="AH493">
        <f t="shared" si="185"/>
        <v>0.26137135098438563</v>
      </c>
      <c r="AI493">
        <v>0.20303605313092979</v>
      </c>
      <c r="AK493">
        <f t="shared" si="186"/>
        <v>0</v>
      </c>
      <c r="AL493">
        <f t="shared" si="193"/>
        <v>14</v>
      </c>
      <c r="AM493">
        <f t="shared" si="197"/>
        <v>1</v>
      </c>
      <c r="AN493">
        <f t="shared" si="194"/>
        <v>478</v>
      </c>
      <c r="AP493">
        <f t="shared" si="187"/>
        <v>0.18181818181818182</v>
      </c>
      <c r="AQ493">
        <f t="shared" si="188"/>
        <v>0.24856994279771191</v>
      </c>
      <c r="AR493">
        <v>0.18181818181818182</v>
      </c>
    </row>
    <row r="494" spans="1:44" x14ac:dyDescent="0.25">
      <c r="A494" s="9">
        <v>1</v>
      </c>
      <c r="B494" s="32">
        <v>68.977341999999993</v>
      </c>
      <c r="D494">
        <f t="shared" si="175"/>
        <v>1</v>
      </c>
      <c r="E494">
        <f t="shared" si="174"/>
        <v>94</v>
      </c>
      <c r="F494">
        <f t="shared" si="195"/>
        <v>0</v>
      </c>
      <c r="G494">
        <f t="shared" si="196"/>
        <v>399</v>
      </c>
      <c r="I494">
        <f t="shared" si="176"/>
        <v>0.16234887737478412</v>
      </c>
      <c r="J494">
        <f t="shared" si="177"/>
        <v>0.28078817733990147</v>
      </c>
      <c r="K494">
        <v>0.16234887737478412</v>
      </c>
      <c r="S494">
        <f t="shared" si="178"/>
        <v>0</v>
      </c>
      <c r="T494">
        <f t="shared" si="189"/>
        <v>278</v>
      </c>
      <c r="U494">
        <f t="shared" si="179"/>
        <v>1</v>
      </c>
      <c r="V494">
        <f t="shared" si="190"/>
        <v>215</v>
      </c>
      <c r="X494">
        <f t="shared" si="180"/>
        <v>0.34026927784577721</v>
      </c>
      <c r="Y494">
        <f t="shared" si="181"/>
        <v>0.18174133558748942</v>
      </c>
      <c r="Z494">
        <v>0.34026927784577721</v>
      </c>
      <c r="AB494">
        <f t="shared" si="182"/>
        <v>0</v>
      </c>
      <c r="AC494">
        <f t="shared" si="191"/>
        <v>107</v>
      </c>
      <c r="AD494">
        <f t="shared" si="183"/>
        <v>1</v>
      </c>
      <c r="AE494">
        <f t="shared" si="192"/>
        <v>386</v>
      </c>
      <c r="AG494">
        <f t="shared" si="184"/>
        <v>0.20303605313092979</v>
      </c>
      <c r="AH494">
        <f t="shared" si="185"/>
        <v>0.26205023761031909</v>
      </c>
      <c r="AI494">
        <v>0.20303605313092979</v>
      </c>
      <c r="AK494">
        <f t="shared" si="186"/>
        <v>0</v>
      </c>
      <c r="AL494">
        <f t="shared" si="193"/>
        <v>14</v>
      </c>
      <c r="AM494">
        <f t="shared" si="197"/>
        <v>1</v>
      </c>
      <c r="AN494">
        <f t="shared" si="194"/>
        <v>479</v>
      </c>
      <c r="AP494">
        <f t="shared" si="187"/>
        <v>0.18181818181818182</v>
      </c>
      <c r="AQ494">
        <f t="shared" si="188"/>
        <v>0.24908996359854393</v>
      </c>
      <c r="AR494">
        <v>0.18181818181818182</v>
      </c>
    </row>
    <row r="495" spans="1:44" x14ac:dyDescent="0.25">
      <c r="A495" s="9">
        <v>2</v>
      </c>
      <c r="B495" s="32">
        <v>68.977073000000004</v>
      </c>
      <c r="D495">
        <f t="shared" si="175"/>
        <v>0</v>
      </c>
      <c r="E495">
        <f t="shared" si="174"/>
        <v>94</v>
      </c>
      <c r="F495">
        <f t="shared" si="195"/>
        <v>1</v>
      </c>
      <c r="G495">
        <f t="shared" si="196"/>
        <v>400</v>
      </c>
      <c r="I495">
        <f t="shared" si="176"/>
        <v>0.16234887737478412</v>
      </c>
      <c r="J495">
        <f t="shared" si="177"/>
        <v>0.28149190710767064</v>
      </c>
      <c r="K495">
        <v>0.16234887737478412</v>
      </c>
      <c r="S495">
        <f t="shared" si="178"/>
        <v>1</v>
      </c>
      <c r="T495">
        <f t="shared" si="189"/>
        <v>279</v>
      </c>
      <c r="U495">
        <f t="shared" si="179"/>
        <v>0</v>
      </c>
      <c r="V495">
        <f t="shared" si="190"/>
        <v>215</v>
      </c>
      <c r="X495">
        <f t="shared" si="180"/>
        <v>0.34149326805385555</v>
      </c>
      <c r="Y495">
        <f t="shared" si="181"/>
        <v>0.18174133558748942</v>
      </c>
      <c r="Z495">
        <v>0.34149326805385555</v>
      </c>
      <c r="AB495">
        <f t="shared" si="182"/>
        <v>0</v>
      </c>
      <c r="AC495">
        <f t="shared" si="191"/>
        <v>107</v>
      </c>
      <c r="AD495">
        <f t="shared" si="183"/>
        <v>1</v>
      </c>
      <c r="AE495">
        <f t="shared" si="192"/>
        <v>387</v>
      </c>
      <c r="AG495">
        <f t="shared" si="184"/>
        <v>0.20303605313092979</v>
      </c>
      <c r="AH495">
        <f t="shared" si="185"/>
        <v>0.26272912423625255</v>
      </c>
      <c r="AI495">
        <v>0.20303605313092979</v>
      </c>
      <c r="AK495">
        <f t="shared" si="186"/>
        <v>0</v>
      </c>
      <c r="AL495">
        <f t="shared" si="193"/>
        <v>14</v>
      </c>
      <c r="AM495">
        <f t="shared" si="197"/>
        <v>1</v>
      </c>
      <c r="AN495">
        <f t="shared" si="194"/>
        <v>480</v>
      </c>
      <c r="AP495">
        <f t="shared" si="187"/>
        <v>0.18181818181818182</v>
      </c>
      <c r="AQ495">
        <f t="shared" si="188"/>
        <v>0.24960998439937598</v>
      </c>
      <c r="AR495">
        <v>0.18181818181818182</v>
      </c>
    </row>
    <row r="496" spans="1:44" x14ac:dyDescent="0.25">
      <c r="A496" s="9">
        <v>4</v>
      </c>
      <c r="B496" s="32">
        <v>68.918021999999993</v>
      </c>
      <c r="D496">
        <f t="shared" si="175"/>
        <v>0</v>
      </c>
      <c r="E496">
        <f t="shared" si="174"/>
        <v>94</v>
      </c>
      <c r="F496">
        <f t="shared" si="195"/>
        <v>1</v>
      </c>
      <c r="G496">
        <f t="shared" si="196"/>
        <v>401</v>
      </c>
      <c r="I496">
        <f t="shared" si="176"/>
        <v>0.16234887737478412</v>
      </c>
      <c r="J496">
        <f t="shared" si="177"/>
        <v>0.2821956368754398</v>
      </c>
      <c r="K496">
        <v>0.16234887737478412</v>
      </c>
      <c r="S496">
        <f t="shared" si="178"/>
        <v>0</v>
      </c>
      <c r="T496">
        <f t="shared" si="189"/>
        <v>279</v>
      </c>
      <c r="U496">
        <f t="shared" si="179"/>
        <v>1</v>
      </c>
      <c r="V496">
        <f t="shared" si="190"/>
        <v>216</v>
      </c>
      <c r="X496">
        <f t="shared" si="180"/>
        <v>0.34149326805385555</v>
      </c>
      <c r="Y496">
        <f t="shared" si="181"/>
        <v>0.18258664412510567</v>
      </c>
      <c r="Z496">
        <v>0.34149326805385555</v>
      </c>
      <c r="AB496">
        <f t="shared" si="182"/>
        <v>0</v>
      </c>
      <c r="AC496">
        <f t="shared" si="191"/>
        <v>107</v>
      </c>
      <c r="AD496">
        <f t="shared" si="183"/>
        <v>1</v>
      </c>
      <c r="AE496">
        <f t="shared" si="192"/>
        <v>388</v>
      </c>
      <c r="AG496">
        <f t="shared" si="184"/>
        <v>0.20303605313092979</v>
      </c>
      <c r="AH496">
        <f t="shared" si="185"/>
        <v>0.26340801086218602</v>
      </c>
      <c r="AI496">
        <v>0.20303605313092979</v>
      </c>
      <c r="AK496">
        <f t="shared" si="186"/>
        <v>1</v>
      </c>
      <c r="AL496">
        <f t="shared" si="193"/>
        <v>15</v>
      </c>
      <c r="AM496">
        <f t="shared" si="197"/>
        <v>0</v>
      </c>
      <c r="AN496">
        <f t="shared" si="194"/>
        <v>480</v>
      </c>
      <c r="AP496">
        <f t="shared" si="187"/>
        <v>0.19480519480519481</v>
      </c>
      <c r="AQ496">
        <f t="shared" si="188"/>
        <v>0.24960998439937598</v>
      </c>
      <c r="AR496">
        <v>0.19480519480519481</v>
      </c>
    </row>
    <row r="497" spans="1:44" x14ac:dyDescent="0.25">
      <c r="A497" s="9">
        <v>2</v>
      </c>
      <c r="B497" s="32">
        <v>68.864420999999993</v>
      </c>
      <c r="D497">
        <f t="shared" si="175"/>
        <v>0</v>
      </c>
      <c r="E497">
        <f t="shared" si="174"/>
        <v>94</v>
      </c>
      <c r="F497">
        <f t="shared" si="195"/>
        <v>1</v>
      </c>
      <c r="G497">
        <f t="shared" si="196"/>
        <v>402</v>
      </c>
      <c r="I497">
        <f t="shared" si="176"/>
        <v>0.16234887737478412</v>
      </c>
      <c r="J497">
        <f t="shared" si="177"/>
        <v>0.28289936664320903</v>
      </c>
      <c r="K497">
        <v>0.16234887737478412</v>
      </c>
      <c r="S497">
        <f t="shared" si="178"/>
        <v>1</v>
      </c>
      <c r="T497">
        <f t="shared" si="189"/>
        <v>280</v>
      </c>
      <c r="U497">
        <f t="shared" si="179"/>
        <v>0</v>
      </c>
      <c r="V497">
        <f t="shared" si="190"/>
        <v>216</v>
      </c>
      <c r="X497">
        <f t="shared" si="180"/>
        <v>0.34271725826193389</v>
      </c>
      <c r="Y497">
        <f t="shared" si="181"/>
        <v>0.18258664412510567</v>
      </c>
      <c r="Z497">
        <v>0.34271725826193389</v>
      </c>
      <c r="AB497">
        <f t="shared" si="182"/>
        <v>0</v>
      </c>
      <c r="AC497">
        <f t="shared" si="191"/>
        <v>107</v>
      </c>
      <c r="AD497">
        <f t="shared" si="183"/>
        <v>1</v>
      </c>
      <c r="AE497">
        <f t="shared" si="192"/>
        <v>389</v>
      </c>
      <c r="AG497">
        <f t="shared" si="184"/>
        <v>0.20303605313092979</v>
      </c>
      <c r="AH497">
        <f t="shared" si="185"/>
        <v>0.26408689748811948</v>
      </c>
      <c r="AI497">
        <v>0.20303605313092979</v>
      </c>
      <c r="AK497">
        <f t="shared" si="186"/>
        <v>0</v>
      </c>
      <c r="AL497">
        <f t="shared" si="193"/>
        <v>15</v>
      </c>
      <c r="AM497">
        <f t="shared" si="197"/>
        <v>1</v>
      </c>
      <c r="AN497">
        <f t="shared" si="194"/>
        <v>481</v>
      </c>
      <c r="AP497">
        <f t="shared" si="187"/>
        <v>0.19480519480519481</v>
      </c>
      <c r="AQ497">
        <f t="shared" si="188"/>
        <v>0.25013000520020801</v>
      </c>
      <c r="AR497">
        <v>0.19480519480519481</v>
      </c>
    </row>
    <row r="498" spans="1:44" x14ac:dyDescent="0.25">
      <c r="A498" s="9">
        <v>1</v>
      </c>
      <c r="B498" s="32">
        <v>68.850993000000003</v>
      </c>
      <c r="D498">
        <f t="shared" si="175"/>
        <v>1</v>
      </c>
      <c r="E498">
        <f t="shared" si="174"/>
        <v>95</v>
      </c>
      <c r="F498">
        <f t="shared" si="195"/>
        <v>0</v>
      </c>
      <c r="G498">
        <f t="shared" si="196"/>
        <v>402</v>
      </c>
      <c r="I498">
        <f t="shared" si="176"/>
        <v>0.16407599309153714</v>
      </c>
      <c r="J498">
        <f t="shared" si="177"/>
        <v>0.28289936664320903</v>
      </c>
      <c r="K498">
        <v>0.16407599309153714</v>
      </c>
      <c r="S498">
        <f t="shared" si="178"/>
        <v>0</v>
      </c>
      <c r="T498">
        <f t="shared" si="189"/>
        <v>280</v>
      </c>
      <c r="U498">
        <f t="shared" si="179"/>
        <v>1</v>
      </c>
      <c r="V498">
        <f t="shared" si="190"/>
        <v>217</v>
      </c>
      <c r="X498">
        <f t="shared" si="180"/>
        <v>0.34271725826193389</v>
      </c>
      <c r="Y498">
        <f t="shared" si="181"/>
        <v>0.18343195266272189</v>
      </c>
      <c r="Z498">
        <v>0.34271725826193389</v>
      </c>
      <c r="AB498">
        <f t="shared" si="182"/>
        <v>0</v>
      </c>
      <c r="AC498">
        <f t="shared" si="191"/>
        <v>107</v>
      </c>
      <c r="AD498">
        <f t="shared" si="183"/>
        <v>1</v>
      </c>
      <c r="AE498">
        <f t="shared" si="192"/>
        <v>390</v>
      </c>
      <c r="AG498">
        <f t="shared" si="184"/>
        <v>0.20303605313092979</v>
      </c>
      <c r="AH498">
        <f t="shared" si="185"/>
        <v>0.26476578411405294</v>
      </c>
      <c r="AI498">
        <v>0.20303605313092979</v>
      </c>
      <c r="AK498">
        <f t="shared" si="186"/>
        <v>0</v>
      </c>
      <c r="AL498">
        <f t="shared" si="193"/>
        <v>15</v>
      </c>
      <c r="AM498">
        <f t="shared" si="197"/>
        <v>1</v>
      </c>
      <c r="AN498">
        <f t="shared" si="194"/>
        <v>482</v>
      </c>
      <c r="AP498">
        <f t="shared" si="187"/>
        <v>0.19480519480519481</v>
      </c>
      <c r="AQ498">
        <f t="shared" si="188"/>
        <v>0.25065002600104003</v>
      </c>
      <c r="AR498">
        <v>0.19480519480519481</v>
      </c>
    </row>
    <row r="499" spans="1:44" x14ac:dyDescent="0.25">
      <c r="A499" s="9">
        <v>2</v>
      </c>
      <c r="B499" s="32">
        <v>68.846816000000004</v>
      </c>
      <c r="D499">
        <f t="shared" si="175"/>
        <v>0</v>
      </c>
      <c r="E499">
        <f t="shared" si="174"/>
        <v>95</v>
      </c>
      <c r="F499">
        <f t="shared" si="195"/>
        <v>1</v>
      </c>
      <c r="G499">
        <f t="shared" si="196"/>
        <v>403</v>
      </c>
      <c r="I499">
        <f t="shared" si="176"/>
        <v>0.16407599309153714</v>
      </c>
      <c r="J499">
        <f t="shared" si="177"/>
        <v>0.28360309641097819</v>
      </c>
      <c r="K499">
        <v>0.16407599309153714</v>
      </c>
      <c r="S499">
        <f t="shared" si="178"/>
        <v>1</v>
      </c>
      <c r="T499">
        <f t="shared" si="189"/>
        <v>281</v>
      </c>
      <c r="U499">
        <f t="shared" si="179"/>
        <v>0</v>
      </c>
      <c r="V499">
        <f t="shared" si="190"/>
        <v>217</v>
      </c>
      <c r="X499">
        <f t="shared" si="180"/>
        <v>0.34394124847001223</v>
      </c>
      <c r="Y499">
        <f t="shared" si="181"/>
        <v>0.18343195266272189</v>
      </c>
      <c r="Z499">
        <v>0.34394124847001223</v>
      </c>
      <c r="AB499">
        <f t="shared" si="182"/>
        <v>0</v>
      </c>
      <c r="AC499">
        <f t="shared" si="191"/>
        <v>107</v>
      </c>
      <c r="AD499">
        <f t="shared" si="183"/>
        <v>1</v>
      </c>
      <c r="AE499">
        <f t="shared" si="192"/>
        <v>391</v>
      </c>
      <c r="AG499">
        <f t="shared" si="184"/>
        <v>0.20303605313092979</v>
      </c>
      <c r="AH499">
        <f t="shared" si="185"/>
        <v>0.2654446707399864</v>
      </c>
      <c r="AI499">
        <v>0.20303605313092979</v>
      </c>
      <c r="AK499">
        <f t="shared" si="186"/>
        <v>0</v>
      </c>
      <c r="AL499">
        <f t="shared" si="193"/>
        <v>15</v>
      </c>
      <c r="AM499">
        <f t="shared" si="197"/>
        <v>1</v>
      </c>
      <c r="AN499">
        <f t="shared" si="194"/>
        <v>483</v>
      </c>
      <c r="AP499">
        <f t="shared" si="187"/>
        <v>0.19480519480519481</v>
      </c>
      <c r="AQ499">
        <f t="shared" si="188"/>
        <v>0.25117004680187205</v>
      </c>
      <c r="AR499">
        <v>0.19480519480519481</v>
      </c>
    </row>
    <row r="500" spans="1:44" x14ac:dyDescent="0.25">
      <c r="A500" s="9">
        <v>1</v>
      </c>
      <c r="B500" s="32">
        <v>68.796893999999995</v>
      </c>
      <c r="D500">
        <f t="shared" si="175"/>
        <v>1</v>
      </c>
      <c r="E500">
        <f t="shared" ref="E500:E563" si="198">D500+E499</f>
        <v>96</v>
      </c>
      <c r="F500">
        <f t="shared" si="195"/>
        <v>0</v>
      </c>
      <c r="G500">
        <f t="shared" si="196"/>
        <v>403</v>
      </c>
      <c r="I500">
        <f t="shared" si="176"/>
        <v>0.16580310880829016</v>
      </c>
      <c r="J500">
        <f t="shared" si="177"/>
        <v>0.28360309641097819</v>
      </c>
      <c r="K500">
        <v>0.16580310880829016</v>
      </c>
      <c r="S500">
        <f t="shared" si="178"/>
        <v>0</v>
      </c>
      <c r="T500">
        <f t="shared" si="189"/>
        <v>281</v>
      </c>
      <c r="U500">
        <f t="shared" si="179"/>
        <v>1</v>
      </c>
      <c r="V500">
        <f t="shared" si="190"/>
        <v>218</v>
      </c>
      <c r="X500">
        <f t="shared" si="180"/>
        <v>0.34394124847001223</v>
      </c>
      <c r="Y500">
        <f t="shared" si="181"/>
        <v>0.18427726120033813</v>
      </c>
      <c r="Z500">
        <v>0.34394124847001223</v>
      </c>
      <c r="AB500">
        <f t="shared" si="182"/>
        <v>0</v>
      </c>
      <c r="AC500">
        <f t="shared" si="191"/>
        <v>107</v>
      </c>
      <c r="AD500">
        <f t="shared" si="183"/>
        <v>1</v>
      </c>
      <c r="AE500">
        <f t="shared" si="192"/>
        <v>392</v>
      </c>
      <c r="AG500">
        <f t="shared" si="184"/>
        <v>0.20303605313092979</v>
      </c>
      <c r="AH500">
        <f t="shared" si="185"/>
        <v>0.26612355736591992</v>
      </c>
      <c r="AI500">
        <v>0.20303605313092979</v>
      </c>
      <c r="AK500">
        <f t="shared" si="186"/>
        <v>0</v>
      </c>
      <c r="AL500">
        <f t="shared" si="193"/>
        <v>15</v>
      </c>
      <c r="AM500">
        <f t="shared" si="197"/>
        <v>1</v>
      </c>
      <c r="AN500">
        <f t="shared" si="194"/>
        <v>484</v>
      </c>
      <c r="AP500">
        <f t="shared" si="187"/>
        <v>0.19480519480519481</v>
      </c>
      <c r="AQ500">
        <f t="shared" si="188"/>
        <v>0.25169006760270413</v>
      </c>
      <c r="AR500">
        <v>0.19480519480519481</v>
      </c>
    </row>
    <row r="501" spans="1:44" x14ac:dyDescent="0.25">
      <c r="A501" s="9">
        <v>3</v>
      </c>
      <c r="B501" s="32">
        <v>68.721824999999995</v>
      </c>
      <c r="D501">
        <f t="shared" si="175"/>
        <v>0</v>
      </c>
      <c r="E501">
        <f t="shared" si="198"/>
        <v>96</v>
      </c>
      <c r="F501">
        <f t="shared" si="195"/>
        <v>1</v>
      </c>
      <c r="G501">
        <f t="shared" si="196"/>
        <v>404</v>
      </c>
      <c r="I501">
        <f t="shared" si="176"/>
        <v>0.16580310880829016</v>
      </c>
      <c r="J501">
        <f t="shared" si="177"/>
        <v>0.28430682617874736</v>
      </c>
      <c r="K501">
        <v>0.16580310880829016</v>
      </c>
      <c r="S501">
        <f t="shared" si="178"/>
        <v>0</v>
      </c>
      <c r="T501">
        <f t="shared" si="189"/>
        <v>281</v>
      </c>
      <c r="U501">
        <f t="shared" si="179"/>
        <v>1</v>
      </c>
      <c r="V501">
        <f t="shared" si="190"/>
        <v>219</v>
      </c>
      <c r="X501">
        <f t="shared" si="180"/>
        <v>0.34394124847001223</v>
      </c>
      <c r="Y501">
        <f t="shared" si="181"/>
        <v>0.18512256973795435</v>
      </c>
      <c r="Z501">
        <v>0.34394124847001223</v>
      </c>
      <c r="AB501">
        <f t="shared" si="182"/>
        <v>1</v>
      </c>
      <c r="AC501">
        <f t="shared" si="191"/>
        <v>108</v>
      </c>
      <c r="AD501">
        <f t="shared" si="183"/>
        <v>0</v>
      </c>
      <c r="AE501">
        <f t="shared" si="192"/>
        <v>392</v>
      </c>
      <c r="AG501">
        <f t="shared" si="184"/>
        <v>0.2049335863377609</v>
      </c>
      <c r="AH501">
        <f t="shared" si="185"/>
        <v>0.26612355736591992</v>
      </c>
      <c r="AI501">
        <v>0.2049335863377609</v>
      </c>
      <c r="AK501">
        <f t="shared" si="186"/>
        <v>0</v>
      </c>
      <c r="AL501">
        <f t="shared" si="193"/>
        <v>15</v>
      </c>
      <c r="AM501">
        <f t="shared" si="197"/>
        <v>1</v>
      </c>
      <c r="AN501">
        <f t="shared" si="194"/>
        <v>485</v>
      </c>
      <c r="AP501">
        <f t="shared" si="187"/>
        <v>0.19480519480519481</v>
      </c>
      <c r="AQ501">
        <f t="shared" si="188"/>
        <v>0.25221008840353615</v>
      </c>
      <c r="AR501">
        <v>0.19480519480519481</v>
      </c>
    </row>
    <row r="502" spans="1:44" x14ac:dyDescent="0.25">
      <c r="A502" s="9">
        <v>4</v>
      </c>
      <c r="B502" s="32">
        <v>68.691353000000007</v>
      </c>
      <c r="D502">
        <f t="shared" si="175"/>
        <v>0</v>
      </c>
      <c r="E502">
        <f t="shared" si="198"/>
        <v>96</v>
      </c>
      <c r="F502">
        <f t="shared" si="195"/>
        <v>1</v>
      </c>
      <c r="G502">
        <f t="shared" si="196"/>
        <v>405</v>
      </c>
      <c r="I502">
        <f t="shared" si="176"/>
        <v>0.16580310880829016</v>
      </c>
      <c r="J502">
        <f t="shared" si="177"/>
        <v>0.28501055594651653</v>
      </c>
      <c r="K502">
        <v>0.16580310880829016</v>
      </c>
      <c r="S502">
        <f t="shared" si="178"/>
        <v>0</v>
      </c>
      <c r="T502">
        <f t="shared" si="189"/>
        <v>281</v>
      </c>
      <c r="U502">
        <f t="shared" si="179"/>
        <v>1</v>
      </c>
      <c r="V502">
        <f t="shared" si="190"/>
        <v>220</v>
      </c>
      <c r="X502">
        <f t="shared" si="180"/>
        <v>0.34394124847001223</v>
      </c>
      <c r="Y502">
        <f t="shared" si="181"/>
        <v>0.18596787827557057</v>
      </c>
      <c r="Z502">
        <v>0.34394124847001223</v>
      </c>
      <c r="AB502">
        <f t="shared" si="182"/>
        <v>0</v>
      </c>
      <c r="AC502">
        <f t="shared" si="191"/>
        <v>108</v>
      </c>
      <c r="AD502">
        <f t="shared" si="183"/>
        <v>1</v>
      </c>
      <c r="AE502">
        <f t="shared" si="192"/>
        <v>393</v>
      </c>
      <c r="AG502">
        <f t="shared" si="184"/>
        <v>0.2049335863377609</v>
      </c>
      <c r="AH502">
        <f t="shared" si="185"/>
        <v>0.26680244399185338</v>
      </c>
      <c r="AI502">
        <v>0.2049335863377609</v>
      </c>
      <c r="AK502">
        <f t="shared" si="186"/>
        <v>1</v>
      </c>
      <c r="AL502">
        <f t="shared" si="193"/>
        <v>16</v>
      </c>
      <c r="AM502">
        <f t="shared" si="197"/>
        <v>0</v>
      </c>
      <c r="AN502">
        <f t="shared" si="194"/>
        <v>485</v>
      </c>
      <c r="AP502">
        <f t="shared" si="187"/>
        <v>0.20779220779220781</v>
      </c>
      <c r="AQ502">
        <f t="shared" si="188"/>
        <v>0.25221008840353615</v>
      </c>
      <c r="AR502">
        <v>0.20779220779220781</v>
      </c>
    </row>
    <row r="503" spans="1:44" x14ac:dyDescent="0.25">
      <c r="A503" s="9">
        <v>3</v>
      </c>
      <c r="B503" s="32">
        <v>68.622029999999995</v>
      </c>
      <c r="D503">
        <f t="shared" si="175"/>
        <v>0</v>
      </c>
      <c r="E503">
        <f t="shared" si="198"/>
        <v>96</v>
      </c>
      <c r="F503">
        <f t="shared" si="195"/>
        <v>1</v>
      </c>
      <c r="G503">
        <f t="shared" si="196"/>
        <v>406</v>
      </c>
      <c r="I503">
        <f t="shared" si="176"/>
        <v>0.16580310880829016</v>
      </c>
      <c r="J503">
        <f t="shared" si="177"/>
        <v>0.2857142857142857</v>
      </c>
      <c r="K503">
        <v>0.16580310880829016</v>
      </c>
      <c r="S503">
        <f t="shared" si="178"/>
        <v>0</v>
      </c>
      <c r="T503">
        <f t="shared" si="189"/>
        <v>281</v>
      </c>
      <c r="U503">
        <f t="shared" si="179"/>
        <v>1</v>
      </c>
      <c r="V503">
        <f t="shared" si="190"/>
        <v>221</v>
      </c>
      <c r="X503">
        <f t="shared" si="180"/>
        <v>0.34394124847001223</v>
      </c>
      <c r="Y503">
        <f t="shared" si="181"/>
        <v>0.18681318681318682</v>
      </c>
      <c r="Z503">
        <v>0.34394124847001223</v>
      </c>
      <c r="AB503">
        <f t="shared" si="182"/>
        <v>1</v>
      </c>
      <c r="AC503">
        <f t="shared" si="191"/>
        <v>109</v>
      </c>
      <c r="AD503">
        <f t="shared" si="183"/>
        <v>0</v>
      </c>
      <c r="AE503">
        <f t="shared" si="192"/>
        <v>393</v>
      </c>
      <c r="AG503">
        <f t="shared" si="184"/>
        <v>0.20683111954459202</v>
      </c>
      <c r="AH503">
        <f t="shared" si="185"/>
        <v>0.26680244399185338</v>
      </c>
      <c r="AI503">
        <v>0.20683111954459202</v>
      </c>
      <c r="AK503">
        <f t="shared" si="186"/>
        <v>0</v>
      </c>
      <c r="AL503">
        <f t="shared" si="193"/>
        <v>16</v>
      </c>
      <c r="AM503">
        <f t="shared" si="197"/>
        <v>1</v>
      </c>
      <c r="AN503">
        <f t="shared" si="194"/>
        <v>486</v>
      </c>
      <c r="AP503">
        <f t="shared" si="187"/>
        <v>0.20779220779220781</v>
      </c>
      <c r="AQ503">
        <f t="shared" si="188"/>
        <v>0.25273010920436817</v>
      </c>
      <c r="AR503">
        <v>0.20779220779220781</v>
      </c>
    </row>
    <row r="504" spans="1:44" x14ac:dyDescent="0.25">
      <c r="A504" s="9">
        <v>1</v>
      </c>
      <c r="B504" s="32">
        <v>68.542058999999995</v>
      </c>
      <c r="D504">
        <f t="shared" si="175"/>
        <v>1</v>
      </c>
      <c r="E504">
        <f t="shared" si="198"/>
        <v>97</v>
      </c>
      <c r="F504">
        <f t="shared" si="195"/>
        <v>0</v>
      </c>
      <c r="G504">
        <f t="shared" si="196"/>
        <v>406</v>
      </c>
      <c r="I504">
        <f t="shared" si="176"/>
        <v>0.16753022452504318</v>
      </c>
      <c r="J504">
        <f t="shared" si="177"/>
        <v>0.2857142857142857</v>
      </c>
      <c r="K504">
        <v>0.16753022452504318</v>
      </c>
      <c r="S504">
        <f t="shared" si="178"/>
        <v>0</v>
      </c>
      <c r="T504">
        <f t="shared" si="189"/>
        <v>281</v>
      </c>
      <c r="U504">
        <f t="shared" si="179"/>
        <v>1</v>
      </c>
      <c r="V504">
        <f t="shared" si="190"/>
        <v>222</v>
      </c>
      <c r="X504">
        <f t="shared" si="180"/>
        <v>0.34394124847001223</v>
      </c>
      <c r="Y504">
        <f t="shared" si="181"/>
        <v>0.18765849535080303</v>
      </c>
      <c r="Z504">
        <v>0.34394124847001223</v>
      </c>
      <c r="AB504">
        <f t="shared" si="182"/>
        <v>0</v>
      </c>
      <c r="AC504">
        <f t="shared" si="191"/>
        <v>109</v>
      </c>
      <c r="AD504">
        <f t="shared" si="183"/>
        <v>1</v>
      </c>
      <c r="AE504">
        <f t="shared" si="192"/>
        <v>394</v>
      </c>
      <c r="AG504">
        <f t="shared" si="184"/>
        <v>0.20683111954459202</v>
      </c>
      <c r="AH504">
        <f t="shared" si="185"/>
        <v>0.26748133061778684</v>
      </c>
      <c r="AI504">
        <v>0.20683111954459202</v>
      </c>
      <c r="AK504">
        <f t="shared" si="186"/>
        <v>0</v>
      </c>
      <c r="AL504">
        <f t="shared" si="193"/>
        <v>16</v>
      </c>
      <c r="AM504">
        <f t="shared" si="197"/>
        <v>1</v>
      </c>
      <c r="AN504">
        <f t="shared" si="194"/>
        <v>487</v>
      </c>
      <c r="AP504">
        <f t="shared" si="187"/>
        <v>0.20779220779220781</v>
      </c>
      <c r="AQ504">
        <f t="shared" si="188"/>
        <v>0.25325013000520019</v>
      </c>
      <c r="AR504">
        <v>0.20779220779220781</v>
      </c>
    </row>
    <row r="505" spans="1:44" x14ac:dyDescent="0.25">
      <c r="A505" s="9">
        <v>1</v>
      </c>
      <c r="B505" s="32">
        <v>68.517331999999996</v>
      </c>
      <c r="D505">
        <f t="shared" si="175"/>
        <v>1</v>
      </c>
      <c r="E505">
        <f t="shared" si="198"/>
        <v>98</v>
      </c>
      <c r="F505">
        <f t="shared" si="195"/>
        <v>0</v>
      </c>
      <c r="G505">
        <f t="shared" si="196"/>
        <v>406</v>
      </c>
      <c r="I505">
        <f t="shared" si="176"/>
        <v>0.1692573402417962</v>
      </c>
      <c r="J505">
        <f t="shared" si="177"/>
        <v>0.2857142857142857</v>
      </c>
      <c r="K505">
        <v>0.1692573402417962</v>
      </c>
      <c r="S505">
        <f t="shared" si="178"/>
        <v>0</v>
      </c>
      <c r="T505">
        <f t="shared" si="189"/>
        <v>281</v>
      </c>
      <c r="U505">
        <f t="shared" si="179"/>
        <v>1</v>
      </c>
      <c r="V505">
        <f t="shared" si="190"/>
        <v>223</v>
      </c>
      <c r="X505">
        <f t="shared" si="180"/>
        <v>0.34394124847001223</v>
      </c>
      <c r="Y505">
        <f t="shared" si="181"/>
        <v>0.18850380388841928</v>
      </c>
      <c r="Z505">
        <v>0.34394124847001223</v>
      </c>
      <c r="AB505">
        <f t="shared" si="182"/>
        <v>0</v>
      </c>
      <c r="AC505">
        <f t="shared" si="191"/>
        <v>109</v>
      </c>
      <c r="AD505">
        <f t="shared" si="183"/>
        <v>1</v>
      </c>
      <c r="AE505">
        <f t="shared" si="192"/>
        <v>395</v>
      </c>
      <c r="AG505">
        <f t="shared" si="184"/>
        <v>0.20683111954459202</v>
      </c>
      <c r="AH505">
        <f t="shared" si="185"/>
        <v>0.2681602172437203</v>
      </c>
      <c r="AI505">
        <v>0.20683111954459202</v>
      </c>
      <c r="AK505">
        <f t="shared" si="186"/>
        <v>0</v>
      </c>
      <c r="AL505">
        <f t="shared" si="193"/>
        <v>16</v>
      </c>
      <c r="AM505">
        <f t="shared" si="197"/>
        <v>1</v>
      </c>
      <c r="AN505">
        <f t="shared" si="194"/>
        <v>488</v>
      </c>
      <c r="AP505">
        <f t="shared" si="187"/>
        <v>0.20779220779220781</v>
      </c>
      <c r="AQ505">
        <f t="shared" si="188"/>
        <v>0.25377015080603227</v>
      </c>
      <c r="AR505">
        <v>0.20779220779220781</v>
      </c>
    </row>
    <row r="506" spans="1:44" x14ac:dyDescent="0.25">
      <c r="A506" s="9">
        <v>2</v>
      </c>
      <c r="B506" s="32">
        <v>68.501105999999993</v>
      </c>
      <c r="D506">
        <f t="shared" si="175"/>
        <v>0</v>
      </c>
      <c r="E506">
        <f t="shared" si="198"/>
        <v>98</v>
      </c>
      <c r="F506">
        <f t="shared" si="195"/>
        <v>1</v>
      </c>
      <c r="G506">
        <f t="shared" si="196"/>
        <v>407</v>
      </c>
      <c r="I506">
        <f t="shared" si="176"/>
        <v>0.1692573402417962</v>
      </c>
      <c r="J506">
        <f t="shared" si="177"/>
        <v>0.28641801548205487</v>
      </c>
      <c r="K506">
        <v>0.1692573402417962</v>
      </c>
      <c r="S506">
        <f t="shared" si="178"/>
        <v>1</v>
      </c>
      <c r="T506">
        <f t="shared" si="189"/>
        <v>282</v>
      </c>
      <c r="U506">
        <f t="shared" si="179"/>
        <v>0</v>
      </c>
      <c r="V506">
        <f t="shared" si="190"/>
        <v>223</v>
      </c>
      <c r="X506">
        <f t="shared" si="180"/>
        <v>0.34516523867809057</v>
      </c>
      <c r="Y506">
        <f t="shared" si="181"/>
        <v>0.18850380388841928</v>
      </c>
      <c r="Z506">
        <v>0.34516523867809057</v>
      </c>
      <c r="AB506">
        <f t="shared" si="182"/>
        <v>0</v>
      </c>
      <c r="AC506">
        <f t="shared" si="191"/>
        <v>109</v>
      </c>
      <c r="AD506">
        <f t="shared" si="183"/>
        <v>1</v>
      </c>
      <c r="AE506">
        <f t="shared" si="192"/>
        <v>396</v>
      </c>
      <c r="AG506">
        <f t="shared" si="184"/>
        <v>0.20683111954459202</v>
      </c>
      <c r="AH506">
        <f t="shared" si="185"/>
        <v>0.26883910386965376</v>
      </c>
      <c r="AI506">
        <v>0.20683111954459202</v>
      </c>
      <c r="AK506">
        <f t="shared" si="186"/>
        <v>0</v>
      </c>
      <c r="AL506">
        <f t="shared" si="193"/>
        <v>16</v>
      </c>
      <c r="AM506">
        <f t="shared" si="197"/>
        <v>1</v>
      </c>
      <c r="AN506">
        <f t="shared" si="194"/>
        <v>489</v>
      </c>
      <c r="AP506">
        <f t="shared" si="187"/>
        <v>0.20779220779220781</v>
      </c>
      <c r="AQ506">
        <f t="shared" si="188"/>
        <v>0.25429017160686429</v>
      </c>
      <c r="AR506">
        <v>0.20779220779220781</v>
      </c>
    </row>
    <row r="507" spans="1:44" x14ac:dyDescent="0.25">
      <c r="A507" s="9">
        <v>1</v>
      </c>
      <c r="B507" s="32">
        <v>68.459311999999997</v>
      </c>
      <c r="D507">
        <f t="shared" si="175"/>
        <v>1</v>
      </c>
      <c r="E507">
        <f t="shared" si="198"/>
        <v>99</v>
      </c>
      <c r="F507">
        <f t="shared" si="195"/>
        <v>0</v>
      </c>
      <c r="G507">
        <f t="shared" si="196"/>
        <v>407</v>
      </c>
      <c r="I507">
        <f t="shared" si="176"/>
        <v>0.17098445595854922</v>
      </c>
      <c r="J507">
        <f t="shared" si="177"/>
        <v>0.28641801548205487</v>
      </c>
      <c r="K507">
        <v>0.17098445595854922</v>
      </c>
      <c r="S507">
        <f t="shared" si="178"/>
        <v>0</v>
      </c>
      <c r="T507">
        <f t="shared" si="189"/>
        <v>282</v>
      </c>
      <c r="U507">
        <f t="shared" si="179"/>
        <v>1</v>
      </c>
      <c r="V507">
        <f t="shared" si="190"/>
        <v>224</v>
      </c>
      <c r="X507">
        <f t="shared" si="180"/>
        <v>0.34516523867809057</v>
      </c>
      <c r="Y507">
        <f t="shared" si="181"/>
        <v>0.1893491124260355</v>
      </c>
      <c r="Z507">
        <v>0.34516523867809057</v>
      </c>
      <c r="AB507">
        <f t="shared" si="182"/>
        <v>0</v>
      </c>
      <c r="AC507">
        <f t="shared" si="191"/>
        <v>109</v>
      </c>
      <c r="AD507">
        <f t="shared" si="183"/>
        <v>1</v>
      </c>
      <c r="AE507">
        <f t="shared" si="192"/>
        <v>397</v>
      </c>
      <c r="AG507">
        <f t="shared" si="184"/>
        <v>0.20683111954459202</v>
      </c>
      <c r="AH507">
        <f t="shared" si="185"/>
        <v>0.26951799049558722</v>
      </c>
      <c r="AI507">
        <v>0.20683111954459202</v>
      </c>
      <c r="AK507">
        <f t="shared" si="186"/>
        <v>0</v>
      </c>
      <c r="AL507">
        <f t="shared" si="193"/>
        <v>16</v>
      </c>
      <c r="AM507">
        <f t="shared" si="197"/>
        <v>1</v>
      </c>
      <c r="AN507">
        <f t="shared" si="194"/>
        <v>490</v>
      </c>
      <c r="AP507">
        <f t="shared" si="187"/>
        <v>0.20779220779220781</v>
      </c>
      <c r="AQ507">
        <f t="shared" si="188"/>
        <v>0.25481019240769631</v>
      </c>
      <c r="AR507">
        <v>0.20779220779220781</v>
      </c>
    </row>
    <row r="508" spans="1:44" x14ac:dyDescent="0.25">
      <c r="A508" s="9">
        <v>2</v>
      </c>
      <c r="B508" s="32">
        <v>68.448334000000003</v>
      </c>
      <c r="D508">
        <f t="shared" si="175"/>
        <v>0</v>
      </c>
      <c r="E508">
        <f t="shared" si="198"/>
        <v>99</v>
      </c>
      <c r="F508">
        <f t="shared" si="195"/>
        <v>1</v>
      </c>
      <c r="G508">
        <f t="shared" si="196"/>
        <v>408</v>
      </c>
      <c r="I508">
        <f t="shared" si="176"/>
        <v>0.17098445595854922</v>
      </c>
      <c r="J508">
        <f t="shared" si="177"/>
        <v>0.28712174524982409</v>
      </c>
      <c r="K508">
        <v>0.17098445595854922</v>
      </c>
      <c r="S508">
        <f t="shared" si="178"/>
        <v>1</v>
      </c>
      <c r="T508">
        <f t="shared" si="189"/>
        <v>283</v>
      </c>
      <c r="U508">
        <f t="shared" si="179"/>
        <v>0</v>
      </c>
      <c r="V508">
        <f t="shared" si="190"/>
        <v>224</v>
      </c>
      <c r="X508">
        <f t="shared" si="180"/>
        <v>0.34638922888616891</v>
      </c>
      <c r="Y508">
        <f t="shared" si="181"/>
        <v>0.1893491124260355</v>
      </c>
      <c r="Z508">
        <v>0.34638922888616891</v>
      </c>
      <c r="AB508">
        <f t="shared" si="182"/>
        <v>0</v>
      </c>
      <c r="AC508">
        <f t="shared" si="191"/>
        <v>109</v>
      </c>
      <c r="AD508">
        <f t="shared" si="183"/>
        <v>1</v>
      </c>
      <c r="AE508">
        <f t="shared" si="192"/>
        <v>398</v>
      </c>
      <c r="AG508">
        <f t="shared" si="184"/>
        <v>0.20683111954459202</v>
      </c>
      <c r="AH508">
        <f t="shared" si="185"/>
        <v>0.27019687712152068</v>
      </c>
      <c r="AI508">
        <v>0.20683111954459202</v>
      </c>
      <c r="AK508">
        <f t="shared" si="186"/>
        <v>0</v>
      </c>
      <c r="AL508">
        <f t="shared" si="193"/>
        <v>16</v>
      </c>
      <c r="AM508">
        <f t="shared" si="197"/>
        <v>1</v>
      </c>
      <c r="AN508">
        <f t="shared" si="194"/>
        <v>491</v>
      </c>
      <c r="AP508">
        <f t="shared" si="187"/>
        <v>0.20779220779220781</v>
      </c>
      <c r="AQ508">
        <f t="shared" si="188"/>
        <v>0.25533021320852833</v>
      </c>
      <c r="AR508">
        <v>0.20779220779220781</v>
      </c>
    </row>
    <row r="509" spans="1:44" x14ac:dyDescent="0.25">
      <c r="A509" s="9">
        <v>2</v>
      </c>
      <c r="B509" s="32">
        <v>68.406773000000001</v>
      </c>
      <c r="D509">
        <f t="shared" si="175"/>
        <v>0</v>
      </c>
      <c r="E509">
        <f t="shared" si="198"/>
        <v>99</v>
      </c>
      <c r="F509">
        <f t="shared" si="195"/>
        <v>1</v>
      </c>
      <c r="G509">
        <f t="shared" si="196"/>
        <v>409</v>
      </c>
      <c r="I509">
        <f t="shared" si="176"/>
        <v>0.17098445595854922</v>
      </c>
      <c r="J509">
        <f t="shared" si="177"/>
        <v>0.28782547501759326</v>
      </c>
      <c r="K509">
        <v>0.17098445595854922</v>
      </c>
      <c r="S509">
        <f t="shared" si="178"/>
        <v>1</v>
      </c>
      <c r="T509">
        <f t="shared" si="189"/>
        <v>284</v>
      </c>
      <c r="U509">
        <f t="shared" si="179"/>
        <v>0</v>
      </c>
      <c r="V509">
        <f t="shared" si="190"/>
        <v>224</v>
      </c>
      <c r="X509">
        <f t="shared" si="180"/>
        <v>0.34761321909424725</v>
      </c>
      <c r="Y509">
        <f t="shared" si="181"/>
        <v>0.1893491124260355</v>
      </c>
      <c r="Z509">
        <v>0.34761321909424725</v>
      </c>
      <c r="AB509">
        <f t="shared" si="182"/>
        <v>0</v>
      </c>
      <c r="AC509">
        <f t="shared" si="191"/>
        <v>109</v>
      </c>
      <c r="AD509">
        <f t="shared" si="183"/>
        <v>1</v>
      </c>
      <c r="AE509">
        <f t="shared" si="192"/>
        <v>399</v>
      </c>
      <c r="AG509">
        <f t="shared" si="184"/>
        <v>0.20683111954459202</v>
      </c>
      <c r="AH509">
        <f t="shared" si="185"/>
        <v>0.2708757637474542</v>
      </c>
      <c r="AI509">
        <v>0.20683111954459202</v>
      </c>
      <c r="AK509">
        <f t="shared" si="186"/>
        <v>0</v>
      </c>
      <c r="AL509">
        <f t="shared" si="193"/>
        <v>16</v>
      </c>
      <c r="AM509">
        <f t="shared" si="197"/>
        <v>1</v>
      </c>
      <c r="AN509">
        <f t="shared" si="194"/>
        <v>492</v>
      </c>
      <c r="AP509">
        <f t="shared" si="187"/>
        <v>0.20779220779220781</v>
      </c>
      <c r="AQ509">
        <f t="shared" si="188"/>
        <v>0.25585023400936036</v>
      </c>
      <c r="AR509">
        <v>0.20779220779220781</v>
      </c>
    </row>
    <row r="510" spans="1:44" x14ac:dyDescent="0.25">
      <c r="A510" s="9">
        <v>4</v>
      </c>
      <c r="B510" s="32">
        <v>68.376174000000006</v>
      </c>
      <c r="D510">
        <f t="shared" si="175"/>
        <v>0</v>
      </c>
      <c r="E510">
        <f t="shared" si="198"/>
        <v>99</v>
      </c>
      <c r="F510">
        <f t="shared" si="195"/>
        <v>1</v>
      </c>
      <c r="G510">
        <f t="shared" si="196"/>
        <v>410</v>
      </c>
      <c r="I510">
        <f t="shared" si="176"/>
        <v>0.17098445595854922</v>
      </c>
      <c r="J510">
        <f t="shared" si="177"/>
        <v>0.28852920478536243</v>
      </c>
      <c r="K510">
        <v>0.17098445595854922</v>
      </c>
      <c r="S510">
        <f t="shared" si="178"/>
        <v>0</v>
      </c>
      <c r="T510">
        <f t="shared" si="189"/>
        <v>284</v>
      </c>
      <c r="U510">
        <f t="shared" si="179"/>
        <v>1</v>
      </c>
      <c r="V510">
        <f t="shared" si="190"/>
        <v>225</v>
      </c>
      <c r="X510">
        <f t="shared" si="180"/>
        <v>0.34761321909424725</v>
      </c>
      <c r="Y510">
        <f t="shared" si="181"/>
        <v>0.19019442096365174</v>
      </c>
      <c r="Z510">
        <v>0.34761321909424725</v>
      </c>
      <c r="AB510">
        <f t="shared" si="182"/>
        <v>0</v>
      </c>
      <c r="AC510">
        <f t="shared" si="191"/>
        <v>109</v>
      </c>
      <c r="AD510">
        <f t="shared" si="183"/>
        <v>1</v>
      </c>
      <c r="AE510">
        <f t="shared" si="192"/>
        <v>400</v>
      </c>
      <c r="AG510">
        <f t="shared" si="184"/>
        <v>0.20683111954459202</v>
      </c>
      <c r="AH510">
        <f t="shared" si="185"/>
        <v>0.27155465037338766</v>
      </c>
      <c r="AI510">
        <v>0.20683111954459202</v>
      </c>
      <c r="AK510">
        <f t="shared" si="186"/>
        <v>1</v>
      </c>
      <c r="AL510">
        <f t="shared" si="193"/>
        <v>17</v>
      </c>
      <c r="AM510">
        <f t="shared" si="197"/>
        <v>0</v>
      </c>
      <c r="AN510">
        <f t="shared" si="194"/>
        <v>492</v>
      </c>
      <c r="AP510">
        <f t="shared" si="187"/>
        <v>0.22077922077922077</v>
      </c>
      <c r="AQ510">
        <f t="shared" si="188"/>
        <v>0.25585023400936036</v>
      </c>
      <c r="AR510">
        <v>0.22077922077922077</v>
      </c>
    </row>
    <row r="511" spans="1:44" x14ac:dyDescent="0.25">
      <c r="A511" s="9">
        <v>1</v>
      </c>
      <c r="B511" s="32">
        <v>68.302615000000003</v>
      </c>
      <c r="D511">
        <f t="shared" si="175"/>
        <v>1</v>
      </c>
      <c r="E511">
        <f t="shared" si="198"/>
        <v>100</v>
      </c>
      <c r="F511">
        <f t="shared" si="195"/>
        <v>0</v>
      </c>
      <c r="G511">
        <f t="shared" si="196"/>
        <v>410</v>
      </c>
      <c r="I511">
        <f t="shared" si="176"/>
        <v>0.17271157167530224</v>
      </c>
      <c r="J511">
        <f t="shared" si="177"/>
        <v>0.28852920478536243</v>
      </c>
      <c r="K511">
        <v>0.17271157167530224</v>
      </c>
      <c r="S511">
        <f t="shared" si="178"/>
        <v>0</v>
      </c>
      <c r="T511">
        <f t="shared" si="189"/>
        <v>284</v>
      </c>
      <c r="U511">
        <f t="shared" si="179"/>
        <v>1</v>
      </c>
      <c r="V511">
        <f t="shared" si="190"/>
        <v>226</v>
      </c>
      <c r="X511">
        <f t="shared" si="180"/>
        <v>0.34761321909424725</v>
      </c>
      <c r="Y511">
        <f t="shared" si="181"/>
        <v>0.19103972950126796</v>
      </c>
      <c r="Z511">
        <v>0.34761321909424725</v>
      </c>
      <c r="AB511">
        <f t="shared" si="182"/>
        <v>0</v>
      </c>
      <c r="AC511">
        <f t="shared" si="191"/>
        <v>109</v>
      </c>
      <c r="AD511">
        <f t="shared" si="183"/>
        <v>1</v>
      </c>
      <c r="AE511">
        <f t="shared" si="192"/>
        <v>401</v>
      </c>
      <c r="AG511">
        <f t="shared" si="184"/>
        <v>0.20683111954459202</v>
      </c>
      <c r="AH511">
        <f t="shared" si="185"/>
        <v>0.27223353699932112</v>
      </c>
      <c r="AI511">
        <v>0.20683111954459202</v>
      </c>
      <c r="AK511">
        <f t="shared" si="186"/>
        <v>0</v>
      </c>
      <c r="AL511">
        <f t="shared" si="193"/>
        <v>17</v>
      </c>
      <c r="AM511">
        <f t="shared" si="197"/>
        <v>1</v>
      </c>
      <c r="AN511">
        <f t="shared" si="194"/>
        <v>493</v>
      </c>
      <c r="AP511">
        <f t="shared" si="187"/>
        <v>0.22077922077922077</v>
      </c>
      <c r="AQ511">
        <f t="shared" si="188"/>
        <v>0.25637025481019243</v>
      </c>
      <c r="AR511">
        <v>0.22077922077922077</v>
      </c>
    </row>
    <row r="512" spans="1:44" x14ac:dyDescent="0.25">
      <c r="A512" s="9">
        <v>2</v>
      </c>
      <c r="B512" s="32">
        <v>68.134756999999993</v>
      </c>
      <c r="D512">
        <f t="shared" si="175"/>
        <v>0</v>
      </c>
      <c r="E512">
        <f t="shared" si="198"/>
        <v>100</v>
      </c>
      <c r="F512">
        <f t="shared" si="195"/>
        <v>1</v>
      </c>
      <c r="G512">
        <f t="shared" si="196"/>
        <v>411</v>
      </c>
      <c r="I512">
        <f t="shared" si="176"/>
        <v>0.17271157167530224</v>
      </c>
      <c r="J512">
        <f t="shared" si="177"/>
        <v>0.28923293455313159</v>
      </c>
      <c r="K512">
        <v>0.17271157167530224</v>
      </c>
      <c r="S512">
        <f t="shared" si="178"/>
        <v>1</v>
      </c>
      <c r="T512">
        <f t="shared" si="189"/>
        <v>285</v>
      </c>
      <c r="U512">
        <f t="shared" si="179"/>
        <v>0</v>
      </c>
      <c r="V512">
        <f t="shared" si="190"/>
        <v>226</v>
      </c>
      <c r="X512">
        <f t="shared" si="180"/>
        <v>0.34883720930232559</v>
      </c>
      <c r="Y512">
        <f t="shared" si="181"/>
        <v>0.19103972950126796</v>
      </c>
      <c r="Z512">
        <v>0.34883720930232559</v>
      </c>
      <c r="AB512">
        <f t="shared" si="182"/>
        <v>0</v>
      </c>
      <c r="AC512">
        <f t="shared" si="191"/>
        <v>109</v>
      </c>
      <c r="AD512">
        <f t="shared" si="183"/>
        <v>1</v>
      </c>
      <c r="AE512">
        <f t="shared" si="192"/>
        <v>402</v>
      </c>
      <c r="AG512">
        <f t="shared" si="184"/>
        <v>0.20683111954459202</v>
      </c>
      <c r="AH512">
        <f t="shared" si="185"/>
        <v>0.27291242362525459</v>
      </c>
      <c r="AI512">
        <v>0.20683111954459202</v>
      </c>
      <c r="AK512">
        <f t="shared" si="186"/>
        <v>0</v>
      </c>
      <c r="AL512">
        <f t="shared" si="193"/>
        <v>17</v>
      </c>
      <c r="AM512">
        <f t="shared" si="197"/>
        <v>1</v>
      </c>
      <c r="AN512">
        <f t="shared" si="194"/>
        <v>494</v>
      </c>
      <c r="AP512">
        <f t="shared" si="187"/>
        <v>0.22077922077922077</v>
      </c>
      <c r="AQ512">
        <f t="shared" si="188"/>
        <v>0.25689027561102445</v>
      </c>
      <c r="AR512">
        <v>0.22077922077922077</v>
      </c>
    </row>
    <row r="513" spans="1:44" x14ac:dyDescent="0.25">
      <c r="A513" s="9">
        <v>3</v>
      </c>
      <c r="B513" s="32">
        <v>68.107500000000002</v>
      </c>
      <c r="D513">
        <f t="shared" si="175"/>
        <v>0</v>
      </c>
      <c r="E513">
        <f t="shared" si="198"/>
        <v>100</v>
      </c>
      <c r="F513">
        <f t="shared" si="195"/>
        <v>1</v>
      </c>
      <c r="G513">
        <f t="shared" si="196"/>
        <v>412</v>
      </c>
      <c r="I513">
        <f t="shared" si="176"/>
        <v>0.17271157167530224</v>
      </c>
      <c r="J513">
        <f t="shared" si="177"/>
        <v>0.28993666432090076</v>
      </c>
      <c r="K513">
        <v>0.17271157167530224</v>
      </c>
      <c r="S513">
        <f t="shared" si="178"/>
        <v>0</v>
      </c>
      <c r="T513">
        <f t="shared" si="189"/>
        <v>285</v>
      </c>
      <c r="U513">
        <f t="shared" si="179"/>
        <v>1</v>
      </c>
      <c r="V513">
        <f t="shared" si="190"/>
        <v>227</v>
      </c>
      <c r="X513">
        <f t="shared" si="180"/>
        <v>0.34883720930232559</v>
      </c>
      <c r="Y513">
        <f t="shared" si="181"/>
        <v>0.19188503803888418</v>
      </c>
      <c r="Z513">
        <v>0.34883720930232559</v>
      </c>
      <c r="AB513">
        <f t="shared" si="182"/>
        <v>1</v>
      </c>
      <c r="AC513">
        <f t="shared" si="191"/>
        <v>110</v>
      </c>
      <c r="AD513">
        <f t="shared" si="183"/>
        <v>0</v>
      </c>
      <c r="AE513">
        <f t="shared" si="192"/>
        <v>402</v>
      </c>
      <c r="AG513">
        <f t="shared" si="184"/>
        <v>0.20872865275142316</v>
      </c>
      <c r="AH513">
        <f t="shared" si="185"/>
        <v>0.27291242362525459</v>
      </c>
      <c r="AI513">
        <v>0.20872865275142316</v>
      </c>
      <c r="AK513">
        <f t="shared" si="186"/>
        <v>0</v>
      </c>
      <c r="AL513">
        <f t="shared" si="193"/>
        <v>17</v>
      </c>
      <c r="AM513">
        <f t="shared" si="197"/>
        <v>1</v>
      </c>
      <c r="AN513">
        <f t="shared" si="194"/>
        <v>495</v>
      </c>
      <c r="AP513">
        <f t="shared" si="187"/>
        <v>0.22077922077922077</v>
      </c>
      <c r="AQ513">
        <f t="shared" si="188"/>
        <v>0.25741029641185648</v>
      </c>
      <c r="AR513">
        <v>0.22077922077922077</v>
      </c>
    </row>
    <row r="514" spans="1:44" x14ac:dyDescent="0.25">
      <c r="A514" s="9">
        <v>2</v>
      </c>
      <c r="B514" s="32">
        <v>68.092509000000007</v>
      </c>
      <c r="D514">
        <f t="shared" ref="D514:D577" si="199">IF(A514=$N$4,1,0)</f>
        <v>0</v>
      </c>
      <c r="E514">
        <f t="shared" si="198"/>
        <v>100</v>
      </c>
      <c r="F514">
        <f t="shared" si="195"/>
        <v>1</v>
      </c>
      <c r="G514">
        <f t="shared" si="196"/>
        <v>413</v>
      </c>
      <c r="I514">
        <f t="shared" ref="I514:I577" si="200">E514/$P$4</f>
        <v>0.17271157167530224</v>
      </c>
      <c r="J514">
        <f t="shared" ref="J514:J577" si="201">G514/$Q$4</f>
        <v>0.29064039408866993</v>
      </c>
      <c r="K514">
        <v>0.17271157167530224</v>
      </c>
      <c r="S514">
        <f t="shared" si="178"/>
        <v>1</v>
      </c>
      <c r="T514">
        <f t="shared" si="189"/>
        <v>286</v>
      </c>
      <c r="U514">
        <f t="shared" si="179"/>
        <v>0</v>
      </c>
      <c r="V514">
        <f t="shared" si="190"/>
        <v>227</v>
      </c>
      <c r="X514">
        <f t="shared" si="180"/>
        <v>0.35006119951040393</v>
      </c>
      <c r="Y514">
        <f t="shared" si="181"/>
        <v>0.19188503803888418</v>
      </c>
      <c r="Z514">
        <v>0.35006119951040393</v>
      </c>
      <c r="AB514">
        <f t="shared" si="182"/>
        <v>0</v>
      </c>
      <c r="AC514">
        <f t="shared" si="191"/>
        <v>110</v>
      </c>
      <c r="AD514">
        <f t="shared" si="183"/>
        <v>1</v>
      </c>
      <c r="AE514">
        <f t="shared" si="192"/>
        <v>403</v>
      </c>
      <c r="AG514">
        <f t="shared" si="184"/>
        <v>0.20872865275142316</v>
      </c>
      <c r="AH514">
        <f t="shared" si="185"/>
        <v>0.27359131025118805</v>
      </c>
      <c r="AI514">
        <v>0.20872865275142316</v>
      </c>
      <c r="AK514">
        <f t="shared" si="186"/>
        <v>0</v>
      </c>
      <c r="AL514">
        <f t="shared" si="193"/>
        <v>17</v>
      </c>
      <c r="AM514">
        <f t="shared" si="197"/>
        <v>1</v>
      </c>
      <c r="AN514">
        <f t="shared" si="194"/>
        <v>496</v>
      </c>
      <c r="AP514">
        <f t="shared" si="187"/>
        <v>0.22077922077922077</v>
      </c>
      <c r="AQ514">
        <f t="shared" si="188"/>
        <v>0.2579303172126885</v>
      </c>
      <c r="AR514">
        <v>0.22077922077922077</v>
      </c>
    </row>
    <row r="515" spans="1:44" x14ac:dyDescent="0.25">
      <c r="A515" s="9">
        <v>2</v>
      </c>
      <c r="B515" s="32">
        <v>68.059697</v>
      </c>
      <c r="D515">
        <f t="shared" si="199"/>
        <v>0</v>
      </c>
      <c r="E515">
        <f t="shared" si="198"/>
        <v>100</v>
      </c>
      <c r="F515">
        <f t="shared" si="195"/>
        <v>1</v>
      </c>
      <c r="G515">
        <f t="shared" si="196"/>
        <v>414</v>
      </c>
      <c r="I515">
        <f t="shared" si="200"/>
        <v>0.17271157167530224</v>
      </c>
      <c r="J515">
        <f t="shared" si="201"/>
        <v>0.29134412385643915</v>
      </c>
      <c r="K515">
        <v>0.17271157167530224</v>
      </c>
      <c r="S515">
        <f t="shared" ref="S515:S578" si="202">IF(A515=$N$5,1,0)</f>
        <v>1</v>
      </c>
      <c r="T515">
        <f t="shared" si="189"/>
        <v>287</v>
      </c>
      <c r="U515">
        <f t="shared" ref="U515:U578" si="203">IF(S515=0,1,0)</f>
        <v>0</v>
      </c>
      <c r="V515">
        <f t="shared" si="190"/>
        <v>227</v>
      </c>
      <c r="X515">
        <f t="shared" ref="X515:X578" si="204">T515/$P$5</f>
        <v>0.35128518971848227</v>
      </c>
      <c r="Y515">
        <f t="shared" ref="Y515:Y578" si="205">V515/$Q$5</f>
        <v>0.19188503803888418</v>
      </c>
      <c r="Z515">
        <v>0.35128518971848227</v>
      </c>
      <c r="AB515">
        <f t="shared" ref="AB515:AB578" si="206">IF(A515=$N$6,1,0)</f>
        <v>0</v>
      </c>
      <c r="AC515">
        <f t="shared" si="191"/>
        <v>110</v>
      </c>
      <c r="AD515">
        <f t="shared" ref="AD515:AD578" si="207">IF(AB515=0,1,0)</f>
        <v>1</v>
      </c>
      <c r="AE515">
        <f t="shared" si="192"/>
        <v>404</v>
      </c>
      <c r="AG515">
        <f t="shared" ref="AG515:AG578" si="208">AC515/$P$6</f>
        <v>0.20872865275142316</v>
      </c>
      <c r="AH515">
        <f t="shared" ref="AH515:AH578" si="209">AE515/$Q$6</f>
        <v>0.27427019687712151</v>
      </c>
      <c r="AI515">
        <v>0.20872865275142316</v>
      </c>
      <c r="AK515">
        <f t="shared" ref="AK515:AK578" si="210">IF(A515=$N$7,1,0)</f>
        <v>0</v>
      </c>
      <c r="AL515">
        <f t="shared" si="193"/>
        <v>17</v>
      </c>
      <c r="AM515">
        <f t="shared" si="197"/>
        <v>1</v>
      </c>
      <c r="AN515">
        <f t="shared" si="194"/>
        <v>497</v>
      </c>
      <c r="AP515">
        <f t="shared" ref="AP515:AP578" si="211">AL515/$P$7</f>
        <v>0.22077922077922077</v>
      </c>
      <c r="AQ515">
        <f t="shared" ref="AQ515:AQ578" si="212">AN515/$Q$7</f>
        <v>0.25845033801352052</v>
      </c>
      <c r="AR515">
        <v>0.22077922077922077</v>
      </c>
    </row>
    <row r="516" spans="1:44" x14ac:dyDescent="0.25">
      <c r="A516" s="9">
        <v>2</v>
      </c>
      <c r="B516" s="32">
        <v>67.998896999999999</v>
      </c>
      <c r="D516">
        <f t="shared" si="199"/>
        <v>0</v>
      </c>
      <c r="E516">
        <f t="shared" si="198"/>
        <v>100</v>
      </c>
      <c r="F516">
        <f t="shared" si="195"/>
        <v>1</v>
      </c>
      <c r="G516">
        <f t="shared" si="196"/>
        <v>415</v>
      </c>
      <c r="I516">
        <f t="shared" si="200"/>
        <v>0.17271157167530224</v>
      </c>
      <c r="J516">
        <f t="shared" si="201"/>
        <v>0.29204785362420832</v>
      </c>
      <c r="K516">
        <v>0.17271157167530224</v>
      </c>
      <c r="S516">
        <f t="shared" si="202"/>
        <v>1</v>
      </c>
      <c r="T516">
        <f t="shared" ref="T516:T579" si="213">S516+T515</f>
        <v>288</v>
      </c>
      <c r="U516">
        <f t="shared" si="203"/>
        <v>0</v>
      </c>
      <c r="V516">
        <f t="shared" ref="V516:V579" si="214">SUM(U516+V515)</f>
        <v>227</v>
      </c>
      <c r="X516">
        <f t="shared" si="204"/>
        <v>0.35250917992656061</v>
      </c>
      <c r="Y516">
        <f t="shared" si="205"/>
        <v>0.19188503803888418</v>
      </c>
      <c r="Z516">
        <v>0.35250917992656061</v>
      </c>
      <c r="AB516">
        <f t="shared" si="206"/>
        <v>0</v>
      </c>
      <c r="AC516">
        <f t="shared" ref="AC516:AC579" si="215">AB516+AC515</f>
        <v>110</v>
      </c>
      <c r="AD516">
        <f t="shared" si="207"/>
        <v>1</v>
      </c>
      <c r="AE516">
        <f t="shared" ref="AE516:AE579" si="216">SUM(AD516+AE515)</f>
        <v>405</v>
      </c>
      <c r="AG516">
        <f t="shared" si="208"/>
        <v>0.20872865275142316</v>
      </c>
      <c r="AH516">
        <f t="shared" si="209"/>
        <v>0.27494908350305497</v>
      </c>
      <c r="AI516">
        <v>0.20872865275142316</v>
      </c>
      <c r="AK516">
        <f t="shared" si="210"/>
        <v>0</v>
      </c>
      <c r="AL516">
        <f t="shared" ref="AL516:AL579" si="217">AK516+AL515</f>
        <v>17</v>
      </c>
      <c r="AM516">
        <f t="shared" si="197"/>
        <v>1</v>
      </c>
      <c r="AN516">
        <f t="shared" ref="AN516:AN579" si="218">SUM(AM516+AN515)</f>
        <v>498</v>
      </c>
      <c r="AP516">
        <f t="shared" si="211"/>
        <v>0.22077922077922077</v>
      </c>
      <c r="AQ516">
        <f t="shared" si="212"/>
        <v>0.2589703588143526</v>
      </c>
      <c r="AR516">
        <v>0.22077922077922077</v>
      </c>
    </row>
    <row r="517" spans="1:44" x14ac:dyDescent="0.25">
      <c r="A517" s="9">
        <v>3</v>
      </c>
      <c r="B517" s="32">
        <v>67.962699000000001</v>
      </c>
      <c r="D517">
        <f t="shared" si="199"/>
        <v>0</v>
      </c>
      <c r="E517">
        <f t="shared" si="198"/>
        <v>100</v>
      </c>
      <c r="F517">
        <f t="shared" si="195"/>
        <v>1</v>
      </c>
      <c r="G517">
        <f t="shared" si="196"/>
        <v>416</v>
      </c>
      <c r="I517">
        <f t="shared" si="200"/>
        <v>0.17271157167530224</v>
      </c>
      <c r="J517">
        <f t="shared" si="201"/>
        <v>0.29275158339197749</v>
      </c>
      <c r="K517">
        <v>0.17271157167530224</v>
      </c>
      <c r="S517">
        <f t="shared" si="202"/>
        <v>0</v>
      </c>
      <c r="T517">
        <f t="shared" si="213"/>
        <v>288</v>
      </c>
      <c r="U517">
        <f t="shared" si="203"/>
        <v>1</v>
      </c>
      <c r="V517">
        <f t="shared" si="214"/>
        <v>228</v>
      </c>
      <c r="X517">
        <f t="shared" si="204"/>
        <v>0.35250917992656061</v>
      </c>
      <c r="Y517">
        <f t="shared" si="205"/>
        <v>0.19273034657650043</v>
      </c>
      <c r="Z517">
        <v>0.35250917992656061</v>
      </c>
      <c r="AB517">
        <f t="shared" si="206"/>
        <v>1</v>
      </c>
      <c r="AC517">
        <f t="shared" si="215"/>
        <v>111</v>
      </c>
      <c r="AD517">
        <f t="shared" si="207"/>
        <v>0</v>
      </c>
      <c r="AE517">
        <f t="shared" si="216"/>
        <v>405</v>
      </c>
      <c r="AG517">
        <f t="shared" si="208"/>
        <v>0.21062618595825428</v>
      </c>
      <c r="AH517">
        <f t="shared" si="209"/>
        <v>0.27494908350305497</v>
      </c>
      <c r="AI517">
        <v>0.21062618595825428</v>
      </c>
      <c r="AK517">
        <f t="shared" si="210"/>
        <v>0</v>
      </c>
      <c r="AL517">
        <f t="shared" si="217"/>
        <v>17</v>
      </c>
      <c r="AM517">
        <f t="shared" si="197"/>
        <v>1</v>
      </c>
      <c r="AN517">
        <f t="shared" si="218"/>
        <v>499</v>
      </c>
      <c r="AP517">
        <f t="shared" si="211"/>
        <v>0.22077922077922077</v>
      </c>
      <c r="AQ517">
        <f t="shared" si="212"/>
        <v>0.25949037961518462</v>
      </c>
      <c r="AR517">
        <v>0.22077922077922077</v>
      </c>
    </row>
    <row r="518" spans="1:44" x14ac:dyDescent="0.25">
      <c r="A518" s="9">
        <v>1</v>
      </c>
      <c r="B518" s="32">
        <v>67.928923999999995</v>
      </c>
      <c r="D518">
        <f t="shared" si="199"/>
        <v>1</v>
      </c>
      <c r="E518">
        <f t="shared" si="198"/>
        <v>101</v>
      </c>
      <c r="F518">
        <f t="shared" si="195"/>
        <v>0</v>
      </c>
      <c r="G518">
        <f t="shared" si="196"/>
        <v>416</v>
      </c>
      <c r="I518">
        <f t="shared" si="200"/>
        <v>0.17443868739205526</v>
      </c>
      <c r="J518">
        <f t="shared" si="201"/>
        <v>0.29275158339197749</v>
      </c>
      <c r="K518">
        <v>0.17443868739205526</v>
      </c>
      <c r="S518">
        <f t="shared" si="202"/>
        <v>0</v>
      </c>
      <c r="T518">
        <f t="shared" si="213"/>
        <v>288</v>
      </c>
      <c r="U518">
        <f t="shared" si="203"/>
        <v>1</v>
      </c>
      <c r="V518">
        <f t="shared" si="214"/>
        <v>229</v>
      </c>
      <c r="X518">
        <f t="shared" si="204"/>
        <v>0.35250917992656061</v>
      </c>
      <c r="Y518">
        <f t="shared" si="205"/>
        <v>0.19357565511411665</v>
      </c>
      <c r="Z518">
        <v>0.35250917992656061</v>
      </c>
      <c r="AB518">
        <f t="shared" si="206"/>
        <v>0</v>
      </c>
      <c r="AC518">
        <f t="shared" si="215"/>
        <v>111</v>
      </c>
      <c r="AD518">
        <f t="shared" si="207"/>
        <v>1</v>
      </c>
      <c r="AE518">
        <f t="shared" si="216"/>
        <v>406</v>
      </c>
      <c r="AG518">
        <f t="shared" si="208"/>
        <v>0.21062618595825428</v>
      </c>
      <c r="AH518">
        <f t="shared" si="209"/>
        <v>0.27562797012898849</v>
      </c>
      <c r="AI518">
        <v>0.21062618595825428</v>
      </c>
      <c r="AK518">
        <f t="shared" si="210"/>
        <v>0</v>
      </c>
      <c r="AL518">
        <f t="shared" si="217"/>
        <v>17</v>
      </c>
      <c r="AM518">
        <f t="shared" si="197"/>
        <v>1</v>
      </c>
      <c r="AN518">
        <f t="shared" si="218"/>
        <v>500</v>
      </c>
      <c r="AP518">
        <f t="shared" si="211"/>
        <v>0.22077922077922077</v>
      </c>
      <c r="AQ518">
        <f t="shared" si="212"/>
        <v>0.26001040041601664</v>
      </c>
      <c r="AR518">
        <v>0.22077922077922077</v>
      </c>
    </row>
    <row r="519" spans="1:44" x14ac:dyDescent="0.25">
      <c r="A519" s="9">
        <v>2</v>
      </c>
      <c r="B519" s="32">
        <v>67.922752000000003</v>
      </c>
      <c r="D519">
        <f t="shared" si="199"/>
        <v>0</v>
      </c>
      <c r="E519">
        <f t="shared" si="198"/>
        <v>101</v>
      </c>
      <c r="F519">
        <f t="shared" si="195"/>
        <v>1</v>
      </c>
      <c r="G519">
        <f t="shared" si="196"/>
        <v>417</v>
      </c>
      <c r="I519">
        <f t="shared" si="200"/>
        <v>0.17443868739205526</v>
      </c>
      <c r="J519">
        <f t="shared" si="201"/>
        <v>0.29345531315974666</v>
      </c>
      <c r="K519">
        <v>0.17443868739205526</v>
      </c>
      <c r="S519">
        <f t="shared" si="202"/>
        <v>1</v>
      </c>
      <c r="T519">
        <f t="shared" si="213"/>
        <v>289</v>
      </c>
      <c r="U519">
        <f t="shared" si="203"/>
        <v>0</v>
      </c>
      <c r="V519">
        <f t="shared" si="214"/>
        <v>229</v>
      </c>
      <c r="X519">
        <f t="shared" si="204"/>
        <v>0.3537331701346389</v>
      </c>
      <c r="Y519">
        <f t="shared" si="205"/>
        <v>0.19357565511411665</v>
      </c>
      <c r="Z519">
        <v>0.3537331701346389</v>
      </c>
      <c r="AB519">
        <f t="shared" si="206"/>
        <v>0</v>
      </c>
      <c r="AC519">
        <f t="shared" si="215"/>
        <v>111</v>
      </c>
      <c r="AD519">
        <f t="shared" si="207"/>
        <v>1</v>
      </c>
      <c r="AE519">
        <f t="shared" si="216"/>
        <v>407</v>
      </c>
      <c r="AG519">
        <f t="shared" si="208"/>
        <v>0.21062618595825428</v>
      </c>
      <c r="AH519">
        <f t="shared" si="209"/>
        <v>0.27630685675492195</v>
      </c>
      <c r="AI519">
        <v>0.21062618595825428</v>
      </c>
      <c r="AK519">
        <f t="shared" si="210"/>
        <v>0</v>
      </c>
      <c r="AL519">
        <f t="shared" si="217"/>
        <v>17</v>
      </c>
      <c r="AM519">
        <f t="shared" si="197"/>
        <v>1</v>
      </c>
      <c r="AN519">
        <f t="shared" si="218"/>
        <v>501</v>
      </c>
      <c r="AP519">
        <f t="shared" si="211"/>
        <v>0.22077922077922077</v>
      </c>
      <c r="AQ519">
        <f t="shared" si="212"/>
        <v>0.26053042121684866</v>
      </c>
      <c r="AR519">
        <v>0.22077922077922077</v>
      </c>
    </row>
    <row r="520" spans="1:44" x14ac:dyDescent="0.25">
      <c r="A520" s="9">
        <v>1</v>
      </c>
      <c r="B520" s="32">
        <v>67.893182999999993</v>
      </c>
      <c r="D520">
        <f t="shared" si="199"/>
        <v>1</v>
      </c>
      <c r="E520">
        <f t="shared" si="198"/>
        <v>102</v>
      </c>
      <c r="F520">
        <f t="shared" si="195"/>
        <v>0</v>
      </c>
      <c r="G520">
        <f t="shared" si="196"/>
        <v>417</v>
      </c>
      <c r="I520">
        <f t="shared" si="200"/>
        <v>0.17616580310880828</v>
      </c>
      <c r="J520">
        <f t="shared" si="201"/>
        <v>0.29345531315974666</v>
      </c>
      <c r="K520">
        <v>0.17616580310880828</v>
      </c>
      <c r="S520">
        <f t="shared" si="202"/>
        <v>0</v>
      </c>
      <c r="T520">
        <f t="shared" si="213"/>
        <v>289</v>
      </c>
      <c r="U520">
        <f t="shared" si="203"/>
        <v>1</v>
      </c>
      <c r="V520">
        <f t="shared" si="214"/>
        <v>230</v>
      </c>
      <c r="X520">
        <f t="shared" si="204"/>
        <v>0.3537331701346389</v>
      </c>
      <c r="Y520">
        <f t="shared" si="205"/>
        <v>0.19442096365173289</v>
      </c>
      <c r="Z520">
        <v>0.3537331701346389</v>
      </c>
      <c r="AB520">
        <f t="shared" si="206"/>
        <v>0</v>
      </c>
      <c r="AC520">
        <f t="shared" si="215"/>
        <v>111</v>
      </c>
      <c r="AD520">
        <f t="shared" si="207"/>
        <v>1</v>
      </c>
      <c r="AE520">
        <f t="shared" si="216"/>
        <v>408</v>
      </c>
      <c r="AG520">
        <f t="shared" si="208"/>
        <v>0.21062618595825428</v>
      </c>
      <c r="AH520">
        <f t="shared" si="209"/>
        <v>0.27698574338085541</v>
      </c>
      <c r="AI520">
        <v>0.21062618595825428</v>
      </c>
      <c r="AK520">
        <f t="shared" si="210"/>
        <v>0</v>
      </c>
      <c r="AL520">
        <f t="shared" si="217"/>
        <v>17</v>
      </c>
      <c r="AM520">
        <f t="shared" si="197"/>
        <v>1</v>
      </c>
      <c r="AN520">
        <f t="shared" si="218"/>
        <v>502</v>
      </c>
      <c r="AP520">
        <f t="shared" si="211"/>
        <v>0.22077922077922077</v>
      </c>
      <c r="AQ520">
        <f t="shared" si="212"/>
        <v>0.26105044201768068</v>
      </c>
      <c r="AR520">
        <v>0.22077922077922077</v>
      </c>
    </row>
    <row r="521" spans="1:44" x14ac:dyDescent="0.25">
      <c r="A521" s="9">
        <v>3</v>
      </c>
      <c r="B521" s="32">
        <v>67.828435999999996</v>
      </c>
      <c r="D521">
        <f t="shared" si="199"/>
        <v>0</v>
      </c>
      <c r="E521">
        <f t="shared" si="198"/>
        <v>102</v>
      </c>
      <c r="F521">
        <f t="shared" si="195"/>
        <v>1</v>
      </c>
      <c r="G521">
        <f t="shared" si="196"/>
        <v>418</v>
      </c>
      <c r="I521">
        <f t="shared" si="200"/>
        <v>0.17616580310880828</v>
      </c>
      <c r="J521">
        <f t="shared" si="201"/>
        <v>0.29415904292751582</v>
      </c>
      <c r="K521">
        <v>0.17616580310880828</v>
      </c>
      <c r="S521">
        <f t="shared" si="202"/>
        <v>0</v>
      </c>
      <c r="T521">
        <f t="shared" si="213"/>
        <v>289</v>
      </c>
      <c r="U521">
        <f t="shared" si="203"/>
        <v>1</v>
      </c>
      <c r="V521">
        <f t="shared" si="214"/>
        <v>231</v>
      </c>
      <c r="X521">
        <f t="shared" si="204"/>
        <v>0.3537331701346389</v>
      </c>
      <c r="Y521">
        <f t="shared" si="205"/>
        <v>0.19526627218934911</v>
      </c>
      <c r="Z521">
        <v>0.3537331701346389</v>
      </c>
      <c r="AB521">
        <f t="shared" si="206"/>
        <v>1</v>
      </c>
      <c r="AC521">
        <f t="shared" si="215"/>
        <v>112</v>
      </c>
      <c r="AD521">
        <f t="shared" si="207"/>
        <v>0</v>
      </c>
      <c r="AE521">
        <f t="shared" si="216"/>
        <v>408</v>
      </c>
      <c r="AG521">
        <f t="shared" si="208"/>
        <v>0.21252371916508539</v>
      </c>
      <c r="AH521">
        <f t="shared" si="209"/>
        <v>0.27698574338085541</v>
      </c>
      <c r="AI521">
        <v>0.21252371916508539</v>
      </c>
      <c r="AK521">
        <f t="shared" si="210"/>
        <v>0</v>
      </c>
      <c r="AL521">
        <f t="shared" si="217"/>
        <v>17</v>
      </c>
      <c r="AM521">
        <f t="shared" si="197"/>
        <v>1</v>
      </c>
      <c r="AN521">
        <f t="shared" si="218"/>
        <v>503</v>
      </c>
      <c r="AP521">
        <f t="shared" si="211"/>
        <v>0.22077922077922077</v>
      </c>
      <c r="AQ521">
        <f t="shared" si="212"/>
        <v>0.26157046281851276</v>
      </c>
      <c r="AR521">
        <v>0.22077922077922077</v>
      </c>
    </row>
    <row r="522" spans="1:44" x14ac:dyDescent="0.25">
      <c r="A522" s="9">
        <v>2</v>
      </c>
      <c r="B522" s="32">
        <v>67.786417999999998</v>
      </c>
      <c r="D522">
        <f t="shared" si="199"/>
        <v>0</v>
      </c>
      <c r="E522">
        <f t="shared" si="198"/>
        <v>102</v>
      </c>
      <c r="F522">
        <f t="shared" si="195"/>
        <v>1</v>
      </c>
      <c r="G522">
        <f t="shared" si="196"/>
        <v>419</v>
      </c>
      <c r="I522">
        <f t="shared" si="200"/>
        <v>0.17616580310880828</v>
      </c>
      <c r="J522">
        <f t="shared" si="201"/>
        <v>0.29486277269528499</v>
      </c>
      <c r="K522">
        <v>0.17616580310880828</v>
      </c>
      <c r="S522">
        <f t="shared" si="202"/>
        <v>1</v>
      </c>
      <c r="T522">
        <f t="shared" si="213"/>
        <v>290</v>
      </c>
      <c r="U522">
        <f t="shared" si="203"/>
        <v>0</v>
      </c>
      <c r="V522">
        <f t="shared" si="214"/>
        <v>231</v>
      </c>
      <c r="X522">
        <f t="shared" si="204"/>
        <v>0.35495716034271724</v>
      </c>
      <c r="Y522">
        <f t="shared" si="205"/>
        <v>0.19526627218934911</v>
      </c>
      <c r="Z522">
        <v>0.35495716034271724</v>
      </c>
      <c r="AB522">
        <f t="shared" si="206"/>
        <v>0</v>
      </c>
      <c r="AC522">
        <f t="shared" si="215"/>
        <v>112</v>
      </c>
      <c r="AD522">
        <f t="shared" si="207"/>
        <v>1</v>
      </c>
      <c r="AE522">
        <f t="shared" si="216"/>
        <v>409</v>
      </c>
      <c r="AG522">
        <f t="shared" si="208"/>
        <v>0.21252371916508539</v>
      </c>
      <c r="AH522">
        <f t="shared" si="209"/>
        <v>0.27766463000678887</v>
      </c>
      <c r="AI522">
        <v>0.21252371916508539</v>
      </c>
      <c r="AK522">
        <f t="shared" si="210"/>
        <v>0</v>
      </c>
      <c r="AL522">
        <f t="shared" si="217"/>
        <v>17</v>
      </c>
      <c r="AM522">
        <f t="shared" si="197"/>
        <v>1</v>
      </c>
      <c r="AN522">
        <f t="shared" si="218"/>
        <v>504</v>
      </c>
      <c r="AP522">
        <f t="shared" si="211"/>
        <v>0.22077922077922077</v>
      </c>
      <c r="AQ522">
        <f t="shared" si="212"/>
        <v>0.26209048361934478</v>
      </c>
      <c r="AR522">
        <v>0.22077922077922077</v>
      </c>
    </row>
    <row r="523" spans="1:44" x14ac:dyDescent="0.25">
      <c r="A523" s="9">
        <v>2</v>
      </c>
      <c r="B523" s="32">
        <v>67.695449999999994</v>
      </c>
      <c r="D523">
        <f t="shared" si="199"/>
        <v>0</v>
      </c>
      <c r="E523">
        <f t="shared" si="198"/>
        <v>102</v>
      </c>
      <c r="F523">
        <f t="shared" si="195"/>
        <v>1</v>
      </c>
      <c r="G523">
        <f t="shared" si="196"/>
        <v>420</v>
      </c>
      <c r="I523">
        <f t="shared" si="200"/>
        <v>0.17616580310880828</v>
      </c>
      <c r="J523">
        <f t="shared" si="201"/>
        <v>0.29556650246305421</v>
      </c>
      <c r="K523">
        <v>0.17616580310880828</v>
      </c>
      <c r="S523">
        <f t="shared" si="202"/>
        <v>1</v>
      </c>
      <c r="T523">
        <f t="shared" si="213"/>
        <v>291</v>
      </c>
      <c r="U523">
        <f t="shared" si="203"/>
        <v>0</v>
      </c>
      <c r="V523">
        <f t="shared" si="214"/>
        <v>231</v>
      </c>
      <c r="X523">
        <f t="shared" si="204"/>
        <v>0.35618115055079558</v>
      </c>
      <c r="Y523">
        <f t="shared" si="205"/>
        <v>0.19526627218934911</v>
      </c>
      <c r="Z523">
        <v>0.35618115055079558</v>
      </c>
      <c r="AB523">
        <f t="shared" si="206"/>
        <v>0</v>
      </c>
      <c r="AC523">
        <f t="shared" si="215"/>
        <v>112</v>
      </c>
      <c r="AD523">
        <f t="shared" si="207"/>
        <v>1</v>
      </c>
      <c r="AE523">
        <f t="shared" si="216"/>
        <v>410</v>
      </c>
      <c r="AG523">
        <f t="shared" si="208"/>
        <v>0.21252371916508539</v>
      </c>
      <c r="AH523">
        <f t="shared" si="209"/>
        <v>0.27834351663272233</v>
      </c>
      <c r="AI523">
        <v>0.21252371916508539</v>
      </c>
      <c r="AK523">
        <f t="shared" si="210"/>
        <v>0</v>
      </c>
      <c r="AL523">
        <f t="shared" si="217"/>
        <v>17</v>
      </c>
      <c r="AM523">
        <f t="shared" si="197"/>
        <v>1</v>
      </c>
      <c r="AN523">
        <f t="shared" si="218"/>
        <v>505</v>
      </c>
      <c r="AP523">
        <f t="shared" si="211"/>
        <v>0.22077922077922077</v>
      </c>
      <c r="AQ523">
        <f t="shared" si="212"/>
        <v>0.2626105044201768</v>
      </c>
      <c r="AR523">
        <v>0.22077922077922077</v>
      </c>
    </row>
    <row r="524" spans="1:44" x14ac:dyDescent="0.25">
      <c r="A524" s="9">
        <v>3</v>
      </c>
      <c r="B524" s="32">
        <v>67.597638000000003</v>
      </c>
      <c r="D524">
        <f t="shared" si="199"/>
        <v>0</v>
      </c>
      <c r="E524">
        <f t="shared" si="198"/>
        <v>102</v>
      </c>
      <c r="F524">
        <f t="shared" si="195"/>
        <v>1</v>
      </c>
      <c r="G524">
        <f t="shared" si="196"/>
        <v>421</v>
      </c>
      <c r="I524">
        <f t="shared" si="200"/>
        <v>0.17616580310880828</v>
      </c>
      <c r="J524">
        <f t="shared" si="201"/>
        <v>0.29627023223082338</v>
      </c>
      <c r="K524">
        <v>0.17616580310880828</v>
      </c>
      <c r="S524">
        <f t="shared" si="202"/>
        <v>0</v>
      </c>
      <c r="T524">
        <f t="shared" si="213"/>
        <v>291</v>
      </c>
      <c r="U524">
        <f t="shared" si="203"/>
        <v>1</v>
      </c>
      <c r="V524">
        <f t="shared" si="214"/>
        <v>232</v>
      </c>
      <c r="X524">
        <f t="shared" si="204"/>
        <v>0.35618115055079558</v>
      </c>
      <c r="Y524">
        <f t="shared" si="205"/>
        <v>0.19611158072696533</v>
      </c>
      <c r="Z524">
        <v>0.35618115055079558</v>
      </c>
      <c r="AB524">
        <f t="shared" si="206"/>
        <v>1</v>
      </c>
      <c r="AC524">
        <f t="shared" si="215"/>
        <v>113</v>
      </c>
      <c r="AD524">
        <f t="shared" si="207"/>
        <v>0</v>
      </c>
      <c r="AE524">
        <f t="shared" si="216"/>
        <v>410</v>
      </c>
      <c r="AG524">
        <f t="shared" si="208"/>
        <v>0.2144212523719165</v>
      </c>
      <c r="AH524">
        <f t="shared" si="209"/>
        <v>0.27834351663272233</v>
      </c>
      <c r="AI524">
        <v>0.2144212523719165</v>
      </c>
      <c r="AK524">
        <f t="shared" si="210"/>
        <v>0</v>
      </c>
      <c r="AL524">
        <f t="shared" si="217"/>
        <v>17</v>
      </c>
      <c r="AM524">
        <f t="shared" si="197"/>
        <v>1</v>
      </c>
      <c r="AN524">
        <f t="shared" si="218"/>
        <v>506</v>
      </c>
      <c r="AP524">
        <f t="shared" si="211"/>
        <v>0.22077922077922077</v>
      </c>
      <c r="AQ524">
        <f t="shared" si="212"/>
        <v>0.26313052522100883</v>
      </c>
      <c r="AR524">
        <v>0.22077922077922077</v>
      </c>
    </row>
    <row r="525" spans="1:44" x14ac:dyDescent="0.25">
      <c r="A525" s="9">
        <v>2</v>
      </c>
      <c r="B525" s="32">
        <v>67.494006999999996</v>
      </c>
      <c r="D525">
        <f t="shared" si="199"/>
        <v>0</v>
      </c>
      <c r="E525">
        <f t="shared" si="198"/>
        <v>102</v>
      </c>
      <c r="F525">
        <f t="shared" si="195"/>
        <v>1</v>
      </c>
      <c r="G525">
        <f t="shared" si="196"/>
        <v>422</v>
      </c>
      <c r="I525">
        <f t="shared" si="200"/>
        <v>0.17616580310880828</v>
      </c>
      <c r="J525">
        <f t="shared" si="201"/>
        <v>0.29697396199859255</v>
      </c>
      <c r="K525">
        <v>0.17616580310880828</v>
      </c>
      <c r="S525">
        <f t="shared" si="202"/>
        <v>1</v>
      </c>
      <c r="T525">
        <f t="shared" si="213"/>
        <v>292</v>
      </c>
      <c r="U525">
        <f t="shared" si="203"/>
        <v>0</v>
      </c>
      <c r="V525">
        <f t="shared" si="214"/>
        <v>232</v>
      </c>
      <c r="X525">
        <f t="shared" si="204"/>
        <v>0.35740514075887392</v>
      </c>
      <c r="Y525">
        <f t="shared" si="205"/>
        <v>0.19611158072696533</v>
      </c>
      <c r="Z525">
        <v>0.35740514075887392</v>
      </c>
      <c r="AB525">
        <f t="shared" si="206"/>
        <v>0</v>
      </c>
      <c r="AC525">
        <f t="shared" si="215"/>
        <v>113</v>
      </c>
      <c r="AD525">
        <f t="shared" si="207"/>
        <v>1</v>
      </c>
      <c r="AE525">
        <f t="shared" si="216"/>
        <v>411</v>
      </c>
      <c r="AG525">
        <f t="shared" si="208"/>
        <v>0.2144212523719165</v>
      </c>
      <c r="AH525">
        <f t="shared" si="209"/>
        <v>0.27902240325865579</v>
      </c>
      <c r="AI525">
        <v>0.2144212523719165</v>
      </c>
      <c r="AK525">
        <f t="shared" si="210"/>
        <v>0</v>
      </c>
      <c r="AL525">
        <f t="shared" si="217"/>
        <v>17</v>
      </c>
      <c r="AM525">
        <f t="shared" si="197"/>
        <v>1</v>
      </c>
      <c r="AN525">
        <f t="shared" si="218"/>
        <v>507</v>
      </c>
      <c r="AP525">
        <f t="shared" si="211"/>
        <v>0.22077922077922077</v>
      </c>
      <c r="AQ525">
        <f t="shared" si="212"/>
        <v>0.26365054602184085</v>
      </c>
      <c r="AR525">
        <v>0.22077922077922077</v>
      </c>
    </row>
    <row r="526" spans="1:44" x14ac:dyDescent="0.25">
      <c r="A526" s="9">
        <v>1</v>
      </c>
      <c r="B526" s="32">
        <v>67.388188</v>
      </c>
      <c r="D526">
        <f t="shared" si="199"/>
        <v>1</v>
      </c>
      <c r="E526">
        <f t="shared" si="198"/>
        <v>103</v>
      </c>
      <c r="F526">
        <f t="shared" ref="F526:F589" si="219">IF(D526=0,1,0)</f>
        <v>0</v>
      </c>
      <c r="G526">
        <f t="shared" ref="G526:G589" si="220">SUM(F526+G525)</f>
        <v>422</v>
      </c>
      <c r="I526">
        <f t="shared" si="200"/>
        <v>0.17789291882556132</v>
      </c>
      <c r="J526">
        <f t="shared" si="201"/>
        <v>0.29697396199859255</v>
      </c>
      <c r="K526">
        <v>0.17789291882556132</v>
      </c>
      <c r="S526">
        <f t="shared" si="202"/>
        <v>0</v>
      </c>
      <c r="T526">
        <f t="shared" si="213"/>
        <v>292</v>
      </c>
      <c r="U526">
        <f t="shared" si="203"/>
        <v>1</v>
      </c>
      <c r="V526">
        <f t="shared" si="214"/>
        <v>233</v>
      </c>
      <c r="X526">
        <f t="shared" si="204"/>
        <v>0.35740514075887392</v>
      </c>
      <c r="Y526">
        <f t="shared" si="205"/>
        <v>0.19695688926458157</v>
      </c>
      <c r="Z526">
        <v>0.35740514075887392</v>
      </c>
      <c r="AB526">
        <f t="shared" si="206"/>
        <v>0</v>
      </c>
      <c r="AC526">
        <f t="shared" si="215"/>
        <v>113</v>
      </c>
      <c r="AD526">
        <f t="shared" si="207"/>
        <v>1</v>
      </c>
      <c r="AE526">
        <f t="shared" si="216"/>
        <v>412</v>
      </c>
      <c r="AG526">
        <f t="shared" si="208"/>
        <v>0.2144212523719165</v>
      </c>
      <c r="AH526">
        <f t="shared" si="209"/>
        <v>0.27970128988458925</v>
      </c>
      <c r="AI526">
        <v>0.2144212523719165</v>
      </c>
      <c r="AK526">
        <f t="shared" si="210"/>
        <v>0</v>
      </c>
      <c r="AL526">
        <f t="shared" si="217"/>
        <v>17</v>
      </c>
      <c r="AM526">
        <f t="shared" si="197"/>
        <v>1</v>
      </c>
      <c r="AN526">
        <f t="shared" si="218"/>
        <v>508</v>
      </c>
      <c r="AP526">
        <f t="shared" si="211"/>
        <v>0.22077922077922077</v>
      </c>
      <c r="AQ526">
        <f t="shared" si="212"/>
        <v>0.26417056682267293</v>
      </c>
      <c r="AR526">
        <v>0.22077922077922077</v>
      </c>
    </row>
    <row r="527" spans="1:44" x14ac:dyDescent="0.25">
      <c r="A527" s="9">
        <v>1</v>
      </c>
      <c r="B527" s="32">
        <v>67.348888000000002</v>
      </c>
      <c r="D527">
        <f t="shared" si="199"/>
        <v>1</v>
      </c>
      <c r="E527">
        <f t="shared" si="198"/>
        <v>104</v>
      </c>
      <c r="F527">
        <f t="shared" si="219"/>
        <v>0</v>
      </c>
      <c r="G527">
        <f t="shared" si="220"/>
        <v>422</v>
      </c>
      <c r="I527">
        <f t="shared" si="200"/>
        <v>0.17962003454231434</v>
      </c>
      <c r="J527">
        <f t="shared" si="201"/>
        <v>0.29697396199859255</v>
      </c>
      <c r="K527">
        <v>0.17962003454231434</v>
      </c>
      <c r="S527">
        <f t="shared" si="202"/>
        <v>0</v>
      </c>
      <c r="T527">
        <f t="shared" si="213"/>
        <v>292</v>
      </c>
      <c r="U527">
        <f t="shared" si="203"/>
        <v>1</v>
      </c>
      <c r="V527">
        <f t="shared" si="214"/>
        <v>234</v>
      </c>
      <c r="X527">
        <f t="shared" si="204"/>
        <v>0.35740514075887392</v>
      </c>
      <c r="Y527">
        <f t="shared" si="205"/>
        <v>0.19780219780219779</v>
      </c>
      <c r="Z527">
        <v>0.35740514075887392</v>
      </c>
      <c r="AB527">
        <f t="shared" si="206"/>
        <v>0</v>
      </c>
      <c r="AC527">
        <f t="shared" si="215"/>
        <v>113</v>
      </c>
      <c r="AD527">
        <f t="shared" si="207"/>
        <v>1</v>
      </c>
      <c r="AE527">
        <f t="shared" si="216"/>
        <v>413</v>
      </c>
      <c r="AG527">
        <f t="shared" si="208"/>
        <v>0.2144212523719165</v>
      </c>
      <c r="AH527">
        <f t="shared" si="209"/>
        <v>0.28038017651052272</v>
      </c>
      <c r="AI527">
        <v>0.2144212523719165</v>
      </c>
      <c r="AK527">
        <f t="shared" si="210"/>
        <v>0</v>
      </c>
      <c r="AL527">
        <f t="shared" si="217"/>
        <v>17</v>
      </c>
      <c r="AM527">
        <f t="shared" si="197"/>
        <v>1</v>
      </c>
      <c r="AN527">
        <f t="shared" si="218"/>
        <v>509</v>
      </c>
      <c r="AP527">
        <f t="shared" si="211"/>
        <v>0.22077922077922077</v>
      </c>
      <c r="AQ527">
        <f t="shared" si="212"/>
        <v>0.26469058762350495</v>
      </c>
      <c r="AR527">
        <v>0.22077922077922077</v>
      </c>
    </row>
    <row r="528" spans="1:44" x14ac:dyDescent="0.25">
      <c r="A528" s="9">
        <v>3</v>
      </c>
      <c r="B528" s="32">
        <v>67.309927999999999</v>
      </c>
      <c r="D528">
        <f t="shared" si="199"/>
        <v>0</v>
      </c>
      <c r="E528">
        <f t="shared" si="198"/>
        <v>104</v>
      </c>
      <c r="F528">
        <f t="shared" si="219"/>
        <v>1</v>
      </c>
      <c r="G528">
        <f t="shared" si="220"/>
        <v>423</v>
      </c>
      <c r="I528">
        <f t="shared" si="200"/>
        <v>0.17962003454231434</v>
      </c>
      <c r="J528">
        <f t="shared" si="201"/>
        <v>0.29767769176636172</v>
      </c>
      <c r="K528">
        <v>0.17962003454231434</v>
      </c>
      <c r="S528">
        <f t="shared" si="202"/>
        <v>0</v>
      </c>
      <c r="T528">
        <f t="shared" si="213"/>
        <v>292</v>
      </c>
      <c r="U528">
        <f t="shared" si="203"/>
        <v>1</v>
      </c>
      <c r="V528">
        <f t="shared" si="214"/>
        <v>235</v>
      </c>
      <c r="X528">
        <f t="shared" si="204"/>
        <v>0.35740514075887392</v>
      </c>
      <c r="Y528">
        <f t="shared" si="205"/>
        <v>0.19864750633981404</v>
      </c>
      <c r="Z528">
        <v>0.35740514075887392</v>
      </c>
      <c r="AB528">
        <f t="shared" si="206"/>
        <v>1</v>
      </c>
      <c r="AC528">
        <f t="shared" si="215"/>
        <v>114</v>
      </c>
      <c r="AD528">
        <f t="shared" si="207"/>
        <v>0</v>
      </c>
      <c r="AE528">
        <f t="shared" si="216"/>
        <v>413</v>
      </c>
      <c r="AG528">
        <f t="shared" si="208"/>
        <v>0.21631878557874762</v>
      </c>
      <c r="AH528">
        <f t="shared" si="209"/>
        <v>0.28038017651052272</v>
      </c>
      <c r="AI528">
        <v>0.21631878557874762</v>
      </c>
      <c r="AK528">
        <f t="shared" si="210"/>
        <v>0</v>
      </c>
      <c r="AL528">
        <f t="shared" si="217"/>
        <v>17</v>
      </c>
      <c r="AM528">
        <f t="shared" si="197"/>
        <v>1</v>
      </c>
      <c r="AN528">
        <f t="shared" si="218"/>
        <v>510</v>
      </c>
      <c r="AP528">
        <f t="shared" si="211"/>
        <v>0.22077922077922077</v>
      </c>
      <c r="AQ528">
        <f t="shared" si="212"/>
        <v>0.26521060842433697</v>
      </c>
      <c r="AR528">
        <v>0.22077922077922077</v>
      </c>
    </row>
    <row r="529" spans="1:44" x14ac:dyDescent="0.25">
      <c r="A529" s="9">
        <v>1</v>
      </c>
      <c r="B529" s="32">
        <v>67.275880000000001</v>
      </c>
      <c r="D529">
        <f t="shared" si="199"/>
        <v>1</v>
      </c>
      <c r="E529">
        <f t="shared" si="198"/>
        <v>105</v>
      </c>
      <c r="F529">
        <f t="shared" si="219"/>
        <v>0</v>
      </c>
      <c r="G529">
        <f t="shared" si="220"/>
        <v>423</v>
      </c>
      <c r="I529">
        <f t="shared" si="200"/>
        <v>0.18134715025906736</v>
      </c>
      <c r="J529">
        <f t="shared" si="201"/>
        <v>0.29767769176636172</v>
      </c>
      <c r="K529">
        <v>0.18134715025906736</v>
      </c>
      <c r="S529">
        <f t="shared" si="202"/>
        <v>0</v>
      </c>
      <c r="T529">
        <f t="shared" si="213"/>
        <v>292</v>
      </c>
      <c r="U529">
        <f t="shared" si="203"/>
        <v>1</v>
      </c>
      <c r="V529">
        <f t="shared" si="214"/>
        <v>236</v>
      </c>
      <c r="X529">
        <f t="shared" si="204"/>
        <v>0.35740514075887392</v>
      </c>
      <c r="Y529">
        <f t="shared" si="205"/>
        <v>0.19949281487743026</v>
      </c>
      <c r="Z529">
        <v>0.35740514075887392</v>
      </c>
      <c r="AB529">
        <f t="shared" si="206"/>
        <v>0</v>
      </c>
      <c r="AC529">
        <f t="shared" si="215"/>
        <v>114</v>
      </c>
      <c r="AD529">
        <f t="shared" si="207"/>
        <v>1</v>
      </c>
      <c r="AE529">
        <f t="shared" si="216"/>
        <v>414</v>
      </c>
      <c r="AG529">
        <f t="shared" si="208"/>
        <v>0.21631878557874762</v>
      </c>
      <c r="AH529">
        <f t="shared" si="209"/>
        <v>0.28105906313645623</v>
      </c>
      <c r="AI529">
        <v>0.21631878557874762</v>
      </c>
      <c r="AK529">
        <f t="shared" si="210"/>
        <v>0</v>
      </c>
      <c r="AL529">
        <f t="shared" si="217"/>
        <v>17</v>
      </c>
      <c r="AM529">
        <f t="shared" si="197"/>
        <v>1</v>
      </c>
      <c r="AN529">
        <f t="shared" si="218"/>
        <v>511</v>
      </c>
      <c r="AP529">
        <f t="shared" si="211"/>
        <v>0.22077922077922077</v>
      </c>
      <c r="AQ529">
        <f t="shared" si="212"/>
        <v>0.26573062922516899</v>
      </c>
      <c r="AR529">
        <v>0.22077922077922077</v>
      </c>
    </row>
    <row r="530" spans="1:44" x14ac:dyDescent="0.25">
      <c r="A530" s="9">
        <v>3</v>
      </c>
      <c r="B530" s="32">
        <v>67.259356999999994</v>
      </c>
      <c r="D530">
        <f t="shared" si="199"/>
        <v>0</v>
      </c>
      <c r="E530">
        <f t="shared" si="198"/>
        <v>105</v>
      </c>
      <c r="F530">
        <f t="shared" si="219"/>
        <v>1</v>
      </c>
      <c r="G530">
        <f t="shared" si="220"/>
        <v>424</v>
      </c>
      <c r="I530">
        <f t="shared" si="200"/>
        <v>0.18134715025906736</v>
      </c>
      <c r="J530">
        <f t="shared" si="201"/>
        <v>0.29838142153413089</v>
      </c>
      <c r="K530">
        <v>0.18134715025906736</v>
      </c>
      <c r="S530">
        <f t="shared" si="202"/>
        <v>0</v>
      </c>
      <c r="T530">
        <f t="shared" si="213"/>
        <v>292</v>
      </c>
      <c r="U530">
        <f t="shared" si="203"/>
        <v>1</v>
      </c>
      <c r="V530">
        <f t="shared" si="214"/>
        <v>237</v>
      </c>
      <c r="X530">
        <f t="shared" si="204"/>
        <v>0.35740514075887392</v>
      </c>
      <c r="Y530">
        <f t="shared" si="205"/>
        <v>0.2003381234150465</v>
      </c>
      <c r="Z530">
        <v>0.35740514075887392</v>
      </c>
      <c r="AB530">
        <f t="shared" si="206"/>
        <v>1</v>
      </c>
      <c r="AC530">
        <f t="shared" si="215"/>
        <v>115</v>
      </c>
      <c r="AD530">
        <f t="shared" si="207"/>
        <v>0</v>
      </c>
      <c r="AE530">
        <f t="shared" si="216"/>
        <v>414</v>
      </c>
      <c r="AG530">
        <f t="shared" si="208"/>
        <v>0.21821631878557876</v>
      </c>
      <c r="AH530">
        <f t="shared" si="209"/>
        <v>0.28105906313645623</v>
      </c>
      <c r="AI530">
        <v>0.21821631878557876</v>
      </c>
      <c r="AK530">
        <f t="shared" si="210"/>
        <v>0</v>
      </c>
      <c r="AL530">
        <f t="shared" si="217"/>
        <v>17</v>
      </c>
      <c r="AM530">
        <f t="shared" si="197"/>
        <v>1</v>
      </c>
      <c r="AN530">
        <f t="shared" si="218"/>
        <v>512</v>
      </c>
      <c r="AP530">
        <f t="shared" si="211"/>
        <v>0.22077922077922077</v>
      </c>
      <c r="AQ530">
        <f t="shared" si="212"/>
        <v>0.26625065002600107</v>
      </c>
      <c r="AR530">
        <v>0.22077922077922077</v>
      </c>
    </row>
    <row r="531" spans="1:44" x14ac:dyDescent="0.25">
      <c r="A531" s="9">
        <v>2</v>
      </c>
      <c r="B531" s="32">
        <v>67.214691999999999</v>
      </c>
      <c r="D531">
        <f t="shared" si="199"/>
        <v>0</v>
      </c>
      <c r="E531">
        <f t="shared" si="198"/>
        <v>105</v>
      </c>
      <c r="F531">
        <f t="shared" si="219"/>
        <v>1</v>
      </c>
      <c r="G531">
        <f t="shared" si="220"/>
        <v>425</v>
      </c>
      <c r="I531">
        <f t="shared" si="200"/>
        <v>0.18134715025906736</v>
      </c>
      <c r="J531">
        <f t="shared" si="201"/>
        <v>0.29908515130190005</v>
      </c>
      <c r="K531">
        <v>0.18134715025906736</v>
      </c>
      <c r="S531">
        <f t="shared" si="202"/>
        <v>1</v>
      </c>
      <c r="T531">
        <f t="shared" si="213"/>
        <v>293</v>
      </c>
      <c r="U531">
        <f t="shared" si="203"/>
        <v>0</v>
      </c>
      <c r="V531">
        <f t="shared" si="214"/>
        <v>237</v>
      </c>
      <c r="X531">
        <f t="shared" si="204"/>
        <v>0.35862913096695226</v>
      </c>
      <c r="Y531">
        <f t="shared" si="205"/>
        <v>0.2003381234150465</v>
      </c>
      <c r="Z531">
        <v>0.35862913096695226</v>
      </c>
      <c r="AB531">
        <f t="shared" si="206"/>
        <v>0</v>
      </c>
      <c r="AC531">
        <f t="shared" si="215"/>
        <v>115</v>
      </c>
      <c r="AD531">
        <f t="shared" si="207"/>
        <v>1</v>
      </c>
      <c r="AE531">
        <f t="shared" si="216"/>
        <v>415</v>
      </c>
      <c r="AG531">
        <f t="shared" si="208"/>
        <v>0.21821631878557876</v>
      </c>
      <c r="AH531">
        <f t="shared" si="209"/>
        <v>0.28173794976238969</v>
      </c>
      <c r="AI531">
        <v>0.21821631878557876</v>
      </c>
      <c r="AK531">
        <f t="shared" si="210"/>
        <v>0</v>
      </c>
      <c r="AL531">
        <f t="shared" si="217"/>
        <v>17</v>
      </c>
      <c r="AM531">
        <f t="shared" si="197"/>
        <v>1</v>
      </c>
      <c r="AN531">
        <f t="shared" si="218"/>
        <v>513</v>
      </c>
      <c r="AP531">
        <f t="shared" si="211"/>
        <v>0.22077922077922077</v>
      </c>
      <c r="AQ531">
        <f t="shared" si="212"/>
        <v>0.26677067082683309</v>
      </c>
      <c r="AR531">
        <v>0.22077922077922077</v>
      </c>
    </row>
    <row r="532" spans="1:44" x14ac:dyDescent="0.25">
      <c r="A532" s="9">
        <v>1</v>
      </c>
      <c r="B532" s="32">
        <v>67.175200000000004</v>
      </c>
      <c r="D532">
        <f t="shared" si="199"/>
        <v>1</v>
      </c>
      <c r="E532">
        <f t="shared" si="198"/>
        <v>106</v>
      </c>
      <c r="F532">
        <f t="shared" si="219"/>
        <v>0</v>
      </c>
      <c r="G532">
        <f t="shared" si="220"/>
        <v>425</v>
      </c>
      <c r="I532">
        <f t="shared" si="200"/>
        <v>0.18307426597582038</v>
      </c>
      <c r="J532">
        <f t="shared" si="201"/>
        <v>0.29908515130190005</v>
      </c>
      <c r="K532">
        <v>0.18307426597582038</v>
      </c>
      <c r="S532">
        <f t="shared" si="202"/>
        <v>0</v>
      </c>
      <c r="T532">
        <f t="shared" si="213"/>
        <v>293</v>
      </c>
      <c r="U532">
        <f t="shared" si="203"/>
        <v>1</v>
      </c>
      <c r="V532">
        <f t="shared" si="214"/>
        <v>238</v>
      </c>
      <c r="X532">
        <f t="shared" si="204"/>
        <v>0.35862913096695226</v>
      </c>
      <c r="Y532">
        <f t="shared" si="205"/>
        <v>0.20118343195266272</v>
      </c>
      <c r="Z532">
        <v>0.35862913096695226</v>
      </c>
      <c r="AB532">
        <f t="shared" si="206"/>
        <v>0</v>
      </c>
      <c r="AC532">
        <f t="shared" si="215"/>
        <v>115</v>
      </c>
      <c r="AD532">
        <f t="shared" si="207"/>
        <v>1</v>
      </c>
      <c r="AE532">
        <f t="shared" si="216"/>
        <v>416</v>
      </c>
      <c r="AG532">
        <f t="shared" si="208"/>
        <v>0.21821631878557876</v>
      </c>
      <c r="AH532">
        <f t="shared" si="209"/>
        <v>0.28241683638832316</v>
      </c>
      <c r="AI532">
        <v>0.21821631878557876</v>
      </c>
      <c r="AK532">
        <f t="shared" si="210"/>
        <v>0</v>
      </c>
      <c r="AL532">
        <f t="shared" si="217"/>
        <v>17</v>
      </c>
      <c r="AM532">
        <f t="shared" si="197"/>
        <v>1</v>
      </c>
      <c r="AN532">
        <f t="shared" si="218"/>
        <v>514</v>
      </c>
      <c r="AP532">
        <f t="shared" si="211"/>
        <v>0.22077922077922077</v>
      </c>
      <c r="AQ532">
        <f t="shared" si="212"/>
        <v>0.26729069162766511</v>
      </c>
      <c r="AR532">
        <v>0.22077922077922077</v>
      </c>
    </row>
    <row r="533" spans="1:44" x14ac:dyDescent="0.25">
      <c r="A533" s="9">
        <v>2</v>
      </c>
      <c r="B533" s="32">
        <v>67.045198999999997</v>
      </c>
      <c r="D533">
        <f t="shared" si="199"/>
        <v>0</v>
      </c>
      <c r="E533">
        <f t="shared" si="198"/>
        <v>106</v>
      </c>
      <c r="F533">
        <f t="shared" si="219"/>
        <v>1</v>
      </c>
      <c r="G533">
        <f t="shared" si="220"/>
        <v>426</v>
      </c>
      <c r="I533">
        <f t="shared" si="200"/>
        <v>0.18307426597582038</v>
      </c>
      <c r="J533">
        <f t="shared" si="201"/>
        <v>0.29978888106966922</v>
      </c>
      <c r="K533">
        <v>0.18307426597582038</v>
      </c>
      <c r="S533">
        <f t="shared" si="202"/>
        <v>1</v>
      </c>
      <c r="T533">
        <f t="shared" si="213"/>
        <v>294</v>
      </c>
      <c r="U533">
        <f t="shared" si="203"/>
        <v>0</v>
      </c>
      <c r="V533">
        <f t="shared" si="214"/>
        <v>238</v>
      </c>
      <c r="X533">
        <f t="shared" si="204"/>
        <v>0.3598531211750306</v>
      </c>
      <c r="Y533">
        <f t="shared" si="205"/>
        <v>0.20118343195266272</v>
      </c>
      <c r="Z533">
        <v>0.3598531211750306</v>
      </c>
      <c r="AB533">
        <f t="shared" si="206"/>
        <v>0</v>
      </c>
      <c r="AC533">
        <f t="shared" si="215"/>
        <v>115</v>
      </c>
      <c r="AD533">
        <f t="shared" si="207"/>
        <v>1</v>
      </c>
      <c r="AE533">
        <f t="shared" si="216"/>
        <v>417</v>
      </c>
      <c r="AG533">
        <f t="shared" si="208"/>
        <v>0.21821631878557876</v>
      </c>
      <c r="AH533">
        <f t="shared" si="209"/>
        <v>0.28309572301425662</v>
      </c>
      <c r="AI533">
        <v>0.21821631878557876</v>
      </c>
      <c r="AK533">
        <f t="shared" si="210"/>
        <v>0</v>
      </c>
      <c r="AL533">
        <f t="shared" si="217"/>
        <v>17</v>
      </c>
      <c r="AM533">
        <f t="shared" si="197"/>
        <v>1</v>
      </c>
      <c r="AN533">
        <f t="shared" si="218"/>
        <v>515</v>
      </c>
      <c r="AP533">
        <f t="shared" si="211"/>
        <v>0.22077922077922077</v>
      </c>
      <c r="AQ533">
        <f t="shared" si="212"/>
        <v>0.26781071242849713</v>
      </c>
      <c r="AR533">
        <v>0.22077922077922077</v>
      </c>
    </row>
    <row r="534" spans="1:44" x14ac:dyDescent="0.25">
      <c r="A534" s="9">
        <v>2</v>
      </c>
      <c r="B534" s="32">
        <v>66.941743000000002</v>
      </c>
      <c r="D534">
        <f t="shared" si="199"/>
        <v>0</v>
      </c>
      <c r="E534">
        <f t="shared" si="198"/>
        <v>106</v>
      </c>
      <c r="F534">
        <f t="shared" si="219"/>
        <v>1</v>
      </c>
      <c r="G534">
        <f t="shared" si="220"/>
        <v>427</v>
      </c>
      <c r="I534">
        <f t="shared" si="200"/>
        <v>0.18307426597582038</v>
      </c>
      <c r="J534">
        <f t="shared" si="201"/>
        <v>0.30049261083743845</v>
      </c>
      <c r="K534">
        <v>0.18307426597582038</v>
      </c>
      <c r="S534">
        <f t="shared" si="202"/>
        <v>1</v>
      </c>
      <c r="T534">
        <f t="shared" si="213"/>
        <v>295</v>
      </c>
      <c r="U534">
        <f t="shared" si="203"/>
        <v>0</v>
      </c>
      <c r="V534">
        <f t="shared" si="214"/>
        <v>238</v>
      </c>
      <c r="X534">
        <f t="shared" si="204"/>
        <v>0.36107711138310894</v>
      </c>
      <c r="Y534">
        <f t="shared" si="205"/>
        <v>0.20118343195266272</v>
      </c>
      <c r="Z534">
        <v>0.36107711138310894</v>
      </c>
      <c r="AB534">
        <f t="shared" si="206"/>
        <v>0</v>
      </c>
      <c r="AC534">
        <f t="shared" si="215"/>
        <v>115</v>
      </c>
      <c r="AD534">
        <f t="shared" si="207"/>
        <v>1</v>
      </c>
      <c r="AE534">
        <f t="shared" si="216"/>
        <v>418</v>
      </c>
      <c r="AG534">
        <f t="shared" si="208"/>
        <v>0.21821631878557876</v>
      </c>
      <c r="AH534">
        <f t="shared" si="209"/>
        <v>0.28377460964019008</v>
      </c>
      <c r="AI534">
        <v>0.21821631878557876</v>
      </c>
      <c r="AK534">
        <f t="shared" si="210"/>
        <v>0</v>
      </c>
      <c r="AL534">
        <f t="shared" si="217"/>
        <v>17</v>
      </c>
      <c r="AM534">
        <f t="shared" si="197"/>
        <v>1</v>
      </c>
      <c r="AN534">
        <f t="shared" si="218"/>
        <v>516</v>
      </c>
      <c r="AP534">
        <f t="shared" si="211"/>
        <v>0.22077922077922077</v>
      </c>
      <c r="AQ534">
        <f t="shared" si="212"/>
        <v>0.26833073322932915</v>
      </c>
      <c r="AR534">
        <v>0.22077922077922077</v>
      </c>
    </row>
    <row r="535" spans="1:44" x14ac:dyDescent="0.25">
      <c r="A535" s="9">
        <v>2</v>
      </c>
      <c r="B535" s="32">
        <v>66.897988999999995</v>
      </c>
      <c r="D535">
        <f t="shared" si="199"/>
        <v>0</v>
      </c>
      <c r="E535">
        <f t="shared" si="198"/>
        <v>106</v>
      </c>
      <c r="F535">
        <f t="shared" si="219"/>
        <v>1</v>
      </c>
      <c r="G535">
        <f t="shared" si="220"/>
        <v>428</v>
      </c>
      <c r="I535">
        <f t="shared" si="200"/>
        <v>0.18307426597582038</v>
      </c>
      <c r="J535">
        <f t="shared" si="201"/>
        <v>0.30119634060520761</v>
      </c>
      <c r="K535">
        <v>0.18307426597582038</v>
      </c>
      <c r="S535">
        <f t="shared" si="202"/>
        <v>1</v>
      </c>
      <c r="T535">
        <f t="shared" si="213"/>
        <v>296</v>
      </c>
      <c r="U535">
        <f t="shared" si="203"/>
        <v>0</v>
      </c>
      <c r="V535">
        <f t="shared" si="214"/>
        <v>238</v>
      </c>
      <c r="X535">
        <f t="shared" si="204"/>
        <v>0.36230110159118728</v>
      </c>
      <c r="Y535">
        <f t="shared" si="205"/>
        <v>0.20118343195266272</v>
      </c>
      <c r="Z535">
        <v>0.36230110159118728</v>
      </c>
      <c r="AB535">
        <f t="shared" si="206"/>
        <v>0</v>
      </c>
      <c r="AC535">
        <f t="shared" si="215"/>
        <v>115</v>
      </c>
      <c r="AD535">
        <f t="shared" si="207"/>
        <v>1</v>
      </c>
      <c r="AE535">
        <f t="shared" si="216"/>
        <v>419</v>
      </c>
      <c r="AG535">
        <f t="shared" si="208"/>
        <v>0.21821631878557876</v>
      </c>
      <c r="AH535">
        <f t="shared" si="209"/>
        <v>0.28445349626612354</v>
      </c>
      <c r="AI535">
        <v>0.21821631878557876</v>
      </c>
      <c r="AK535">
        <f t="shared" si="210"/>
        <v>0</v>
      </c>
      <c r="AL535">
        <f t="shared" si="217"/>
        <v>17</v>
      </c>
      <c r="AM535">
        <f t="shared" si="197"/>
        <v>1</v>
      </c>
      <c r="AN535">
        <f t="shared" si="218"/>
        <v>517</v>
      </c>
      <c r="AP535">
        <f t="shared" si="211"/>
        <v>0.22077922077922077</v>
      </c>
      <c r="AQ535">
        <f t="shared" si="212"/>
        <v>0.26885075403016123</v>
      </c>
      <c r="AR535">
        <v>0.22077922077922077</v>
      </c>
    </row>
    <row r="536" spans="1:44" x14ac:dyDescent="0.25">
      <c r="A536" s="9">
        <v>2</v>
      </c>
      <c r="B536" s="32">
        <v>66.748127999999994</v>
      </c>
      <c r="D536">
        <f t="shared" si="199"/>
        <v>0</v>
      </c>
      <c r="E536">
        <f t="shared" si="198"/>
        <v>106</v>
      </c>
      <c r="F536">
        <f t="shared" si="219"/>
        <v>1</v>
      </c>
      <c r="G536">
        <f t="shared" si="220"/>
        <v>429</v>
      </c>
      <c r="I536">
        <f t="shared" si="200"/>
        <v>0.18307426597582038</v>
      </c>
      <c r="J536">
        <f t="shared" si="201"/>
        <v>0.30190007037297678</v>
      </c>
      <c r="K536">
        <v>0.18307426597582038</v>
      </c>
      <c r="S536">
        <f t="shared" si="202"/>
        <v>1</v>
      </c>
      <c r="T536">
        <f t="shared" si="213"/>
        <v>297</v>
      </c>
      <c r="U536">
        <f t="shared" si="203"/>
        <v>0</v>
      </c>
      <c r="V536">
        <f t="shared" si="214"/>
        <v>238</v>
      </c>
      <c r="X536">
        <f t="shared" si="204"/>
        <v>0.36352509179926562</v>
      </c>
      <c r="Y536">
        <f t="shared" si="205"/>
        <v>0.20118343195266272</v>
      </c>
      <c r="Z536">
        <v>0.36352509179926562</v>
      </c>
      <c r="AB536">
        <f t="shared" si="206"/>
        <v>0</v>
      </c>
      <c r="AC536">
        <f t="shared" si="215"/>
        <v>115</v>
      </c>
      <c r="AD536">
        <f t="shared" si="207"/>
        <v>1</v>
      </c>
      <c r="AE536">
        <f t="shared" si="216"/>
        <v>420</v>
      </c>
      <c r="AG536">
        <f t="shared" si="208"/>
        <v>0.21821631878557876</v>
      </c>
      <c r="AH536">
        <f t="shared" si="209"/>
        <v>0.285132382892057</v>
      </c>
      <c r="AI536">
        <v>0.21821631878557876</v>
      </c>
      <c r="AK536">
        <f t="shared" si="210"/>
        <v>0</v>
      </c>
      <c r="AL536">
        <f t="shared" si="217"/>
        <v>17</v>
      </c>
      <c r="AM536">
        <f t="shared" si="197"/>
        <v>1</v>
      </c>
      <c r="AN536">
        <f t="shared" si="218"/>
        <v>518</v>
      </c>
      <c r="AP536">
        <f t="shared" si="211"/>
        <v>0.22077922077922077</v>
      </c>
      <c r="AQ536">
        <f t="shared" si="212"/>
        <v>0.26937077483099325</v>
      </c>
      <c r="AR536">
        <v>0.22077922077922077</v>
      </c>
    </row>
    <row r="537" spans="1:44" x14ac:dyDescent="0.25">
      <c r="A537" s="9">
        <v>1</v>
      </c>
      <c r="B537" s="32">
        <v>66.735534000000001</v>
      </c>
      <c r="D537">
        <f t="shared" si="199"/>
        <v>1</v>
      </c>
      <c r="E537">
        <f t="shared" si="198"/>
        <v>107</v>
      </c>
      <c r="F537">
        <f t="shared" si="219"/>
        <v>0</v>
      </c>
      <c r="G537">
        <f t="shared" si="220"/>
        <v>429</v>
      </c>
      <c r="I537">
        <f t="shared" si="200"/>
        <v>0.1848013816925734</v>
      </c>
      <c r="J537">
        <f t="shared" si="201"/>
        <v>0.30190007037297678</v>
      </c>
      <c r="K537">
        <v>0.1848013816925734</v>
      </c>
      <c r="S537">
        <f t="shared" si="202"/>
        <v>0</v>
      </c>
      <c r="T537">
        <f t="shared" si="213"/>
        <v>297</v>
      </c>
      <c r="U537">
        <f t="shared" si="203"/>
        <v>1</v>
      </c>
      <c r="V537">
        <f t="shared" si="214"/>
        <v>239</v>
      </c>
      <c r="X537">
        <f t="shared" si="204"/>
        <v>0.36352509179926562</v>
      </c>
      <c r="Y537">
        <f t="shared" si="205"/>
        <v>0.20202874049027894</v>
      </c>
      <c r="Z537">
        <v>0.36352509179926562</v>
      </c>
      <c r="AB537">
        <f t="shared" si="206"/>
        <v>0</v>
      </c>
      <c r="AC537">
        <f t="shared" si="215"/>
        <v>115</v>
      </c>
      <c r="AD537">
        <f t="shared" si="207"/>
        <v>1</v>
      </c>
      <c r="AE537">
        <f t="shared" si="216"/>
        <v>421</v>
      </c>
      <c r="AG537">
        <f t="shared" si="208"/>
        <v>0.21821631878557876</v>
      </c>
      <c r="AH537">
        <f t="shared" si="209"/>
        <v>0.28581126951799052</v>
      </c>
      <c r="AI537">
        <v>0.21821631878557876</v>
      </c>
      <c r="AK537">
        <f t="shared" si="210"/>
        <v>0</v>
      </c>
      <c r="AL537">
        <f t="shared" si="217"/>
        <v>17</v>
      </c>
      <c r="AM537">
        <f t="shared" si="197"/>
        <v>1</v>
      </c>
      <c r="AN537">
        <f t="shared" si="218"/>
        <v>519</v>
      </c>
      <c r="AP537">
        <f t="shared" si="211"/>
        <v>0.22077922077922077</v>
      </c>
      <c r="AQ537">
        <f t="shared" si="212"/>
        <v>0.26989079563182528</v>
      </c>
      <c r="AR537">
        <v>0.22077922077922077</v>
      </c>
    </row>
    <row r="538" spans="1:44" x14ac:dyDescent="0.25">
      <c r="A538" s="9">
        <v>4</v>
      </c>
      <c r="B538" s="32">
        <v>66.726518999999996</v>
      </c>
      <c r="D538">
        <f t="shared" si="199"/>
        <v>0</v>
      </c>
      <c r="E538">
        <f t="shared" si="198"/>
        <v>107</v>
      </c>
      <c r="F538">
        <f t="shared" si="219"/>
        <v>1</v>
      </c>
      <c r="G538">
        <f t="shared" si="220"/>
        <v>430</v>
      </c>
      <c r="I538">
        <f t="shared" si="200"/>
        <v>0.1848013816925734</v>
      </c>
      <c r="J538">
        <f t="shared" si="201"/>
        <v>0.30260380014074595</v>
      </c>
      <c r="K538">
        <v>0.1848013816925734</v>
      </c>
      <c r="S538">
        <f t="shared" si="202"/>
        <v>0</v>
      </c>
      <c r="T538">
        <f t="shared" si="213"/>
        <v>297</v>
      </c>
      <c r="U538">
        <f t="shared" si="203"/>
        <v>1</v>
      </c>
      <c r="V538">
        <f t="shared" si="214"/>
        <v>240</v>
      </c>
      <c r="X538">
        <f t="shared" si="204"/>
        <v>0.36352509179926562</v>
      </c>
      <c r="Y538">
        <f t="shared" si="205"/>
        <v>0.20287404902789519</v>
      </c>
      <c r="Z538">
        <v>0.36352509179926562</v>
      </c>
      <c r="AB538">
        <f t="shared" si="206"/>
        <v>0</v>
      </c>
      <c r="AC538">
        <f t="shared" si="215"/>
        <v>115</v>
      </c>
      <c r="AD538">
        <f t="shared" si="207"/>
        <v>1</v>
      </c>
      <c r="AE538">
        <f t="shared" si="216"/>
        <v>422</v>
      </c>
      <c r="AG538">
        <f t="shared" si="208"/>
        <v>0.21821631878557876</v>
      </c>
      <c r="AH538">
        <f t="shared" si="209"/>
        <v>0.28649015614392398</v>
      </c>
      <c r="AI538">
        <v>0.21821631878557876</v>
      </c>
      <c r="AK538">
        <f t="shared" si="210"/>
        <v>1</v>
      </c>
      <c r="AL538">
        <f t="shared" si="217"/>
        <v>18</v>
      </c>
      <c r="AM538">
        <f t="shared" si="197"/>
        <v>0</v>
      </c>
      <c r="AN538">
        <f t="shared" si="218"/>
        <v>519</v>
      </c>
      <c r="AP538">
        <f t="shared" si="211"/>
        <v>0.23376623376623376</v>
      </c>
      <c r="AQ538">
        <f t="shared" si="212"/>
        <v>0.26989079563182528</v>
      </c>
      <c r="AR538">
        <v>0.23376623376623376</v>
      </c>
    </row>
    <row r="539" spans="1:44" x14ac:dyDescent="0.25">
      <c r="A539" s="9">
        <v>2</v>
      </c>
      <c r="B539" s="32">
        <v>66.684578000000002</v>
      </c>
      <c r="D539">
        <f t="shared" si="199"/>
        <v>0</v>
      </c>
      <c r="E539">
        <f t="shared" si="198"/>
        <v>107</v>
      </c>
      <c r="F539">
        <f t="shared" si="219"/>
        <v>1</v>
      </c>
      <c r="G539">
        <f t="shared" si="220"/>
        <v>431</v>
      </c>
      <c r="I539">
        <f t="shared" si="200"/>
        <v>0.1848013816925734</v>
      </c>
      <c r="J539">
        <f t="shared" si="201"/>
        <v>0.30330752990851512</v>
      </c>
      <c r="K539">
        <v>0.1848013816925734</v>
      </c>
      <c r="S539">
        <f t="shared" si="202"/>
        <v>1</v>
      </c>
      <c r="T539">
        <f t="shared" si="213"/>
        <v>298</v>
      </c>
      <c r="U539">
        <f t="shared" si="203"/>
        <v>0</v>
      </c>
      <c r="V539">
        <f t="shared" si="214"/>
        <v>240</v>
      </c>
      <c r="X539">
        <f t="shared" si="204"/>
        <v>0.36474908200734396</v>
      </c>
      <c r="Y539">
        <f t="shared" si="205"/>
        <v>0.20287404902789519</v>
      </c>
      <c r="Z539">
        <v>0.36474908200734396</v>
      </c>
      <c r="AB539">
        <f t="shared" si="206"/>
        <v>0</v>
      </c>
      <c r="AC539">
        <f t="shared" si="215"/>
        <v>115</v>
      </c>
      <c r="AD539">
        <f t="shared" si="207"/>
        <v>1</v>
      </c>
      <c r="AE539">
        <f t="shared" si="216"/>
        <v>423</v>
      </c>
      <c r="AG539">
        <f t="shared" si="208"/>
        <v>0.21821631878557876</v>
      </c>
      <c r="AH539">
        <f t="shared" si="209"/>
        <v>0.28716904276985744</v>
      </c>
      <c r="AI539">
        <v>0.21821631878557876</v>
      </c>
      <c r="AK539">
        <f t="shared" si="210"/>
        <v>0</v>
      </c>
      <c r="AL539">
        <f t="shared" si="217"/>
        <v>18</v>
      </c>
      <c r="AM539">
        <f t="shared" si="197"/>
        <v>1</v>
      </c>
      <c r="AN539">
        <f t="shared" si="218"/>
        <v>520</v>
      </c>
      <c r="AP539">
        <f t="shared" si="211"/>
        <v>0.23376623376623376</v>
      </c>
      <c r="AQ539">
        <f t="shared" si="212"/>
        <v>0.2704108164326573</v>
      </c>
      <c r="AR539">
        <v>0.23376623376623376</v>
      </c>
    </row>
    <row r="540" spans="1:44" x14ac:dyDescent="0.25">
      <c r="A540" s="9">
        <v>2</v>
      </c>
      <c r="B540" s="32">
        <v>66.618763999999999</v>
      </c>
      <c r="D540">
        <f t="shared" si="199"/>
        <v>0</v>
      </c>
      <c r="E540">
        <f t="shared" si="198"/>
        <v>107</v>
      </c>
      <c r="F540">
        <f t="shared" si="219"/>
        <v>1</v>
      </c>
      <c r="G540">
        <f t="shared" si="220"/>
        <v>432</v>
      </c>
      <c r="I540">
        <f t="shared" si="200"/>
        <v>0.1848013816925734</v>
      </c>
      <c r="J540">
        <f t="shared" si="201"/>
        <v>0.30401125967628428</v>
      </c>
      <c r="K540">
        <v>0.1848013816925734</v>
      </c>
      <c r="S540">
        <f t="shared" si="202"/>
        <v>1</v>
      </c>
      <c r="T540">
        <f t="shared" si="213"/>
        <v>299</v>
      </c>
      <c r="U540">
        <f t="shared" si="203"/>
        <v>0</v>
      </c>
      <c r="V540">
        <f t="shared" si="214"/>
        <v>240</v>
      </c>
      <c r="X540">
        <f t="shared" si="204"/>
        <v>0.3659730722154223</v>
      </c>
      <c r="Y540">
        <f t="shared" si="205"/>
        <v>0.20287404902789519</v>
      </c>
      <c r="Z540">
        <v>0.3659730722154223</v>
      </c>
      <c r="AB540">
        <f t="shared" si="206"/>
        <v>0</v>
      </c>
      <c r="AC540">
        <f t="shared" si="215"/>
        <v>115</v>
      </c>
      <c r="AD540">
        <f t="shared" si="207"/>
        <v>1</v>
      </c>
      <c r="AE540">
        <f t="shared" si="216"/>
        <v>424</v>
      </c>
      <c r="AG540">
        <f t="shared" si="208"/>
        <v>0.21821631878557876</v>
      </c>
      <c r="AH540">
        <f t="shared" si="209"/>
        <v>0.2878479293957909</v>
      </c>
      <c r="AI540">
        <v>0.21821631878557876</v>
      </c>
      <c r="AK540">
        <f t="shared" si="210"/>
        <v>0</v>
      </c>
      <c r="AL540">
        <f t="shared" si="217"/>
        <v>18</v>
      </c>
      <c r="AM540">
        <f t="shared" si="197"/>
        <v>1</v>
      </c>
      <c r="AN540">
        <f t="shared" si="218"/>
        <v>521</v>
      </c>
      <c r="AP540">
        <f t="shared" si="211"/>
        <v>0.23376623376623376</v>
      </c>
      <c r="AQ540">
        <f t="shared" si="212"/>
        <v>0.27093083723348932</v>
      </c>
      <c r="AR540">
        <v>0.23376623376623376</v>
      </c>
    </row>
    <row r="541" spans="1:44" x14ac:dyDescent="0.25">
      <c r="A541" s="9">
        <v>2</v>
      </c>
      <c r="B541" s="32">
        <v>66.496786</v>
      </c>
      <c r="D541">
        <f t="shared" si="199"/>
        <v>0</v>
      </c>
      <c r="E541">
        <f t="shared" si="198"/>
        <v>107</v>
      </c>
      <c r="F541">
        <f t="shared" si="219"/>
        <v>1</v>
      </c>
      <c r="G541">
        <f t="shared" si="220"/>
        <v>433</v>
      </c>
      <c r="I541">
        <f t="shared" si="200"/>
        <v>0.1848013816925734</v>
      </c>
      <c r="J541">
        <f t="shared" si="201"/>
        <v>0.30471498944405351</v>
      </c>
      <c r="K541">
        <v>0.1848013816925734</v>
      </c>
      <c r="S541">
        <f t="shared" si="202"/>
        <v>1</v>
      </c>
      <c r="T541">
        <f t="shared" si="213"/>
        <v>300</v>
      </c>
      <c r="U541">
        <f t="shared" si="203"/>
        <v>0</v>
      </c>
      <c r="V541">
        <f t="shared" si="214"/>
        <v>240</v>
      </c>
      <c r="X541">
        <f t="shared" si="204"/>
        <v>0.36719706242350059</v>
      </c>
      <c r="Y541">
        <f t="shared" si="205"/>
        <v>0.20287404902789519</v>
      </c>
      <c r="Z541">
        <v>0.36719706242350059</v>
      </c>
      <c r="AB541">
        <f t="shared" si="206"/>
        <v>0</v>
      </c>
      <c r="AC541">
        <f t="shared" si="215"/>
        <v>115</v>
      </c>
      <c r="AD541">
        <f t="shared" si="207"/>
        <v>1</v>
      </c>
      <c r="AE541">
        <f t="shared" si="216"/>
        <v>425</v>
      </c>
      <c r="AG541">
        <f t="shared" si="208"/>
        <v>0.21821631878557876</v>
      </c>
      <c r="AH541">
        <f t="shared" si="209"/>
        <v>0.28852681602172436</v>
      </c>
      <c r="AI541">
        <v>0.21821631878557876</v>
      </c>
      <c r="AK541">
        <f t="shared" si="210"/>
        <v>0</v>
      </c>
      <c r="AL541">
        <f t="shared" si="217"/>
        <v>18</v>
      </c>
      <c r="AM541">
        <f t="shared" ref="AM541:AM604" si="221">IF(AK541=0,1,0)</f>
        <v>1</v>
      </c>
      <c r="AN541">
        <f t="shared" si="218"/>
        <v>522</v>
      </c>
      <c r="AP541">
        <f t="shared" si="211"/>
        <v>0.23376623376623376</v>
      </c>
      <c r="AQ541">
        <f t="shared" si="212"/>
        <v>0.2714508580343214</v>
      </c>
      <c r="AR541">
        <v>0.23376623376623376</v>
      </c>
    </row>
    <row r="542" spans="1:44" x14ac:dyDescent="0.25">
      <c r="A542" s="9">
        <v>1</v>
      </c>
      <c r="B542" s="32">
        <v>66.473050999999998</v>
      </c>
      <c r="D542">
        <f t="shared" si="199"/>
        <v>1</v>
      </c>
      <c r="E542">
        <f t="shared" si="198"/>
        <v>108</v>
      </c>
      <c r="F542">
        <f t="shared" si="219"/>
        <v>0</v>
      </c>
      <c r="G542">
        <f t="shared" si="220"/>
        <v>433</v>
      </c>
      <c r="I542">
        <f t="shared" si="200"/>
        <v>0.18652849740932642</v>
      </c>
      <c r="J542">
        <f t="shared" si="201"/>
        <v>0.30471498944405351</v>
      </c>
      <c r="K542">
        <v>0.18652849740932642</v>
      </c>
      <c r="S542">
        <f t="shared" si="202"/>
        <v>0</v>
      </c>
      <c r="T542">
        <f t="shared" si="213"/>
        <v>300</v>
      </c>
      <c r="U542">
        <f t="shared" si="203"/>
        <v>1</v>
      </c>
      <c r="V542">
        <f t="shared" si="214"/>
        <v>241</v>
      </c>
      <c r="X542">
        <f t="shared" si="204"/>
        <v>0.36719706242350059</v>
      </c>
      <c r="Y542">
        <f t="shared" si="205"/>
        <v>0.20371935756551141</v>
      </c>
      <c r="Z542">
        <v>0.36719706242350059</v>
      </c>
      <c r="AB542">
        <f t="shared" si="206"/>
        <v>0</v>
      </c>
      <c r="AC542">
        <f t="shared" si="215"/>
        <v>115</v>
      </c>
      <c r="AD542">
        <f t="shared" si="207"/>
        <v>1</v>
      </c>
      <c r="AE542">
        <f t="shared" si="216"/>
        <v>426</v>
      </c>
      <c r="AG542">
        <f t="shared" si="208"/>
        <v>0.21821631878557876</v>
      </c>
      <c r="AH542">
        <f t="shared" si="209"/>
        <v>0.28920570264765783</v>
      </c>
      <c r="AI542">
        <v>0.21821631878557876</v>
      </c>
      <c r="AK542">
        <f t="shared" si="210"/>
        <v>0</v>
      </c>
      <c r="AL542">
        <f t="shared" si="217"/>
        <v>18</v>
      </c>
      <c r="AM542">
        <f t="shared" si="221"/>
        <v>1</v>
      </c>
      <c r="AN542">
        <f t="shared" si="218"/>
        <v>523</v>
      </c>
      <c r="AP542">
        <f t="shared" si="211"/>
        <v>0.23376623376623376</v>
      </c>
      <c r="AQ542">
        <f t="shared" si="212"/>
        <v>0.27197087883515342</v>
      </c>
      <c r="AR542">
        <v>0.23376623376623376</v>
      </c>
    </row>
    <row r="543" spans="1:44" x14ac:dyDescent="0.25">
      <c r="A543" s="9">
        <v>2</v>
      </c>
      <c r="B543" s="32">
        <v>66.441914999999995</v>
      </c>
      <c r="D543">
        <f t="shared" si="199"/>
        <v>0</v>
      </c>
      <c r="E543">
        <f t="shared" si="198"/>
        <v>108</v>
      </c>
      <c r="F543">
        <f t="shared" si="219"/>
        <v>1</v>
      </c>
      <c r="G543">
        <f t="shared" si="220"/>
        <v>434</v>
      </c>
      <c r="I543">
        <f t="shared" si="200"/>
        <v>0.18652849740932642</v>
      </c>
      <c r="J543">
        <f t="shared" si="201"/>
        <v>0.30541871921182268</v>
      </c>
      <c r="K543">
        <v>0.18652849740932642</v>
      </c>
      <c r="S543">
        <f t="shared" si="202"/>
        <v>1</v>
      </c>
      <c r="T543">
        <f t="shared" si="213"/>
        <v>301</v>
      </c>
      <c r="U543">
        <f t="shared" si="203"/>
        <v>0</v>
      </c>
      <c r="V543">
        <f t="shared" si="214"/>
        <v>241</v>
      </c>
      <c r="X543">
        <f t="shared" si="204"/>
        <v>0.36842105263157893</v>
      </c>
      <c r="Y543">
        <f t="shared" si="205"/>
        <v>0.20371935756551141</v>
      </c>
      <c r="Z543">
        <v>0.36842105263157893</v>
      </c>
      <c r="AB543">
        <f t="shared" si="206"/>
        <v>0</v>
      </c>
      <c r="AC543">
        <f t="shared" si="215"/>
        <v>115</v>
      </c>
      <c r="AD543">
        <f t="shared" si="207"/>
        <v>1</v>
      </c>
      <c r="AE543">
        <f t="shared" si="216"/>
        <v>427</v>
      </c>
      <c r="AG543">
        <f t="shared" si="208"/>
        <v>0.21821631878557876</v>
      </c>
      <c r="AH543">
        <f t="shared" si="209"/>
        <v>0.28988458927359129</v>
      </c>
      <c r="AI543">
        <v>0.21821631878557876</v>
      </c>
      <c r="AK543">
        <f t="shared" si="210"/>
        <v>0</v>
      </c>
      <c r="AL543">
        <f t="shared" si="217"/>
        <v>18</v>
      </c>
      <c r="AM543">
        <f t="shared" si="221"/>
        <v>1</v>
      </c>
      <c r="AN543">
        <f t="shared" si="218"/>
        <v>524</v>
      </c>
      <c r="AP543">
        <f t="shared" si="211"/>
        <v>0.23376623376623376</v>
      </c>
      <c r="AQ543">
        <f t="shared" si="212"/>
        <v>0.27249089963598544</v>
      </c>
      <c r="AR543">
        <v>0.23376623376623376</v>
      </c>
    </row>
    <row r="544" spans="1:44" x14ac:dyDescent="0.25">
      <c r="A544" s="9">
        <v>2</v>
      </c>
      <c r="B544" s="32">
        <v>66.441396999999995</v>
      </c>
      <c r="D544">
        <f t="shared" si="199"/>
        <v>0</v>
      </c>
      <c r="E544">
        <f t="shared" si="198"/>
        <v>108</v>
      </c>
      <c r="F544">
        <f t="shared" si="219"/>
        <v>1</v>
      </c>
      <c r="G544">
        <f t="shared" si="220"/>
        <v>435</v>
      </c>
      <c r="I544">
        <f t="shared" si="200"/>
        <v>0.18652849740932642</v>
      </c>
      <c r="J544">
        <f t="shared" si="201"/>
        <v>0.30612244897959184</v>
      </c>
      <c r="K544">
        <v>0.18652849740932642</v>
      </c>
      <c r="S544">
        <f t="shared" si="202"/>
        <v>1</v>
      </c>
      <c r="T544">
        <f t="shared" si="213"/>
        <v>302</v>
      </c>
      <c r="U544">
        <f t="shared" si="203"/>
        <v>0</v>
      </c>
      <c r="V544">
        <f t="shared" si="214"/>
        <v>241</v>
      </c>
      <c r="X544">
        <f t="shared" si="204"/>
        <v>0.36964504283965727</v>
      </c>
      <c r="Y544">
        <f t="shared" si="205"/>
        <v>0.20371935756551141</v>
      </c>
      <c r="Z544">
        <v>0.36964504283965727</v>
      </c>
      <c r="AB544">
        <f t="shared" si="206"/>
        <v>0</v>
      </c>
      <c r="AC544">
        <f t="shared" si="215"/>
        <v>115</v>
      </c>
      <c r="AD544">
        <f t="shared" si="207"/>
        <v>1</v>
      </c>
      <c r="AE544">
        <f t="shared" si="216"/>
        <v>428</v>
      </c>
      <c r="AG544">
        <f t="shared" si="208"/>
        <v>0.21821631878557876</v>
      </c>
      <c r="AH544">
        <f t="shared" si="209"/>
        <v>0.2905634758995248</v>
      </c>
      <c r="AI544">
        <v>0.21821631878557876</v>
      </c>
      <c r="AK544">
        <f t="shared" si="210"/>
        <v>0</v>
      </c>
      <c r="AL544">
        <f t="shared" si="217"/>
        <v>18</v>
      </c>
      <c r="AM544">
        <f t="shared" si="221"/>
        <v>1</v>
      </c>
      <c r="AN544">
        <f t="shared" si="218"/>
        <v>525</v>
      </c>
      <c r="AP544">
        <f t="shared" si="211"/>
        <v>0.23376623376623376</v>
      </c>
      <c r="AQ544">
        <f t="shared" si="212"/>
        <v>0.27301092043681746</v>
      </c>
      <c r="AR544">
        <v>0.23376623376623376</v>
      </c>
    </row>
    <row r="545" spans="1:44" x14ac:dyDescent="0.25">
      <c r="A545" s="9">
        <v>1</v>
      </c>
      <c r="B545" s="32">
        <v>66.427136000000004</v>
      </c>
      <c r="D545">
        <f t="shared" si="199"/>
        <v>1</v>
      </c>
      <c r="E545">
        <f t="shared" si="198"/>
        <v>109</v>
      </c>
      <c r="F545">
        <f t="shared" si="219"/>
        <v>0</v>
      </c>
      <c r="G545">
        <f t="shared" si="220"/>
        <v>435</v>
      </c>
      <c r="I545">
        <f t="shared" si="200"/>
        <v>0.18825561312607944</v>
      </c>
      <c r="J545">
        <f t="shared" si="201"/>
        <v>0.30612244897959184</v>
      </c>
      <c r="K545">
        <v>0.18825561312607944</v>
      </c>
      <c r="S545">
        <f t="shared" si="202"/>
        <v>0</v>
      </c>
      <c r="T545">
        <f t="shared" si="213"/>
        <v>302</v>
      </c>
      <c r="U545">
        <f t="shared" si="203"/>
        <v>1</v>
      </c>
      <c r="V545">
        <f t="shared" si="214"/>
        <v>242</v>
      </c>
      <c r="X545">
        <f t="shared" si="204"/>
        <v>0.36964504283965727</v>
      </c>
      <c r="Y545">
        <f t="shared" si="205"/>
        <v>0.20456466610312765</v>
      </c>
      <c r="Z545">
        <v>0.36964504283965727</v>
      </c>
      <c r="AB545">
        <f t="shared" si="206"/>
        <v>0</v>
      </c>
      <c r="AC545">
        <f t="shared" si="215"/>
        <v>115</v>
      </c>
      <c r="AD545">
        <f t="shared" si="207"/>
        <v>1</v>
      </c>
      <c r="AE545">
        <f t="shared" si="216"/>
        <v>429</v>
      </c>
      <c r="AG545">
        <f t="shared" si="208"/>
        <v>0.21821631878557876</v>
      </c>
      <c r="AH545">
        <f t="shared" si="209"/>
        <v>0.29124236252545826</v>
      </c>
      <c r="AI545">
        <v>0.21821631878557876</v>
      </c>
      <c r="AK545">
        <f t="shared" si="210"/>
        <v>0</v>
      </c>
      <c r="AL545">
        <f t="shared" si="217"/>
        <v>18</v>
      </c>
      <c r="AM545">
        <f t="shared" si="221"/>
        <v>1</v>
      </c>
      <c r="AN545">
        <f t="shared" si="218"/>
        <v>526</v>
      </c>
      <c r="AP545">
        <f t="shared" si="211"/>
        <v>0.23376623376623376</v>
      </c>
      <c r="AQ545">
        <f t="shared" si="212"/>
        <v>0.27353094123764948</v>
      </c>
      <c r="AR545">
        <v>0.23376623376623376</v>
      </c>
    </row>
    <row r="546" spans="1:44" x14ac:dyDescent="0.25">
      <c r="A546" s="9">
        <v>2</v>
      </c>
      <c r="B546" s="32">
        <v>66.333836000000005</v>
      </c>
      <c r="D546">
        <f t="shared" si="199"/>
        <v>0</v>
      </c>
      <c r="E546">
        <f t="shared" si="198"/>
        <v>109</v>
      </c>
      <c r="F546">
        <f t="shared" si="219"/>
        <v>1</v>
      </c>
      <c r="G546">
        <f t="shared" si="220"/>
        <v>436</v>
      </c>
      <c r="I546">
        <f t="shared" si="200"/>
        <v>0.18825561312607944</v>
      </c>
      <c r="J546">
        <f t="shared" si="201"/>
        <v>0.30682617874736101</v>
      </c>
      <c r="K546">
        <v>0.18825561312607944</v>
      </c>
      <c r="S546">
        <f t="shared" si="202"/>
        <v>1</v>
      </c>
      <c r="T546">
        <f t="shared" si="213"/>
        <v>303</v>
      </c>
      <c r="U546">
        <f t="shared" si="203"/>
        <v>0</v>
      </c>
      <c r="V546">
        <f t="shared" si="214"/>
        <v>242</v>
      </c>
      <c r="X546">
        <f t="shared" si="204"/>
        <v>0.37086903304773561</v>
      </c>
      <c r="Y546">
        <f t="shared" si="205"/>
        <v>0.20456466610312765</v>
      </c>
      <c r="Z546">
        <v>0.37086903304773561</v>
      </c>
      <c r="AB546">
        <f t="shared" si="206"/>
        <v>0</v>
      </c>
      <c r="AC546">
        <f t="shared" si="215"/>
        <v>115</v>
      </c>
      <c r="AD546">
        <f t="shared" si="207"/>
        <v>1</v>
      </c>
      <c r="AE546">
        <f t="shared" si="216"/>
        <v>430</v>
      </c>
      <c r="AG546">
        <f t="shared" si="208"/>
        <v>0.21821631878557876</v>
      </c>
      <c r="AH546">
        <f t="shared" si="209"/>
        <v>0.29192124915139173</v>
      </c>
      <c r="AI546">
        <v>0.21821631878557876</v>
      </c>
      <c r="AK546">
        <f t="shared" si="210"/>
        <v>0</v>
      </c>
      <c r="AL546">
        <f t="shared" si="217"/>
        <v>18</v>
      </c>
      <c r="AM546">
        <f t="shared" si="221"/>
        <v>1</v>
      </c>
      <c r="AN546">
        <f t="shared" si="218"/>
        <v>527</v>
      </c>
      <c r="AP546">
        <f t="shared" si="211"/>
        <v>0.23376623376623376</v>
      </c>
      <c r="AQ546">
        <f t="shared" si="212"/>
        <v>0.27405096203848156</v>
      </c>
      <c r="AR546">
        <v>0.23376623376623376</v>
      </c>
    </row>
    <row r="547" spans="1:44" x14ac:dyDescent="0.25">
      <c r="A547" s="9">
        <v>3</v>
      </c>
      <c r="B547" s="32">
        <v>66.307908999999995</v>
      </c>
      <c r="D547">
        <f t="shared" si="199"/>
        <v>0</v>
      </c>
      <c r="E547">
        <f t="shared" si="198"/>
        <v>109</v>
      </c>
      <c r="F547">
        <f t="shared" si="219"/>
        <v>1</v>
      </c>
      <c r="G547">
        <f t="shared" si="220"/>
        <v>437</v>
      </c>
      <c r="I547">
        <f t="shared" si="200"/>
        <v>0.18825561312607944</v>
      </c>
      <c r="J547">
        <f t="shared" si="201"/>
        <v>0.30752990851513018</v>
      </c>
      <c r="K547">
        <v>0.18825561312607944</v>
      </c>
      <c r="S547">
        <f t="shared" si="202"/>
        <v>0</v>
      </c>
      <c r="T547">
        <f t="shared" si="213"/>
        <v>303</v>
      </c>
      <c r="U547">
        <f t="shared" si="203"/>
        <v>1</v>
      </c>
      <c r="V547">
        <f t="shared" si="214"/>
        <v>243</v>
      </c>
      <c r="X547">
        <f t="shared" si="204"/>
        <v>0.37086903304773561</v>
      </c>
      <c r="Y547">
        <f t="shared" si="205"/>
        <v>0.20540997464074387</v>
      </c>
      <c r="Z547">
        <v>0.37086903304773561</v>
      </c>
      <c r="AB547">
        <f t="shared" si="206"/>
        <v>1</v>
      </c>
      <c r="AC547">
        <f t="shared" si="215"/>
        <v>116</v>
      </c>
      <c r="AD547">
        <f t="shared" si="207"/>
        <v>0</v>
      </c>
      <c r="AE547">
        <f t="shared" si="216"/>
        <v>430</v>
      </c>
      <c r="AG547">
        <f t="shared" si="208"/>
        <v>0.22011385199240988</v>
      </c>
      <c r="AH547">
        <f t="shared" si="209"/>
        <v>0.29192124915139173</v>
      </c>
      <c r="AI547">
        <v>0.22011385199240988</v>
      </c>
      <c r="AK547">
        <f t="shared" si="210"/>
        <v>0</v>
      </c>
      <c r="AL547">
        <f t="shared" si="217"/>
        <v>18</v>
      </c>
      <c r="AM547">
        <f t="shared" si="221"/>
        <v>1</v>
      </c>
      <c r="AN547">
        <f t="shared" si="218"/>
        <v>528</v>
      </c>
      <c r="AP547">
        <f t="shared" si="211"/>
        <v>0.23376623376623376</v>
      </c>
      <c r="AQ547">
        <f t="shared" si="212"/>
        <v>0.27457098283931358</v>
      </c>
      <c r="AR547">
        <v>0.23376623376623376</v>
      </c>
    </row>
    <row r="548" spans="1:44" x14ac:dyDescent="0.25">
      <c r="A548" s="9">
        <v>3</v>
      </c>
      <c r="B548" s="32">
        <v>66.297706000000005</v>
      </c>
      <c r="D548">
        <f t="shared" si="199"/>
        <v>0</v>
      </c>
      <c r="E548">
        <f t="shared" si="198"/>
        <v>109</v>
      </c>
      <c r="F548">
        <f t="shared" si="219"/>
        <v>1</v>
      </c>
      <c r="G548">
        <f t="shared" si="220"/>
        <v>438</v>
      </c>
      <c r="I548">
        <f t="shared" si="200"/>
        <v>0.18825561312607944</v>
      </c>
      <c r="J548">
        <f t="shared" si="201"/>
        <v>0.30823363828289935</v>
      </c>
      <c r="K548">
        <v>0.18825561312607944</v>
      </c>
      <c r="S548">
        <f t="shared" si="202"/>
        <v>0</v>
      </c>
      <c r="T548">
        <f t="shared" si="213"/>
        <v>303</v>
      </c>
      <c r="U548">
        <f t="shared" si="203"/>
        <v>1</v>
      </c>
      <c r="V548">
        <f t="shared" si="214"/>
        <v>244</v>
      </c>
      <c r="X548">
        <f t="shared" si="204"/>
        <v>0.37086903304773561</v>
      </c>
      <c r="Y548">
        <f t="shared" si="205"/>
        <v>0.20625528317836009</v>
      </c>
      <c r="Z548">
        <v>0.37086903304773561</v>
      </c>
      <c r="AB548">
        <f t="shared" si="206"/>
        <v>1</v>
      </c>
      <c r="AC548">
        <f t="shared" si="215"/>
        <v>117</v>
      </c>
      <c r="AD548">
        <f t="shared" si="207"/>
        <v>0</v>
      </c>
      <c r="AE548">
        <f t="shared" si="216"/>
        <v>430</v>
      </c>
      <c r="AG548">
        <f t="shared" si="208"/>
        <v>0.22201138519924099</v>
      </c>
      <c r="AH548">
        <f t="shared" si="209"/>
        <v>0.29192124915139173</v>
      </c>
      <c r="AI548">
        <v>0.22201138519924099</v>
      </c>
      <c r="AK548">
        <f t="shared" si="210"/>
        <v>0</v>
      </c>
      <c r="AL548">
        <f t="shared" si="217"/>
        <v>18</v>
      </c>
      <c r="AM548">
        <f t="shared" si="221"/>
        <v>1</v>
      </c>
      <c r="AN548">
        <f t="shared" si="218"/>
        <v>529</v>
      </c>
      <c r="AP548">
        <f t="shared" si="211"/>
        <v>0.23376623376623376</v>
      </c>
      <c r="AQ548">
        <f t="shared" si="212"/>
        <v>0.2750910036401456</v>
      </c>
      <c r="AR548">
        <v>0.23376623376623376</v>
      </c>
    </row>
    <row r="549" spans="1:44" x14ac:dyDescent="0.25">
      <c r="A549" s="9">
        <v>2</v>
      </c>
      <c r="B549" s="32">
        <v>66.148381000000001</v>
      </c>
      <c r="D549">
        <f t="shared" si="199"/>
        <v>0</v>
      </c>
      <c r="E549">
        <f t="shared" si="198"/>
        <v>109</v>
      </c>
      <c r="F549">
        <f t="shared" si="219"/>
        <v>1</v>
      </c>
      <c r="G549">
        <f t="shared" si="220"/>
        <v>439</v>
      </c>
      <c r="I549">
        <f t="shared" si="200"/>
        <v>0.18825561312607944</v>
      </c>
      <c r="J549">
        <f t="shared" si="201"/>
        <v>0.30893736805066857</v>
      </c>
      <c r="K549">
        <v>0.18825561312607944</v>
      </c>
      <c r="S549">
        <f t="shared" si="202"/>
        <v>1</v>
      </c>
      <c r="T549">
        <f t="shared" si="213"/>
        <v>304</v>
      </c>
      <c r="U549">
        <f t="shared" si="203"/>
        <v>0</v>
      </c>
      <c r="V549">
        <f t="shared" si="214"/>
        <v>244</v>
      </c>
      <c r="X549">
        <f t="shared" si="204"/>
        <v>0.37209302325581395</v>
      </c>
      <c r="Y549">
        <f t="shared" si="205"/>
        <v>0.20625528317836009</v>
      </c>
      <c r="Z549">
        <v>0.37209302325581395</v>
      </c>
      <c r="AB549">
        <f t="shared" si="206"/>
        <v>0</v>
      </c>
      <c r="AC549">
        <f t="shared" si="215"/>
        <v>117</v>
      </c>
      <c r="AD549">
        <f t="shared" si="207"/>
        <v>1</v>
      </c>
      <c r="AE549">
        <f t="shared" si="216"/>
        <v>431</v>
      </c>
      <c r="AG549">
        <f t="shared" si="208"/>
        <v>0.22201138519924099</v>
      </c>
      <c r="AH549">
        <f t="shared" si="209"/>
        <v>0.29260013577732519</v>
      </c>
      <c r="AI549">
        <v>0.22201138519924099</v>
      </c>
      <c r="AK549">
        <f t="shared" si="210"/>
        <v>0</v>
      </c>
      <c r="AL549">
        <f t="shared" si="217"/>
        <v>18</v>
      </c>
      <c r="AM549">
        <f t="shared" si="221"/>
        <v>1</v>
      </c>
      <c r="AN549">
        <f t="shared" si="218"/>
        <v>530</v>
      </c>
      <c r="AP549">
        <f t="shared" si="211"/>
        <v>0.23376623376623376</v>
      </c>
      <c r="AQ549">
        <f t="shared" si="212"/>
        <v>0.27561102444097763</v>
      </c>
      <c r="AR549">
        <v>0.23376623376623376</v>
      </c>
    </row>
    <row r="550" spans="1:44" x14ac:dyDescent="0.25">
      <c r="A550" s="9">
        <v>1</v>
      </c>
      <c r="B550" s="32">
        <v>66.141287000000005</v>
      </c>
      <c r="D550">
        <f t="shared" si="199"/>
        <v>1</v>
      </c>
      <c r="E550">
        <f t="shared" si="198"/>
        <v>110</v>
      </c>
      <c r="F550">
        <f t="shared" si="219"/>
        <v>0</v>
      </c>
      <c r="G550">
        <f t="shared" si="220"/>
        <v>439</v>
      </c>
      <c r="I550">
        <f t="shared" si="200"/>
        <v>0.18998272884283246</v>
      </c>
      <c r="J550">
        <f t="shared" si="201"/>
        <v>0.30893736805066857</v>
      </c>
      <c r="K550">
        <v>0.18998272884283246</v>
      </c>
      <c r="S550">
        <f t="shared" si="202"/>
        <v>0</v>
      </c>
      <c r="T550">
        <f t="shared" si="213"/>
        <v>304</v>
      </c>
      <c r="U550">
        <f t="shared" si="203"/>
        <v>1</v>
      </c>
      <c r="V550">
        <f t="shared" si="214"/>
        <v>245</v>
      </c>
      <c r="X550">
        <f t="shared" si="204"/>
        <v>0.37209302325581395</v>
      </c>
      <c r="Y550">
        <f t="shared" si="205"/>
        <v>0.20710059171597633</v>
      </c>
      <c r="Z550">
        <v>0.37209302325581395</v>
      </c>
      <c r="AB550">
        <f t="shared" si="206"/>
        <v>0</v>
      </c>
      <c r="AC550">
        <f t="shared" si="215"/>
        <v>117</v>
      </c>
      <c r="AD550">
        <f t="shared" si="207"/>
        <v>1</v>
      </c>
      <c r="AE550">
        <f t="shared" si="216"/>
        <v>432</v>
      </c>
      <c r="AG550">
        <f t="shared" si="208"/>
        <v>0.22201138519924099</v>
      </c>
      <c r="AH550">
        <f t="shared" si="209"/>
        <v>0.29327902240325865</v>
      </c>
      <c r="AI550">
        <v>0.22201138519924099</v>
      </c>
      <c r="AK550">
        <f t="shared" si="210"/>
        <v>0</v>
      </c>
      <c r="AL550">
        <f t="shared" si="217"/>
        <v>18</v>
      </c>
      <c r="AM550">
        <f t="shared" si="221"/>
        <v>1</v>
      </c>
      <c r="AN550">
        <f t="shared" si="218"/>
        <v>531</v>
      </c>
      <c r="AP550">
        <f t="shared" si="211"/>
        <v>0.23376623376623376</v>
      </c>
      <c r="AQ550">
        <f t="shared" si="212"/>
        <v>0.27613104524180965</v>
      </c>
      <c r="AR550">
        <v>0.23376623376623376</v>
      </c>
    </row>
    <row r="551" spans="1:44" x14ac:dyDescent="0.25">
      <c r="A551" s="9">
        <v>2</v>
      </c>
      <c r="B551" s="32">
        <v>65.987395000000006</v>
      </c>
      <c r="D551">
        <f t="shared" si="199"/>
        <v>0</v>
      </c>
      <c r="E551">
        <f t="shared" si="198"/>
        <v>110</v>
      </c>
      <c r="F551">
        <f t="shared" si="219"/>
        <v>1</v>
      </c>
      <c r="G551">
        <f t="shared" si="220"/>
        <v>440</v>
      </c>
      <c r="I551">
        <f t="shared" si="200"/>
        <v>0.18998272884283246</v>
      </c>
      <c r="J551">
        <f t="shared" si="201"/>
        <v>0.30964109781843774</v>
      </c>
      <c r="K551">
        <v>0.18998272884283246</v>
      </c>
      <c r="S551">
        <f t="shared" si="202"/>
        <v>1</v>
      </c>
      <c r="T551">
        <f t="shared" si="213"/>
        <v>305</v>
      </c>
      <c r="U551">
        <f t="shared" si="203"/>
        <v>0</v>
      </c>
      <c r="V551">
        <f t="shared" si="214"/>
        <v>245</v>
      </c>
      <c r="X551">
        <f t="shared" si="204"/>
        <v>0.37331701346389229</v>
      </c>
      <c r="Y551">
        <f t="shared" si="205"/>
        <v>0.20710059171597633</v>
      </c>
      <c r="Z551">
        <v>0.37331701346389229</v>
      </c>
      <c r="AB551">
        <f t="shared" si="206"/>
        <v>0</v>
      </c>
      <c r="AC551">
        <f t="shared" si="215"/>
        <v>117</v>
      </c>
      <c r="AD551">
        <f t="shared" si="207"/>
        <v>1</v>
      </c>
      <c r="AE551">
        <f t="shared" si="216"/>
        <v>433</v>
      </c>
      <c r="AG551">
        <f t="shared" si="208"/>
        <v>0.22201138519924099</v>
      </c>
      <c r="AH551">
        <f t="shared" si="209"/>
        <v>0.29395790902919211</v>
      </c>
      <c r="AI551">
        <v>0.22201138519924099</v>
      </c>
      <c r="AK551">
        <f t="shared" si="210"/>
        <v>0</v>
      </c>
      <c r="AL551">
        <f t="shared" si="217"/>
        <v>18</v>
      </c>
      <c r="AM551">
        <f t="shared" si="221"/>
        <v>1</v>
      </c>
      <c r="AN551">
        <f t="shared" si="218"/>
        <v>532</v>
      </c>
      <c r="AP551">
        <f t="shared" si="211"/>
        <v>0.23376623376623376</v>
      </c>
      <c r="AQ551">
        <f t="shared" si="212"/>
        <v>0.27665106604264172</v>
      </c>
      <c r="AR551">
        <v>0.23376623376623376</v>
      </c>
    </row>
    <row r="552" spans="1:44" x14ac:dyDescent="0.25">
      <c r="A552" s="9">
        <v>1</v>
      </c>
      <c r="B552" s="32">
        <v>65.937371999999996</v>
      </c>
      <c r="D552">
        <f t="shared" si="199"/>
        <v>1</v>
      </c>
      <c r="E552">
        <f t="shared" si="198"/>
        <v>111</v>
      </c>
      <c r="F552">
        <f t="shared" si="219"/>
        <v>0</v>
      </c>
      <c r="G552">
        <f t="shared" si="220"/>
        <v>440</v>
      </c>
      <c r="I552">
        <f t="shared" si="200"/>
        <v>0.19170984455958548</v>
      </c>
      <c r="J552">
        <f t="shared" si="201"/>
        <v>0.30964109781843774</v>
      </c>
      <c r="K552">
        <v>0.19170984455958548</v>
      </c>
      <c r="S552">
        <f t="shared" si="202"/>
        <v>0</v>
      </c>
      <c r="T552">
        <f t="shared" si="213"/>
        <v>305</v>
      </c>
      <c r="U552">
        <f t="shared" si="203"/>
        <v>1</v>
      </c>
      <c r="V552">
        <f t="shared" si="214"/>
        <v>246</v>
      </c>
      <c r="X552">
        <f t="shared" si="204"/>
        <v>0.37331701346389229</v>
      </c>
      <c r="Y552">
        <f t="shared" si="205"/>
        <v>0.20794590025359255</v>
      </c>
      <c r="Z552">
        <v>0.37331701346389229</v>
      </c>
      <c r="AB552">
        <f t="shared" si="206"/>
        <v>0</v>
      </c>
      <c r="AC552">
        <f t="shared" si="215"/>
        <v>117</v>
      </c>
      <c r="AD552">
        <f t="shared" si="207"/>
        <v>1</v>
      </c>
      <c r="AE552">
        <f t="shared" si="216"/>
        <v>434</v>
      </c>
      <c r="AG552">
        <f t="shared" si="208"/>
        <v>0.22201138519924099</v>
      </c>
      <c r="AH552">
        <f t="shared" si="209"/>
        <v>0.29463679565512557</v>
      </c>
      <c r="AI552">
        <v>0.22201138519924099</v>
      </c>
      <c r="AK552">
        <f t="shared" si="210"/>
        <v>0</v>
      </c>
      <c r="AL552">
        <f t="shared" si="217"/>
        <v>18</v>
      </c>
      <c r="AM552">
        <f t="shared" si="221"/>
        <v>1</v>
      </c>
      <c r="AN552">
        <f t="shared" si="218"/>
        <v>533</v>
      </c>
      <c r="AP552">
        <f t="shared" si="211"/>
        <v>0.23376623376623376</v>
      </c>
      <c r="AQ552">
        <f t="shared" si="212"/>
        <v>0.27717108684347375</v>
      </c>
      <c r="AR552">
        <v>0.23376623376623376</v>
      </c>
    </row>
    <row r="553" spans="1:44" x14ac:dyDescent="0.25">
      <c r="A553" s="9">
        <v>3</v>
      </c>
      <c r="B553" s="32">
        <v>65.931903000000005</v>
      </c>
      <c r="D553">
        <f t="shared" si="199"/>
        <v>0</v>
      </c>
      <c r="E553">
        <f t="shared" si="198"/>
        <v>111</v>
      </c>
      <c r="F553">
        <f t="shared" si="219"/>
        <v>1</v>
      </c>
      <c r="G553">
        <f t="shared" si="220"/>
        <v>441</v>
      </c>
      <c r="I553">
        <f t="shared" si="200"/>
        <v>0.19170984455958548</v>
      </c>
      <c r="J553">
        <f t="shared" si="201"/>
        <v>0.31034482758620691</v>
      </c>
      <c r="K553">
        <v>0.19170984455958548</v>
      </c>
      <c r="S553">
        <f t="shared" si="202"/>
        <v>0</v>
      </c>
      <c r="T553">
        <f t="shared" si="213"/>
        <v>305</v>
      </c>
      <c r="U553">
        <f t="shared" si="203"/>
        <v>1</v>
      </c>
      <c r="V553">
        <f t="shared" si="214"/>
        <v>247</v>
      </c>
      <c r="X553">
        <f t="shared" si="204"/>
        <v>0.37331701346389229</v>
      </c>
      <c r="Y553">
        <f t="shared" si="205"/>
        <v>0.2087912087912088</v>
      </c>
      <c r="Z553">
        <v>0.37331701346389229</v>
      </c>
      <c r="AB553">
        <f t="shared" si="206"/>
        <v>1</v>
      </c>
      <c r="AC553">
        <f t="shared" si="215"/>
        <v>118</v>
      </c>
      <c r="AD553">
        <f t="shared" si="207"/>
        <v>0</v>
      </c>
      <c r="AE553">
        <f t="shared" si="216"/>
        <v>434</v>
      </c>
      <c r="AG553">
        <f t="shared" si="208"/>
        <v>0.2239089184060721</v>
      </c>
      <c r="AH553">
        <f t="shared" si="209"/>
        <v>0.29463679565512557</v>
      </c>
      <c r="AI553">
        <v>0.2239089184060721</v>
      </c>
      <c r="AK553">
        <f t="shared" si="210"/>
        <v>0</v>
      </c>
      <c r="AL553">
        <f t="shared" si="217"/>
        <v>18</v>
      </c>
      <c r="AM553">
        <f t="shared" si="221"/>
        <v>1</v>
      </c>
      <c r="AN553">
        <f t="shared" si="218"/>
        <v>534</v>
      </c>
      <c r="AP553">
        <f t="shared" si="211"/>
        <v>0.23376623376623376</v>
      </c>
      <c r="AQ553">
        <f t="shared" si="212"/>
        <v>0.27769110764430577</v>
      </c>
      <c r="AR553">
        <v>0.23376623376623376</v>
      </c>
    </row>
    <row r="554" spans="1:44" x14ac:dyDescent="0.25">
      <c r="A554" s="9">
        <v>4</v>
      </c>
      <c r="B554" s="32">
        <v>65.923548999999994</v>
      </c>
      <c r="D554">
        <f t="shared" si="199"/>
        <v>0</v>
      </c>
      <c r="E554">
        <f t="shared" si="198"/>
        <v>111</v>
      </c>
      <c r="F554">
        <f t="shared" si="219"/>
        <v>1</v>
      </c>
      <c r="G554">
        <f t="shared" si="220"/>
        <v>442</v>
      </c>
      <c r="I554">
        <f t="shared" si="200"/>
        <v>0.19170984455958548</v>
      </c>
      <c r="J554">
        <f t="shared" si="201"/>
        <v>0.31104855735397607</v>
      </c>
      <c r="K554">
        <v>0.19170984455958548</v>
      </c>
      <c r="S554">
        <f t="shared" si="202"/>
        <v>0</v>
      </c>
      <c r="T554">
        <f t="shared" si="213"/>
        <v>305</v>
      </c>
      <c r="U554">
        <f t="shared" si="203"/>
        <v>1</v>
      </c>
      <c r="V554">
        <f t="shared" si="214"/>
        <v>248</v>
      </c>
      <c r="X554">
        <f t="shared" si="204"/>
        <v>0.37331701346389229</v>
      </c>
      <c r="Y554">
        <f t="shared" si="205"/>
        <v>0.20963651732882502</v>
      </c>
      <c r="Z554">
        <v>0.37331701346389229</v>
      </c>
      <c r="AB554">
        <f t="shared" si="206"/>
        <v>0</v>
      </c>
      <c r="AC554">
        <f t="shared" si="215"/>
        <v>118</v>
      </c>
      <c r="AD554">
        <f t="shared" si="207"/>
        <v>1</v>
      </c>
      <c r="AE554">
        <f t="shared" si="216"/>
        <v>435</v>
      </c>
      <c r="AG554">
        <f t="shared" si="208"/>
        <v>0.2239089184060721</v>
      </c>
      <c r="AH554">
        <f t="shared" si="209"/>
        <v>0.29531568228105909</v>
      </c>
      <c r="AI554">
        <v>0.2239089184060721</v>
      </c>
      <c r="AK554">
        <f t="shared" si="210"/>
        <v>1</v>
      </c>
      <c r="AL554">
        <f t="shared" si="217"/>
        <v>19</v>
      </c>
      <c r="AM554">
        <f t="shared" si="221"/>
        <v>0</v>
      </c>
      <c r="AN554">
        <f t="shared" si="218"/>
        <v>534</v>
      </c>
      <c r="AP554">
        <f t="shared" si="211"/>
        <v>0.24675324675324675</v>
      </c>
      <c r="AQ554">
        <f t="shared" si="212"/>
        <v>0.27769110764430577</v>
      </c>
      <c r="AR554">
        <v>0.24675324675324675</v>
      </c>
    </row>
    <row r="555" spans="1:44" x14ac:dyDescent="0.25">
      <c r="A555" s="9">
        <v>1</v>
      </c>
      <c r="B555" s="32">
        <v>65.849960999999993</v>
      </c>
      <c r="D555">
        <f t="shared" si="199"/>
        <v>1</v>
      </c>
      <c r="E555">
        <f t="shared" si="198"/>
        <v>112</v>
      </c>
      <c r="F555">
        <f t="shared" si="219"/>
        <v>0</v>
      </c>
      <c r="G555">
        <f t="shared" si="220"/>
        <v>442</v>
      </c>
      <c r="I555">
        <f t="shared" si="200"/>
        <v>0.19343696027633853</v>
      </c>
      <c r="J555">
        <f t="shared" si="201"/>
        <v>0.31104855735397607</v>
      </c>
      <c r="K555">
        <v>0.19343696027633853</v>
      </c>
      <c r="S555">
        <f t="shared" si="202"/>
        <v>0</v>
      </c>
      <c r="T555">
        <f t="shared" si="213"/>
        <v>305</v>
      </c>
      <c r="U555">
        <f t="shared" si="203"/>
        <v>1</v>
      </c>
      <c r="V555">
        <f t="shared" si="214"/>
        <v>249</v>
      </c>
      <c r="X555">
        <f t="shared" si="204"/>
        <v>0.37331701346389229</v>
      </c>
      <c r="Y555">
        <f t="shared" si="205"/>
        <v>0.21048182586644126</v>
      </c>
      <c r="Z555">
        <v>0.37331701346389229</v>
      </c>
      <c r="AB555">
        <f t="shared" si="206"/>
        <v>0</v>
      </c>
      <c r="AC555">
        <f t="shared" si="215"/>
        <v>118</v>
      </c>
      <c r="AD555">
        <f t="shared" si="207"/>
        <v>1</v>
      </c>
      <c r="AE555">
        <f t="shared" si="216"/>
        <v>436</v>
      </c>
      <c r="AG555">
        <f t="shared" si="208"/>
        <v>0.2239089184060721</v>
      </c>
      <c r="AH555">
        <f t="shared" si="209"/>
        <v>0.29599456890699255</v>
      </c>
      <c r="AI555">
        <v>0.2239089184060721</v>
      </c>
      <c r="AK555">
        <f t="shared" si="210"/>
        <v>0</v>
      </c>
      <c r="AL555">
        <f t="shared" si="217"/>
        <v>19</v>
      </c>
      <c r="AM555">
        <f t="shared" si="221"/>
        <v>1</v>
      </c>
      <c r="AN555">
        <f t="shared" si="218"/>
        <v>535</v>
      </c>
      <c r="AP555">
        <f t="shared" si="211"/>
        <v>0.24675324675324675</v>
      </c>
      <c r="AQ555">
        <f t="shared" si="212"/>
        <v>0.27821112844513779</v>
      </c>
      <c r="AR555">
        <v>0.24675324675324675</v>
      </c>
    </row>
    <row r="556" spans="1:44" x14ac:dyDescent="0.25">
      <c r="A556" s="9">
        <v>3</v>
      </c>
      <c r="B556" s="32">
        <v>65.843547000000001</v>
      </c>
      <c r="D556">
        <f t="shared" si="199"/>
        <v>0</v>
      </c>
      <c r="E556">
        <f t="shared" si="198"/>
        <v>112</v>
      </c>
      <c r="F556">
        <f t="shared" si="219"/>
        <v>1</v>
      </c>
      <c r="G556">
        <f t="shared" si="220"/>
        <v>443</v>
      </c>
      <c r="I556">
        <f t="shared" si="200"/>
        <v>0.19343696027633853</v>
      </c>
      <c r="J556">
        <f t="shared" si="201"/>
        <v>0.31175228712174524</v>
      </c>
      <c r="K556">
        <v>0.19343696027633853</v>
      </c>
      <c r="S556">
        <f t="shared" si="202"/>
        <v>0</v>
      </c>
      <c r="T556">
        <f t="shared" si="213"/>
        <v>305</v>
      </c>
      <c r="U556">
        <f t="shared" si="203"/>
        <v>1</v>
      </c>
      <c r="V556">
        <f t="shared" si="214"/>
        <v>250</v>
      </c>
      <c r="X556">
        <f t="shared" si="204"/>
        <v>0.37331701346389229</v>
      </c>
      <c r="Y556">
        <f t="shared" si="205"/>
        <v>0.21132713440405748</v>
      </c>
      <c r="Z556">
        <v>0.37331701346389229</v>
      </c>
      <c r="AB556">
        <f t="shared" si="206"/>
        <v>1</v>
      </c>
      <c r="AC556">
        <f t="shared" si="215"/>
        <v>119</v>
      </c>
      <c r="AD556">
        <f t="shared" si="207"/>
        <v>0</v>
      </c>
      <c r="AE556">
        <f t="shared" si="216"/>
        <v>436</v>
      </c>
      <c r="AG556">
        <f t="shared" si="208"/>
        <v>0.22580645161290322</v>
      </c>
      <c r="AH556">
        <f t="shared" si="209"/>
        <v>0.29599456890699255</v>
      </c>
      <c r="AI556">
        <v>0.22580645161290322</v>
      </c>
      <c r="AK556">
        <f t="shared" si="210"/>
        <v>0</v>
      </c>
      <c r="AL556">
        <f t="shared" si="217"/>
        <v>19</v>
      </c>
      <c r="AM556">
        <f t="shared" si="221"/>
        <v>1</v>
      </c>
      <c r="AN556">
        <f t="shared" si="218"/>
        <v>536</v>
      </c>
      <c r="AP556">
        <f t="shared" si="211"/>
        <v>0.24675324675324675</v>
      </c>
      <c r="AQ556">
        <f t="shared" si="212"/>
        <v>0.27873114924596981</v>
      </c>
      <c r="AR556">
        <v>0.24675324675324675</v>
      </c>
    </row>
    <row r="557" spans="1:44" x14ac:dyDescent="0.25">
      <c r="A557" s="9">
        <v>2</v>
      </c>
      <c r="B557" s="32">
        <v>65.841189</v>
      </c>
      <c r="D557">
        <f t="shared" si="199"/>
        <v>0</v>
      </c>
      <c r="E557">
        <f t="shared" si="198"/>
        <v>112</v>
      </c>
      <c r="F557">
        <f t="shared" si="219"/>
        <v>1</v>
      </c>
      <c r="G557">
        <f t="shared" si="220"/>
        <v>444</v>
      </c>
      <c r="I557">
        <f t="shared" si="200"/>
        <v>0.19343696027633853</v>
      </c>
      <c r="J557">
        <f t="shared" si="201"/>
        <v>0.31245601688951441</v>
      </c>
      <c r="K557">
        <v>0.19343696027633853</v>
      </c>
      <c r="S557">
        <f t="shared" si="202"/>
        <v>1</v>
      </c>
      <c r="T557">
        <f t="shared" si="213"/>
        <v>306</v>
      </c>
      <c r="U557">
        <f t="shared" si="203"/>
        <v>0</v>
      </c>
      <c r="V557">
        <f t="shared" si="214"/>
        <v>250</v>
      </c>
      <c r="X557">
        <f t="shared" si="204"/>
        <v>0.37454100367197063</v>
      </c>
      <c r="Y557">
        <f t="shared" si="205"/>
        <v>0.21132713440405748</v>
      </c>
      <c r="Z557">
        <v>0.37454100367197063</v>
      </c>
      <c r="AB557">
        <f t="shared" si="206"/>
        <v>0</v>
      </c>
      <c r="AC557">
        <f t="shared" si="215"/>
        <v>119</v>
      </c>
      <c r="AD557">
        <f t="shared" si="207"/>
        <v>1</v>
      </c>
      <c r="AE557">
        <f t="shared" si="216"/>
        <v>437</v>
      </c>
      <c r="AG557">
        <f t="shared" si="208"/>
        <v>0.22580645161290322</v>
      </c>
      <c r="AH557">
        <f t="shared" si="209"/>
        <v>0.29667345553292601</v>
      </c>
      <c r="AI557">
        <v>0.22580645161290322</v>
      </c>
      <c r="AK557">
        <f t="shared" si="210"/>
        <v>0</v>
      </c>
      <c r="AL557">
        <f t="shared" si="217"/>
        <v>19</v>
      </c>
      <c r="AM557">
        <f t="shared" si="221"/>
        <v>1</v>
      </c>
      <c r="AN557">
        <f t="shared" si="218"/>
        <v>537</v>
      </c>
      <c r="AP557">
        <f t="shared" si="211"/>
        <v>0.24675324675324675</v>
      </c>
      <c r="AQ557">
        <f t="shared" si="212"/>
        <v>0.27925117004680189</v>
      </c>
      <c r="AR557">
        <v>0.24675324675324675</v>
      </c>
    </row>
    <row r="558" spans="1:44" x14ac:dyDescent="0.25">
      <c r="A558" s="9">
        <v>2</v>
      </c>
      <c r="B558" s="32">
        <v>65.767443999999998</v>
      </c>
      <c r="D558">
        <f t="shared" si="199"/>
        <v>0</v>
      </c>
      <c r="E558">
        <f t="shared" si="198"/>
        <v>112</v>
      </c>
      <c r="F558">
        <f t="shared" si="219"/>
        <v>1</v>
      </c>
      <c r="G558">
        <f t="shared" si="220"/>
        <v>445</v>
      </c>
      <c r="I558">
        <f t="shared" si="200"/>
        <v>0.19343696027633853</v>
      </c>
      <c r="J558">
        <f t="shared" si="201"/>
        <v>0.31315974665728358</v>
      </c>
      <c r="K558">
        <v>0.19343696027633853</v>
      </c>
      <c r="S558">
        <f t="shared" si="202"/>
        <v>1</v>
      </c>
      <c r="T558">
        <f t="shared" si="213"/>
        <v>307</v>
      </c>
      <c r="U558">
        <f t="shared" si="203"/>
        <v>0</v>
      </c>
      <c r="V558">
        <f t="shared" si="214"/>
        <v>250</v>
      </c>
      <c r="X558">
        <f t="shared" si="204"/>
        <v>0.37576499388004897</v>
      </c>
      <c r="Y558">
        <f t="shared" si="205"/>
        <v>0.21132713440405748</v>
      </c>
      <c r="Z558">
        <v>0.37576499388004897</v>
      </c>
      <c r="AB558">
        <f t="shared" si="206"/>
        <v>0</v>
      </c>
      <c r="AC558">
        <f t="shared" si="215"/>
        <v>119</v>
      </c>
      <c r="AD558">
        <f t="shared" si="207"/>
        <v>1</v>
      </c>
      <c r="AE558">
        <f t="shared" si="216"/>
        <v>438</v>
      </c>
      <c r="AG558">
        <f t="shared" si="208"/>
        <v>0.22580645161290322</v>
      </c>
      <c r="AH558">
        <f t="shared" si="209"/>
        <v>0.29735234215885947</v>
      </c>
      <c r="AI558">
        <v>0.22580645161290322</v>
      </c>
      <c r="AK558">
        <f t="shared" si="210"/>
        <v>0</v>
      </c>
      <c r="AL558">
        <f t="shared" si="217"/>
        <v>19</v>
      </c>
      <c r="AM558">
        <f t="shared" si="221"/>
        <v>1</v>
      </c>
      <c r="AN558">
        <f t="shared" si="218"/>
        <v>538</v>
      </c>
      <c r="AP558">
        <f t="shared" si="211"/>
        <v>0.24675324675324675</v>
      </c>
      <c r="AQ558">
        <f t="shared" si="212"/>
        <v>0.27977119084763391</v>
      </c>
      <c r="AR558">
        <v>0.24675324675324675</v>
      </c>
    </row>
    <row r="559" spans="1:44" x14ac:dyDescent="0.25">
      <c r="A559" s="9">
        <v>1</v>
      </c>
      <c r="B559" s="32">
        <v>65.729341000000005</v>
      </c>
      <c r="D559">
        <f t="shared" si="199"/>
        <v>1</v>
      </c>
      <c r="E559">
        <f t="shared" si="198"/>
        <v>113</v>
      </c>
      <c r="F559">
        <f t="shared" si="219"/>
        <v>0</v>
      </c>
      <c r="G559">
        <f t="shared" si="220"/>
        <v>445</v>
      </c>
      <c r="I559">
        <f t="shared" si="200"/>
        <v>0.19516407599309155</v>
      </c>
      <c r="J559">
        <f t="shared" si="201"/>
        <v>0.31315974665728358</v>
      </c>
      <c r="K559">
        <v>0.19516407599309155</v>
      </c>
      <c r="S559">
        <f t="shared" si="202"/>
        <v>0</v>
      </c>
      <c r="T559">
        <f t="shared" si="213"/>
        <v>307</v>
      </c>
      <c r="U559">
        <f t="shared" si="203"/>
        <v>1</v>
      </c>
      <c r="V559">
        <f t="shared" si="214"/>
        <v>251</v>
      </c>
      <c r="X559">
        <f t="shared" si="204"/>
        <v>0.37576499388004897</v>
      </c>
      <c r="Y559">
        <f t="shared" si="205"/>
        <v>0.2121724429416737</v>
      </c>
      <c r="Z559">
        <v>0.37576499388004897</v>
      </c>
      <c r="AB559">
        <f t="shared" si="206"/>
        <v>0</v>
      </c>
      <c r="AC559">
        <f t="shared" si="215"/>
        <v>119</v>
      </c>
      <c r="AD559">
        <f t="shared" si="207"/>
        <v>1</v>
      </c>
      <c r="AE559">
        <f t="shared" si="216"/>
        <v>439</v>
      </c>
      <c r="AG559">
        <f t="shared" si="208"/>
        <v>0.22580645161290322</v>
      </c>
      <c r="AH559">
        <f t="shared" si="209"/>
        <v>0.29803122878479293</v>
      </c>
      <c r="AI559">
        <v>0.22580645161290322</v>
      </c>
      <c r="AK559">
        <f t="shared" si="210"/>
        <v>0</v>
      </c>
      <c r="AL559">
        <f t="shared" si="217"/>
        <v>19</v>
      </c>
      <c r="AM559">
        <f t="shared" si="221"/>
        <v>1</v>
      </c>
      <c r="AN559">
        <f t="shared" si="218"/>
        <v>539</v>
      </c>
      <c r="AP559">
        <f t="shared" si="211"/>
        <v>0.24675324675324675</v>
      </c>
      <c r="AQ559">
        <f t="shared" si="212"/>
        <v>0.28029121164846593</v>
      </c>
      <c r="AR559">
        <v>0.24675324675324675</v>
      </c>
    </row>
    <row r="560" spans="1:44" x14ac:dyDescent="0.25">
      <c r="A560" s="9">
        <v>1</v>
      </c>
      <c r="B560" s="32">
        <v>65.641221000000002</v>
      </c>
      <c r="D560">
        <f t="shared" si="199"/>
        <v>1</v>
      </c>
      <c r="E560">
        <f t="shared" si="198"/>
        <v>114</v>
      </c>
      <c r="F560">
        <f t="shared" si="219"/>
        <v>0</v>
      </c>
      <c r="G560">
        <f t="shared" si="220"/>
        <v>445</v>
      </c>
      <c r="I560">
        <f t="shared" si="200"/>
        <v>0.19689119170984457</v>
      </c>
      <c r="J560">
        <f t="shared" si="201"/>
        <v>0.31315974665728358</v>
      </c>
      <c r="K560">
        <v>0.19689119170984457</v>
      </c>
      <c r="S560">
        <f t="shared" si="202"/>
        <v>0</v>
      </c>
      <c r="T560">
        <f t="shared" si="213"/>
        <v>307</v>
      </c>
      <c r="U560">
        <f t="shared" si="203"/>
        <v>1</v>
      </c>
      <c r="V560">
        <f t="shared" si="214"/>
        <v>252</v>
      </c>
      <c r="X560">
        <f t="shared" si="204"/>
        <v>0.37576499388004897</v>
      </c>
      <c r="Y560">
        <f t="shared" si="205"/>
        <v>0.21301775147928995</v>
      </c>
      <c r="Z560">
        <v>0.37576499388004897</v>
      </c>
      <c r="AB560">
        <f t="shared" si="206"/>
        <v>0</v>
      </c>
      <c r="AC560">
        <f t="shared" si="215"/>
        <v>119</v>
      </c>
      <c r="AD560">
        <f t="shared" si="207"/>
        <v>1</v>
      </c>
      <c r="AE560">
        <f t="shared" si="216"/>
        <v>440</v>
      </c>
      <c r="AG560">
        <f t="shared" si="208"/>
        <v>0.22580645161290322</v>
      </c>
      <c r="AH560">
        <f t="shared" si="209"/>
        <v>0.2987101154107264</v>
      </c>
      <c r="AI560">
        <v>0.22580645161290322</v>
      </c>
      <c r="AK560">
        <f t="shared" si="210"/>
        <v>0</v>
      </c>
      <c r="AL560">
        <f t="shared" si="217"/>
        <v>19</v>
      </c>
      <c r="AM560">
        <f t="shared" si="221"/>
        <v>1</v>
      </c>
      <c r="AN560">
        <f t="shared" si="218"/>
        <v>540</v>
      </c>
      <c r="AP560">
        <f t="shared" si="211"/>
        <v>0.24675324675324675</v>
      </c>
      <c r="AQ560">
        <f t="shared" si="212"/>
        <v>0.28081123244929795</v>
      </c>
      <c r="AR560">
        <v>0.24675324675324675</v>
      </c>
    </row>
    <row r="561" spans="1:44" x14ac:dyDescent="0.25">
      <c r="A561" s="9">
        <v>1</v>
      </c>
      <c r="B561" s="32">
        <v>65.601185999999998</v>
      </c>
      <c r="D561">
        <f t="shared" si="199"/>
        <v>1</v>
      </c>
      <c r="E561">
        <f t="shared" si="198"/>
        <v>115</v>
      </c>
      <c r="F561">
        <f t="shared" si="219"/>
        <v>0</v>
      </c>
      <c r="G561">
        <f t="shared" si="220"/>
        <v>445</v>
      </c>
      <c r="I561">
        <f t="shared" si="200"/>
        <v>0.19861830742659758</v>
      </c>
      <c r="J561">
        <f t="shared" si="201"/>
        <v>0.31315974665728358</v>
      </c>
      <c r="K561">
        <v>0.19861830742659758</v>
      </c>
      <c r="S561">
        <f t="shared" si="202"/>
        <v>0</v>
      </c>
      <c r="T561">
        <f t="shared" si="213"/>
        <v>307</v>
      </c>
      <c r="U561">
        <f t="shared" si="203"/>
        <v>1</v>
      </c>
      <c r="V561">
        <f t="shared" si="214"/>
        <v>253</v>
      </c>
      <c r="X561">
        <f t="shared" si="204"/>
        <v>0.37576499388004897</v>
      </c>
      <c r="Y561">
        <f t="shared" si="205"/>
        <v>0.21386306001690616</v>
      </c>
      <c r="Z561">
        <v>0.37576499388004897</v>
      </c>
      <c r="AB561">
        <f t="shared" si="206"/>
        <v>0</v>
      </c>
      <c r="AC561">
        <f t="shared" si="215"/>
        <v>119</v>
      </c>
      <c r="AD561">
        <f t="shared" si="207"/>
        <v>1</v>
      </c>
      <c r="AE561">
        <f t="shared" si="216"/>
        <v>441</v>
      </c>
      <c r="AG561">
        <f t="shared" si="208"/>
        <v>0.22580645161290322</v>
      </c>
      <c r="AH561">
        <f t="shared" si="209"/>
        <v>0.29938900203665986</v>
      </c>
      <c r="AI561">
        <v>0.22580645161290322</v>
      </c>
      <c r="AK561">
        <f t="shared" si="210"/>
        <v>0</v>
      </c>
      <c r="AL561">
        <f t="shared" si="217"/>
        <v>19</v>
      </c>
      <c r="AM561">
        <f t="shared" si="221"/>
        <v>1</v>
      </c>
      <c r="AN561">
        <f t="shared" si="218"/>
        <v>541</v>
      </c>
      <c r="AP561">
        <f t="shared" si="211"/>
        <v>0.24675324675324675</v>
      </c>
      <c r="AQ561">
        <f t="shared" si="212"/>
        <v>0.28133125325013003</v>
      </c>
      <c r="AR561">
        <v>0.24675324675324675</v>
      </c>
    </row>
    <row r="562" spans="1:44" x14ac:dyDescent="0.25">
      <c r="A562" s="9">
        <v>3</v>
      </c>
      <c r="B562" s="32">
        <v>65.592054000000005</v>
      </c>
      <c r="D562">
        <f t="shared" si="199"/>
        <v>0</v>
      </c>
      <c r="E562">
        <f t="shared" si="198"/>
        <v>115</v>
      </c>
      <c r="F562">
        <f t="shared" si="219"/>
        <v>1</v>
      </c>
      <c r="G562">
        <f t="shared" si="220"/>
        <v>446</v>
      </c>
      <c r="I562">
        <f t="shared" si="200"/>
        <v>0.19861830742659758</v>
      </c>
      <c r="J562">
        <f t="shared" si="201"/>
        <v>0.3138634764250528</v>
      </c>
      <c r="K562">
        <v>0.19861830742659758</v>
      </c>
      <c r="S562">
        <f t="shared" si="202"/>
        <v>0</v>
      </c>
      <c r="T562">
        <f t="shared" si="213"/>
        <v>307</v>
      </c>
      <c r="U562">
        <f t="shared" si="203"/>
        <v>1</v>
      </c>
      <c r="V562">
        <f t="shared" si="214"/>
        <v>254</v>
      </c>
      <c r="X562">
        <f t="shared" si="204"/>
        <v>0.37576499388004897</v>
      </c>
      <c r="Y562">
        <f t="shared" si="205"/>
        <v>0.21470836855452241</v>
      </c>
      <c r="Z562">
        <v>0.37576499388004897</v>
      </c>
      <c r="AB562">
        <f t="shared" si="206"/>
        <v>1</v>
      </c>
      <c r="AC562">
        <f t="shared" si="215"/>
        <v>120</v>
      </c>
      <c r="AD562">
        <f t="shared" si="207"/>
        <v>0</v>
      </c>
      <c r="AE562">
        <f t="shared" si="216"/>
        <v>441</v>
      </c>
      <c r="AG562">
        <f t="shared" si="208"/>
        <v>0.22770398481973433</v>
      </c>
      <c r="AH562">
        <f t="shared" si="209"/>
        <v>0.29938900203665986</v>
      </c>
      <c r="AI562">
        <v>0.22770398481973433</v>
      </c>
      <c r="AK562">
        <f t="shared" si="210"/>
        <v>0</v>
      </c>
      <c r="AL562">
        <f t="shared" si="217"/>
        <v>19</v>
      </c>
      <c r="AM562">
        <f t="shared" si="221"/>
        <v>1</v>
      </c>
      <c r="AN562">
        <f t="shared" si="218"/>
        <v>542</v>
      </c>
      <c r="AP562">
        <f t="shared" si="211"/>
        <v>0.24675324675324675</v>
      </c>
      <c r="AQ562">
        <f t="shared" si="212"/>
        <v>0.28185127405096205</v>
      </c>
      <c r="AR562">
        <v>0.24675324675324675</v>
      </c>
    </row>
    <row r="563" spans="1:44" x14ac:dyDescent="0.25">
      <c r="A563" s="9">
        <v>1</v>
      </c>
      <c r="B563" s="32">
        <v>65.485444000000001</v>
      </c>
      <c r="D563">
        <f t="shared" si="199"/>
        <v>1</v>
      </c>
      <c r="E563">
        <f t="shared" si="198"/>
        <v>116</v>
      </c>
      <c r="F563">
        <f t="shared" si="219"/>
        <v>0</v>
      </c>
      <c r="G563">
        <f t="shared" si="220"/>
        <v>446</v>
      </c>
      <c r="I563">
        <f t="shared" si="200"/>
        <v>0.2003454231433506</v>
      </c>
      <c r="J563">
        <f t="shared" si="201"/>
        <v>0.3138634764250528</v>
      </c>
      <c r="K563">
        <v>0.2003454231433506</v>
      </c>
      <c r="S563">
        <f t="shared" si="202"/>
        <v>0</v>
      </c>
      <c r="T563">
        <f t="shared" si="213"/>
        <v>307</v>
      </c>
      <c r="U563">
        <f t="shared" si="203"/>
        <v>1</v>
      </c>
      <c r="V563">
        <f t="shared" si="214"/>
        <v>255</v>
      </c>
      <c r="X563">
        <f t="shared" si="204"/>
        <v>0.37576499388004897</v>
      </c>
      <c r="Y563">
        <f t="shared" si="205"/>
        <v>0.21555367709213863</v>
      </c>
      <c r="Z563">
        <v>0.37576499388004897</v>
      </c>
      <c r="AB563">
        <f t="shared" si="206"/>
        <v>0</v>
      </c>
      <c r="AC563">
        <f t="shared" si="215"/>
        <v>120</v>
      </c>
      <c r="AD563">
        <f t="shared" si="207"/>
        <v>1</v>
      </c>
      <c r="AE563">
        <f t="shared" si="216"/>
        <v>442</v>
      </c>
      <c r="AG563">
        <f t="shared" si="208"/>
        <v>0.22770398481973433</v>
      </c>
      <c r="AH563">
        <f t="shared" si="209"/>
        <v>0.30006788866259337</v>
      </c>
      <c r="AI563">
        <v>0.22770398481973433</v>
      </c>
      <c r="AK563">
        <f t="shared" si="210"/>
        <v>0</v>
      </c>
      <c r="AL563">
        <f t="shared" si="217"/>
        <v>19</v>
      </c>
      <c r="AM563">
        <f t="shared" si="221"/>
        <v>1</v>
      </c>
      <c r="AN563">
        <f t="shared" si="218"/>
        <v>543</v>
      </c>
      <c r="AP563">
        <f t="shared" si="211"/>
        <v>0.24675324675324675</v>
      </c>
      <c r="AQ563">
        <f t="shared" si="212"/>
        <v>0.28237129485179407</v>
      </c>
      <c r="AR563">
        <v>0.24675324675324675</v>
      </c>
    </row>
    <row r="564" spans="1:44" x14ac:dyDescent="0.25">
      <c r="A564" s="9">
        <v>1</v>
      </c>
      <c r="B564" s="32">
        <v>65.394431999999995</v>
      </c>
      <c r="D564">
        <f t="shared" si="199"/>
        <v>1</v>
      </c>
      <c r="E564">
        <f t="shared" ref="E564:E627" si="222">D564+E563</f>
        <v>117</v>
      </c>
      <c r="F564">
        <f t="shared" si="219"/>
        <v>0</v>
      </c>
      <c r="G564">
        <f t="shared" si="220"/>
        <v>446</v>
      </c>
      <c r="I564">
        <f t="shared" si="200"/>
        <v>0.20207253886010362</v>
      </c>
      <c r="J564">
        <f t="shared" si="201"/>
        <v>0.3138634764250528</v>
      </c>
      <c r="K564">
        <v>0.20207253886010362</v>
      </c>
      <c r="S564">
        <f t="shared" si="202"/>
        <v>0</v>
      </c>
      <c r="T564">
        <f t="shared" si="213"/>
        <v>307</v>
      </c>
      <c r="U564">
        <f t="shared" si="203"/>
        <v>1</v>
      </c>
      <c r="V564">
        <f t="shared" si="214"/>
        <v>256</v>
      </c>
      <c r="X564">
        <f t="shared" si="204"/>
        <v>0.37576499388004897</v>
      </c>
      <c r="Y564">
        <f t="shared" si="205"/>
        <v>0.21639898562975485</v>
      </c>
      <c r="Z564">
        <v>0.37576499388004897</v>
      </c>
      <c r="AB564">
        <f t="shared" si="206"/>
        <v>0</v>
      </c>
      <c r="AC564">
        <f t="shared" si="215"/>
        <v>120</v>
      </c>
      <c r="AD564">
        <f t="shared" si="207"/>
        <v>1</v>
      </c>
      <c r="AE564">
        <f t="shared" si="216"/>
        <v>443</v>
      </c>
      <c r="AG564">
        <f t="shared" si="208"/>
        <v>0.22770398481973433</v>
      </c>
      <c r="AH564">
        <f t="shared" si="209"/>
        <v>0.30074677528852684</v>
      </c>
      <c r="AI564">
        <v>0.22770398481973433</v>
      </c>
      <c r="AK564">
        <f t="shared" si="210"/>
        <v>0</v>
      </c>
      <c r="AL564">
        <f t="shared" si="217"/>
        <v>19</v>
      </c>
      <c r="AM564">
        <f t="shared" si="221"/>
        <v>1</v>
      </c>
      <c r="AN564">
        <f t="shared" si="218"/>
        <v>544</v>
      </c>
      <c r="AP564">
        <f t="shared" si="211"/>
        <v>0.24675324675324675</v>
      </c>
      <c r="AQ564">
        <f t="shared" si="212"/>
        <v>0.2828913156526261</v>
      </c>
      <c r="AR564">
        <v>0.24675324675324675</v>
      </c>
    </row>
    <row r="565" spans="1:44" x14ac:dyDescent="0.25">
      <c r="A565" s="9">
        <v>3</v>
      </c>
      <c r="B565" s="32">
        <v>65.365773000000004</v>
      </c>
      <c r="D565">
        <f t="shared" si="199"/>
        <v>0</v>
      </c>
      <c r="E565">
        <f t="shared" si="222"/>
        <v>117</v>
      </c>
      <c r="F565">
        <f t="shared" si="219"/>
        <v>1</v>
      </c>
      <c r="G565">
        <f t="shared" si="220"/>
        <v>447</v>
      </c>
      <c r="I565">
        <f t="shared" si="200"/>
        <v>0.20207253886010362</v>
      </c>
      <c r="J565">
        <f t="shared" si="201"/>
        <v>0.31456720619282197</v>
      </c>
      <c r="K565">
        <v>0.20207253886010362</v>
      </c>
      <c r="S565">
        <f t="shared" si="202"/>
        <v>0</v>
      </c>
      <c r="T565">
        <f t="shared" si="213"/>
        <v>307</v>
      </c>
      <c r="U565">
        <f t="shared" si="203"/>
        <v>1</v>
      </c>
      <c r="V565">
        <f t="shared" si="214"/>
        <v>257</v>
      </c>
      <c r="X565">
        <f t="shared" si="204"/>
        <v>0.37576499388004897</v>
      </c>
      <c r="Y565">
        <f t="shared" si="205"/>
        <v>0.21724429416737109</v>
      </c>
      <c r="Z565">
        <v>0.37576499388004897</v>
      </c>
      <c r="AB565">
        <f t="shared" si="206"/>
        <v>1</v>
      </c>
      <c r="AC565">
        <f t="shared" si="215"/>
        <v>121</v>
      </c>
      <c r="AD565">
        <f t="shared" si="207"/>
        <v>0</v>
      </c>
      <c r="AE565">
        <f t="shared" si="216"/>
        <v>443</v>
      </c>
      <c r="AG565">
        <f t="shared" si="208"/>
        <v>0.22960151802656548</v>
      </c>
      <c r="AH565">
        <f t="shared" si="209"/>
        <v>0.30074677528852684</v>
      </c>
      <c r="AI565">
        <v>0.22960151802656548</v>
      </c>
      <c r="AK565">
        <f t="shared" si="210"/>
        <v>0</v>
      </c>
      <c r="AL565">
        <f t="shared" si="217"/>
        <v>19</v>
      </c>
      <c r="AM565">
        <f t="shared" si="221"/>
        <v>1</v>
      </c>
      <c r="AN565">
        <f t="shared" si="218"/>
        <v>545</v>
      </c>
      <c r="AP565">
        <f t="shared" si="211"/>
        <v>0.24675324675324675</v>
      </c>
      <c r="AQ565">
        <f t="shared" si="212"/>
        <v>0.28341133645345812</v>
      </c>
      <c r="AR565">
        <v>0.24675324675324675</v>
      </c>
    </row>
    <row r="566" spans="1:44" x14ac:dyDescent="0.25">
      <c r="A566" s="9">
        <v>2</v>
      </c>
      <c r="B566" s="32">
        <v>65.330411999999995</v>
      </c>
      <c r="D566">
        <f t="shared" si="199"/>
        <v>0</v>
      </c>
      <c r="E566">
        <f t="shared" si="222"/>
        <v>117</v>
      </c>
      <c r="F566">
        <f t="shared" si="219"/>
        <v>1</v>
      </c>
      <c r="G566">
        <f t="shared" si="220"/>
        <v>448</v>
      </c>
      <c r="I566">
        <f t="shared" si="200"/>
        <v>0.20207253886010362</v>
      </c>
      <c r="J566">
        <f t="shared" si="201"/>
        <v>0.31527093596059114</v>
      </c>
      <c r="K566">
        <v>0.20207253886010362</v>
      </c>
      <c r="S566">
        <f t="shared" si="202"/>
        <v>1</v>
      </c>
      <c r="T566">
        <f t="shared" si="213"/>
        <v>308</v>
      </c>
      <c r="U566">
        <f t="shared" si="203"/>
        <v>0</v>
      </c>
      <c r="V566">
        <f t="shared" si="214"/>
        <v>257</v>
      </c>
      <c r="X566">
        <f t="shared" si="204"/>
        <v>0.37698898408812731</v>
      </c>
      <c r="Y566">
        <f t="shared" si="205"/>
        <v>0.21724429416737109</v>
      </c>
      <c r="Z566">
        <v>0.37698898408812731</v>
      </c>
      <c r="AB566">
        <f t="shared" si="206"/>
        <v>0</v>
      </c>
      <c r="AC566">
        <f t="shared" si="215"/>
        <v>121</v>
      </c>
      <c r="AD566">
        <f t="shared" si="207"/>
        <v>1</v>
      </c>
      <c r="AE566">
        <f t="shared" si="216"/>
        <v>444</v>
      </c>
      <c r="AG566">
        <f t="shared" si="208"/>
        <v>0.22960151802656548</v>
      </c>
      <c r="AH566">
        <f t="shared" si="209"/>
        <v>0.3014256619144603</v>
      </c>
      <c r="AI566">
        <v>0.22960151802656548</v>
      </c>
      <c r="AK566">
        <f t="shared" si="210"/>
        <v>0</v>
      </c>
      <c r="AL566">
        <f t="shared" si="217"/>
        <v>19</v>
      </c>
      <c r="AM566">
        <f t="shared" si="221"/>
        <v>1</v>
      </c>
      <c r="AN566">
        <f t="shared" si="218"/>
        <v>546</v>
      </c>
      <c r="AP566">
        <f t="shared" si="211"/>
        <v>0.24675324675324675</v>
      </c>
      <c r="AQ566">
        <f t="shared" si="212"/>
        <v>0.2839313572542902</v>
      </c>
      <c r="AR566">
        <v>0.24675324675324675</v>
      </c>
    </row>
    <row r="567" spans="1:44" x14ac:dyDescent="0.25">
      <c r="A567" s="9">
        <v>2</v>
      </c>
      <c r="B567" s="32">
        <v>65.327556000000001</v>
      </c>
      <c r="D567">
        <f t="shared" si="199"/>
        <v>0</v>
      </c>
      <c r="E567">
        <f t="shared" si="222"/>
        <v>117</v>
      </c>
      <c r="F567">
        <f t="shared" si="219"/>
        <v>1</v>
      </c>
      <c r="G567">
        <f t="shared" si="220"/>
        <v>449</v>
      </c>
      <c r="I567">
        <f t="shared" si="200"/>
        <v>0.20207253886010362</v>
      </c>
      <c r="J567">
        <f t="shared" si="201"/>
        <v>0.3159746657283603</v>
      </c>
      <c r="K567">
        <v>0.20207253886010362</v>
      </c>
      <c r="S567">
        <f t="shared" si="202"/>
        <v>1</v>
      </c>
      <c r="T567">
        <f t="shared" si="213"/>
        <v>309</v>
      </c>
      <c r="U567">
        <f t="shared" si="203"/>
        <v>0</v>
      </c>
      <c r="V567">
        <f t="shared" si="214"/>
        <v>257</v>
      </c>
      <c r="X567">
        <f t="shared" si="204"/>
        <v>0.37821297429620565</v>
      </c>
      <c r="Y567">
        <f t="shared" si="205"/>
        <v>0.21724429416737109</v>
      </c>
      <c r="Z567">
        <v>0.37821297429620565</v>
      </c>
      <c r="AB567">
        <f t="shared" si="206"/>
        <v>0</v>
      </c>
      <c r="AC567">
        <f t="shared" si="215"/>
        <v>121</v>
      </c>
      <c r="AD567">
        <f t="shared" si="207"/>
        <v>1</v>
      </c>
      <c r="AE567">
        <f t="shared" si="216"/>
        <v>445</v>
      </c>
      <c r="AG567">
        <f t="shared" si="208"/>
        <v>0.22960151802656548</v>
      </c>
      <c r="AH567">
        <f t="shared" si="209"/>
        <v>0.30210454854039376</v>
      </c>
      <c r="AI567">
        <v>0.22960151802656548</v>
      </c>
      <c r="AK567">
        <f t="shared" si="210"/>
        <v>0</v>
      </c>
      <c r="AL567">
        <f t="shared" si="217"/>
        <v>19</v>
      </c>
      <c r="AM567">
        <f t="shared" si="221"/>
        <v>1</v>
      </c>
      <c r="AN567">
        <f t="shared" si="218"/>
        <v>547</v>
      </c>
      <c r="AP567">
        <f t="shared" si="211"/>
        <v>0.24675324675324675</v>
      </c>
      <c r="AQ567">
        <f t="shared" si="212"/>
        <v>0.28445137805512222</v>
      </c>
      <c r="AR567">
        <v>0.24675324675324675</v>
      </c>
    </row>
    <row r="568" spans="1:44" x14ac:dyDescent="0.25">
      <c r="A568" s="9">
        <v>2</v>
      </c>
      <c r="B568" s="32">
        <v>65.233835999999997</v>
      </c>
      <c r="D568">
        <f t="shared" si="199"/>
        <v>0</v>
      </c>
      <c r="E568">
        <f t="shared" si="222"/>
        <v>117</v>
      </c>
      <c r="F568">
        <f t="shared" si="219"/>
        <v>1</v>
      </c>
      <c r="G568">
        <f t="shared" si="220"/>
        <v>450</v>
      </c>
      <c r="I568">
        <f t="shared" si="200"/>
        <v>0.20207253886010362</v>
      </c>
      <c r="J568">
        <f t="shared" si="201"/>
        <v>0.31667839549612947</v>
      </c>
      <c r="K568">
        <v>0.20207253886010362</v>
      </c>
      <c r="S568">
        <f t="shared" si="202"/>
        <v>1</v>
      </c>
      <c r="T568">
        <f t="shared" si="213"/>
        <v>310</v>
      </c>
      <c r="U568">
        <f t="shared" si="203"/>
        <v>0</v>
      </c>
      <c r="V568">
        <f t="shared" si="214"/>
        <v>257</v>
      </c>
      <c r="X568">
        <f t="shared" si="204"/>
        <v>0.37943696450428399</v>
      </c>
      <c r="Y568">
        <f t="shared" si="205"/>
        <v>0.21724429416737109</v>
      </c>
      <c r="Z568">
        <v>0.37943696450428399</v>
      </c>
      <c r="AB568">
        <f t="shared" si="206"/>
        <v>0</v>
      </c>
      <c r="AC568">
        <f t="shared" si="215"/>
        <v>121</v>
      </c>
      <c r="AD568">
        <f t="shared" si="207"/>
        <v>1</v>
      </c>
      <c r="AE568">
        <f t="shared" si="216"/>
        <v>446</v>
      </c>
      <c r="AG568">
        <f t="shared" si="208"/>
        <v>0.22960151802656548</v>
      </c>
      <c r="AH568">
        <f t="shared" si="209"/>
        <v>0.30278343516632722</v>
      </c>
      <c r="AI568">
        <v>0.22960151802656548</v>
      </c>
      <c r="AK568">
        <f t="shared" si="210"/>
        <v>0</v>
      </c>
      <c r="AL568">
        <f t="shared" si="217"/>
        <v>19</v>
      </c>
      <c r="AM568">
        <f t="shared" si="221"/>
        <v>1</v>
      </c>
      <c r="AN568">
        <f t="shared" si="218"/>
        <v>548</v>
      </c>
      <c r="AP568">
        <f t="shared" si="211"/>
        <v>0.24675324675324675</v>
      </c>
      <c r="AQ568">
        <f t="shared" si="212"/>
        <v>0.28497139885595424</v>
      </c>
      <c r="AR568">
        <v>0.24675324675324675</v>
      </c>
    </row>
    <row r="569" spans="1:44" x14ac:dyDescent="0.25">
      <c r="A569" s="9">
        <v>2</v>
      </c>
      <c r="B569" s="32">
        <v>65.231982000000002</v>
      </c>
      <c r="D569">
        <f t="shared" si="199"/>
        <v>0</v>
      </c>
      <c r="E569">
        <f t="shared" si="222"/>
        <v>117</v>
      </c>
      <c r="F569">
        <f t="shared" si="219"/>
        <v>1</v>
      </c>
      <c r="G569">
        <f t="shared" si="220"/>
        <v>451</v>
      </c>
      <c r="I569">
        <f t="shared" si="200"/>
        <v>0.20207253886010362</v>
      </c>
      <c r="J569">
        <f t="shared" si="201"/>
        <v>0.31738212526389864</v>
      </c>
      <c r="K569">
        <v>0.20207253886010362</v>
      </c>
      <c r="S569">
        <f t="shared" si="202"/>
        <v>1</v>
      </c>
      <c r="T569">
        <f t="shared" si="213"/>
        <v>311</v>
      </c>
      <c r="U569">
        <f t="shared" si="203"/>
        <v>0</v>
      </c>
      <c r="V569">
        <f t="shared" si="214"/>
        <v>257</v>
      </c>
      <c r="X569">
        <f t="shared" si="204"/>
        <v>0.38066095471236228</v>
      </c>
      <c r="Y569">
        <f t="shared" si="205"/>
        <v>0.21724429416737109</v>
      </c>
      <c r="Z569">
        <v>0.38066095471236228</v>
      </c>
      <c r="AB569">
        <f t="shared" si="206"/>
        <v>0</v>
      </c>
      <c r="AC569">
        <f t="shared" si="215"/>
        <v>121</v>
      </c>
      <c r="AD569">
        <f t="shared" si="207"/>
        <v>1</v>
      </c>
      <c r="AE569">
        <f t="shared" si="216"/>
        <v>447</v>
      </c>
      <c r="AG569">
        <f t="shared" si="208"/>
        <v>0.22960151802656548</v>
      </c>
      <c r="AH569">
        <f t="shared" si="209"/>
        <v>0.30346232179226068</v>
      </c>
      <c r="AI569">
        <v>0.22960151802656548</v>
      </c>
      <c r="AK569">
        <f t="shared" si="210"/>
        <v>0</v>
      </c>
      <c r="AL569">
        <f t="shared" si="217"/>
        <v>19</v>
      </c>
      <c r="AM569">
        <f t="shared" si="221"/>
        <v>1</v>
      </c>
      <c r="AN569">
        <f t="shared" si="218"/>
        <v>549</v>
      </c>
      <c r="AP569">
        <f t="shared" si="211"/>
        <v>0.24675324675324675</v>
      </c>
      <c r="AQ569">
        <f t="shared" si="212"/>
        <v>0.28549141965678626</v>
      </c>
      <c r="AR569">
        <v>0.24675324675324675</v>
      </c>
    </row>
    <row r="570" spans="1:44" x14ac:dyDescent="0.25">
      <c r="A570" s="9">
        <v>2</v>
      </c>
      <c r="B570" s="32">
        <v>65.198676000000006</v>
      </c>
      <c r="D570">
        <f t="shared" si="199"/>
        <v>0</v>
      </c>
      <c r="E570">
        <f t="shared" si="222"/>
        <v>117</v>
      </c>
      <c r="F570">
        <f t="shared" si="219"/>
        <v>1</v>
      </c>
      <c r="G570">
        <f t="shared" si="220"/>
        <v>452</v>
      </c>
      <c r="I570">
        <f t="shared" si="200"/>
        <v>0.20207253886010362</v>
      </c>
      <c r="J570">
        <f t="shared" si="201"/>
        <v>0.31808585503166786</v>
      </c>
      <c r="K570">
        <v>0.20207253886010362</v>
      </c>
      <c r="S570">
        <f t="shared" si="202"/>
        <v>1</v>
      </c>
      <c r="T570">
        <f t="shared" si="213"/>
        <v>312</v>
      </c>
      <c r="U570">
        <f t="shared" si="203"/>
        <v>0</v>
      </c>
      <c r="V570">
        <f t="shared" si="214"/>
        <v>257</v>
      </c>
      <c r="X570">
        <f t="shared" si="204"/>
        <v>0.38188494492044062</v>
      </c>
      <c r="Y570">
        <f t="shared" si="205"/>
        <v>0.21724429416737109</v>
      </c>
      <c r="Z570">
        <v>0.38188494492044062</v>
      </c>
      <c r="AB570">
        <f t="shared" si="206"/>
        <v>0</v>
      </c>
      <c r="AC570">
        <f t="shared" si="215"/>
        <v>121</v>
      </c>
      <c r="AD570">
        <f t="shared" si="207"/>
        <v>1</v>
      </c>
      <c r="AE570">
        <f t="shared" si="216"/>
        <v>448</v>
      </c>
      <c r="AG570">
        <f t="shared" si="208"/>
        <v>0.22960151802656548</v>
      </c>
      <c r="AH570">
        <f t="shared" si="209"/>
        <v>0.30414120841819414</v>
      </c>
      <c r="AI570">
        <v>0.22960151802656548</v>
      </c>
      <c r="AK570">
        <f t="shared" si="210"/>
        <v>0</v>
      </c>
      <c r="AL570">
        <f t="shared" si="217"/>
        <v>19</v>
      </c>
      <c r="AM570">
        <f t="shared" si="221"/>
        <v>1</v>
      </c>
      <c r="AN570">
        <f t="shared" si="218"/>
        <v>550</v>
      </c>
      <c r="AP570">
        <f t="shared" si="211"/>
        <v>0.24675324675324675</v>
      </c>
      <c r="AQ570">
        <f t="shared" si="212"/>
        <v>0.28601144045761828</v>
      </c>
      <c r="AR570">
        <v>0.24675324675324675</v>
      </c>
    </row>
    <row r="571" spans="1:44" x14ac:dyDescent="0.25">
      <c r="A571" s="9">
        <v>3</v>
      </c>
      <c r="B571" s="32">
        <v>65.148922999999996</v>
      </c>
      <c r="D571">
        <f t="shared" si="199"/>
        <v>0</v>
      </c>
      <c r="E571">
        <f t="shared" si="222"/>
        <v>117</v>
      </c>
      <c r="F571">
        <f t="shared" si="219"/>
        <v>1</v>
      </c>
      <c r="G571">
        <f t="shared" si="220"/>
        <v>453</v>
      </c>
      <c r="I571">
        <f t="shared" si="200"/>
        <v>0.20207253886010362</v>
      </c>
      <c r="J571">
        <f t="shared" si="201"/>
        <v>0.31878958479943703</v>
      </c>
      <c r="K571">
        <v>0.20207253886010362</v>
      </c>
      <c r="S571">
        <f t="shared" si="202"/>
        <v>0</v>
      </c>
      <c r="T571">
        <f t="shared" si="213"/>
        <v>312</v>
      </c>
      <c r="U571">
        <f t="shared" si="203"/>
        <v>1</v>
      </c>
      <c r="V571">
        <f t="shared" si="214"/>
        <v>258</v>
      </c>
      <c r="X571">
        <f t="shared" si="204"/>
        <v>0.38188494492044062</v>
      </c>
      <c r="Y571">
        <f t="shared" si="205"/>
        <v>0.21808960270498731</v>
      </c>
      <c r="Z571">
        <v>0.38188494492044062</v>
      </c>
      <c r="AB571">
        <f t="shared" si="206"/>
        <v>1</v>
      </c>
      <c r="AC571">
        <f t="shared" si="215"/>
        <v>122</v>
      </c>
      <c r="AD571">
        <f t="shared" si="207"/>
        <v>0</v>
      </c>
      <c r="AE571">
        <f t="shared" si="216"/>
        <v>448</v>
      </c>
      <c r="AG571">
        <f t="shared" si="208"/>
        <v>0.23149905123339659</v>
      </c>
      <c r="AH571">
        <f t="shared" si="209"/>
        <v>0.30414120841819414</v>
      </c>
      <c r="AI571">
        <v>0.23149905123339659</v>
      </c>
      <c r="AK571">
        <f t="shared" si="210"/>
        <v>0</v>
      </c>
      <c r="AL571">
        <f t="shared" si="217"/>
        <v>19</v>
      </c>
      <c r="AM571">
        <f t="shared" si="221"/>
        <v>1</v>
      </c>
      <c r="AN571">
        <f t="shared" si="218"/>
        <v>551</v>
      </c>
      <c r="AP571">
        <f t="shared" si="211"/>
        <v>0.24675324675324675</v>
      </c>
      <c r="AQ571">
        <f t="shared" si="212"/>
        <v>0.28653146125845036</v>
      </c>
      <c r="AR571">
        <v>0.24675324675324675</v>
      </c>
    </row>
    <row r="572" spans="1:44" x14ac:dyDescent="0.25">
      <c r="A572" s="9">
        <v>4</v>
      </c>
      <c r="B572" s="32">
        <v>65.131488000000004</v>
      </c>
      <c r="D572">
        <f t="shared" si="199"/>
        <v>0</v>
      </c>
      <c r="E572">
        <f t="shared" si="222"/>
        <v>117</v>
      </c>
      <c r="F572">
        <f t="shared" si="219"/>
        <v>1</v>
      </c>
      <c r="G572">
        <f t="shared" si="220"/>
        <v>454</v>
      </c>
      <c r="I572">
        <f t="shared" si="200"/>
        <v>0.20207253886010362</v>
      </c>
      <c r="J572">
        <f t="shared" si="201"/>
        <v>0.3194933145672062</v>
      </c>
      <c r="K572">
        <v>0.20207253886010362</v>
      </c>
      <c r="S572">
        <f t="shared" si="202"/>
        <v>0</v>
      </c>
      <c r="T572">
        <f t="shared" si="213"/>
        <v>312</v>
      </c>
      <c r="U572">
        <f t="shared" si="203"/>
        <v>1</v>
      </c>
      <c r="V572">
        <f t="shared" si="214"/>
        <v>259</v>
      </c>
      <c r="X572">
        <f t="shared" si="204"/>
        <v>0.38188494492044062</v>
      </c>
      <c r="Y572">
        <f t="shared" si="205"/>
        <v>0.21893491124260356</v>
      </c>
      <c r="Z572">
        <v>0.38188494492044062</v>
      </c>
      <c r="AB572">
        <f t="shared" si="206"/>
        <v>0</v>
      </c>
      <c r="AC572">
        <f t="shared" si="215"/>
        <v>122</v>
      </c>
      <c r="AD572">
        <f t="shared" si="207"/>
        <v>1</v>
      </c>
      <c r="AE572">
        <f t="shared" si="216"/>
        <v>449</v>
      </c>
      <c r="AG572">
        <f t="shared" si="208"/>
        <v>0.23149905123339659</v>
      </c>
      <c r="AH572">
        <f t="shared" si="209"/>
        <v>0.3048200950441276</v>
      </c>
      <c r="AI572">
        <v>0.23149905123339659</v>
      </c>
      <c r="AK572">
        <f t="shared" si="210"/>
        <v>1</v>
      </c>
      <c r="AL572">
        <f t="shared" si="217"/>
        <v>20</v>
      </c>
      <c r="AM572">
        <f t="shared" si="221"/>
        <v>0</v>
      </c>
      <c r="AN572">
        <f t="shared" si="218"/>
        <v>551</v>
      </c>
      <c r="AP572">
        <f t="shared" si="211"/>
        <v>0.25974025974025972</v>
      </c>
      <c r="AQ572">
        <f t="shared" si="212"/>
        <v>0.28653146125845036</v>
      </c>
      <c r="AR572">
        <v>0.25974025974025972</v>
      </c>
    </row>
    <row r="573" spans="1:44" x14ac:dyDescent="0.25">
      <c r="A573" s="9">
        <v>4</v>
      </c>
      <c r="B573" s="32">
        <v>65.115424000000004</v>
      </c>
      <c r="D573">
        <f t="shared" si="199"/>
        <v>0</v>
      </c>
      <c r="E573">
        <f t="shared" si="222"/>
        <v>117</v>
      </c>
      <c r="F573">
        <f t="shared" si="219"/>
        <v>1</v>
      </c>
      <c r="G573">
        <f t="shared" si="220"/>
        <v>455</v>
      </c>
      <c r="I573">
        <f t="shared" si="200"/>
        <v>0.20207253886010362</v>
      </c>
      <c r="J573">
        <f t="shared" si="201"/>
        <v>0.32019704433497537</v>
      </c>
      <c r="K573">
        <v>0.20207253886010362</v>
      </c>
      <c r="S573">
        <f t="shared" si="202"/>
        <v>0</v>
      </c>
      <c r="T573">
        <f t="shared" si="213"/>
        <v>312</v>
      </c>
      <c r="U573">
        <f t="shared" si="203"/>
        <v>1</v>
      </c>
      <c r="V573">
        <f t="shared" si="214"/>
        <v>260</v>
      </c>
      <c r="X573">
        <f t="shared" si="204"/>
        <v>0.38188494492044062</v>
      </c>
      <c r="Y573">
        <f t="shared" si="205"/>
        <v>0.21978021978021978</v>
      </c>
      <c r="Z573">
        <v>0.38188494492044062</v>
      </c>
      <c r="AB573">
        <f t="shared" si="206"/>
        <v>0</v>
      </c>
      <c r="AC573">
        <f t="shared" si="215"/>
        <v>122</v>
      </c>
      <c r="AD573">
        <f t="shared" si="207"/>
        <v>1</v>
      </c>
      <c r="AE573">
        <f t="shared" si="216"/>
        <v>450</v>
      </c>
      <c r="AG573">
        <f t="shared" si="208"/>
        <v>0.23149905123339659</v>
      </c>
      <c r="AH573">
        <f t="shared" si="209"/>
        <v>0.30549898167006112</v>
      </c>
      <c r="AI573">
        <v>0.23149905123339659</v>
      </c>
      <c r="AK573">
        <f t="shared" si="210"/>
        <v>1</v>
      </c>
      <c r="AL573">
        <f t="shared" si="217"/>
        <v>21</v>
      </c>
      <c r="AM573">
        <f t="shared" si="221"/>
        <v>0</v>
      </c>
      <c r="AN573">
        <f t="shared" si="218"/>
        <v>551</v>
      </c>
      <c r="AP573">
        <f t="shared" si="211"/>
        <v>0.27272727272727271</v>
      </c>
      <c r="AQ573">
        <f t="shared" si="212"/>
        <v>0.28653146125845036</v>
      </c>
      <c r="AR573">
        <v>0.27272727272727271</v>
      </c>
    </row>
    <row r="574" spans="1:44" x14ac:dyDescent="0.25">
      <c r="A574" s="9">
        <v>2</v>
      </c>
      <c r="B574" s="32">
        <v>65.113563999999997</v>
      </c>
      <c r="D574">
        <f t="shared" si="199"/>
        <v>0</v>
      </c>
      <c r="E574">
        <f t="shared" si="222"/>
        <v>117</v>
      </c>
      <c r="F574">
        <f t="shared" si="219"/>
        <v>1</v>
      </c>
      <c r="G574">
        <f t="shared" si="220"/>
        <v>456</v>
      </c>
      <c r="I574">
        <f t="shared" si="200"/>
        <v>0.20207253886010362</v>
      </c>
      <c r="J574">
        <f t="shared" si="201"/>
        <v>0.32090077410274453</v>
      </c>
      <c r="K574">
        <v>0.20207253886010362</v>
      </c>
      <c r="S574">
        <f t="shared" si="202"/>
        <v>1</v>
      </c>
      <c r="T574">
        <f t="shared" si="213"/>
        <v>313</v>
      </c>
      <c r="U574">
        <f t="shared" si="203"/>
        <v>0</v>
      </c>
      <c r="V574">
        <f t="shared" si="214"/>
        <v>260</v>
      </c>
      <c r="X574">
        <f t="shared" si="204"/>
        <v>0.38310893512851896</v>
      </c>
      <c r="Y574">
        <f t="shared" si="205"/>
        <v>0.21978021978021978</v>
      </c>
      <c r="Z574">
        <v>0.38310893512851896</v>
      </c>
      <c r="AB574">
        <f t="shared" si="206"/>
        <v>0</v>
      </c>
      <c r="AC574">
        <f t="shared" si="215"/>
        <v>122</v>
      </c>
      <c r="AD574">
        <f t="shared" si="207"/>
        <v>1</v>
      </c>
      <c r="AE574">
        <f t="shared" si="216"/>
        <v>451</v>
      </c>
      <c r="AG574">
        <f t="shared" si="208"/>
        <v>0.23149905123339659</v>
      </c>
      <c r="AH574">
        <f t="shared" si="209"/>
        <v>0.30617786829599458</v>
      </c>
      <c r="AI574">
        <v>0.23149905123339659</v>
      </c>
      <c r="AK574">
        <f t="shared" si="210"/>
        <v>0</v>
      </c>
      <c r="AL574">
        <f t="shared" si="217"/>
        <v>21</v>
      </c>
      <c r="AM574">
        <f t="shared" si="221"/>
        <v>1</v>
      </c>
      <c r="AN574">
        <f t="shared" si="218"/>
        <v>552</v>
      </c>
      <c r="AP574">
        <f t="shared" si="211"/>
        <v>0.27272727272727271</v>
      </c>
      <c r="AQ574">
        <f t="shared" si="212"/>
        <v>0.28705148205928238</v>
      </c>
      <c r="AR574">
        <v>0.27272727272727271</v>
      </c>
    </row>
    <row r="575" spans="1:44" x14ac:dyDescent="0.25">
      <c r="A575" s="9">
        <v>3</v>
      </c>
      <c r="B575" s="32">
        <v>65.080439999999996</v>
      </c>
      <c r="D575">
        <f t="shared" si="199"/>
        <v>0</v>
      </c>
      <c r="E575">
        <f t="shared" si="222"/>
        <v>117</v>
      </c>
      <c r="F575">
        <f t="shared" si="219"/>
        <v>1</v>
      </c>
      <c r="G575">
        <f t="shared" si="220"/>
        <v>457</v>
      </c>
      <c r="I575">
        <f t="shared" si="200"/>
        <v>0.20207253886010362</v>
      </c>
      <c r="J575">
        <f t="shared" si="201"/>
        <v>0.3216045038705137</v>
      </c>
      <c r="K575">
        <v>0.20207253886010362</v>
      </c>
      <c r="S575">
        <f t="shared" si="202"/>
        <v>0</v>
      </c>
      <c r="T575">
        <f t="shared" si="213"/>
        <v>313</v>
      </c>
      <c r="U575">
        <f t="shared" si="203"/>
        <v>1</v>
      </c>
      <c r="V575">
        <f t="shared" si="214"/>
        <v>261</v>
      </c>
      <c r="X575">
        <f t="shared" si="204"/>
        <v>0.38310893512851896</v>
      </c>
      <c r="Y575">
        <f t="shared" si="205"/>
        <v>0.22062552831783602</v>
      </c>
      <c r="Z575">
        <v>0.38310893512851896</v>
      </c>
      <c r="AB575">
        <f t="shared" si="206"/>
        <v>1</v>
      </c>
      <c r="AC575">
        <f t="shared" si="215"/>
        <v>123</v>
      </c>
      <c r="AD575">
        <f t="shared" si="207"/>
        <v>0</v>
      </c>
      <c r="AE575">
        <f t="shared" si="216"/>
        <v>451</v>
      </c>
      <c r="AG575">
        <f t="shared" si="208"/>
        <v>0.23339658444022771</v>
      </c>
      <c r="AH575">
        <f t="shared" si="209"/>
        <v>0.30617786829599458</v>
      </c>
      <c r="AI575">
        <v>0.23339658444022771</v>
      </c>
      <c r="AK575">
        <f t="shared" si="210"/>
        <v>0</v>
      </c>
      <c r="AL575">
        <f t="shared" si="217"/>
        <v>21</v>
      </c>
      <c r="AM575">
        <f t="shared" si="221"/>
        <v>1</v>
      </c>
      <c r="AN575">
        <f t="shared" si="218"/>
        <v>553</v>
      </c>
      <c r="AP575">
        <f t="shared" si="211"/>
        <v>0.27272727272727271</v>
      </c>
      <c r="AQ575">
        <f t="shared" si="212"/>
        <v>0.2875715028601144</v>
      </c>
      <c r="AR575">
        <v>0.27272727272727271</v>
      </c>
    </row>
    <row r="576" spans="1:44" x14ac:dyDescent="0.25">
      <c r="A576" s="9">
        <v>1</v>
      </c>
      <c r="B576" s="32">
        <v>65.047804999999997</v>
      </c>
      <c r="D576">
        <f t="shared" si="199"/>
        <v>1</v>
      </c>
      <c r="E576">
        <f t="shared" si="222"/>
        <v>118</v>
      </c>
      <c r="F576">
        <f t="shared" si="219"/>
        <v>0</v>
      </c>
      <c r="G576">
        <f t="shared" si="220"/>
        <v>457</v>
      </c>
      <c r="I576">
        <f t="shared" si="200"/>
        <v>0.20379965457685664</v>
      </c>
      <c r="J576">
        <f t="shared" si="201"/>
        <v>0.3216045038705137</v>
      </c>
      <c r="K576">
        <v>0.20379965457685664</v>
      </c>
      <c r="S576">
        <f t="shared" si="202"/>
        <v>0</v>
      </c>
      <c r="T576">
        <f t="shared" si="213"/>
        <v>313</v>
      </c>
      <c r="U576">
        <f t="shared" si="203"/>
        <v>1</v>
      </c>
      <c r="V576">
        <f t="shared" si="214"/>
        <v>262</v>
      </c>
      <c r="X576">
        <f t="shared" si="204"/>
        <v>0.38310893512851896</v>
      </c>
      <c r="Y576">
        <f t="shared" si="205"/>
        <v>0.22147083685545224</v>
      </c>
      <c r="Z576">
        <v>0.38310893512851896</v>
      </c>
      <c r="AB576">
        <f t="shared" si="206"/>
        <v>0</v>
      </c>
      <c r="AC576">
        <f t="shared" si="215"/>
        <v>123</v>
      </c>
      <c r="AD576">
        <f t="shared" si="207"/>
        <v>1</v>
      </c>
      <c r="AE576">
        <f t="shared" si="216"/>
        <v>452</v>
      </c>
      <c r="AG576">
        <f t="shared" si="208"/>
        <v>0.23339658444022771</v>
      </c>
      <c r="AH576">
        <f t="shared" si="209"/>
        <v>0.30685675492192804</v>
      </c>
      <c r="AI576">
        <v>0.23339658444022771</v>
      </c>
      <c r="AK576">
        <f t="shared" si="210"/>
        <v>0</v>
      </c>
      <c r="AL576">
        <f t="shared" si="217"/>
        <v>21</v>
      </c>
      <c r="AM576">
        <f t="shared" si="221"/>
        <v>1</v>
      </c>
      <c r="AN576">
        <f t="shared" si="218"/>
        <v>554</v>
      </c>
      <c r="AP576">
        <f t="shared" si="211"/>
        <v>0.27272727272727271</v>
      </c>
      <c r="AQ576">
        <f t="shared" si="212"/>
        <v>0.28809152366094642</v>
      </c>
      <c r="AR576">
        <v>0.27272727272727271</v>
      </c>
    </row>
    <row r="577" spans="1:44" x14ac:dyDescent="0.25">
      <c r="A577" s="9">
        <v>1</v>
      </c>
      <c r="B577" s="32">
        <v>65.014349999999993</v>
      </c>
      <c r="D577">
        <f t="shared" si="199"/>
        <v>1</v>
      </c>
      <c r="E577">
        <f t="shared" si="222"/>
        <v>119</v>
      </c>
      <c r="F577">
        <f t="shared" si="219"/>
        <v>0</v>
      </c>
      <c r="G577">
        <f t="shared" si="220"/>
        <v>457</v>
      </c>
      <c r="I577">
        <f t="shared" si="200"/>
        <v>0.20552677029360966</v>
      </c>
      <c r="J577">
        <f t="shared" si="201"/>
        <v>0.3216045038705137</v>
      </c>
      <c r="K577">
        <v>0.20552677029360966</v>
      </c>
      <c r="S577">
        <f t="shared" si="202"/>
        <v>0</v>
      </c>
      <c r="T577">
        <f t="shared" si="213"/>
        <v>313</v>
      </c>
      <c r="U577">
        <f t="shared" si="203"/>
        <v>1</v>
      </c>
      <c r="V577">
        <f t="shared" si="214"/>
        <v>263</v>
      </c>
      <c r="X577">
        <f t="shared" si="204"/>
        <v>0.38310893512851896</v>
      </c>
      <c r="Y577">
        <f t="shared" si="205"/>
        <v>0.22231614539306846</v>
      </c>
      <c r="Z577">
        <v>0.38310893512851896</v>
      </c>
      <c r="AB577">
        <f t="shared" si="206"/>
        <v>0</v>
      </c>
      <c r="AC577">
        <f t="shared" si="215"/>
        <v>123</v>
      </c>
      <c r="AD577">
        <f t="shared" si="207"/>
        <v>1</v>
      </c>
      <c r="AE577">
        <f t="shared" si="216"/>
        <v>453</v>
      </c>
      <c r="AG577">
        <f t="shared" si="208"/>
        <v>0.23339658444022771</v>
      </c>
      <c r="AH577">
        <f t="shared" si="209"/>
        <v>0.3075356415478615</v>
      </c>
      <c r="AI577">
        <v>0.23339658444022771</v>
      </c>
      <c r="AK577">
        <f t="shared" si="210"/>
        <v>0</v>
      </c>
      <c r="AL577">
        <f t="shared" si="217"/>
        <v>21</v>
      </c>
      <c r="AM577">
        <f t="shared" si="221"/>
        <v>1</v>
      </c>
      <c r="AN577">
        <f t="shared" si="218"/>
        <v>555</v>
      </c>
      <c r="AP577">
        <f t="shared" si="211"/>
        <v>0.27272727272727271</v>
      </c>
      <c r="AQ577">
        <f t="shared" si="212"/>
        <v>0.28861154446177845</v>
      </c>
      <c r="AR577">
        <v>0.27272727272727271</v>
      </c>
    </row>
    <row r="578" spans="1:44" x14ac:dyDescent="0.25">
      <c r="A578" s="9">
        <v>1</v>
      </c>
      <c r="B578" s="32">
        <v>64.960448</v>
      </c>
      <c r="D578">
        <f t="shared" ref="D578:D641" si="223">IF(A578=$N$4,1,0)</f>
        <v>1</v>
      </c>
      <c r="E578">
        <f t="shared" si="222"/>
        <v>120</v>
      </c>
      <c r="F578">
        <f t="shared" si="219"/>
        <v>0</v>
      </c>
      <c r="G578">
        <f t="shared" si="220"/>
        <v>457</v>
      </c>
      <c r="I578">
        <f t="shared" ref="I578:I641" si="224">E578/$P$4</f>
        <v>0.20725388601036268</v>
      </c>
      <c r="J578">
        <f t="shared" ref="J578:J641" si="225">G578/$Q$4</f>
        <v>0.3216045038705137</v>
      </c>
      <c r="K578">
        <v>0.20725388601036268</v>
      </c>
      <c r="S578">
        <f t="shared" si="202"/>
        <v>0</v>
      </c>
      <c r="T578">
        <f t="shared" si="213"/>
        <v>313</v>
      </c>
      <c r="U578">
        <f t="shared" si="203"/>
        <v>1</v>
      </c>
      <c r="V578">
        <f t="shared" si="214"/>
        <v>264</v>
      </c>
      <c r="X578">
        <f t="shared" si="204"/>
        <v>0.38310893512851896</v>
      </c>
      <c r="Y578">
        <f t="shared" si="205"/>
        <v>0.22316145393068471</v>
      </c>
      <c r="Z578">
        <v>0.38310893512851896</v>
      </c>
      <c r="AB578">
        <f t="shared" si="206"/>
        <v>0</v>
      </c>
      <c r="AC578">
        <f t="shared" si="215"/>
        <v>123</v>
      </c>
      <c r="AD578">
        <f t="shared" si="207"/>
        <v>1</v>
      </c>
      <c r="AE578">
        <f t="shared" si="216"/>
        <v>454</v>
      </c>
      <c r="AG578">
        <f t="shared" si="208"/>
        <v>0.23339658444022771</v>
      </c>
      <c r="AH578">
        <f t="shared" si="209"/>
        <v>0.30821452817379497</v>
      </c>
      <c r="AI578">
        <v>0.23339658444022771</v>
      </c>
      <c r="AK578">
        <f t="shared" si="210"/>
        <v>0</v>
      </c>
      <c r="AL578">
        <f t="shared" si="217"/>
        <v>21</v>
      </c>
      <c r="AM578">
        <f t="shared" si="221"/>
        <v>1</v>
      </c>
      <c r="AN578">
        <f t="shared" si="218"/>
        <v>556</v>
      </c>
      <c r="AP578">
        <f t="shared" si="211"/>
        <v>0.27272727272727271</v>
      </c>
      <c r="AQ578">
        <f t="shared" si="212"/>
        <v>0.28913156526261052</v>
      </c>
      <c r="AR578">
        <v>0.27272727272727271</v>
      </c>
    </row>
    <row r="579" spans="1:44" x14ac:dyDescent="0.25">
      <c r="A579" s="9">
        <v>1</v>
      </c>
      <c r="B579" s="32">
        <v>64.937955000000002</v>
      </c>
      <c r="D579">
        <f t="shared" si="223"/>
        <v>1</v>
      </c>
      <c r="E579">
        <f t="shared" si="222"/>
        <v>121</v>
      </c>
      <c r="F579">
        <f t="shared" si="219"/>
        <v>0</v>
      </c>
      <c r="G579">
        <f t="shared" si="220"/>
        <v>457</v>
      </c>
      <c r="I579">
        <f t="shared" si="224"/>
        <v>0.20898100172711573</v>
      </c>
      <c r="J579">
        <f t="shared" si="225"/>
        <v>0.3216045038705137</v>
      </c>
      <c r="K579">
        <v>0.20898100172711573</v>
      </c>
      <c r="S579">
        <f t="shared" ref="S579:S642" si="226">IF(A579=$N$5,1,0)</f>
        <v>0</v>
      </c>
      <c r="T579">
        <f t="shared" si="213"/>
        <v>313</v>
      </c>
      <c r="U579">
        <f t="shared" ref="U579:U642" si="227">IF(S579=0,1,0)</f>
        <v>1</v>
      </c>
      <c r="V579">
        <f t="shared" si="214"/>
        <v>265</v>
      </c>
      <c r="X579">
        <f t="shared" ref="X579:X642" si="228">T579/$P$5</f>
        <v>0.38310893512851896</v>
      </c>
      <c r="Y579">
        <f t="shared" ref="Y579:Y642" si="229">V579/$Q$5</f>
        <v>0.22400676246830092</v>
      </c>
      <c r="Z579">
        <v>0.38310893512851896</v>
      </c>
      <c r="AB579">
        <f t="shared" ref="AB579:AB642" si="230">IF(A579=$N$6,1,0)</f>
        <v>0</v>
      </c>
      <c r="AC579">
        <f t="shared" si="215"/>
        <v>123</v>
      </c>
      <c r="AD579">
        <f t="shared" ref="AD579:AD642" si="231">IF(AB579=0,1,0)</f>
        <v>1</v>
      </c>
      <c r="AE579">
        <f t="shared" si="216"/>
        <v>455</v>
      </c>
      <c r="AG579">
        <f t="shared" ref="AG579:AG642" si="232">AC579/$P$6</f>
        <v>0.23339658444022771</v>
      </c>
      <c r="AH579">
        <f t="shared" ref="AH579:AH642" si="233">AE579/$Q$6</f>
        <v>0.30889341479972843</v>
      </c>
      <c r="AI579">
        <v>0.23339658444022771</v>
      </c>
      <c r="AK579">
        <f t="shared" ref="AK579:AK642" si="234">IF(A579=$N$7,1,0)</f>
        <v>0</v>
      </c>
      <c r="AL579">
        <f t="shared" si="217"/>
        <v>21</v>
      </c>
      <c r="AM579">
        <f t="shared" si="221"/>
        <v>1</v>
      </c>
      <c r="AN579">
        <f t="shared" si="218"/>
        <v>557</v>
      </c>
      <c r="AP579">
        <f t="shared" ref="AP579:AP642" si="235">AL579/$P$7</f>
        <v>0.27272727272727271</v>
      </c>
      <c r="AQ579">
        <f t="shared" ref="AQ579:AQ642" si="236">AN579/$Q$7</f>
        <v>0.28965158606344255</v>
      </c>
      <c r="AR579">
        <v>0.27272727272727271</v>
      </c>
    </row>
    <row r="580" spans="1:44" x14ac:dyDescent="0.25">
      <c r="A580" s="9">
        <v>2</v>
      </c>
      <c r="B580" s="32">
        <v>64.789535000000001</v>
      </c>
      <c r="D580">
        <f t="shared" si="223"/>
        <v>0</v>
      </c>
      <c r="E580">
        <f t="shared" si="222"/>
        <v>121</v>
      </c>
      <c r="F580">
        <f t="shared" si="219"/>
        <v>1</v>
      </c>
      <c r="G580">
        <f t="shared" si="220"/>
        <v>458</v>
      </c>
      <c r="I580">
        <f t="shared" si="224"/>
        <v>0.20898100172711573</v>
      </c>
      <c r="J580">
        <f t="shared" si="225"/>
        <v>0.32230823363828293</v>
      </c>
      <c r="K580">
        <v>0.20898100172711573</v>
      </c>
      <c r="S580">
        <f t="shared" si="226"/>
        <v>1</v>
      </c>
      <c r="T580">
        <f t="shared" ref="T580:T643" si="237">S580+T579</f>
        <v>314</v>
      </c>
      <c r="U580">
        <f t="shared" si="227"/>
        <v>0</v>
      </c>
      <c r="V580">
        <f t="shared" ref="V580:V643" si="238">SUM(U580+V579)</f>
        <v>265</v>
      </c>
      <c r="X580">
        <f t="shared" si="228"/>
        <v>0.3843329253365973</v>
      </c>
      <c r="Y580">
        <f t="shared" si="229"/>
        <v>0.22400676246830092</v>
      </c>
      <c r="Z580">
        <v>0.3843329253365973</v>
      </c>
      <c r="AB580">
        <f t="shared" si="230"/>
        <v>0</v>
      </c>
      <c r="AC580">
        <f t="shared" ref="AC580:AC643" si="239">AB580+AC579</f>
        <v>123</v>
      </c>
      <c r="AD580">
        <f t="shared" si="231"/>
        <v>1</v>
      </c>
      <c r="AE580">
        <f t="shared" ref="AE580:AE643" si="240">SUM(AD580+AE579)</f>
        <v>456</v>
      </c>
      <c r="AG580">
        <f t="shared" si="232"/>
        <v>0.23339658444022771</v>
      </c>
      <c r="AH580">
        <f t="shared" si="233"/>
        <v>0.30957230142566189</v>
      </c>
      <c r="AI580">
        <v>0.23339658444022771</v>
      </c>
      <c r="AK580">
        <f t="shared" si="234"/>
        <v>0</v>
      </c>
      <c r="AL580">
        <f t="shared" ref="AL580:AL643" si="241">AK580+AL579</f>
        <v>21</v>
      </c>
      <c r="AM580">
        <f t="shared" si="221"/>
        <v>1</v>
      </c>
      <c r="AN580">
        <f t="shared" ref="AN580:AN643" si="242">SUM(AM580+AN579)</f>
        <v>558</v>
      </c>
      <c r="AP580">
        <f t="shared" si="235"/>
        <v>0.27272727272727271</v>
      </c>
      <c r="AQ580">
        <f t="shared" si="236"/>
        <v>0.29017160686427457</v>
      </c>
      <c r="AR580">
        <v>0.27272727272727271</v>
      </c>
    </row>
    <row r="581" spans="1:44" x14ac:dyDescent="0.25">
      <c r="A581" s="9">
        <v>2</v>
      </c>
      <c r="B581" s="32">
        <v>64.731969000000007</v>
      </c>
      <c r="D581">
        <f t="shared" si="223"/>
        <v>0</v>
      </c>
      <c r="E581">
        <f t="shared" si="222"/>
        <v>121</v>
      </c>
      <c r="F581">
        <f t="shared" si="219"/>
        <v>1</v>
      </c>
      <c r="G581">
        <f t="shared" si="220"/>
        <v>459</v>
      </c>
      <c r="I581">
        <f t="shared" si="224"/>
        <v>0.20898100172711573</v>
      </c>
      <c r="J581">
        <f t="shared" si="225"/>
        <v>0.32301196340605209</v>
      </c>
      <c r="K581">
        <v>0.20898100172711573</v>
      </c>
      <c r="S581">
        <f t="shared" si="226"/>
        <v>1</v>
      </c>
      <c r="T581">
        <f t="shared" si="237"/>
        <v>315</v>
      </c>
      <c r="U581">
        <f t="shared" si="227"/>
        <v>0</v>
      </c>
      <c r="V581">
        <f t="shared" si="238"/>
        <v>265</v>
      </c>
      <c r="X581">
        <f t="shared" si="228"/>
        <v>0.38555691554467564</v>
      </c>
      <c r="Y581">
        <f t="shared" si="229"/>
        <v>0.22400676246830092</v>
      </c>
      <c r="Z581">
        <v>0.38555691554467564</v>
      </c>
      <c r="AB581">
        <f t="shared" si="230"/>
        <v>0</v>
      </c>
      <c r="AC581">
        <f t="shared" si="239"/>
        <v>123</v>
      </c>
      <c r="AD581">
        <f t="shared" si="231"/>
        <v>1</v>
      </c>
      <c r="AE581">
        <f t="shared" si="240"/>
        <v>457</v>
      </c>
      <c r="AG581">
        <f t="shared" si="232"/>
        <v>0.23339658444022771</v>
      </c>
      <c r="AH581">
        <f t="shared" si="233"/>
        <v>0.31025118805159541</v>
      </c>
      <c r="AI581">
        <v>0.23339658444022771</v>
      </c>
      <c r="AK581">
        <f t="shared" si="234"/>
        <v>0</v>
      </c>
      <c r="AL581">
        <f t="shared" si="241"/>
        <v>21</v>
      </c>
      <c r="AM581">
        <f t="shared" si="221"/>
        <v>1</v>
      </c>
      <c r="AN581">
        <f t="shared" si="242"/>
        <v>559</v>
      </c>
      <c r="AP581">
        <f t="shared" si="235"/>
        <v>0.27272727272727271</v>
      </c>
      <c r="AQ581">
        <f t="shared" si="236"/>
        <v>0.29069162766510659</v>
      </c>
      <c r="AR581">
        <v>0.27272727272727271</v>
      </c>
    </row>
    <row r="582" spans="1:44" x14ac:dyDescent="0.25">
      <c r="A582" s="9">
        <v>2</v>
      </c>
      <c r="B582" s="32">
        <v>64.695662999999996</v>
      </c>
      <c r="D582">
        <f t="shared" si="223"/>
        <v>0</v>
      </c>
      <c r="E582">
        <f t="shared" si="222"/>
        <v>121</v>
      </c>
      <c r="F582">
        <f t="shared" si="219"/>
        <v>1</v>
      </c>
      <c r="G582">
        <f t="shared" si="220"/>
        <v>460</v>
      </c>
      <c r="I582">
        <f t="shared" si="224"/>
        <v>0.20898100172711573</v>
      </c>
      <c r="J582">
        <f t="shared" si="225"/>
        <v>0.32371569317382126</v>
      </c>
      <c r="K582">
        <v>0.20898100172711573</v>
      </c>
      <c r="S582">
        <f t="shared" si="226"/>
        <v>1</v>
      </c>
      <c r="T582">
        <f t="shared" si="237"/>
        <v>316</v>
      </c>
      <c r="U582">
        <f t="shared" si="227"/>
        <v>0</v>
      </c>
      <c r="V582">
        <f t="shared" si="238"/>
        <v>265</v>
      </c>
      <c r="X582">
        <f t="shared" si="228"/>
        <v>0.38678090575275398</v>
      </c>
      <c r="Y582">
        <f t="shared" si="229"/>
        <v>0.22400676246830092</v>
      </c>
      <c r="Z582">
        <v>0.38678090575275398</v>
      </c>
      <c r="AB582">
        <f t="shared" si="230"/>
        <v>0</v>
      </c>
      <c r="AC582">
        <f t="shared" si="239"/>
        <v>123</v>
      </c>
      <c r="AD582">
        <f t="shared" si="231"/>
        <v>1</v>
      </c>
      <c r="AE582">
        <f t="shared" si="240"/>
        <v>458</v>
      </c>
      <c r="AG582">
        <f t="shared" si="232"/>
        <v>0.23339658444022771</v>
      </c>
      <c r="AH582">
        <f t="shared" si="233"/>
        <v>0.31093007467752887</v>
      </c>
      <c r="AI582">
        <v>0.23339658444022771</v>
      </c>
      <c r="AK582">
        <f t="shared" si="234"/>
        <v>0</v>
      </c>
      <c r="AL582">
        <f t="shared" si="241"/>
        <v>21</v>
      </c>
      <c r="AM582">
        <f t="shared" si="221"/>
        <v>1</v>
      </c>
      <c r="AN582">
        <f t="shared" si="242"/>
        <v>560</v>
      </c>
      <c r="AP582">
        <f t="shared" si="235"/>
        <v>0.27272727272727271</v>
      </c>
      <c r="AQ582">
        <f t="shared" si="236"/>
        <v>0.29121164846593861</v>
      </c>
      <c r="AR582">
        <v>0.27272727272727271</v>
      </c>
    </row>
    <row r="583" spans="1:44" x14ac:dyDescent="0.25">
      <c r="A583" s="9">
        <v>2</v>
      </c>
      <c r="B583" s="32">
        <v>64.617468000000002</v>
      </c>
      <c r="D583">
        <f t="shared" si="223"/>
        <v>0</v>
      </c>
      <c r="E583">
        <f t="shared" si="222"/>
        <v>121</v>
      </c>
      <c r="F583">
        <f t="shared" si="219"/>
        <v>1</v>
      </c>
      <c r="G583">
        <f t="shared" si="220"/>
        <v>461</v>
      </c>
      <c r="I583">
        <f t="shared" si="224"/>
        <v>0.20898100172711573</v>
      </c>
      <c r="J583">
        <f t="shared" si="225"/>
        <v>0.32441942294159043</v>
      </c>
      <c r="K583">
        <v>0.20898100172711573</v>
      </c>
      <c r="S583">
        <f t="shared" si="226"/>
        <v>1</v>
      </c>
      <c r="T583">
        <f t="shared" si="237"/>
        <v>317</v>
      </c>
      <c r="U583">
        <f t="shared" si="227"/>
        <v>0</v>
      </c>
      <c r="V583">
        <f t="shared" si="238"/>
        <v>265</v>
      </c>
      <c r="X583">
        <f t="shared" si="228"/>
        <v>0.38800489596083232</v>
      </c>
      <c r="Y583">
        <f t="shared" si="229"/>
        <v>0.22400676246830092</v>
      </c>
      <c r="Z583">
        <v>0.38800489596083232</v>
      </c>
      <c r="AB583">
        <f t="shared" si="230"/>
        <v>0</v>
      </c>
      <c r="AC583">
        <f t="shared" si="239"/>
        <v>123</v>
      </c>
      <c r="AD583">
        <f t="shared" si="231"/>
        <v>1</v>
      </c>
      <c r="AE583">
        <f t="shared" si="240"/>
        <v>459</v>
      </c>
      <c r="AG583">
        <f t="shared" si="232"/>
        <v>0.23339658444022771</v>
      </c>
      <c r="AH583">
        <f t="shared" si="233"/>
        <v>0.31160896130346233</v>
      </c>
      <c r="AI583">
        <v>0.23339658444022771</v>
      </c>
      <c r="AK583">
        <f t="shared" si="234"/>
        <v>0</v>
      </c>
      <c r="AL583">
        <f t="shared" si="241"/>
        <v>21</v>
      </c>
      <c r="AM583">
        <f t="shared" si="221"/>
        <v>1</v>
      </c>
      <c r="AN583">
        <f t="shared" si="242"/>
        <v>561</v>
      </c>
      <c r="AP583">
        <f t="shared" si="235"/>
        <v>0.27272727272727271</v>
      </c>
      <c r="AQ583">
        <f t="shared" si="236"/>
        <v>0.29173166926677069</v>
      </c>
      <c r="AR583">
        <v>0.27272727272727271</v>
      </c>
    </row>
    <row r="584" spans="1:44" x14ac:dyDescent="0.25">
      <c r="A584" s="9">
        <v>2</v>
      </c>
      <c r="B584" s="32">
        <v>64.612268999999998</v>
      </c>
      <c r="D584">
        <f t="shared" si="223"/>
        <v>0</v>
      </c>
      <c r="E584">
        <f t="shared" si="222"/>
        <v>121</v>
      </c>
      <c r="F584">
        <f t="shared" si="219"/>
        <v>1</v>
      </c>
      <c r="G584">
        <f t="shared" si="220"/>
        <v>462</v>
      </c>
      <c r="I584">
        <f t="shared" si="224"/>
        <v>0.20898100172711573</v>
      </c>
      <c r="J584">
        <f t="shared" si="225"/>
        <v>0.3251231527093596</v>
      </c>
      <c r="K584">
        <v>0.20898100172711573</v>
      </c>
      <c r="S584">
        <f t="shared" si="226"/>
        <v>1</v>
      </c>
      <c r="T584">
        <f t="shared" si="237"/>
        <v>318</v>
      </c>
      <c r="U584">
        <f t="shared" si="227"/>
        <v>0</v>
      </c>
      <c r="V584">
        <f t="shared" si="238"/>
        <v>265</v>
      </c>
      <c r="X584">
        <f t="shared" si="228"/>
        <v>0.38922888616891066</v>
      </c>
      <c r="Y584">
        <f t="shared" si="229"/>
        <v>0.22400676246830092</v>
      </c>
      <c r="Z584">
        <v>0.38922888616891066</v>
      </c>
      <c r="AB584">
        <f t="shared" si="230"/>
        <v>0</v>
      </c>
      <c r="AC584">
        <f t="shared" si="239"/>
        <v>123</v>
      </c>
      <c r="AD584">
        <f t="shared" si="231"/>
        <v>1</v>
      </c>
      <c r="AE584">
        <f t="shared" si="240"/>
        <v>460</v>
      </c>
      <c r="AG584">
        <f t="shared" si="232"/>
        <v>0.23339658444022771</v>
      </c>
      <c r="AH584">
        <f t="shared" si="233"/>
        <v>0.31228784792939579</v>
      </c>
      <c r="AI584">
        <v>0.23339658444022771</v>
      </c>
      <c r="AK584">
        <f t="shared" si="234"/>
        <v>0</v>
      </c>
      <c r="AL584">
        <f t="shared" si="241"/>
        <v>21</v>
      </c>
      <c r="AM584">
        <f t="shared" si="221"/>
        <v>1</v>
      </c>
      <c r="AN584">
        <f t="shared" si="242"/>
        <v>562</v>
      </c>
      <c r="AP584">
        <f t="shared" si="235"/>
        <v>0.27272727272727271</v>
      </c>
      <c r="AQ584">
        <f t="shared" si="236"/>
        <v>0.29225169006760271</v>
      </c>
      <c r="AR584">
        <v>0.27272727272727271</v>
      </c>
    </row>
    <row r="585" spans="1:44" x14ac:dyDescent="0.25">
      <c r="A585" s="9">
        <v>1</v>
      </c>
      <c r="B585" s="32">
        <v>64.579935000000006</v>
      </c>
      <c r="D585">
        <f t="shared" si="223"/>
        <v>1</v>
      </c>
      <c r="E585">
        <f t="shared" si="222"/>
        <v>122</v>
      </c>
      <c r="F585">
        <f t="shared" si="219"/>
        <v>0</v>
      </c>
      <c r="G585">
        <f t="shared" si="220"/>
        <v>462</v>
      </c>
      <c r="I585">
        <f t="shared" si="224"/>
        <v>0.21070811744386875</v>
      </c>
      <c r="J585">
        <f t="shared" si="225"/>
        <v>0.3251231527093596</v>
      </c>
      <c r="K585">
        <v>0.21070811744386875</v>
      </c>
      <c r="S585">
        <f t="shared" si="226"/>
        <v>0</v>
      </c>
      <c r="T585">
        <f t="shared" si="237"/>
        <v>318</v>
      </c>
      <c r="U585">
        <f t="shared" si="227"/>
        <v>1</v>
      </c>
      <c r="V585">
        <f t="shared" si="238"/>
        <v>266</v>
      </c>
      <c r="X585">
        <f t="shared" si="228"/>
        <v>0.38922888616891066</v>
      </c>
      <c r="Y585">
        <f t="shared" si="229"/>
        <v>0.22485207100591717</v>
      </c>
      <c r="Z585">
        <v>0.38922888616891066</v>
      </c>
      <c r="AB585">
        <f t="shared" si="230"/>
        <v>0</v>
      </c>
      <c r="AC585">
        <f t="shared" si="239"/>
        <v>123</v>
      </c>
      <c r="AD585">
        <f t="shared" si="231"/>
        <v>1</v>
      </c>
      <c r="AE585">
        <f t="shared" si="240"/>
        <v>461</v>
      </c>
      <c r="AG585">
        <f t="shared" si="232"/>
        <v>0.23339658444022771</v>
      </c>
      <c r="AH585">
        <f t="shared" si="233"/>
        <v>0.31296673455532925</v>
      </c>
      <c r="AI585">
        <v>0.23339658444022771</v>
      </c>
      <c r="AK585">
        <f t="shared" si="234"/>
        <v>0</v>
      </c>
      <c r="AL585">
        <f t="shared" si="241"/>
        <v>21</v>
      </c>
      <c r="AM585">
        <f t="shared" si="221"/>
        <v>1</v>
      </c>
      <c r="AN585">
        <f t="shared" si="242"/>
        <v>563</v>
      </c>
      <c r="AP585">
        <f t="shared" si="235"/>
        <v>0.27272727272727271</v>
      </c>
      <c r="AQ585">
        <f t="shared" si="236"/>
        <v>0.29277171086843473</v>
      </c>
      <c r="AR585">
        <v>0.27272727272727271</v>
      </c>
    </row>
    <row r="586" spans="1:44" x14ac:dyDescent="0.25">
      <c r="A586" s="9">
        <v>2</v>
      </c>
      <c r="B586" s="32">
        <v>64.549002000000002</v>
      </c>
      <c r="D586">
        <f t="shared" si="223"/>
        <v>0</v>
      </c>
      <c r="E586">
        <f t="shared" si="222"/>
        <v>122</v>
      </c>
      <c r="F586">
        <f t="shared" si="219"/>
        <v>1</v>
      </c>
      <c r="G586">
        <f t="shared" si="220"/>
        <v>463</v>
      </c>
      <c r="I586">
        <f t="shared" si="224"/>
        <v>0.21070811744386875</v>
      </c>
      <c r="J586">
        <f t="shared" si="225"/>
        <v>0.32582688247712877</v>
      </c>
      <c r="K586">
        <v>0.21070811744386875</v>
      </c>
      <c r="S586">
        <f t="shared" si="226"/>
        <v>1</v>
      </c>
      <c r="T586">
        <f t="shared" si="237"/>
        <v>319</v>
      </c>
      <c r="U586">
        <f t="shared" si="227"/>
        <v>0</v>
      </c>
      <c r="V586">
        <f t="shared" si="238"/>
        <v>266</v>
      </c>
      <c r="X586">
        <f t="shared" si="228"/>
        <v>0.390452876376989</v>
      </c>
      <c r="Y586">
        <f t="shared" si="229"/>
        <v>0.22485207100591717</v>
      </c>
      <c r="Z586">
        <v>0.390452876376989</v>
      </c>
      <c r="AB586">
        <f t="shared" si="230"/>
        <v>0</v>
      </c>
      <c r="AC586">
        <f t="shared" si="239"/>
        <v>123</v>
      </c>
      <c r="AD586">
        <f t="shared" si="231"/>
        <v>1</v>
      </c>
      <c r="AE586">
        <f t="shared" si="240"/>
        <v>462</v>
      </c>
      <c r="AG586">
        <f t="shared" si="232"/>
        <v>0.23339658444022771</v>
      </c>
      <c r="AH586">
        <f t="shared" si="233"/>
        <v>0.31364562118126271</v>
      </c>
      <c r="AI586">
        <v>0.23339658444022771</v>
      </c>
      <c r="AK586">
        <f t="shared" si="234"/>
        <v>0</v>
      </c>
      <c r="AL586">
        <f t="shared" si="241"/>
        <v>21</v>
      </c>
      <c r="AM586">
        <f t="shared" si="221"/>
        <v>1</v>
      </c>
      <c r="AN586">
        <f t="shared" si="242"/>
        <v>564</v>
      </c>
      <c r="AP586">
        <f t="shared" si="235"/>
        <v>0.27272727272727271</v>
      </c>
      <c r="AQ586">
        <f t="shared" si="236"/>
        <v>0.29329173166926675</v>
      </c>
      <c r="AR586">
        <v>0.27272727272727271</v>
      </c>
    </row>
    <row r="587" spans="1:44" x14ac:dyDescent="0.25">
      <c r="A587" s="9">
        <v>3</v>
      </c>
      <c r="B587" s="32">
        <v>64.521732</v>
      </c>
      <c r="D587">
        <f t="shared" si="223"/>
        <v>0</v>
      </c>
      <c r="E587">
        <f t="shared" si="222"/>
        <v>122</v>
      </c>
      <c r="F587">
        <f t="shared" si="219"/>
        <v>1</v>
      </c>
      <c r="G587">
        <f t="shared" si="220"/>
        <v>464</v>
      </c>
      <c r="I587">
        <f t="shared" si="224"/>
        <v>0.21070811744386875</v>
      </c>
      <c r="J587">
        <f t="shared" si="225"/>
        <v>0.32653061224489793</v>
      </c>
      <c r="K587">
        <v>0.21070811744386875</v>
      </c>
      <c r="S587">
        <f t="shared" si="226"/>
        <v>0</v>
      </c>
      <c r="T587">
        <f t="shared" si="237"/>
        <v>319</v>
      </c>
      <c r="U587">
        <f t="shared" si="227"/>
        <v>1</v>
      </c>
      <c r="V587">
        <f t="shared" si="238"/>
        <v>267</v>
      </c>
      <c r="X587">
        <f t="shared" si="228"/>
        <v>0.390452876376989</v>
      </c>
      <c r="Y587">
        <f t="shared" si="229"/>
        <v>0.22569737954353339</v>
      </c>
      <c r="Z587">
        <v>0.390452876376989</v>
      </c>
      <c r="AB587">
        <f t="shared" si="230"/>
        <v>1</v>
      </c>
      <c r="AC587">
        <f t="shared" si="239"/>
        <v>124</v>
      </c>
      <c r="AD587">
        <f t="shared" si="231"/>
        <v>0</v>
      </c>
      <c r="AE587">
        <f t="shared" si="240"/>
        <v>462</v>
      </c>
      <c r="AG587">
        <f t="shared" si="232"/>
        <v>0.23529411764705882</v>
      </c>
      <c r="AH587">
        <f t="shared" si="233"/>
        <v>0.31364562118126271</v>
      </c>
      <c r="AI587">
        <v>0.23529411764705882</v>
      </c>
      <c r="AK587">
        <f t="shared" si="234"/>
        <v>0</v>
      </c>
      <c r="AL587">
        <f t="shared" si="241"/>
        <v>21</v>
      </c>
      <c r="AM587">
        <f t="shared" si="221"/>
        <v>1</v>
      </c>
      <c r="AN587">
        <f t="shared" si="242"/>
        <v>565</v>
      </c>
      <c r="AP587">
        <f t="shared" si="235"/>
        <v>0.27272727272727271</v>
      </c>
      <c r="AQ587">
        <f t="shared" si="236"/>
        <v>0.29381175247009883</v>
      </c>
      <c r="AR587">
        <v>0.27272727272727271</v>
      </c>
    </row>
    <row r="588" spans="1:44" x14ac:dyDescent="0.25">
      <c r="A588" s="9">
        <v>1</v>
      </c>
      <c r="B588" s="32">
        <v>64.505639000000002</v>
      </c>
      <c r="D588">
        <f t="shared" si="223"/>
        <v>1</v>
      </c>
      <c r="E588">
        <f t="shared" si="222"/>
        <v>123</v>
      </c>
      <c r="F588">
        <f t="shared" si="219"/>
        <v>0</v>
      </c>
      <c r="G588">
        <f t="shared" si="220"/>
        <v>464</v>
      </c>
      <c r="I588">
        <f t="shared" si="224"/>
        <v>0.21243523316062177</v>
      </c>
      <c r="J588">
        <f t="shared" si="225"/>
        <v>0.32653061224489793</v>
      </c>
      <c r="K588">
        <v>0.21243523316062177</v>
      </c>
      <c r="S588">
        <f t="shared" si="226"/>
        <v>0</v>
      </c>
      <c r="T588">
        <f t="shared" si="237"/>
        <v>319</v>
      </c>
      <c r="U588">
        <f t="shared" si="227"/>
        <v>1</v>
      </c>
      <c r="V588">
        <f t="shared" si="238"/>
        <v>268</v>
      </c>
      <c r="X588">
        <f t="shared" si="228"/>
        <v>0.390452876376989</v>
      </c>
      <c r="Y588">
        <f t="shared" si="229"/>
        <v>0.22654268808114961</v>
      </c>
      <c r="Z588">
        <v>0.390452876376989</v>
      </c>
      <c r="AB588">
        <f t="shared" si="230"/>
        <v>0</v>
      </c>
      <c r="AC588">
        <f t="shared" si="239"/>
        <v>124</v>
      </c>
      <c r="AD588">
        <f t="shared" si="231"/>
        <v>1</v>
      </c>
      <c r="AE588">
        <f t="shared" si="240"/>
        <v>463</v>
      </c>
      <c r="AG588">
        <f t="shared" si="232"/>
        <v>0.23529411764705882</v>
      </c>
      <c r="AH588">
        <f t="shared" si="233"/>
        <v>0.31432450780719617</v>
      </c>
      <c r="AI588">
        <v>0.23529411764705882</v>
      </c>
      <c r="AK588">
        <f t="shared" si="234"/>
        <v>0</v>
      </c>
      <c r="AL588">
        <f t="shared" si="241"/>
        <v>21</v>
      </c>
      <c r="AM588">
        <f t="shared" si="221"/>
        <v>1</v>
      </c>
      <c r="AN588">
        <f t="shared" si="242"/>
        <v>566</v>
      </c>
      <c r="AP588">
        <f t="shared" si="235"/>
        <v>0.27272727272727271</v>
      </c>
      <c r="AQ588">
        <f t="shared" si="236"/>
        <v>0.29433177327093085</v>
      </c>
      <c r="AR588">
        <v>0.27272727272727271</v>
      </c>
    </row>
    <row r="589" spans="1:44" x14ac:dyDescent="0.25">
      <c r="A589" s="9">
        <v>2</v>
      </c>
      <c r="B589" s="32">
        <v>64.351179999999999</v>
      </c>
      <c r="D589">
        <f t="shared" si="223"/>
        <v>0</v>
      </c>
      <c r="E589">
        <f t="shared" si="222"/>
        <v>123</v>
      </c>
      <c r="F589">
        <f t="shared" si="219"/>
        <v>1</v>
      </c>
      <c r="G589">
        <f t="shared" si="220"/>
        <v>465</v>
      </c>
      <c r="I589">
        <f t="shared" si="224"/>
        <v>0.21243523316062177</v>
      </c>
      <c r="J589">
        <f t="shared" si="225"/>
        <v>0.32723434201266716</v>
      </c>
      <c r="K589">
        <v>0.21243523316062177</v>
      </c>
      <c r="S589">
        <f t="shared" si="226"/>
        <v>1</v>
      </c>
      <c r="T589">
        <f t="shared" si="237"/>
        <v>320</v>
      </c>
      <c r="U589">
        <f t="shared" si="227"/>
        <v>0</v>
      </c>
      <c r="V589">
        <f t="shared" si="238"/>
        <v>268</v>
      </c>
      <c r="X589">
        <f t="shared" si="228"/>
        <v>0.39167686658506734</v>
      </c>
      <c r="Y589">
        <f t="shared" si="229"/>
        <v>0.22654268808114961</v>
      </c>
      <c r="Z589">
        <v>0.39167686658506734</v>
      </c>
      <c r="AB589">
        <f t="shared" si="230"/>
        <v>0</v>
      </c>
      <c r="AC589">
        <f t="shared" si="239"/>
        <v>124</v>
      </c>
      <c r="AD589">
        <f t="shared" si="231"/>
        <v>1</v>
      </c>
      <c r="AE589">
        <f t="shared" si="240"/>
        <v>464</v>
      </c>
      <c r="AG589">
        <f t="shared" si="232"/>
        <v>0.23529411764705882</v>
      </c>
      <c r="AH589">
        <f t="shared" si="233"/>
        <v>0.31500339443312969</v>
      </c>
      <c r="AI589">
        <v>0.23529411764705882</v>
      </c>
      <c r="AK589">
        <f t="shared" si="234"/>
        <v>0</v>
      </c>
      <c r="AL589">
        <f t="shared" si="241"/>
        <v>21</v>
      </c>
      <c r="AM589">
        <f t="shared" si="221"/>
        <v>1</v>
      </c>
      <c r="AN589">
        <f t="shared" si="242"/>
        <v>567</v>
      </c>
      <c r="AP589">
        <f t="shared" si="235"/>
        <v>0.27272727272727271</v>
      </c>
      <c r="AQ589">
        <f t="shared" si="236"/>
        <v>0.29485179407176287</v>
      </c>
      <c r="AR589">
        <v>0.27272727272727271</v>
      </c>
    </row>
    <row r="590" spans="1:44" x14ac:dyDescent="0.25">
      <c r="A590" s="9">
        <v>2</v>
      </c>
      <c r="B590" s="32">
        <v>64.338626000000005</v>
      </c>
      <c r="D590">
        <f t="shared" si="223"/>
        <v>0</v>
      </c>
      <c r="E590">
        <f t="shared" si="222"/>
        <v>123</v>
      </c>
      <c r="F590">
        <f t="shared" ref="F590:F653" si="243">IF(D590=0,1,0)</f>
        <v>1</v>
      </c>
      <c r="G590">
        <f t="shared" ref="G590:G653" si="244">SUM(F590+G589)</f>
        <v>466</v>
      </c>
      <c r="I590">
        <f t="shared" si="224"/>
        <v>0.21243523316062177</v>
      </c>
      <c r="J590">
        <f t="shared" si="225"/>
        <v>0.32793807178043632</v>
      </c>
      <c r="K590">
        <v>0.21243523316062177</v>
      </c>
      <c r="S590">
        <f t="shared" si="226"/>
        <v>1</v>
      </c>
      <c r="T590">
        <f t="shared" si="237"/>
        <v>321</v>
      </c>
      <c r="U590">
        <f t="shared" si="227"/>
        <v>0</v>
      </c>
      <c r="V590">
        <f t="shared" si="238"/>
        <v>268</v>
      </c>
      <c r="X590">
        <f t="shared" si="228"/>
        <v>0.39290085679314568</v>
      </c>
      <c r="Y590">
        <f t="shared" si="229"/>
        <v>0.22654268808114961</v>
      </c>
      <c r="Z590">
        <v>0.39290085679314568</v>
      </c>
      <c r="AB590">
        <f t="shared" si="230"/>
        <v>0</v>
      </c>
      <c r="AC590">
        <f t="shared" si="239"/>
        <v>124</v>
      </c>
      <c r="AD590">
        <f t="shared" si="231"/>
        <v>1</v>
      </c>
      <c r="AE590">
        <f t="shared" si="240"/>
        <v>465</v>
      </c>
      <c r="AG590">
        <f t="shared" si="232"/>
        <v>0.23529411764705882</v>
      </c>
      <c r="AH590">
        <f t="shared" si="233"/>
        <v>0.31568228105906315</v>
      </c>
      <c r="AI590">
        <v>0.23529411764705882</v>
      </c>
      <c r="AK590">
        <f t="shared" si="234"/>
        <v>0</v>
      </c>
      <c r="AL590">
        <f t="shared" si="241"/>
        <v>21</v>
      </c>
      <c r="AM590">
        <f t="shared" si="221"/>
        <v>1</v>
      </c>
      <c r="AN590">
        <f t="shared" si="242"/>
        <v>568</v>
      </c>
      <c r="AP590">
        <f t="shared" si="235"/>
        <v>0.27272727272727271</v>
      </c>
      <c r="AQ590">
        <f t="shared" si="236"/>
        <v>0.2953718148725949</v>
      </c>
      <c r="AR590">
        <v>0.27272727272727271</v>
      </c>
    </row>
    <row r="591" spans="1:44" x14ac:dyDescent="0.25">
      <c r="A591" s="9">
        <v>2</v>
      </c>
      <c r="B591" s="32">
        <v>64.310654</v>
      </c>
      <c r="D591">
        <f t="shared" si="223"/>
        <v>0</v>
      </c>
      <c r="E591">
        <f t="shared" si="222"/>
        <v>123</v>
      </c>
      <c r="F591">
        <f t="shared" si="243"/>
        <v>1</v>
      </c>
      <c r="G591">
        <f t="shared" si="244"/>
        <v>467</v>
      </c>
      <c r="I591">
        <f t="shared" si="224"/>
        <v>0.21243523316062177</v>
      </c>
      <c r="J591">
        <f t="shared" si="225"/>
        <v>0.32864180154820549</v>
      </c>
      <c r="K591">
        <v>0.21243523316062177</v>
      </c>
      <c r="S591">
        <f t="shared" si="226"/>
        <v>1</v>
      </c>
      <c r="T591">
        <f t="shared" si="237"/>
        <v>322</v>
      </c>
      <c r="U591">
        <f t="shared" si="227"/>
        <v>0</v>
      </c>
      <c r="V591">
        <f t="shared" si="238"/>
        <v>268</v>
      </c>
      <c r="X591">
        <f t="shared" si="228"/>
        <v>0.39412484700122397</v>
      </c>
      <c r="Y591">
        <f t="shared" si="229"/>
        <v>0.22654268808114961</v>
      </c>
      <c r="Z591">
        <v>0.39412484700122397</v>
      </c>
      <c r="AB591">
        <f t="shared" si="230"/>
        <v>0</v>
      </c>
      <c r="AC591">
        <f t="shared" si="239"/>
        <v>124</v>
      </c>
      <c r="AD591">
        <f t="shared" si="231"/>
        <v>1</v>
      </c>
      <c r="AE591">
        <f t="shared" si="240"/>
        <v>466</v>
      </c>
      <c r="AG591">
        <f t="shared" si="232"/>
        <v>0.23529411764705882</v>
      </c>
      <c r="AH591">
        <f t="shared" si="233"/>
        <v>0.31636116768499661</v>
      </c>
      <c r="AI591">
        <v>0.23529411764705882</v>
      </c>
      <c r="AK591">
        <f t="shared" si="234"/>
        <v>0</v>
      </c>
      <c r="AL591">
        <f t="shared" si="241"/>
        <v>21</v>
      </c>
      <c r="AM591">
        <f t="shared" si="221"/>
        <v>1</v>
      </c>
      <c r="AN591">
        <f t="shared" si="242"/>
        <v>569</v>
      </c>
      <c r="AP591">
        <f t="shared" si="235"/>
        <v>0.27272727272727271</v>
      </c>
      <c r="AQ591">
        <f t="shared" si="236"/>
        <v>0.29589183567342692</v>
      </c>
      <c r="AR591">
        <v>0.27272727272727271</v>
      </c>
    </row>
    <row r="592" spans="1:44" x14ac:dyDescent="0.25">
      <c r="A592" s="9">
        <v>1</v>
      </c>
      <c r="B592" s="32">
        <v>64.145407000000006</v>
      </c>
      <c r="D592">
        <f t="shared" si="223"/>
        <v>1</v>
      </c>
      <c r="E592">
        <f t="shared" si="222"/>
        <v>124</v>
      </c>
      <c r="F592">
        <f t="shared" si="243"/>
        <v>0</v>
      </c>
      <c r="G592">
        <f t="shared" si="244"/>
        <v>467</v>
      </c>
      <c r="I592">
        <f t="shared" si="224"/>
        <v>0.21416234887737479</v>
      </c>
      <c r="J592">
        <f t="shared" si="225"/>
        <v>0.32864180154820549</v>
      </c>
      <c r="K592">
        <v>0.21416234887737479</v>
      </c>
      <c r="S592">
        <f t="shared" si="226"/>
        <v>0</v>
      </c>
      <c r="T592">
        <f t="shared" si="237"/>
        <v>322</v>
      </c>
      <c r="U592">
        <f t="shared" si="227"/>
        <v>1</v>
      </c>
      <c r="V592">
        <f t="shared" si="238"/>
        <v>269</v>
      </c>
      <c r="X592">
        <f t="shared" si="228"/>
        <v>0.39412484700122397</v>
      </c>
      <c r="Y592">
        <f t="shared" si="229"/>
        <v>0.22738799661876585</v>
      </c>
      <c r="Z592">
        <v>0.39412484700122397</v>
      </c>
      <c r="AB592">
        <f t="shared" si="230"/>
        <v>0</v>
      </c>
      <c r="AC592">
        <f t="shared" si="239"/>
        <v>124</v>
      </c>
      <c r="AD592">
        <f t="shared" si="231"/>
        <v>1</v>
      </c>
      <c r="AE592">
        <f t="shared" si="240"/>
        <v>467</v>
      </c>
      <c r="AG592">
        <f t="shared" si="232"/>
        <v>0.23529411764705882</v>
      </c>
      <c r="AH592">
        <f t="shared" si="233"/>
        <v>0.31704005431093008</v>
      </c>
      <c r="AI592">
        <v>0.23529411764705882</v>
      </c>
      <c r="AK592">
        <f t="shared" si="234"/>
        <v>0</v>
      </c>
      <c r="AL592">
        <f t="shared" si="241"/>
        <v>21</v>
      </c>
      <c r="AM592">
        <f t="shared" si="221"/>
        <v>1</v>
      </c>
      <c r="AN592">
        <f t="shared" si="242"/>
        <v>570</v>
      </c>
      <c r="AP592">
        <f t="shared" si="235"/>
        <v>0.27272727272727271</v>
      </c>
      <c r="AQ592">
        <f t="shared" si="236"/>
        <v>0.29641185647425899</v>
      </c>
      <c r="AR592">
        <v>0.27272727272727271</v>
      </c>
    </row>
    <row r="593" spans="1:44" x14ac:dyDescent="0.25">
      <c r="A593" s="9">
        <v>2</v>
      </c>
      <c r="B593" s="32">
        <v>64.005262000000002</v>
      </c>
      <c r="D593">
        <f t="shared" si="223"/>
        <v>0</v>
      </c>
      <c r="E593">
        <f t="shared" si="222"/>
        <v>124</v>
      </c>
      <c r="F593">
        <f t="shared" si="243"/>
        <v>1</v>
      </c>
      <c r="G593">
        <f t="shared" si="244"/>
        <v>468</v>
      </c>
      <c r="I593">
        <f t="shared" si="224"/>
        <v>0.21416234887737479</v>
      </c>
      <c r="J593">
        <f t="shared" si="225"/>
        <v>0.32934553131597466</v>
      </c>
      <c r="K593">
        <v>0.21416234887737479</v>
      </c>
      <c r="S593">
        <f t="shared" si="226"/>
        <v>1</v>
      </c>
      <c r="T593">
        <f t="shared" si="237"/>
        <v>323</v>
      </c>
      <c r="U593">
        <f t="shared" si="227"/>
        <v>0</v>
      </c>
      <c r="V593">
        <f t="shared" si="238"/>
        <v>269</v>
      </c>
      <c r="X593">
        <f t="shared" si="228"/>
        <v>0.39534883720930231</v>
      </c>
      <c r="Y593">
        <f t="shared" si="229"/>
        <v>0.22738799661876585</v>
      </c>
      <c r="Z593">
        <v>0.39534883720930231</v>
      </c>
      <c r="AB593">
        <f t="shared" si="230"/>
        <v>0</v>
      </c>
      <c r="AC593">
        <f t="shared" si="239"/>
        <v>124</v>
      </c>
      <c r="AD593">
        <f t="shared" si="231"/>
        <v>1</v>
      </c>
      <c r="AE593">
        <f t="shared" si="240"/>
        <v>468</v>
      </c>
      <c r="AG593">
        <f t="shared" si="232"/>
        <v>0.23529411764705882</v>
      </c>
      <c r="AH593">
        <f t="shared" si="233"/>
        <v>0.31771894093686354</v>
      </c>
      <c r="AI593">
        <v>0.23529411764705882</v>
      </c>
      <c r="AK593">
        <f t="shared" si="234"/>
        <v>0</v>
      </c>
      <c r="AL593">
        <f t="shared" si="241"/>
        <v>21</v>
      </c>
      <c r="AM593">
        <f t="shared" si="221"/>
        <v>1</v>
      </c>
      <c r="AN593">
        <f t="shared" si="242"/>
        <v>571</v>
      </c>
      <c r="AP593">
        <f t="shared" si="235"/>
        <v>0.27272727272727271</v>
      </c>
      <c r="AQ593">
        <f t="shared" si="236"/>
        <v>0.29693187727509102</v>
      </c>
      <c r="AR593">
        <v>0.27272727272727271</v>
      </c>
    </row>
    <row r="594" spans="1:44" x14ac:dyDescent="0.25">
      <c r="A594" s="9">
        <v>2</v>
      </c>
      <c r="B594" s="32">
        <v>63.931460000000001</v>
      </c>
      <c r="D594">
        <f t="shared" si="223"/>
        <v>0</v>
      </c>
      <c r="E594">
        <f t="shared" si="222"/>
        <v>124</v>
      </c>
      <c r="F594">
        <f t="shared" si="243"/>
        <v>1</v>
      </c>
      <c r="G594">
        <f t="shared" si="244"/>
        <v>469</v>
      </c>
      <c r="I594">
        <f t="shared" si="224"/>
        <v>0.21416234887737479</v>
      </c>
      <c r="J594">
        <f t="shared" si="225"/>
        <v>0.33004926108374383</v>
      </c>
      <c r="K594">
        <v>0.21416234887737479</v>
      </c>
      <c r="S594">
        <f t="shared" si="226"/>
        <v>1</v>
      </c>
      <c r="T594">
        <f t="shared" si="237"/>
        <v>324</v>
      </c>
      <c r="U594">
        <f t="shared" si="227"/>
        <v>0</v>
      </c>
      <c r="V594">
        <f t="shared" si="238"/>
        <v>269</v>
      </c>
      <c r="X594">
        <f t="shared" si="228"/>
        <v>0.39657282741738065</v>
      </c>
      <c r="Y594">
        <f t="shared" si="229"/>
        <v>0.22738799661876585</v>
      </c>
      <c r="Z594">
        <v>0.39657282741738065</v>
      </c>
      <c r="AB594">
        <f t="shared" si="230"/>
        <v>0</v>
      </c>
      <c r="AC594">
        <f t="shared" si="239"/>
        <v>124</v>
      </c>
      <c r="AD594">
        <f t="shared" si="231"/>
        <v>1</v>
      </c>
      <c r="AE594">
        <f t="shared" si="240"/>
        <v>469</v>
      </c>
      <c r="AG594">
        <f t="shared" si="232"/>
        <v>0.23529411764705882</v>
      </c>
      <c r="AH594">
        <f t="shared" si="233"/>
        <v>0.318397827562797</v>
      </c>
      <c r="AI594">
        <v>0.23529411764705882</v>
      </c>
      <c r="AK594">
        <f t="shared" si="234"/>
        <v>0</v>
      </c>
      <c r="AL594">
        <f t="shared" si="241"/>
        <v>21</v>
      </c>
      <c r="AM594">
        <f t="shared" si="221"/>
        <v>1</v>
      </c>
      <c r="AN594">
        <f t="shared" si="242"/>
        <v>572</v>
      </c>
      <c r="AP594">
        <f t="shared" si="235"/>
        <v>0.27272727272727271</v>
      </c>
      <c r="AQ594">
        <f t="shared" si="236"/>
        <v>0.29745189807592304</v>
      </c>
      <c r="AR594">
        <v>0.27272727272727271</v>
      </c>
    </row>
    <row r="595" spans="1:44" x14ac:dyDescent="0.25">
      <c r="A595" s="9">
        <v>2</v>
      </c>
      <c r="B595" s="32">
        <v>63.917755</v>
      </c>
      <c r="D595">
        <f t="shared" si="223"/>
        <v>0</v>
      </c>
      <c r="E595">
        <f t="shared" si="222"/>
        <v>124</v>
      </c>
      <c r="F595">
        <f t="shared" si="243"/>
        <v>1</v>
      </c>
      <c r="G595">
        <f t="shared" si="244"/>
        <v>470</v>
      </c>
      <c r="I595">
        <f t="shared" si="224"/>
        <v>0.21416234887737479</v>
      </c>
      <c r="J595">
        <f t="shared" si="225"/>
        <v>0.330752990851513</v>
      </c>
      <c r="K595">
        <v>0.21416234887737479</v>
      </c>
      <c r="S595">
        <f t="shared" si="226"/>
        <v>1</v>
      </c>
      <c r="T595">
        <f t="shared" si="237"/>
        <v>325</v>
      </c>
      <c r="U595">
        <f t="shared" si="227"/>
        <v>0</v>
      </c>
      <c r="V595">
        <f t="shared" si="238"/>
        <v>269</v>
      </c>
      <c r="X595">
        <f t="shared" si="228"/>
        <v>0.39779681762545899</v>
      </c>
      <c r="Y595">
        <f t="shared" si="229"/>
        <v>0.22738799661876585</v>
      </c>
      <c r="Z595">
        <v>0.39779681762545899</v>
      </c>
      <c r="AB595">
        <f t="shared" si="230"/>
        <v>0</v>
      </c>
      <c r="AC595">
        <f t="shared" si="239"/>
        <v>124</v>
      </c>
      <c r="AD595">
        <f t="shared" si="231"/>
        <v>1</v>
      </c>
      <c r="AE595">
        <f t="shared" si="240"/>
        <v>470</v>
      </c>
      <c r="AG595">
        <f t="shared" si="232"/>
        <v>0.23529411764705882</v>
      </c>
      <c r="AH595">
        <f t="shared" si="233"/>
        <v>0.31907671418873046</v>
      </c>
      <c r="AI595">
        <v>0.23529411764705882</v>
      </c>
      <c r="AK595">
        <f t="shared" si="234"/>
        <v>0</v>
      </c>
      <c r="AL595">
        <f t="shared" si="241"/>
        <v>21</v>
      </c>
      <c r="AM595">
        <f t="shared" si="221"/>
        <v>1</v>
      </c>
      <c r="AN595">
        <f t="shared" si="242"/>
        <v>573</v>
      </c>
      <c r="AP595">
        <f t="shared" si="235"/>
        <v>0.27272727272727271</v>
      </c>
      <c r="AQ595">
        <f t="shared" si="236"/>
        <v>0.29797191887675506</v>
      </c>
      <c r="AR595">
        <v>0.27272727272727271</v>
      </c>
    </row>
    <row r="596" spans="1:44" x14ac:dyDescent="0.25">
      <c r="A596" s="9">
        <v>2</v>
      </c>
      <c r="B596" s="32">
        <v>63.87424</v>
      </c>
      <c r="D596">
        <f t="shared" si="223"/>
        <v>0</v>
      </c>
      <c r="E596">
        <f t="shared" si="222"/>
        <v>124</v>
      </c>
      <c r="F596">
        <f t="shared" si="243"/>
        <v>1</v>
      </c>
      <c r="G596">
        <f t="shared" si="244"/>
        <v>471</v>
      </c>
      <c r="I596">
        <f t="shared" si="224"/>
        <v>0.21416234887737479</v>
      </c>
      <c r="J596">
        <f t="shared" si="225"/>
        <v>0.33145672061928222</v>
      </c>
      <c r="K596">
        <v>0.21416234887737479</v>
      </c>
      <c r="S596">
        <f t="shared" si="226"/>
        <v>1</v>
      </c>
      <c r="T596">
        <f t="shared" si="237"/>
        <v>326</v>
      </c>
      <c r="U596">
        <f t="shared" si="227"/>
        <v>0</v>
      </c>
      <c r="V596">
        <f t="shared" si="238"/>
        <v>269</v>
      </c>
      <c r="X596">
        <f t="shared" si="228"/>
        <v>0.39902080783353733</v>
      </c>
      <c r="Y596">
        <f t="shared" si="229"/>
        <v>0.22738799661876585</v>
      </c>
      <c r="Z596">
        <v>0.39902080783353733</v>
      </c>
      <c r="AB596">
        <f t="shared" si="230"/>
        <v>0</v>
      </c>
      <c r="AC596">
        <f t="shared" si="239"/>
        <v>124</v>
      </c>
      <c r="AD596">
        <f t="shared" si="231"/>
        <v>1</v>
      </c>
      <c r="AE596">
        <f t="shared" si="240"/>
        <v>471</v>
      </c>
      <c r="AG596">
        <f t="shared" si="232"/>
        <v>0.23529411764705882</v>
      </c>
      <c r="AH596">
        <f t="shared" si="233"/>
        <v>0.31975560081466398</v>
      </c>
      <c r="AI596">
        <v>0.23529411764705882</v>
      </c>
      <c r="AK596">
        <f t="shared" si="234"/>
        <v>0</v>
      </c>
      <c r="AL596">
        <f t="shared" si="241"/>
        <v>21</v>
      </c>
      <c r="AM596">
        <f t="shared" si="221"/>
        <v>1</v>
      </c>
      <c r="AN596">
        <f t="shared" si="242"/>
        <v>574</v>
      </c>
      <c r="AP596">
        <f t="shared" si="235"/>
        <v>0.27272727272727271</v>
      </c>
      <c r="AQ596">
        <f t="shared" si="236"/>
        <v>0.29849193967758708</v>
      </c>
      <c r="AR596">
        <v>0.27272727272727271</v>
      </c>
    </row>
    <row r="597" spans="1:44" x14ac:dyDescent="0.25">
      <c r="A597" s="9">
        <v>2</v>
      </c>
      <c r="B597" s="32">
        <v>63.762363999999998</v>
      </c>
      <c r="D597">
        <f t="shared" si="223"/>
        <v>0</v>
      </c>
      <c r="E597">
        <f t="shared" si="222"/>
        <v>124</v>
      </c>
      <c r="F597">
        <f t="shared" si="243"/>
        <v>1</v>
      </c>
      <c r="G597">
        <f t="shared" si="244"/>
        <v>472</v>
      </c>
      <c r="I597">
        <f t="shared" si="224"/>
        <v>0.21416234887737479</v>
      </c>
      <c r="J597">
        <f t="shared" si="225"/>
        <v>0.33216045038705139</v>
      </c>
      <c r="K597">
        <v>0.21416234887737479</v>
      </c>
      <c r="S597">
        <f t="shared" si="226"/>
        <v>1</v>
      </c>
      <c r="T597">
        <f t="shared" si="237"/>
        <v>327</v>
      </c>
      <c r="U597">
        <f t="shared" si="227"/>
        <v>0</v>
      </c>
      <c r="V597">
        <f t="shared" si="238"/>
        <v>269</v>
      </c>
      <c r="X597">
        <f t="shared" si="228"/>
        <v>0.40024479804161567</v>
      </c>
      <c r="Y597">
        <f t="shared" si="229"/>
        <v>0.22738799661876585</v>
      </c>
      <c r="Z597">
        <v>0.40024479804161567</v>
      </c>
      <c r="AB597">
        <f t="shared" si="230"/>
        <v>0</v>
      </c>
      <c r="AC597">
        <f t="shared" si="239"/>
        <v>124</v>
      </c>
      <c r="AD597">
        <f t="shared" si="231"/>
        <v>1</v>
      </c>
      <c r="AE597">
        <f t="shared" si="240"/>
        <v>472</v>
      </c>
      <c r="AG597">
        <f t="shared" si="232"/>
        <v>0.23529411764705882</v>
      </c>
      <c r="AH597">
        <f t="shared" si="233"/>
        <v>0.32043448744059744</v>
      </c>
      <c r="AI597">
        <v>0.23529411764705882</v>
      </c>
      <c r="AK597">
        <f t="shared" si="234"/>
        <v>0</v>
      </c>
      <c r="AL597">
        <f t="shared" si="241"/>
        <v>21</v>
      </c>
      <c r="AM597">
        <f t="shared" si="221"/>
        <v>1</v>
      </c>
      <c r="AN597">
        <f t="shared" si="242"/>
        <v>575</v>
      </c>
      <c r="AP597">
        <f t="shared" si="235"/>
        <v>0.27272727272727271</v>
      </c>
      <c r="AQ597">
        <f t="shared" si="236"/>
        <v>0.29901196047841916</v>
      </c>
      <c r="AR597">
        <v>0.27272727272727271</v>
      </c>
    </row>
    <row r="598" spans="1:44" x14ac:dyDescent="0.25">
      <c r="A598" s="9">
        <v>3</v>
      </c>
      <c r="B598" s="32">
        <v>63.654868</v>
      </c>
      <c r="D598">
        <f t="shared" si="223"/>
        <v>0</v>
      </c>
      <c r="E598">
        <f t="shared" si="222"/>
        <v>124</v>
      </c>
      <c r="F598">
        <f t="shared" si="243"/>
        <v>1</v>
      </c>
      <c r="G598">
        <f t="shared" si="244"/>
        <v>473</v>
      </c>
      <c r="I598">
        <f t="shared" si="224"/>
        <v>0.21416234887737479</v>
      </c>
      <c r="J598">
        <f t="shared" si="225"/>
        <v>0.33286418015482055</v>
      </c>
      <c r="K598">
        <v>0.21416234887737479</v>
      </c>
      <c r="S598">
        <f t="shared" si="226"/>
        <v>0</v>
      </c>
      <c r="T598">
        <f t="shared" si="237"/>
        <v>327</v>
      </c>
      <c r="U598">
        <f t="shared" si="227"/>
        <v>1</v>
      </c>
      <c r="V598">
        <f t="shared" si="238"/>
        <v>270</v>
      </c>
      <c r="X598">
        <f t="shared" si="228"/>
        <v>0.40024479804161567</v>
      </c>
      <c r="Y598">
        <f t="shared" si="229"/>
        <v>0.22823330515638207</v>
      </c>
      <c r="Z598">
        <v>0.40024479804161567</v>
      </c>
      <c r="AB598">
        <f t="shared" si="230"/>
        <v>1</v>
      </c>
      <c r="AC598">
        <f t="shared" si="239"/>
        <v>125</v>
      </c>
      <c r="AD598">
        <f t="shared" si="231"/>
        <v>0</v>
      </c>
      <c r="AE598">
        <f t="shared" si="240"/>
        <v>472</v>
      </c>
      <c r="AG598">
        <f t="shared" si="232"/>
        <v>0.23719165085388993</v>
      </c>
      <c r="AH598">
        <f t="shared" si="233"/>
        <v>0.32043448744059744</v>
      </c>
      <c r="AI598">
        <v>0.23719165085388993</v>
      </c>
      <c r="AK598">
        <f t="shared" si="234"/>
        <v>0</v>
      </c>
      <c r="AL598">
        <f t="shared" si="241"/>
        <v>21</v>
      </c>
      <c r="AM598">
        <f t="shared" si="221"/>
        <v>1</v>
      </c>
      <c r="AN598">
        <f t="shared" si="242"/>
        <v>576</v>
      </c>
      <c r="AP598">
        <f t="shared" si="235"/>
        <v>0.27272727272727271</v>
      </c>
      <c r="AQ598">
        <f t="shared" si="236"/>
        <v>0.29953198127925118</v>
      </c>
      <c r="AR598">
        <v>0.27272727272727271</v>
      </c>
    </row>
    <row r="599" spans="1:44" x14ac:dyDescent="0.25">
      <c r="A599" s="9">
        <v>1</v>
      </c>
      <c r="B599" s="32">
        <v>63.449164000000003</v>
      </c>
      <c r="D599">
        <f t="shared" si="223"/>
        <v>1</v>
      </c>
      <c r="E599">
        <f t="shared" si="222"/>
        <v>125</v>
      </c>
      <c r="F599">
        <f t="shared" si="243"/>
        <v>0</v>
      </c>
      <c r="G599">
        <f t="shared" si="244"/>
        <v>473</v>
      </c>
      <c r="I599">
        <f t="shared" si="224"/>
        <v>0.21588946459412781</v>
      </c>
      <c r="J599">
        <f t="shared" si="225"/>
        <v>0.33286418015482055</v>
      </c>
      <c r="K599">
        <v>0.21588946459412781</v>
      </c>
      <c r="S599">
        <f t="shared" si="226"/>
        <v>0</v>
      </c>
      <c r="T599">
        <f t="shared" si="237"/>
        <v>327</v>
      </c>
      <c r="U599">
        <f t="shared" si="227"/>
        <v>1</v>
      </c>
      <c r="V599">
        <f t="shared" si="238"/>
        <v>271</v>
      </c>
      <c r="X599">
        <f t="shared" si="228"/>
        <v>0.40024479804161567</v>
      </c>
      <c r="Y599">
        <f t="shared" si="229"/>
        <v>0.22907861369399832</v>
      </c>
      <c r="Z599">
        <v>0.40024479804161567</v>
      </c>
      <c r="AB599">
        <f t="shared" si="230"/>
        <v>0</v>
      </c>
      <c r="AC599">
        <f t="shared" si="239"/>
        <v>125</v>
      </c>
      <c r="AD599">
        <f t="shared" si="231"/>
        <v>1</v>
      </c>
      <c r="AE599">
        <f t="shared" si="240"/>
        <v>473</v>
      </c>
      <c r="AG599">
        <f t="shared" si="232"/>
        <v>0.23719165085388993</v>
      </c>
      <c r="AH599">
        <f t="shared" si="233"/>
        <v>0.3211133740665309</v>
      </c>
      <c r="AI599">
        <v>0.23719165085388993</v>
      </c>
      <c r="AK599">
        <f t="shared" si="234"/>
        <v>0</v>
      </c>
      <c r="AL599">
        <f t="shared" si="241"/>
        <v>21</v>
      </c>
      <c r="AM599">
        <f t="shared" si="221"/>
        <v>1</v>
      </c>
      <c r="AN599">
        <f t="shared" si="242"/>
        <v>577</v>
      </c>
      <c r="AP599">
        <f t="shared" si="235"/>
        <v>0.27272727272727271</v>
      </c>
      <c r="AQ599">
        <f t="shared" si="236"/>
        <v>0.3000520020800832</v>
      </c>
      <c r="AR599">
        <v>0.27272727272727271</v>
      </c>
    </row>
    <row r="600" spans="1:44" x14ac:dyDescent="0.25">
      <c r="A600" s="9">
        <v>1</v>
      </c>
      <c r="B600" s="32">
        <v>63.426639000000002</v>
      </c>
      <c r="D600">
        <f t="shared" si="223"/>
        <v>1</v>
      </c>
      <c r="E600">
        <f t="shared" si="222"/>
        <v>126</v>
      </c>
      <c r="F600">
        <f t="shared" si="243"/>
        <v>0</v>
      </c>
      <c r="G600">
        <f t="shared" si="244"/>
        <v>473</v>
      </c>
      <c r="I600">
        <f t="shared" si="224"/>
        <v>0.21761658031088082</v>
      </c>
      <c r="J600">
        <f t="shared" si="225"/>
        <v>0.33286418015482055</v>
      </c>
      <c r="K600">
        <v>0.21761658031088082</v>
      </c>
      <c r="S600">
        <f t="shared" si="226"/>
        <v>0</v>
      </c>
      <c r="T600">
        <f t="shared" si="237"/>
        <v>327</v>
      </c>
      <c r="U600">
        <f t="shared" si="227"/>
        <v>1</v>
      </c>
      <c r="V600">
        <f t="shared" si="238"/>
        <v>272</v>
      </c>
      <c r="X600">
        <f t="shared" si="228"/>
        <v>0.40024479804161567</v>
      </c>
      <c r="Y600">
        <f t="shared" si="229"/>
        <v>0.22992392223161454</v>
      </c>
      <c r="Z600">
        <v>0.40024479804161567</v>
      </c>
      <c r="AB600">
        <f t="shared" si="230"/>
        <v>0</v>
      </c>
      <c r="AC600">
        <f t="shared" si="239"/>
        <v>125</v>
      </c>
      <c r="AD600">
        <f t="shared" si="231"/>
        <v>1</v>
      </c>
      <c r="AE600">
        <f t="shared" si="240"/>
        <v>474</v>
      </c>
      <c r="AG600">
        <f t="shared" si="232"/>
        <v>0.23719165085388993</v>
      </c>
      <c r="AH600">
        <f t="shared" si="233"/>
        <v>0.32179226069246436</v>
      </c>
      <c r="AI600">
        <v>0.23719165085388993</v>
      </c>
      <c r="AK600">
        <f t="shared" si="234"/>
        <v>0</v>
      </c>
      <c r="AL600">
        <f t="shared" si="241"/>
        <v>21</v>
      </c>
      <c r="AM600">
        <f t="shared" si="221"/>
        <v>1</v>
      </c>
      <c r="AN600">
        <f t="shared" si="242"/>
        <v>578</v>
      </c>
      <c r="AP600">
        <f t="shared" si="235"/>
        <v>0.27272727272727271</v>
      </c>
      <c r="AQ600">
        <f t="shared" si="236"/>
        <v>0.30057202288091522</v>
      </c>
      <c r="AR600">
        <v>0.27272727272727271</v>
      </c>
    </row>
    <row r="601" spans="1:44" x14ac:dyDescent="0.25">
      <c r="A601" s="9">
        <v>3</v>
      </c>
      <c r="B601" s="32">
        <v>63.414017999999999</v>
      </c>
      <c r="D601">
        <f t="shared" si="223"/>
        <v>0</v>
      </c>
      <c r="E601">
        <f t="shared" si="222"/>
        <v>126</v>
      </c>
      <c r="F601">
        <f t="shared" si="243"/>
        <v>1</v>
      </c>
      <c r="G601">
        <f t="shared" si="244"/>
        <v>474</v>
      </c>
      <c r="I601">
        <f t="shared" si="224"/>
        <v>0.21761658031088082</v>
      </c>
      <c r="J601">
        <f t="shared" si="225"/>
        <v>0.33356790992258972</v>
      </c>
      <c r="K601">
        <v>0.21761658031088082</v>
      </c>
      <c r="S601">
        <f t="shared" si="226"/>
        <v>0</v>
      </c>
      <c r="T601">
        <f t="shared" si="237"/>
        <v>327</v>
      </c>
      <c r="U601">
        <f t="shared" si="227"/>
        <v>1</v>
      </c>
      <c r="V601">
        <f t="shared" si="238"/>
        <v>273</v>
      </c>
      <c r="X601">
        <f t="shared" si="228"/>
        <v>0.40024479804161567</v>
      </c>
      <c r="Y601">
        <f t="shared" si="229"/>
        <v>0.23076923076923078</v>
      </c>
      <c r="Z601">
        <v>0.40024479804161567</v>
      </c>
      <c r="AB601">
        <f t="shared" si="230"/>
        <v>1</v>
      </c>
      <c r="AC601">
        <f t="shared" si="239"/>
        <v>126</v>
      </c>
      <c r="AD601">
        <f t="shared" si="231"/>
        <v>0</v>
      </c>
      <c r="AE601">
        <f t="shared" si="240"/>
        <v>474</v>
      </c>
      <c r="AG601">
        <f t="shared" si="232"/>
        <v>0.23908918406072105</v>
      </c>
      <c r="AH601">
        <f t="shared" si="233"/>
        <v>0.32179226069246436</v>
      </c>
      <c r="AI601">
        <v>0.23908918406072105</v>
      </c>
      <c r="AK601">
        <f t="shared" si="234"/>
        <v>0</v>
      </c>
      <c r="AL601">
        <f t="shared" si="241"/>
        <v>21</v>
      </c>
      <c r="AM601">
        <f t="shared" si="221"/>
        <v>1</v>
      </c>
      <c r="AN601">
        <f t="shared" si="242"/>
        <v>579</v>
      </c>
      <c r="AP601">
        <f t="shared" si="235"/>
        <v>0.27272727272727271</v>
      </c>
      <c r="AQ601">
        <f t="shared" si="236"/>
        <v>0.30109204368174725</v>
      </c>
      <c r="AR601">
        <v>0.27272727272727271</v>
      </c>
    </row>
    <row r="602" spans="1:44" x14ac:dyDescent="0.25">
      <c r="A602" s="9">
        <v>1</v>
      </c>
      <c r="B602" s="32">
        <v>63.323698</v>
      </c>
      <c r="D602">
        <f t="shared" si="223"/>
        <v>1</v>
      </c>
      <c r="E602">
        <f t="shared" si="222"/>
        <v>127</v>
      </c>
      <c r="F602">
        <f t="shared" si="243"/>
        <v>0</v>
      </c>
      <c r="G602">
        <f t="shared" si="244"/>
        <v>474</v>
      </c>
      <c r="I602">
        <f t="shared" si="224"/>
        <v>0.21934369602763384</v>
      </c>
      <c r="J602">
        <f t="shared" si="225"/>
        <v>0.33356790992258972</v>
      </c>
      <c r="K602">
        <v>0.21934369602763384</v>
      </c>
      <c r="S602">
        <f t="shared" si="226"/>
        <v>0</v>
      </c>
      <c r="T602">
        <f t="shared" si="237"/>
        <v>327</v>
      </c>
      <c r="U602">
        <f t="shared" si="227"/>
        <v>1</v>
      </c>
      <c r="V602">
        <f t="shared" si="238"/>
        <v>274</v>
      </c>
      <c r="X602">
        <f t="shared" si="228"/>
        <v>0.40024479804161567</v>
      </c>
      <c r="Y602">
        <f t="shared" si="229"/>
        <v>0.231614539306847</v>
      </c>
      <c r="Z602">
        <v>0.40024479804161567</v>
      </c>
      <c r="AB602">
        <f t="shared" si="230"/>
        <v>0</v>
      </c>
      <c r="AC602">
        <f t="shared" si="239"/>
        <v>126</v>
      </c>
      <c r="AD602">
        <f t="shared" si="231"/>
        <v>1</v>
      </c>
      <c r="AE602">
        <f t="shared" si="240"/>
        <v>475</v>
      </c>
      <c r="AG602">
        <f t="shared" si="232"/>
        <v>0.23908918406072105</v>
      </c>
      <c r="AH602">
        <f t="shared" si="233"/>
        <v>0.32247114731839782</v>
      </c>
      <c r="AI602">
        <v>0.23908918406072105</v>
      </c>
      <c r="AK602">
        <f t="shared" si="234"/>
        <v>0</v>
      </c>
      <c r="AL602">
        <f t="shared" si="241"/>
        <v>21</v>
      </c>
      <c r="AM602">
        <f t="shared" si="221"/>
        <v>1</v>
      </c>
      <c r="AN602">
        <f t="shared" si="242"/>
        <v>580</v>
      </c>
      <c r="AP602">
        <f t="shared" si="235"/>
        <v>0.27272727272727271</v>
      </c>
      <c r="AQ602">
        <f t="shared" si="236"/>
        <v>0.30161206448257932</v>
      </c>
      <c r="AR602">
        <v>0.27272727272727271</v>
      </c>
    </row>
    <row r="603" spans="1:44" x14ac:dyDescent="0.25">
      <c r="A603" s="9">
        <v>2</v>
      </c>
      <c r="B603" s="32">
        <v>63.199941000000003</v>
      </c>
      <c r="D603">
        <f t="shared" si="223"/>
        <v>0</v>
      </c>
      <c r="E603">
        <f t="shared" si="222"/>
        <v>127</v>
      </c>
      <c r="F603">
        <f t="shared" si="243"/>
        <v>1</v>
      </c>
      <c r="G603">
        <f t="shared" si="244"/>
        <v>475</v>
      </c>
      <c r="I603">
        <f t="shared" si="224"/>
        <v>0.21934369602763384</v>
      </c>
      <c r="J603">
        <f t="shared" si="225"/>
        <v>0.33427163969035889</v>
      </c>
      <c r="K603">
        <v>0.21934369602763384</v>
      </c>
      <c r="S603">
        <f t="shared" si="226"/>
        <v>1</v>
      </c>
      <c r="T603">
        <f t="shared" si="237"/>
        <v>328</v>
      </c>
      <c r="U603">
        <f t="shared" si="227"/>
        <v>0</v>
      </c>
      <c r="V603">
        <f t="shared" si="238"/>
        <v>274</v>
      </c>
      <c r="X603">
        <f t="shared" si="228"/>
        <v>0.40146878824969401</v>
      </c>
      <c r="Y603">
        <f t="shared" si="229"/>
        <v>0.231614539306847</v>
      </c>
      <c r="Z603">
        <v>0.40146878824969401</v>
      </c>
      <c r="AB603">
        <f t="shared" si="230"/>
        <v>0</v>
      </c>
      <c r="AC603">
        <f t="shared" si="239"/>
        <v>126</v>
      </c>
      <c r="AD603">
        <f t="shared" si="231"/>
        <v>1</v>
      </c>
      <c r="AE603">
        <f t="shared" si="240"/>
        <v>476</v>
      </c>
      <c r="AG603">
        <f t="shared" si="232"/>
        <v>0.23908918406072105</v>
      </c>
      <c r="AH603">
        <f t="shared" si="233"/>
        <v>0.32315003394433128</v>
      </c>
      <c r="AI603">
        <v>0.23908918406072105</v>
      </c>
      <c r="AK603">
        <f t="shared" si="234"/>
        <v>0</v>
      </c>
      <c r="AL603">
        <f t="shared" si="241"/>
        <v>21</v>
      </c>
      <c r="AM603">
        <f t="shared" si="221"/>
        <v>1</v>
      </c>
      <c r="AN603">
        <f t="shared" si="242"/>
        <v>581</v>
      </c>
      <c r="AP603">
        <f t="shared" si="235"/>
        <v>0.27272727272727271</v>
      </c>
      <c r="AQ603">
        <f t="shared" si="236"/>
        <v>0.30213208528341134</v>
      </c>
      <c r="AR603">
        <v>0.27272727272727271</v>
      </c>
    </row>
    <row r="604" spans="1:44" x14ac:dyDescent="0.25">
      <c r="A604" s="9">
        <v>2</v>
      </c>
      <c r="B604" s="32">
        <v>63.122422</v>
      </c>
      <c r="D604">
        <f t="shared" si="223"/>
        <v>0</v>
      </c>
      <c r="E604">
        <f t="shared" si="222"/>
        <v>127</v>
      </c>
      <c r="F604">
        <f t="shared" si="243"/>
        <v>1</v>
      </c>
      <c r="G604">
        <f t="shared" si="244"/>
        <v>476</v>
      </c>
      <c r="I604">
        <f t="shared" si="224"/>
        <v>0.21934369602763384</v>
      </c>
      <c r="J604">
        <f t="shared" si="225"/>
        <v>0.33497536945812806</v>
      </c>
      <c r="K604">
        <v>0.21934369602763384</v>
      </c>
      <c r="S604">
        <f t="shared" si="226"/>
        <v>1</v>
      </c>
      <c r="T604">
        <f t="shared" si="237"/>
        <v>329</v>
      </c>
      <c r="U604">
        <f t="shared" si="227"/>
        <v>0</v>
      </c>
      <c r="V604">
        <f t="shared" si="238"/>
        <v>274</v>
      </c>
      <c r="X604">
        <f t="shared" si="228"/>
        <v>0.40269277845777235</v>
      </c>
      <c r="Y604">
        <f t="shared" si="229"/>
        <v>0.231614539306847</v>
      </c>
      <c r="Z604">
        <v>0.40269277845777235</v>
      </c>
      <c r="AB604">
        <f t="shared" si="230"/>
        <v>0</v>
      </c>
      <c r="AC604">
        <f t="shared" si="239"/>
        <v>126</v>
      </c>
      <c r="AD604">
        <f t="shared" si="231"/>
        <v>1</v>
      </c>
      <c r="AE604">
        <f t="shared" si="240"/>
        <v>477</v>
      </c>
      <c r="AG604">
        <f t="shared" si="232"/>
        <v>0.23908918406072105</v>
      </c>
      <c r="AH604">
        <f t="shared" si="233"/>
        <v>0.32382892057026474</v>
      </c>
      <c r="AI604">
        <v>0.23908918406072105</v>
      </c>
      <c r="AK604">
        <f t="shared" si="234"/>
        <v>0</v>
      </c>
      <c r="AL604">
        <f t="shared" si="241"/>
        <v>21</v>
      </c>
      <c r="AM604">
        <f t="shared" si="221"/>
        <v>1</v>
      </c>
      <c r="AN604">
        <f t="shared" si="242"/>
        <v>582</v>
      </c>
      <c r="AP604">
        <f t="shared" si="235"/>
        <v>0.27272727272727271</v>
      </c>
      <c r="AQ604">
        <f t="shared" si="236"/>
        <v>0.30265210608424337</v>
      </c>
      <c r="AR604">
        <v>0.27272727272727271</v>
      </c>
    </row>
    <row r="605" spans="1:44" x14ac:dyDescent="0.25">
      <c r="A605" s="9">
        <v>1</v>
      </c>
      <c r="B605" s="32">
        <v>63.106529999999999</v>
      </c>
      <c r="D605">
        <f t="shared" si="223"/>
        <v>1</v>
      </c>
      <c r="E605">
        <f t="shared" si="222"/>
        <v>128</v>
      </c>
      <c r="F605">
        <f t="shared" si="243"/>
        <v>0</v>
      </c>
      <c r="G605">
        <f t="shared" si="244"/>
        <v>476</v>
      </c>
      <c r="I605">
        <f t="shared" si="224"/>
        <v>0.22107081174438686</v>
      </c>
      <c r="J605">
        <f t="shared" si="225"/>
        <v>0.33497536945812806</v>
      </c>
      <c r="K605">
        <v>0.22107081174438686</v>
      </c>
      <c r="S605">
        <f t="shared" si="226"/>
        <v>0</v>
      </c>
      <c r="T605">
        <f t="shared" si="237"/>
        <v>329</v>
      </c>
      <c r="U605">
        <f t="shared" si="227"/>
        <v>1</v>
      </c>
      <c r="V605">
        <f t="shared" si="238"/>
        <v>275</v>
      </c>
      <c r="X605">
        <f t="shared" si="228"/>
        <v>0.40269277845777235</v>
      </c>
      <c r="Y605">
        <f t="shared" si="229"/>
        <v>0.23245984784446322</v>
      </c>
      <c r="Z605">
        <v>0.40269277845777235</v>
      </c>
      <c r="AB605">
        <f t="shared" si="230"/>
        <v>0</v>
      </c>
      <c r="AC605">
        <f t="shared" si="239"/>
        <v>126</v>
      </c>
      <c r="AD605">
        <f t="shared" si="231"/>
        <v>1</v>
      </c>
      <c r="AE605">
        <f t="shared" si="240"/>
        <v>478</v>
      </c>
      <c r="AG605">
        <f t="shared" si="232"/>
        <v>0.23908918406072105</v>
      </c>
      <c r="AH605">
        <f t="shared" si="233"/>
        <v>0.32450780719619826</v>
      </c>
      <c r="AI605">
        <v>0.23908918406072105</v>
      </c>
      <c r="AK605">
        <f t="shared" si="234"/>
        <v>0</v>
      </c>
      <c r="AL605">
        <f t="shared" si="241"/>
        <v>21</v>
      </c>
      <c r="AM605">
        <f t="shared" ref="AM605:AM668" si="245">IF(AK605=0,1,0)</f>
        <v>1</v>
      </c>
      <c r="AN605">
        <f t="shared" si="242"/>
        <v>583</v>
      </c>
      <c r="AP605">
        <f t="shared" si="235"/>
        <v>0.27272727272727271</v>
      </c>
      <c r="AQ605">
        <f t="shared" si="236"/>
        <v>0.30317212688507539</v>
      </c>
      <c r="AR605">
        <v>0.27272727272727271</v>
      </c>
    </row>
    <row r="606" spans="1:44" x14ac:dyDescent="0.25">
      <c r="A606" s="9">
        <v>2</v>
      </c>
      <c r="B606" s="32">
        <v>63.029243999999998</v>
      </c>
      <c r="D606">
        <f t="shared" si="223"/>
        <v>0</v>
      </c>
      <c r="E606">
        <f t="shared" si="222"/>
        <v>128</v>
      </c>
      <c r="F606">
        <f t="shared" si="243"/>
        <v>1</v>
      </c>
      <c r="G606">
        <f t="shared" si="244"/>
        <v>477</v>
      </c>
      <c r="I606">
        <f t="shared" si="224"/>
        <v>0.22107081174438686</v>
      </c>
      <c r="J606">
        <f t="shared" si="225"/>
        <v>0.33567909922589728</v>
      </c>
      <c r="K606">
        <v>0.22107081174438686</v>
      </c>
      <c r="S606">
        <f t="shared" si="226"/>
        <v>1</v>
      </c>
      <c r="T606">
        <f t="shared" si="237"/>
        <v>330</v>
      </c>
      <c r="U606">
        <f t="shared" si="227"/>
        <v>0</v>
      </c>
      <c r="V606">
        <f t="shared" si="238"/>
        <v>275</v>
      </c>
      <c r="X606">
        <f t="shared" si="228"/>
        <v>0.40391676866585069</v>
      </c>
      <c r="Y606">
        <f t="shared" si="229"/>
        <v>0.23245984784446322</v>
      </c>
      <c r="Z606">
        <v>0.40391676866585069</v>
      </c>
      <c r="AB606">
        <f t="shared" si="230"/>
        <v>0</v>
      </c>
      <c r="AC606">
        <f t="shared" si="239"/>
        <v>126</v>
      </c>
      <c r="AD606">
        <f t="shared" si="231"/>
        <v>1</v>
      </c>
      <c r="AE606">
        <f t="shared" si="240"/>
        <v>479</v>
      </c>
      <c r="AG606">
        <f t="shared" si="232"/>
        <v>0.23908918406072105</v>
      </c>
      <c r="AH606">
        <f t="shared" si="233"/>
        <v>0.32518669382213172</v>
      </c>
      <c r="AI606">
        <v>0.23908918406072105</v>
      </c>
      <c r="AK606">
        <f t="shared" si="234"/>
        <v>0</v>
      </c>
      <c r="AL606">
        <f t="shared" si="241"/>
        <v>21</v>
      </c>
      <c r="AM606">
        <f t="shared" si="245"/>
        <v>1</v>
      </c>
      <c r="AN606">
        <f t="shared" si="242"/>
        <v>584</v>
      </c>
      <c r="AP606">
        <f t="shared" si="235"/>
        <v>0.27272727272727271</v>
      </c>
      <c r="AQ606">
        <f t="shared" si="236"/>
        <v>0.30369214768590741</v>
      </c>
      <c r="AR606">
        <v>0.27272727272727271</v>
      </c>
    </row>
    <row r="607" spans="1:44" x14ac:dyDescent="0.25">
      <c r="A607" s="9">
        <v>1</v>
      </c>
      <c r="B607" s="32">
        <v>62.925051000000003</v>
      </c>
      <c r="D607">
        <f t="shared" si="223"/>
        <v>1</v>
      </c>
      <c r="E607">
        <f t="shared" si="222"/>
        <v>129</v>
      </c>
      <c r="F607">
        <f t="shared" si="243"/>
        <v>0</v>
      </c>
      <c r="G607">
        <f t="shared" si="244"/>
        <v>477</v>
      </c>
      <c r="I607">
        <f t="shared" si="224"/>
        <v>0.22279792746113988</v>
      </c>
      <c r="J607">
        <f t="shared" si="225"/>
        <v>0.33567909922589728</v>
      </c>
      <c r="K607">
        <v>0.22279792746113988</v>
      </c>
      <c r="S607">
        <f t="shared" si="226"/>
        <v>0</v>
      </c>
      <c r="T607">
        <f t="shared" si="237"/>
        <v>330</v>
      </c>
      <c r="U607">
        <f t="shared" si="227"/>
        <v>1</v>
      </c>
      <c r="V607">
        <f t="shared" si="238"/>
        <v>276</v>
      </c>
      <c r="X607">
        <f t="shared" si="228"/>
        <v>0.40391676866585069</v>
      </c>
      <c r="Y607">
        <f t="shared" si="229"/>
        <v>0.23330515638207946</v>
      </c>
      <c r="Z607">
        <v>0.40391676866585069</v>
      </c>
      <c r="AB607">
        <f t="shared" si="230"/>
        <v>0</v>
      </c>
      <c r="AC607">
        <f t="shared" si="239"/>
        <v>126</v>
      </c>
      <c r="AD607">
        <f t="shared" si="231"/>
        <v>1</v>
      </c>
      <c r="AE607">
        <f t="shared" si="240"/>
        <v>480</v>
      </c>
      <c r="AG607">
        <f t="shared" si="232"/>
        <v>0.23908918406072105</v>
      </c>
      <c r="AH607">
        <f t="shared" si="233"/>
        <v>0.32586558044806518</v>
      </c>
      <c r="AI607">
        <v>0.23908918406072105</v>
      </c>
      <c r="AK607">
        <f t="shared" si="234"/>
        <v>0</v>
      </c>
      <c r="AL607">
        <f t="shared" si="241"/>
        <v>21</v>
      </c>
      <c r="AM607">
        <f t="shared" si="245"/>
        <v>1</v>
      </c>
      <c r="AN607">
        <f t="shared" si="242"/>
        <v>585</v>
      </c>
      <c r="AP607">
        <f t="shared" si="235"/>
        <v>0.27272727272727271</v>
      </c>
      <c r="AQ607">
        <f t="shared" si="236"/>
        <v>0.30421216848673949</v>
      </c>
      <c r="AR607">
        <v>0.27272727272727271</v>
      </c>
    </row>
    <row r="608" spans="1:44" x14ac:dyDescent="0.25">
      <c r="A608" s="9">
        <v>1</v>
      </c>
      <c r="B608" s="32">
        <v>62.773591000000003</v>
      </c>
      <c r="D608">
        <f t="shared" si="223"/>
        <v>1</v>
      </c>
      <c r="E608">
        <f t="shared" si="222"/>
        <v>130</v>
      </c>
      <c r="F608">
        <f t="shared" si="243"/>
        <v>0</v>
      </c>
      <c r="G608">
        <f t="shared" si="244"/>
        <v>477</v>
      </c>
      <c r="I608">
        <f t="shared" si="224"/>
        <v>0.22452504317789293</v>
      </c>
      <c r="J608">
        <f t="shared" si="225"/>
        <v>0.33567909922589728</v>
      </c>
      <c r="K608">
        <v>0.22452504317789293</v>
      </c>
      <c r="S608">
        <f t="shared" si="226"/>
        <v>0</v>
      </c>
      <c r="T608">
        <f t="shared" si="237"/>
        <v>330</v>
      </c>
      <c r="U608">
        <f t="shared" si="227"/>
        <v>1</v>
      </c>
      <c r="V608">
        <f t="shared" si="238"/>
        <v>277</v>
      </c>
      <c r="X608">
        <f t="shared" si="228"/>
        <v>0.40391676866585069</v>
      </c>
      <c r="Y608">
        <f t="shared" si="229"/>
        <v>0.23415046491969568</v>
      </c>
      <c r="Z608">
        <v>0.40391676866585069</v>
      </c>
      <c r="AB608">
        <f t="shared" si="230"/>
        <v>0</v>
      </c>
      <c r="AC608">
        <f t="shared" si="239"/>
        <v>126</v>
      </c>
      <c r="AD608">
        <f t="shared" si="231"/>
        <v>1</v>
      </c>
      <c r="AE608">
        <f t="shared" si="240"/>
        <v>481</v>
      </c>
      <c r="AG608">
        <f t="shared" si="232"/>
        <v>0.23908918406072105</v>
      </c>
      <c r="AH608">
        <f t="shared" si="233"/>
        <v>0.32654446707399865</v>
      </c>
      <c r="AI608">
        <v>0.23908918406072105</v>
      </c>
      <c r="AK608">
        <f t="shared" si="234"/>
        <v>0</v>
      </c>
      <c r="AL608">
        <f t="shared" si="241"/>
        <v>21</v>
      </c>
      <c r="AM608">
        <f t="shared" si="245"/>
        <v>1</v>
      </c>
      <c r="AN608">
        <f t="shared" si="242"/>
        <v>586</v>
      </c>
      <c r="AP608">
        <f t="shared" si="235"/>
        <v>0.27272727272727271</v>
      </c>
      <c r="AQ608">
        <f t="shared" si="236"/>
        <v>0.30473218928757151</v>
      </c>
      <c r="AR608">
        <v>0.27272727272727271</v>
      </c>
    </row>
    <row r="609" spans="1:44" x14ac:dyDescent="0.25">
      <c r="A609" s="9">
        <v>1</v>
      </c>
      <c r="B609" s="32">
        <v>62.708855999999997</v>
      </c>
      <c r="D609">
        <f t="shared" si="223"/>
        <v>1</v>
      </c>
      <c r="E609">
        <f t="shared" si="222"/>
        <v>131</v>
      </c>
      <c r="F609">
        <f t="shared" si="243"/>
        <v>0</v>
      </c>
      <c r="G609">
        <f t="shared" si="244"/>
        <v>477</v>
      </c>
      <c r="I609">
        <f t="shared" si="224"/>
        <v>0.22625215889464595</v>
      </c>
      <c r="J609">
        <f t="shared" si="225"/>
        <v>0.33567909922589728</v>
      </c>
      <c r="K609">
        <v>0.22625215889464595</v>
      </c>
      <c r="S609">
        <f t="shared" si="226"/>
        <v>0</v>
      </c>
      <c r="T609">
        <f t="shared" si="237"/>
        <v>330</v>
      </c>
      <c r="U609">
        <f t="shared" si="227"/>
        <v>1</v>
      </c>
      <c r="V609">
        <f t="shared" si="238"/>
        <v>278</v>
      </c>
      <c r="X609">
        <f t="shared" si="228"/>
        <v>0.40391676866585069</v>
      </c>
      <c r="Y609">
        <f t="shared" si="229"/>
        <v>0.23499577345731193</v>
      </c>
      <c r="Z609">
        <v>0.40391676866585069</v>
      </c>
      <c r="AB609">
        <f t="shared" si="230"/>
        <v>0</v>
      </c>
      <c r="AC609">
        <f t="shared" si="239"/>
        <v>126</v>
      </c>
      <c r="AD609">
        <f t="shared" si="231"/>
        <v>1</v>
      </c>
      <c r="AE609">
        <f t="shared" si="240"/>
        <v>482</v>
      </c>
      <c r="AG609">
        <f t="shared" si="232"/>
        <v>0.23908918406072105</v>
      </c>
      <c r="AH609">
        <f t="shared" si="233"/>
        <v>0.32722335369993211</v>
      </c>
      <c r="AI609">
        <v>0.23908918406072105</v>
      </c>
      <c r="AK609">
        <f t="shared" si="234"/>
        <v>0</v>
      </c>
      <c r="AL609">
        <f t="shared" si="241"/>
        <v>21</v>
      </c>
      <c r="AM609">
        <f t="shared" si="245"/>
        <v>1</v>
      </c>
      <c r="AN609">
        <f t="shared" si="242"/>
        <v>587</v>
      </c>
      <c r="AP609">
        <f t="shared" si="235"/>
        <v>0.27272727272727271</v>
      </c>
      <c r="AQ609">
        <f t="shared" si="236"/>
        <v>0.30525221008840353</v>
      </c>
      <c r="AR609">
        <v>0.27272727272727271</v>
      </c>
    </row>
    <row r="610" spans="1:44" x14ac:dyDescent="0.25">
      <c r="A610" s="9">
        <v>2</v>
      </c>
      <c r="B610" s="32">
        <v>62.620711</v>
      </c>
      <c r="D610">
        <f t="shared" si="223"/>
        <v>0</v>
      </c>
      <c r="E610">
        <f t="shared" si="222"/>
        <v>131</v>
      </c>
      <c r="F610">
        <f t="shared" si="243"/>
        <v>1</v>
      </c>
      <c r="G610">
        <f t="shared" si="244"/>
        <v>478</v>
      </c>
      <c r="I610">
        <f t="shared" si="224"/>
        <v>0.22625215889464595</v>
      </c>
      <c r="J610">
        <f t="shared" si="225"/>
        <v>0.33638282899366645</v>
      </c>
      <c r="K610">
        <v>0.22625215889464595</v>
      </c>
      <c r="S610">
        <f t="shared" si="226"/>
        <v>1</v>
      </c>
      <c r="T610">
        <f t="shared" si="237"/>
        <v>331</v>
      </c>
      <c r="U610">
        <f t="shared" si="227"/>
        <v>0</v>
      </c>
      <c r="V610">
        <f t="shared" si="238"/>
        <v>278</v>
      </c>
      <c r="X610">
        <f t="shared" si="228"/>
        <v>0.40514075887392903</v>
      </c>
      <c r="Y610">
        <f t="shared" si="229"/>
        <v>0.23499577345731193</v>
      </c>
      <c r="Z610">
        <v>0.40514075887392903</v>
      </c>
      <c r="AB610">
        <f t="shared" si="230"/>
        <v>0</v>
      </c>
      <c r="AC610">
        <f t="shared" si="239"/>
        <v>126</v>
      </c>
      <c r="AD610">
        <f t="shared" si="231"/>
        <v>1</v>
      </c>
      <c r="AE610">
        <f t="shared" si="240"/>
        <v>483</v>
      </c>
      <c r="AG610">
        <f t="shared" si="232"/>
        <v>0.23908918406072105</v>
      </c>
      <c r="AH610">
        <f t="shared" si="233"/>
        <v>0.32790224032586557</v>
      </c>
      <c r="AI610">
        <v>0.23908918406072105</v>
      </c>
      <c r="AK610">
        <f t="shared" si="234"/>
        <v>0</v>
      </c>
      <c r="AL610">
        <f t="shared" si="241"/>
        <v>21</v>
      </c>
      <c r="AM610">
        <f t="shared" si="245"/>
        <v>1</v>
      </c>
      <c r="AN610">
        <f t="shared" si="242"/>
        <v>588</v>
      </c>
      <c r="AP610">
        <f t="shared" si="235"/>
        <v>0.27272727272727271</v>
      </c>
      <c r="AQ610">
        <f t="shared" si="236"/>
        <v>0.30577223088923555</v>
      </c>
      <c r="AR610">
        <v>0.27272727272727271</v>
      </c>
    </row>
    <row r="611" spans="1:44" x14ac:dyDescent="0.25">
      <c r="A611" s="9">
        <v>1</v>
      </c>
      <c r="B611" s="32">
        <v>62.578685999999998</v>
      </c>
      <c r="D611">
        <f t="shared" si="223"/>
        <v>1</v>
      </c>
      <c r="E611">
        <f t="shared" si="222"/>
        <v>132</v>
      </c>
      <c r="F611">
        <f t="shared" si="243"/>
        <v>0</v>
      </c>
      <c r="G611">
        <f t="shared" si="244"/>
        <v>478</v>
      </c>
      <c r="I611">
        <f t="shared" si="224"/>
        <v>0.22797927461139897</v>
      </c>
      <c r="J611">
        <f t="shared" si="225"/>
        <v>0.33638282899366645</v>
      </c>
      <c r="K611">
        <v>0.22797927461139897</v>
      </c>
      <c r="S611">
        <f t="shared" si="226"/>
        <v>0</v>
      </c>
      <c r="T611">
        <f t="shared" si="237"/>
        <v>331</v>
      </c>
      <c r="U611">
        <f t="shared" si="227"/>
        <v>1</v>
      </c>
      <c r="V611">
        <f t="shared" si="238"/>
        <v>279</v>
      </c>
      <c r="X611">
        <f t="shared" si="228"/>
        <v>0.40514075887392903</v>
      </c>
      <c r="Y611">
        <f t="shared" si="229"/>
        <v>0.23584108199492815</v>
      </c>
      <c r="Z611">
        <v>0.40514075887392903</v>
      </c>
      <c r="AB611">
        <f t="shared" si="230"/>
        <v>0</v>
      </c>
      <c r="AC611">
        <f t="shared" si="239"/>
        <v>126</v>
      </c>
      <c r="AD611">
        <f t="shared" si="231"/>
        <v>1</v>
      </c>
      <c r="AE611">
        <f t="shared" si="240"/>
        <v>484</v>
      </c>
      <c r="AG611">
        <f t="shared" si="232"/>
        <v>0.23908918406072105</v>
      </c>
      <c r="AH611">
        <f t="shared" si="233"/>
        <v>0.32858112695179903</v>
      </c>
      <c r="AI611">
        <v>0.23908918406072105</v>
      </c>
      <c r="AK611">
        <f t="shared" si="234"/>
        <v>0</v>
      </c>
      <c r="AL611">
        <f t="shared" si="241"/>
        <v>21</v>
      </c>
      <c r="AM611">
        <f t="shared" si="245"/>
        <v>1</v>
      </c>
      <c r="AN611">
        <f t="shared" si="242"/>
        <v>589</v>
      </c>
      <c r="AP611">
        <f t="shared" si="235"/>
        <v>0.27272727272727271</v>
      </c>
      <c r="AQ611">
        <f t="shared" si="236"/>
        <v>0.30629225169006763</v>
      </c>
      <c r="AR611">
        <v>0.27272727272727271</v>
      </c>
    </row>
    <row r="612" spans="1:44" x14ac:dyDescent="0.25">
      <c r="A612" s="9">
        <v>3</v>
      </c>
      <c r="B612" s="32">
        <v>62.484582000000003</v>
      </c>
      <c r="D612">
        <f t="shared" si="223"/>
        <v>0</v>
      </c>
      <c r="E612">
        <f t="shared" si="222"/>
        <v>132</v>
      </c>
      <c r="F612">
        <f t="shared" si="243"/>
        <v>1</v>
      </c>
      <c r="G612">
        <f t="shared" si="244"/>
        <v>479</v>
      </c>
      <c r="I612">
        <f t="shared" si="224"/>
        <v>0.22797927461139897</v>
      </c>
      <c r="J612">
        <f t="shared" si="225"/>
        <v>0.33708655876143562</v>
      </c>
      <c r="K612">
        <v>0.22797927461139897</v>
      </c>
      <c r="S612">
        <f t="shared" si="226"/>
        <v>0</v>
      </c>
      <c r="T612">
        <f t="shared" si="237"/>
        <v>331</v>
      </c>
      <c r="U612">
        <f t="shared" si="227"/>
        <v>1</v>
      </c>
      <c r="V612">
        <f t="shared" si="238"/>
        <v>280</v>
      </c>
      <c r="X612">
        <f t="shared" si="228"/>
        <v>0.40514075887392903</v>
      </c>
      <c r="Y612">
        <f t="shared" si="229"/>
        <v>0.23668639053254437</v>
      </c>
      <c r="Z612">
        <v>0.40514075887392903</v>
      </c>
      <c r="AB612">
        <f t="shared" si="230"/>
        <v>1</v>
      </c>
      <c r="AC612">
        <f t="shared" si="239"/>
        <v>127</v>
      </c>
      <c r="AD612">
        <f t="shared" si="231"/>
        <v>0</v>
      </c>
      <c r="AE612">
        <f t="shared" si="240"/>
        <v>484</v>
      </c>
      <c r="AG612">
        <f t="shared" si="232"/>
        <v>0.24098671726755219</v>
      </c>
      <c r="AH612">
        <f t="shared" si="233"/>
        <v>0.32858112695179903</v>
      </c>
      <c r="AI612">
        <v>0.24098671726755219</v>
      </c>
      <c r="AK612">
        <f t="shared" si="234"/>
        <v>0</v>
      </c>
      <c r="AL612">
        <f t="shared" si="241"/>
        <v>21</v>
      </c>
      <c r="AM612">
        <f t="shared" si="245"/>
        <v>1</v>
      </c>
      <c r="AN612">
        <f t="shared" si="242"/>
        <v>590</v>
      </c>
      <c r="AP612">
        <f t="shared" si="235"/>
        <v>0.27272727272727271</v>
      </c>
      <c r="AQ612">
        <f t="shared" si="236"/>
        <v>0.30681227249089965</v>
      </c>
      <c r="AR612">
        <v>0.27272727272727271</v>
      </c>
    </row>
    <row r="613" spans="1:44" x14ac:dyDescent="0.25">
      <c r="A613" s="9">
        <v>2</v>
      </c>
      <c r="B613" s="32">
        <v>62.470650999999997</v>
      </c>
      <c r="D613">
        <f t="shared" si="223"/>
        <v>0</v>
      </c>
      <c r="E613">
        <f t="shared" si="222"/>
        <v>132</v>
      </c>
      <c r="F613">
        <f t="shared" si="243"/>
        <v>1</v>
      </c>
      <c r="G613">
        <f t="shared" si="244"/>
        <v>480</v>
      </c>
      <c r="I613">
        <f t="shared" si="224"/>
        <v>0.22797927461139897</v>
      </c>
      <c r="J613">
        <f t="shared" si="225"/>
        <v>0.33779028852920479</v>
      </c>
      <c r="K613">
        <v>0.22797927461139897</v>
      </c>
      <c r="S613">
        <f t="shared" si="226"/>
        <v>1</v>
      </c>
      <c r="T613">
        <f t="shared" si="237"/>
        <v>332</v>
      </c>
      <c r="U613">
        <f t="shared" si="227"/>
        <v>0</v>
      </c>
      <c r="V613">
        <f t="shared" si="238"/>
        <v>280</v>
      </c>
      <c r="X613">
        <f t="shared" si="228"/>
        <v>0.40636474908200737</v>
      </c>
      <c r="Y613">
        <f t="shared" si="229"/>
        <v>0.23668639053254437</v>
      </c>
      <c r="Z613">
        <v>0.40636474908200737</v>
      </c>
      <c r="AB613">
        <f t="shared" si="230"/>
        <v>0</v>
      </c>
      <c r="AC613">
        <f t="shared" si="239"/>
        <v>127</v>
      </c>
      <c r="AD613">
        <f t="shared" si="231"/>
        <v>1</v>
      </c>
      <c r="AE613">
        <f t="shared" si="240"/>
        <v>485</v>
      </c>
      <c r="AG613">
        <f t="shared" si="232"/>
        <v>0.24098671726755219</v>
      </c>
      <c r="AH613">
        <f t="shared" si="233"/>
        <v>0.32926001357773249</v>
      </c>
      <c r="AI613">
        <v>0.24098671726755219</v>
      </c>
      <c r="AK613">
        <f t="shared" si="234"/>
        <v>0</v>
      </c>
      <c r="AL613">
        <f t="shared" si="241"/>
        <v>21</v>
      </c>
      <c r="AM613">
        <f t="shared" si="245"/>
        <v>1</v>
      </c>
      <c r="AN613">
        <f t="shared" si="242"/>
        <v>591</v>
      </c>
      <c r="AP613">
        <f t="shared" si="235"/>
        <v>0.27272727272727271</v>
      </c>
      <c r="AQ613">
        <f t="shared" si="236"/>
        <v>0.30733229329173167</v>
      </c>
      <c r="AR613">
        <v>0.27272727272727271</v>
      </c>
    </row>
    <row r="614" spans="1:44" x14ac:dyDescent="0.25">
      <c r="A614" s="9">
        <v>2</v>
      </c>
      <c r="B614" s="32">
        <v>62.468904000000002</v>
      </c>
      <c r="D614">
        <f t="shared" si="223"/>
        <v>0</v>
      </c>
      <c r="E614">
        <f t="shared" si="222"/>
        <v>132</v>
      </c>
      <c r="F614">
        <f t="shared" si="243"/>
        <v>1</v>
      </c>
      <c r="G614">
        <f t="shared" si="244"/>
        <v>481</v>
      </c>
      <c r="I614">
        <f t="shared" si="224"/>
        <v>0.22797927461139897</v>
      </c>
      <c r="J614">
        <f t="shared" si="225"/>
        <v>0.33849401829697395</v>
      </c>
      <c r="K614">
        <v>0.22797927461139897</v>
      </c>
      <c r="S614">
        <f t="shared" si="226"/>
        <v>1</v>
      </c>
      <c r="T614">
        <f t="shared" si="237"/>
        <v>333</v>
      </c>
      <c r="U614">
        <f t="shared" si="227"/>
        <v>0</v>
      </c>
      <c r="V614">
        <f t="shared" si="238"/>
        <v>280</v>
      </c>
      <c r="X614">
        <f t="shared" si="228"/>
        <v>0.40758873929008566</v>
      </c>
      <c r="Y614">
        <f t="shared" si="229"/>
        <v>0.23668639053254437</v>
      </c>
      <c r="Z614">
        <v>0.40758873929008566</v>
      </c>
      <c r="AB614">
        <f t="shared" si="230"/>
        <v>0</v>
      </c>
      <c r="AC614">
        <f t="shared" si="239"/>
        <v>127</v>
      </c>
      <c r="AD614">
        <f t="shared" si="231"/>
        <v>1</v>
      </c>
      <c r="AE614">
        <f t="shared" si="240"/>
        <v>486</v>
      </c>
      <c r="AG614">
        <f t="shared" si="232"/>
        <v>0.24098671726755219</v>
      </c>
      <c r="AH614">
        <f t="shared" si="233"/>
        <v>0.32993890020366601</v>
      </c>
      <c r="AI614">
        <v>0.24098671726755219</v>
      </c>
      <c r="AK614">
        <f t="shared" si="234"/>
        <v>0</v>
      </c>
      <c r="AL614">
        <f t="shared" si="241"/>
        <v>21</v>
      </c>
      <c r="AM614">
        <f t="shared" si="245"/>
        <v>1</v>
      </c>
      <c r="AN614">
        <f t="shared" si="242"/>
        <v>592</v>
      </c>
      <c r="AP614">
        <f t="shared" si="235"/>
        <v>0.27272727272727271</v>
      </c>
      <c r="AQ614">
        <f t="shared" si="236"/>
        <v>0.30785231409256369</v>
      </c>
      <c r="AR614">
        <v>0.27272727272727271</v>
      </c>
    </row>
    <row r="615" spans="1:44" x14ac:dyDescent="0.25">
      <c r="A615" s="9">
        <v>1</v>
      </c>
      <c r="B615" s="32">
        <v>62.449283000000001</v>
      </c>
      <c r="D615">
        <f t="shared" si="223"/>
        <v>1</v>
      </c>
      <c r="E615">
        <f t="shared" si="222"/>
        <v>133</v>
      </c>
      <c r="F615">
        <f t="shared" si="243"/>
        <v>0</v>
      </c>
      <c r="G615">
        <f t="shared" si="244"/>
        <v>481</v>
      </c>
      <c r="I615">
        <f t="shared" si="224"/>
        <v>0.22970639032815199</v>
      </c>
      <c r="J615">
        <f t="shared" si="225"/>
        <v>0.33849401829697395</v>
      </c>
      <c r="K615">
        <v>0.22970639032815199</v>
      </c>
      <c r="S615">
        <f t="shared" si="226"/>
        <v>0</v>
      </c>
      <c r="T615">
        <f t="shared" si="237"/>
        <v>333</v>
      </c>
      <c r="U615">
        <f t="shared" si="227"/>
        <v>1</v>
      </c>
      <c r="V615">
        <f t="shared" si="238"/>
        <v>281</v>
      </c>
      <c r="X615">
        <f t="shared" si="228"/>
        <v>0.40758873929008566</v>
      </c>
      <c r="Y615">
        <f t="shared" si="229"/>
        <v>0.23753169907016061</v>
      </c>
      <c r="Z615">
        <v>0.40758873929008566</v>
      </c>
      <c r="AB615">
        <f t="shared" si="230"/>
        <v>0</v>
      </c>
      <c r="AC615">
        <f t="shared" si="239"/>
        <v>127</v>
      </c>
      <c r="AD615">
        <f t="shared" si="231"/>
        <v>1</v>
      </c>
      <c r="AE615">
        <f t="shared" si="240"/>
        <v>487</v>
      </c>
      <c r="AG615">
        <f t="shared" si="232"/>
        <v>0.24098671726755219</v>
      </c>
      <c r="AH615">
        <f t="shared" si="233"/>
        <v>0.33061778682959947</v>
      </c>
      <c r="AI615">
        <v>0.24098671726755219</v>
      </c>
      <c r="AK615">
        <f t="shared" si="234"/>
        <v>0</v>
      </c>
      <c r="AL615">
        <f t="shared" si="241"/>
        <v>21</v>
      </c>
      <c r="AM615">
        <f t="shared" si="245"/>
        <v>1</v>
      </c>
      <c r="AN615">
        <f t="shared" si="242"/>
        <v>593</v>
      </c>
      <c r="AP615">
        <f t="shared" si="235"/>
        <v>0.27272727272727271</v>
      </c>
      <c r="AQ615">
        <f t="shared" si="236"/>
        <v>0.30837233489339572</v>
      </c>
      <c r="AR615">
        <v>0.27272727272727271</v>
      </c>
    </row>
    <row r="616" spans="1:44" x14ac:dyDescent="0.25">
      <c r="A616" s="9">
        <v>4</v>
      </c>
      <c r="B616" s="32">
        <v>62.351914999999998</v>
      </c>
      <c r="D616">
        <f t="shared" si="223"/>
        <v>0</v>
      </c>
      <c r="E616">
        <f t="shared" si="222"/>
        <v>133</v>
      </c>
      <c r="F616">
        <f t="shared" si="243"/>
        <v>1</v>
      </c>
      <c r="G616">
        <f t="shared" si="244"/>
        <v>482</v>
      </c>
      <c r="I616">
        <f t="shared" si="224"/>
        <v>0.22970639032815199</v>
      </c>
      <c r="J616">
        <f t="shared" si="225"/>
        <v>0.33919774806474312</v>
      </c>
      <c r="K616">
        <v>0.22970639032815199</v>
      </c>
      <c r="S616">
        <f t="shared" si="226"/>
        <v>0</v>
      </c>
      <c r="T616">
        <f t="shared" si="237"/>
        <v>333</v>
      </c>
      <c r="U616">
        <f t="shared" si="227"/>
        <v>1</v>
      </c>
      <c r="V616">
        <f t="shared" si="238"/>
        <v>282</v>
      </c>
      <c r="X616">
        <f t="shared" si="228"/>
        <v>0.40758873929008566</v>
      </c>
      <c r="Y616">
        <f t="shared" si="229"/>
        <v>0.23837700760777683</v>
      </c>
      <c r="Z616">
        <v>0.40758873929008566</v>
      </c>
      <c r="AB616">
        <f t="shared" si="230"/>
        <v>0</v>
      </c>
      <c r="AC616">
        <f t="shared" si="239"/>
        <v>127</v>
      </c>
      <c r="AD616">
        <f t="shared" si="231"/>
        <v>1</v>
      </c>
      <c r="AE616">
        <f t="shared" si="240"/>
        <v>488</v>
      </c>
      <c r="AG616">
        <f t="shared" si="232"/>
        <v>0.24098671726755219</v>
      </c>
      <c r="AH616">
        <f t="shared" si="233"/>
        <v>0.33129667345553293</v>
      </c>
      <c r="AI616">
        <v>0.24098671726755219</v>
      </c>
      <c r="AK616">
        <f t="shared" si="234"/>
        <v>1</v>
      </c>
      <c r="AL616">
        <f t="shared" si="241"/>
        <v>22</v>
      </c>
      <c r="AM616">
        <f t="shared" si="245"/>
        <v>0</v>
      </c>
      <c r="AN616">
        <f t="shared" si="242"/>
        <v>593</v>
      </c>
      <c r="AP616">
        <f t="shared" si="235"/>
        <v>0.2857142857142857</v>
      </c>
      <c r="AQ616">
        <f t="shared" si="236"/>
        <v>0.30837233489339572</v>
      </c>
      <c r="AR616">
        <v>0.2857142857142857</v>
      </c>
    </row>
    <row r="617" spans="1:44" x14ac:dyDescent="0.25">
      <c r="A617" s="9">
        <v>2</v>
      </c>
      <c r="B617" s="32">
        <v>62.301600999999998</v>
      </c>
      <c r="D617">
        <f t="shared" si="223"/>
        <v>0</v>
      </c>
      <c r="E617">
        <f t="shared" si="222"/>
        <v>133</v>
      </c>
      <c r="F617">
        <f t="shared" si="243"/>
        <v>1</v>
      </c>
      <c r="G617">
        <f t="shared" si="244"/>
        <v>483</v>
      </c>
      <c r="I617">
        <f t="shared" si="224"/>
        <v>0.22970639032815199</v>
      </c>
      <c r="J617">
        <f t="shared" si="225"/>
        <v>0.33990147783251229</v>
      </c>
      <c r="K617">
        <v>0.22970639032815199</v>
      </c>
      <c r="S617">
        <f t="shared" si="226"/>
        <v>1</v>
      </c>
      <c r="T617">
        <f t="shared" si="237"/>
        <v>334</v>
      </c>
      <c r="U617">
        <f t="shared" si="227"/>
        <v>0</v>
      </c>
      <c r="V617">
        <f t="shared" si="238"/>
        <v>282</v>
      </c>
      <c r="X617">
        <f t="shared" si="228"/>
        <v>0.408812729498164</v>
      </c>
      <c r="Y617">
        <f t="shared" si="229"/>
        <v>0.23837700760777683</v>
      </c>
      <c r="Z617">
        <v>0.408812729498164</v>
      </c>
      <c r="AB617">
        <f t="shared" si="230"/>
        <v>0</v>
      </c>
      <c r="AC617">
        <f t="shared" si="239"/>
        <v>127</v>
      </c>
      <c r="AD617">
        <f t="shared" si="231"/>
        <v>1</v>
      </c>
      <c r="AE617">
        <f t="shared" si="240"/>
        <v>489</v>
      </c>
      <c r="AG617">
        <f t="shared" si="232"/>
        <v>0.24098671726755219</v>
      </c>
      <c r="AH617">
        <f t="shared" si="233"/>
        <v>0.33197556008146639</v>
      </c>
      <c r="AI617">
        <v>0.24098671726755219</v>
      </c>
      <c r="AK617">
        <f t="shared" si="234"/>
        <v>0</v>
      </c>
      <c r="AL617">
        <f t="shared" si="241"/>
        <v>22</v>
      </c>
      <c r="AM617">
        <f t="shared" si="245"/>
        <v>1</v>
      </c>
      <c r="AN617">
        <f t="shared" si="242"/>
        <v>594</v>
      </c>
      <c r="AP617">
        <f t="shared" si="235"/>
        <v>0.2857142857142857</v>
      </c>
      <c r="AQ617">
        <f t="shared" si="236"/>
        <v>0.30889235569422779</v>
      </c>
      <c r="AR617">
        <v>0.2857142857142857</v>
      </c>
    </row>
    <row r="618" spans="1:44" x14ac:dyDescent="0.25">
      <c r="A618" s="9">
        <v>2</v>
      </c>
      <c r="B618" s="32">
        <v>62.270246</v>
      </c>
      <c r="D618">
        <f t="shared" si="223"/>
        <v>0</v>
      </c>
      <c r="E618">
        <f t="shared" si="222"/>
        <v>133</v>
      </c>
      <c r="F618">
        <f t="shared" si="243"/>
        <v>1</v>
      </c>
      <c r="G618">
        <f t="shared" si="244"/>
        <v>484</v>
      </c>
      <c r="I618">
        <f t="shared" si="224"/>
        <v>0.22970639032815199</v>
      </c>
      <c r="J618">
        <f t="shared" si="225"/>
        <v>0.34060520760028151</v>
      </c>
      <c r="K618">
        <v>0.22970639032815199</v>
      </c>
      <c r="S618">
        <f t="shared" si="226"/>
        <v>1</v>
      </c>
      <c r="T618">
        <f t="shared" si="237"/>
        <v>335</v>
      </c>
      <c r="U618">
        <f t="shared" si="227"/>
        <v>0</v>
      </c>
      <c r="V618">
        <f t="shared" si="238"/>
        <v>282</v>
      </c>
      <c r="X618">
        <f t="shared" si="228"/>
        <v>0.41003671970624234</v>
      </c>
      <c r="Y618">
        <f t="shared" si="229"/>
        <v>0.23837700760777683</v>
      </c>
      <c r="Z618">
        <v>0.41003671970624234</v>
      </c>
      <c r="AB618">
        <f t="shared" si="230"/>
        <v>0</v>
      </c>
      <c r="AC618">
        <f t="shared" si="239"/>
        <v>127</v>
      </c>
      <c r="AD618">
        <f t="shared" si="231"/>
        <v>1</v>
      </c>
      <c r="AE618">
        <f t="shared" si="240"/>
        <v>490</v>
      </c>
      <c r="AG618">
        <f t="shared" si="232"/>
        <v>0.24098671726755219</v>
      </c>
      <c r="AH618">
        <f t="shared" si="233"/>
        <v>0.33265444670739985</v>
      </c>
      <c r="AI618">
        <v>0.24098671726755219</v>
      </c>
      <c r="AK618">
        <f t="shared" si="234"/>
        <v>0</v>
      </c>
      <c r="AL618">
        <f t="shared" si="241"/>
        <v>22</v>
      </c>
      <c r="AM618">
        <f t="shared" si="245"/>
        <v>1</v>
      </c>
      <c r="AN618">
        <f t="shared" si="242"/>
        <v>595</v>
      </c>
      <c r="AP618">
        <f t="shared" si="235"/>
        <v>0.2857142857142857</v>
      </c>
      <c r="AQ618">
        <f t="shared" si="236"/>
        <v>0.30941237649505982</v>
      </c>
      <c r="AR618">
        <v>0.2857142857142857</v>
      </c>
    </row>
    <row r="619" spans="1:44" x14ac:dyDescent="0.25">
      <c r="A619" s="9">
        <v>2</v>
      </c>
      <c r="B619" s="32">
        <v>62.269781000000002</v>
      </c>
      <c r="D619">
        <f t="shared" si="223"/>
        <v>0</v>
      </c>
      <c r="E619">
        <f t="shared" si="222"/>
        <v>133</v>
      </c>
      <c r="F619">
        <f t="shared" si="243"/>
        <v>1</v>
      </c>
      <c r="G619">
        <f t="shared" si="244"/>
        <v>485</v>
      </c>
      <c r="I619">
        <f t="shared" si="224"/>
        <v>0.22970639032815199</v>
      </c>
      <c r="J619">
        <f t="shared" si="225"/>
        <v>0.34130893736805068</v>
      </c>
      <c r="K619">
        <v>0.22970639032815199</v>
      </c>
      <c r="S619">
        <f t="shared" si="226"/>
        <v>1</v>
      </c>
      <c r="T619">
        <f t="shared" si="237"/>
        <v>336</v>
      </c>
      <c r="U619">
        <f t="shared" si="227"/>
        <v>0</v>
      </c>
      <c r="V619">
        <f t="shared" si="238"/>
        <v>282</v>
      </c>
      <c r="X619">
        <f t="shared" si="228"/>
        <v>0.41126070991432068</v>
      </c>
      <c r="Y619">
        <f t="shared" si="229"/>
        <v>0.23837700760777683</v>
      </c>
      <c r="Z619">
        <v>0.41126070991432068</v>
      </c>
      <c r="AB619">
        <f t="shared" si="230"/>
        <v>0</v>
      </c>
      <c r="AC619">
        <f t="shared" si="239"/>
        <v>127</v>
      </c>
      <c r="AD619">
        <f t="shared" si="231"/>
        <v>1</v>
      </c>
      <c r="AE619">
        <f t="shared" si="240"/>
        <v>491</v>
      </c>
      <c r="AG619">
        <f t="shared" si="232"/>
        <v>0.24098671726755219</v>
      </c>
      <c r="AH619">
        <f t="shared" si="233"/>
        <v>0.33333333333333331</v>
      </c>
      <c r="AI619">
        <v>0.24098671726755219</v>
      </c>
      <c r="AK619">
        <f t="shared" si="234"/>
        <v>0</v>
      </c>
      <c r="AL619">
        <f t="shared" si="241"/>
        <v>22</v>
      </c>
      <c r="AM619">
        <f t="shared" si="245"/>
        <v>1</v>
      </c>
      <c r="AN619">
        <f t="shared" si="242"/>
        <v>596</v>
      </c>
      <c r="AP619">
        <f t="shared" si="235"/>
        <v>0.2857142857142857</v>
      </c>
      <c r="AQ619">
        <f t="shared" si="236"/>
        <v>0.30993239729589184</v>
      </c>
      <c r="AR619">
        <v>0.2857142857142857</v>
      </c>
    </row>
    <row r="620" spans="1:44" x14ac:dyDescent="0.25">
      <c r="A620" s="9">
        <v>2</v>
      </c>
      <c r="B620" s="32">
        <v>62.234423</v>
      </c>
      <c r="D620">
        <f t="shared" si="223"/>
        <v>0</v>
      </c>
      <c r="E620">
        <f t="shared" si="222"/>
        <v>133</v>
      </c>
      <c r="F620">
        <f t="shared" si="243"/>
        <v>1</v>
      </c>
      <c r="G620">
        <f t="shared" si="244"/>
        <v>486</v>
      </c>
      <c r="I620">
        <f t="shared" si="224"/>
        <v>0.22970639032815199</v>
      </c>
      <c r="J620">
        <f t="shared" si="225"/>
        <v>0.34201266713581985</v>
      </c>
      <c r="K620">
        <v>0.22970639032815199</v>
      </c>
      <c r="S620">
        <f t="shared" si="226"/>
        <v>1</v>
      </c>
      <c r="T620">
        <f t="shared" si="237"/>
        <v>337</v>
      </c>
      <c r="U620">
        <f t="shared" si="227"/>
        <v>0</v>
      </c>
      <c r="V620">
        <f t="shared" si="238"/>
        <v>282</v>
      </c>
      <c r="X620">
        <f t="shared" si="228"/>
        <v>0.41248470012239902</v>
      </c>
      <c r="Y620">
        <f t="shared" si="229"/>
        <v>0.23837700760777683</v>
      </c>
      <c r="Z620">
        <v>0.41248470012239902</v>
      </c>
      <c r="AB620">
        <f t="shared" si="230"/>
        <v>0</v>
      </c>
      <c r="AC620">
        <f t="shared" si="239"/>
        <v>127</v>
      </c>
      <c r="AD620">
        <f t="shared" si="231"/>
        <v>1</v>
      </c>
      <c r="AE620">
        <f t="shared" si="240"/>
        <v>492</v>
      </c>
      <c r="AG620">
        <f t="shared" si="232"/>
        <v>0.24098671726755219</v>
      </c>
      <c r="AH620">
        <f t="shared" si="233"/>
        <v>0.33401221995926678</v>
      </c>
      <c r="AI620">
        <v>0.24098671726755219</v>
      </c>
      <c r="AK620">
        <f t="shared" si="234"/>
        <v>0</v>
      </c>
      <c r="AL620">
        <f t="shared" si="241"/>
        <v>22</v>
      </c>
      <c r="AM620">
        <f t="shared" si="245"/>
        <v>1</v>
      </c>
      <c r="AN620">
        <f t="shared" si="242"/>
        <v>597</v>
      </c>
      <c r="AP620">
        <f t="shared" si="235"/>
        <v>0.2857142857142857</v>
      </c>
      <c r="AQ620">
        <f t="shared" si="236"/>
        <v>0.31045241809672386</v>
      </c>
      <c r="AR620">
        <v>0.2857142857142857</v>
      </c>
    </row>
    <row r="621" spans="1:44" x14ac:dyDescent="0.25">
      <c r="A621" s="9">
        <v>1</v>
      </c>
      <c r="B621" s="32">
        <v>62.162351999999998</v>
      </c>
      <c r="D621">
        <f t="shared" si="223"/>
        <v>1</v>
      </c>
      <c r="E621">
        <f t="shared" si="222"/>
        <v>134</v>
      </c>
      <c r="F621">
        <f t="shared" si="243"/>
        <v>0</v>
      </c>
      <c r="G621">
        <f t="shared" si="244"/>
        <v>486</v>
      </c>
      <c r="I621">
        <f t="shared" si="224"/>
        <v>0.23143350604490501</v>
      </c>
      <c r="J621">
        <f t="shared" si="225"/>
        <v>0.34201266713581985</v>
      </c>
      <c r="K621">
        <v>0.23143350604490501</v>
      </c>
      <c r="S621">
        <f t="shared" si="226"/>
        <v>0</v>
      </c>
      <c r="T621">
        <f t="shared" si="237"/>
        <v>337</v>
      </c>
      <c r="U621">
        <f t="shared" si="227"/>
        <v>1</v>
      </c>
      <c r="V621">
        <f t="shared" si="238"/>
        <v>283</v>
      </c>
      <c r="X621">
        <f t="shared" si="228"/>
        <v>0.41248470012239902</v>
      </c>
      <c r="Y621">
        <f t="shared" si="229"/>
        <v>0.23922231614539308</v>
      </c>
      <c r="Z621">
        <v>0.41248470012239902</v>
      </c>
      <c r="AB621">
        <f t="shared" si="230"/>
        <v>0</v>
      </c>
      <c r="AC621">
        <f t="shared" si="239"/>
        <v>127</v>
      </c>
      <c r="AD621">
        <f t="shared" si="231"/>
        <v>1</v>
      </c>
      <c r="AE621">
        <f t="shared" si="240"/>
        <v>493</v>
      </c>
      <c r="AG621">
        <f t="shared" si="232"/>
        <v>0.24098671726755219</v>
      </c>
      <c r="AH621">
        <f t="shared" si="233"/>
        <v>0.33469110658520029</v>
      </c>
      <c r="AI621">
        <v>0.24098671726755219</v>
      </c>
      <c r="AK621">
        <f t="shared" si="234"/>
        <v>0</v>
      </c>
      <c r="AL621">
        <f t="shared" si="241"/>
        <v>22</v>
      </c>
      <c r="AM621">
        <f t="shared" si="245"/>
        <v>1</v>
      </c>
      <c r="AN621">
        <f t="shared" si="242"/>
        <v>598</v>
      </c>
      <c r="AP621">
        <f t="shared" si="235"/>
        <v>0.2857142857142857</v>
      </c>
      <c r="AQ621">
        <f t="shared" si="236"/>
        <v>0.31097243889755588</v>
      </c>
      <c r="AR621">
        <v>0.2857142857142857</v>
      </c>
    </row>
    <row r="622" spans="1:44" x14ac:dyDescent="0.25">
      <c r="A622" s="9">
        <v>2</v>
      </c>
      <c r="B622" s="32">
        <v>62.137649000000003</v>
      </c>
      <c r="D622">
        <f t="shared" si="223"/>
        <v>0</v>
      </c>
      <c r="E622">
        <f t="shared" si="222"/>
        <v>134</v>
      </c>
      <c r="F622">
        <f t="shared" si="243"/>
        <v>1</v>
      </c>
      <c r="G622">
        <f t="shared" si="244"/>
        <v>487</v>
      </c>
      <c r="I622">
        <f t="shared" si="224"/>
        <v>0.23143350604490501</v>
      </c>
      <c r="J622">
        <f t="shared" si="225"/>
        <v>0.34271639690358902</v>
      </c>
      <c r="K622">
        <v>0.23143350604490501</v>
      </c>
      <c r="S622">
        <f t="shared" si="226"/>
        <v>1</v>
      </c>
      <c r="T622">
        <f t="shared" si="237"/>
        <v>338</v>
      </c>
      <c r="U622">
        <f t="shared" si="227"/>
        <v>0</v>
      </c>
      <c r="V622">
        <f t="shared" si="238"/>
        <v>283</v>
      </c>
      <c r="X622">
        <f t="shared" si="228"/>
        <v>0.41370869033047736</v>
      </c>
      <c r="Y622">
        <f t="shared" si="229"/>
        <v>0.23922231614539308</v>
      </c>
      <c r="Z622">
        <v>0.41370869033047736</v>
      </c>
      <c r="AB622">
        <f t="shared" si="230"/>
        <v>0</v>
      </c>
      <c r="AC622">
        <f t="shared" si="239"/>
        <v>127</v>
      </c>
      <c r="AD622">
        <f t="shared" si="231"/>
        <v>1</v>
      </c>
      <c r="AE622">
        <f t="shared" si="240"/>
        <v>494</v>
      </c>
      <c r="AG622">
        <f t="shared" si="232"/>
        <v>0.24098671726755219</v>
      </c>
      <c r="AH622">
        <f t="shared" si="233"/>
        <v>0.33536999321113375</v>
      </c>
      <c r="AI622">
        <v>0.24098671726755219</v>
      </c>
      <c r="AK622">
        <f t="shared" si="234"/>
        <v>0</v>
      </c>
      <c r="AL622">
        <f t="shared" si="241"/>
        <v>22</v>
      </c>
      <c r="AM622">
        <f t="shared" si="245"/>
        <v>1</v>
      </c>
      <c r="AN622">
        <f t="shared" si="242"/>
        <v>599</v>
      </c>
      <c r="AP622">
        <f t="shared" si="235"/>
        <v>0.2857142857142857</v>
      </c>
      <c r="AQ622">
        <f t="shared" si="236"/>
        <v>0.31149245969838796</v>
      </c>
      <c r="AR622">
        <v>0.2857142857142857</v>
      </c>
    </row>
    <row r="623" spans="1:44" x14ac:dyDescent="0.25">
      <c r="A623" s="9">
        <v>3</v>
      </c>
      <c r="B623" s="32">
        <v>62.117019999999997</v>
      </c>
      <c r="D623">
        <f t="shared" si="223"/>
        <v>0</v>
      </c>
      <c r="E623">
        <f t="shared" si="222"/>
        <v>134</v>
      </c>
      <c r="F623">
        <f t="shared" si="243"/>
        <v>1</v>
      </c>
      <c r="G623">
        <f t="shared" si="244"/>
        <v>488</v>
      </c>
      <c r="I623">
        <f t="shared" si="224"/>
        <v>0.23143350604490501</v>
      </c>
      <c r="J623">
        <f t="shared" si="225"/>
        <v>0.34342012667135818</v>
      </c>
      <c r="K623">
        <v>0.23143350604490501</v>
      </c>
      <c r="S623">
        <f t="shared" si="226"/>
        <v>0</v>
      </c>
      <c r="T623">
        <f t="shared" si="237"/>
        <v>338</v>
      </c>
      <c r="U623">
        <f t="shared" si="227"/>
        <v>1</v>
      </c>
      <c r="V623">
        <f t="shared" si="238"/>
        <v>284</v>
      </c>
      <c r="X623">
        <f t="shared" si="228"/>
        <v>0.41370869033047736</v>
      </c>
      <c r="Y623">
        <f t="shared" si="229"/>
        <v>0.2400676246830093</v>
      </c>
      <c r="Z623">
        <v>0.41370869033047736</v>
      </c>
      <c r="AB623">
        <f t="shared" si="230"/>
        <v>1</v>
      </c>
      <c r="AC623">
        <f t="shared" si="239"/>
        <v>128</v>
      </c>
      <c r="AD623">
        <f t="shared" si="231"/>
        <v>0</v>
      </c>
      <c r="AE623">
        <f t="shared" si="240"/>
        <v>494</v>
      </c>
      <c r="AG623">
        <f t="shared" si="232"/>
        <v>0.24288425047438331</v>
      </c>
      <c r="AH623">
        <f t="shared" si="233"/>
        <v>0.33536999321113375</v>
      </c>
      <c r="AI623">
        <v>0.24288425047438331</v>
      </c>
      <c r="AK623">
        <f t="shared" si="234"/>
        <v>0</v>
      </c>
      <c r="AL623">
        <f t="shared" si="241"/>
        <v>22</v>
      </c>
      <c r="AM623">
        <f t="shared" si="245"/>
        <v>1</v>
      </c>
      <c r="AN623">
        <f t="shared" si="242"/>
        <v>600</v>
      </c>
      <c r="AP623">
        <f t="shared" si="235"/>
        <v>0.2857142857142857</v>
      </c>
      <c r="AQ623">
        <f t="shared" si="236"/>
        <v>0.31201248049921998</v>
      </c>
      <c r="AR623">
        <v>0.2857142857142857</v>
      </c>
    </row>
    <row r="624" spans="1:44" x14ac:dyDescent="0.25">
      <c r="A624" s="9">
        <v>1</v>
      </c>
      <c r="B624" s="32">
        <v>62.073776000000002</v>
      </c>
      <c r="D624">
        <f t="shared" si="223"/>
        <v>1</v>
      </c>
      <c r="E624">
        <f t="shared" si="222"/>
        <v>135</v>
      </c>
      <c r="F624">
        <f t="shared" si="243"/>
        <v>0</v>
      </c>
      <c r="G624">
        <f t="shared" si="244"/>
        <v>488</v>
      </c>
      <c r="I624">
        <f t="shared" si="224"/>
        <v>0.23316062176165803</v>
      </c>
      <c r="J624">
        <f t="shared" si="225"/>
        <v>0.34342012667135818</v>
      </c>
      <c r="K624">
        <v>0.23316062176165803</v>
      </c>
      <c r="S624">
        <f t="shared" si="226"/>
        <v>0</v>
      </c>
      <c r="T624">
        <f t="shared" si="237"/>
        <v>338</v>
      </c>
      <c r="U624">
        <f t="shared" si="227"/>
        <v>1</v>
      </c>
      <c r="V624">
        <f t="shared" si="238"/>
        <v>285</v>
      </c>
      <c r="X624">
        <f t="shared" si="228"/>
        <v>0.41370869033047736</v>
      </c>
      <c r="Y624">
        <f t="shared" si="229"/>
        <v>0.24091293322062554</v>
      </c>
      <c r="Z624">
        <v>0.41370869033047736</v>
      </c>
      <c r="AB624">
        <f t="shared" si="230"/>
        <v>0</v>
      </c>
      <c r="AC624">
        <f t="shared" si="239"/>
        <v>128</v>
      </c>
      <c r="AD624">
        <f t="shared" si="231"/>
        <v>1</v>
      </c>
      <c r="AE624">
        <f t="shared" si="240"/>
        <v>495</v>
      </c>
      <c r="AG624">
        <f t="shared" si="232"/>
        <v>0.24288425047438331</v>
      </c>
      <c r="AH624">
        <f t="shared" si="233"/>
        <v>0.33604887983706722</v>
      </c>
      <c r="AI624">
        <v>0.24288425047438331</v>
      </c>
      <c r="AK624">
        <f t="shared" si="234"/>
        <v>0</v>
      </c>
      <c r="AL624">
        <f t="shared" si="241"/>
        <v>22</v>
      </c>
      <c r="AM624">
        <f t="shared" si="245"/>
        <v>1</v>
      </c>
      <c r="AN624">
        <f t="shared" si="242"/>
        <v>601</v>
      </c>
      <c r="AP624">
        <f t="shared" si="235"/>
        <v>0.2857142857142857</v>
      </c>
      <c r="AQ624">
        <f t="shared" si="236"/>
        <v>0.312532501300052</v>
      </c>
      <c r="AR624">
        <v>0.2857142857142857</v>
      </c>
    </row>
    <row r="625" spans="1:44" x14ac:dyDescent="0.25">
      <c r="A625" s="9">
        <v>1</v>
      </c>
      <c r="B625" s="32">
        <v>62.068238000000001</v>
      </c>
      <c r="D625">
        <f t="shared" si="223"/>
        <v>1</v>
      </c>
      <c r="E625">
        <f t="shared" si="222"/>
        <v>136</v>
      </c>
      <c r="F625">
        <f t="shared" si="243"/>
        <v>0</v>
      </c>
      <c r="G625">
        <f t="shared" si="244"/>
        <v>488</v>
      </c>
      <c r="I625">
        <f t="shared" si="224"/>
        <v>0.23488773747841105</v>
      </c>
      <c r="J625">
        <f t="shared" si="225"/>
        <v>0.34342012667135818</v>
      </c>
      <c r="K625">
        <v>0.23488773747841105</v>
      </c>
      <c r="S625">
        <f t="shared" si="226"/>
        <v>0</v>
      </c>
      <c r="T625">
        <f t="shared" si="237"/>
        <v>338</v>
      </c>
      <c r="U625">
        <f t="shared" si="227"/>
        <v>1</v>
      </c>
      <c r="V625">
        <f t="shared" si="238"/>
        <v>286</v>
      </c>
      <c r="X625">
        <f t="shared" si="228"/>
        <v>0.41370869033047736</v>
      </c>
      <c r="Y625">
        <f t="shared" si="229"/>
        <v>0.24175824175824176</v>
      </c>
      <c r="Z625">
        <v>0.41370869033047736</v>
      </c>
      <c r="AB625">
        <f t="shared" si="230"/>
        <v>0</v>
      </c>
      <c r="AC625">
        <f t="shared" si="239"/>
        <v>128</v>
      </c>
      <c r="AD625">
        <f t="shared" si="231"/>
        <v>1</v>
      </c>
      <c r="AE625">
        <f t="shared" si="240"/>
        <v>496</v>
      </c>
      <c r="AG625">
        <f t="shared" si="232"/>
        <v>0.24288425047438331</v>
      </c>
      <c r="AH625">
        <f t="shared" si="233"/>
        <v>0.33672776646300068</v>
      </c>
      <c r="AI625">
        <v>0.24288425047438331</v>
      </c>
      <c r="AK625">
        <f t="shared" si="234"/>
        <v>0</v>
      </c>
      <c r="AL625">
        <f t="shared" si="241"/>
        <v>22</v>
      </c>
      <c r="AM625">
        <f t="shared" si="245"/>
        <v>1</v>
      </c>
      <c r="AN625">
        <f t="shared" si="242"/>
        <v>602</v>
      </c>
      <c r="AP625">
        <f t="shared" si="235"/>
        <v>0.2857142857142857</v>
      </c>
      <c r="AQ625">
        <f t="shared" si="236"/>
        <v>0.31305252210088402</v>
      </c>
      <c r="AR625">
        <v>0.2857142857142857</v>
      </c>
    </row>
    <row r="626" spans="1:44" x14ac:dyDescent="0.25">
      <c r="A626" s="9">
        <v>4</v>
      </c>
      <c r="B626" s="32">
        <v>62.016143999999997</v>
      </c>
      <c r="D626">
        <f t="shared" si="223"/>
        <v>0</v>
      </c>
      <c r="E626">
        <f t="shared" si="222"/>
        <v>136</v>
      </c>
      <c r="F626">
        <f t="shared" si="243"/>
        <v>1</v>
      </c>
      <c r="G626">
        <f t="shared" si="244"/>
        <v>489</v>
      </c>
      <c r="I626">
        <f t="shared" si="224"/>
        <v>0.23488773747841105</v>
      </c>
      <c r="J626">
        <f t="shared" si="225"/>
        <v>0.34412385643912735</v>
      </c>
      <c r="K626">
        <v>0.23488773747841105</v>
      </c>
      <c r="S626">
        <f t="shared" si="226"/>
        <v>0</v>
      </c>
      <c r="T626">
        <f t="shared" si="237"/>
        <v>338</v>
      </c>
      <c r="U626">
        <f t="shared" si="227"/>
        <v>1</v>
      </c>
      <c r="V626">
        <f t="shared" si="238"/>
        <v>287</v>
      </c>
      <c r="X626">
        <f t="shared" si="228"/>
        <v>0.41370869033047736</v>
      </c>
      <c r="Y626">
        <f t="shared" si="229"/>
        <v>0.24260355029585798</v>
      </c>
      <c r="Z626">
        <v>0.41370869033047736</v>
      </c>
      <c r="AB626">
        <f t="shared" si="230"/>
        <v>0</v>
      </c>
      <c r="AC626">
        <f t="shared" si="239"/>
        <v>128</v>
      </c>
      <c r="AD626">
        <f t="shared" si="231"/>
        <v>1</v>
      </c>
      <c r="AE626">
        <f t="shared" si="240"/>
        <v>497</v>
      </c>
      <c r="AG626">
        <f t="shared" si="232"/>
        <v>0.24288425047438331</v>
      </c>
      <c r="AH626">
        <f t="shared" si="233"/>
        <v>0.33740665308893414</v>
      </c>
      <c r="AI626">
        <v>0.24288425047438331</v>
      </c>
      <c r="AK626">
        <f t="shared" si="234"/>
        <v>1</v>
      </c>
      <c r="AL626">
        <f t="shared" si="241"/>
        <v>23</v>
      </c>
      <c r="AM626">
        <f t="shared" si="245"/>
        <v>0</v>
      </c>
      <c r="AN626">
        <f t="shared" si="242"/>
        <v>602</v>
      </c>
      <c r="AP626">
        <f t="shared" si="235"/>
        <v>0.29870129870129869</v>
      </c>
      <c r="AQ626">
        <f t="shared" si="236"/>
        <v>0.31305252210088402</v>
      </c>
      <c r="AR626">
        <v>0.29870129870129869</v>
      </c>
    </row>
    <row r="627" spans="1:44" x14ac:dyDescent="0.25">
      <c r="A627" s="9">
        <v>1</v>
      </c>
      <c r="B627" s="32">
        <v>61.989936</v>
      </c>
      <c r="D627">
        <f t="shared" si="223"/>
        <v>1</v>
      </c>
      <c r="E627">
        <f t="shared" si="222"/>
        <v>137</v>
      </c>
      <c r="F627">
        <f t="shared" si="243"/>
        <v>0</v>
      </c>
      <c r="G627">
        <f t="shared" si="244"/>
        <v>489</v>
      </c>
      <c r="I627">
        <f t="shared" si="224"/>
        <v>0.23661485319516407</v>
      </c>
      <c r="J627">
        <f t="shared" si="225"/>
        <v>0.34412385643912735</v>
      </c>
      <c r="K627">
        <v>0.23661485319516407</v>
      </c>
      <c r="S627">
        <f t="shared" si="226"/>
        <v>0</v>
      </c>
      <c r="T627">
        <f t="shared" si="237"/>
        <v>338</v>
      </c>
      <c r="U627">
        <f t="shared" si="227"/>
        <v>1</v>
      </c>
      <c r="V627">
        <f t="shared" si="238"/>
        <v>288</v>
      </c>
      <c r="X627">
        <f t="shared" si="228"/>
        <v>0.41370869033047736</v>
      </c>
      <c r="Y627">
        <f t="shared" si="229"/>
        <v>0.24344885883347422</v>
      </c>
      <c r="Z627">
        <v>0.41370869033047736</v>
      </c>
      <c r="AB627">
        <f t="shared" si="230"/>
        <v>0</v>
      </c>
      <c r="AC627">
        <f t="shared" si="239"/>
        <v>128</v>
      </c>
      <c r="AD627">
        <f t="shared" si="231"/>
        <v>1</v>
      </c>
      <c r="AE627">
        <f t="shared" si="240"/>
        <v>498</v>
      </c>
      <c r="AG627">
        <f t="shared" si="232"/>
        <v>0.24288425047438331</v>
      </c>
      <c r="AH627">
        <f t="shared" si="233"/>
        <v>0.3380855397148676</v>
      </c>
      <c r="AI627">
        <v>0.24288425047438331</v>
      </c>
      <c r="AK627">
        <f t="shared" si="234"/>
        <v>0</v>
      </c>
      <c r="AL627">
        <f t="shared" si="241"/>
        <v>23</v>
      </c>
      <c r="AM627">
        <f t="shared" si="245"/>
        <v>1</v>
      </c>
      <c r="AN627">
        <f t="shared" si="242"/>
        <v>603</v>
      </c>
      <c r="AP627">
        <f t="shared" si="235"/>
        <v>0.29870129870129869</v>
      </c>
      <c r="AQ627">
        <f t="shared" si="236"/>
        <v>0.31357254290171604</v>
      </c>
      <c r="AR627">
        <v>0.29870129870129869</v>
      </c>
    </row>
    <row r="628" spans="1:44" x14ac:dyDescent="0.25">
      <c r="A628" s="9">
        <v>2</v>
      </c>
      <c r="B628" s="32">
        <v>61.918539000000003</v>
      </c>
      <c r="D628">
        <f t="shared" si="223"/>
        <v>0</v>
      </c>
      <c r="E628">
        <f t="shared" ref="E628:E691" si="246">D628+E627</f>
        <v>137</v>
      </c>
      <c r="F628">
        <f t="shared" si="243"/>
        <v>1</v>
      </c>
      <c r="G628">
        <f t="shared" si="244"/>
        <v>490</v>
      </c>
      <c r="I628">
        <f t="shared" si="224"/>
        <v>0.23661485319516407</v>
      </c>
      <c r="J628">
        <f t="shared" si="225"/>
        <v>0.34482758620689657</v>
      </c>
      <c r="K628">
        <v>0.23661485319516407</v>
      </c>
      <c r="S628">
        <f t="shared" si="226"/>
        <v>1</v>
      </c>
      <c r="T628">
        <f t="shared" si="237"/>
        <v>339</v>
      </c>
      <c r="U628">
        <f t="shared" si="227"/>
        <v>0</v>
      </c>
      <c r="V628">
        <f t="shared" si="238"/>
        <v>288</v>
      </c>
      <c r="X628">
        <f t="shared" si="228"/>
        <v>0.4149326805385557</v>
      </c>
      <c r="Y628">
        <f t="shared" si="229"/>
        <v>0.24344885883347422</v>
      </c>
      <c r="Z628">
        <v>0.4149326805385557</v>
      </c>
      <c r="AB628">
        <f t="shared" si="230"/>
        <v>0</v>
      </c>
      <c r="AC628">
        <f t="shared" si="239"/>
        <v>128</v>
      </c>
      <c r="AD628">
        <f t="shared" si="231"/>
        <v>1</v>
      </c>
      <c r="AE628">
        <f t="shared" si="240"/>
        <v>499</v>
      </c>
      <c r="AG628">
        <f t="shared" si="232"/>
        <v>0.24288425047438331</v>
      </c>
      <c r="AH628">
        <f t="shared" si="233"/>
        <v>0.33876442634080106</v>
      </c>
      <c r="AI628">
        <v>0.24288425047438331</v>
      </c>
      <c r="AK628">
        <f t="shared" si="234"/>
        <v>0</v>
      </c>
      <c r="AL628">
        <f t="shared" si="241"/>
        <v>23</v>
      </c>
      <c r="AM628">
        <f t="shared" si="245"/>
        <v>1</v>
      </c>
      <c r="AN628">
        <f t="shared" si="242"/>
        <v>604</v>
      </c>
      <c r="AP628">
        <f t="shared" si="235"/>
        <v>0.29870129870129869</v>
      </c>
      <c r="AQ628">
        <f t="shared" si="236"/>
        <v>0.31409256370254812</v>
      </c>
      <c r="AR628">
        <v>0.29870129870129869</v>
      </c>
    </row>
    <row r="629" spans="1:44" x14ac:dyDescent="0.25">
      <c r="A629" s="9">
        <v>4</v>
      </c>
      <c r="B629" s="32">
        <v>61.916688999999998</v>
      </c>
      <c r="D629">
        <f t="shared" si="223"/>
        <v>0</v>
      </c>
      <c r="E629">
        <f t="shared" si="246"/>
        <v>137</v>
      </c>
      <c r="F629">
        <f t="shared" si="243"/>
        <v>1</v>
      </c>
      <c r="G629">
        <f t="shared" si="244"/>
        <v>491</v>
      </c>
      <c r="I629">
        <f t="shared" si="224"/>
        <v>0.23661485319516407</v>
      </c>
      <c r="J629">
        <f t="shared" si="225"/>
        <v>0.34553131597466574</v>
      </c>
      <c r="K629">
        <v>0.23661485319516407</v>
      </c>
      <c r="S629">
        <f t="shared" si="226"/>
        <v>0</v>
      </c>
      <c r="T629">
        <f t="shared" si="237"/>
        <v>339</v>
      </c>
      <c r="U629">
        <f t="shared" si="227"/>
        <v>1</v>
      </c>
      <c r="V629">
        <f t="shared" si="238"/>
        <v>289</v>
      </c>
      <c r="X629">
        <f t="shared" si="228"/>
        <v>0.4149326805385557</v>
      </c>
      <c r="Y629">
        <f t="shared" si="229"/>
        <v>0.24429416737109044</v>
      </c>
      <c r="Z629">
        <v>0.4149326805385557</v>
      </c>
      <c r="AB629">
        <f t="shared" si="230"/>
        <v>0</v>
      </c>
      <c r="AC629">
        <f t="shared" si="239"/>
        <v>128</v>
      </c>
      <c r="AD629">
        <f t="shared" si="231"/>
        <v>1</v>
      </c>
      <c r="AE629">
        <f t="shared" si="240"/>
        <v>500</v>
      </c>
      <c r="AG629">
        <f t="shared" si="232"/>
        <v>0.24288425047438331</v>
      </c>
      <c r="AH629">
        <f t="shared" si="233"/>
        <v>0.33944331296673458</v>
      </c>
      <c r="AI629">
        <v>0.24288425047438331</v>
      </c>
      <c r="AK629">
        <f t="shared" si="234"/>
        <v>1</v>
      </c>
      <c r="AL629">
        <f t="shared" si="241"/>
        <v>24</v>
      </c>
      <c r="AM629">
        <f t="shared" si="245"/>
        <v>0</v>
      </c>
      <c r="AN629">
        <f t="shared" si="242"/>
        <v>604</v>
      </c>
      <c r="AP629">
        <f t="shared" si="235"/>
        <v>0.31168831168831168</v>
      </c>
      <c r="AQ629">
        <f t="shared" si="236"/>
        <v>0.31409256370254812</v>
      </c>
      <c r="AR629">
        <v>0.31168831168831168</v>
      </c>
    </row>
    <row r="630" spans="1:44" x14ac:dyDescent="0.25">
      <c r="A630" s="9">
        <v>3</v>
      </c>
      <c r="B630" s="32">
        <v>61.900219</v>
      </c>
      <c r="D630">
        <f t="shared" si="223"/>
        <v>0</v>
      </c>
      <c r="E630">
        <f t="shared" si="246"/>
        <v>137</v>
      </c>
      <c r="F630">
        <f t="shared" si="243"/>
        <v>1</v>
      </c>
      <c r="G630">
        <f t="shared" si="244"/>
        <v>492</v>
      </c>
      <c r="I630">
        <f t="shared" si="224"/>
        <v>0.23661485319516407</v>
      </c>
      <c r="J630">
        <f t="shared" si="225"/>
        <v>0.34623504574243491</v>
      </c>
      <c r="K630">
        <v>0.23661485319516407</v>
      </c>
      <c r="S630">
        <f t="shared" si="226"/>
        <v>0</v>
      </c>
      <c r="T630">
        <f t="shared" si="237"/>
        <v>339</v>
      </c>
      <c r="U630">
        <f t="shared" si="227"/>
        <v>1</v>
      </c>
      <c r="V630">
        <f t="shared" si="238"/>
        <v>290</v>
      </c>
      <c r="X630">
        <f t="shared" si="228"/>
        <v>0.4149326805385557</v>
      </c>
      <c r="Y630">
        <f t="shared" si="229"/>
        <v>0.24513947590870669</v>
      </c>
      <c r="Z630">
        <v>0.4149326805385557</v>
      </c>
      <c r="AB630">
        <f t="shared" si="230"/>
        <v>1</v>
      </c>
      <c r="AC630">
        <f t="shared" si="239"/>
        <v>129</v>
      </c>
      <c r="AD630">
        <f t="shared" si="231"/>
        <v>0</v>
      </c>
      <c r="AE630">
        <f t="shared" si="240"/>
        <v>500</v>
      </c>
      <c r="AG630">
        <f t="shared" si="232"/>
        <v>0.24478178368121442</v>
      </c>
      <c r="AH630">
        <f t="shared" si="233"/>
        <v>0.33944331296673458</v>
      </c>
      <c r="AI630">
        <v>0.24478178368121442</v>
      </c>
      <c r="AK630">
        <f t="shared" si="234"/>
        <v>0</v>
      </c>
      <c r="AL630">
        <f t="shared" si="241"/>
        <v>24</v>
      </c>
      <c r="AM630">
        <f t="shared" si="245"/>
        <v>1</v>
      </c>
      <c r="AN630">
        <f t="shared" si="242"/>
        <v>605</v>
      </c>
      <c r="AP630">
        <f t="shared" si="235"/>
        <v>0.31168831168831168</v>
      </c>
      <c r="AQ630">
        <f t="shared" si="236"/>
        <v>0.31461258450338014</v>
      </c>
      <c r="AR630">
        <v>0.31168831168831168</v>
      </c>
    </row>
    <row r="631" spans="1:44" x14ac:dyDescent="0.25">
      <c r="A631" s="9">
        <v>2</v>
      </c>
      <c r="B631" s="32">
        <v>61.847831999999997</v>
      </c>
      <c r="D631">
        <f t="shared" si="223"/>
        <v>0</v>
      </c>
      <c r="E631">
        <f t="shared" si="246"/>
        <v>137</v>
      </c>
      <c r="F631">
        <f t="shared" si="243"/>
        <v>1</v>
      </c>
      <c r="G631">
        <f t="shared" si="244"/>
        <v>493</v>
      </c>
      <c r="I631">
        <f t="shared" si="224"/>
        <v>0.23661485319516407</v>
      </c>
      <c r="J631">
        <f t="shared" si="225"/>
        <v>0.34693877551020408</v>
      </c>
      <c r="K631">
        <v>0.23661485319516407</v>
      </c>
      <c r="S631">
        <f t="shared" si="226"/>
        <v>1</v>
      </c>
      <c r="T631">
        <f t="shared" si="237"/>
        <v>340</v>
      </c>
      <c r="U631">
        <f t="shared" si="227"/>
        <v>0</v>
      </c>
      <c r="V631">
        <f t="shared" si="238"/>
        <v>290</v>
      </c>
      <c r="X631">
        <f t="shared" si="228"/>
        <v>0.41615667074663404</v>
      </c>
      <c r="Y631">
        <f t="shared" si="229"/>
        <v>0.24513947590870669</v>
      </c>
      <c r="Z631">
        <v>0.41615667074663404</v>
      </c>
      <c r="AB631">
        <f t="shared" si="230"/>
        <v>0</v>
      </c>
      <c r="AC631">
        <f t="shared" si="239"/>
        <v>129</v>
      </c>
      <c r="AD631">
        <f t="shared" si="231"/>
        <v>1</v>
      </c>
      <c r="AE631">
        <f t="shared" si="240"/>
        <v>501</v>
      </c>
      <c r="AG631">
        <f t="shared" si="232"/>
        <v>0.24478178368121442</v>
      </c>
      <c r="AH631">
        <f t="shared" si="233"/>
        <v>0.34012219959266804</v>
      </c>
      <c r="AI631">
        <v>0.24478178368121442</v>
      </c>
      <c r="AK631">
        <f t="shared" si="234"/>
        <v>0</v>
      </c>
      <c r="AL631">
        <f t="shared" si="241"/>
        <v>24</v>
      </c>
      <c r="AM631">
        <f t="shared" si="245"/>
        <v>1</v>
      </c>
      <c r="AN631">
        <f t="shared" si="242"/>
        <v>606</v>
      </c>
      <c r="AP631">
        <f t="shared" si="235"/>
        <v>0.31168831168831168</v>
      </c>
      <c r="AQ631">
        <f t="shared" si="236"/>
        <v>0.31513260530421217</v>
      </c>
      <c r="AR631">
        <v>0.31168831168831168</v>
      </c>
    </row>
    <row r="632" spans="1:44" x14ac:dyDescent="0.25">
      <c r="A632" s="9">
        <v>3</v>
      </c>
      <c r="B632" s="32">
        <v>61.837513000000001</v>
      </c>
      <c r="D632">
        <f t="shared" si="223"/>
        <v>0</v>
      </c>
      <c r="E632">
        <f t="shared" si="246"/>
        <v>137</v>
      </c>
      <c r="F632">
        <f t="shared" si="243"/>
        <v>1</v>
      </c>
      <c r="G632">
        <f t="shared" si="244"/>
        <v>494</v>
      </c>
      <c r="I632">
        <f t="shared" si="224"/>
        <v>0.23661485319516407</v>
      </c>
      <c r="J632">
        <f t="shared" si="225"/>
        <v>0.34764250527797325</v>
      </c>
      <c r="K632">
        <v>0.23661485319516407</v>
      </c>
      <c r="S632">
        <f t="shared" si="226"/>
        <v>0</v>
      </c>
      <c r="T632">
        <f t="shared" si="237"/>
        <v>340</v>
      </c>
      <c r="U632">
        <f t="shared" si="227"/>
        <v>1</v>
      </c>
      <c r="V632">
        <f t="shared" si="238"/>
        <v>291</v>
      </c>
      <c r="X632">
        <f t="shared" si="228"/>
        <v>0.41615667074663404</v>
      </c>
      <c r="Y632">
        <f t="shared" si="229"/>
        <v>0.24598478444632291</v>
      </c>
      <c r="Z632">
        <v>0.41615667074663404</v>
      </c>
      <c r="AB632">
        <f t="shared" si="230"/>
        <v>1</v>
      </c>
      <c r="AC632">
        <f t="shared" si="239"/>
        <v>130</v>
      </c>
      <c r="AD632">
        <f t="shared" si="231"/>
        <v>0</v>
      </c>
      <c r="AE632">
        <f t="shared" si="240"/>
        <v>501</v>
      </c>
      <c r="AG632">
        <f t="shared" si="232"/>
        <v>0.24667931688804554</v>
      </c>
      <c r="AH632">
        <f t="shared" si="233"/>
        <v>0.34012219959266804</v>
      </c>
      <c r="AI632">
        <v>0.24667931688804554</v>
      </c>
      <c r="AK632">
        <f t="shared" si="234"/>
        <v>0</v>
      </c>
      <c r="AL632">
        <f t="shared" si="241"/>
        <v>24</v>
      </c>
      <c r="AM632">
        <f t="shared" si="245"/>
        <v>1</v>
      </c>
      <c r="AN632">
        <f t="shared" si="242"/>
        <v>607</v>
      </c>
      <c r="AP632">
        <f t="shared" si="235"/>
        <v>0.31168831168831168</v>
      </c>
      <c r="AQ632">
        <f t="shared" si="236"/>
        <v>0.31565262610504419</v>
      </c>
      <c r="AR632">
        <v>0.31168831168831168</v>
      </c>
    </row>
    <row r="633" spans="1:44" x14ac:dyDescent="0.25">
      <c r="A633" s="9">
        <v>1</v>
      </c>
      <c r="B633" s="32">
        <v>61.817948000000001</v>
      </c>
      <c r="D633">
        <f t="shared" si="223"/>
        <v>1</v>
      </c>
      <c r="E633">
        <f t="shared" si="246"/>
        <v>138</v>
      </c>
      <c r="F633">
        <f t="shared" si="243"/>
        <v>0</v>
      </c>
      <c r="G633">
        <f t="shared" si="244"/>
        <v>494</v>
      </c>
      <c r="I633">
        <f t="shared" si="224"/>
        <v>0.23834196891191708</v>
      </c>
      <c r="J633">
        <f t="shared" si="225"/>
        <v>0.34764250527797325</v>
      </c>
      <c r="K633">
        <v>0.23834196891191708</v>
      </c>
      <c r="S633">
        <f t="shared" si="226"/>
        <v>0</v>
      </c>
      <c r="T633">
        <f t="shared" si="237"/>
        <v>340</v>
      </c>
      <c r="U633">
        <f t="shared" si="227"/>
        <v>1</v>
      </c>
      <c r="V633">
        <f t="shared" si="238"/>
        <v>292</v>
      </c>
      <c r="X633">
        <f t="shared" si="228"/>
        <v>0.41615667074663404</v>
      </c>
      <c r="Y633">
        <f t="shared" si="229"/>
        <v>0.24683009298393913</v>
      </c>
      <c r="Z633">
        <v>0.41615667074663404</v>
      </c>
      <c r="AB633">
        <f t="shared" si="230"/>
        <v>0</v>
      </c>
      <c r="AC633">
        <f t="shared" si="239"/>
        <v>130</v>
      </c>
      <c r="AD633">
        <f t="shared" si="231"/>
        <v>1</v>
      </c>
      <c r="AE633">
        <f t="shared" si="240"/>
        <v>502</v>
      </c>
      <c r="AG633">
        <f t="shared" si="232"/>
        <v>0.24667931688804554</v>
      </c>
      <c r="AH633">
        <f t="shared" si="233"/>
        <v>0.3408010862186015</v>
      </c>
      <c r="AI633">
        <v>0.24667931688804554</v>
      </c>
      <c r="AK633">
        <f t="shared" si="234"/>
        <v>0</v>
      </c>
      <c r="AL633">
        <f t="shared" si="241"/>
        <v>24</v>
      </c>
      <c r="AM633">
        <f t="shared" si="245"/>
        <v>1</v>
      </c>
      <c r="AN633">
        <f t="shared" si="242"/>
        <v>608</v>
      </c>
      <c r="AP633">
        <f t="shared" si="235"/>
        <v>0.31168831168831168</v>
      </c>
      <c r="AQ633">
        <f t="shared" si="236"/>
        <v>0.31617264690587621</v>
      </c>
      <c r="AR633">
        <v>0.31168831168831168</v>
      </c>
    </row>
    <row r="634" spans="1:44" x14ac:dyDescent="0.25">
      <c r="A634" s="9">
        <v>1</v>
      </c>
      <c r="B634" s="32">
        <v>61.705266000000002</v>
      </c>
      <c r="D634">
        <f t="shared" si="223"/>
        <v>1</v>
      </c>
      <c r="E634">
        <f t="shared" si="246"/>
        <v>139</v>
      </c>
      <c r="F634">
        <f t="shared" si="243"/>
        <v>0</v>
      </c>
      <c r="G634">
        <f t="shared" si="244"/>
        <v>494</v>
      </c>
      <c r="I634">
        <f t="shared" si="224"/>
        <v>0.24006908462867013</v>
      </c>
      <c r="J634">
        <f t="shared" si="225"/>
        <v>0.34764250527797325</v>
      </c>
      <c r="K634">
        <v>0.24006908462867013</v>
      </c>
      <c r="S634">
        <f t="shared" si="226"/>
        <v>0</v>
      </c>
      <c r="T634">
        <f t="shared" si="237"/>
        <v>340</v>
      </c>
      <c r="U634">
        <f t="shared" si="227"/>
        <v>1</v>
      </c>
      <c r="V634">
        <f t="shared" si="238"/>
        <v>293</v>
      </c>
      <c r="X634">
        <f t="shared" si="228"/>
        <v>0.41615667074663404</v>
      </c>
      <c r="Y634">
        <f t="shared" si="229"/>
        <v>0.24767540152155537</v>
      </c>
      <c r="Z634">
        <v>0.41615667074663404</v>
      </c>
      <c r="AB634">
        <f t="shared" si="230"/>
        <v>0</v>
      </c>
      <c r="AC634">
        <f t="shared" si="239"/>
        <v>130</v>
      </c>
      <c r="AD634">
        <f t="shared" si="231"/>
        <v>1</v>
      </c>
      <c r="AE634">
        <f t="shared" si="240"/>
        <v>503</v>
      </c>
      <c r="AG634">
        <f t="shared" si="232"/>
        <v>0.24667931688804554</v>
      </c>
      <c r="AH634">
        <f t="shared" si="233"/>
        <v>0.34147997284453496</v>
      </c>
      <c r="AI634">
        <v>0.24667931688804554</v>
      </c>
      <c r="AK634">
        <f t="shared" si="234"/>
        <v>0</v>
      </c>
      <c r="AL634">
        <f t="shared" si="241"/>
        <v>24</v>
      </c>
      <c r="AM634">
        <f t="shared" si="245"/>
        <v>1</v>
      </c>
      <c r="AN634">
        <f t="shared" si="242"/>
        <v>609</v>
      </c>
      <c r="AP634">
        <f t="shared" si="235"/>
        <v>0.31168831168831168</v>
      </c>
      <c r="AQ634">
        <f t="shared" si="236"/>
        <v>0.31669266770670829</v>
      </c>
      <c r="AR634">
        <v>0.31168831168831168</v>
      </c>
    </row>
    <row r="635" spans="1:44" x14ac:dyDescent="0.25">
      <c r="A635" s="9">
        <v>4</v>
      </c>
      <c r="B635" s="32">
        <v>61.497157999999999</v>
      </c>
      <c r="D635">
        <f t="shared" si="223"/>
        <v>0</v>
      </c>
      <c r="E635">
        <f t="shared" si="246"/>
        <v>139</v>
      </c>
      <c r="F635">
        <f t="shared" si="243"/>
        <v>1</v>
      </c>
      <c r="G635">
        <f t="shared" si="244"/>
        <v>495</v>
      </c>
      <c r="I635">
        <f t="shared" si="224"/>
        <v>0.24006908462867013</v>
      </c>
      <c r="J635">
        <f t="shared" si="225"/>
        <v>0.34834623504574241</v>
      </c>
      <c r="K635">
        <v>0.24006908462867013</v>
      </c>
      <c r="S635">
        <f t="shared" si="226"/>
        <v>0</v>
      </c>
      <c r="T635">
        <f t="shared" si="237"/>
        <v>340</v>
      </c>
      <c r="U635">
        <f t="shared" si="227"/>
        <v>1</v>
      </c>
      <c r="V635">
        <f t="shared" si="238"/>
        <v>294</v>
      </c>
      <c r="X635">
        <f t="shared" si="228"/>
        <v>0.41615667074663404</v>
      </c>
      <c r="Y635">
        <f t="shared" si="229"/>
        <v>0.24852071005917159</v>
      </c>
      <c r="Z635">
        <v>0.41615667074663404</v>
      </c>
      <c r="AB635">
        <f t="shared" si="230"/>
        <v>0</v>
      </c>
      <c r="AC635">
        <f t="shared" si="239"/>
        <v>130</v>
      </c>
      <c r="AD635">
        <f t="shared" si="231"/>
        <v>1</v>
      </c>
      <c r="AE635">
        <f t="shared" si="240"/>
        <v>504</v>
      </c>
      <c r="AG635">
        <f t="shared" si="232"/>
        <v>0.24667931688804554</v>
      </c>
      <c r="AH635">
        <f t="shared" si="233"/>
        <v>0.34215885947046842</v>
      </c>
      <c r="AI635">
        <v>0.24667931688804554</v>
      </c>
      <c r="AK635">
        <f t="shared" si="234"/>
        <v>1</v>
      </c>
      <c r="AL635">
        <f t="shared" si="241"/>
        <v>25</v>
      </c>
      <c r="AM635">
        <f t="shared" si="245"/>
        <v>0</v>
      </c>
      <c r="AN635">
        <f t="shared" si="242"/>
        <v>609</v>
      </c>
      <c r="AP635">
        <f t="shared" si="235"/>
        <v>0.32467532467532467</v>
      </c>
      <c r="AQ635">
        <f t="shared" si="236"/>
        <v>0.31669266770670829</v>
      </c>
      <c r="AR635">
        <v>0.32467532467532467</v>
      </c>
    </row>
    <row r="636" spans="1:44" x14ac:dyDescent="0.25">
      <c r="A636" s="9">
        <v>1</v>
      </c>
      <c r="B636" s="32">
        <v>61.473275000000001</v>
      </c>
      <c r="D636">
        <f t="shared" si="223"/>
        <v>1</v>
      </c>
      <c r="E636">
        <f t="shared" si="246"/>
        <v>140</v>
      </c>
      <c r="F636">
        <f t="shared" si="243"/>
        <v>0</v>
      </c>
      <c r="G636">
        <f t="shared" si="244"/>
        <v>495</v>
      </c>
      <c r="I636">
        <f t="shared" si="224"/>
        <v>0.24179620034542315</v>
      </c>
      <c r="J636">
        <f t="shared" si="225"/>
        <v>0.34834623504574241</v>
      </c>
      <c r="K636">
        <v>0.24179620034542315</v>
      </c>
      <c r="S636">
        <f t="shared" si="226"/>
        <v>0</v>
      </c>
      <c r="T636">
        <f t="shared" si="237"/>
        <v>340</v>
      </c>
      <c r="U636">
        <f t="shared" si="227"/>
        <v>1</v>
      </c>
      <c r="V636">
        <f t="shared" si="238"/>
        <v>295</v>
      </c>
      <c r="X636">
        <f t="shared" si="228"/>
        <v>0.41615667074663404</v>
      </c>
      <c r="Y636">
        <f t="shared" si="229"/>
        <v>0.24936601859678784</v>
      </c>
      <c r="Z636">
        <v>0.41615667074663404</v>
      </c>
      <c r="AB636">
        <f t="shared" si="230"/>
        <v>0</v>
      </c>
      <c r="AC636">
        <f t="shared" si="239"/>
        <v>130</v>
      </c>
      <c r="AD636">
        <f t="shared" si="231"/>
        <v>1</v>
      </c>
      <c r="AE636">
        <f t="shared" si="240"/>
        <v>505</v>
      </c>
      <c r="AG636">
        <f t="shared" si="232"/>
        <v>0.24667931688804554</v>
      </c>
      <c r="AH636">
        <f t="shared" si="233"/>
        <v>0.34283774609640189</v>
      </c>
      <c r="AI636">
        <v>0.24667931688804554</v>
      </c>
      <c r="AK636">
        <f t="shared" si="234"/>
        <v>0</v>
      </c>
      <c r="AL636">
        <f t="shared" si="241"/>
        <v>25</v>
      </c>
      <c r="AM636">
        <f t="shared" si="245"/>
        <v>1</v>
      </c>
      <c r="AN636">
        <f t="shared" si="242"/>
        <v>610</v>
      </c>
      <c r="AP636">
        <f t="shared" si="235"/>
        <v>0.32467532467532467</v>
      </c>
      <c r="AQ636">
        <f t="shared" si="236"/>
        <v>0.31721268850754031</v>
      </c>
      <c r="AR636">
        <v>0.32467532467532467</v>
      </c>
    </row>
    <row r="637" spans="1:44" x14ac:dyDescent="0.25">
      <c r="A637" s="9">
        <v>2</v>
      </c>
      <c r="B637" s="32">
        <v>61.461919999999999</v>
      </c>
      <c r="D637">
        <f t="shared" si="223"/>
        <v>0</v>
      </c>
      <c r="E637">
        <f t="shared" si="246"/>
        <v>140</v>
      </c>
      <c r="F637">
        <f t="shared" si="243"/>
        <v>1</v>
      </c>
      <c r="G637">
        <f t="shared" si="244"/>
        <v>496</v>
      </c>
      <c r="I637">
        <f t="shared" si="224"/>
        <v>0.24179620034542315</v>
      </c>
      <c r="J637">
        <f t="shared" si="225"/>
        <v>0.34904996481351164</v>
      </c>
      <c r="K637">
        <v>0.24179620034542315</v>
      </c>
      <c r="S637">
        <f t="shared" si="226"/>
        <v>1</v>
      </c>
      <c r="T637">
        <f t="shared" si="237"/>
        <v>341</v>
      </c>
      <c r="U637">
        <f t="shared" si="227"/>
        <v>0</v>
      </c>
      <c r="V637">
        <f t="shared" si="238"/>
        <v>295</v>
      </c>
      <c r="X637">
        <f t="shared" si="228"/>
        <v>0.41738066095471238</v>
      </c>
      <c r="Y637">
        <f t="shared" si="229"/>
        <v>0.24936601859678784</v>
      </c>
      <c r="Z637">
        <v>0.41738066095471238</v>
      </c>
      <c r="AB637">
        <f t="shared" si="230"/>
        <v>0</v>
      </c>
      <c r="AC637">
        <f t="shared" si="239"/>
        <v>130</v>
      </c>
      <c r="AD637">
        <f t="shared" si="231"/>
        <v>1</v>
      </c>
      <c r="AE637">
        <f t="shared" si="240"/>
        <v>506</v>
      </c>
      <c r="AG637">
        <f t="shared" si="232"/>
        <v>0.24667931688804554</v>
      </c>
      <c r="AH637">
        <f t="shared" si="233"/>
        <v>0.34351663272233535</v>
      </c>
      <c r="AI637">
        <v>0.24667931688804554</v>
      </c>
      <c r="AK637">
        <f t="shared" si="234"/>
        <v>0</v>
      </c>
      <c r="AL637">
        <f t="shared" si="241"/>
        <v>25</v>
      </c>
      <c r="AM637">
        <f t="shared" si="245"/>
        <v>1</v>
      </c>
      <c r="AN637">
        <f t="shared" si="242"/>
        <v>611</v>
      </c>
      <c r="AP637">
        <f t="shared" si="235"/>
        <v>0.32467532467532467</v>
      </c>
      <c r="AQ637">
        <f t="shared" si="236"/>
        <v>0.31773270930837233</v>
      </c>
      <c r="AR637">
        <v>0.32467532467532467</v>
      </c>
    </row>
    <row r="638" spans="1:44" x14ac:dyDescent="0.25">
      <c r="A638" s="9">
        <v>1</v>
      </c>
      <c r="B638" s="32">
        <v>61.415939999999999</v>
      </c>
      <c r="D638">
        <f t="shared" si="223"/>
        <v>1</v>
      </c>
      <c r="E638">
        <f t="shared" si="246"/>
        <v>141</v>
      </c>
      <c r="F638">
        <f t="shared" si="243"/>
        <v>0</v>
      </c>
      <c r="G638">
        <f t="shared" si="244"/>
        <v>496</v>
      </c>
      <c r="I638">
        <f t="shared" si="224"/>
        <v>0.24352331606217617</v>
      </c>
      <c r="J638">
        <f t="shared" si="225"/>
        <v>0.34904996481351164</v>
      </c>
      <c r="K638">
        <v>0.24352331606217617</v>
      </c>
      <c r="S638">
        <f t="shared" si="226"/>
        <v>0</v>
      </c>
      <c r="T638">
        <f t="shared" si="237"/>
        <v>341</v>
      </c>
      <c r="U638">
        <f t="shared" si="227"/>
        <v>1</v>
      </c>
      <c r="V638">
        <f t="shared" si="238"/>
        <v>296</v>
      </c>
      <c r="X638">
        <f t="shared" si="228"/>
        <v>0.41738066095471238</v>
      </c>
      <c r="Y638">
        <f t="shared" si="229"/>
        <v>0.25021132713440408</v>
      </c>
      <c r="Z638">
        <v>0.41738066095471238</v>
      </c>
      <c r="AB638">
        <f t="shared" si="230"/>
        <v>0</v>
      </c>
      <c r="AC638">
        <f t="shared" si="239"/>
        <v>130</v>
      </c>
      <c r="AD638">
        <f t="shared" si="231"/>
        <v>1</v>
      </c>
      <c r="AE638">
        <f t="shared" si="240"/>
        <v>507</v>
      </c>
      <c r="AG638">
        <f t="shared" si="232"/>
        <v>0.24667931688804554</v>
      </c>
      <c r="AH638">
        <f t="shared" si="233"/>
        <v>0.34419551934826886</v>
      </c>
      <c r="AI638">
        <v>0.24667931688804554</v>
      </c>
      <c r="AK638">
        <f t="shared" si="234"/>
        <v>0</v>
      </c>
      <c r="AL638">
        <f t="shared" si="241"/>
        <v>25</v>
      </c>
      <c r="AM638">
        <f t="shared" si="245"/>
        <v>1</v>
      </c>
      <c r="AN638">
        <f t="shared" si="242"/>
        <v>612</v>
      </c>
      <c r="AP638">
        <f t="shared" si="235"/>
        <v>0.32467532467532467</v>
      </c>
      <c r="AQ638">
        <f t="shared" si="236"/>
        <v>0.31825273010920435</v>
      </c>
      <c r="AR638">
        <v>0.32467532467532467</v>
      </c>
    </row>
    <row r="639" spans="1:44" x14ac:dyDescent="0.25">
      <c r="A639" s="9">
        <v>1</v>
      </c>
      <c r="B639" s="32">
        <v>61.356817999999997</v>
      </c>
      <c r="D639">
        <f t="shared" si="223"/>
        <v>1</v>
      </c>
      <c r="E639">
        <f t="shared" si="246"/>
        <v>142</v>
      </c>
      <c r="F639">
        <f t="shared" si="243"/>
        <v>0</v>
      </c>
      <c r="G639">
        <f t="shared" si="244"/>
        <v>496</v>
      </c>
      <c r="I639">
        <f t="shared" si="224"/>
        <v>0.24525043177892919</v>
      </c>
      <c r="J639">
        <f t="shared" si="225"/>
        <v>0.34904996481351164</v>
      </c>
      <c r="K639">
        <v>0.24525043177892919</v>
      </c>
      <c r="S639">
        <f t="shared" si="226"/>
        <v>0</v>
      </c>
      <c r="T639">
        <f t="shared" si="237"/>
        <v>341</v>
      </c>
      <c r="U639">
        <f t="shared" si="227"/>
        <v>1</v>
      </c>
      <c r="V639">
        <f t="shared" si="238"/>
        <v>297</v>
      </c>
      <c r="X639">
        <f t="shared" si="228"/>
        <v>0.41738066095471238</v>
      </c>
      <c r="Y639">
        <f t="shared" si="229"/>
        <v>0.2510566356720203</v>
      </c>
      <c r="Z639">
        <v>0.41738066095471238</v>
      </c>
      <c r="AB639">
        <f t="shared" si="230"/>
        <v>0</v>
      </c>
      <c r="AC639">
        <f t="shared" si="239"/>
        <v>130</v>
      </c>
      <c r="AD639">
        <f t="shared" si="231"/>
        <v>1</v>
      </c>
      <c r="AE639">
        <f t="shared" si="240"/>
        <v>508</v>
      </c>
      <c r="AG639">
        <f t="shared" si="232"/>
        <v>0.24667931688804554</v>
      </c>
      <c r="AH639">
        <f t="shared" si="233"/>
        <v>0.34487440597420232</v>
      </c>
      <c r="AI639">
        <v>0.24667931688804554</v>
      </c>
      <c r="AK639">
        <f t="shared" si="234"/>
        <v>0</v>
      </c>
      <c r="AL639">
        <f t="shared" si="241"/>
        <v>25</v>
      </c>
      <c r="AM639">
        <f t="shared" si="245"/>
        <v>1</v>
      </c>
      <c r="AN639">
        <f t="shared" si="242"/>
        <v>613</v>
      </c>
      <c r="AP639">
        <f t="shared" si="235"/>
        <v>0.32467532467532467</v>
      </c>
      <c r="AQ639">
        <f t="shared" si="236"/>
        <v>0.31877275091003643</v>
      </c>
      <c r="AR639">
        <v>0.32467532467532467</v>
      </c>
    </row>
    <row r="640" spans="1:44" x14ac:dyDescent="0.25">
      <c r="A640" s="9">
        <v>2</v>
      </c>
      <c r="B640" s="32">
        <v>61.273392999999999</v>
      </c>
      <c r="D640">
        <f t="shared" si="223"/>
        <v>0</v>
      </c>
      <c r="E640">
        <f t="shared" si="246"/>
        <v>142</v>
      </c>
      <c r="F640">
        <f t="shared" si="243"/>
        <v>1</v>
      </c>
      <c r="G640">
        <f t="shared" si="244"/>
        <v>497</v>
      </c>
      <c r="I640">
        <f t="shared" si="224"/>
        <v>0.24525043177892919</v>
      </c>
      <c r="J640">
        <f t="shared" si="225"/>
        <v>0.34975369458128081</v>
      </c>
      <c r="K640">
        <v>0.24525043177892919</v>
      </c>
      <c r="S640">
        <f t="shared" si="226"/>
        <v>1</v>
      </c>
      <c r="T640">
        <f t="shared" si="237"/>
        <v>342</v>
      </c>
      <c r="U640">
        <f t="shared" si="227"/>
        <v>0</v>
      </c>
      <c r="V640">
        <f t="shared" si="238"/>
        <v>297</v>
      </c>
      <c r="X640">
        <f t="shared" si="228"/>
        <v>0.41860465116279072</v>
      </c>
      <c r="Y640">
        <f t="shared" si="229"/>
        <v>0.2510566356720203</v>
      </c>
      <c r="Z640">
        <v>0.41860465116279072</v>
      </c>
      <c r="AB640">
        <f t="shared" si="230"/>
        <v>0</v>
      </c>
      <c r="AC640">
        <f t="shared" si="239"/>
        <v>130</v>
      </c>
      <c r="AD640">
        <f t="shared" si="231"/>
        <v>1</v>
      </c>
      <c r="AE640">
        <f t="shared" si="240"/>
        <v>509</v>
      </c>
      <c r="AG640">
        <f t="shared" si="232"/>
        <v>0.24667931688804554</v>
      </c>
      <c r="AH640">
        <f t="shared" si="233"/>
        <v>0.34555329260013579</v>
      </c>
      <c r="AI640">
        <v>0.24667931688804554</v>
      </c>
      <c r="AK640">
        <f t="shared" si="234"/>
        <v>0</v>
      </c>
      <c r="AL640">
        <f t="shared" si="241"/>
        <v>25</v>
      </c>
      <c r="AM640">
        <f t="shared" si="245"/>
        <v>1</v>
      </c>
      <c r="AN640">
        <f t="shared" si="242"/>
        <v>614</v>
      </c>
      <c r="AP640">
        <f t="shared" si="235"/>
        <v>0.32467532467532467</v>
      </c>
      <c r="AQ640">
        <f t="shared" si="236"/>
        <v>0.31929277171086845</v>
      </c>
      <c r="AR640">
        <v>0.32467532467532467</v>
      </c>
    </row>
    <row r="641" spans="1:44" x14ac:dyDescent="0.25">
      <c r="A641" s="9">
        <v>1</v>
      </c>
      <c r="B641" s="32">
        <v>61.181463000000001</v>
      </c>
      <c r="D641">
        <f t="shared" si="223"/>
        <v>1</v>
      </c>
      <c r="E641">
        <f t="shared" si="246"/>
        <v>143</v>
      </c>
      <c r="F641">
        <f t="shared" si="243"/>
        <v>0</v>
      </c>
      <c r="G641">
        <f t="shared" si="244"/>
        <v>497</v>
      </c>
      <c r="I641">
        <f t="shared" si="224"/>
        <v>0.24697754749568221</v>
      </c>
      <c r="J641">
        <f t="shared" si="225"/>
        <v>0.34975369458128081</v>
      </c>
      <c r="K641">
        <v>0.24697754749568221</v>
      </c>
      <c r="S641">
        <f t="shared" si="226"/>
        <v>0</v>
      </c>
      <c r="T641">
        <f t="shared" si="237"/>
        <v>342</v>
      </c>
      <c r="U641">
        <f t="shared" si="227"/>
        <v>1</v>
      </c>
      <c r="V641">
        <f t="shared" si="238"/>
        <v>298</v>
      </c>
      <c r="X641">
        <f t="shared" si="228"/>
        <v>0.41860465116279072</v>
      </c>
      <c r="Y641">
        <f t="shared" si="229"/>
        <v>0.25190194420963652</v>
      </c>
      <c r="Z641">
        <v>0.41860465116279072</v>
      </c>
      <c r="AB641">
        <f t="shared" si="230"/>
        <v>0</v>
      </c>
      <c r="AC641">
        <f t="shared" si="239"/>
        <v>130</v>
      </c>
      <c r="AD641">
        <f t="shared" si="231"/>
        <v>1</v>
      </c>
      <c r="AE641">
        <f t="shared" si="240"/>
        <v>510</v>
      </c>
      <c r="AG641">
        <f t="shared" si="232"/>
        <v>0.24667931688804554</v>
      </c>
      <c r="AH641">
        <f t="shared" si="233"/>
        <v>0.34623217922606925</v>
      </c>
      <c r="AI641">
        <v>0.24667931688804554</v>
      </c>
      <c r="AK641">
        <f t="shared" si="234"/>
        <v>0</v>
      </c>
      <c r="AL641">
        <f t="shared" si="241"/>
        <v>25</v>
      </c>
      <c r="AM641">
        <f t="shared" si="245"/>
        <v>1</v>
      </c>
      <c r="AN641">
        <f t="shared" si="242"/>
        <v>615</v>
      </c>
      <c r="AP641">
        <f t="shared" si="235"/>
        <v>0.32467532467532467</v>
      </c>
      <c r="AQ641">
        <f t="shared" si="236"/>
        <v>0.31981279251170047</v>
      </c>
      <c r="AR641">
        <v>0.32467532467532467</v>
      </c>
    </row>
    <row r="642" spans="1:44" x14ac:dyDescent="0.25">
      <c r="A642" s="9">
        <v>3</v>
      </c>
      <c r="B642" s="32">
        <v>61.15822</v>
      </c>
      <c r="D642">
        <f t="shared" ref="D642:D705" si="247">IF(A642=$N$4,1,0)</f>
        <v>0</v>
      </c>
      <c r="E642">
        <f t="shared" si="246"/>
        <v>143</v>
      </c>
      <c r="F642">
        <f t="shared" si="243"/>
        <v>1</v>
      </c>
      <c r="G642">
        <f t="shared" si="244"/>
        <v>498</v>
      </c>
      <c r="I642">
        <f t="shared" ref="I642:I705" si="248">E642/$P$4</f>
        <v>0.24697754749568221</v>
      </c>
      <c r="J642">
        <f t="shared" ref="J642:J705" si="249">G642/$Q$4</f>
        <v>0.35045742434904997</v>
      </c>
      <c r="K642">
        <v>0.24697754749568221</v>
      </c>
      <c r="S642">
        <f t="shared" si="226"/>
        <v>0</v>
      </c>
      <c r="T642">
        <f t="shared" si="237"/>
        <v>342</v>
      </c>
      <c r="U642">
        <f t="shared" si="227"/>
        <v>1</v>
      </c>
      <c r="V642">
        <f t="shared" si="238"/>
        <v>299</v>
      </c>
      <c r="X642">
        <f t="shared" si="228"/>
        <v>0.41860465116279072</v>
      </c>
      <c r="Y642">
        <f t="shared" si="229"/>
        <v>0.25274725274725274</v>
      </c>
      <c r="Z642">
        <v>0.41860465116279072</v>
      </c>
      <c r="AB642">
        <f t="shared" si="230"/>
        <v>1</v>
      </c>
      <c r="AC642">
        <f t="shared" si="239"/>
        <v>131</v>
      </c>
      <c r="AD642">
        <f t="shared" si="231"/>
        <v>0</v>
      </c>
      <c r="AE642">
        <f t="shared" si="240"/>
        <v>510</v>
      </c>
      <c r="AG642">
        <f t="shared" si="232"/>
        <v>0.24857685009487665</v>
      </c>
      <c r="AH642">
        <f t="shared" si="233"/>
        <v>0.34623217922606925</v>
      </c>
      <c r="AI642">
        <v>0.24857685009487665</v>
      </c>
      <c r="AK642">
        <f t="shared" si="234"/>
        <v>0</v>
      </c>
      <c r="AL642">
        <f t="shared" si="241"/>
        <v>25</v>
      </c>
      <c r="AM642">
        <f t="shared" si="245"/>
        <v>1</v>
      </c>
      <c r="AN642">
        <f t="shared" si="242"/>
        <v>616</v>
      </c>
      <c r="AP642">
        <f t="shared" si="235"/>
        <v>0.32467532467532467</v>
      </c>
      <c r="AQ642">
        <f t="shared" si="236"/>
        <v>0.32033281331253249</v>
      </c>
      <c r="AR642">
        <v>0.32467532467532467</v>
      </c>
    </row>
    <row r="643" spans="1:44" x14ac:dyDescent="0.25">
      <c r="A643" s="9">
        <v>3</v>
      </c>
      <c r="B643" s="32">
        <v>61.142924999999998</v>
      </c>
      <c r="D643">
        <f t="shared" si="247"/>
        <v>0</v>
      </c>
      <c r="E643">
        <f t="shared" si="246"/>
        <v>143</v>
      </c>
      <c r="F643">
        <f t="shared" si="243"/>
        <v>1</v>
      </c>
      <c r="G643">
        <f t="shared" si="244"/>
        <v>499</v>
      </c>
      <c r="I643">
        <f t="shared" si="248"/>
        <v>0.24697754749568221</v>
      </c>
      <c r="J643">
        <f t="shared" si="249"/>
        <v>0.35116115411681914</v>
      </c>
      <c r="K643">
        <v>0.24697754749568221</v>
      </c>
      <c r="S643">
        <f t="shared" ref="S643:S706" si="250">IF(A643=$N$5,1,0)</f>
        <v>0</v>
      </c>
      <c r="T643">
        <f t="shared" si="237"/>
        <v>342</v>
      </c>
      <c r="U643">
        <f t="shared" ref="U643:U706" si="251">IF(S643=0,1,0)</f>
        <v>1</v>
      </c>
      <c r="V643">
        <f t="shared" si="238"/>
        <v>300</v>
      </c>
      <c r="X643">
        <f t="shared" ref="X643:X706" si="252">T643/$P$5</f>
        <v>0.41860465116279072</v>
      </c>
      <c r="Y643">
        <f t="shared" ref="Y643:Y706" si="253">V643/$Q$5</f>
        <v>0.25359256128486896</v>
      </c>
      <c r="Z643">
        <v>0.41860465116279072</v>
      </c>
      <c r="AB643">
        <f t="shared" ref="AB643:AB706" si="254">IF(A643=$N$6,1,0)</f>
        <v>1</v>
      </c>
      <c r="AC643">
        <f t="shared" si="239"/>
        <v>132</v>
      </c>
      <c r="AD643">
        <f t="shared" ref="AD643:AD706" si="255">IF(AB643=0,1,0)</f>
        <v>0</v>
      </c>
      <c r="AE643">
        <f t="shared" si="240"/>
        <v>510</v>
      </c>
      <c r="AG643">
        <f t="shared" ref="AG643:AG706" si="256">AC643/$P$6</f>
        <v>0.25047438330170779</v>
      </c>
      <c r="AH643">
        <f t="shared" ref="AH643:AH706" si="257">AE643/$Q$6</f>
        <v>0.34623217922606925</v>
      </c>
      <c r="AI643">
        <v>0.25047438330170779</v>
      </c>
      <c r="AK643">
        <f t="shared" ref="AK643:AK706" si="258">IF(A643=$N$7,1,0)</f>
        <v>0</v>
      </c>
      <c r="AL643">
        <f t="shared" si="241"/>
        <v>25</v>
      </c>
      <c r="AM643">
        <f t="shared" si="245"/>
        <v>1</v>
      </c>
      <c r="AN643">
        <f t="shared" si="242"/>
        <v>617</v>
      </c>
      <c r="AP643">
        <f t="shared" ref="AP643:AP706" si="259">AL643/$P$7</f>
        <v>0.32467532467532467</v>
      </c>
      <c r="AQ643">
        <f t="shared" ref="AQ643:AQ706" si="260">AN643/$Q$7</f>
        <v>0.32085283411336452</v>
      </c>
      <c r="AR643">
        <v>0.32467532467532467</v>
      </c>
    </row>
    <row r="644" spans="1:44" x14ac:dyDescent="0.25">
      <c r="A644" s="9">
        <v>2</v>
      </c>
      <c r="B644" s="32">
        <v>60.802669000000002</v>
      </c>
      <c r="D644">
        <f t="shared" si="247"/>
        <v>0</v>
      </c>
      <c r="E644">
        <f t="shared" si="246"/>
        <v>143</v>
      </c>
      <c r="F644">
        <f t="shared" si="243"/>
        <v>1</v>
      </c>
      <c r="G644">
        <f t="shared" si="244"/>
        <v>500</v>
      </c>
      <c r="I644">
        <f t="shared" si="248"/>
        <v>0.24697754749568221</v>
      </c>
      <c r="J644">
        <f t="shared" si="249"/>
        <v>0.35186488388458831</v>
      </c>
      <c r="K644">
        <v>0.24697754749568221</v>
      </c>
      <c r="S644">
        <f t="shared" si="250"/>
        <v>1</v>
      </c>
      <c r="T644">
        <f t="shared" ref="T644:T707" si="261">S644+T643</f>
        <v>343</v>
      </c>
      <c r="U644">
        <f t="shared" si="251"/>
        <v>0</v>
      </c>
      <c r="V644">
        <f t="shared" ref="V644:V707" si="262">SUM(U644+V643)</f>
        <v>300</v>
      </c>
      <c r="X644">
        <f t="shared" si="252"/>
        <v>0.41982864137086906</v>
      </c>
      <c r="Y644">
        <f t="shared" si="253"/>
        <v>0.25359256128486896</v>
      </c>
      <c r="Z644">
        <v>0.41982864137086906</v>
      </c>
      <c r="AB644">
        <f t="shared" si="254"/>
        <v>0</v>
      </c>
      <c r="AC644">
        <f t="shared" ref="AC644:AC707" si="263">AB644+AC643</f>
        <v>132</v>
      </c>
      <c r="AD644">
        <f t="shared" si="255"/>
        <v>1</v>
      </c>
      <c r="AE644">
        <f t="shared" ref="AE644:AE707" si="264">SUM(AD644+AE643)</f>
        <v>511</v>
      </c>
      <c r="AG644">
        <f t="shared" si="256"/>
        <v>0.25047438330170779</v>
      </c>
      <c r="AH644">
        <f t="shared" si="257"/>
        <v>0.34691106585200271</v>
      </c>
      <c r="AI644">
        <v>0.25047438330170779</v>
      </c>
      <c r="AK644">
        <f t="shared" si="258"/>
        <v>0</v>
      </c>
      <c r="AL644">
        <f t="shared" ref="AL644:AL707" si="265">AK644+AL643</f>
        <v>25</v>
      </c>
      <c r="AM644">
        <f t="shared" si="245"/>
        <v>1</v>
      </c>
      <c r="AN644">
        <f t="shared" ref="AN644:AN707" si="266">SUM(AM644+AN643)</f>
        <v>618</v>
      </c>
      <c r="AP644">
        <f t="shared" si="259"/>
        <v>0.32467532467532467</v>
      </c>
      <c r="AQ644">
        <f t="shared" si="260"/>
        <v>0.32137285491419659</v>
      </c>
      <c r="AR644">
        <v>0.32467532467532467</v>
      </c>
    </row>
    <row r="645" spans="1:44" x14ac:dyDescent="0.25">
      <c r="A645" s="9">
        <v>1</v>
      </c>
      <c r="B645" s="32">
        <v>60.647576999999998</v>
      </c>
      <c r="D645">
        <f t="shared" si="247"/>
        <v>1</v>
      </c>
      <c r="E645">
        <f t="shared" si="246"/>
        <v>144</v>
      </c>
      <c r="F645">
        <f t="shared" si="243"/>
        <v>0</v>
      </c>
      <c r="G645">
        <f t="shared" si="244"/>
        <v>500</v>
      </c>
      <c r="I645">
        <f t="shared" si="248"/>
        <v>0.24870466321243523</v>
      </c>
      <c r="J645">
        <f t="shared" si="249"/>
        <v>0.35186488388458831</v>
      </c>
      <c r="K645">
        <v>0.24870466321243523</v>
      </c>
      <c r="S645">
        <f t="shared" si="250"/>
        <v>0</v>
      </c>
      <c r="T645">
        <f t="shared" si="261"/>
        <v>343</v>
      </c>
      <c r="U645">
        <f t="shared" si="251"/>
        <v>1</v>
      </c>
      <c r="V645">
        <f t="shared" si="262"/>
        <v>301</v>
      </c>
      <c r="X645">
        <f t="shared" si="252"/>
        <v>0.41982864137086906</v>
      </c>
      <c r="Y645">
        <f t="shared" si="253"/>
        <v>0.25443786982248523</v>
      </c>
      <c r="Z645">
        <v>0.41982864137086906</v>
      </c>
      <c r="AB645">
        <f t="shared" si="254"/>
        <v>0</v>
      </c>
      <c r="AC645">
        <f t="shared" si="263"/>
        <v>132</v>
      </c>
      <c r="AD645">
        <f t="shared" si="255"/>
        <v>1</v>
      </c>
      <c r="AE645">
        <f t="shared" si="264"/>
        <v>512</v>
      </c>
      <c r="AG645">
        <f t="shared" si="256"/>
        <v>0.25047438330170779</v>
      </c>
      <c r="AH645">
        <f t="shared" si="257"/>
        <v>0.34758995247793617</v>
      </c>
      <c r="AI645">
        <v>0.25047438330170779</v>
      </c>
      <c r="AK645">
        <f t="shared" si="258"/>
        <v>0</v>
      </c>
      <c r="AL645">
        <f t="shared" si="265"/>
        <v>25</v>
      </c>
      <c r="AM645">
        <f t="shared" si="245"/>
        <v>1</v>
      </c>
      <c r="AN645">
        <f t="shared" si="266"/>
        <v>619</v>
      </c>
      <c r="AP645">
        <f t="shared" si="259"/>
        <v>0.32467532467532467</v>
      </c>
      <c r="AQ645">
        <f t="shared" si="260"/>
        <v>0.32189287571502861</v>
      </c>
      <c r="AR645">
        <v>0.32467532467532467</v>
      </c>
    </row>
    <row r="646" spans="1:44" x14ac:dyDescent="0.25">
      <c r="A646" s="9">
        <v>2</v>
      </c>
      <c r="B646" s="32">
        <v>60.615606999999997</v>
      </c>
      <c r="D646">
        <f t="shared" si="247"/>
        <v>0</v>
      </c>
      <c r="E646">
        <f t="shared" si="246"/>
        <v>144</v>
      </c>
      <c r="F646">
        <f t="shared" si="243"/>
        <v>1</v>
      </c>
      <c r="G646">
        <f t="shared" si="244"/>
        <v>501</v>
      </c>
      <c r="I646">
        <f t="shared" si="248"/>
        <v>0.24870466321243523</v>
      </c>
      <c r="J646">
        <f t="shared" si="249"/>
        <v>0.35256861365235748</v>
      </c>
      <c r="K646">
        <v>0.24870466321243523</v>
      </c>
      <c r="S646">
        <f t="shared" si="250"/>
        <v>1</v>
      </c>
      <c r="T646">
        <f t="shared" si="261"/>
        <v>344</v>
      </c>
      <c r="U646">
        <f t="shared" si="251"/>
        <v>0</v>
      </c>
      <c r="V646">
        <f t="shared" si="262"/>
        <v>301</v>
      </c>
      <c r="X646">
        <f t="shared" si="252"/>
        <v>0.42105263157894735</v>
      </c>
      <c r="Y646">
        <f t="shared" si="253"/>
        <v>0.25443786982248523</v>
      </c>
      <c r="Z646">
        <v>0.42105263157894735</v>
      </c>
      <c r="AB646">
        <f t="shared" si="254"/>
        <v>0</v>
      </c>
      <c r="AC646">
        <f t="shared" si="263"/>
        <v>132</v>
      </c>
      <c r="AD646">
        <f t="shared" si="255"/>
        <v>1</v>
      </c>
      <c r="AE646">
        <f t="shared" si="264"/>
        <v>513</v>
      </c>
      <c r="AG646">
        <f t="shared" si="256"/>
        <v>0.25047438330170779</v>
      </c>
      <c r="AH646">
        <f t="shared" si="257"/>
        <v>0.34826883910386963</v>
      </c>
      <c r="AI646">
        <v>0.25047438330170779</v>
      </c>
      <c r="AK646">
        <f t="shared" si="258"/>
        <v>0</v>
      </c>
      <c r="AL646">
        <f t="shared" si="265"/>
        <v>25</v>
      </c>
      <c r="AM646">
        <f t="shared" si="245"/>
        <v>1</v>
      </c>
      <c r="AN646">
        <f t="shared" si="266"/>
        <v>620</v>
      </c>
      <c r="AP646">
        <f t="shared" si="259"/>
        <v>0.32467532467532467</v>
      </c>
      <c r="AQ646">
        <f t="shared" si="260"/>
        <v>0.32241289651586064</v>
      </c>
      <c r="AR646">
        <v>0.32467532467532467</v>
      </c>
    </row>
    <row r="647" spans="1:44" x14ac:dyDescent="0.25">
      <c r="A647" s="9">
        <v>2</v>
      </c>
      <c r="B647" s="32">
        <v>60.576129999999999</v>
      </c>
      <c r="D647">
        <f t="shared" si="247"/>
        <v>0</v>
      </c>
      <c r="E647">
        <f t="shared" si="246"/>
        <v>144</v>
      </c>
      <c r="F647">
        <f t="shared" si="243"/>
        <v>1</v>
      </c>
      <c r="G647">
        <f t="shared" si="244"/>
        <v>502</v>
      </c>
      <c r="I647">
        <f t="shared" si="248"/>
        <v>0.24870466321243523</v>
      </c>
      <c r="J647">
        <f t="shared" si="249"/>
        <v>0.35327234342012664</v>
      </c>
      <c r="K647">
        <v>0.24870466321243523</v>
      </c>
      <c r="S647">
        <f t="shared" si="250"/>
        <v>1</v>
      </c>
      <c r="T647">
        <f t="shared" si="261"/>
        <v>345</v>
      </c>
      <c r="U647">
        <f t="shared" si="251"/>
        <v>0</v>
      </c>
      <c r="V647">
        <f t="shared" si="262"/>
        <v>301</v>
      </c>
      <c r="X647">
        <f t="shared" si="252"/>
        <v>0.42227662178702569</v>
      </c>
      <c r="Y647">
        <f t="shared" si="253"/>
        <v>0.25443786982248523</v>
      </c>
      <c r="Z647">
        <v>0.42227662178702569</v>
      </c>
      <c r="AB647">
        <f t="shared" si="254"/>
        <v>0</v>
      </c>
      <c r="AC647">
        <f t="shared" si="263"/>
        <v>132</v>
      </c>
      <c r="AD647">
        <f t="shared" si="255"/>
        <v>1</v>
      </c>
      <c r="AE647">
        <f t="shared" si="264"/>
        <v>514</v>
      </c>
      <c r="AG647">
        <f t="shared" si="256"/>
        <v>0.25047438330170779</v>
      </c>
      <c r="AH647">
        <f t="shared" si="257"/>
        <v>0.34894772572980315</v>
      </c>
      <c r="AI647">
        <v>0.25047438330170779</v>
      </c>
      <c r="AK647">
        <f t="shared" si="258"/>
        <v>0</v>
      </c>
      <c r="AL647">
        <f t="shared" si="265"/>
        <v>25</v>
      </c>
      <c r="AM647">
        <f t="shared" si="245"/>
        <v>1</v>
      </c>
      <c r="AN647">
        <f t="shared" si="266"/>
        <v>621</v>
      </c>
      <c r="AP647">
        <f t="shared" si="259"/>
        <v>0.32467532467532467</v>
      </c>
      <c r="AQ647">
        <f t="shared" si="260"/>
        <v>0.32293291731669266</v>
      </c>
      <c r="AR647">
        <v>0.32467532467532467</v>
      </c>
    </row>
    <row r="648" spans="1:44" x14ac:dyDescent="0.25">
      <c r="A648" s="9">
        <v>4</v>
      </c>
      <c r="B648" s="32">
        <v>60.570095999999999</v>
      </c>
      <c r="D648">
        <f t="shared" si="247"/>
        <v>0</v>
      </c>
      <c r="E648">
        <f t="shared" si="246"/>
        <v>144</v>
      </c>
      <c r="F648">
        <f t="shared" si="243"/>
        <v>1</v>
      </c>
      <c r="G648">
        <f t="shared" si="244"/>
        <v>503</v>
      </c>
      <c r="I648">
        <f t="shared" si="248"/>
        <v>0.24870466321243523</v>
      </c>
      <c r="J648">
        <f t="shared" si="249"/>
        <v>0.35397607318789587</v>
      </c>
      <c r="K648">
        <v>0.24870466321243523</v>
      </c>
      <c r="S648">
        <f t="shared" si="250"/>
        <v>0</v>
      </c>
      <c r="T648">
        <f t="shared" si="261"/>
        <v>345</v>
      </c>
      <c r="U648">
        <f t="shared" si="251"/>
        <v>1</v>
      </c>
      <c r="V648">
        <f t="shared" si="262"/>
        <v>302</v>
      </c>
      <c r="X648">
        <f t="shared" si="252"/>
        <v>0.42227662178702569</v>
      </c>
      <c r="Y648">
        <f t="shared" si="253"/>
        <v>0.25528317836010145</v>
      </c>
      <c r="Z648">
        <v>0.42227662178702569</v>
      </c>
      <c r="AB648">
        <f t="shared" si="254"/>
        <v>0</v>
      </c>
      <c r="AC648">
        <f t="shared" si="263"/>
        <v>132</v>
      </c>
      <c r="AD648">
        <f t="shared" si="255"/>
        <v>1</v>
      </c>
      <c r="AE648">
        <f t="shared" si="264"/>
        <v>515</v>
      </c>
      <c r="AG648">
        <f t="shared" si="256"/>
        <v>0.25047438330170779</v>
      </c>
      <c r="AH648">
        <f t="shared" si="257"/>
        <v>0.34962661235573661</v>
      </c>
      <c r="AI648">
        <v>0.25047438330170779</v>
      </c>
      <c r="AK648">
        <f t="shared" si="258"/>
        <v>1</v>
      </c>
      <c r="AL648">
        <f t="shared" si="265"/>
        <v>26</v>
      </c>
      <c r="AM648">
        <f t="shared" si="245"/>
        <v>0</v>
      </c>
      <c r="AN648">
        <f t="shared" si="266"/>
        <v>621</v>
      </c>
      <c r="AP648">
        <f t="shared" si="259"/>
        <v>0.33766233766233766</v>
      </c>
      <c r="AQ648">
        <f t="shared" si="260"/>
        <v>0.32293291731669266</v>
      </c>
      <c r="AR648">
        <v>0.33766233766233766</v>
      </c>
    </row>
    <row r="649" spans="1:44" x14ac:dyDescent="0.25">
      <c r="A649" s="9">
        <v>4</v>
      </c>
      <c r="B649" s="32">
        <v>60.567962999999999</v>
      </c>
      <c r="D649">
        <f t="shared" si="247"/>
        <v>0</v>
      </c>
      <c r="E649">
        <f t="shared" si="246"/>
        <v>144</v>
      </c>
      <c r="F649">
        <f t="shared" si="243"/>
        <v>1</v>
      </c>
      <c r="G649">
        <f t="shared" si="244"/>
        <v>504</v>
      </c>
      <c r="I649">
        <f t="shared" si="248"/>
        <v>0.24870466321243523</v>
      </c>
      <c r="J649">
        <f t="shared" si="249"/>
        <v>0.35467980295566504</v>
      </c>
      <c r="K649">
        <v>0.24870466321243523</v>
      </c>
      <c r="S649">
        <f t="shared" si="250"/>
        <v>0</v>
      </c>
      <c r="T649">
        <f t="shared" si="261"/>
        <v>345</v>
      </c>
      <c r="U649">
        <f t="shared" si="251"/>
        <v>1</v>
      </c>
      <c r="V649">
        <f t="shared" si="262"/>
        <v>303</v>
      </c>
      <c r="X649">
        <f t="shared" si="252"/>
        <v>0.42227662178702569</v>
      </c>
      <c r="Y649">
        <f t="shared" si="253"/>
        <v>0.25612848689771767</v>
      </c>
      <c r="Z649">
        <v>0.42227662178702569</v>
      </c>
      <c r="AB649">
        <f t="shared" si="254"/>
        <v>0</v>
      </c>
      <c r="AC649">
        <f t="shared" si="263"/>
        <v>132</v>
      </c>
      <c r="AD649">
        <f t="shared" si="255"/>
        <v>1</v>
      </c>
      <c r="AE649">
        <f t="shared" si="264"/>
        <v>516</v>
      </c>
      <c r="AG649">
        <f t="shared" si="256"/>
        <v>0.25047438330170779</v>
      </c>
      <c r="AH649">
        <f t="shared" si="257"/>
        <v>0.35030549898167007</v>
      </c>
      <c r="AI649">
        <v>0.25047438330170779</v>
      </c>
      <c r="AK649">
        <f t="shared" si="258"/>
        <v>1</v>
      </c>
      <c r="AL649">
        <f t="shared" si="265"/>
        <v>27</v>
      </c>
      <c r="AM649">
        <f t="shared" si="245"/>
        <v>0</v>
      </c>
      <c r="AN649">
        <f t="shared" si="266"/>
        <v>621</v>
      </c>
      <c r="AP649">
        <f t="shared" si="259"/>
        <v>0.35064935064935066</v>
      </c>
      <c r="AQ649">
        <f t="shared" si="260"/>
        <v>0.32293291731669266</v>
      </c>
      <c r="AR649">
        <v>0.35064935064935066</v>
      </c>
    </row>
    <row r="650" spans="1:44" x14ac:dyDescent="0.25">
      <c r="A650" s="9">
        <v>1</v>
      </c>
      <c r="B650" s="32">
        <v>60.536870999999998</v>
      </c>
      <c r="D650">
        <f t="shared" si="247"/>
        <v>1</v>
      </c>
      <c r="E650">
        <f t="shared" si="246"/>
        <v>145</v>
      </c>
      <c r="F650">
        <f t="shared" si="243"/>
        <v>0</v>
      </c>
      <c r="G650">
        <f t="shared" si="244"/>
        <v>504</v>
      </c>
      <c r="I650">
        <f t="shared" si="248"/>
        <v>0.25043177892918828</v>
      </c>
      <c r="J650">
        <f t="shared" si="249"/>
        <v>0.35467980295566504</v>
      </c>
      <c r="K650">
        <v>0.25043177892918828</v>
      </c>
      <c r="S650">
        <f t="shared" si="250"/>
        <v>0</v>
      </c>
      <c r="T650">
        <f t="shared" si="261"/>
        <v>345</v>
      </c>
      <c r="U650">
        <f t="shared" si="251"/>
        <v>1</v>
      </c>
      <c r="V650">
        <f t="shared" si="262"/>
        <v>304</v>
      </c>
      <c r="X650">
        <f t="shared" si="252"/>
        <v>0.42227662178702569</v>
      </c>
      <c r="Y650">
        <f t="shared" si="253"/>
        <v>0.25697379543533388</v>
      </c>
      <c r="Z650">
        <v>0.42227662178702569</v>
      </c>
      <c r="AB650">
        <f t="shared" si="254"/>
        <v>0</v>
      </c>
      <c r="AC650">
        <f t="shared" si="263"/>
        <v>132</v>
      </c>
      <c r="AD650">
        <f t="shared" si="255"/>
        <v>1</v>
      </c>
      <c r="AE650">
        <f t="shared" si="264"/>
        <v>517</v>
      </c>
      <c r="AG650">
        <f t="shared" si="256"/>
        <v>0.25047438330170779</v>
      </c>
      <c r="AH650">
        <f t="shared" si="257"/>
        <v>0.35098438560760353</v>
      </c>
      <c r="AI650">
        <v>0.25047438330170779</v>
      </c>
      <c r="AK650">
        <f t="shared" si="258"/>
        <v>0</v>
      </c>
      <c r="AL650">
        <f t="shared" si="265"/>
        <v>27</v>
      </c>
      <c r="AM650">
        <f t="shared" si="245"/>
        <v>1</v>
      </c>
      <c r="AN650">
        <f t="shared" si="266"/>
        <v>622</v>
      </c>
      <c r="AP650">
        <f t="shared" si="259"/>
        <v>0.35064935064935066</v>
      </c>
      <c r="AQ650">
        <f t="shared" si="260"/>
        <v>0.32345293811752468</v>
      </c>
      <c r="AR650">
        <v>0.35064935064935066</v>
      </c>
    </row>
    <row r="651" spans="1:44" x14ac:dyDescent="0.25">
      <c r="A651" s="9">
        <v>2</v>
      </c>
      <c r="B651" s="32">
        <v>60.502029</v>
      </c>
      <c r="D651">
        <f t="shared" si="247"/>
        <v>0</v>
      </c>
      <c r="E651">
        <f t="shared" si="246"/>
        <v>145</v>
      </c>
      <c r="F651">
        <f t="shared" si="243"/>
        <v>1</v>
      </c>
      <c r="G651">
        <f t="shared" si="244"/>
        <v>505</v>
      </c>
      <c r="I651">
        <f t="shared" si="248"/>
        <v>0.25043177892918828</v>
      </c>
      <c r="J651">
        <f t="shared" si="249"/>
        <v>0.3553835327234342</v>
      </c>
      <c r="K651">
        <v>0.25043177892918828</v>
      </c>
      <c r="S651">
        <f t="shared" si="250"/>
        <v>1</v>
      </c>
      <c r="T651">
        <f t="shared" si="261"/>
        <v>346</v>
      </c>
      <c r="U651">
        <f t="shared" si="251"/>
        <v>0</v>
      </c>
      <c r="V651">
        <f t="shared" si="262"/>
        <v>304</v>
      </c>
      <c r="X651">
        <f t="shared" si="252"/>
        <v>0.42350061199510403</v>
      </c>
      <c r="Y651">
        <f t="shared" si="253"/>
        <v>0.25697379543533388</v>
      </c>
      <c r="Z651">
        <v>0.42350061199510403</v>
      </c>
      <c r="AB651">
        <f t="shared" si="254"/>
        <v>0</v>
      </c>
      <c r="AC651">
        <f t="shared" si="263"/>
        <v>132</v>
      </c>
      <c r="AD651">
        <f t="shared" si="255"/>
        <v>1</v>
      </c>
      <c r="AE651">
        <f t="shared" si="264"/>
        <v>518</v>
      </c>
      <c r="AG651">
        <f t="shared" si="256"/>
        <v>0.25047438330170779</v>
      </c>
      <c r="AH651">
        <f t="shared" si="257"/>
        <v>0.35166327223353699</v>
      </c>
      <c r="AI651">
        <v>0.25047438330170779</v>
      </c>
      <c r="AK651">
        <f t="shared" si="258"/>
        <v>0</v>
      </c>
      <c r="AL651">
        <f t="shared" si="265"/>
        <v>27</v>
      </c>
      <c r="AM651">
        <f t="shared" si="245"/>
        <v>1</v>
      </c>
      <c r="AN651">
        <f t="shared" si="266"/>
        <v>623</v>
      </c>
      <c r="AP651">
        <f t="shared" si="259"/>
        <v>0.35064935064935066</v>
      </c>
      <c r="AQ651">
        <f t="shared" si="260"/>
        <v>0.32397295891835676</v>
      </c>
      <c r="AR651">
        <v>0.35064935064935066</v>
      </c>
    </row>
    <row r="652" spans="1:44" x14ac:dyDescent="0.25">
      <c r="A652" s="9">
        <v>1</v>
      </c>
      <c r="B652" s="32">
        <v>60.457329000000001</v>
      </c>
      <c r="D652">
        <f t="shared" si="247"/>
        <v>1</v>
      </c>
      <c r="E652">
        <f t="shared" si="246"/>
        <v>146</v>
      </c>
      <c r="F652">
        <f t="shared" si="243"/>
        <v>0</v>
      </c>
      <c r="G652">
        <f t="shared" si="244"/>
        <v>505</v>
      </c>
      <c r="I652">
        <f t="shared" si="248"/>
        <v>0.25215889464594127</v>
      </c>
      <c r="J652">
        <f t="shared" si="249"/>
        <v>0.3553835327234342</v>
      </c>
      <c r="K652">
        <v>0.25215889464594127</v>
      </c>
      <c r="S652">
        <f t="shared" si="250"/>
        <v>0</v>
      </c>
      <c r="T652">
        <f t="shared" si="261"/>
        <v>346</v>
      </c>
      <c r="U652">
        <f t="shared" si="251"/>
        <v>1</v>
      </c>
      <c r="V652">
        <f t="shared" si="262"/>
        <v>305</v>
      </c>
      <c r="X652">
        <f t="shared" si="252"/>
        <v>0.42350061199510403</v>
      </c>
      <c r="Y652">
        <f t="shared" si="253"/>
        <v>0.2578191039729501</v>
      </c>
      <c r="Z652">
        <v>0.42350061199510403</v>
      </c>
      <c r="AB652">
        <f t="shared" si="254"/>
        <v>0</v>
      </c>
      <c r="AC652">
        <f t="shared" si="263"/>
        <v>132</v>
      </c>
      <c r="AD652">
        <f t="shared" si="255"/>
        <v>1</v>
      </c>
      <c r="AE652">
        <f t="shared" si="264"/>
        <v>519</v>
      </c>
      <c r="AG652">
        <f t="shared" si="256"/>
        <v>0.25047438330170779</v>
      </c>
      <c r="AH652">
        <f t="shared" si="257"/>
        <v>0.35234215885947046</v>
      </c>
      <c r="AI652">
        <v>0.25047438330170779</v>
      </c>
      <c r="AK652">
        <f t="shared" si="258"/>
        <v>0</v>
      </c>
      <c r="AL652">
        <f t="shared" si="265"/>
        <v>27</v>
      </c>
      <c r="AM652">
        <f t="shared" si="245"/>
        <v>1</v>
      </c>
      <c r="AN652">
        <f t="shared" si="266"/>
        <v>624</v>
      </c>
      <c r="AP652">
        <f t="shared" si="259"/>
        <v>0.35064935064935066</v>
      </c>
      <c r="AQ652">
        <f t="shared" si="260"/>
        <v>0.32449297971918878</v>
      </c>
      <c r="AR652">
        <v>0.35064935064935066</v>
      </c>
    </row>
    <row r="653" spans="1:44" x14ac:dyDescent="0.25">
      <c r="A653" s="9">
        <v>3</v>
      </c>
      <c r="B653" s="32">
        <v>60.402507999999997</v>
      </c>
      <c r="D653">
        <f t="shared" si="247"/>
        <v>0</v>
      </c>
      <c r="E653">
        <f t="shared" si="246"/>
        <v>146</v>
      </c>
      <c r="F653">
        <f t="shared" si="243"/>
        <v>1</v>
      </c>
      <c r="G653">
        <f t="shared" si="244"/>
        <v>506</v>
      </c>
      <c r="I653">
        <f t="shared" si="248"/>
        <v>0.25215889464594127</v>
      </c>
      <c r="J653">
        <f t="shared" si="249"/>
        <v>0.35608726249120337</v>
      </c>
      <c r="K653">
        <v>0.25215889464594127</v>
      </c>
      <c r="S653">
        <f t="shared" si="250"/>
        <v>0</v>
      </c>
      <c r="T653">
        <f t="shared" si="261"/>
        <v>346</v>
      </c>
      <c r="U653">
        <f t="shared" si="251"/>
        <v>1</v>
      </c>
      <c r="V653">
        <f t="shared" si="262"/>
        <v>306</v>
      </c>
      <c r="X653">
        <f t="shared" si="252"/>
        <v>0.42350061199510403</v>
      </c>
      <c r="Y653">
        <f t="shared" si="253"/>
        <v>0.25866441251056638</v>
      </c>
      <c r="Z653">
        <v>0.42350061199510403</v>
      </c>
      <c r="AB653">
        <f t="shared" si="254"/>
        <v>1</v>
      </c>
      <c r="AC653">
        <f t="shared" si="263"/>
        <v>133</v>
      </c>
      <c r="AD653">
        <f t="shared" si="255"/>
        <v>0</v>
      </c>
      <c r="AE653">
        <f t="shared" si="264"/>
        <v>519</v>
      </c>
      <c r="AG653">
        <f t="shared" si="256"/>
        <v>0.25237191650853891</v>
      </c>
      <c r="AH653">
        <f t="shared" si="257"/>
        <v>0.35234215885947046</v>
      </c>
      <c r="AI653">
        <v>0.25237191650853891</v>
      </c>
      <c r="AK653">
        <f t="shared" si="258"/>
        <v>0</v>
      </c>
      <c r="AL653">
        <f t="shared" si="265"/>
        <v>27</v>
      </c>
      <c r="AM653">
        <f t="shared" si="245"/>
        <v>1</v>
      </c>
      <c r="AN653">
        <f t="shared" si="266"/>
        <v>625</v>
      </c>
      <c r="AP653">
        <f t="shared" si="259"/>
        <v>0.35064935064935066</v>
      </c>
      <c r="AQ653">
        <f t="shared" si="260"/>
        <v>0.3250130005200208</v>
      </c>
      <c r="AR653">
        <v>0.35064935064935066</v>
      </c>
    </row>
    <row r="654" spans="1:44" x14ac:dyDescent="0.25">
      <c r="A654" s="9">
        <v>2</v>
      </c>
      <c r="B654" s="32">
        <v>60.366428999999997</v>
      </c>
      <c r="D654">
        <f t="shared" si="247"/>
        <v>0</v>
      </c>
      <c r="E654">
        <f t="shared" si="246"/>
        <v>146</v>
      </c>
      <c r="F654">
        <f t="shared" ref="F654:F717" si="267">IF(D654=0,1,0)</f>
        <v>1</v>
      </c>
      <c r="G654">
        <f t="shared" ref="G654:G717" si="268">SUM(F654+G653)</f>
        <v>507</v>
      </c>
      <c r="I654">
        <f t="shared" si="248"/>
        <v>0.25215889464594127</v>
      </c>
      <c r="J654">
        <f t="shared" si="249"/>
        <v>0.35679099225897254</v>
      </c>
      <c r="K654">
        <v>0.25215889464594127</v>
      </c>
      <c r="S654">
        <f t="shared" si="250"/>
        <v>1</v>
      </c>
      <c r="T654">
        <f t="shared" si="261"/>
        <v>347</v>
      </c>
      <c r="U654">
        <f t="shared" si="251"/>
        <v>0</v>
      </c>
      <c r="V654">
        <f t="shared" si="262"/>
        <v>306</v>
      </c>
      <c r="X654">
        <f t="shared" si="252"/>
        <v>0.42472460220318237</v>
      </c>
      <c r="Y654">
        <f t="shared" si="253"/>
        <v>0.25866441251056638</v>
      </c>
      <c r="Z654">
        <v>0.42472460220318237</v>
      </c>
      <c r="AB654">
        <f t="shared" si="254"/>
        <v>0</v>
      </c>
      <c r="AC654">
        <f t="shared" si="263"/>
        <v>133</v>
      </c>
      <c r="AD654">
        <f t="shared" si="255"/>
        <v>1</v>
      </c>
      <c r="AE654">
        <f t="shared" si="264"/>
        <v>520</v>
      </c>
      <c r="AG654">
        <f t="shared" si="256"/>
        <v>0.25237191650853891</v>
      </c>
      <c r="AH654">
        <f t="shared" si="257"/>
        <v>0.35302104548540392</v>
      </c>
      <c r="AI654">
        <v>0.25237191650853891</v>
      </c>
      <c r="AK654">
        <f t="shared" si="258"/>
        <v>0</v>
      </c>
      <c r="AL654">
        <f t="shared" si="265"/>
        <v>27</v>
      </c>
      <c r="AM654">
        <f t="shared" si="245"/>
        <v>1</v>
      </c>
      <c r="AN654">
        <f t="shared" si="266"/>
        <v>626</v>
      </c>
      <c r="AP654">
        <f t="shared" si="259"/>
        <v>0.35064935064935066</v>
      </c>
      <c r="AQ654">
        <f t="shared" si="260"/>
        <v>0.32553302132085282</v>
      </c>
      <c r="AR654">
        <v>0.35064935064935066</v>
      </c>
    </row>
    <row r="655" spans="1:44" x14ac:dyDescent="0.25">
      <c r="A655" s="9">
        <v>3</v>
      </c>
      <c r="B655" s="32">
        <v>60.363961000000003</v>
      </c>
      <c r="D655">
        <f t="shared" si="247"/>
        <v>0</v>
      </c>
      <c r="E655">
        <f t="shared" si="246"/>
        <v>146</v>
      </c>
      <c r="F655">
        <f t="shared" si="267"/>
        <v>1</v>
      </c>
      <c r="G655">
        <f t="shared" si="268"/>
        <v>508</v>
      </c>
      <c r="I655">
        <f t="shared" si="248"/>
        <v>0.25215889464594127</v>
      </c>
      <c r="J655">
        <f t="shared" si="249"/>
        <v>0.35749472202674171</v>
      </c>
      <c r="K655">
        <v>0.25215889464594127</v>
      </c>
      <c r="S655">
        <f t="shared" si="250"/>
        <v>0</v>
      </c>
      <c r="T655">
        <f t="shared" si="261"/>
        <v>347</v>
      </c>
      <c r="U655">
        <f t="shared" si="251"/>
        <v>1</v>
      </c>
      <c r="V655">
        <f t="shared" si="262"/>
        <v>307</v>
      </c>
      <c r="X655">
        <f t="shared" si="252"/>
        <v>0.42472460220318237</v>
      </c>
      <c r="Y655">
        <f t="shared" si="253"/>
        <v>0.2595097210481826</v>
      </c>
      <c r="Z655">
        <v>0.42472460220318237</v>
      </c>
      <c r="AB655">
        <f t="shared" si="254"/>
        <v>1</v>
      </c>
      <c r="AC655">
        <f t="shared" si="263"/>
        <v>134</v>
      </c>
      <c r="AD655">
        <f t="shared" si="255"/>
        <v>0</v>
      </c>
      <c r="AE655">
        <f t="shared" si="264"/>
        <v>520</v>
      </c>
      <c r="AG655">
        <f t="shared" si="256"/>
        <v>0.25426944971537002</v>
      </c>
      <c r="AH655">
        <f t="shared" si="257"/>
        <v>0.35302104548540392</v>
      </c>
      <c r="AI655">
        <v>0.25426944971537002</v>
      </c>
      <c r="AK655">
        <f t="shared" si="258"/>
        <v>0</v>
      </c>
      <c r="AL655">
        <f t="shared" si="265"/>
        <v>27</v>
      </c>
      <c r="AM655">
        <f t="shared" si="245"/>
        <v>1</v>
      </c>
      <c r="AN655">
        <f t="shared" si="266"/>
        <v>627</v>
      </c>
      <c r="AP655">
        <f t="shared" si="259"/>
        <v>0.35064935064935066</v>
      </c>
      <c r="AQ655">
        <f t="shared" si="260"/>
        <v>0.32605304212168484</v>
      </c>
      <c r="AR655">
        <v>0.35064935064935066</v>
      </c>
    </row>
    <row r="656" spans="1:44" x14ac:dyDescent="0.25">
      <c r="A656" s="9">
        <v>3</v>
      </c>
      <c r="B656" s="32">
        <v>60.344548000000003</v>
      </c>
      <c r="D656">
        <f t="shared" si="247"/>
        <v>0</v>
      </c>
      <c r="E656">
        <f t="shared" si="246"/>
        <v>146</v>
      </c>
      <c r="F656">
        <f t="shared" si="267"/>
        <v>1</v>
      </c>
      <c r="G656">
        <f t="shared" si="268"/>
        <v>509</v>
      </c>
      <c r="I656">
        <f t="shared" si="248"/>
        <v>0.25215889464594127</v>
      </c>
      <c r="J656">
        <f t="shared" si="249"/>
        <v>0.35819845179451093</v>
      </c>
      <c r="K656">
        <v>0.25215889464594127</v>
      </c>
      <c r="S656">
        <f t="shared" si="250"/>
        <v>0</v>
      </c>
      <c r="T656">
        <f t="shared" si="261"/>
        <v>347</v>
      </c>
      <c r="U656">
        <f t="shared" si="251"/>
        <v>1</v>
      </c>
      <c r="V656">
        <f t="shared" si="262"/>
        <v>308</v>
      </c>
      <c r="X656">
        <f t="shared" si="252"/>
        <v>0.42472460220318237</v>
      </c>
      <c r="Y656">
        <f t="shared" si="253"/>
        <v>0.26035502958579881</v>
      </c>
      <c r="Z656">
        <v>0.42472460220318237</v>
      </c>
      <c r="AB656">
        <f t="shared" si="254"/>
        <v>1</v>
      </c>
      <c r="AC656">
        <f t="shared" si="263"/>
        <v>135</v>
      </c>
      <c r="AD656">
        <f t="shared" si="255"/>
        <v>0</v>
      </c>
      <c r="AE656">
        <f t="shared" si="264"/>
        <v>520</v>
      </c>
      <c r="AG656">
        <f t="shared" si="256"/>
        <v>0.25616698292220114</v>
      </c>
      <c r="AH656">
        <f t="shared" si="257"/>
        <v>0.35302104548540392</v>
      </c>
      <c r="AI656">
        <v>0.25616698292220114</v>
      </c>
      <c r="AK656">
        <f t="shared" si="258"/>
        <v>0</v>
      </c>
      <c r="AL656">
        <f t="shared" si="265"/>
        <v>27</v>
      </c>
      <c r="AM656">
        <f t="shared" si="245"/>
        <v>1</v>
      </c>
      <c r="AN656">
        <f t="shared" si="266"/>
        <v>628</v>
      </c>
      <c r="AP656">
        <f t="shared" si="259"/>
        <v>0.35064935064935066</v>
      </c>
      <c r="AQ656">
        <f t="shared" si="260"/>
        <v>0.32657306292251692</v>
      </c>
      <c r="AR656">
        <v>0.35064935064935066</v>
      </c>
    </row>
    <row r="657" spans="1:44" x14ac:dyDescent="0.25">
      <c r="A657" s="9">
        <v>3</v>
      </c>
      <c r="B657" s="32">
        <v>60.336317000000001</v>
      </c>
      <c r="D657">
        <f t="shared" si="247"/>
        <v>0</v>
      </c>
      <c r="E657">
        <f t="shared" si="246"/>
        <v>146</v>
      </c>
      <c r="F657">
        <f t="shared" si="267"/>
        <v>1</v>
      </c>
      <c r="G657">
        <f t="shared" si="268"/>
        <v>510</v>
      </c>
      <c r="I657">
        <f t="shared" si="248"/>
        <v>0.25215889464594127</v>
      </c>
      <c r="J657">
        <f t="shared" si="249"/>
        <v>0.3589021815622801</v>
      </c>
      <c r="K657">
        <v>0.25215889464594127</v>
      </c>
      <c r="S657">
        <f t="shared" si="250"/>
        <v>0</v>
      </c>
      <c r="T657">
        <f t="shared" si="261"/>
        <v>347</v>
      </c>
      <c r="U657">
        <f t="shared" si="251"/>
        <v>1</v>
      </c>
      <c r="V657">
        <f t="shared" si="262"/>
        <v>309</v>
      </c>
      <c r="X657">
        <f t="shared" si="252"/>
        <v>0.42472460220318237</v>
      </c>
      <c r="Y657">
        <f t="shared" si="253"/>
        <v>0.26120033812341503</v>
      </c>
      <c r="Z657">
        <v>0.42472460220318237</v>
      </c>
      <c r="AB657">
        <f t="shared" si="254"/>
        <v>1</v>
      </c>
      <c r="AC657">
        <f t="shared" si="263"/>
        <v>136</v>
      </c>
      <c r="AD657">
        <f t="shared" si="255"/>
        <v>0</v>
      </c>
      <c r="AE657">
        <f t="shared" si="264"/>
        <v>520</v>
      </c>
      <c r="AG657">
        <f t="shared" si="256"/>
        <v>0.25806451612903225</v>
      </c>
      <c r="AH657">
        <f t="shared" si="257"/>
        <v>0.35302104548540392</v>
      </c>
      <c r="AI657">
        <v>0.25806451612903225</v>
      </c>
      <c r="AK657">
        <f t="shared" si="258"/>
        <v>0</v>
      </c>
      <c r="AL657">
        <f t="shared" si="265"/>
        <v>27</v>
      </c>
      <c r="AM657">
        <f t="shared" si="245"/>
        <v>1</v>
      </c>
      <c r="AN657">
        <f t="shared" si="266"/>
        <v>629</v>
      </c>
      <c r="AP657">
        <f t="shared" si="259"/>
        <v>0.35064935064935066</v>
      </c>
      <c r="AQ657">
        <f t="shared" si="260"/>
        <v>0.32709308372334894</v>
      </c>
      <c r="AR657">
        <v>0.35064935064935066</v>
      </c>
    </row>
    <row r="658" spans="1:44" x14ac:dyDescent="0.25">
      <c r="A658" s="9">
        <v>3</v>
      </c>
      <c r="B658" s="32">
        <v>60.312815000000001</v>
      </c>
      <c r="D658">
        <f t="shared" si="247"/>
        <v>0</v>
      </c>
      <c r="E658">
        <f t="shared" si="246"/>
        <v>146</v>
      </c>
      <c r="F658">
        <f t="shared" si="267"/>
        <v>1</v>
      </c>
      <c r="G658">
        <f t="shared" si="268"/>
        <v>511</v>
      </c>
      <c r="I658">
        <f t="shared" si="248"/>
        <v>0.25215889464594127</v>
      </c>
      <c r="J658">
        <f t="shared" si="249"/>
        <v>0.35960591133004927</v>
      </c>
      <c r="K658">
        <v>0.25215889464594127</v>
      </c>
      <c r="S658">
        <f t="shared" si="250"/>
        <v>0</v>
      </c>
      <c r="T658">
        <f t="shared" si="261"/>
        <v>347</v>
      </c>
      <c r="U658">
        <f t="shared" si="251"/>
        <v>1</v>
      </c>
      <c r="V658">
        <f t="shared" si="262"/>
        <v>310</v>
      </c>
      <c r="X658">
        <f t="shared" si="252"/>
        <v>0.42472460220318237</v>
      </c>
      <c r="Y658">
        <f t="shared" si="253"/>
        <v>0.26204564666103125</v>
      </c>
      <c r="Z658">
        <v>0.42472460220318237</v>
      </c>
      <c r="AB658">
        <f t="shared" si="254"/>
        <v>1</v>
      </c>
      <c r="AC658">
        <f t="shared" si="263"/>
        <v>137</v>
      </c>
      <c r="AD658">
        <f t="shared" si="255"/>
        <v>0</v>
      </c>
      <c r="AE658">
        <f t="shared" si="264"/>
        <v>520</v>
      </c>
      <c r="AG658">
        <f t="shared" si="256"/>
        <v>0.25996204933586337</v>
      </c>
      <c r="AH658">
        <f t="shared" si="257"/>
        <v>0.35302104548540392</v>
      </c>
      <c r="AI658">
        <v>0.25996204933586337</v>
      </c>
      <c r="AK658">
        <f t="shared" si="258"/>
        <v>0</v>
      </c>
      <c r="AL658">
        <f t="shared" si="265"/>
        <v>27</v>
      </c>
      <c r="AM658">
        <f t="shared" si="245"/>
        <v>1</v>
      </c>
      <c r="AN658">
        <f t="shared" si="266"/>
        <v>630</v>
      </c>
      <c r="AP658">
        <f t="shared" si="259"/>
        <v>0.35064935064935066</v>
      </c>
      <c r="AQ658">
        <f t="shared" si="260"/>
        <v>0.32761310452418096</v>
      </c>
      <c r="AR658">
        <v>0.35064935064935066</v>
      </c>
    </row>
    <row r="659" spans="1:44" x14ac:dyDescent="0.25">
      <c r="A659" s="9">
        <v>2</v>
      </c>
      <c r="B659" s="32">
        <v>60.291905</v>
      </c>
      <c r="D659">
        <f t="shared" si="247"/>
        <v>0</v>
      </c>
      <c r="E659">
        <f t="shared" si="246"/>
        <v>146</v>
      </c>
      <c r="F659">
        <f t="shared" si="267"/>
        <v>1</v>
      </c>
      <c r="G659">
        <f t="shared" si="268"/>
        <v>512</v>
      </c>
      <c r="I659">
        <f t="shared" si="248"/>
        <v>0.25215889464594127</v>
      </c>
      <c r="J659">
        <f t="shared" si="249"/>
        <v>0.36030964109781843</v>
      </c>
      <c r="K659">
        <v>0.25215889464594127</v>
      </c>
      <c r="S659">
        <f t="shared" si="250"/>
        <v>1</v>
      </c>
      <c r="T659">
        <f t="shared" si="261"/>
        <v>348</v>
      </c>
      <c r="U659">
        <f t="shared" si="251"/>
        <v>0</v>
      </c>
      <c r="V659">
        <f t="shared" si="262"/>
        <v>310</v>
      </c>
      <c r="X659">
        <f t="shared" si="252"/>
        <v>0.42594859241126071</v>
      </c>
      <c r="Y659">
        <f t="shared" si="253"/>
        <v>0.26204564666103125</v>
      </c>
      <c r="Z659">
        <v>0.42594859241126071</v>
      </c>
      <c r="AB659">
        <f t="shared" si="254"/>
        <v>0</v>
      </c>
      <c r="AC659">
        <f t="shared" si="263"/>
        <v>137</v>
      </c>
      <c r="AD659">
        <f t="shared" si="255"/>
        <v>1</v>
      </c>
      <c r="AE659">
        <f t="shared" si="264"/>
        <v>521</v>
      </c>
      <c r="AG659">
        <f t="shared" si="256"/>
        <v>0.25996204933586337</v>
      </c>
      <c r="AH659">
        <f t="shared" si="257"/>
        <v>0.35369993211133743</v>
      </c>
      <c r="AI659">
        <v>0.25996204933586337</v>
      </c>
      <c r="AK659">
        <f t="shared" si="258"/>
        <v>0</v>
      </c>
      <c r="AL659">
        <f t="shared" si="265"/>
        <v>27</v>
      </c>
      <c r="AM659">
        <f t="shared" si="245"/>
        <v>1</v>
      </c>
      <c r="AN659">
        <f t="shared" si="266"/>
        <v>631</v>
      </c>
      <c r="AP659">
        <f t="shared" si="259"/>
        <v>0.35064935064935066</v>
      </c>
      <c r="AQ659">
        <f t="shared" si="260"/>
        <v>0.32813312532501299</v>
      </c>
      <c r="AR659">
        <v>0.35064935064935066</v>
      </c>
    </row>
    <row r="660" spans="1:44" x14ac:dyDescent="0.25">
      <c r="A660" s="9">
        <v>2</v>
      </c>
      <c r="B660" s="32">
        <v>60.243684999999999</v>
      </c>
      <c r="D660">
        <f t="shared" si="247"/>
        <v>0</v>
      </c>
      <c r="E660">
        <f t="shared" si="246"/>
        <v>146</v>
      </c>
      <c r="F660">
        <f t="shared" si="267"/>
        <v>1</v>
      </c>
      <c r="G660">
        <f t="shared" si="268"/>
        <v>513</v>
      </c>
      <c r="I660">
        <f t="shared" si="248"/>
        <v>0.25215889464594127</v>
      </c>
      <c r="J660">
        <f t="shared" si="249"/>
        <v>0.3610133708655876</v>
      </c>
      <c r="K660">
        <v>0.25215889464594127</v>
      </c>
      <c r="S660">
        <f t="shared" si="250"/>
        <v>1</v>
      </c>
      <c r="T660">
        <f t="shared" si="261"/>
        <v>349</v>
      </c>
      <c r="U660">
        <f t="shared" si="251"/>
        <v>0</v>
      </c>
      <c r="V660">
        <f t="shared" si="262"/>
        <v>310</v>
      </c>
      <c r="X660">
        <f t="shared" si="252"/>
        <v>0.42717258261933905</v>
      </c>
      <c r="Y660">
        <f t="shared" si="253"/>
        <v>0.26204564666103125</v>
      </c>
      <c r="Z660">
        <v>0.42717258261933905</v>
      </c>
      <c r="AB660">
        <f t="shared" si="254"/>
        <v>0</v>
      </c>
      <c r="AC660">
        <f t="shared" si="263"/>
        <v>137</v>
      </c>
      <c r="AD660">
        <f t="shared" si="255"/>
        <v>1</v>
      </c>
      <c r="AE660">
        <f t="shared" si="264"/>
        <v>522</v>
      </c>
      <c r="AG660">
        <f t="shared" si="256"/>
        <v>0.25996204933586337</v>
      </c>
      <c r="AH660">
        <f t="shared" si="257"/>
        <v>0.3543788187372709</v>
      </c>
      <c r="AI660">
        <v>0.25996204933586337</v>
      </c>
      <c r="AK660">
        <f t="shared" si="258"/>
        <v>0</v>
      </c>
      <c r="AL660">
        <f t="shared" si="265"/>
        <v>27</v>
      </c>
      <c r="AM660">
        <f t="shared" si="245"/>
        <v>1</v>
      </c>
      <c r="AN660">
        <f t="shared" si="266"/>
        <v>632</v>
      </c>
      <c r="AP660">
        <f t="shared" si="259"/>
        <v>0.35064935064935066</v>
      </c>
      <c r="AQ660">
        <f t="shared" si="260"/>
        <v>0.32865314612584501</v>
      </c>
      <c r="AR660">
        <v>0.35064935064935066</v>
      </c>
    </row>
    <row r="661" spans="1:44" x14ac:dyDescent="0.25">
      <c r="A661" s="9">
        <v>1</v>
      </c>
      <c r="B661" s="32">
        <v>60.240884999999999</v>
      </c>
      <c r="D661">
        <f t="shared" si="247"/>
        <v>1</v>
      </c>
      <c r="E661">
        <f t="shared" si="246"/>
        <v>147</v>
      </c>
      <c r="F661">
        <f t="shared" si="267"/>
        <v>0</v>
      </c>
      <c r="G661">
        <f t="shared" si="268"/>
        <v>513</v>
      </c>
      <c r="I661">
        <f t="shared" si="248"/>
        <v>0.25388601036269431</v>
      </c>
      <c r="J661">
        <f t="shared" si="249"/>
        <v>0.3610133708655876</v>
      </c>
      <c r="K661">
        <v>0.25388601036269431</v>
      </c>
      <c r="S661">
        <f t="shared" si="250"/>
        <v>0</v>
      </c>
      <c r="T661">
        <f t="shared" si="261"/>
        <v>349</v>
      </c>
      <c r="U661">
        <f t="shared" si="251"/>
        <v>1</v>
      </c>
      <c r="V661">
        <f t="shared" si="262"/>
        <v>311</v>
      </c>
      <c r="X661">
        <f t="shared" si="252"/>
        <v>0.42717258261933905</v>
      </c>
      <c r="Y661">
        <f t="shared" si="253"/>
        <v>0.26289095519864752</v>
      </c>
      <c r="Z661">
        <v>0.42717258261933905</v>
      </c>
      <c r="AB661">
        <f t="shared" si="254"/>
        <v>0</v>
      </c>
      <c r="AC661">
        <f t="shared" si="263"/>
        <v>137</v>
      </c>
      <c r="AD661">
        <f t="shared" si="255"/>
        <v>1</v>
      </c>
      <c r="AE661">
        <f t="shared" si="264"/>
        <v>523</v>
      </c>
      <c r="AG661">
        <f t="shared" si="256"/>
        <v>0.25996204933586337</v>
      </c>
      <c r="AH661">
        <f t="shared" si="257"/>
        <v>0.35505770536320436</v>
      </c>
      <c r="AI661">
        <v>0.25996204933586337</v>
      </c>
      <c r="AK661">
        <f t="shared" si="258"/>
        <v>0</v>
      </c>
      <c r="AL661">
        <f t="shared" si="265"/>
        <v>27</v>
      </c>
      <c r="AM661">
        <f t="shared" si="245"/>
        <v>1</v>
      </c>
      <c r="AN661">
        <f t="shared" si="266"/>
        <v>633</v>
      </c>
      <c r="AP661">
        <f t="shared" si="259"/>
        <v>0.35064935064935066</v>
      </c>
      <c r="AQ661">
        <f t="shared" si="260"/>
        <v>0.32917316692667709</v>
      </c>
      <c r="AR661">
        <v>0.35064935064935066</v>
      </c>
    </row>
    <row r="662" spans="1:44" x14ac:dyDescent="0.25">
      <c r="A662" s="9">
        <v>2</v>
      </c>
      <c r="B662" s="32">
        <v>60.229049000000003</v>
      </c>
      <c r="D662">
        <f t="shared" si="247"/>
        <v>0</v>
      </c>
      <c r="E662">
        <f t="shared" si="246"/>
        <v>147</v>
      </c>
      <c r="F662">
        <f t="shared" si="267"/>
        <v>1</v>
      </c>
      <c r="G662">
        <f t="shared" si="268"/>
        <v>514</v>
      </c>
      <c r="I662">
        <f t="shared" si="248"/>
        <v>0.25388601036269431</v>
      </c>
      <c r="J662">
        <f t="shared" si="249"/>
        <v>0.36171710063335677</v>
      </c>
      <c r="K662">
        <v>0.25388601036269431</v>
      </c>
      <c r="S662">
        <f t="shared" si="250"/>
        <v>1</v>
      </c>
      <c r="T662">
        <f t="shared" si="261"/>
        <v>350</v>
      </c>
      <c r="U662">
        <f t="shared" si="251"/>
        <v>0</v>
      </c>
      <c r="V662">
        <f t="shared" si="262"/>
        <v>311</v>
      </c>
      <c r="X662">
        <f t="shared" si="252"/>
        <v>0.42839657282741739</v>
      </c>
      <c r="Y662">
        <f t="shared" si="253"/>
        <v>0.26289095519864752</v>
      </c>
      <c r="Z662">
        <v>0.42839657282741739</v>
      </c>
      <c r="AB662">
        <f t="shared" si="254"/>
        <v>0</v>
      </c>
      <c r="AC662">
        <f t="shared" si="263"/>
        <v>137</v>
      </c>
      <c r="AD662">
        <f t="shared" si="255"/>
        <v>1</v>
      </c>
      <c r="AE662">
        <f t="shared" si="264"/>
        <v>524</v>
      </c>
      <c r="AG662">
        <f t="shared" si="256"/>
        <v>0.25996204933586337</v>
      </c>
      <c r="AH662">
        <f t="shared" si="257"/>
        <v>0.35573659198913782</v>
      </c>
      <c r="AI662">
        <v>0.25996204933586337</v>
      </c>
      <c r="AK662">
        <f t="shared" si="258"/>
        <v>0</v>
      </c>
      <c r="AL662">
        <f t="shared" si="265"/>
        <v>27</v>
      </c>
      <c r="AM662">
        <f t="shared" si="245"/>
        <v>1</v>
      </c>
      <c r="AN662">
        <f t="shared" si="266"/>
        <v>634</v>
      </c>
      <c r="AP662">
        <f t="shared" si="259"/>
        <v>0.35064935064935066</v>
      </c>
      <c r="AQ662">
        <f t="shared" si="260"/>
        <v>0.32969318772750911</v>
      </c>
      <c r="AR662">
        <v>0.35064935064935066</v>
      </c>
    </row>
    <row r="663" spans="1:44" x14ac:dyDescent="0.25">
      <c r="A663" s="9">
        <v>1</v>
      </c>
      <c r="B663" s="32">
        <v>60.188679999999998</v>
      </c>
      <c r="D663">
        <f t="shared" si="247"/>
        <v>1</v>
      </c>
      <c r="E663">
        <f t="shared" si="246"/>
        <v>148</v>
      </c>
      <c r="F663">
        <f t="shared" si="267"/>
        <v>0</v>
      </c>
      <c r="G663">
        <f t="shared" si="268"/>
        <v>514</v>
      </c>
      <c r="I663">
        <f t="shared" si="248"/>
        <v>0.25561312607944731</v>
      </c>
      <c r="J663">
        <f t="shared" si="249"/>
        <v>0.36171710063335677</v>
      </c>
      <c r="K663">
        <v>0.25561312607944731</v>
      </c>
      <c r="S663">
        <f t="shared" si="250"/>
        <v>0</v>
      </c>
      <c r="T663">
        <f t="shared" si="261"/>
        <v>350</v>
      </c>
      <c r="U663">
        <f t="shared" si="251"/>
        <v>1</v>
      </c>
      <c r="V663">
        <f t="shared" si="262"/>
        <v>312</v>
      </c>
      <c r="X663">
        <f t="shared" si="252"/>
        <v>0.42839657282741739</v>
      </c>
      <c r="Y663">
        <f t="shared" si="253"/>
        <v>0.26373626373626374</v>
      </c>
      <c r="Z663">
        <v>0.42839657282741739</v>
      </c>
      <c r="AB663">
        <f t="shared" si="254"/>
        <v>0</v>
      </c>
      <c r="AC663">
        <f t="shared" si="263"/>
        <v>137</v>
      </c>
      <c r="AD663">
        <f t="shared" si="255"/>
        <v>1</v>
      </c>
      <c r="AE663">
        <f t="shared" si="264"/>
        <v>525</v>
      </c>
      <c r="AG663">
        <f t="shared" si="256"/>
        <v>0.25996204933586337</v>
      </c>
      <c r="AH663">
        <f t="shared" si="257"/>
        <v>0.35641547861507128</v>
      </c>
      <c r="AI663">
        <v>0.25996204933586337</v>
      </c>
      <c r="AK663">
        <f t="shared" si="258"/>
        <v>0</v>
      </c>
      <c r="AL663">
        <f t="shared" si="265"/>
        <v>27</v>
      </c>
      <c r="AM663">
        <f t="shared" si="245"/>
        <v>1</v>
      </c>
      <c r="AN663">
        <f t="shared" si="266"/>
        <v>635</v>
      </c>
      <c r="AP663">
        <f t="shared" si="259"/>
        <v>0.35064935064935066</v>
      </c>
      <c r="AQ663">
        <f t="shared" si="260"/>
        <v>0.33021320852834113</v>
      </c>
      <c r="AR663">
        <v>0.35064935064935066</v>
      </c>
    </row>
    <row r="664" spans="1:44" x14ac:dyDescent="0.25">
      <c r="A664" s="9">
        <v>1</v>
      </c>
      <c r="B664" s="32">
        <v>60.177263000000004</v>
      </c>
      <c r="D664">
        <f t="shared" si="247"/>
        <v>1</v>
      </c>
      <c r="E664">
        <f t="shared" si="246"/>
        <v>149</v>
      </c>
      <c r="F664">
        <f t="shared" si="267"/>
        <v>0</v>
      </c>
      <c r="G664">
        <f t="shared" si="268"/>
        <v>514</v>
      </c>
      <c r="I664">
        <f t="shared" si="248"/>
        <v>0.25734024179620035</v>
      </c>
      <c r="J664">
        <f t="shared" si="249"/>
        <v>0.36171710063335677</v>
      </c>
      <c r="K664">
        <v>0.25734024179620035</v>
      </c>
      <c r="S664">
        <f t="shared" si="250"/>
        <v>0</v>
      </c>
      <c r="T664">
        <f t="shared" si="261"/>
        <v>350</v>
      </c>
      <c r="U664">
        <f t="shared" si="251"/>
        <v>1</v>
      </c>
      <c r="V664">
        <f t="shared" si="262"/>
        <v>313</v>
      </c>
      <c r="X664">
        <f t="shared" si="252"/>
        <v>0.42839657282741739</v>
      </c>
      <c r="Y664">
        <f t="shared" si="253"/>
        <v>0.26458157227387996</v>
      </c>
      <c r="Z664">
        <v>0.42839657282741739</v>
      </c>
      <c r="AB664">
        <f t="shared" si="254"/>
        <v>0</v>
      </c>
      <c r="AC664">
        <f t="shared" si="263"/>
        <v>137</v>
      </c>
      <c r="AD664">
        <f t="shared" si="255"/>
        <v>1</v>
      </c>
      <c r="AE664">
        <f t="shared" si="264"/>
        <v>526</v>
      </c>
      <c r="AG664">
        <f t="shared" si="256"/>
        <v>0.25996204933586337</v>
      </c>
      <c r="AH664">
        <f t="shared" si="257"/>
        <v>0.35709436524100474</v>
      </c>
      <c r="AI664">
        <v>0.25996204933586337</v>
      </c>
      <c r="AK664">
        <f t="shared" si="258"/>
        <v>0</v>
      </c>
      <c r="AL664">
        <f t="shared" si="265"/>
        <v>27</v>
      </c>
      <c r="AM664">
        <f t="shared" si="245"/>
        <v>1</v>
      </c>
      <c r="AN664">
        <f t="shared" si="266"/>
        <v>636</v>
      </c>
      <c r="AP664">
        <f t="shared" si="259"/>
        <v>0.35064935064935066</v>
      </c>
      <c r="AQ664">
        <f t="shared" si="260"/>
        <v>0.33073322932917315</v>
      </c>
      <c r="AR664">
        <v>0.35064935064935066</v>
      </c>
    </row>
    <row r="665" spans="1:44" x14ac:dyDescent="0.25">
      <c r="A665" s="9">
        <v>1</v>
      </c>
      <c r="B665" s="32">
        <v>60.068438999999998</v>
      </c>
      <c r="D665">
        <f t="shared" si="247"/>
        <v>1</v>
      </c>
      <c r="E665">
        <f t="shared" si="246"/>
        <v>150</v>
      </c>
      <c r="F665">
        <f t="shared" si="267"/>
        <v>0</v>
      </c>
      <c r="G665">
        <f t="shared" si="268"/>
        <v>514</v>
      </c>
      <c r="I665">
        <f t="shared" si="248"/>
        <v>0.25906735751295334</v>
      </c>
      <c r="J665">
        <f t="shared" si="249"/>
        <v>0.36171710063335677</v>
      </c>
      <c r="K665">
        <v>0.25906735751295334</v>
      </c>
      <c r="S665">
        <f t="shared" si="250"/>
        <v>0</v>
      </c>
      <c r="T665">
        <f t="shared" si="261"/>
        <v>350</v>
      </c>
      <c r="U665">
        <f t="shared" si="251"/>
        <v>1</v>
      </c>
      <c r="V665">
        <f t="shared" si="262"/>
        <v>314</v>
      </c>
      <c r="X665">
        <f t="shared" si="252"/>
        <v>0.42839657282741739</v>
      </c>
      <c r="Y665">
        <f t="shared" si="253"/>
        <v>0.26542688081149618</v>
      </c>
      <c r="Z665">
        <v>0.42839657282741739</v>
      </c>
      <c r="AB665">
        <f t="shared" si="254"/>
        <v>0</v>
      </c>
      <c r="AC665">
        <f t="shared" si="263"/>
        <v>137</v>
      </c>
      <c r="AD665">
        <f t="shared" si="255"/>
        <v>1</v>
      </c>
      <c r="AE665">
        <f t="shared" si="264"/>
        <v>527</v>
      </c>
      <c r="AG665">
        <f t="shared" si="256"/>
        <v>0.25996204933586337</v>
      </c>
      <c r="AH665">
        <f t="shared" si="257"/>
        <v>0.3577732518669382</v>
      </c>
      <c r="AI665">
        <v>0.25996204933586337</v>
      </c>
      <c r="AK665">
        <f t="shared" si="258"/>
        <v>0</v>
      </c>
      <c r="AL665">
        <f t="shared" si="265"/>
        <v>27</v>
      </c>
      <c r="AM665">
        <f t="shared" si="245"/>
        <v>1</v>
      </c>
      <c r="AN665">
        <f t="shared" si="266"/>
        <v>637</v>
      </c>
      <c r="AP665">
        <f t="shared" si="259"/>
        <v>0.35064935064935066</v>
      </c>
      <c r="AQ665">
        <f t="shared" si="260"/>
        <v>0.33125325013000523</v>
      </c>
      <c r="AR665">
        <v>0.35064935064935066</v>
      </c>
    </row>
    <row r="666" spans="1:44" x14ac:dyDescent="0.25">
      <c r="A666" s="9">
        <v>2</v>
      </c>
      <c r="B666" s="32">
        <v>59.926732999999999</v>
      </c>
      <c r="D666">
        <f t="shared" si="247"/>
        <v>0</v>
      </c>
      <c r="E666">
        <f t="shared" si="246"/>
        <v>150</v>
      </c>
      <c r="F666">
        <f t="shared" si="267"/>
        <v>1</v>
      </c>
      <c r="G666">
        <f t="shared" si="268"/>
        <v>515</v>
      </c>
      <c r="I666">
        <f t="shared" si="248"/>
        <v>0.25906735751295334</v>
      </c>
      <c r="J666">
        <f t="shared" si="249"/>
        <v>0.36242083040112599</v>
      </c>
      <c r="K666">
        <v>0.25906735751295334</v>
      </c>
      <c r="S666">
        <f t="shared" si="250"/>
        <v>1</v>
      </c>
      <c r="T666">
        <f t="shared" si="261"/>
        <v>351</v>
      </c>
      <c r="U666">
        <f t="shared" si="251"/>
        <v>0</v>
      </c>
      <c r="V666">
        <f t="shared" si="262"/>
        <v>314</v>
      </c>
      <c r="X666">
        <f t="shared" si="252"/>
        <v>0.42962056303549573</v>
      </c>
      <c r="Y666">
        <f t="shared" si="253"/>
        <v>0.26542688081149618</v>
      </c>
      <c r="Z666">
        <v>0.42962056303549573</v>
      </c>
      <c r="AB666">
        <f t="shared" si="254"/>
        <v>0</v>
      </c>
      <c r="AC666">
        <f t="shared" si="263"/>
        <v>137</v>
      </c>
      <c r="AD666">
        <f t="shared" si="255"/>
        <v>1</v>
      </c>
      <c r="AE666">
        <f t="shared" si="264"/>
        <v>528</v>
      </c>
      <c r="AG666">
        <f t="shared" si="256"/>
        <v>0.25996204933586337</v>
      </c>
      <c r="AH666">
        <f t="shared" si="257"/>
        <v>0.35845213849287166</v>
      </c>
      <c r="AI666">
        <v>0.25996204933586337</v>
      </c>
      <c r="AK666">
        <f t="shared" si="258"/>
        <v>0</v>
      </c>
      <c r="AL666">
        <f t="shared" si="265"/>
        <v>27</v>
      </c>
      <c r="AM666">
        <f t="shared" si="245"/>
        <v>1</v>
      </c>
      <c r="AN666">
        <f t="shared" si="266"/>
        <v>638</v>
      </c>
      <c r="AP666">
        <f t="shared" si="259"/>
        <v>0.35064935064935066</v>
      </c>
      <c r="AQ666">
        <f t="shared" si="260"/>
        <v>0.33177327093083725</v>
      </c>
      <c r="AR666">
        <v>0.35064935064935066</v>
      </c>
    </row>
    <row r="667" spans="1:44" x14ac:dyDescent="0.25">
      <c r="A667" s="9">
        <v>1</v>
      </c>
      <c r="B667" s="32">
        <v>59.924511000000003</v>
      </c>
      <c r="D667">
        <f t="shared" si="247"/>
        <v>1</v>
      </c>
      <c r="E667">
        <f t="shared" si="246"/>
        <v>151</v>
      </c>
      <c r="F667">
        <f t="shared" si="267"/>
        <v>0</v>
      </c>
      <c r="G667">
        <f t="shared" si="268"/>
        <v>515</v>
      </c>
      <c r="I667">
        <f t="shared" si="248"/>
        <v>0.26079447322970639</v>
      </c>
      <c r="J667">
        <f t="shared" si="249"/>
        <v>0.36242083040112599</v>
      </c>
      <c r="K667">
        <v>0.26079447322970639</v>
      </c>
      <c r="S667">
        <f t="shared" si="250"/>
        <v>0</v>
      </c>
      <c r="T667">
        <f t="shared" si="261"/>
        <v>351</v>
      </c>
      <c r="U667">
        <f t="shared" si="251"/>
        <v>1</v>
      </c>
      <c r="V667">
        <f t="shared" si="262"/>
        <v>315</v>
      </c>
      <c r="X667">
        <f t="shared" si="252"/>
        <v>0.42962056303549573</v>
      </c>
      <c r="Y667">
        <f t="shared" si="253"/>
        <v>0.26627218934911245</v>
      </c>
      <c r="Z667">
        <v>0.42962056303549573</v>
      </c>
      <c r="AB667">
        <f t="shared" si="254"/>
        <v>0</v>
      </c>
      <c r="AC667">
        <f t="shared" si="263"/>
        <v>137</v>
      </c>
      <c r="AD667">
        <f t="shared" si="255"/>
        <v>1</v>
      </c>
      <c r="AE667">
        <f t="shared" si="264"/>
        <v>529</v>
      </c>
      <c r="AG667">
        <f t="shared" si="256"/>
        <v>0.25996204933586337</v>
      </c>
      <c r="AH667">
        <f t="shared" si="257"/>
        <v>0.35913102511880518</v>
      </c>
      <c r="AI667">
        <v>0.25996204933586337</v>
      </c>
      <c r="AK667">
        <f t="shared" si="258"/>
        <v>0</v>
      </c>
      <c r="AL667">
        <f t="shared" si="265"/>
        <v>27</v>
      </c>
      <c r="AM667">
        <f t="shared" si="245"/>
        <v>1</v>
      </c>
      <c r="AN667">
        <f t="shared" si="266"/>
        <v>639</v>
      </c>
      <c r="AP667">
        <f t="shared" si="259"/>
        <v>0.35064935064935066</v>
      </c>
      <c r="AQ667">
        <f t="shared" si="260"/>
        <v>0.33229329173166927</v>
      </c>
      <c r="AR667">
        <v>0.35064935064935066</v>
      </c>
    </row>
    <row r="668" spans="1:44" x14ac:dyDescent="0.25">
      <c r="A668" s="9">
        <v>2</v>
      </c>
      <c r="B668" s="32">
        <v>59.866421000000003</v>
      </c>
      <c r="D668">
        <f t="shared" si="247"/>
        <v>0</v>
      </c>
      <c r="E668">
        <f t="shared" si="246"/>
        <v>151</v>
      </c>
      <c r="F668">
        <f t="shared" si="267"/>
        <v>1</v>
      </c>
      <c r="G668">
        <f t="shared" si="268"/>
        <v>516</v>
      </c>
      <c r="I668">
        <f t="shared" si="248"/>
        <v>0.26079447322970639</v>
      </c>
      <c r="J668">
        <f t="shared" si="249"/>
        <v>0.36312456016889516</v>
      </c>
      <c r="K668">
        <v>0.26079447322970639</v>
      </c>
      <c r="S668">
        <f t="shared" si="250"/>
        <v>1</v>
      </c>
      <c r="T668">
        <f t="shared" si="261"/>
        <v>352</v>
      </c>
      <c r="U668">
        <f t="shared" si="251"/>
        <v>0</v>
      </c>
      <c r="V668">
        <f t="shared" si="262"/>
        <v>315</v>
      </c>
      <c r="X668">
        <f t="shared" si="252"/>
        <v>0.43084455324357407</v>
      </c>
      <c r="Y668">
        <f t="shared" si="253"/>
        <v>0.26627218934911245</v>
      </c>
      <c r="Z668">
        <v>0.43084455324357407</v>
      </c>
      <c r="AB668">
        <f t="shared" si="254"/>
        <v>0</v>
      </c>
      <c r="AC668">
        <f t="shared" si="263"/>
        <v>137</v>
      </c>
      <c r="AD668">
        <f t="shared" si="255"/>
        <v>1</v>
      </c>
      <c r="AE668">
        <f t="shared" si="264"/>
        <v>530</v>
      </c>
      <c r="AG668">
        <f t="shared" si="256"/>
        <v>0.25996204933586337</v>
      </c>
      <c r="AH668">
        <f t="shared" si="257"/>
        <v>0.35980991174473864</v>
      </c>
      <c r="AI668">
        <v>0.25996204933586337</v>
      </c>
      <c r="AK668">
        <f t="shared" si="258"/>
        <v>0</v>
      </c>
      <c r="AL668">
        <f t="shared" si="265"/>
        <v>27</v>
      </c>
      <c r="AM668">
        <f t="shared" si="245"/>
        <v>1</v>
      </c>
      <c r="AN668">
        <f t="shared" si="266"/>
        <v>640</v>
      </c>
      <c r="AP668">
        <f t="shared" si="259"/>
        <v>0.35064935064935066</v>
      </c>
      <c r="AQ668">
        <f t="shared" si="260"/>
        <v>0.33281331253250129</v>
      </c>
      <c r="AR668">
        <v>0.35064935064935066</v>
      </c>
    </row>
    <row r="669" spans="1:44" x14ac:dyDescent="0.25">
      <c r="A669" s="9">
        <v>2</v>
      </c>
      <c r="B669" s="32">
        <v>59.850791999999998</v>
      </c>
      <c r="D669">
        <f t="shared" si="247"/>
        <v>0</v>
      </c>
      <c r="E669">
        <f t="shared" si="246"/>
        <v>151</v>
      </c>
      <c r="F669">
        <f t="shared" si="267"/>
        <v>1</v>
      </c>
      <c r="G669">
        <f t="shared" si="268"/>
        <v>517</v>
      </c>
      <c r="I669">
        <f t="shared" si="248"/>
        <v>0.26079447322970639</v>
      </c>
      <c r="J669">
        <f t="shared" si="249"/>
        <v>0.36382828993666433</v>
      </c>
      <c r="K669">
        <v>0.26079447322970639</v>
      </c>
      <c r="S669">
        <f t="shared" si="250"/>
        <v>1</v>
      </c>
      <c r="T669">
        <f t="shared" si="261"/>
        <v>353</v>
      </c>
      <c r="U669">
        <f t="shared" si="251"/>
        <v>0</v>
      </c>
      <c r="V669">
        <f t="shared" si="262"/>
        <v>315</v>
      </c>
      <c r="X669">
        <f t="shared" si="252"/>
        <v>0.43206854345165241</v>
      </c>
      <c r="Y669">
        <f t="shared" si="253"/>
        <v>0.26627218934911245</v>
      </c>
      <c r="Z669">
        <v>0.43206854345165241</v>
      </c>
      <c r="AB669">
        <f t="shared" si="254"/>
        <v>0</v>
      </c>
      <c r="AC669">
        <f t="shared" si="263"/>
        <v>137</v>
      </c>
      <c r="AD669">
        <f t="shared" si="255"/>
        <v>1</v>
      </c>
      <c r="AE669">
        <f t="shared" si="264"/>
        <v>531</v>
      </c>
      <c r="AG669">
        <f t="shared" si="256"/>
        <v>0.25996204933586337</v>
      </c>
      <c r="AH669">
        <f t="shared" si="257"/>
        <v>0.3604887983706721</v>
      </c>
      <c r="AI669">
        <v>0.25996204933586337</v>
      </c>
      <c r="AK669">
        <f t="shared" si="258"/>
        <v>0</v>
      </c>
      <c r="AL669">
        <f t="shared" si="265"/>
        <v>27</v>
      </c>
      <c r="AM669">
        <f t="shared" ref="AM669:AM732" si="269">IF(AK669=0,1,0)</f>
        <v>1</v>
      </c>
      <c r="AN669">
        <f t="shared" si="266"/>
        <v>641</v>
      </c>
      <c r="AP669">
        <f t="shared" si="259"/>
        <v>0.35064935064935066</v>
      </c>
      <c r="AQ669">
        <f t="shared" si="260"/>
        <v>0.33333333333333331</v>
      </c>
      <c r="AR669">
        <v>0.35064935064935066</v>
      </c>
    </row>
    <row r="670" spans="1:44" x14ac:dyDescent="0.25">
      <c r="A670" s="9">
        <v>1</v>
      </c>
      <c r="B670" s="32">
        <v>59.828969999999998</v>
      </c>
      <c r="D670">
        <f t="shared" si="247"/>
        <v>1</v>
      </c>
      <c r="E670">
        <f t="shared" si="246"/>
        <v>152</v>
      </c>
      <c r="F670">
        <f t="shared" si="267"/>
        <v>0</v>
      </c>
      <c r="G670">
        <f t="shared" si="268"/>
        <v>517</v>
      </c>
      <c r="I670">
        <f t="shared" si="248"/>
        <v>0.26252158894645944</v>
      </c>
      <c r="J670">
        <f t="shared" si="249"/>
        <v>0.36382828993666433</v>
      </c>
      <c r="K670">
        <v>0.26252158894645944</v>
      </c>
      <c r="S670">
        <f t="shared" si="250"/>
        <v>0</v>
      </c>
      <c r="T670">
        <f t="shared" si="261"/>
        <v>353</v>
      </c>
      <c r="U670">
        <f t="shared" si="251"/>
        <v>1</v>
      </c>
      <c r="V670">
        <f t="shared" si="262"/>
        <v>316</v>
      </c>
      <c r="X670">
        <f t="shared" si="252"/>
        <v>0.43206854345165241</v>
      </c>
      <c r="Y670">
        <f t="shared" si="253"/>
        <v>0.26711749788672867</v>
      </c>
      <c r="Z670">
        <v>0.43206854345165241</v>
      </c>
      <c r="AB670">
        <f t="shared" si="254"/>
        <v>0</v>
      </c>
      <c r="AC670">
        <f t="shared" si="263"/>
        <v>137</v>
      </c>
      <c r="AD670">
        <f t="shared" si="255"/>
        <v>1</v>
      </c>
      <c r="AE670">
        <f t="shared" si="264"/>
        <v>532</v>
      </c>
      <c r="AG670">
        <f t="shared" si="256"/>
        <v>0.25996204933586337</v>
      </c>
      <c r="AH670">
        <f t="shared" si="257"/>
        <v>0.36116768499660556</v>
      </c>
      <c r="AI670">
        <v>0.25996204933586337</v>
      </c>
      <c r="AK670">
        <f t="shared" si="258"/>
        <v>0</v>
      </c>
      <c r="AL670">
        <f t="shared" si="265"/>
        <v>27</v>
      </c>
      <c r="AM670">
        <f t="shared" si="269"/>
        <v>1</v>
      </c>
      <c r="AN670">
        <f t="shared" si="266"/>
        <v>642</v>
      </c>
      <c r="AP670">
        <f t="shared" si="259"/>
        <v>0.35064935064935066</v>
      </c>
      <c r="AQ670">
        <f t="shared" si="260"/>
        <v>0.33385335413416539</v>
      </c>
      <c r="AR670">
        <v>0.35064935064935066</v>
      </c>
    </row>
    <row r="671" spans="1:44" x14ac:dyDescent="0.25">
      <c r="A671" s="9">
        <v>3</v>
      </c>
      <c r="B671" s="32">
        <v>59.752025000000003</v>
      </c>
      <c r="D671">
        <f t="shared" si="247"/>
        <v>0</v>
      </c>
      <c r="E671">
        <f t="shared" si="246"/>
        <v>152</v>
      </c>
      <c r="F671">
        <f t="shared" si="267"/>
        <v>1</v>
      </c>
      <c r="G671">
        <f t="shared" si="268"/>
        <v>518</v>
      </c>
      <c r="I671">
        <f t="shared" si="248"/>
        <v>0.26252158894645944</v>
      </c>
      <c r="J671">
        <f t="shared" si="249"/>
        <v>0.3645320197044335</v>
      </c>
      <c r="K671">
        <v>0.26252158894645944</v>
      </c>
      <c r="S671">
        <f t="shared" si="250"/>
        <v>0</v>
      </c>
      <c r="T671">
        <f t="shared" si="261"/>
        <v>353</v>
      </c>
      <c r="U671">
        <f t="shared" si="251"/>
        <v>1</v>
      </c>
      <c r="V671">
        <f t="shared" si="262"/>
        <v>317</v>
      </c>
      <c r="X671">
        <f t="shared" si="252"/>
        <v>0.43206854345165241</v>
      </c>
      <c r="Y671">
        <f t="shared" si="253"/>
        <v>0.26796280642434489</v>
      </c>
      <c r="Z671">
        <v>0.43206854345165241</v>
      </c>
      <c r="AB671">
        <f t="shared" si="254"/>
        <v>1</v>
      </c>
      <c r="AC671">
        <f t="shared" si="263"/>
        <v>138</v>
      </c>
      <c r="AD671">
        <f t="shared" si="255"/>
        <v>0</v>
      </c>
      <c r="AE671">
        <f t="shared" si="264"/>
        <v>532</v>
      </c>
      <c r="AG671">
        <f t="shared" si="256"/>
        <v>0.26185958254269448</v>
      </c>
      <c r="AH671">
        <f t="shared" si="257"/>
        <v>0.36116768499660556</v>
      </c>
      <c r="AI671">
        <v>0.26185958254269448</v>
      </c>
      <c r="AK671">
        <f t="shared" si="258"/>
        <v>0</v>
      </c>
      <c r="AL671">
        <f t="shared" si="265"/>
        <v>27</v>
      </c>
      <c r="AM671">
        <f t="shared" si="269"/>
        <v>1</v>
      </c>
      <c r="AN671">
        <f t="shared" si="266"/>
        <v>643</v>
      </c>
      <c r="AP671">
        <f t="shared" si="259"/>
        <v>0.35064935064935066</v>
      </c>
      <c r="AQ671">
        <f t="shared" si="260"/>
        <v>0.33437337493499741</v>
      </c>
      <c r="AR671">
        <v>0.35064935064935066</v>
      </c>
    </row>
    <row r="672" spans="1:44" x14ac:dyDescent="0.25">
      <c r="A672" s="9">
        <v>2</v>
      </c>
      <c r="B672" s="32">
        <v>59.736274000000002</v>
      </c>
      <c r="D672">
        <f t="shared" si="247"/>
        <v>0</v>
      </c>
      <c r="E672">
        <f t="shared" si="246"/>
        <v>152</v>
      </c>
      <c r="F672">
        <f t="shared" si="267"/>
        <v>1</v>
      </c>
      <c r="G672">
        <f t="shared" si="268"/>
        <v>519</v>
      </c>
      <c r="I672">
        <f t="shared" si="248"/>
        <v>0.26252158894645944</v>
      </c>
      <c r="J672">
        <f t="shared" si="249"/>
        <v>0.36523574947220266</v>
      </c>
      <c r="K672">
        <v>0.26252158894645944</v>
      </c>
      <c r="S672">
        <f t="shared" si="250"/>
        <v>1</v>
      </c>
      <c r="T672">
        <f t="shared" si="261"/>
        <v>354</v>
      </c>
      <c r="U672">
        <f t="shared" si="251"/>
        <v>0</v>
      </c>
      <c r="V672">
        <f t="shared" si="262"/>
        <v>317</v>
      </c>
      <c r="X672">
        <f t="shared" si="252"/>
        <v>0.43329253365973075</v>
      </c>
      <c r="Y672">
        <f t="shared" si="253"/>
        <v>0.26796280642434489</v>
      </c>
      <c r="Z672">
        <v>0.43329253365973075</v>
      </c>
      <c r="AB672">
        <f t="shared" si="254"/>
        <v>0</v>
      </c>
      <c r="AC672">
        <f t="shared" si="263"/>
        <v>138</v>
      </c>
      <c r="AD672">
        <f t="shared" si="255"/>
        <v>1</v>
      </c>
      <c r="AE672">
        <f t="shared" si="264"/>
        <v>533</v>
      </c>
      <c r="AG672">
        <f t="shared" si="256"/>
        <v>0.26185958254269448</v>
      </c>
      <c r="AH672">
        <f t="shared" si="257"/>
        <v>0.36184657162253903</v>
      </c>
      <c r="AI672">
        <v>0.26185958254269448</v>
      </c>
      <c r="AK672">
        <f t="shared" si="258"/>
        <v>0</v>
      </c>
      <c r="AL672">
        <f t="shared" si="265"/>
        <v>27</v>
      </c>
      <c r="AM672">
        <f t="shared" si="269"/>
        <v>1</v>
      </c>
      <c r="AN672">
        <f t="shared" si="266"/>
        <v>644</v>
      </c>
      <c r="AP672">
        <f t="shared" si="259"/>
        <v>0.35064935064935066</v>
      </c>
      <c r="AQ672">
        <f t="shared" si="260"/>
        <v>0.33489339573582944</v>
      </c>
      <c r="AR672">
        <v>0.35064935064935066</v>
      </c>
    </row>
    <row r="673" spans="1:44" x14ac:dyDescent="0.25">
      <c r="A673" s="9">
        <v>1</v>
      </c>
      <c r="B673" s="32">
        <v>59.707121000000001</v>
      </c>
      <c r="D673">
        <f t="shared" si="247"/>
        <v>1</v>
      </c>
      <c r="E673">
        <f t="shared" si="246"/>
        <v>153</v>
      </c>
      <c r="F673">
        <f t="shared" si="267"/>
        <v>0</v>
      </c>
      <c r="G673">
        <f t="shared" si="268"/>
        <v>519</v>
      </c>
      <c r="I673">
        <f t="shared" si="248"/>
        <v>0.26424870466321243</v>
      </c>
      <c r="J673">
        <f t="shared" si="249"/>
        <v>0.36523574947220266</v>
      </c>
      <c r="K673">
        <v>0.26424870466321243</v>
      </c>
      <c r="S673">
        <f t="shared" si="250"/>
        <v>0</v>
      </c>
      <c r="T673">
        <f t="shared" si="261"/>
        <v>354</v>
      </c>
      <c r="U673">
        <f t="shared" si="251"/>
        <v>1</v>
      </c>
      <c r="V673">
        <f t="shared" si="262"/>
        <v>318</v>
      </c>
      <c r="X673">
        <f t="shared" si="252"/>
        <v>0.43329253365973075</v>
      </c>
      <c r="Y673">
        <f t="shared" si="253"/>
        <v>0.26880811496196111</v>
      </c>
      <c r="Z673">
        <v>0.43329253365973075</v>
      </c>
      <c r="AB673">
        <f t="shared" si="254"/>
        <v>0</v>
      </c>
      <c r="AC673">
        <f t="shared" si="263"/>
        <v>138</v>
      </c>
      <c r="AD673">
        <f t="shared" si="255"/>
        <v>1</v>
      </c>
      <c r="AE673">
        <f t="shared" si="264"/>
        <v>534</v>
      </c>
      <c r="AG673">
        <f t="shared" si="256"/>
        <v>0.26185958254269448</v>
      </c>
      <c r="AH673">
        <f t="shared" si="257"/>
        <v>0.36252545824847249</v>
      </c>
      <c r="AI673">
        <v>0.26185958254269448</v>
      </c>
      <c r="AK673">
        <f t="shared" si="258"/>
        <v>0</v>
      </c>
      <c r="AL673">
        <f t="shared" si="265"/>
        <v>27</v>
      </c>
      <c r="AM673">
        <f t="shared" si="269"/>
        <v>1</v>
      </c>
      <c r="AN673">
        <f t="shared" si="266"/>
        <v>645</v>
      </c>
      <c r="AP673">
        <f t="shared" si="259"/>
        <v>0.35064935064935066</v>
      </c>
      <c r="AQ673">
        <f t="shared" si="260"/>
        <v>0.33541341653666146</v>
      </c>
      <c r="AR673">
        <v>0.35064935064935066</v>
      </c>
    </row>
    <row r="674" spans="1:44" x14ac:dyDescent="0.25">
      <c r="A674" s="9">
        <v>2</v>
      </c>
      <c r="B674" s="32">
        <v>59.673568000000003</v>
      </c>
      <c r="D674">
        <f t="shared" si="247"/>
        <v>0</v>
      </c>
      <c r="E674">
        <f t="shared" si="246"/>
        <v>153</v>
      </c>
      <c r="F674">
        <f t="shared" si="267"/>
        <v>1</v>
      </c>
      <c r="G674">
        <f t="shared" si="268"/>
        <v>520</v>
      </c>
      <c r="I674">
        <f t="shared" si="248"/>
        <v>0.26424870466321243</v>
      </c>
      <c r="J674">
        <f t="shared" si="249"/>
        <v>0.36593947923997183</v>
      </c>
      <c r="K674">
        <v>0.26424870466321243</v>
      </c>
      <c r="S674">
        <f t="shared" si="250"/>
        <v>1</v>
      </c>
      <c r="T674">
        <f t="shared" si="261"/>
        <v>355</v>
      </c>
      <c r="U674">
        <f t="shared" si="251"/>
        <v>0</v>
      </c>
      <c r="V674">
        <f t="shared" si="262"/>
        <v>318</v>
      </c>
      <c r="X674">
        <f t="shared" si="252"/>
        <v>0.43451652386780903</v>
      </c>
      <c r="Y674">
        <f t="shared" si="253"/>
        <v>0.26880811496196111</v>
      </c>
      <c r="Z674">
        <v>0.43451652386780903</v>
      </c>
      <c r="AB674">
        <f t="shared" si="254"/>
        <v>0</v>
      </c>
      <c r="AC674">
        <f t="shared" si="263"/>
        <v>138</v>
      </c>
      <c r="AD674">
        <f t="shared" si="255"/>
        <v>1</v>
      </c>
      <c r="AE674">
        <f t="shared" si="264"/>
        <v>535</v>
      </c>
      <c r="AG674">
        <f t="shared" si="256"/>
        <v>0.26185958254269448</v>
      </c>
      <c r="AH674">
        <f t="shared" si="257"/>
        <v>0.36320434487440595</v>
      </c>
      <c r="AI674">
        <v>0.26185958254269448</v>
      </c>
      <c r="AK674">
        <f t="shared" si="258"/>
        <v>0</v>
      </c>
      <c r="AL674">
        <f t="shared" si="265"/>
        <v>27</v>
      </c>
      <c r="AM674">
        <f t="shared" si="269"/>
        <v>1</v>
      </c>
      <c r="AN674">
        <f t="shared" si="266"/>
        <v>646</v>
      </c>
      <c r="AP674">
        <f t="shared" si="259"/>
        <v>0.35064935064935066</v>
      </c>
      <c r="AQ674">
        <f t="shared" si="260"/>
        <v>0.33593343733749348</v>
      </c>
      <c r="AR674">
        <v>0.35064935064935066</v>
      </c>
    </row>
    <row r="675" spans="1:44" x14ac:dyDescent="0.25">
      <c r="A675" s="9">
        <v>1</v>
      </c>
      <c r="B675" s="32">
        <v>59.630947999999997</v>
      </c>
      <c r="D675">
        <f t="shared" si="247"/>
        <v>1</v>
      </c>
      <c r="E675">
        <f t="shared" si="246"/>
        <v>154</v>
      </c>
      <c r="F675">
        <f t="shared" si="267"/>
        <v>0</v>
      </c>
      <c r="G675">
        <f t="shared" si="268"/>
        <v>520</v>
      </c>
      <c r="I675">
        <f t="shared" si="248"/>
        <v>0.26597582037996548</v>
      </c>
      <c r="J675">
        <f t="shared" si="249"/>
        <v>0.36593947923997183</v>
      </c>
      <c r="K675">
        <v>0.26597582037996548</v>
      </c>
      <c r="S675">
        <f t="shared" si="250"/>
        <v>0</v>
      </c>
      <c r="T675">
        <f t="shared" si="261"/>
        <v>355</v>
      </c>
      <c r="U675">
        <f t="shared" si="251"/>
        <v>1</v>
      </c>
      <c r="V675">
        <f t="shared" si="262"/>
        <v>319</v>
      </c>
      <c r="X675">
        <f t="shared" si="252"/>
        <v>0.43451652386780903</v>
      </c>
      <c r="Y675">
        <f t="shared" si="253"/>
        <v>0.26965342349957733</v>
      </c>
      <c r="Z675">
        <v>0.43451652386780903</v>
      </c>
      <c r="AB675">
        <f t="shared" si="254"/>
        <v>0</v>
      </c>
      <c r="AC675">
        <f t="shared" si="263"/>
        <v>138</v>
      </c>
      <c r="AD675">
        <f t="shared" si="255"/>
        <v>1</v>
      </c>
      <c r="AE675">
        <f t="shared" si="264"/>
        <v>536</v>
      </c>
      <c r="AG675">
        <f t="shared" si="256"/>
        <v>0.26185958254269448</v>
      </c>
      <c r="AH675">
        <f t="shared" si="257"/>
        <v>0.36388323150033947</v>
      </c>
      <c r="AI675">
        <v>0.26185958254269448</v>
      </c>
      <c r="AK675">
        <f t="shared" si="258"/>
        <v>0</v>
      </c>
      <c r="AL675">
        <f t="shared" si="265"/>
        <v>27</v>
      </c>
      <c r="AM675">
        <f t="shared" si="269"/>
        <v>1</v>
      </c>
      <c r="AN675">
        <f t="shared" si="266"/>
        <v>647</v>
      </c>
      <c r="AP675">
        <f t="shared" si="259"/>
        <v>0.35064935064935066</v>
      </c>
      <c r="AQ675">
        <f t="shared" si="260"/>
        <v>0.33645345813832556</v>
      </c>
      <c r="AR675">
        <v>0.35064935064935066</v>
      </c>
    </row>
    <row r="676" spans="1:44" x14ac:dyDescent="0.25">
      <c r="A676" s="9">
        <v>2</v>
      </c>
      <c r="B676" s="32">
        <v>59.596176</v>
      </c>
      <c r="D676">
        <f t="shared" si="247"/>
        <v>0</v>
      </c>
      <c r="E676">
        <f t="shared" si="246"/>
        <v>154</v>
      </c>
      <c r="F676">
        <f t="shared" si="267"/>
        <v>1</v>
      </c>
      <c r="G676">
        <f t="shared" si="268"/>
        <v>521</v>
      </c>
      <c r="I676">
        <f t="shared" si="248"/>
        <v>0.26597582037996548</v>
      </c>
      <c r="J676">
        <f t="shared" si="249"/>
        <v>0.366643209007741</v>
      </c>
      <c r="K676">
        <v>0.26597582037996548</v>
      </c>
      <c r="S676">
        <f t="shared" si="250"/>
        <v>1</v>
      </c>
      <c r="T676">
        <f t="shared" si="261"/>
        <v>356</v>
      </c>
      <c r="U676">
        <f t="shared" si="251"/>
        <v>0</v>
      </c>
      <c r="V676">
        <f t="shared" si="262"/>
        <v>319</v>
      </c>
      <c r="X676">
        <f t="shared" si="252"/>
        <v>0.43574051407588738</v>
      </c>
      <c r="Y676">
        <f t="shared" si="253"/>
        <v>0.26965342349957733</v>
      </c>
      <c r="Z676">
        <v>0.43574051407588738</v>
      </c>
      <c r="AB676">
        <f t="shared" si="254"/>
        <v>0</v>
      </c>
      <c r="AC676">
        <f t="shared" si="263"/>
        <v>138</v>
      </c>
      <c r="AD676">
        <f t="shared" si="255"/>
        <v>1</v>
      </c>
      <c r="AE676">
        <f t="shared" si="264"/>
        <v>537</v>
      </c>
      <c r="AG676">
        <f t="shared" si="256"/>
        <v>0.26185958254269448</v>
      </c>
      <c r="AH676">
        <f t="shared" si="257"/>
        <v>0.36456211812627293</v>
      </c>
      <c r="AI676">
        <v>0.26185958254269448</v>
      </c>
      <c r="AK676">
        <f t="shared" si="258"/>
        <v>0</v>
      </c>
      <c r="AL676">
        <f t="shared" si="265"/>
        <v>27</v>
      </c>
      <c r="AM676">
        <f t="shared" si="269"/>
        <v>1</v>
      </c>
      <c r="AN676">
        <f t="shared" si="266"/>
        <v>648</v>
      </c>
      <c r="AP676">
        <f t="shared" si="259"/>
        <v>0.35064935064935066</v>
      </c>
      <c r="AQ676">
        <f t="shared" si="260"/>
        <v>0.33697347893915758</v>
      </c>
      <c r="AR676">
        <v>0.35064935064935066</v>
      </c>
    </row>
    <row r="677" spans="1:44" x14ac:dyDescent="0.25">
      <c r="A677" s="9">
        <v>4</v>
      </c>
      <c r="B677" s="32">
        <v>59.525787999999999</v>
      </c>
      <c r="D677">
        <f t="shared" si="247"/>
        <v>0</v>
      </c>
      <c r="E677">
        <f t="shared" si="246"/>
        <v>154</v>
      </c>
      <c r="F677">
        <f t="shared" si="267"/>
        <v>1</v>
      </c>
      <c r="G677">
        <f t="shared" si="268"/>
        <v>522</v>
      </c>
      <c r="I677">
        <f t="shared" si="248"/>
        <v>0.26597582037996548</v>
      </c>
      <c r="J677">
        <f t="shared" si="249"/>
        <v>0.36734693877551022</v>
      </c>
      <c r="K677">
        <v>0.26597582037996548</v>
      </c>
      <c r="S677">
        <f t="shared" si="250"/>
        <v>0</v>
      </c>
      <c r="T677">
        <f t="shared" si="261"/>
        <v>356</v>
      </c>
      <c r="U677">
        <f t="shared" si="251"/>
        <v>1</v>
      </c>
      <c r="V677">
        <f t="shared" si="262"/>
        <v>320</v>
      </c>
      <c r="X677">
        <f t="shared" si="252"/>
        <v>0.43574051407588738</v>
      </c>
      <c r="Y677">
        <f t="shared" si="253"/>
        <v>0.2704987320371936</v>
      </c>
      <c r="Z677">
        <v>0.43574051407588738</v>
      </c>
      <c r="AB677">
        <f t="shared" si="254"/>
        <v>0</v>
      </c>
      <c r="AC677">
        <f t="shared" si="263"/>
        <v>138</v>
      </c>
      <c r="AD677">
        <f t="shared" si="255"/>
        <v>1</v>
      </c>
      <c r="AE677">
        <f t="shared" si="264"/>
        <v>538</v>
      </c>
      <c r="AG677">
        <f t="shared" si="256"/>
        <v>0.26185958254269448</v>
      </c>
      <c r="AH677">
        <f t="shared" si="257"/>
        <v>0.36524100475220639</v>
      </c>
      <c r="AI677">
        <v>0.26185958254269448</v>
      </c>
      <c r="AK677">
        <f t="shared" si="258"/>
        <v>1</v>
      </c>
      <c r="AL677">
        <f t="shared" si="265"/>
        <v>28</v>
      </c>
      <c r="AM677">
        <f t="shared" si="269"/>
        <v>0</v>
      </c>
      <c r="AN677">
        <f t="shared" si="266"/>
        <v>648</v>
      </c>
      <c r="AP677">
        <f t="shared" si="259"/>
        <v>0.36363636363636365</v>
      </c>
      <c r="AQ677">
        <f t="shared" si="260"/>
        <v>0.33697347893915758</v>
      </c>
      <c r="AR677">
        <v>0.36363636363636365</v>
      </c>
    </row>
    <row r="678" spans="1:44" x14ac:dyDescent="0.25">
      <c r="A678" s="9">
        <v>2</v>
      </c>
      <c r="B678" s="32">
        <v>59.473334000000001</v>
      </c>
      <c r="D678">
        <f t="shared" si="247"/>
        <v>0</v>
      </c>
      <c r="E678">
        <f t="shared" si="246"/>
        <v>154</v>
      </c>
      <c r="F678">
        <f t="shared" si="267"/>
        <v>1</v>
      </c>
      <c r="G678">
        <f t="shared" si="268"/>
        <v>523</v>
      </c>
      <c r="I678">
        <f t="shared" si="248"/>
        <v>0.26597582037996548</v>
      </c>
      <c r="J678">
        <f t="shared" si="249"/>
        <v>0.36805066854327939</v>
      </c>
      <c r="K678">
        <v>0.26597582037996548</v>
      </c>
      <c r="S678">
        <f t="shared" si="250"/>
        <v>1</v>
      </c>
      <c r="T678">
        <f t="shared" si="261"/>
        <v>357</v>
      </c>
      <c r="U678">
        <f t="shared" si="251"/>
        <v>0</v>
      </c>
      <c r="V678">
        <f t="shared" si="262"/>
        <v>320</v>
      </c>
      <c r="X678">
        <f t="shared" si="252"/>
        <v>0.43696450428396572</v>
      </c>
      <c r="Y678">
        <f t="shared" si="253"/>
        <v>0.2704987320371936</v>
      </c>
      <c r="Z678">
        <v>0.43696450428396572</v>
      </c>
      <c r="AB678">
        <f t="shared" si="254"/>
        <v>0</v>
      </c>
      <c r="AC678">
        <f t="shared" si="263"/>
        <v>138</v>
      </c>
      <c r="AD678">
        <f t="shared" si="255"/>
        <v>1</v>
      </c>
      <c r="AE678">
        <f t="shared" si="264"/>
        <v>539</v>
      </c>
      <c r="AG678">
        <f t="shared" si="256"/>
        <v>0.26185958254269448</v>
      </c>
      <c r="AH678">
        <f t="shared" si="257"/>
        <v>0.36591989137813985</v>
      </c>
      <c r="AI678">
        <v>0.26185958254269448</v>
      </c>
      <c r="AK678">
        <f t="shared" si="258"/>
        <v>0</v>
      </c>
      <c r="AL678">
        <f t="shared" si="265"/>
        <v>28</v>
      </c>
      <c r="AM678">
        <f t="shared" si="269"/>
        <v>1</v>
      </c>
      <c r="AN678">
        <f t="shared" si="266"/>
        <v>649</v>
      </c>
      <c r="AP678">
        <f t="shared" si="259"/>
        <v>0.36363636363636365</v>
      </c>
      <c r="AQ678">
        <f t="shared" si="260"/>
        <v>0.3374934997399896</v>
      </c>
      <c r="AR678">
        <v>0.36363636363636365</v>
      </c>
    </row>
    <row r="679" spans="1:44" x14ac:dyDescent="0.25">
      <c r="A679" s="9">
        <v>1</v>
      </c>
      <c r="B679" s="32">
        <v>59.373842000000003</v>
      </c>
      <c r="D679">
        <f t="shared" si="247"/>
        <v>1</v>
      </c>
      <c r="E679">
        <f t="shared" si="246"/>
        <v>155</v>
      </c>
      <c r="F679">
        <f t="shared" si="267"/>
        <v>0</v>
      </c>
      <c r="G679">
        <f t="shared" si="268"/>
        <v>523</v>
      </c>
      <c r="I679">
        <f t="shared" si="248"/>
        <v>0.26770293609671847</v>
      </c>
      <c r="J679">
        <f t="shared" si="249"/>
        <v>0.36805066854327939</v>
      </c>
      <c r="K679">
        <v>0.26770293609671847</v>
      </c>
      <c r="S679">
        <f t="shared" si="250"/>
        <v>0</v>
      </c>
      <c r="T679">
        <f t="shared" si="261"/>
        <v>357</v>
      </c>
      <c r="U679">
        <f t="shared" si="251"/>
        <v>1</v>
      </c>
      <c r="V679">
        <f t="shared" si="262"/>
        <v>321</v>
      </c>
      <c r="X679">
        <f t="shared" si="252"/>
        <v>0.43696450428396572</v>
      </c>
      <c r="Y679">
        <f t="shared" si="253"/>
        <v>0.27134404057480982</v>
      </c>
      <c r="Z679">
        <v>0.43696450428396572</v>
      </c>
      <c r="AB679">
        <f t="shared" si="254"/>
        <v>0</v>
      </c>
      <c r="AC679">
        <f t="shared" si="263"/>
        <v>138</v>
      </c>
      <c r="AD679">
        <f t="shared" si="255"/>
        <v>1</v>
      </c>
      <c r="AE679">
        <f t="shared" si="264"/>
        <v>540</v>
      </c>
      <c r="AG679">
        <f t="shared" si="256"/>
        <v>0.26185958254269448</v>
      </c>
      <c r="AH679">
        <f t="shared" si="257"/>
        <v>0.36659877800407331</v>
      </c>
      <c r="AI679">
        <v>0.26185958254269448</v>
      </c>
      <c r="AK679">
        <f t="shared" si="258"/>
        <v>0</v>
      </c>
      <c r="AL679">
        <f t="shared" si="265"/>
        <v>28</v>
      </c>
      <c r="AM679">
        <f t="shared" si="269"/>
        <v>1</v>
      </c>
      <c r="AN679">
        <f t="shared" si="266"/>
        <v>650</v>
      </c>
      <c r="AP679">
        <f t="shared" si="259"/>
        <v>0.36363636363636365</v>
      </c>
      <c r="AQ679">
        <f t="shared" si="260"/>
        <v>0.33801352054082162</v>
      </c>
      <c r="AR679">
        <v>0.36363636363636365</v>
      </c>
    </row>
    <row r="680" spans="1:44" x14ac:dyDescent="0.25">
      <c r="A680" s="9">
        <v>3</v>
      </c>
      <c r="B680" s="32">
        <v>59.373776999999997</v>
      </c>
      <c r="D680">
        <f t="shared" si="247"/>
        <v>0</v>
      </c>
      <c r="E680">
        <f t="shared" si="246"/>
        <v>155</v>
      </c>
      <c r="F680">
        <f t="shared" si="267"/>
        <v>1</v>
      </c>
      <c r="G680">
        <f t="shared" si="268"/>
        <v>524</v>
      </c>
      <c r="I680">
        <f t="shared" si="248"/>
        <v>0.26770293609671847</v>
      </c>
      <c r="J680">
        <f t="shared" si="249"/>
        <v>0.36875439831104856</v>
      </c>
      <c r="K680">
        <v>0.26770293609671847</v>
      </c>
      <c r="S680">
        <f t="shared" si="250"/>
        <v>0</v>
      </c>
      <c r="T680">
        <f t="shared" si="261"/>
        <v>357</v>
      </c>
      <c r="U680">
        <f t="shared" si="251"/>
        <v>1</v>
      </c>
      <c r="V680">
        <f t="shared" si="262"/>
        <v>322</v>
      </c>
      <c r="X680">
        <f t="shared" si="252"/>
        <v>0.43696450428396572</v>
      </c>
      <c r="Y680">
        <f t="shared" si="253"/>
        <v>0.27218934911242604</v>
      </c>
      <c r="Z680">
        <v>0.43696450428396572</v>
      </c>
      <c r="AB680">
        <f t="shared" si="254"/>
        <v>1</v>
      </c>
      <c r="AC680">
        <f t="shared" si="263"/>
        <v>139</v>
      </c>
      <c r="AD680">
        <f t="shared" si="255"/>
        <v>0</v>
      </c>
      <c r="AE680">
        <f t="shared" si="264"/>
        <v>540</v>
      </c>
      <c r="AG680">
        <f t="shared" si="256"/>
        <v>0.26375711574952559</v>
      </c>
      <c r="AH680">
        <f t="shared" si="257"/>
        <v>0.36659877800407331</v>
      </c>
      <c r="AI680">
        <v>0.26375711574952559</v>
      </c>
      <c r="AK680">
        <f t="shared" si="258"/>
        <v>0</v>
      </c>
      <c r="AL680">
        <f t="shared" si="265"/>
        <v>28</v>
      </c>
      <c r="AM680">
        <f t="shared" si="269"/>
        <v>1</v>
      </c>
      <c r="AN680">
        <f t="shared" si="266"/>
        <v>651</v>
      </c>
      <c r="AP680">
        <f t="shared" si="259"/>
        <v>0.36363636363636365</v>
      </c>
      <c r="AQ680">
        <f t="shared" si="260"/>
        <v>0.33853354134165364</v>
      </c>
      <c r="AR680">
        <v>0.36363636363636365</v>
      </c>
    </row>
    <row r="681" spans="1:44" x14ac:dyDescent="0.25">
      <c r="A681" s="9">
        <v>3</v>
      </c>
      <c r="B681" s="32">
        <v>59.323166999999998</v>
      </c>
      <c r="D681">
        <f t="shared" si="247"/>
        <v>0</v>
      </c>
      <c r="E681">
        <f t="shared" si="246"/>
        <v>155</v>
      </c>
      <c r="F681">
        <f t="shared" si="267"/>
        <v>1</v>
      </c>
      <c r="G681">
        <f t="shared" si="268"/>
        <v>525</v>
      </c>
      <c r="I681">
        <f t="shared" si="248"/>
        <v>0.26770293609671847</v>
      </c>
      <c r="J681">
        <f t="shared" si="249"/>
        <v>0.36945812807881773</v>
      </c>
      <c r="K681">
        <v>0.26770293609671847</v>
      </c>
      <c r="S681">
        <f t="shared" si="250"/>
        <v>0</v>
      </c>
      <c r="T681">
        <f t="shared" si="261"/>
        <v>357</v>
      </c>
      <c r="U681">
        <f t="shared" si="251"/>
        <v>1</v>
      </c>
      <c r="V681">
        <f t="shared" si="262"/>
        <v>323</v>
      </c>
      <c r="X681">
        <f t="shared" si="252"/>
        <v>0.43696450428396572</v>
      </c>
      <c r="Y681">
        <f t="shared" si="253"/>
        <v>0.27303465765004226</v>
      </c>
      <c r="Z681">
        <v>0.43696450428396572</v>
      </c>
      <c r="AB681">
        <f t="shared" si="254"/>
        <v>1</v>
      </c>
      <c r="AC681">
        <f t="shared" si="263"/>
        <v>140</v>
      </c>
      <c r="AD681">
        <f t="shared" si="255"/>
        <v>0</v>
      </c>
      <c r="AE681">
        <f t="shared" si="264"/>
        <v>540</v>
      </c>
      <c r="AG681">
        <f t="shared" si="256"/>
        <v>0.26565464895635671</v>
      </c>
      <c r="AH681">
        <f t="shared" si="257"/>
        <v>0.36659877800407331</v>
      </c>
      <c r="AI681">
        <v>0.26565464895635671</v>
      </c>
      <c r="AK681">
        <f t="shared" si="258"/>
        <v>0</v>
      </c>
      <c r="AL681">
        <f t="shared" si="265"/>
        <v>28</v>
      </c>
      <c r="AM681">
        <f t="shared" si="269"/>
        <v>1</v>
      </c>
      <c r="AN681">
        <f t="shared" si="266"/>
        <v>652</v>
      </c>
      <c r="AP681">
        <f t="shared" si="259"/>
        <v>0.36363636363636365</v>
      </c>
      <c r="AQ681">
        <f t="shared" si="260"/>
        <v>0.33905356214248572</v>
      </c>
      <c r="AR681">
        <v>0.36363636363636365</v>
      </c>
    </row>
    <row r="682" spans="1:44" x14ac:dyDescent="0.25">
      <c r="A682" s="9">
        <v>2</v>
      </c>
      <c r="B682" s="32">
        <v>59.315651000000003</v>
      </c>
      <c r="D682">
        <f t="shared" si="247"/>
        <v>0</v>
      </c>
      <c r="E682">
        <f t="shared" si="246"/>
        <v>155</v>
      </c>
      <c r="F682">
        <f t="shared" si="267"/>
        <v>1</v>
      </c>
      <c r="G682">
        <f t="shared" si="268"/>
        <v>526</v>
      </c>
      <c r="I682">
        <f t="shared" si="248"/>
        <v>0.26770293609671847</v>
      </c>
      <c r="J682">
        <f t="shared" si="249"/>
        <v>0.37016185784658689</v>
      </c>
      <c r="K682">
        <v>0.26770293609671847</v>
      </c>
      <c r="S682">
        <f t="shared" si="250"/>
        <v>1</v>
      </c>
      <c r="T682">
        <f t="shared" si="261"/>
        <v>358</v>
      </c>
      <c r="U682">
        <f t="shared" si="251"/>
        <v>0</v>
      </c>
      <c r="V682">
        <f t="shared" si="262"/>
        <v>323</v>
      </c>
      <c r="X682">
        <f t="shared" si="252"/>
        <v>0.43818849449204406</v>
      </c>
      <c r="Y682">
        <f t="shared" si="253"/>
        <v>0.27303465765004226</v>
      </c>
      <c r="Z682">
        <v>0.43818849449204406</v>
      </c>
      <c r="AB682">
        <f t="shared" si="254"/>
        <v>0</v>
      </c>
      <c r="AC682">
        <f t="shared" si="263"/>
        <v>140</v>
      </c>
      <c r="AD682">
        <f t="shared" si="255"/>
        <v>1</v>
      </c>
      <c r="AE682">
        <f t="shared" si="264"/>
        <v>541</v>
      </c>
      <c r="AG682">
        <f t="shared" si="256"/>
        <v>0.26565464895635671</v>
      </c>
      <c r="AH682">
        <f t="shared" si="257"/>
        <v>0.36727766463000677</v>
      </c>
      <c r="AI682">
        <v>0.26565464895635671</v>
      </c>
      <c r="AK682">
        <f t="shared" si="258"/>
        <v>0</v>
      </c>
      <c r="AL682">
        <f t="shared" si="265"/>
        <v>28</v>
      </c>
      <c r="AM682">
        <f t="shared" si="269"/>
        <v>1</v>
      </c>
      <c r="AN682">
        <f t="shared" si="266"/>
        <v>653</v>
      </c>
      <c r="AP682">
        <f t="shared" si="259"/>
        <v>0.36363636363636365</v>
      </c>
      <c r="AQ682">
        <f t="shared" si="260"/>
        <v>0.33957358294331774</v>
      </c>
      <c r="AR682">
        <v>0.36363636363636365</v>
      </c>
    </row>
    <row r="683" spans="1:44" x14ac:dyDescent="0.25">
      <c r="A683" s="9">
        <v>4</v>
      </c>
      <c r="B683" s="32">
        <v>59.116889999999998</v>
      </c>
      <c r="D683">
        <f t="shared" si="247"/>
        <v>0</v>
      </c>
      <c r="E683">
        <f t="shared" si="246"/>
        <v>155</v>
      </c>
      <c r="F683">
        <f t="shared" si="267"/>
        <v>1</v>
      </c>
      <c r="G683">
        <f t="shared" si="268"/>
        <v>527</v>
      </c>
      <c r="I683">
        <f t="shared" si="248"/>
        <v>0.26770293609671847</v>
      </c>
      <c r="J683">
        <f t="shared" si="249"/>
        <v>0.37086558761435606</v>
      </c>
      <c r="K683">
        <v>0.26770293609671847</v>
      </c>
      <c r="S683">
        <f t="shared" si="250"/>
        <v>0</v>
      </c>
      <c r="T683">
        <f t="shared" si="261"/>
        <v>358</v>
      </c>
      <c r="U683">
        <f t="shared" si="251"/>
        <v>1</v>
      </c>
      <c r="V683">
        <f t="shared" si="262"/>
        <v>324</v>
      </c>
      <c r="X683">
        <f t="shared" si="252"/>
        <v>0.43818849449204406</v>
      </c>
      <c r="Y683">
        <f t="shared" si="253"/>
        <v>0.27387996618765847</v>
      </c>
      <c r="Z683">
        <v>0.43818849449204406</v>
      </c>
      <c r="AB683">
        <f t="shared" si="254"/>
        <v>0</v>
      </c>
      <c r="AC683">
        <f t="shared" si="263"/>
        <v>140</v>
      </c>
      <c r="AD683">
        <f t="shared" si="255"/>
        <v>1</v>
      </c>
      <c r="AE683">
        <f t="shared" si="264"/>
        <v>542</v>
      </c>
      <c r="AG683">
        <f t="shared" si="256"/>
        <v>0.26565464895635671</v>
      </c>
      <c r="AH683">
        <f t="shared" si="257"/>
        <v>0.36795655125594023</v>
      </c>
      <c r="AI683">
        <v>0.26565464895635671</v>
      </c>
      <c r="AK683">
        <f t="shared" si="258"/>
        <v>1</v>
      </c>
      <c r="AL683">
        <f t="shared" si="265"/>
        <v>29</v>
      </c>
      <c r="AM683">
        <f t="shared" si="269"/>
        <v>0</v>
      </c>
      <c r="AN683">
        <f t="shared" si="266"/>
        <v>653</v>
      </c>
      <c r="AP683">
        <f t="shared" si="259"/>
        <v>0.37662337662337664</v>
      </c>
      <c r="AQ683">
        <f t="shared" si="260"/>
        <v>0.33957358294331774</v>
      </c>
      <c r="AR683">
        <v>0.37662337662337664</v>
      </c>
    </row>
    <row r="684" spans="1:44" x14ac:dyDescent="0.25">
      <c r="A684" s="9">
        <v>2</v>
      </c>
      <c r="B684" s="32">
        <v>59.027180999999999</v>
      </c>
      <c r="D684">
        <f t="shared" si="247"/>
        <v>0</v>
      </c>
      <c r="E684">
        <f t="shared" si="246"/>
        <v>155</v>
      </c>
      <c r="F684">
        <f t="shared" si="267"/>
        <v>1</v>
      </c>
      <c r="G684">
        <f t="shared" si="268"/>
        <v>528</v>
      </c>
      <c r="I684">
        <f t="shared" si="248"/>
        <v>0.26770293609671847</v>
      </c>
      <c r="J684">
        <f t="shared" si="249"/>
        <v>0.37156931738212529</v>
      </c>
      <c r="K684">
        <v>0.26770293609671847</v>
      </c>
      <c r="S684">
        <f t="shared" si="250"/>
        <v>1</v>
      </c>
      <c r="T684">
        <f t="shared" si="261"/>
        <v>359</v>
      </c>
      <c r="U684">
        <f t="shared" si="251"/>
        <v>0</v>
      </c>
      <c r="V684">
        <f t="shared" si="262"/>
        <v>324</v>
      </c>
      <c r="X684">
        <f t="shared" si="252"/>
        <v>0.4394124847001224</v>
      </c>
      <c r="Y684">
        <f t="shared" si="253"/>
        <v>0.27387996618765847</v>
      </c>
      <c r="Z684">
        <v>0.4394124847001224</v>
      </c>
      <c r="AB684">
        <f t="shared" si="254"/>
        <v>0</v>
      </c>
      <c r="AC684">
        <f t="shared" si="263"/>
        <v>140</v>
      </c>
      <c r="AD684">
        <f t="shared" si="255"/>
        <v>1</v>
      </c>
      <c r="AE684">
        <f t="shared" si="264"/>
        <v>543</v>
      </c>
      <c r="AG684">
        <f t="shared" si="256"/>
        <v>0.26565464895635671</v>
      </c>
      <c r="AH684">
        <f t="shared" si="257"/>
        <v>0.36863543788187375</v>
      </c>
      <c r="AI684">
        <v>0.26565464895635671</v>
      </c>
      <c r="AK684">
        <f t="shared" si="258"/>
        <v>0</v>
      </c>
      <c r="AL684">
        <f t="shared" si="265"/>
        <v>29</v>
      </c>
      <c r="AM684">
        <f t="shared" si="269"/>
        <v>1</v>
      </c>
      <c r="AN684">
        <f t="shared" si="266"/>
        <v>654</v>
      </c>
      <c r="AP684">
        <f t="shared" si="259"/>
        <v>0.37662337662337664</v>
      </c>
      <c r="AQ684">
        <f t="shared" si="260"/>
        <v>0.34009360374414976</v>
      </c>
      <c r="AR684">
        <v>0.37662337662337664</v>
      </c>
    </row>
    <row r="685" spans="1:44" x14ac:dyDescent="0.25">
      <c r="A685" s="9">
        <v>2</v>
      </c>
      <c r="B685" s="32">
        <v>59.027132999999999</v>
      </c>
      <c r="D685">
        <f t="shared" si="247"/>
        <v>0</v>
      </c>
      <c r="E685">
        <f t="shared" si="246"/>
        <v>155</v>
      </c>
      <c r="F685">
        <f t="shared" si="267"/>
        <v>1</v>
      </c>
      <c r="G685">
        <f t="shared" si="268"/>
        <v>529</v>
      </c>
      <c r="I685">
        <f t="shared" si="248"/>
        <v>0.26770293609671847</v>
      </c>
      <c r="J685">
        <f t="shared" si="249"/>
        <v>0.37227304714989445</v>
      </c>
      <c r="K685">
        <v>0.26770293609671847</v>
      </c>
      <c r="S685">
        <f t="shared" si="250"/>
        <v>1</v>
      </c>
      <c r="T685">
        <f t="shared" si="261"/>
        <v>360</v>
      </c>
      <c r="U685">
        <f t="shared" si="251"/>
        <v>0</v>
      </c>
      <c r="V685">
        <f t="shared" si="262"/>
        <v>324</v>
      </c>
      <c r="X685">
        <f t="shared" si="252"/>
        <v>0.44063647490820074</v>
      </c>
      <c r="Y685">
        <f t="shared" si="253"/>
        <v>0.27387996618765847</v>
      </c>
      <c r="Z685">
        <v>0.44063647490820074</v>
      </c>
      <c r="AB685">
        <f t="shared" si="254"/>
        <v>0</v>
      </c>
      <c r="AC685">
        <f t="shared" si="263"/>
        <v>140</v>
      </c>
      <c r="AD685">
        <f t="shared" si="255"/>
        <v>1</v>
      </c>
      <c r="AE685">
        <f t="shared" si="264"/>
        <v>544</v>
      </c>
      <c r="AG685">
        <f t="shared" si="256"/>
        <v>0.26565464895635671</v>
      </c>
      <c r="AH685">
        <f t="shared" si="257"/>
        <v>0.36931432450780721</v>
      </c>
      <c r="AI685">
        <v>0.26565464895635671</v>
      </c>
      <c r="AK685">
        <f t="shared" si="258"/>
        <v>0</v>
      </c>
      <c r="AL685">
        <f t="shared" si="265"/>
        <v>29</v>
      </c>
      <c r="AM685">
        <f t="shared" si="269"/>
        <v>1</v>
      </c>
      <c r="AN685">
        <f t="shared" si="266"/>
        <v>655</v>
      </c>
      <c r="AP685">
        <f t="shared" si="259"/>
        <v>0.37662337662337664</v>
      </c>
      <c r="AQ685">
        <f t="shared" si="260"/>
        <v>0.34061362454498179</v>
      </c>
      <c r="AR685">
        <v>0.37662337662337664</v>
      </c>
    </row>
    <row r="686" spans="1:44" x14ac:dyDescent="0.25">
      <c r="A686" s="9">
        <v>1</v>
      </c>
      <c r="B686" s="32">
        <v>59.013311999999999</v>
      </c>
      <c r="D686">
        <f t="shared" si="247"/>
        <v>1</v>
      </c>
      <c r="E686">
        <f t="shared" si="246"/>
        <v>156</v>
      </c>
      <c r="F686">
        <f t="shared" si="267"/>
        <v>0</v>
      </c>
      <c r="G686">
        <f t="shared" si="268"/>
        <v>529</v>
      </c>
      <c r="I686">
        <f t="shared" si="248"/>
        <v>0.26943005181347152</v>
      </c>
      <c r="J686">
        <f t="shared" si="249"/>
        <v>0.37227304714989445</v>
      </c>
      <c r="K686">
        <v>0.26943005181347152</v>
      </c>
      <c r="S686">
        <f t="shared" si="250"/>
        <v>0</v>
      </c>
      <c r="T686">
        <f t="shared" si="261"/>
        <v>360</v>
      </c>
      <c r="U686">
        <f t="shared" si="251"/>
        <v>1</v>
      </c>
      <c r="V686">
        <f t="shared" si="262"/>
        <v>325</v>
      </c>
      <c r="X686">
        <f t="shared" si="252"/>
        <v>0.44063647490820074</v>
      </c>
      <c r="Y686">
        <f t="shared" si="253"/>
        <v>0.27472527472527475</v>
      </c>
      <c r="Z686">
        <v>0.44063647490820074</v>
      </c>
      <c r="AB686">
        <f t="shared" si="254"/>
        <v>0</v>
      </c>
      <c r="AC686">
        <f t="shared" si="263"/>
        <v>140</v>
      </c>
      <c r="AD686">
        <f t="shared" si="255"/>
        <v>1</v>
      </c>
      <c r="AE686">
        <f t="shared" si="264"/>
        <v>545</v>
      </c>
      <c r="AG686">
        <f t="shared" si="256"/>
        <v>0.26565464895635671</v>
      </c>
      <c r="AH686">
        <f t="shared" si="257"/>
        <v>0.36999321113374067</v>
      </c>
      <c r="AI686">
        <v>0.26565464895635671</v>
      </c>
      <c r="AK686">
        <f t="shared" si="258"/>
        <v>0</v>
      </c>
      <c r="AL686">
        <f t="shared" si="265"/>
        <v>29</v>
      </c>
      <c r="AM686">
        <f t="shared" si="269"/>
        <v>1</v>
      </c>
      <c r="AN686">
        <f t="shared" si="266"/>
        <v>656</v>
      </c>
      <c r="AP686">
        <f t="shared" si="259"/>
        <v>0.37662337662337664</v>
      </c>
      <c r="AQ686">
        <f t="shared" si="260"/>
        <v>0.34113364534581381</v>
      </c>
      <c r="AR686">
        <v>0.37662337662337664</v>
      </c>
    </row>
    <row r="687" spans="1:44" x14ac:dyDescent="0.25">
      <c r="A687" s="9">
        <v>3</v>
      </c>
      <c r="B687" s="32">
        <v>58.972496999999997</v>
      </c>
      <c r="D687">
        <f t="shared" si="247"/>
        <v>0</v>
      </c>
      <c r="E687">
        <f t="shared" si="246"/>
        <v>156</v>
      </c>
      <c r="F687">
        <f t="shared" si="267"/>
        <v>1</v>
      </c>
      <c r="G687">
        <f t="shared" si="268"/>
        <v>530</v>
      </c>
      <c r="I687">
        <f t="shared" si="248"/>
        <v>0.26943005181347152</v>
      </c>
      <c r="J687">
        <f t="shared" si="249"/>
        <v>0.37297677691766362</v>
      </c>
      <c r="K687">
        <v>0.26943005181347152</v>
      </c>
      <c r="S687">
        <f t="shared" si="250"/>
        <v>0</v>
      </c>
      <c r="T687">
        <f t="shared" si="261"/>
        <v>360</v>
      </c>
      <c r="U687">
        <f t="shared" si="251"/>
        <v>1</v>
      </c>
      <c r="V687">
        <f t="shared" si="262"/>
        <v>326</v>
      </c>
      <c r="X687">
        <f t="shared" si="252"/>
        <v>0.44063647490820074</v>
      </c>
      <c r="Y687">
        <f t="shared" si="253"/>
        <v>0.27557058326289097</v>
      </c>
      <c r="Z687">
        <v>0.44063647490820074</v>
      </c>
      <c r="AB687">
        <f t="shared" si="254"/>
        <v>1</v>
      </c>
      <c r="AC687">
        <f t="shared" si="263"/>
        <v>141</v>
      </c>
      <c r="AD687">
        <f t="shared" si="255"/>
        <v>0</v>
      </c>
      <c r="AE687">
        <f t="shared" si="264"/>
        <v>545</v>
      </c>
      <c r="AG687">
        <f t="shared" si="256"/>
        <v>0.26755218216318788</v>
      </c>
      <c r="AH687">
        <f t="shared" si="257"/>
        <v>0.36999321113374067</v>
      </c>
      <c r="AI687">
        <v>0.26755218216318788</v>
      </c>
      <c r="AK687">
        <f t="shared" si="258"/>
        <v>0</v>
      </c>
      <c r="AL687">
        <f t="shared" si="265"/>
        <v>29</v>
      </c>
      <c r="AM687">
        <f t="shared" si="269"/>
        <v>1</v>
      </c>
      <c r="AN687">
        <f t="shared" si="266"/>
        <v>657</v>
      </c>
      <c r="AP687">
        <f t="shared" si="259"/>
        <v>0.37662337662337664</v>
      </c>
      <c r="AQ687">
        <f t="shared" si="260"/>
        <v>0.34165366614664588</v>
      </c>
      <c r="AR687">
        <v>0.37662337662337664</v>
      </c>
    </row>
    <row r="688" spans="1:44" x14ac:dyDescent="0.25">
      <c r="A688" s="9">
        <v>2</v>
      </c>
      <c r="B688" s="32">
        <v>58.869456</v>
      </c>
      <c r="D688">
        <f t="shared" si="247"/>
        <v>0</v>
      </c>
      <c r="E688">
        <f t="shared" si="246"/>
        <v>156</v>
      </c>
      <c r="F688">
        <f t="shared" si="267"/>
        <v>1</v>
      </c>
      <c r="G688">
        <f t="shared" si="268"/>
        <v>531</v>
      </c>
      <c r="I688">
        <f t="shared" si="248"/>
        <v>0.26943005181347152</v>
      </c>
      <c r="J688">
        <f t="shared" si="249"/>
        <v>0.37368050668543279</v>
      </c>
      <c r="K688">
        <v>0.26943005181347152</v>
      </c>
      <c r="S688">
        <f t="shared" si="250"/>
        <v>1</v>
      </c>
      <c r="T688">
        <f t="shared" si="261"/>
        <v>361</v>
      </c>
      <c r="U688">
        <f t="shared" si="251"/>
        <v>0</v>
      </c>
      <c r="V688">
        <f t="shared" si="262"/>
        <v>326</v>
      </c>
      <c r="X688">
        <f t="shared" si="252"/>
        <v>0.44186046511627908</v>
      </c>
      <c r="Y688">
        <f t="shared" si="253"/>
        <v>0.27557058326289097</v>
      </c>
      <c r="Z688">
        <v>0.44186046511627908</v>
      </c>
      <c r="AB688">
        <f t="shared" si="254"/>
        <v>0</v>
      </c>
      <c r="AC688">
        <f t="shared" si="263"/>
        <v>141</v>
      </c>
      <c r="AD688">
        <f t="shared" si="255"/>
        <v>1</v>
      </c>
      <c r="AE688">
        <f t="shared" si="264"/>
        <v>546</v>
      </c>
      <c r="AG688">
        <f t="shared" si="256"/>
        <v>0.26755218216318788</v>
      </c>
      <c r="AH688">
        <f t="shared" si="257"/>
        <v>0.37067209775967414</v>
      </c>
      <c r="AI688">
        <v>0.26755218216318788</v>
      </c>
      <c r="AK688">
        <f t="shared" si="258"/>
        <v>0</v>
      </c>
      <c r="AL688">
        <f t="shared" si="265"/>
        <v>29</v>
      </c>
      <c r="AM688">
        <f t="shared" si="269"/>
        <v>1</v>
      </c>
      <c r="AN688">
        <f t="shared" si="266"/>
        <v>658</v>
      </c>
      <c r="AP688">
        <f t="shared" si="259"/>
        <v>0.37662337662337664</v>
      </c>
      <c r="AQ688">
        <f t="shared" si="260"/>
        <v>0.34217368694747791</v>
      </c>
      <c r="AR688">
        <v>0.37662337662337664</v>
      </c>
    </row>
    <row r="689" spans="1:44" x14ac:dyDescent="0.25">
      <c r="A689" s="9">
        <v>1</v>
      </c>
      <c r="B689" s="32">
        <v>58.813446999999996</v>
      </c>
      <c r="D689">
        <f t="shared" si="247"/>
        <v>1</v>
      </c>
      <c r="E689">
        <f t="shared" si="246"/>
        <v>157</v>
      </c>
      <c r="F689">
        <f t="shared" si="267"/>
        <v>0</v>
      </c>
      <c r="G689">
        <f t="shared" si="268"/>
        <v>531</v>
      </c>
      <c r="I689">
        <f t="shared" si="248"/>
        <v>0.27115716753022451</v>
      </c>
      <c r="J689">
        <f t="shared" si="249"/>
        <v>0.37368050668543279</v>
      </c>
      <c r="K689">
        <v>0.27115716753022451</v>
      </c>
      <c r="S689">
        <f t="shared" si="250"/>
        <v>0</v>
      </c>
      <c r="T689">
        <f t="shared" si="261"/>
        <v>361</v>
      </c>
      <c r="U689">
        <f t="shared" si="251"/>
        <v>1</v>
      </c>
      <c r="V689">
        <f t="shared" si="262"/>
        <v>327</v>
      </c>
      <c r="X689">
        <f t="shared" si="252"/>
        <v>0.44186046511627908</v>
      </c>
      <c r="Y689">
        <f t="shared" si="253"/>
        <v>0.27641589180050719</v>
      </c>
      <c r="Z689">
        <v>0.44186046511627908</v>
      </c>
      <c r="AB689">
        <f t="shared" si="254"/>
        <v>0</v>
      </c>
      <c r="AC689">
        <f t="shared" si="263"/>
        <v>141</v>
      </c>
      <c r="AD689">
        <f t="shared" si="255"/>
        <v>1</v>
      </c>
      <c r="AE689">
        <f t="shared" si="264"/>
        <v>547</v>
      </c>
      <c r="AG689">
        <f t="shared" si="256"/>
        <v>0.26755218216318788</v>
      </c>
      <c r="AH689">
        <f t="shared" si="257"/>
        <v>0.3713509843856076</v>
      </c>
      <c r="AI689">
        <v>0.26755218216318788</v>
      </c>
      <c r="AK689">
        <f t="shared" si="258"/>
        <v>0</v>
      </c>
      <c r="AL689">
        <f t="shared" si="265"/>
        <v>29</v>
      </c>
      <c r="AM689">
        <f t="shared" si="269"/>
        <v>1</v>
      </c>
      <c r="AN689">
        <f t="shared" si="266"/>
        <v>659</v>
      </c>
      <c r="AP689">
        <f t="shared" si="259"/>
        <v>0.37662337662337664</v>
      </c>
      <c r="AQ689">
        <f t="shared" si="260"/>
        <v>0.34269370774830993</v>
      </c>
      <c r="AR689">
        <v>0.37662337662337664</v>
      </c>
    </row>
    <row r="690" spans="1:44" x14ac:dyDescent="0.25">
      <c r="A690" s="9">
        <v>3</v>
      </c>
      <c r="B690" s="32">
        <v>58.807231999999999</v>
      </c>
      <c r="D690">
        <f t="shared" si="247"/>
        <v>0</v>
      </c>
      <c r="E690">
        <f t="shared" si="246"/>
        <v>157</v>
      </c>
      <c r="F690">
        <f t="shared" si="267"/>
        <v>1</v>
      </c>
      <c r="G690">
        <f t="shared" si="268"/>
        <v>532</v>
      </c>
      <c r="I690">
        <f t="shared" si="248"/>
        <v>0.27115716753022451</v>
      </c>
      <c r="J690">
        <f t="shared" si="249"/>
        <v>0.37438423645320196</v>
      </c>
      <c r="K690">
        <v>0.27115716753022451</v>
      </c>
      <c r="S690">
        <f t="shared" si="250"/>
        <v>0</v>
      </c>
      <c r="T690">
        <f t="shared" si="261"/>
        <v>361</v>
      </c>
      <c r="U690">
        <f t="shared" si="251"/>
        <v>1</v>
      </c>
      <c r="V690">
        <f t="shared" si="262"/>
        <v>328</v>
      </c>
      <c r="X690">
        <f t="shared" si="252"/>
        <v>0.44186046511627908</v>
      </c>
      <c r="Y690">
        <f t="shared" si="253"/>
        <v>0.2772612003381234</v>
      </c>
      <c r="Z690">
        <v>0.44186046511627908</v>
      </c>
      <c r="AB690">
        <f t="shared" si="254"/>
        <v>1</v>
      </c>
      <c r="AC690">
        <f t="shared" si="263"/>
        <v>142</v>
      </c>
      <c r="AD690">
        <f t="shared" si="255"/>
        <v>0</v>
      </c>
      <c r="AE690">
        <f t="shared" si="264"/>
        <v>547</v>
      </c>
      <c r="AG690">
        <f t="shared" si="256"/>
        <v>0.26944971537001899</v>
      </c>
      <c r="AH690">
        <f t="shared" si="257"/>
        <v>0.3713509843856076</v>
      </c>
      <c r="AI690">
        <v>0.26944971537001899</v>
      </c>
      <c r="AK690">
        <f t="shared" si="258"/>
        <v>0</v>
      </c>
      <c r="AL690">
        <f t="shared" si="265"/>
        <v>29</v>
      </c>
      <c r="AM690">
        <f t="shared" si="269"/>
        <v>1</v>
      </c>
      <c r="AN690">
        <f t="shared" si="266"/>
        <v>660</v>
      </c>
      <c r="AP690">
        <f t="shared" si="259"/>
        <v>0.37662337662337664</v>
      </c>
      <c r="AQ690">
        <f t="shared" si="260"/>
        <v>0.34321372854914195</v>
      </c>
      <c r="AR690">
        <v>0.37662337662337664</v>
      </c>
    </row>
    <row r="691" spans="1:44" x14ac:dyDescent="0.25">
      <c r="A691" s="9">
        <v>2</v>
      </c>
      <c r="B691" s="32">
        <v>58.72392</v>
      </c>
      <c r="D691">
        <f t="shared" si="247"/>
        <v>0</v>
      </c>
      <c r="E691">
        <f t="shared" si="246"/>
        <v>157</v>
      </c>
      <c r="F691">
        <f t="shared" si="267"/>
        <v>1</v>
      </c>
      <c r="G691">
        <f t="shared" si="268"/>
        <v>533</v>
      </c>
      <c r="I691">
        <f t="shared" si="248"/>
        <v>0.27115716753022451</v>
      </c>
      <c r="J691">
        <f t="shared" si="249"/>
        <v>0.37508796622097113</v>
      </c>
      <c r="K691">
        <v>0.27115716753022451</v>
      </c>
      <c r="S691">
        <f t="shared" si="250"/>
        <v>1</v>
      </c>
      <c r="T691">
        <f t="shared" si="261"/>
        <v>362</v>
      </c>
      <c r="U691">
        <f t="shared" si="251"/>
        <v>0</v>
      </c>
      <c r="V691">
        <f t="shared" si="262"/>
        <v>328</v>
      </c>
      <c r="X691">
        <f t="shared" si="252"/>
        <v>0.44308445532435742</v>
      </c>
      <c r="Y691">
        <f t="shared" si="253"/>
        <v>0.2772612003381234</v>
      </c>
      <c r="Z691">
        <v>0.44308445532435742</v>
      </c>
      <c r="AB691">
        <f t="shared" si="254"/>
        <v>0</v>
      </c>
      <c r="AC691">
        <f t="shared" si="263"/>
        <v>142</v>
      </c>
      <c r="AD691">
        <f t="shared" si="255"/>
        <v>1</v>
      </c>
      <c r="AE691">
        <f t="shared" si="264"/>
        <v>548</v>
      </c>
      <c r="AG691">
        <f t="shared" si="256"/>
        <v>0.26944971537001899</v>
      </c>
      <c r="AH691">
        <f t="shared" si="257"/>
        <v>0.37202987101154106</v>
      </c>
      <c r="AI691">
        <v>0.26944971537001899</v>
      </c>
      <c r="AK691">
        <f t="shared" si="258"/>
        <v>0</v>
      </c>
      <c r="AL691">
        <f t="shared" si="265"/>
        <v>29</v>
      </c>
      <c r="AM691">
        <f t="shared" si="269"/>
        <v>1</v>
      </c>
      <c r="AN691">
        <f t="shared" si="266"/>
        <v>661</v>
      </c>
      <c r="AP691">
        <f t="shared" si="259"/>
        <v>0.37662337662337664</v>
      </c>
      <c r="AQ691">
        <f t="shared" si="260"/>
        <v>0.34373374934997397</v>
      </c>
      <c r="AR691">
        <v>0.37662337662337664</v>
      </c>
    </row>
    <row r="692" spans="1:44" x14ac:dyDescent="0.25">
      <c r="A692" s="9">
        <v>2</v>
      </c>
      <c r="B692" s="32">
        <v>58.650033999999998</v>
      </c>
      <c r="D692">
        <f t="shared" si="247"/>
        <v>0</v>
      </c>
      <c r="E692">
        <f t="shared" ref="E692:E755" si="270">D692+E691</f>
        <v>157</v>
      </c>
      <c r="F692">
        <f t="shared" si="267"/>
        <v>1</v>
      </c>
      <c r="G692">
        <f t="shared" si="268"/>
        <v>534</v>
      </c>
      <c r="I692">
        <f t="shared" si="248"/>
        <v>0.27115716753022451</v>
      </c>
      <c r="J692">
        <f t="shared" si="249"/>
        <v>0.37579169598874035</v>
      </c>
      <c r="K692">
        <v>0.27115716753022451</v>
      </c>
      <c r="S692">
        <f t="shared" si="250"/>
        <v>1</v>
      </c>
      <c r="T692">
        <f t="shared" si="261"/>
        <v>363</v>
      </c>
      <c r="U692">
        <f t="shared" si="251"/>
        <v>0</v>
      </c>
      <c r="V692">
        <f t="shared" si="262"/>
        <v>328</v>
      </c>
      <c r="X692">
        <f t="shared" si="252"/>
        <v>0.44430844553243576</v>
      </c>
      <c r="Y692">
        <f t="shared" si="253"/>
        <v>0.2772612003381234</v>
      </c>
      <c r="Z692">
        <v>0.44430844553243576</v>
      </c>
      <c r="AB692">
        <f t="shared" si="254"/>
        <v>0</v>
      </c>
      <c r="AC692">
        <f t="shared" si="263"/>
        <v>142</v>
      </c>
      <c r="AD692">
        <f t="shared" si="255"/>
        <v>1</v>
      </c>
      <c r="AE692">
        <f t="shared" si="264"/>
        <v>549</v>
      </c>
      <c r="AG692">
        <f t="shared" si="256"/>
        <v>0.26944971537001899</v>
      </c>
      <c r="AH692">
        <f t="shared" si="257"/>
        <v>0.37270875763747452</v>
      </c>
      <c r="AI692">
        <v>0.26944971537001899</v>
      </c>
      <c r="AK692">
        <f t="shared" si="258"/>
        <v>0</v>
      </c>
      <c r="AL692">
        <f t="shared" si="265"/>
        <v>29</v>
      </c>
      <c r="AM692">
        <f t="shared" si="269"/>
        <v>1</v>
      </c>
      <c r="AN692">
        <f t="shared" si="266"/>
        <v>662</v>
      </c>
      <c r="AP692">
        <f t="shared" si="259"/>
        <v>0.37662337662337664</v>
      </c>
      <c r="AQ692">
        <f t="shared" si="260"/>
        <v>0.34425377015080605</v>
      </c>
      <c r="AR692">
        <v>0.37662337662337664</v>
      </c>
    </row>
    <row r="693" spans="1:44" x14ac:dyDescent="0.25">
      <c r="A693" s="9">
        <v>2</v>
      </c>
      <c r="B693" s="32">
        <v>58.639187999999997</v>
      </c>
      <c r="D693">
        <f t="shared" si="247"/>
        <v>0</v>
      </c>
      <c r="E693">
        <f t="shared" si="270"/>
        <v>157</v>
      </c>
      <c r="F693">
        <f t="shared" si="267"/>
        <v>1</v>
      </c>
      <c r="G693">
        <f t="shared" si="268"/>
        <v>535</v>
      </c>
      <c r="I693">
        <f t="shared" si="248"/>
        <v>0.27115716753022451</v>
      </c>
      <c r="J693">
        <f t="shared" si="249"/>
        <v>0.37649542575650952</v>
      </c>
      <c r="K693">
        <v>0.27115716753022451</v>
      </c>
      <c r="S693">
        <f t="shared" si="250"/>
        <v>1</v>
      </c>
      <c r="T693">
        <f t="shared" si="261"/>
        <v>364</v>
      </c>
      <c r="U693">
        <f t="shared" si="251"/>
        <v>0</v>
      </c>
      <c r="V693">
        <f t="shared" si="262"/>
        <v>328</v>
      </c>
      <c r="X693">
        <f t="shared" si="252"/>
        <v>0.4455324357405141</v>
      </c>
      <c r="Y693">
        <f t="shared" si="253"/>
        <v>0.2772612003381234</v>
      </c>
      <c r="Z693">
        <v>0.4455324357405141</v>
      </c>
      <c r="AB693">
        <f t="shared" si="254"/>
        <v>0</v>
      </c>
      <c r="AC693">
        <f t="shared" si="263"/>
        <v>142</v>
      </c>
      <c r="AD693">
        <f t="shared" si="255"/>
        <v>1</v>
      </c>
      <c r="AE693">
        <f t="shared" si="264"/>
        <v>550</v>
      </c>
      <c r="AG693">
        <f t="shared" si="256"/>
        <v>0.26944971537001899</v>
      </c>
      <c r="AH693">
        <f t="shared" si="257"/>
        <v>0.37338764426340804</v>
      </c>
      <c r="AI693">
        <v>0.26944971537001899</v>
      </c>
      <c r="AK693">
        <f t="shared" si="258"/>
        <v>0</v>
      </c>
      <c r="AL693">
        <f t="shared" si="265"/>
        <v>29</v>
      </c>
      <c r="AM693">
        <f t="shared" si="269"/>
        <v>1</v>
      </c>
      <c r="AN693">
        <f t="shared" si="266"/>
        <v>663</v>
      </c>
      <c r="AP693">
        <f t="shared" si="259"/>
        <v>0.37662337662337664</v>
      </c>
      <c r="AQ693">
        <f t="shared" si="260"/>
        <v>0.34477379095163807</v>
      </c>
      <c r="AR693">
        <v>0.37662337662337664</v>
      </c>
    </row>
    <row r="694" spans="1:44" x14ac:dyDescent="0.25">
      <c r="A694" s="9">
        <v>3</v>
      </c>
      <c r="B694" s="32">
        <v>58.629916999999999</v>
      </c>
      <c r="D694">
        <f t="shared" si="247"/>
        <v>0</v>
      </c>
      <c r="E694">
        <f t="shared" si="270"/>
        <v>157</v>
      </c>
      <c r="F694">
        <f t="shared" si="267"/>
        <v>1</v>
      </c>
      <c r="G694">
        <f t="shared" si="268"/>
        <v>536</v>
      </c>
      <c r="I694">
        <f t="shared" si="248"/>
        <v>0.27115716753022451</v>
      </c>
      <c r="J694">
        <f t="shared" si="249"/>
        <v>0.37719915552427868</v>
      </c>
      <c r="K694">
        <v>0.27115716753022451</v>
      </c>
      <c r="S694">
        <f t="shared" si="250"/>
        <v>0</v>
      </c>
      <c r="T694">
        <f t="shared" si="261"/>
        <v>364</v>
      </c>
      <c r="U694">
        <f t="shared" si="251"/>
        <v>1</v>
      </c>
      <c r="V694">
        <f t="shared" si="262"/>
        <v>329</v>
      </c>
      <c r="X694">
        <f t="shared" si="252"/>
        <v>0.4455324357405141</v>
      </c>
      <c r="Y694">
        <f t="shared" si="253"/>
        <v>0.27810650887573962</v>
      </c>
      <c r="Z694">
        <v>0.4455324357405141</v>
      </c>
      <c r="AB694">
        <f t="shared" si="254"/>
        <v>1</v>
      </c>
      <c r="AC694">
        <f t="shared" si="263"/>
        <v>143</v>
      </c>
      <c r="AD694">
        <f t="shared" si="255"/>
        <v>0</v>
      </c>
      <c r="AE694">
        <f t="shared" si="264"/>
        <v>550</v>
      </c>
      <c r="AG694">
        <f t="shared" si="256"/>
        <v>0.27134724857685011</v>
      </c>
      <c r="AH694">
        <f t="shared" si="257"/>
        <v>0.37338764426340804</v>
      </c>
      <c r="AI694">
        <v>0.27134724857685011</v>
      </c>
      <c r="AK694">
        <f t="shared" si="258"/>
        <v>0</v>
      </c>
      <c r="AL694">
        <f t="shared" si="265"/>
        <v>29</v>
      </c>
      <c r="AM694">
        <f t="shared" si="269"/>
        <v>1</v>
      </c>
      <c r="AN694">
        <f t="shared" si="266"/>
        <v>664</v>
      </c>
      <c r="AP694">
        <f t="shared" si="259"/>
        <v>0.37662337662337664</v>
      </c>
      <c r="AQ694">
        <f t="shared" si="260"/>
        <v>0.34529381175247009</v>
      </c>
      <c r="AR694">
        <v>0.37662337662337664</v>
      </c>
    </row>
    <row r="695" spans="1:44" x14ac:dyDescent="0.25">
      <c r="A695" s="9">
        <v>2</v>
      </c>
      <c r="B695" s="32">
        <v>58.625585000000001</v>
      </c>
      <c r="D695">
        <f t="shared" si="247"/>
        <v>0</v>
      </c>
      <c r="E695">
        <f t="shared" si="270"/>
        <v>157</v>
      </c>
      <c r="F695">
        <f t="shared" si="267"/>
        <v>1</v>
      </c>
      <c r="G695">
        <f t="shared" si="268"/>
        <v>537</v>
      </c>
      <c r="I695">
        <f t="shared" si="248"/>
        <v>0.27115716753022451</v>
      </c>
      <c r="J695">
        <f t="shared" si="249"/>
        <v>0.37790288529204785</v>
      </c>
      <c r="K695">
        <v>0.27115716753022451</v>
      </c>
      <c r="S695">
        <f t="shared" si="250"/>
        <v>1</v>
      </c>
      <c r="T695">
        <f t="shared" si="261"/>
        <v>365</v>
      </c>
      <c r="U695">
        <f t="shared" si="251"/>
        <v>0</v>
      </c>
      <c r="V695">
        <f t="shared" si="262"/>
        <v>329</v>
      </c>
      <c r="X695">
        <f t="shared" si="252"/>
        <v>0.44675642594859238</v>
      </c>
      <c r="Y695">
        <f t="shared" si="253"/>
        <v>0.27810650887573962</v>
      </c>
      <c r="Z695">
        <v>0.44675642594859238</v>
      </c>
      <c r="AB695">
        <f t="shared" si="254"/>
        <v>0</v>
      </c>
      <c r="AC695">
        <f t="shared" si="263"/>
        <v>143</v>
      </c>
      <c r="AD695">
        <f t="shared" si="255"/>
        <v>1</v>
      </c>
      <c r="AE695">
        <f t="shared" si="264"/>
        <v>551</v>
      </c>
      <c r="AG695">
        <f t="shared" si="256"/>
        <v>0.27134724857685011</v>
      </c>
      <c r="AH695">
        <f t="shared" si="257"/>
        <v>0.3740665308893415</v>
      </c>
      <c r="AI695">
        <v>0.27134724857685011</v>
      </c>
      <c r="AK695">
        <f t="shared" si="258"/>
        <v>0</v>
      </c>
      <c r="AL695">
        <f t="shared" si="265"/>
        <v>29</v>
      </c>
      <c r="AM695">
        <f t="shared" si="269"/>
        <v>1</v>
      </c>
      <c r="AN695">
        <f t="shared" si="266"/>
        <v>665</v>
      </c>
      <c r="AP695">
        <f t="shared" si="259"/>
        <v>0.37662337662337664</v>
      </c>
      <c r="AQ695">
        <f t="shared" si="260"/>
        <v>0.34581383255330211</v>
      </c>
      <c r="AR695">
        <v>0.37662337662337664</v>
      </c>
    </row>
    <row r="696" spans="1:44" x14ac:dyDescent="0.25">
      <c r="A696" s="9">
        <v>1</v>
      </c>
      <c r="B696" s="32">
        <v>58.594154000000003</v>
      </c>
      <c r="D696">
        <f t="shared" si="247"/>
        <v>1</v>
      </c>
      <c r="E696">
        <f t="shared" si="270"/>
        <v>158</v>
      </c>
      <c r="F696">
        <f t="shared" si="267"/>
        <v>0</v>
      </c>
      <c r="G696">
        <f t="shared" si="268"/>
        <v>537</v>
      </c>
      <c r="I696">
        <f t="shared" si="248"/>
        <v>0.27288428324697755</v>
      </c>
      <c r="J696">
        <f t="shared" si="249"/>
        <v>0.37790288529204785</v>
      </c>
      <c r="K696">
        <v>0.27288428324697755</v>
      </c>
      <c r="S696">
        <f t="shared" si="250"/>
        <v>0</v>
      </c>
      <c r="T696">
        <f t="shared" si="261"/>
        <v>365</v>
      </c>
      <c r="U696">
        <f t="shared" si="251"/>
        <v>1</v>
      </c>
      <c r="V696">
        <f t="shared" si="262"/>
        <v>330</v>
      </c>
      <c r="X696">
        <f t="shared" si="252"/>
        <v>0.44675642594859238</v>
      </c>
      <c r="Y696">
        <f t="shared" si="253"/>
        <v>0.2789518174133559</v>
      </c>
      <c r="Z696">
        <v>0.44675642594859238</v>
      </c>
      <c r="AB696">
        <f t="shared" si="254"/>
        <v>0</v>
      </c>
      <c r="AC696">
        <f t="shared" si="263"/>
        <v>143</v>
      </c>
      <c r="AD696">
        <f t="shared" si="255"/>
        <v>1</v>
      </c>
      <c r="AE696">
        <f t="shared" si="264"/>
        <v>552</v>
      </c>
      <c r="AG696">
        <f t="shared" si="256"/>
        <v>0.27134724857685011</v>
      </c>
      <c r="AH696">
        <f t="shared" si="257"/>
        <v>0.37474541751527496</v>
      </c>
      <c r="AI696">
        <v>0.27134724857685011</v>
      </c>
      <c r="AK696">
        <f t="shared" si="258"/>
        <v>0</v>
      </c>
      <c r="AL696">
        <f t="shared" si="265"/>
        <v>29</v>
      </c>
      <c r="AM696">
        <f t="shared" si="269"/>
        <v>1</v>
      </c>
      <c r="AN696">
        <f t="shared" si="266"/>
        <v>666</v>
      </c>
      <c r="AP696">
        <f t="shared" si="259"/>
        <v>0.37662337662337664</v>
      </c>
      <c r="AQ696">
        <f t="shared" si="260"/>
        <v>0.34633385335413419</v>
      </c>
      <c r="AR696">
        <v>0.37662337662337664</v>
      </c>
    </row>
    <row r="697" spans="1:44" x14ac:dyDescent="0.25">
      <c r="A697" s="9">
        <v>2</v>
      </c>
      <c r="B697" s="32">
        <v>58.590257999999999</v>
      </c>
      <c r="D697">
        <f t="shared" si="247"/>
        <v>0</v>
      </c>
      <c r="E697">
        <f t="shared" si="270"/>
        <v>158</v>
      </c>
      <c r="F697">
        <f t="shared" si="267"/>
        <v>1</v>
      </c>
      <c r="G697">
        <f t="shared" si="268"/>
        <v>538</v>
      </c>
      <c r="I697">
        <f t="shared" si="248"/>
        <v>0.27288428324697755</v>
      </c>
      <c r="J697">
        <f t="shared" si="249"/>
        <v>0.37860661505981702</v>
      </c>
      <c r="K697">
        <v>0.27288428324697755</v>
      </c>
      <c r="S697">
        <f t="shared" si="250"/>
        <v>1</v>
      </c>
      <c r="T697">
        <f t="shared" si="261"/>
        <v>366</v>
      </c>
      <c r="U697">
        <f t="shared" si="251"/>
        <v>0</v>
      </c>
      <c r="V697">
        <f t="shared" si="262"/>
        <v>330</v>
      </c>
      <c r="X697">
        <f t="shared" si="252"/>
        <v>0.44798041615667072</v>
      </c>
      <c r="Y697">
        <f t="shared" si="253"/>
        <v>0.2789518174133559</v>
      </c>
      <c r="Z697">
        <v>0.44798041615667072</v>
      </c>
      <c r="AB697">
        <f t="shared" si="254"/>
        <v>0</v>
      </c>
      <c r="AC697">
        <f t="shared" si="263"/>
        <v>143</v>
      </c>
      <c r="AD697">
        <f t="shared" si="255"/>
        <v>1</v>
      </c>
      <c r="AE697">
        <f t="shared" si="264"/>
        <v>553</v>
      </c>
      <c r="AG697">
        <f t="shared" si="256"/>
        <v>0.27134724857685011</v>
      </c>
      <c r="AH697">
        <f t="shared" si="257"/>
        <v>0.37542430414120842</v>
      </c>
      <c r="AI697">
        <v>0.27134724857685011</v>
      </c>
      <c r="AK697">
        <f t="shared" si="258"/>
        <v>0</v>
      </c>
      <c r="AL697">
        <f t="shared" si="265"/>
        <v>29</v>
      </c>
      <c r="AM697">
        <f t="shared" si="269"/>
        <v>1</v>
      </c>
      <c r="AN697">
        <f t="shared" si="266"/>
        <v>667</v>
      </c>
      <c r="AP697">
        <f t="shared" si="259"/>
        <v>0.37662337662337664</v>
      </c>
      <c r="AQ697">
        <f t="shared" si="260"/>
        <v>0.34685387415496621</v>
      </c>
      <c r="AR697">
        <v>0.37662337662337664</v>
      </c>
    </row>
    <row r="698" spans="1:44" x14ac:dyDescent="0.25">
      <c r="A698" s="9">
        <v>2</v>
      </c>
      <c r="B698" s="32">
        <v>58.545254</v>
      </c>
      <c r="D698">
        <f t="shared" si="247"/>
        <v>0</v>
      </c>
      <c r="E698">
        <f t="shared" si="270"/>
        <v>158</v>
      </c>
      <c r="F698">
        <f t="shared" si="267"/>
        <v>1</v>
      </c>
      <c r="G698">
        <f t="shared" si="268"/>
        <v>539</v>
      </c>
      <c r="I698">
        <f t="shared" si="248"/>
        <v>0.27288428324697755</v>
      </c>
      <c r="J698">
        <f t="shared" si="249"/>
        <v>0.37931034482758619</v>
      </c>
      <c r="K698">
        <v>0.27288428324697755</v>
      </c>
      <c r="S698">
        <f t="shared" si="250"/>
        <v>1</v>
      </c>
      <c r="T698">
        <f t="shared" si="261"/>
        <v>367</v>
      </c>
      <c r="U698">
        <f t="shared" si="251"/>
        <v>0</v>
      </c>
      <c r="V698">
        <f t="shared" si="262"/>
        <v>330</v>
      </c>
      <c r="X698">
        <f t="shared" si="252"/>
        <v>0.44920440636474906</v>
      </c>
      <c r="Y698">
        <f t="shared" si="253"/>
        <v>0.2789518174133559</v>
      </c>
      <c r="Z698">
        <v>0.44920440636474906</v>
      </c>
      <c r="AB698">
        <f t="shared" si="254"/>
        <v>0</v>
      </c>
      <c r="AC698">
        <f t="shared" si="263"/>
        <v>143</v>
      </c>
      <c r="AD698">
        <f t="shared" si="255"/>
        <v>1</v>
      </c>
      <c r="AE698">
        <f t="shared" si="264"/>
        <v>554</v>
      </c>
      <c r="AG698">
        <f t="shared" si="256"/>
        <v>0.27134724857685011</v>
      </c>
      <c r="AH698">
        <f t="shared" si="257"/>
        <v>0.37610319076714188</v>
      </c>
      <c r="AI698">
        <v>0.27134724857685011</v>
      </c>
      <c r="AK698">
        <f t="shared" si="258"/>
        <v>0</v>
      </c>
      <c r="AL698">
        <f t="shared" si="265"/>
        <v>29</v>
      </c>
      <c r="AM698">
        <f t="shared" si="269"/>
        <v>1</v>
      </c>
      <c r="AN698">
        <f t="shared" si="266"/>
        <v>668</v>
      </c>
      <c r="AP698">
        <f t="shared" si="259"/>
        <v>0.37662337662337664</v>
      </c>
      <c r="AQ698">
        <f t="shared" si="260"/>
        <v>0.34737389495579823</v>
      </c>
      <c r="AR698">
        <v>0.37662337662337664</v>
      </c>
    </row>
    <row r="699" spans="1:44" x14ac:dyDescent="0.25">
      <c r="A699" s="9">
        <v>2</v>
      </c>
      <c r="B699" s="32">
        <v>58.526252999999997</v>
      </c>
      <c r="D699">
        <f t="shared" si="247"/>
        <v>0</v>
      </c>
      <c r="E699">
        <f t="shared" si="270"/>
        <v>158</v>
      </c>
      <c r="F699">
        <f t="shared" si="267"/>
        <v>1</v>
      </c>
      <c r="G699">
        <f t="shared" si="268"/>
        <v>540</v>
      </c>
      <c r="I699">
        <f t="shared" si="248"/>
        <v>0.27288428324697755</v>
      </c>
      <c r="J699">
        <f t="shared" si="249"/>
        <v>0.38001407459535541</v>
      </c>
      <c r="K699">
        <v>0.27288428324697755</v>
      </c>
      <c r="S699">
        <f t="shared" si="250"/>
        <v>1</v>
      </c>
      <c r="T699">
        <f t="shared" si="261"/>
        <v>368</v>
      </c>
      <c r="U699">
        <f t="shared" si="251"/>
        <v>0</v>
      </c>
      <c r="V699">
        <f t="shared" si="262"/>
        <v>330</v>
      </c>
      <c r="X699">
        <f t="shared" si="252"/>
        <v>0.45042839657282741</v>
      </c>
      <c r="Y699">
        <f t="shared" si="253"/>
        <v>0.2789518174133559</v>
      </c>
      <c r="Z699">
        <v>0.45042839657282741</v>
      </c>
      <c r="AB699">
        <f t="shared" si="254"/>
        <v>0</v>
      </c>
      <c r="AC699">
        <f t="shared" si="263"/>
        <v>143</v>
      </c>
      <c r="AD699">
        <f t="shared" si="255"/>
        <v>1</v>
      </c>
      <c r="AE699">
        <f t="shared" si="264"/>
        <v>555</v>
      </c>
      <c r="AG699">
        <f t="shared" si="256"/>
        <v>0.27134724857685011</v>
      </c>
      <c r="AH699">
        <f t="shared" si="257"/>
        <v>0.37678207739307534</v>
      </c>
      <c r="AI699">
        <v>0.27134724857685011</v>
      </c>
      <c r="AK699">
        <f t="shared" si="258"/>
        <v>0</v>
      </c>
      <c r="AL699">
        <f t="shared" si="265"/>
        <v>29</v>
      </c>
      <c r="AM699">
        <f t="shared" si="269"/>
        <v>1</v>
      </c>
      <c r="AN699">
        <f t="shared" si="266"/>
        <v>669</v>
      </c>
      <c r="AP699">
        <f t="shared" si="259"/>
        <v>0.37662337662337664</v>
      </c>
      <c r="AQ699">
        <f t="shared" si="260"/>
        <v>0.34789391575663026</v>
      </c>
      <c r="AR699">
        <v>0.37662337662337664</v>
      </c>
    </row>
    <row r="700" spans="1:44" x14ac:dyDescent="0.25">
      <c r="A700" s="9">
        <v>4</v>
      </c>
      <c r="B700" s="32">
        <v>58.503050000000002</v>
      </c>
      <c r="D700">
        <f t="shared" si="247"/>
        <v>0</v>
      </c>
      <c r="E700">
        <f t="shared" si="270"/>
        <v>158</v>
      </c>
      <c r="F700">
        <f t="shared" si="267"/>
        <v>1</v>
      </c>
      <c r="G700">
        <f t="shared" si="268"/>
        <v>541</v>
      </c>
      <c r="I700">
        <f t="shared" si="248"/>
        <v>0.27288428324697755</v>
      </c>
      <c r="J700">
        <f t="shared" si="249"/>
        <v>0.38071780436312458</v>
      </c>
      <c r="K700">
        <v>0.27288428324697755</v>
      </c>
      <c r="S700">
        <f t="shared" si="250"/>
        <v>0</v>
      </c>
      <c r="T700">
        <f t="shared" si="261"/>
        <v>368</v>
      </c>
      <c r="U700">
        <f t="shared" si="251"/>
        <v>1</v>
      </c>
      <c r="V700">
        <f t="shared" si="262"/>
        <v>331</v>
      </c>
      <c r="X700">
        <f t="shared" si="252"/>
        <v>0.45042839657282741</v>
      </c>
      <c r="Y700">
        <f t="shared" si="253"/>
        <v>0.27979712595097211</v>
      </c>
      <c r="Z700">
        <v>0.45042839657282741</v>
      </c>
      <c r="AB700">
        <f t="shared" si="254"/>
        <v>0</v>
      </c>
      <c r="AC700">
        <f t="shared" si="263"/>
        <v>143</v>
      </c>
      <c r="AD700">
        <f t="shared" si="255"/>
        <v>1</v>
      </c>
      <c r="AE700">
        <f t="shared" si="264"/>
        <v>556</v>
      </c>
      <c r="AG700">
        <f t="shared" si="256"/>
        <v>0.27134724857685011</v>
      </c>
      <c r="AH700">
        <f t="shared" si="257"/>
        <v>0.3774609640190088</v>
      </c>
      <c r="AI700">
        <v>0.27134724857685011</v>
      </c>
      <c r="AK700">
        <f t="shared" si="258"/>
        <v>1</v>
      </c>
      <c r="AL700">
        <f t="shared" si="265"/>
        <v>30</v>
      </c>
      <c r="AM700">
        <f t="shared" si="269"/>
        <v>0</v>
      </c>
      <c r="AN700">
        <f t="shared" si="266"/>
        <v>669</v>
      </c>
      <c r="AP700">
        <f t="shared" si="259"/>
        <v>0.38961038961038963</v>
      </c>
      <c r="AQ700">
        <f t="shared" si="260"/>
        <v>0.34789391575663026</v>
      </c>
      <c r="AR700">
        <v>0.38961038961038963</v>
      </c>
    </row>
    <row r="701" spans="1:44" x14ac:dyDescent="0.25">
      <c r="A701" s="9">
        <v>1</v>
      </c>
      <c r="B701" s="32">
        <v>58.431598000000001</v>
      </c>
      <c r="D701">
        <f t="shared" si="247"/>
        <v>1</v>
      </c>
      <c r="E701">
        <f t="shared" si="270"/>
        <v>159</v>
      </c>
      <c r="F701">
        <f t="shared" si="267"/>
        <v>0</v>
      </c>
      <c r="G701">
        <f t="shared" si="268"/>
        <v>541</v>
      </c>
      <c r="I701">
        <f t="shared" si="248"/>
        <v>0.27461139896373055</v>
      </c>
      <c r="J701">
        <f t="shared" si="249"/>
        <v>0.38071780436312458</v>
      </c>
      <c r="K701">
        <v>0.27461139896373055</v>
      </c>
      <c r="S701">
        <f t="shared" si="250"/>
        <v>0</v>
      </c>
      <c r="T701">
        <f t="shared" si="261"/>
        <v>368</v>
      </c>
      <c r="U701">
        <f t="shared" si="251"/>
        <v>1</v>
      </c>
      <c r="V701">
        <f t="shared" si="262"/>
        <v>332</v>
      </c>
      <c r="X701">
        <f t="shared" si="252"/>
        <v>0.45042839657282741</v>
      </c>
      <c r="Y701">
        <f t="shared" si="253"/>
        <v>0.28064243448858833</v>
      </c>
      <c r="Z701">
        <v>0.45042839657282741</v>
      </c>
      <c r="AB701">
        <f t="shared" si="254"/>
        <v>0</v>
      </c>
      <c r="AC701">
        <f t="shared" si="263"/>
        <v>143</v>
      </c>
      <c r="AD701">
        <f t="shared" si="255"/>
        <v>1</v>
      </c>
      <c r="AE701">
        <f t="shared" si="264"/>
        <v>557</v>
      </c>
      <c r="AG701">
        <f t="shared" si="256"/>
        <v>0.27134724857685011</v>
      </c>
      <c r="AH701">
        <f t="shared" si="257"/>
        <v>0.37813985064494232</v>
      </c>
      <c r="AI701">
        <v>0.27134724857685011</v>
      </c>
      <c r="AK701">
        <f t="shared" si="258"/>
        <v>0</v>
      </c>
      <c r="AL701">
        <f t="shared" si="265"/>
        <v>30</v>
      </c>
      <c r="AM701">
        <f t="shared" si="269"/>
        <v>1</v>
      </c>
      <c r="AN701">
        <f t="shared" si="266"/>
        <v>670</v>
      </c>
      <c r="AP701">
        <f t="shared" si="259"/>
        <v>0.38961038961038963</v>
      </c>
      <c r="AQ701">
        <f t="shared" si="260"/>
        <v>0.34841393655746228</v>
      </c>
      <c r="AR701">
        <v>0.38961038961038963</v>
      </c>
    </row>
    <row r="702" spans="1:44" x14ac:dyDescent="0.25">
      <c r="A702" s="9">
        <v>2</v>
      </c>
      <c r="B702" s="32">
        <v>58.429758</v>
      </c>
      <c r="D702">
        <f t="shared" si="247"/>
        <v>0</v>
      </c>
      <c r="E702">
        <f t="shared" si="270"/>
        <v>159</v>
      </c>
      <c r="F702">
        <f t="shared" si="267"/>
        <v>1</v>
      </c>
      <c r="G702">
        <f t="shared" si="268"/>
        <v>542</v>
      </c>
      <c r="I702">
        <f t="shared" si="248"/>
        <v>0.27461139896373055</v>
      </c>
      <c r="J702">
        <f t="shared" si="249"/>
        <v>0.38142153413089375</v>
      </c>
      <c r="K702">
        <v>0.27461139896373055</v>
      </c>
      <c r="S702">
        <f t="shared" si="250"/>
        <v>1</v>
      </c>
      <c r="T702">
        <f t="shared" si="261"/>
        <v>369</v>
      </c>
      <c r="U702">
        <f t="shared" si="251"/>
        <v>0</v>
      </c>
      <c r="V702">
        <f t="shared" si="262"/>
        <v>332</v>
      </c>
      <c r="X702">
        <f t="shared" si="252"/>
        <v>0.45165238678090575</v>
      </c>
      <c r="Y702">
        <f t="shared" si="253"/>
        <v>0.28064243448858833</v>
      </c>
      <c r="Z702">
        <v>0.45165238678090575</v>
      </c>
      <c r="AB702">
        <f t="shared" si="254"/>
        <v>0</v>
      </c>
      <c r="AC702">
        <f t="shared" si="263"/>
        <v>143</v>
      </c>
      <c r="AD702">
        <f t="shared" si="255"/>
        <v>1</v>
      </c>
      <c r="AE702">
        <f t="shared" si="264"/>
        <v>558</v>
      </c>
      <c r="AG702">
        <f t="shared" si="256"/>
        <v>0.27134724857685011</v>
      </c>
      <c r="AH702">
        <f t="shared" si="257"/>
        <v>0.37881873727087578</v>
      </c>
      <c r="AI702">
        <v>0.27134724857685011</v>
      </c>
      <c r="AK702">
        <f t="shared" si="258"/>
        <v>0</v>
      </c>
      <c r="AL702">
        <f t="shared" si="265"/>
        <v>30</v>
      </c>
      <c r="AM702">
        <f t="shared" si="269"/>
        <v>1</v>
      </c>
      <c r="AN702">
        <f t="shared" si="266"/>
        <v>671</v>
      </c>
      <c r="AP702">
        <f t="shared" si="259"/>
        <v>0.38961038961038963</v>
      </c>
      <c r="AQ702">
        <f t="shared" si="260"/>
        <v>0.34893395735829436</v>
      </c>
      <c r="AR702">
        <v>0.38961038961038963</v>
      </c>
    </row>
    <row r="703" spans="1:44" x14ac:dyDescent="0.25">
      <c r="A703" s="9">
        <v>2</v>
      </c>
      <c r="B703" s="32">
        <v>58.414993000000003</v>
      </c>
      <c r="D703">
        <f t="shared" si="247"/>
        <v>0</v>
      </c>
      <c r="E703">
        <f t="shared" si="270"/>
        <v>159</v>
      </c>
      <c r="F703">
        <f t="shared" si="267"/>
        <v>1</v>
      </c>
      <c r="G703">
        <f t="shared" si="268"/>
        <v>543</v>
      </c>
      <c r="I703">
        <f t="shared" si="248"/>
        <v>0.27461139896373055</v>
      </c>
      <c r="J703">
        <f t="shared" si="249"/>
        <v>0.38212526389866291</v>
      </c>
      <c r="K703">
        <v>0.27461139896373055</v>
      </c>
      <c r="S703">
        <f t="shared" si="250"/>
        <v>1</v>
      </c>
      <c r="T703">
        <f t="shared" si="261"/>
        <v>370</v>
      </c>
      <c r="U703">
        <f t="shared" si="251"/>
        <v>0</v>
      </c>
      <c r="V703">
        <f t="shared" si="262"/>
        <v>332</v>
      </c>
      <c r="X703">
        <f t="shared" si="252"/>
        <v>0.45287637698898409</v>
      </c>
      <c r="Y703">
        <f t="shared" si="253"/>
        <v>0.28064243448858833</v>
      </c>
      <c r="Z703">
        <v>0.45287637698898409</v>
      </c>
      <c r="AB703">
        <f t="shared" si="254"/>
        <v>0</v>
      </c>
      <c r="AC703">
        <f t="shared" si="263"/>
        <v>143</v>
      </c>
      <c r="AD703">
        <f t="shared" si="255"/>
        <v>1</v>
      </c>
      <c r="AE703">
        <f t="shared" si="264"/>
        <v>559</v>
      </c>
      <c r="AG703">
        <f t="shared" si="256"/>
        <v>0.27134724857685011</v>
      </c>
      <c r="AH703">
        <f t="shared" si="257"/>
        <v>0.37949762389680924</v>
      </c>
      <c r="AI703">
        <v>0.27134724857685011</v>
      </c>
      <c r="AK703">
        <f t="shared" si="258"/>
        <v>0</v>
      </c>
      <c r="AL703">
        <f t="shared" si="265"/>
        <v>30</v>
      </c>
      <c r="AM703">
        <f t="shared" si="269"/>
        <v>1</v>
      </c>
      <c r="AN703">
        <f t="shared" si="266"/>
        <v>672</v>
      </c>
      <c r="AP703">
        <f t="shared" si="259"/>
        <v>0.38961038961038963</v>
      </c>
      <c r="AQ703">
        <f t="shared" si="260"/>
        <v>0.34945397815912638</v>
      </c>
      <c r="AR703">
        <v>0.38961038961038963</v>
      </c>
    </row>
    <row r="704" spans="1:44" x14ac:dyDescent="0.25">
      <c r="A704" s="9">
        <v>1</v>
      </c>
      <c r="B704" s="32">
        <v>58.365456000000002</v>
      </c>
      <c r="D704">
        <f t="shared" si="247"/>
        <v>1</v>
      </c>
      <c r="E704">
        <f t="shared" si="270"/>
        <v>160</v>
      </c>
      <c r="F704">
        <f t="shared" si="267"/>
        <v>0</v>
      </c>
      <c r="G704">
        <f t="shared" si="268"/>
        <v>543</v>
      </c>
      <c r="I704">
        <f t="shared" si="248"/>
        <v>0.27633851468048359</v>
      </c>
      <c r="J704">
        <f t="shared" si="249"/>
        <v>0.38212526389866291</v>
      </c>
      <c r="K704">
        <v>0.27633851468048359</v>
      </c>
      <c r="S704">
        <f t="shared" si="250"/>
        <v>0</v>
      </c>
      <c r="T704">
        <f t="shared" si="261"/>
        <v>370</v>
      </c>
      <c r="U704">
        <f t="shared" si="251"/>
        <v>1</v>
      </c>
      <c r="V704">
        <f t="shared" si="262"/>
        <v>333</v>
      </c>
      <c r="X704">
        <f t="shared" si="252"/>
        <v>0.45287637698898409</v>
      </c>
      <c r="Y704">
        <f t="shared" si="253"/>
        <v>0.28148774302620455</v>
      </c>
      <c r="Z704">
        <v>0.45287637698898409</v>
      </c>
      <c r="AB704">
        <f t="shared" si="254"/>
        <v>0</v>
      </c>
      <c r="AC704">
        <f t="shared" si="263"/>
        <v>143</v>
      </c>
      <c r="AD704">
        <f t="shared" si="255"/>
        <v>1</v>
      </c>
      <c r="AE704">
        <f t="shared" si="264"/>
        <v>560</v>
      </c>
      <c r="AG704">
        <f t="shared" si="256"/>
        <v>0.27134724857685011</v>
      </c>
      <c r="AH704">
        <f t="shared" si="257"/>
        <v>0.38017651052274271</v>
      </c>
      <c r="AI704">
        <v>0.27134724857685011</v>
      </c>
      <c r="AK704">
        <f t="shared" si="258"/>
        <v>0</v>
      </c>
      <c r="AL704">
        <f t="shared" si="265"/>
        <v>30</v>
      </c>
      <c r="AM704">
        <f t="shared" si="269"/>
        <v>1</v>
      </c>
      <c r="AN704">
        <f t="shared" si="266"/>
        <v>673</v>
      </c>
      <c r="AP704">
        <f t="shared" si="259"/>
        <v>0.38961038961038963</v>
      </c>
      <c r="AQ704">
        <f t="shared" si="260"/>
        <v>0.3499739989599584</v>
      </c>
      <c r="AR704">
        <v>0.38961038961038963</v>
      </c>
    </row>
    <row r="705" spans="1:44" x14ac:dyDescent="0.25">
      <c r="A705" s="9">
        <v>1</v>
      </c>
      <c r="B705" s="32">
        <v>58.338121000000001</v>
      </c>
      <c r="D705">
        <f t="shared" si="247"/>
        <v>1</v>
      </c>
      <c r="E705">
        <f t="shared" si="270"/>
        <v>161</v>
      </c>
      <c r="F705">
        <f t="shared" si="267"/>
        <v>0</v>
      </c>
      <c r="G705">
        <f t="shared" si="268"/>
        <v>543</v>
      </c>
      <c r="I705">
        <f t="shared" si="248"/>
        <v>0.27806563039723664</v>
      </c>
      <c r="J705">
        <f t="shared" si="249"/>
        <v>0.38212526389866291</v>
      </c>
      <c r="K705">
        <v>0.27806563039723664</v>
      </c>
      <c r="S705">
        <f t="shared" si="250"/>
        <v>0</v>
      </c>
      <c r="T705">
        <f t="shared" si="261"/>
        <v>370</v>
      </c>
      <c r="U705">
        <f t="shared" si="251"/>
        <v>1</v>
      </c>
      <c r="V705">
        <f t="shared" si="262"/>
        <v>334</v>
      </c>
      <c r="X705">
        <f t="shared" si="252"/>
        <v>0.45287637698898409</v>
      </c>
      <c r="Y705">
        <f t="shared" si="253"/>
        <v>0.28233305156382077</v>
      </c>
      <c r="Z705">
        <v>0.45287637698898409</v>
      </c>
      <c r="AB705">
        <f t="shared" si="254"/>
        <v>0</v>
      </c>
      <c r="AC705">
        <f t="shared" si="263"/>
        <v>143</v>
      </c>
      <c r="AD705">
        <f t="shared" si="255"/>
        <v>1</v>
      </c>
      <c r="AE705">
        <f t="shared" si="264"/>
        <v>561</v>
      </c>
      <c r="AG705">
        <f t="shared" si="256"/>
        <v>0.27134724857685011</v>
      </c>
      <c r="AH705">
        <f t="shared" si="257"/>
        <v>0.38085539714867617</v>
      </c>
      <c r="AI705">
        <v>0.27134724857685011</v>
      </c>
      <c r="AK705">
        <f t="shared" si="258"/>
        <v>0</v>
      </c>
      <c r="AL705">
        <f t="shared" si="265"/>
        <v>30</v>
      </c>
      <c r="AM705">
        <f t="shared" si="269"/>
        <v>1</v>
      </c>
      <c r="AN705">
        <f t="shared" si="266"/>
        <v>674</v>
      </c>
      <c r="AP705">
        <f t="shared" si="259"/>
        <v>0.38961038961038963</v>
      </c>
      <c r="AQ705">
        <f t="shared" si="260"/>
        <v>0.35049401976079042</v>
      </c>
      <c r="AR705">
        <v>0.38961038961038963</v>
      </c>
    </row>
    <row r="706" spans="1:44" x14ac:dyDescent="0.25">
      <c r="A706" s="9">
        <v>2</v>
      </c>
      <c r="B706" s="32">
        <v>58.304662</v>
      </c>
      <c r="D706">
        <f t="shared" ref="D706:D769" si="271">IF(A706=$N$4,1,0)</f>
        <v>0</v>
      </c>
      <c r="E706">
        <f t="shared" si="270"/>
        <v>161</v>
      </c>
      <c r="F706">
        <f t="shared" si="267"/>
        <v>1</v>
      </c>
      <c r="G706">
        <f t="shared" si="268"/>
        <v>544</v>
      </c>
      <c r="I706">
        <f t="shared" ref="I706:I769" si="272">E706/$P$4</f>
        <v>0.27806563039723664</v>
      </c>
      <c r="J706">
        <f t="shared" ref="J706:J769" si="273">G706/$Q$4</f>
        <v>0.38282899366643208</v>
      </c>
      <c r="K706">
        <v>0.27806563039723664</v>
      </c>
      <c r="S706">
        <f t="shared" si="250"/>
        <v>1</v>
      </c>
      <c r="T706">
        <f t="shared" si="261"/>
        <v>371</v>
      </c>
      <c r="U706">
        <f t="shared" si="251"/>
        <v>0</v>
      </c>
      <c r="V706">
        <f t="shared" si="262"/>
        <v>334</v>
      </c>
      <c r="X706">
        <f t="shared" si="252"/>
        <v>0.45410036719706243</v>
      </c>
      <c r="Y706">
        <f t="shared" si="253"/>
        <v>0.28233305156382077</v>
      </c>
      <c r="Z706">
        <v>0.45410036719706243</v>
      </c>
      <c r="AB706">
        <f t="shared" si="254"/>
        <v>0</v>
      </c>
      <c r="AC706">
        <f t="shared" si="263"/>
        <v>143</v>
      </c>
      <c r="AD706">
        <f t="shared" si="255"/>
        <v>1</v>
      </c>
      <c r="AE706">
        <f t="shared" si="264"/>
        <v>562</v>
      </c>
      <c r="AG706">
        <f t="shared" si="256"/>
        <v>0.27134724857685011</v>
      </c>
      <c r="AH706">
        <f t="shared" si="257"/>
        <v>0.38153428377460963</v>
      </c>
      <c r="AI706">
        <v>0.27134724857685011</v>
      </c>
      <c r="AK706">
        <f t="shared" si="258"/>
        <v>0</v>
      </c>
      <c r="AL706">
        <f t="shared" si="265"/>
        <v>30</v>
      </c>
      <c r="AM706">
        <f t="shared" si="269"/>
        <v>1</v>
      </c>
      <c r="AN706">
        <f t="shared" si="266"/>
        <v>675</v>
      </c>
      <c r="AP706">
        <f t="shared" si="259"/>
        <v>0.38961038961038963</v>
      </c>
      <c r="AQ706">
        <f t="shared" si="260"/>
        <v>0.35101404056162244</v>
      </c>
      <c r="AR706">
        <v>0.38961038961038963</v>
      </c>
    </row>
    <row r="707" spans="1:44" x14ac:dyDescent="0.25">
      <c r="A707" s="9">
        <v>3</v>
      </c>
      <c r="B707" s="32">
        <v>58.274780999999997</v>
      </c>
      <c r="D707">
        <f t="shared" si="271"/>
        <v>0</v>
      </c>
      <c r="E707">
        <f t="shared" si="270"/>
        <v>161</v>
      </c>
      <c r="F707">
        <f t="shared" si="267"/>
        <v>1</v>
      </c>
      <c r="G707">
        <f t="shared" si="268"/>
        <v>545</v>
      </c>
      <c r="I707">
        <f t="shared" si="272"/>
        <v>0.27806563039723664</v>
      </c>
      <c r="J707">
        <f t="shared" si="273"/>
        <v>0.38353272343420125</v>
      </c>
      <c r="K707">
        <v>0.27806563039723664</v>
      </c>
      <c r="S707">
        <f t="shared" ref="S707:S770" si="274">IF(A707=$N$5,1,0)</f>
        <v>0</v>
      </c>
      <c r="T707">
        <f t="shared" si="261"/>
        <v>371</v>
      </c>
      <c r="U707">
        <f t="shared" ref="U707:U770" si="275">IF(S707=0,1,0)</f>
        <v>1</v>
      </c>
      <c r="V707">
        <f t="shared" si="262"/>
        <v>335</v>
      </c>
      <c r="X707">
        <f t="shared" ref="X707:X770" si="276">T707/$P$5</f>
        <v>0.45410036719706243</v>
      </c>
      <c r="Y707">
        <f t="shared" ref="Y707:Y770" si="277">V707/$Q$5</f>
        <v>0.28317836010143704</v>
      </c>
      <c r="Z707">
        <v>0.45410036719706243</v>
      </c>
      <c r="AB707">
        <f t="shared" ref="AB707:AB770" si="278">IF(A707=$N$6,1,0)</f>
        <v>1</v>
      </c>
      <c r="AC707">
        <f t="shared" si="263"/>
        <v>144</v>
      </c>
      <c r="AD707">
        <f t="shared" ref="AD707:AD770" si="279">IF(AB707=0,1,0)</f>
        <v>0</v>
      </c>
      <c r="AE707">
        <f t="shared" si="264"/>
        <v>562</v>
      </c>
      <c r="AG707">
        <f t="shared" ref="AG707:AG770" si="280">AC707/$P$6</f>
        <v>0.27324478178368122</v>
      </c>
      <c r="AH707">
        <f t="shared" ref="AH707:AH770" si="281">AE707/$Q$6</f>
        <v>0.38153428377460963</v>
      </c>
      <c r="AI707">
        <v>0.27324478178368122</v>
      </c>
      <c r="AK707">
        <f t="shared" ref="AK707:AK770" si="282">IF(A707=$N$7,1,0)</f>
        <v>0</v>
      </c>
      <c r="AL707">
        <f t="shared" si="265"/>
        <v>30</v>
      </c>
      <c r="AM707">
        <f t="shared" si="269"/>
        <v>1</v>
      </c>
      <c r="AN707">
        <f t="shared" si="266"/>
        <v>676</v>
      </c>
      <c r="AP707">
        <f t="shared" ref="AP707:AP770" si="283">AL707/$P$7</f>
        <v>0.38961038961038963</v>
      </c>
      <c r="AQ707">
        <f t="shared" ref="AQ707:AQ770" si="284">AN707/$Q$7</f>
        <v>0.35153406136245452</v>
      </c>
      <c r="AR707">
        <v>0.38961038961038963</v>
      </c>
    </row>
    <row r="708" spans="1:44" x14ac:dyDescent="0.25">
      <c r="A708" s="9">
        <v>1</v>
      </c>
      <c r="B708" s="32">
        <v>58.219586999999997</v>
      </c>
      <c r="D708">
        <f t="shared" si="271"/>
        <v>1</v>
      </c>
      <c r="E708">
        <f t="shared" si="270"/>
        <v>162</v>
      </c>
      <c r="F708">
        <f t="shared" si="267"/>
        <v>0</v>
      </c>
      <c r="G708">
        <f t="shared" si="268"/>
        <v>545</v>
      </c>
      <c r="I708">
        <f t="shared" si="272"/>
        <v>0.27979274611398963</v>
      </c>
      <c r="J708">
        <f t="shared" si="273"/>
        <v>0.38353272343420125</v>
      </c>
      <c r="K708">
        <v>0.27979274611398963</v>
      </c>
      <c r="S708">
        <f t="shared" si="274"/>
        <v>0</v>
      </c>
      <c r="T708">
        <f t="shared" ref="T708:T771" si="285">S708+T707</f>
        <v>371</v>
      </c>
      <c r="U708">
        <f t="shared" si="275"/>
        <v>1</v>
      </c>
      <c r="V708">
        <f t="shared" ref="V708:V771" si="286">SUM(U708+V707)</f>
        <v>336</v>
      </c>
      <c r="X708">
        <f t="shared" si="276"/>
        <v>0.45410036719706243</v>
      </c>
      <c r="Y708">
        <f t="shared" si="277"/>
        <v>0.28402366863905326</v>
      </c>
      <c r="Z708">
        <v>0.45410036719706243</v>
      </c>
      <c r="AB708">
        <f t="shared" si="278"/>
        <v>0</v>
      </c>
      <c r="AC708">
        <f t="shared" ref="AC708:AC771" si="287">AB708+AC707</f>
        <v>144</v>
      </c>
      <c r="AD708">
        <f t="shared" si="279"/>
        <v>1</v>
      </c>
      <c r="AE708">
        <f t="shared" ref="AE708:AE771" si="288">SUM(AD708+AE707)</f>
        <v>563</v>
      </c>
      <c r="AG708">
        <f t="shared" si="280"/>
        <v>0.27324478178368122</v>
      </c>
      <c r="AH708">
        <f t="shared" si="281"/>
        <v>0.38221317040054309</v>
      </c>
      <c r="AI708">
        <v>0.27324478178368122</v>
      </c>
      <c r="AK708">
        <f t="shared" si="282"/>
        <v>0</v>
      </c>
      <c r="AL708">
        <f t="shared" ref="AL708:AL771" si="289">AK708+AL707</f>
        <v>30</v>
      </c>
      <c r="AM708">
        <f t="shared" si="269"/>
        <v>1</v>
      </c>
      <c r="AN708">
        <f t="shared" ref="AN708:AN771" si="290">SUM(AM708+AN707)</f>
        <v>677</v>
      </c>
      <c r="AP708">
        <f t="shared" si="283"/>
        <v>0.38961038961038963</v>
      </c>
      <c r="AQ708">
        <f t="shared" si="284"/>
        <v>0.35205408216328654</v>
      </c>
      <c r="AR708">
        <v>0.38961038961038963</v>
      </c>
    </row>
    <row r="709" spans="1:44" x14ac:dyDescent="0.25">
      <c r="A709" s="9">
        <v>3</v>
      </c>
      <c r="B709" s="32">
        <v>58.186295000000001</v>
      </c>
      <c r="D709">
        <f t="shared" si="271"/>
        <v>0</v>
      </c>
      <c r="E709">
        <f t="shared" si="270"/>
        <v>162</v>
      </c>
      <c r="F709">
        <f t="shared" si="267"/>
        <v>1</v>
      </c>
      <c r="G709">
        <f t="shared" si="268"/>
        <v>546</v>
      </c>
      <c r="I709">
        <f t="shared" si="272"/>
        <v>0.27979274611398963</v>
      </c>
      <c r="J709">
        <f t="shared" si="273"/>
        <v>0.38423645320197042</v>
      </c>
      <c r="K709">
        <v>0.27979274611398963</v>
      </c>
      <c r="S709">
        <f t="shared" si="274"/>
        <v>0</v>
      </c>
      <c r="T709">
        <f t="shared" si="285"/>
        <v>371</v>
      </c>
      <c r="U709">
        <f t="shared" si="275"/>
        <v>1</v>
      </c>
      <c r="V709">
        <f t="shared" si="286"/>
        <v>337</v>
      </c>
      <c r="X709">
        <f t="shared" si="276"/>
        <v>0.45410036719706243</v>
      </c>
      <c r="Y709">
        <f t="shared" si="277"/>
        <v>0.28486897717666948</v>
      </c>
      <c r="Z709">
        <v>0.45410036719706243</v>
      </c>
      <c r="AB709">
        <f t="shared" si="278"/>
        <v>1</v>
      </c>
      <c r="AC709">
        <f t="shared" si="287"/>
        <v>145</v>
      </c>
      <c r="AD709">
        <f t="shared" si="279"/>
        <v>0</v>
      </c>
      <c r="AE709">
        <f t="shared" si="288"/>
        <v>563</v>
      </c>
      <c r="AG709">
        <f t="shared" si="280"/>
        <v>0.27514231499051234</v>
      </c>
      <c r="AH709">
        <f t="shared" si="281"/>
        <v>0.38221317040054309</v>
      </c>
      <c r="AI709">
        <v>0.27514231499051234</v>
      </c>
      <c r="AK709">
        <f t="shared" si="282"/>
        <v>0</v>
      </c>
      <c r="AL709">
        <f t="shared" si="289"/>
        <v>30</v>
      </c>
      <c r="AM709">
        <f t="shared" si="269"/>
        <v>1</v>
      </c>
      <c r="AN709">
        <f t="shared" si="290"/>
        <v>678</v>
      </c>
      <c r="AP709">
        <f t="shared" si="283"/>
        <v>0.38961038961038963</v>
      </c>
      <c r="AQ709">
        <f t="shared" si="284"/>
        <v>0.35257410296411856</v>
      </c>
      <c r="AR709">
        <v>0.38961038961038963</v>
      </c>
    </row>
    <row r="710" spans="1:44" x14ac:dyDescent="0.25">
      <c r="A710" s="9">
        <v>1</v>
      </c>
      <c r="B710" s="32">
        <v>58.135080000000002</v>
      </c>
      <c r="D710">
        <f t="shared" si="271"/>
        <v>1</v>
      </c>
      <c r="E710">
        <f t="shared" si="270"/>
        <v>163</v>
      </c>
      <c r="F710">
        <f t="shared" si="267"/>
        <v>0</v>
      </c>
      <c r="G710">
        <f t="shared" si="268"/>
        <v>546</v>
      </c>
      <c r="I710">
        <f t="shared" si="272"/>
        <v>0.28151986183074268</v>
      </c>
      <c r="J710">
        <f t="shared" si="273"/>
        <v>0.38423645320197042</v>
      </c>
      <c r="K710">
        <v>0.28151986183074268</v>
      </c>
      <c r="S710">
        <f t="shared" si="274"/>
        <v>0</v>
      </c>
      <c r="T710">
        <f t="shared" si="285"/>
        <v>371</v>
      </c>
      <c r="U710">
        <f t="shared" si="275"/>
        <v>1</v>
      </c>
      <c r="V710">
        <f t="shared" si="286"/>
        <v>338</v>
      </c>
      <c r="X710">
        <f t="shared" si="276"/>
        <v>0.45410036719706243</v>
      </c>
      <c r="Y710">
        <f t="shared" si="277"/>
        <v>0.2857142857142857</v>
      </c>
      <c r="Z710">
        <v>0.45410036719706243</v>
      </c>
      <c r="AB710">
        <f t="shared" si="278"/>
        <v>0</v>
      </c>
      <c r="AC710">
        <f t="shared" si="287"/>
        <v>145</v>
      </c>
      <c r="AD710">
        <f t="shared" si="279"/>
        <v>1</v>
      </c>
      <c r="AE710">
        <f t="shared" si="288"/>
        <v>564</v>
      </c>
      <c r="AG710">
        <f t="shared" si="280"/>
        <v>0.27514231499051234</v>
      </c>
      <c r="AH710">
        <f t="shared" si="281"/>
        <v>0.38289205702647655</v>
      </c>
      <c r="AI710">
        <v>0.27514231499051234</v>
      </c>
      <c r="AK710">
        <f t="shared" si="282"/>
        <v>0</v>
      </c>
      <c r="AL710">
        <f t="shared" si="289"/>
        <v>30</v>
      </c>
      <c r="AM710">
        <f t="shared" si="269"/>
        <v>1</v>
      </c>
      <c r="AN710">
        <f t="shared" si="290"/>
        <v>679</v>
      </c>
      <c r="AP710">
        <f t="shared" si="283"/>
        <v>0.38961038961038963</v>
      </c>
      <c r="AQ710">
        <f t="shared" si="284"/>
        <v>0.35309412376495058</v>
      </c>
      <c r="AR710">
        <v>0.38961038961038963</v>
      </c>
    </row>
    <row r="711" spans="1:44" x14ac:dyDescent="0.25">
      <c r="A711" s="9">
        <v>2</v>
      </c>
      <c r="B711" s="32">
        <v>58.129601000000001</v>
      </c>
      <c r="D711">
        <f t="shared" si="271"/>
        <v>0</v>
      </c>
      <c r="E711">
        <f t="shared" si="270"/>
        <v>163</v>
      </c>
      <c r="F711">
        <f t="shared" si="267"/>
        <v>1</v>
      </c>
      <c r="G711">
        <f t="shared" si="268"/>
        <v>547</v>
      </c>
      <c r="I711">
        <f t="shared" si="272"/>
        <v>0.28151986183074268</v>
      </c>
      <c r="J711">
        <f t="shared" si="273"/>
        <v>0.38494018296973964</v>
      </c>
      <c r="K711">
        <v>0.28151986183074268</v>
      </c>
      <c r="S711">
        <f t="shared" si="274"/>
        <v>1</v>
      </c>
      <c r="T711">
        <f t="shared" si="285"/>
        <v>372</v>
      </c>
      <c r="U711">
        <f t="shared" si="275"/>
        <v>0</v>
      </c>
      <c r="V711">
        <f t="shared" si="286"/>
        <v>338</v>
      </c>
      <c r="X711">
        <f t="shared" si="276"/>
        <v>0.45532435740514077</v>
      </c>
      <c r="Y711">
        <f t="shared" si="277"/>
        <v>0.2857142857142857</v>
      </c>
      <c r="Z711">
        <v>0.45532435740514077</v>
      </c>
      <c r="AB711">
        <f t="shared" si="278"/>
        <v>0</v>
      </c>
      <c r="AC711">
        <f t="shared" si="287"/>
        <v>145</v>
      </c>
      <c r="AD711">
        <f t="shared" si="279"/>
        <v>1</v>
      </c>
      <c r="AE711">
        <f t="shared" si="288"/>
        <v>565</v>
      </c>
      <c r="AG711">
        <f t="shared" si="280"/>
        <v>0.27514231499051234</v>
      </c>
      <c r="AH711">
        <f t="shared" si="281"/>
        <v>0.38357094365241007</v>
      </c>
      <c r="AI711">
        <v>0.27514231499051234</v>
      </c>
      <c r="AK711">
        <f t="shared" si="282"/>
        <v>0</v>
      </c>
      <c r="AL711">
        <f t="shared" si="289"/>
        <v>30</v>
      </c>
      <c r="AM711">
        <f t="shared" si="269"/>
        <v>1</v>
      </c>
      <c r="AN711">
        <f t="shared" si="290"/>
        <v>680</v>
      </c>
      <c r="AP711">
        <f t="shared" si="283"/>
        <v>0.38961038961038963</v>
      </c>
      <c r="AQ711">
        <f t="shared" si="284"/>
        <v>0.35361414456578261</v>
      </c>
      <c r="AR711">
        <v>0.38961038961038963</v>
      </c>
    </row>
    <row r="712" spans="1:44" x14ac:dyDescent="0.25">
      <c r="A712" s="9">
        <v>1</v>
      </c>
      <c r="B712" s="32">
        <v>58.123719000000001</v>
      </c>
      <c r="D712">
        <f t="shared" si="271"/>
        <v>1</v>
      </c>
      <c r="E712">
        <f t="shared" si="270"/>
        <v>164</v>
      </c>
      <c r="F712">
        <f t="shared" si="267"/>
        <v>0</v>
      </c>
      <c r="G712">
        <f t="shared" si="268"/>
        <v>547</v>
      </c>
      <c r="I712">
        <f t="shared" si="272"/>
        <v>0.28324697754749567</v>
      </c>
      <c r="J712">
        <f t="shared" si="273"/>
        <v>0.38494018296973964</v>
      </c>
      <c r="K712">
        <v>0.28324697754749567</v>
      </c>
      <c r="S712">
        <f t="shared" si="274"/>
        <v>0</v>
      </c>
      <c r="T712">
        <f t="shared" si="285"/>
        <v>372</v>
      </c>
      <c r="U712">
        <f t="shared" si="275"/>
        <v>1</v>
      </c>
      <c r="V712">
        <f t="shared" si="286"/>
        <v>339</v>
      </c>
      <c r="X712">
        <f t="shared" si="276"/>
        <v>0.45532435740514077</v>
      </c>
      <c r="Y712">
        <f t="shared" si="277"/>
        <v>0.28655959425190192</v>
      </c>
      <c r="Z712">
        <v>0.45532435740514077</v>
      </c>
      <c r="AB712">
        <f t="shared" si="278"/>
        <v>0</v>
      </c>
      <c r="AC712">
        <f t="shared" si="287"/>
        <v>145</v>
      </c>
      <c r="AD712">
        <f t="shared" si="279"/>
        <v>1</v>
      </c>
      <c r="AE712">
        <f t="shared" si="288"/>
        <v>566</v>
      </c>
      <c r="AG712">
        <f t="shared" si="280"/>
        <v>0.27514231499051234</v>
      </c>
      <c r="AH712">
        <f t="shared" si="281"/>
        <v>0.38424983027834353</v>
      </c>
      <c r="AI712">
        <v>0.27514231499051234</v>
      </c>
      <c r="AK712">
        <f t="shared" si="282"/>
        <v>0</v>
      </c>
      <c r="AL712">
        <f t="shared" si="289"/>
        <v>30</v>
      </c>
      <c r="AM712">
        <f t="shared" si="269"/>
        <v>1</v>
      </c>
      <c r="AN712">
        <f t="shared" si="290"/>
        <v>681</v>
      </c>
      <c r="AP712">
        <f t="shared" si="283"/>
        <v>0.38961038961038963</v>
      </c>
      <c r="AQ712">
        <f t="shared" si="284"/>
        <v>0.35413416536661468</v>
      </c>
      <c r="AR712">
        <v>0.38961038961038963</v>
      </c>
    </row>
    <row r="713" spans="1:44" x14ac:dyDescent="0.25">
      <c r="A713" s="9">
        <v>3</v>
      </c>
      <c r="B713" s="32">
        <v>57.737842999999998</v>
      </c>
      <c r="D713">
        <f t="shared" si="271"/>
        <v>0</v>
      </c>
      <c r="E713">
        <f t="shared" si="270"/>
        <v>164</v>
      </c>
      <c r="F713">
        <f t="shared" si="267"/>
        <v>1</v>
      </c>
      <c r="G713">
        <f t="shared" si="268"/>
        <v>548</v>
      </c>
      <c r="I713">
        <f t="shared" si="272"/>
        <v>0.28324697754749567</v>
      </c>
      <c r="J713">
        <f t="shared" si="273"/>
        <v>0.38564391273750881</v>
      </c>
      <c r="K713">
        <v>0.28324697754749567</v>
      </c>
      <c r="S713">
        <f t="shared" si="274"/>
        <v>0</v>
      </c>
      <c r="T713">
        <f t="shared" si="285"/>
        <v>372</v>
      </c>
      <c r="U713">
        <f t="shared" si="275"/>
        <v>1</v>
      </c>
      <c r="V713">
        <f t="shared" si="286"/>
        <v>340</v>
      </c>
      <c r="X713">
        <f t="shared" si="276"/>
        <v>0.45532435740514077</v>
      </c>
      <c r="Y713">
        <f t="shared" si="277"/>
        <v>0.28740490278951819</v>
      </c>
      <c r="Z713">
        <v>0.45532435740514077</v>
      </c>
      <c r="AB713">
        <f t="shared" si="278"/>
        <v>1</v>
      </c>
      <c r="AC713">
        <f t="shared" si="287"/>
        <v>146</v>
      </c>
      <c r="AD713">
        <f t="shared" si="279"/>
        <v>0</v>
      </c>
      <c r="AE713">
        <f t="shared" si="288"/>
        <v>566</v>
      </c>
      <c r="AG713">
        <f t="shared" si="280"/>
        <v>0.27703984819734345</v>
      </c>
      <c r="AH713">
        <f t="shared" si="281"/>
        <v>0.38424983027834353</v>
      </c>
      <c r="AI713">
        <v>0.27703984819734345</v>
      </c>
      <c r="AK713">
        <f t="shared" si="282"/>
        <v>0</v>
      </c>
      <c r="AL713">
        <f t="shared" si="289"/>
        <v>30</v>
      </c>
      <c r="AM713">
        <f t="shared" si="269"/>
        <v>1</v>
      </c>
      <c r="AN713">
        <f t="shared" si="290"/>
        <v>682</v>
      </c>
      <c r="AP713">
        <f t="shared" si="283"/>
        <v>0.38961038961038963</v>
      </c>
      <c r="AQ713">
        <f t="shared" si="284"/>
        <v>0.35465418616744671</v>
      </c>
      <c r="AR713">
        <v>0.38961038961038963</v>
      </c>
    </row>
    <row r="714" spans="1:44" x14ac:dyDescent="0.25">
      <c r="A714" s="9">
        <v>2</v>
      </c>
      <c r="B714" s="32">
        <v>57.432471999999997</v>
      </c>
      <c r="D714">
        <f t="shared" si="271"/>
        <v>0</v>
      </c>
      <c r="E714">
        <f t="shared" si="270"/>
        <v>164</v>
      </c>
      <c r="F714">
        <f t="shared" si="267"/>
        <v>1</v>
      </c>
      <c r="G714">
        <f t="shared" si="268"/>
        <v>549</v>
      </c>
      <c r="I714">
        <f t="shared" si="272"/>
        <v>0.28324697754749567</v>
      </c>
      <c r="J714">
        <f t="shared" si="273"/>
        <v>0.38634764250527798</v>
      </c>
      <c r="K714">
        <v>0.28324697754749567</v>
      </c>
      <c r="S714">
        <f t="shared" si="274"/>
        <v>1</v>
      </c>
      <c r="T714">
        <f t="shared" si="285"/>
        <v>373</v>
      </c>
      <c r="U714">
        <f t="shared" si="275"/>
        <v>0</v>
      </c>
      <c r="V714">
        <f t="shared" si="286"/>
        <v>340</v>
      </c>
      <c r="X714">
        <f t="shared" si="276"/>
        <v>0.45654834761321911</v>
      </c>
      <c r="Y714">
        <f t="shared" si="277"/>
        <v>0.28740490278951819</v>
      </c>
      <c r="Z714">
        <v>0.45654834761321911</v>
      </c>
      <c r="AB714">
        <f t="shared" si="278"/>
        <v>0</v>
      </c>
      <c r="AC714">
        <f t="shared" si="287"/>
        <v>146</v>
      </c>
      <c r="AD714">
        <f t="shared" si="279"/>
        <v>1</v>
      </c>
      <c r="AE714">
        <f t="shared" si="288"/>
        <v>567</v>
      </c>
      <c r="AG714">
        <f t="shared" si="280"/>
        <v>0.27703984819734345</v>
      </c>
      <c r="AH714">
        <f t="shared" si="281"/>
        <v>0.38492871690427699</v>
      </c>
      <c r="AI714">
        <v>0.27703984819734345</v>
      </c>
      <c r="AK714">
        <f t="shared" si="282"/>
        <v>0</v>
      </c>
      <c r="AL714">
        <f t="shared" si="289"/>
        <v>30</v>
      </c>
      <c r="AM714">
        <f t="shared" si="269"/>
        <v>1</v>
      </c>
      <c r="AN714">
        <f t="shared" si="290"/>
        <v>683</v>
      </c>
      <c r="AP714">
        <f t="shared" si="283"/>
        <v>0.38961038961038963</v>
      </c>
      <c r="AQ714">
        <f t="shared" si="284"/>
        <v>0.35517420696827873</v>
      </c>
      <c r="AR714">
        <v>0.38961038961038963</v>
      </c>
    </row>
    <row r="715" spans="1:44" x14ac:dyDescent="0.25">
      <c r="A715" s="9">
        <v>3</v>
      </c>
      <c r="B715" s="32">
        <v>57.073225000000001</v>
      </c>
      <c r="D715">
        <f t="shared" si="271"/>
        <v>0</v>
      </c>
      <c r="E715">
        <f t="shared" si="270"/>
        <v>164</v>
      </c>
      <c r="F715">
        <f t="shared" si="267"/>
        <v>1</v>
      </c>
      <c r="G715">
        <f t="shared" si="268"/>
        <v>550</v>
      </c>
      <c r="I715">
        <f t="shared" si="272"/>
        <v>0.28324697754749567</v>
      </c>
      <c r="J715">
        <f t="shared" si="273"/>
        <v>0.38705137227304715</v>
      </c>
      <c r="K715">
        <v>0.28324697754749567</v>
      </c>
      <c r="S715">
        <f t="shared" si="274"/>
        <v>0</v>
      </c>
      <c r="T715">
        <f t="shared" si="285"/>
        <v>373</v>
      </c>
      <c r="U715">
        <f t="shared" si="275"/>
        <v>1</v>
      </c>
      <c r="V715">
        <f t="shared" si="286"/>
        <v>341</v>
      </c>
      <c r="X715">
        <f t="shared" si="276"/>
        <v>0.45654834761321911</v>
      </c>
      <c r="Y715">
        <f t="shared" si="277"/>
        <v>0.28825021132713441</v>
      </c>
      <c r="Z715">
        <v>0.45654834761321911</v>
      </c>
      <c r="AB715">
        <f t="shared" si="278"/>
        <v>1</v>
      </c>
      <c r="AC715">
        <f t="shared" si="287"/>
        <v>147</v>
      </c>
      <c r="AD715">
        <f t="shared" si="279"/>
        <v>0</v>
      </c>
      <c r="AE715">
        <f t="shared" si="288"/>
        <v>567</v>
      </c>
      <c r="AG715">
        <f t="shared" si="280"/>
        <v>0.27893738140417457</v>
      </c>
      <c r="AH715">
        <f t="shared" si="281"/>
        <v>0.38492871690427699</v>
      </c>
      <c r="AI715">
        <v>0.27893738140417457</v>
      </c>
      <c r="AK715">
        <f t="shared" si="282"/>
        <v>0</v>
      </c>
      <c r="AL715">
        <f t="shared" si="289"/>
        <v>30</v>
      </c>
      <c r="AM715">
        <f t="shared" si="269"/>
        <v>1</v>
      </c>
      <c r="AN715">
        <f t="shared" si="290"/>
        <v>684</v>
      </c>
      <c r="AP715">
        <f t="shared" si="283"/>
        <v>0.38961038961038963</v>
      </c>
      <c r="AQ715">
        <f t="shared" si="284"/>
        <v>0.35569422776911075</v>
      </c>
      <c r="AR715">
        <v>0.38961038961038963</v>
      </c>
    </row>
    <row r="716" spans="1:44" x14ac:dyDescent="0.25">
      <c r="A716" s="9">
        <v>3</v>
      </c>
      <c r="B716" s="32">
        <v>57.051684999999999</v>
      </c>
      <c r="D716">
        <f t="shared" si="271"/>
        <v>0</v>
      </c>
      <c r="E716">
        <f t="shared" si="270"/>
        <v>164</v>
      </c>
      <c r="F716">
        <f t="shared" si="267"/>
        <v>1</v>
      </c>
      <c r="G716">
        <f t="shared" si="268"/>
        <v>551</v>
      </c>
      <c r="I716">
        <f t="shared" si="272"/>
        <v>0.28324697754749567</v>
      </c>
      <c r="J716">
        <f t="shared" si="273"/>
        <v>0.38775510204081631</v>
      </c>
      <c r="K716">
        <v>0.28324697754749567</v>
      </c>
      <c r="S716">
        <f t="shared" si="274"/>
        <v>0</v>
      </c>
      <c r="T716">
        <f t="shared" si="285"/>
        <v>373</v>
      </c>
      <c r="U716">
        <f t="shared" si="275"/>
        <v>1</v>
      </c>
      <c r="V716">
        <f t="shared" si="286"/>
        <v>342</v>
      </c>
      <c r="X716">
        <f t="shared" si="276"/>
        <v>0.45654834761321911</v>
      </c>
      <c r="Y716">
        <f t="shared" si="277"/>
        <v>0.28909551986475063</v>
      </c>
      <c r="Z716">
        <v>0.45654834761321911</v>
      </c>
      <c r="AB716">
        <f t="shared" si="278"/>
        <v>1</v>
      </c>
      <c r="AC716">
        <f t="shared" si="287"/>
        <v>148</v>
      </c>
      <c r="AD716">
        <f t="shared" si="279"/>
        <v>0</v>
      </c>
      <c r="AE716">
        <f t="shared" si="288"/>
        <v>567</v>
      </c>
      <c r="AG716">
        <f t="shared" si="280"/>
        <v>0.28083491461100568</v>
      </c>
      <c r="AH716">
        <f t="shared" si="281"/>
        <v>0.38492871690427699</v>
      </c>
      <c r="AI716">
        <v>0.28083491461100568</v>
      </c>
      <c r="AK716">
        <f t="shared" si="282"/>
        <v>0</v>
      </c>
      <c r="AL716">
        <f t="shared" si="289"/>
        <v>30</v>
      </c>
      <c r="AM716">
        <f t="shared" si="269"/>
        <v>1</v>
      </c>
      <c r="AN716">
        <f t="shared" si="290"/>
        <v>685</v>
      </c>
      <c r="AP716">
        <f t="shared" si="283"/>
        <v>0.38961038961038963</v>
      </c>
      <c r="AQ716">
        <f t="shared" si="284"/>
        <v>0.35621424856994277</v>
      </c>
      <c r="AR716">
        <v>0.38961038961038963</v>
      </c>
    </row>
    <row r="717" spans="1:44" x14ac:dyDescent="0.25">
      <c r="A717" s="9">
        <v>1</v>
      </c>
      <c r="B717" s="32">
        <v>57.034968999999997</v>
      </c>
      <c r="D717">
        <f t="shared" si="271"/>
        <v>1</v>
      </c>
      <c r="E717">
        <f t="shared" si="270"/>
        <v>165</v>
      </c>
      <c r="F717">
        <f t="shared" si="267"/>
        <v>0</v>
      </c>
      <c r="G717">
        <f t="shared" si="268"/>
        <v>551</v>
      </c>
      <c r="I717">
        <f t="shared" si="272"/>
        <v>0.28497409326424872</v>
      </c>
      <c r="J717">
        <f t="shared" si="273"/>
        <v>0.38775510204081631</v>
      </c>
      <c r="K717">
        <v>0.28497409326424872</v>
      </c>
      <c r="S717">
        <f t="shared" si="274"/>
        <v>0</v>
      </c>
      <c r="T717">
        <f t="shared" si="285"/>
        <v>373</v>
      </c>
      <c r="U717">
        <f t="shared" si="275"/>
        <v>1</v>
      </c>
      <c r="V717">
        <f t="shared" si="286"/>
        <v>343</v>
      </c>
      <c r="X717">
        <f t="shared" si="276"/>
        <v>0.45654834761321911</v>
      </c>
      <c r="Y717">
        <f t="shared" si="277"/>
        <v>0.28994082840236685</v>
      </c>
      <c r="Z717">
        <v>0.45654834761321911</v>
      </c>
      <c r="AB717">
        <f t="shared" si="278"/>
        <v>0</v>
      </c>
      <c r="AC717">
        <f t="shared" si="287"/>
        <v>148</v>
      </c>
      <c r="AD717">
        <f t="shared" si="279"/>
        <v>1</v>
      </c>
      <c r="AE717">
        <f t="shared" si="288"/>
        <v>568</v>
      </c>
      <c r="AG717">
        <f t="shared" si="280"/>
        <v>0.28083491461100568</v>
      </c>
      <c r="AH717">
        <f t="shared" si="281"/>
        <v>0.38560760353021045</v>
      </c>
      <c r="AI717">
        <v>0.28083491461100568</v>
      </c>
      <c r="AK717">
        <f t="shared" si="282"/>
        <v>0</v>
      </c>
      <c r="AL717">
        <f t="shared" si="289"/>
        <v>30</v>
      </c>
      <c r="AM717">
        <f t="shared" si="269"/>
        <v>1</v>
      </c>
      <c r="AN717">
        <f t="shared" si="290"/>
        <v>686</v>
      </c>
      <c r="AP717">
        <f t="shared" si="283"/>
        <v>0.38961038961038963</v>
      </c>
      <c r="AQ717">
        <f t="shared" si="284"/>
        <v>0.35673426937077485</v>
      </c>
      <c r="AR717">
        <v>0.38961038961038963</v>
      </c>
    </row>
    <row r="718" spans="1:44" x14ac:dyDescent="0.25">
      <c r="A718" s="9">
        <v>1</v>
      </c>
      <c r="B718" s="32">
        <v>57.030214999999998</v>
      </c>
      <c r="D718">
        <f t="shared" si="271"/>
        <v>1</v>
      </c>
      <c r="E718">
        <f t="shared" si="270"/>
        <v>166</v>
      </c>
      <c r="F718">
        <f t="shared" ref="F718:F781" si="291">IF(D718=0,1,0)</f>
        <v>0</v>
      </c>
      <c r="G718">
        <f t="shared" ref="G718:G781" si="292">SUM(F718+G717)</f>
        <v>551</v>
      </c>
      <c r="I718">
        <f t="shared" si="272"/>
        <v>0.28670120898100171</v>
      </c>
      <c r="J718">
        <f t="shared" si="273"/>
        <v>0.38775510204081631</v>
      </c>
      <c r="K718">
        <v>0.28670120898100171</v>
      </c>
      <c r="S718">
        <f t="shared" si="274"/>
        <v>0</v>
      </c>
      <c r="T718">
        <f t="shared" si="285"/>
        <v>373</v>
      </c>
      <c r="U718">
        <f t="shared" si="275"/>
        <v>1</v>
      </c>
      <c r="V718">
        <f t="shared" si="286"/>
        <v>344</v>
      </c>
      <c r="X718">
        <f t="shared" si="276"/>
        <v>0.45654834761321911</v>
      </c>
      <c r="Y718">
        <f t="shared" si="277"/>
        <v>0.29078613693998312</v>
      </c>
      <c r="Z718">
        <v>0.45654834761321911</v>
      </c>
      <c r="AB718">
        <f t="shared" si="278"/>
        <v>0</v>
      </c>
      <c r="AC718">
        <f t="shared" si="287"/>
        <v>148</v>
      </c>
      <c r="AD718">
        <f t="shared" si="279"/>
        <v>1</v>
      </c>
      <c r="AE718">
        <f t="shared" si="288"/>
        <v>569</v>
      </c>
      <c r="AG718">
        <f t="shared" si="280"/>
        <v>0.28083491461100568</v>
      </c>
      <c r="AH718">
        <f t="shared" si="281"/>
        <v>0.38628649015614391</v>
      </c>
      <c r="AI718">
        <v>0.28083491461100568</v>
      </c>
      <c r="AK718">
        <f t="shared" si="282"/>
        <v>0</v>
      </c>
      <c r="AL718">
        <f t="shared" si="289"/>
        <v>30</v>
      </c>
      <c r="AM718">
        <f t="shared" si="269"/>
        <v>1</v>
      </c>
      <c r="AN718">
        <f t="shared" si="290"/>
        <v>687</v>
      </c>
      <c r="AP718">
        <f t="shared" si="283"/>
        <v>0.38961038961038963</v>
      </c>
      <c r="AQ718">
        <f t="shared" si="284"/>
        <v>0.35725429017160687</v>
      </c>
      <c r="AR718">
        <v>0.38961038961038963</v>
      </c>
    </row>
    <row r="719" spans="1:44" x14ac:dyDescent="0.25">
      <c r="A719" s="9">
        <v>2</v>
      </c>
      <c r="B719" s="32">
        <v>56.998651000000002</v>
      </c>
      <c r="D719">
        <f t="shared" si="271"/>
        <v>0</v>
      </c>
      <c r="E719">
        <f t="shared" si="270"/>
        <v>166</v>
      </c>
      <c r="F719">
        <f t="shared" si="291"/>
        <v>1</v>
      </c>
      <c r="G719">
        <f t="shared" si="292"/>
        <v>552</v>
      </c>
      <c r="I719">
        <f t="shared" si="272"/>
        <v>0.28670120898100171</v>
      </c>
      <c r="J719">
        <f t="shared" si="273"/>
        <v>0.38845883180858548</v>
      </c>
      <c r="K719">
        <v>0.28670120898100171</v>
      </c>
      <c r="S719">
        <f t="shared" si="274"/>
        <v>1</v>
      </c>
      <c r="T719">
        <f t="shared" si="285"/>
        <v>374</v>
      </c>
      <c r="U719">
        <f t="shared" si="275"/>
        <v>0</v>
      </c>
      <c r="V719">
        <f t="shared" si="286"/>
        <v>344</v>
      </c>
      <c r="X719">
        <f t="shared" si="276"/>
        <v>0.45777233782129745</v>
      </c>
      <c r="Y719">
        <f t="shared" si="277"/>
        <v>0.29078613693998312</v>
      </c>
      <c r="Z719">
        <v>0.45777233782129745</v>
      </c>
      <c r="AB719">
        <f t="shared" si="278"/>
        <v>0</v>
      </c>
      <c r="AC719">
        <f t="shared" si="287"/>
        <v>148</v>
      </c>
      <c r="AD719">
        <f t="shared" si="279"/>
        <v>1</v>
      </c>
      <c r="AE719">
        <f t="shared" si="288"/>
        <v>570</v>
      </c>
      <c r="AG719">
        <f t="shared" si="280"/>
        <v>0.28083491461100568</v>
      </c>
      <c r="AH719">
        <f t="shared" si="281"/>
        <v>0.38696537678207737</v>
      </c>
      <c r="AI719">
        <v>0.28083491461100568</v>
      </c>
      <c r="AK719">
        <f t="shared" si="282"/>
        <v>0</v>
      </c>
      <c r="AL719">
        <f t="shared" si="289"/>
        <v>30</v>
      </c>
      <c r="AM719">
        <f t="shared" si="269"/>
        <v>1</v>
      </c>
      <c r="AN719">
        <f t="shared" si="290"/>
        <v>688</v>
      </c>
      <c r="AP719">
        <f t="shared" si="283"/>
        <v>0.38961038961038963</v>
      </c>
      <c r="AQ719">
        <f t="shared" si="284"/>
        <v>0.35777431097243889</v>
      </c>
      <c r="AR719">
        <v>0.38961038961038963</v>
      </c>
    </row>
    <row r="720" spans="1:44" x14ac:dyDescent="0.25">
      <c r="A720" s="9">
        <v>2</v>
      </c>
      <c r="B720" s="32">
        <v>56.982298</v>
      </c>
      <c r="D720">
        <f t="shared" si="271"/>
        <v>0</v>
      </c>
      <c r="E720">
        <f t="shared" si="270"/>
        <v>166</v>
      </c>
      <c r="F720">
        <f t="shared" si="291"/>
        <v>1</v>
      </c>
      <c r="G720">
        <f t="shared" si="292"/>
        <v>553</v>
      </c>
      <c r="I720">
        <f t="shared" si="272"/>
        <v>0.28670120898100171</v>
      </c>
      <c r="J720">
        <f t="shared" si="273"/>
        <v>0.3891625615763547</v>
      </c>
      <c r="K720">
        <v>0.28670120898100171</v>
      </c>
      <c r="S720">
        <f t="shared" si="274"/>
        <v>1</v>
      </c>
      <c r="T720">
        <f t="shared" si="285"/>
        <v>375</v>
      </c>
      <c r="U720">
        <f t="shared" si="275"/>
        <v>0</v>
      </c>
      <c r="V720">
        <f t="shared" si="286"/>
        <v>344</v>
      </c>
      <c r="X720">
        <f t="shared" si="276"/>
        <v>0.45899632802937579</v>
      </c>
      <c r="Y720">
        <f t="shared" si="277"/>
        <v>0.29078613693998312</v>
      </c>
      <c r="Z720">
        <v>0.45899632802937579</v>
      </c>
      <c r="AB720">
        <f t="shared" si="278"/>
        <v>0</v>
      </c>
      <c r="AC720">
        <f t="shared" si="287"/>
        <v>148</v>
      </c>
      <c r="AD720">
        <f t="shared" si="279"/>
        <v>1</v>
      </c>
      <c r="AE720">
        <f t="shared" si="288"/>
        <v>571</v>
      </c>
      <c r="AG720">
        <f t="shared" si="280"/>
        <v>0.28083491461100568</v>
      </c>
      <c r="AH720">
        <f t="shared" si="281"/>
        <v>0.38764426340801084</v>
      </c>
      <c r="AI720">
        <v>0.28083491461100568</v>
      </c>
      <c r="AK720">
        <f t="shared" si="282"/>
        <v>0</v>
      </c>
      <c r="AL720">
        <f t="shared" si="289"/>
        <v>30</v>
      </c>
      <c r="AM720">
        <f t="shared" si="269"/>
        <v>1</v>
      </c>
      <c r="AN720">
        <f t="shared" si="290"/>
        <v>689</v>
      </c>
      <c r="AP720">
        <f t="shared" si="283"/>
        <v>0.38961038961038963</v>
      </c>
      <c r="AQ720">
        <f t="shared" si="284"/>
        <v>0.35829433177327091</v>
      </c>
      <c r="AR720">
        <v>0.38961038961038963</v>
      </c>
    </row>
    <row r="721" spans="1:44" x14ac:dyDescent="0.25">
      <c r="A721" s="9">
        <v>3</v>
      </c>
      <c r="B721" s="32">
        <v>56.964624999999998</v>
      </c>
      <c r="D721">
        <f t="shared" si="271"/>
        <v>0</v>
      </c>
      <c r="E721">
        <f t="shared" si="270"/>
        <v>166</v>
      </c>
      <c r="F721">
        <f t="shared" si="291"/>
        <v>1</v>
      </c>
      <c r="G721">
        <f t="shared" si="292"/>
        <v>554</v>
      </c>
      <c r="I721">
        <f t="shared" si="272"/>
        <v>0.28670120898100171</v>
      </c>
      <c r="J721">
        <f t="shared" si="273"/>
        <v>0.38986629134412387</v>
      </c>
      <c r="K721">
        <v>0.28670120898100171</v>
      </c>
      <c r="S721">
        <f t="shared" si="274"/>
        <v>0</v>
      </c>
      <c r="T721">
        <f t="shared" si="285"/>
        <v>375</v>
      </c>
      <c r="U721">
        <f t="shared" si="275"/>
        <v>1</v>
      </c>
      <c r="V721">
        <f t="shared" si="286"/>
        <v>345</v>
      </c>
      <c r="X721">
        <f t="shared" si="276"/>
        <v>0.45899632802937579</v>
      </c>
      <c r="Y721">
        <f t="shared" si="277"/>
        <v>0.29163144547759934</v>
      </c>
      <c r="Z721">
        <v>0.45899632802937579</v>
      </c>
      <c r="AB721">
        <f t="shared" si="278"/>
        <v>1</v>
      </c>
      <c r="AC721">
        <f t="shared" si="287"/>
        <v>149</v>
      </c>
      <c r="AD721">
        <f t="shared" si="279"/>
        <v>0</v>
      </c>
      <c r="AE721">
        <f t="shared" si="288"/>
        <v>571</v>
      </c>
      <c r="AG721">
        <f t="shared" si="280"/>
        <v>0.2827324478178368</v>
      </c>
      <c r="AH721">
        <f t="shared" si="281"/>
        <v>0.38764426340801084</v>
      </c>
      <c r="AI721">
        <v>0.2827324478178368</v>
      </c>
      <c r="AK721">
        <f t="shared" si="282"/>
        <v>0</v>
      </c>
      <c r="AL721">
        <f t="shared" si="289"/>
        <v>30</v>
      </c>
      <c r="AM721">
        <f t="shared" si="269"/>
        <v>1</v>
      </c>
      <c r="AN721">
        <f t="shared" si="290"/>
        <v>690</v>
      </c>
      <c r="AP721">
        <f t="shared" si="283"/>
        <v>0.38961038961038963</v>
      </c>
      <c r="AQ721">
        <f t="shared" si="284"/>
        <v>0.35881435257410299</v>
      </c>
      <c r="AR721">
        <v>0.38961038961038963</v>
      </c>
    </row>
    <row r="722" spans="1:44" x14ac:dyDescent="0.25">
      <c r="A722" s="9">
        <v>2</v>
      </c>
      <c r="B722" s="32">
        <v>56.928364999999999</v>
      </c>
      <c r="D722">
        <f t="shared" si="271"/>
        <v>0</v>
      </c>
      <c r="E722">
        <f t="shared" si="270"/>
        <v>166</v>
      </c>
      <c r="F722">
        <f t="shared" si="291"/>
        <v>1</v>
      </c>
      <c r="G722">
        <f t="shared" si="292"/>
        <v>555</v>
      </c>
      <c r="I722">
        <f t="shared" si="272"/>
        <v>0.28670120898100171</v>
      </c>
      <c r="J722">
        <f t="shared" si="273"/>
        <v>0.39057002111189304</v>
      </c>
      <c r="K722">
        <v>0.28670120898100171</v>
      </c>
      <c r="S722">
        <f t="shared" si="274"/>
        <v>1</v>
      </c>
      <c r="T722">
        <f t="shared" si="285"/>
        <v>376</v>
      </c>
      <c r="U722">
        <f t="shared" si="275"/>
        <v>0</v>
      </c>
      <c r="V722">
        <f t="shared" si="286"/>
        <v>345</v>
      </c>
      <c r="X722">
        <f t="shared" si="276"/>
        <v>0.46022031823745407</v>
      </c>
      <c r="Y722">
        <f t="shared" si="277"/>
        <v>0.29163144547759934</v>
      </c>
      <c r="Z722">
        <v>0.46022031823745407</v>
      </c>
      <c r="AB722">
        <f t="shared" si="278"/>
        <v>0</v>
      </c>
      <c r="AC722">
        <f t="shared" si="287"/>
        <v>149</v>
      </c>
      <c r="AD722">
        <f t="shared" si="279"/>
        <v>1</v>
      </c>
      <c r="AE722">
        <f t="shared" si="288"/>
        <v>572</v>
      </c>
      <c r="AG722">
        <f t="shared" si="280"/>
        <v>0.2827324478178368</v>
      </c>
      <c r="AH722">
        <f t="shared" si="281"/>
        <v>0.38832315003394435</v>
      </c>
      <c r="AI722">
        <v>0.2827324478178368</v>
      </c>
      <c r="AK722">
        <f t="shared" si="282"/>
        <v>0</v>
      </c>
      <c r="AL722">
        <f t="shared" si="289"/>
        <v>30</v>
      </c>
      <c r="AM722">
        <f t="shared" si="269"/>
        <v>1</v>
      </c>
      <c r="AN722">
        <f t="shared" si="290"/>
        <v>691</v>
      </c>
      <c r="AP722">
        <f t="shared" si="283"/>
        <v>0.38961038961038963</v>
      </c>
      <c r="AQ722">
        <f t="shared" si="284"/>
        <v>0.35933437337493501</v>
      </c>
      <c r="AR722">
        <v>0.38961038961038963</v>
      </c>
    </row>
    <row r="723" spans="1:44" x14ac:dyDescent="0.25">
      <c r="A723" s="9">
        <v>2</v>
      </c>
      <c r="B723" s="32">
        <v>56.820898</v>
      </c>
      <c r="D723">
        <f t="shared" si="271"/>
        <v>0</v>
      </c>
      <c r="E723">
        <f t="shared" si="270"/>
        <v>166</v>
      </c>
      <c r="F723">
        <f t="shared" si="291"/>
        <v>1</v>
      </c>
      <c r="G723">
        <f t="shared" si="292"/>
        <v>556</v>
      </c>
      <c r="I723">
        <f t="shared" si="272"/>
        <v>0.28670120898100171</v>
      </c>
      <c r="J723">
        <f t="shared" si="273"/>
        <v>0.39127375087966221</v>
      </c>
      <c r="K723">
        <v>0.28670120898100171</v>
      </c>
      <c r="S723">
        <f t="shared" si="274"/>
        <v>1</v>
      </c>
      <c r="T723">
        <f t="shared" si="285"/>
        <v>377</v>
      </c>
      <c r="U723">
        <f t="shared" si="275"/>
        <v>0</v>
      </c>
      <c r="V723">
        <f t="shared" si="286"/>
        <v>345</v>
      </c>
      <c r="X723">
        <f t="shared" si="276"/>
        <v>0.46144430844553241</v>
      </c>
      <c r="Y723">
        <f t="shared" si="277"/>
        <v>0.29163144547759934</v>
      </c>
      <c r="Z723">
        <v>0.46144430844553241</v>
      </c>
      <c r="AB723">
        <f t="shared" si="278"/>
        <v>0</v>
      </c>
      <c r="AC723">
        <f t="shared" si="287"/>
        <v>149</v>
      </c>
      <c r="AD723">
        <f t="shared" si="279"/>
        <v>1</v>
      </c>
      <c r="AE723">
        <f t="shared" si="288"/>
        <v>573</v>
      </c>
      <c r="AG723">
        <f t="shared" si="280"/>
        <v>0.2827324478178368</v>
      </c>
      <c r="AH723">
        <f t="shared" si="281"/>
        <v>0.38900203665987781</v>
      </c>
      <c r="AI723">
        <v>0.2827324478178368</v>
      </c>
      <c r="AK723">
        <f t="shared" si="282"/>
        <v>0</v>
      </c>
      <c r="AL723">
        <f t="shared" si="289"/>
        <v>30</v>
      </c>
      <c r="AM723">
        <f t="shared" si="269"/>
        <v>1</v>
      </c>
      <c r="AN723">
        <f t="shared" si="290"/>
        <v>692</v>
      </c>
      <c r="AP723">
        <f t="shared" si="283"/>
        <v>0.38961038961038963</v>
      </c>
      <c r="AQ723">
        <f t="shared" si="284"/>
        <v>0.35985439417576703</v>
      </c>
      <c r="AR723">
        <v>0.38961038961038963</v>
      </c>
    </row>
    <row r="724" spans="1:44" x14ac:dyDescent="0.25">
      <c r="A724" s="9">
        <v>2</v>
      </c>
      <c r="B724" s="32">
        <v>56.709983000000001</v>
      </c>
      <c r="D724">
        <f t="shared" si="271"/>
        <v>0</v>
      </c>
      <c r="E724">
        <f t="shared" si="270"/>
        <v>166</v>
      </c>
      <c r="F724">
        <f t="shared" si="291"/>
        <v>1</v>
      </c>
      <c r="G724">
        <f t="shared" si="292"/>
        <v>557</v>
      </c>
      <c r="I724">
        <f t="shared" si="272"/>
        <v>0.28670120898100171</v>
      </c>
      <c r="J724">
        <f t="shared" si="273"/>
        <v>0.39197748064743138</v>
      </c>
      <c r="K724">
        <v>0.28670120898100171</v>
      </c>
      <c r="S724">
        <f t="shared" si="274"/>
        <v>1</v>
      </c>
      <c r="T724">
        <f t="shared" si="285"/>
        <v>378</v>
      </c>
      <c r="U724">
        <f t="shared" si="275"/>
        <v>0</v>
      </c>
      <c r="V724">
        <f t="shared" si="286"/>
        <v>345</v>
      </c>
      <c r="X724">
        <f t="shared" si="276"/>
        <v>0.46266829865361075</v>
      </c>
      <c r="Y724">
        <f t="shared" si="277"/>
        <v>0.29163144547759934</v>
      </c>
      <c r="Z724">
        <v>0.46266829865361075</v>
      </c>
      <c r="AB724">
        <f t="shared" si="278"/>
        <v>0</v>
      </c>
      <c r="AC724">
        <f t="shared" si="287"/>
        <v>149</v>
      </c>
      <c r="AD724">
        <f t="shared" si="279"/>
        <v>1</v>
      </c>
      <c r="AE724">
        <f t="shared" si="288"/>
        <v>574</v>
      </c>
      <c r="AG724">
        <f t="shared" si="280"/>
        <v>0.2827324478178368</v>
      </c>
      <c r="AH724">
        <f t="shared" si="281"/>
        <v>0.38968092328581128</v>
      </c>
      <c r="AI724">
        <v>0.2827324478178368</v>
      </c>
      <c r="AK724">
        <f t="shared" si="282"/>
        <v>0</v>
      </c>
      <c r="AL724">
        <f t="shared" si="289"/>
        <v>30</v>
      </c>
      <c r="AM724">
        <f t="shared" si="269"/>
        <v>1</v>
      </c>
      <c r="AN724">
        <f t="shared" si="290"/>
        <v>693</v>
      </c>
      <c r="AP724">
        <f t="shared" si="283"/>
        <v>0.38961038961038963</v>
      </c>
      <c r="AQ724">
        <f t="shared" si="284"/>
        <v>0.36037441497659906</v>
      </c>
      <c r="AR724">
        <v>0.38961038961038963</v>
      </c>
    </row>
    <row r="725" spans="1:44" x14ac:dyDescent="0.25">
      <c r="A725" s="9">
        <v>3</v>
      </c>
      <c r="B725" s="32">
        <v>56.709040999999999</v>
      </c>
      <c r="D725">
        <f t="shared" si="271"/>
        <v>0</v>
      </c>
      <c r="E725">
        <f t="shared" si="270"/>
        <v>166</v>
      </c>
      <c r="F725">
        <f t="shared" si="291"/>
        <v>1</v>
      </c>
      <c r="G725">
        <f t="shared" si="292"/>
        <v>558</v>
      </c>
      <c r="I725">
        <f t="shared" si="272"/>
        <v>0.28670120898100171</v>
      </c>
      <c r="J725">
        <f t="shared" si="273"/>
        <v>0.39268121041520054</v>
      </c>
      <c r="K725">
        <v>0.28670120898100171</v>
      </c>
      <c r="S725">
        <f t="shared" si="274"/>
        <v>0</v>
      </c>
      <c r="T725">
        <f t="shared" si="285"/>
        <v>378</v>
      </c>
      <c r="U725">
        <f t="shared" si="275"/>
        <v>1</v>
      </c>
      <c r="V725">
        <f t="shared" si="286"/>
        <v>346</v>
      </c>
      <c r="X725">
        <f t="shared" si="276"/>
        <v>0.46266829865361075</v>
      </c>
      <c r="Y725">
        <f t="shared" si="277"/>
        <v>0.29247675401521556</v>
      </c>
      <c r="Z725">
        <v>0.46266829865361075</v>
      </c>
      <c r="AB725">
        <f t="shared" si="278"/>
        <v>1</v>
      </c>
      <c r="AC725">
        <f t="shared" si="287"/>
        <v>150</v>
      </c>
      <c r="AD725">
        <f t="shared" si="279"/>
        <v>0</v>
      </c>
      <c r="AE725">
        <f t="shared" si="288"/>
        <v>574</v>
      </c>
      <c r="AG725">
        <f t="shared" si="280"/>
        <v>0.28462998102466791</v>
      </c>
      <c r="AH725">
        <f t="shared" si="281"/>
        <v>0.38968092328581128</v>
      </c>
      <c r="AI725">
        <v>0.28462998102466791</v>
      </c>
      <c r="AK725">
        <f t="shared" si="282"/>
        <v>0</v>
      </c>
      <c r="AL725">
        <f t="shared" si="289"/>
        <v>30</v>
      </c>
      <c r="AM725">
        <f t="shared" si="269"/>
        <v>1</v>
      </c>
      <c r="AN725">
        <f t="shared" si="290"/>
        <v>694</v>
      </c>
      <c r="AP725">
        <f t="shared" si="283"/>
        <v>0.38961038961038963</v>
      </c>
      <c r="AQ725">
        <f t="shared" si="284"/>
        <v>0.36089443577743108</v>
      </c>
      <c r="AR725">
        <v>0.38961038961038963</v>
      </c>
    </row>
    <row r="726" spans="1:44" x14ac:dyDescent="0.25">
      <c r="A726" s="9">
        <v>3</v>
      </c>
      <c r="B726" s="32">
        <v>56.705016000000001</v>
      </c>
      <c r="D726">
        <f t="shared" si="271"/>
        <v>0</v>
      </c>
      <c r="E726">
        <f t="shared" si="270"/>
        <v>166</v>
      </c>
      <c r="F726">
        <f t="shared" si="291"/>
        <v>1</v>
      </c>
      <c r="G726">
        <f t="shared" si="292"/>
        <v>559</v>
      </c>
      <c r="I726">
        <f t="shared" si="272"/>
        <v>0.28670120898100171</v>
      </c>
      <c r="J726">
        <f t="shared" si="273"/>
        <v>0.39338494018296977</v>
      </c>
      <c r="K726">
        <v>0.28670120898100171</v>
      </c>
      <c r="S726">
        <f t="shared" si="274"/>
        <v>0</v>
      </c>
      <c r="T726">
        <f t="shared" si="285"/>
        <v>378</v>
      </c>
      <c r="U726">
        <f t="shared" si="275"/>
        <v>1</v>
      </c>
      <c r="V726">
        <f t="shared" si="286"/>
        <v>347</v>
      </c>
      <c r="X726">
        <f t="shared" si="276"/>
        <v>0.46266829865361075</v>
      </c>
      <c r="Y726">
        <f t="shared" si="277"/>
        <v>0.29332206255283177</v>
      </c>
      <c r="Z726">
        <v>0.46266829865361075</v>
      </c>
      <c r="AB726">
        <f t="shared" si="278"/>
        <v>1</v>
      </c>
      <c r="AC726">
        <f t="shared" si="287"/>
        <v>151</v>
      </c>
      <c r="AD726">
        <f t="shared" si="279"/>
        <v>0</v>
      </c>
      <c r="AE726">
        <f t="shared" si="288"/>
        <v>574</v>
      </c>
      <c r="AG726">
        <f t="shared" si="280"/>
        <v>0.28652751423149903</v>
      </c>
      <c r="AH726">
        <f t="shared" si="281"/>
        <v>0.38968092328581128</v>
      </c>
      <c r="AI726">
        <v>0.28652751423149903</v>
      </c>
      <c r="AK726">
        <f t="shared" si="282"/>
        <v>0</v>
      </c>
      <c r="AL726">
        <f t="shared" si="289"/>
        <v>30</v>
      </c>
      <c r="AM726">
        <f t="shared" si="269"/>
        <v>1</v>
      </c>
      <c r="AN726">
        <f t="shared" si="290"/>
        <v>695</v>
      </c>
      <c r="AP726">
        <f t="shared" si="283"/>
        <v>0.38961038961038963</v>
      </c>
      <c r="AQ726">
        <f t="shared" si="284"/>
        <v>0.36141445657826315</v>
      </c>
      <c r="AR726">
        <v>0.38961038961038963</v>
      </c>
    </row>
    <row r="727" spans="1:44" x14ac:dyDescent="0.25">
      <c r="A727" s="9">
        <v>3</v>
      </c>
      <c r="B727" s="32">
        <v>56.700163000000003</v>
      </c>
      <c r="D727">
        <f t="shared" si="271"/>
        <v>0</v>
      </c>
      <c r="E727">
        <f t="shared" si="270"/>
        <v>166</v>
      </c>
      <c r="F727">
        <f t="shared" si="291"/>
        <v>1</v>
      </c>
      <c r="G727">
        <f t="shared" si="292"/>
        <v>560</v>
      </c>
      <c r="I727">
        <f t="shared" si="272"/>
        <v>0.28670120898100171</v>
      </c>
      <c r="J727">
        <f t="shared" si="273"/>
        <v>0.39408866995073893</v>
      </c>
      <c r="K727">
        <v>0.28670120898100171</v>
      </c>
      <c r="S727">
        <f t="shared" si="274"/>
        <v>0</v>
      </c>
      <c r="T727">
        <f t="shared" si="285"/>
        <v>378</v>
      </c>
      <c r="U727">
        <f t="shared" si="275"/>
        <v>1</v>
      </c>
      <c r="V727">
        <f t="shared" si="286"/>
        <v>348</v>
      </c>
      <c r="X727">
        <f t="shared" si="276"/>
        <v>0.46266829865361075</v>
      </c>
      <c r="Y727">
        <f t="shared" si="277"/>
        <v>0.29416737109044799</v>
      </c>
      <c r="Z727">
        <v>0.46266829865361075</v>
      </c>
      <c r="AB727">
        <f t="shared" si="278"/>
        <v>1</v>
      </c>
      <c r="AC727">
        <f t="shared" si="287"/>
        <v>152</v>
      </c>
      <c r="AD727">
        <f t="shared" si="279"/>
        <v>0</v>
      </c>
      <c r="AE727">
        <f t="shared" si="288"/>
        <v>574</v>
      </c>
      <c r="AG727">
        <f t="shared" si="280"/>
        <v>0.2884250474383302</v>
      </c>
      <c r="AH727">
        <f t="shared" si="281"/>
        <v>0.38968092328581128</v>
      </c>
      <c r="AI727">
        <v>0.2884250474383302</v>
      </c>
      <c r="AK727">
        <f t="shared" si="282"/>
        <v>0</v>
      </c>
      <c r="AL727">
        <f t="shared" si="289"/>
        <v>30</v>
      </c>
      <c r="AM727">
        <f t="shared" si="269"/>
        <v>1</v>
      </c>
      <c r="AN727">
        <f t="shared" si="290"/>
        <v>696</v>
      </c>
      <c r="AP727">
        <f t="shared" si="283"/>
        <v>0.38961038961038963</v>
      </c>
      <c r="AQ727">
        <f t="shared" si="284"/>
        <v>0.36193447737909518</v>
      </c>
      <c r="AR727">
        <v>0.38961038961038963</v>
      </c>
    </row>
    <row r="728" spans="1:44" x14ac:dyDescent="0.25">
      <c r="A728" s="9">
        <v>1</v>
      </c>
      <c r="B728" s="32">
        <v>56.633122</v>
      </c>
      <c r="D728">
        <f t="shared" si="271"/>
        <v>1</v>
      </c>
      <c r="E728">
        <f t="shared" si="270"/>
        <v>167</v>
      </c>
      <c r="F728">
        <f t="shared" si="291"/>
        <v>0</v>
      </c>
      <c r="G728">
        <f t="shared" si="292"/>
        <v>560</v>
      </c>
      <c r="I728">
        <f t="shared" si="272"/>
        <v>0.28842832469775476</v>
      </c>
      <c r="J728">
        <f t="shared" si="273"/>
        <v>0.39408866995073893</v>
      </c>
      <c r="K728">
        <v>0.28842832469775476</v>
      </c>
      <c r="S728">
        <f t="shared" si="274"/>
        <v>0</v>
      </c>
      <c r="T728">
        <f t="shared" si="285"/>
        <v>378</v>
      </c>
      <c r="U728">
        <f t="shared" si="275"/>
        <v>1</v>
      </c>
      <c r="V728">
        <f t="shared" si="286"/>
        <v>349</v>
      </c>
      <c r="X728">
        <f t="shared" si="276"/>
        <v>0.46266829865361075</v>
      </c>
      <c r="Y728">
        <f t="shared" si="277"/>
        <v>0.29501267962806427</v>
      </c>
      <c r="Z728">
        <v>0.46266829865361075</v>
      </c>
      <c r="AB728">
        <f t="shared" si="278"/>
        <v>0</v>
      </c>
      <c r="AC728">
        <f t="shared" si="287"/>
        <v>152</v>
      </c>
      <c r="AD728">
        <f t="shared" si="279"/>
        <v>1</v>
      </c>
      <c r="AE728">
        <f t="shared" si="288"/>
        <v>575</v>
      </c>
      <c r="AG728">
        <f t="shared" si="280"/>
        <v>0.2884250474383302</v>
      </c>
      <c r="AH728">
        <f t="shared" si="281"/>
        <v>0.39035980991174474</v>
      </c>
      <c r="AI728">
        <v>0.2884250474383302</v>
      </c>
      <c r="AK728">
        <f t="shared" si="282"/>
        <v>0</v>
      </c>
      <c r="AL728">
        <f t="shared" si="289"/>
        <v>30</v>
      </c>
      <c r="AM728">
        <f t="shared" si="269"/>
        <v>1</v>
      </c>
      <c r="AN728">
        <f t="shared" si="290"/>
        <v>697</v>
      </c>
      <c r="AP728">
        <f t="shared" si="283"/>
        <v>0.38961038961038963</v>
      </c>
      <c r="AQ728">
        <f t="shared" si="284"/>
        <v>0.3624544981799272</v>
      </c>
      <c r="AR728">
        <v>0.38961038961038963</v>
      </c>
    </row>
    <row r="729" spans="1:44" x14ac:dyDescent="0.25">
      <c r="A729" s="9">
        <v>1</v>
      </c>
      <c r="B729" s="32">
        <v>56.471837999999998</v>
      </c>
      <c r="D729">
        <f t="shared" si="271"/>
        <v>1</v>
      </c>
      <c r="E729">
        <f t="shared" si="270"/>
        <v>168</v>
      </c>
      <c r="F729">
        <f t="shared" si="291"/>
        <v>0</v>
      </c>
      <c r="G729">
        <f t="shared" si="292"/>
        <v>560</v>
      </c>
      <c r="I729">
        <f t="shared" si="272"/>
        <v>0.29015544041450775</v>
      </c>
      <c r="J729">
        <f t="shared" si="273"/>
        <v>0.39408866995073893</v>
      </c>
      <c r="K729">
        <v>0.29015544041450775</v>
      </c>
      <c r="S729">
        <f t="shared" si="274"/>
        <v>0</v>
      </c>
      <c r="T729">
        <f t="shared" si="285"/>
        <v>378</v>
      </c>
      <c r="U729">
        <f t="shared" si="275"/>
        <v>1</v>
      </c>
      <c r="V729">
        <f t="shared" si="286"/>
        <v>350</v>
      </c>
      <c r="X729">
        <f t="shared" si="276"/>
        <v>0.46266829865361075</v>
      </c>
      <c r="Y729">
        <f t="shared" si="277"/>
        <v>0.29585798816568049</v>
      </c>
      <c r="Z729">
        <v>0.46266829865361075</v>
      </c>
      <c r="AB729">
        <f t="shared" si="278"/>
        <v>0</v>
      </c>
      <c r="AC729">
        <f t="shared" si="287"/>
        <v>152</v>
      </c>
      <c r="AD729">
        <f t="shared" si="279"/>
        <v>1</v>
      </c>
      <c r="AE729">
        <f t="shared" si="288"/>
        <v>576</v>
      </c>
      <c r="AG729">
        <f t="shared" si="280"/>
        <v>0.2884250474383302</v>
      </c>
      <c r="AH729">
        <f t="shared" si="281"/>
        <v>0.3910386965376782</v>
      </c>
      <c r="AI729">
        <v>0.2884250474383302</v>
      </c>
      <c r="AK729">
        <f t="shared" si="282"/>
        <v>0</v>
      </c>
      <c r="AL729">
        <f t="shared" si="289"/>
        <v>30</v>
      </c>
      <c r="AM729">
        <f t="shared" si="269"/>
        <v>1</v>
      </c>
      <c r="AN729">
        <f t="shared" si="290"/>
        <v>698</v>
      </c>
      <c r="AP729">
        <f t="shared" si="283"/>
        <v>0.38961038961038963</v>
      </c>
      <c r="AQ729">
        <f t="shared" si="284"/>
        <v>0.36297451898075922</v>
      </c>
      <c r="AR729">
        <v>0.38961038961038963</v>
      </c>
    </row>
    <row r="730" spans="1:44" x14ac:dyDescent="0.25">
      <c r="A730" s="9">
        <v>2</v>
      </c>
      <c r="B730" s="32">
        <v>56.447924</v>
      </c>
      <c r="D730">
        <f t="shared" si="271"/>
        <v>0</v>
      </c>
      <c r="E730">
        <f t="shared" si="270"/>
        <v>168</v>
      </c>
      <c r="F730">
        <f t="shared" si="291"/>
        <v>1</v>
      </c>
      <c r="G730">
        <f t="shared" si="292"/>
        <v>561</v>
      </c>
      <c r="I730">
        <f t="shared" si="272"/>
        <v>0.29015544041450775</v>
      </c>
      <c r="J730">
        <f t="shared" si="273"/>
        <v>0.3947923997185081</v>
      </c>
      <c r="K730">
        <v>0.29015544041450775</v>
      </c>
      <c r="S730">
        <f t="shared" si="274"/>
        <v>1</v>
      </c>
      <c r="T730">
        <f t="shared" si="285"/>
        <v>379</v>
      </c>
      <c r="U730">
        <f t="shared" si="275"/>
        <v>0</v>
      </c>
      <c r="V730">
        <f t="shared" si="286"/>
        <v>350</v>
      </c>
      <c r="X730">
        <f t="shared" si="276"/>
        <v>0.46389228886168909</v>
      </c>
      <c r="Y730">
        <f t="shared" si="277"/>
        <v>0.29585798816568049</v>
      </c>
      <c r="Z730">
        <v>0.46389228886168909</v>
      </c>
      <c r="AB730">
        <f t="shared" si="278"/>
        <v>0</v>
      </c>
      <c r="AC730">
        <f t="shared" si="287"/>
        <v>152</v>
      </c>
      <c r="AD730">
        <f t="shared" si="279"/>
        <v>1</v>
      </c>
      <c r="AE730">
        <f t="shared" si="288"/>
        <v>577</v>
      </c>
      <c r="AG730">
        <f t="shared" si="280"/>
        <v>0.2884250474383302</v>
      </c>
      <c r="AH730">
        <f t="shared" si="281"/>
        <v>0.39171758316361166</v>
      </c>
      <c r="AI730">
        <v>0.2884250474383302</v>
      </c>
      <c r="AK730">
        <f t="shared" si="282"/>
        <v>0</v>
      </c>
      <c r="AL730">
        <f t="shared" si="289"/>
        <v>30</v>
      </c>
      <c r="AM730">
        <f t="shared" si="269"/>
        <v>1</v>
      </c>
      <c r="AN730">
        <f t="shared" si="290"/>
        <v>699</v>
      </c>
      <c r="AP730">
        <f t="shared" si="283"/>
        <v>0.38961038961038963</v>
      </c>
      <c r="AQ730">
        <f t="shared" si="284"/>
        <v>0.36349453978159124</v>
      </c>
      <c r="AR730">
        <v>0.38961038961038963</v>
      </c>
    </row>
    <row r="731" spans="1:44" x14ac:dyDescent="0.25">
      <c r="A731" s="9">
        <v>2</v>
      </c>
      <c r="B731" s="32">
        <v>56.310631000000001</v>
      </c>
      <c r="D731">
        <f t="shared" si="271"/>
        <v>0</v>
      </c>
      <c r="E731">
        <f t="shared" si="270"/>
        <v>168</v>
      </c>
      <c r="F731">
        <f t="shared" si="291"/>
        <v>1</v>
      </c>
      <c r="G731">
        <f t="shared" si="292"/>
        <v>562</v>
      </c>
      <c r="I731">
        <f t="shared" si="272"/>
        <v>0.29015544041450775</v>
      </c>
      <c r="J731">
        <f t="shared" si="273"/>
        <v>0.39549612948627727</v>
      </c>
      <c r="K731">
        <v>0.29015544041450775</v>
      </c>
      <c r="S731">
        <f t="shared" si="274"/>
        <v>1</v>
      </c>
      <c r="T731">
        <f t="shared" si="285"/>
        <v>380</v>
      </c>
      <c r="U731">
        <f t="shared" si="275"/>
        <v>0</v>
      </c>
      <c r="V731">
        <f t="shared" si="286"/>
        <v>350</v>
      </c>
      <c r="X731">
        <f t="shared" si="276"/>
        <v>0.46511627906976744</v>
      </c>
      <c r="Y731">
        <f t="shared" si="277"/>
        <v>0.29585798816568049</v>
      </c>
      <c r="Z731">
        <v>0.46511627906976744</v>
      </c>
      <c r="AB731">
        <f t="shared" si="278"/>
        <v>0</v>
      </c>
      <c r="AC731">
        <f t="shared" si="287"/>
        <v>152</v>
      </c>
      <c r="AD731">
        <f t="shared" si="279"/>
        <v>1</v>
      </c>
      <c r="AE731">
        <f t="shared" si="288"/>
        <v>578</v>
      </c>
      <c r="AG731">
        <f t="shared" si="280"/>
        <v>0.2884250474383302</v>
      </c>
      <c r="AH731">
        <f t="shared" si="281"/>
        <v>0.39239646978954512</v>
      </c>
      <c r="AI731">
        <v>0.2884250474383302</v>
      </c>
      <c r="AK731">
        <f t="shared" si="282"/>
        <v>0</v>
      </c>
      <c r="AL731">
        <f t="shared" si="289"/>
        <v>30</v>
      </c>
      <c r="AM731">
        <f t="shared" si="269"/>
        <v>1</v>
      </c>
      <c r="AN731">
        <f t="shared" si="290"/>
        <v>700</v>
      </c>
      <c r="AP731">
        <f t="shared" si="283"/>
        <v>0.38961038961038963</v>
      </c>
      <c r="AQ731">
        <f t="shared" si="284"/>
        <v>0.36401456058242332</v>
      </c>
      <c r="AR731">
        <v>0.38961038961038963</v>
      </c>
    </row>
    <row r="732" spans="1:44" x14ac:dyDescent="0.25">
      <c r="A732" s="9">
        <v>3</v>
      </c>
      <c r="B732" s="32">
        <v>56.230328999999998</v>
      </c>
      <c r="D732">
        <f t="shared" si="271"/>
        <v>0</v>
      </c>
      <c r="E732">
        <f t="shared" si="270"/>
        <v>168</v>
      </c>
      <c r="F732">
        <f t="shared" si="291"/>
        <v>1</v>
      </c>
      <c r="G732">
        <f t="shared" si="292"/>
        <v>563</v>
      </c>
      <c r="I732">
        <f t="shared" si="272"/>
        <v>0.29015544041450775</v>
      </c>
      <c r="J732">
        <f t="shared" si="273"/>
        <v>0.39619985925404644</v>
      </c>
      <c r="K732">
        <v>0.29015544041450775</v>
      </c>
      <c r="S732">
        <f t="shared" si="274"/>
        <v>0</v>
      </c>
      <c r="T732">
        <f t="shared" si="285"/>
        <v>380</v>
      </c>
      <c r="U732">
        <f t="shared" si="275"/>
        <v>1</v>
      </c>
      <c r="V732">
        <f t="shared" si="286"/>
        <v>351</v>
      </c>
      <c r="X732">
        <f t="shared" si="276"/>
        <v>0.46511627906976744</v>
      </c>
      <c r="Y732">
        <f t="shared" si="277"/>
        <v>0.2967032967032967</v>
      </c>
      <c r="Z732">
        <v>0.46511627906976744</v>
      </c>
      <c r="AB732">
        <f t="shared" si="278"/>
        <v>1</v>
      </c>
      <c r="AC732">
        <f t="shared" si="287"/>
        <v>153</v>
      </c>
      <c r="AD732">
        <f t="shared" si="279"/>
        <v>0</v>
      </c>
      <c r="AE732">
        <f t="shared" si="288"/>
        <v>578</v>
      </c>
      <c r="AG732">
        <f t="shared" si="280"/>
        <v>0.29032258064516131</v>
      </c>
      <c r="AH732">
        <f t="shared" si="281"/>
        <v>0.39239646978954512</v>
      </c>
      <c r="AI732">
        <v>0.29032258064516131</v>
      </c>
      <c r="AK732">
        <f t="shared" si="282"/>
        <v>0</v>
      </c>
      <c r="AL732">
        <f t="shared" si="289"/>
        <v>30</v>
      </c>
      <c r="AM732">
        <f t="shared" si="269"/>
        <v>1</v>
      </c>
      <c r="AN732">
        <f t="shared" si="290"/>
        <v>701</v>
      </c>
      <c r="AP732">
        <f t="shared" si="283"/>
        <v>0.38961038961038963</v>
      </c>
      <c r="AQ732">
        <f t="shared" si="284"/>
        <v>0.36453458138325534</v>
      </c>
      <c r="AR732">
        <v>0.38961038961038963</v>
      </c>
    </row>
    <row r="733" spans="1:44" x14ac:dyDescent="0.25">
      <c r="A733" s="9">
        <v>3</v>
      </c>
      <c r="B733" s="32">
        <v>56.207152000000001</v>
      </c>
      <c r="D733">
        <f t="shared" si="271"/>
        <v>0</v>
      </c>
      <c r="E733">
        <f t="shared" si="270"/>
        <v>168</v>
      </c>
      <c r="F733">
        <f t="shared" si="291"/>
        <v>1</v>
      </c>
      <c r="G733">
        <f t="shared" si="292"/>
        <v>564</v>
      </c>
      <c r="I733">
        <f t="shared" si="272"/>
        <v>0.29015544041450775</v>
      </c>
      <c r="J733">
        <f t="shared" si="273"/>
        <v>0.39690358902181561</v>
      </c>
      <c r="K733">
        <v>0.29015544041450775</v>
      </c>
      <c r="S733">
        <f t="shared" si="274"/>
        <v>0</v>
      </c>
      <c r="T733">
        <f t="shared" si="285"/>
        <v>380</v>
      </c>
      <c r="U733">
        <f t="shared" si="275"/>
        <v>1</v>
      </c>
      <c r="V733">
        <f t="shared" si="286"/>
        <v>352</v>
      </c>
      <c r="X733">
        <f t="shared" si="276"/>
        <v>0.46511627906976744</v>
      </c>
      <c r="Y733">
        <f t="shared" si="277"/>
        <v>0.29754860524091292</v>
      </c>
      <c r="Z733">
        <v>0.46511627906976744</v>
      </c>
      <c r="AB733">
        <f t="shared" si="278"/>
        <v>1</v>
      </c>
      <c r="AC733">
        <f t="shared" si="287"/>
        <v>154</v>
      </c>
      <c r="AD733">
        <f t="shared" si="279"/>
        <v>0</v>
      </c>
      <c r="AE733">
        <f t="shared" si="288"/>
        <v>578</v>
      </c>
      <c r="AG733">
        <f t="shared" si="280"/>
        <v>0.29222011385199242</v>
      </c>
      <c r="AH733">
        <f t="shared" si="281"/>
        <v>0.39239646978954512</v>
      </c>
      <c r="AI733">
        <v>0.29222011385199242</v>
      </c>
      <c r="AK733">
        <f t="shared" si="282"/>
        <v>0</v>
      </c>
      <c r="AL733">
        <f t="shared" si="289"/>
        <v>30</v>
      </c>
      <c r="AM733">
        <f t="shared" ref="AM733:AM796" si="293">IF(AK733=0,1,0)</f>
        <v>1</v>
      </c>
      <c r="AN733">
        <f t="shared" si="290"/>
        <v>702</v>
      </c>
      <c r="AP733">
        <f t="shared" si="283"/>
        <v>0.38961038961038963</v>
      </c>
      <c r="AQ733">
        <f t="shared" si="284"/>
        <v>0.36505460218408736</v>
      </c>
      <c r="AR733">
        <v>0.38961038961038963</v>
      </c>
    </row>
    <row r="734" spans="1:44" x14ac:dyDescent="0.25">
      <c r="A734" s="9">
        <v>2</v>
      </c>
      <c r="B734" s="32">
        <v>56.172296000000003</v>
      </c>
      <c r="D734">
        <f t="shared" si="271"/>
        <v>0</v>
      </c>
      <c r="E734">
        <f t="shared" si="270"/>
        <v>168</v>
      </c>
      <c r="F734">
        <f t="shared" si="291"/>
        <v>1</v>
      </c>
      <c r="G734">
        <f t="shared" si="292"/>
        <v>565</v>
      </c>
      <c r="I734">
        <f t="shared" si="272"/>
        <v>0.29015544041450775</v>
      </c>
      <c r="J734">
        <f t="shared" si="273"/>
        <v>0.39760731878958477</v>
      </c>
      <c r="K734">
        <v>0.29015544041450775</v>
      </c>
      <c r="S734">
        <f t="shared" si="274"/>
        <v>1</v>
      </c>
      <c r="T734">
        <f t="shared" si="285"/>
        <v>381</v>
      </c>
      <c r="U734">
        <f t="shared" si="275"/>
        <v>0</v>
      </c>
      <c r="V734">
        <f t="shared" si="286"/>
        <v>352</v>
      </c>
      <c r="X734">
        <f t="shared" si="276"/>
        <v>0.46634026927784578</v>
      </c>
      <c r="Y734">
        <f t="shared" si="277"/>
        <v>0.29754860524091292</v>
      </c>
      <c r="Z734">
        <v>0.46634026927784578</v>
      </c>
      <c r="AB734">
        <f t="shared" si="278"/>
        <v>0</v>
      </c>
      <c r="AC734">
        <f t="shared" si="287"/>
        <v>154</v>
      </c>
      <c r="AD734">
        <f t="shared" si="279"/>
        <v>1</v>
      </c>
      <c r="AE734">
        <f t="shared" si="288"/>
        <v>579</v>
      </c>
      <c r="AG734">
        <f t="shared" si="280"/>
        <v>0.29222011385199242</v>
      </c>
      <c r="AH734">
        <f t="shared" si="281"/>
        <v>0.39307535641547864</v>
      </c>
      <c r="AI734">
        <v>0.29222011385199242</v>
      </c>
      <c r="AK734">
        <f t="shared" si="282"/>
        <v>0</v>
      </c>
      <c r="AL734">
        <f t="shared" si="289"/>
        <v>30</v>
      </c>
      <c r="AM734">
        <f t="shared" si="293"/>
        <v>1</v>
      </c>
      <c r="AN734">
        <f t="shared" si="290"/>
        <v>703</v>
      </c>
      <c r="AP734">
        <f t="shared" si="283"/>
        <v>0.38961038961038963</v>
      </c>
      <c r="AQ734">
        <f t="shared" si="284"/>
        <v>0.36557462298491938</v>
      </c>
      <c r="AR734">
        <v>0.38961038961038963</v>
      </c>
    </row>
    <row r="735" spans="1:44" x14ac:dyDescent="0.25">
      <c r="A735" s="9">
        <v>3</v>
      </c>
      <c r="B735" s="32">
        <v>56.149355999999997</v>
      </c>
      <c r="D735">
        <f t="shared" si="271"/>
        <v>0</v>
      </c>
      <c r="E735">
        <f t="shared" si="270"/>
        <v>168</v>
      </c>
      <c r="F735">
        <f t="shared" si="291"/>
        <v>1</v>
      </c>
      <c r="G735">
        <f t="shared" si="292"/>
        <v>566</v>
      </c>
      <c r="I735">
        <f t="shared" si="272"/>
        <v>0.29015544041450775</v>
      </c>
      <c r="J735">
        <f t="shared" si="273"/>
        <v>0.398311048557354</v>
      </c>
      <c r="K735">
        <v>0.29015544041450775</v>
      </c>
      <c r="S735">
        <f t="shared" si="274"/>
        <v>0</v>
      </c>
      <c r="T735">
        <f t="shared" si="285"/>
        <v>381</v>
      </c>
      <c r="U735">
        <f t="shared" si="275"/>
        <v>1</v>
      </c>
      <c r="V735">
        <f t="shared" si="286"/>
        <v>353</v>
      </c>
      <c r="X735">
        <f t="shared" si="276"/>
        <v>0.46634026927784578</v>
      </c>
      <c r="Y735">
        <f t="shared" si="277"/>
        <v>0.29839391377852914</v>
      </c>
      <c r="Z735">
        <v>0.46634026927784578</v>
      </c>
      <c r="AB735">
        <f t="shared" si="278"/>
        <v>1</v>
      </c>
      <c r="AC735">
        <f t="shared" si="287"/>
        <v>155</v>
      </c>
      <c r="AD735">
        <f t="shared" si="279"/>
        <v>0</v>
      </c>
      <c r="AE735">
        <f t="shared" si="288"/>
        <v>579</v>
      </c>
      <c r="AG735">
        <f t="shared" si="280"/>
        <v>0.29411764705882354</v>
      </c>
      <c r="AH735">
        <f t="shared" si="281"/>
        <v>0.39307535641547864</v>
      </c>
      <c r="AI735">
        <v>0.29411764705882354</v>
      </c>
      <c r="AK735">
        <f t="shared" si="282"/>
        <v>0</v>
      </c>
      <c r="AL735">
        <f t="shared" si="289"/>
        <v>30</v>
      </c>
      <c r="AM735">
        <f t="shared" si="293"/>
        <v>1</v>
      </c>
      <c r="AN735">
        <f t="shared" si="290"/>
        <v>704</v>
      </c>
      <c r="AP735">
        <f t="shared" si="283"/>
        <v>0.38961038961038963</v>
      </c>
      <c r="AQ735">
        <f t="shared" si="284"/>
        <v>0.36609464378575141</v>
      </c>
      <c r="AR735">
        <v>0.38961038961038963</v>
      </c>
    </row>
    <row r="736" spans="1:44" x14ac:dyDescent="0.25">
      <c r="A736" s="9">
        <v>2</v>
      </c>
      <c r="B736" s="32">
        <v>56.131518999999997</v>
      </c>
      <c r="D736">
        <f t="shared" si="271"/>
        <v>0</v>
      </c>
      <c r="E736">
        <f t="shared" si="270"/>
        <v>168</v>
      </c>
      <c r="F736">
        <f t="shared" si="291"/>
        <v>1</v>
      </c>
      <c r="G736">
        <f t="shared" si="292"/>
        <v>567</v>
      </c>
      <c r="I736">
        <f t="shared" si="272"/>
        <v>0.29015544041450775</v>
      </c>
      <c r="J736">
        <f t="shared" si="273"/>
        <v>0.39901477832512317</v>
      </c>
      <c r="K736">
        <v>0.29015544041450775</v>
      </c>
      <c r="S736">
        <f t="shared" si="274"/>
        <v>1</v>
      </c>
      <c r="T736">
        <f t="shared" si="285"/>
        <v>382</v>
      </c>
      <c r="U736">
        <f t="shared" si="275"/>
        <v>0</v>
      </c>
      <c r="V736">
        <f t="shared" si="286"/>
        <v>353</v>
      </c>
      <c r="X736">
        <f t="shared" si="276"/>
        <v>0.46756425948592412</v>
      </c>
      <c r="Y736">
        <f t="shared" si="277"/>
        <v>0.29839391377852914</v>
      </c>
      <c r="Z736">
        <v>0.46756425948592412</v>
      </c>
      <c r="AB736">
        <f t="shared" si="278"/>
        <v>0</v>
      </c>
      <c r="AC736">
        <f t="shared" si="287"/>
        <v>155</v>
      </c>
      <c r="AD736">
        <f t="shared" si="279"/>
        <v>1</v>
      </c>
      <c r="AE736">
        <f t="shared" si="288"/>
        <v>580</v>
      </c>
      <c r="AG736">
        <f t="shared" si="280"/>
        <v>0.29411764705882354</v>
      </c>
      <c r="AH736">
        <f t="shared" si="281"/>
        <v>0.3937542430414121</v>
      </c>
      <c r="AI736">
        <v>0.29411764705882354</v>
      </c>
      <c r="AK736">
        <f t="shared" si="282"/>
        <v>0</v>
      </c>
      <c r="AL736">
        <f t="shared" si="289"/>
        <v>30</v>
      </c>
      <c r="AM736">
        <f t="shared" si="293"/>
        <v>1</v>
      </c>
      <c r="AN736">
        <f t="shared" si="290"/>
        <v>705</v>
      </c>
      <c r="AP736">
        <f t="shared" si="283"/>
        <v>0.38961038961038963</v>
      </c>
      <c r="AQ736">
        <f t="shared" si="284"/>
        <v>0.36661466458658348</v>
      </c>
      <c r="AR736">
        <v>0.38961038961038963</v>
      </c>
    </row>
    <row r="737" spans="1:44" x14ac:dyDescent="0.25">
      <c r="A737" s="9">
        <v>3</v>
      </c>
      <c r="B737" s="32">
        <v>56.077891999999999</v>
      </c>
      <c r="D737">
        <f t="shared" si="271"/>
        <v>0</v>
      </c>
      <c r="E737">
        <f t="shared" si="270"/>
        <v>168</v>
      </c>
      <c r="F737">
        <f t="shared" si="291"/>
        <v>1</v>
      </c>
      <c r="G737">
        <f t="shared" si="292"/>
        <v>568</v>
      </c>
      <c r="I737">
        <f t="shared" si="272"/>
        <v>0.29015544041450775</v>
      </c>
      <c r="J737">
        <f t="shared" si="273"/>
        <v>0.39971850809289233</v>
      </c>
      <c r="K737">
        <v>0.29015544041450775</v>
      </c>
      <c r="S737">
        <f t="shared" si="274"/>
        <v>0</v>
      </c>
      <c r="T737">
        <f t="shared" si="285"/>
        <v>382</v>
      </c>
      <c r="U737">
        <f t="shared" si="275"/>
        <v>1</v>
      </c>
      <c r="V737">
        <f t="shared" si="286"/>
        <v>354</v>
      </c>
      <c r="X737">
        <f t="shared" si="276"/>
        <v>0.46756425948592412</v>
      </c>
      <c r="Y737">
        <f t="shared" si="277"/>
        <v>0.29923922231614541</v>
      </c>
      <c r="Z737">
        <v>0.46756425948592412</v>
      </c>
      <c r="AB737">
        <f t="shared" si="278"/>
        <v>1</v>
      </c>
      <c r="AC737">
        <f t="shared" si="287"/>
        <v>156</v>
      </c>
      <c r="AD737">
        <f t="shared" si="279"/>
        <v>0</v>
      </c>
      <c r="AE737">
        <f t="shared" si="288"/>
        <v>580</v>
      </c>
      <c r="AG737">
        <f t="shared" si="280"/>
        <v>0.29601518026565465</v>
      </c>
      <c r="AH737">
        <f t="shared" si="281"/>
        <v>0.3937542430414121</v>
      </c>
      <c r="AI737">
        <v>0.29601518026565465</v>
      </c>
      <c r="AK737">
        <f t="shared" si="282"/>
        <v>0</v>
      </c>
      <c r="AL737">
        <f t="shared" si="289"/>
        <v>30</v>
      </c>
      <c r="AM737">
        <f t="shared" si="293"/>
        <v>1</v>
      </c>
      <c r="AN737">
        <f t="shared" si="290"/>
        <v>706</v>
      </c>
      <c r="AP737">
        <f t="shared" si="283"/>
        <v>0.38961038961038963</v>
      </c>
      <c r="AQ737">
        <f t="shared" si="284"/>
        <v>0.3671346853874155</v>
      </c>
      <c r="AR737">
        <v>0.38961038961038963</v>
      </c>
    </row>
    <row r="738" spans="1:44" x14ac:dyDescent="0.25">
      <c r="A738" s="9">
        <v>4</v>
      </c>
      <c r="B738" s="32">
        <v>56.065066000000002</v>
      </c>
      <c r="D738">
        <f t="shared" si="271"/>
        <v>0</v>
      </c>
      <c r="E738">
        <f t="shared" si="270"/>
        <v>168</v>
      </c>
      <c r="F738">
        <f t="shared" si="291"/>
        <v>1</v>
      </c>
      <c r="G738">
        <f t="shared" si="292"/>
        <v>569</v>
      </c>
      <c r="I738">
        <f t="shared" si="272"/>
        <v>0.29015544041450775</v>
      </c>
      <c r="J738">
        <f t="shared" si="273"/>
        <v>0.4004222378606615</v>
      </c>
      <c r="K738">
        <v>0.29015544041450775</v>
      </c>
      <c r="S738">
        <f t="shared" si="274"/>
        <v>0</v>
      </c>
      <c r="T738">
        <f t="shared" si="285"/>
        <v>382</v>
      </c>
      <c r="U738">
        <f t="shared" si="275"/>
        <v>1</v>
      </c>
      <c r="V738">
        <f t="shared" si="286"/>
        <v>355</v>
      </c>
      <c r="X738">
        <f t="shared" si="276"/>
        <v>0.46756425948592412</v>
      </c>
      <c r="Y738">
        <f t="shared" si="277"/>
        <v>0.30008453085376163</v>
      </c>
      <c r="Z738">
        <v>0.46756425948592412</v>
      </c>
      <c r="AB738">
        <f t="shared" si="278"/>
        <v>0</v>
      </c>
      <c r="AC738">
        <f t="shared" si="287"/>
        <v>156</v>
      </c>
      <c r="AD738">
        <f t="shared" si="279"/>
        <v>1</v>
      </c>
      <c r="AE738">
        <f t="shared" si="288"/>
        <v>581</v>
      </c>
      <c r="AG738">
        <f t="shared" si="280"/>
        <v>0.29601518026565465</v>
      </c>
      <c r="AH738">
        <f t="shared" si="281"/>
        <v>0.39443312966734556</v>
      </c>
      <c r="AI738">
        <v>0.29601518026565465</v>
      </c>
      <c r="AK738">
        <f t="shared" si="282"/>
        <v>1</v>
      </c>
      <c r="AL738">
        <f t="shared" si="289"/>
        <v>31</v>
      </c>
      <c r="AM738">
        <f t="shared" si="293"/>
        <v>0</v>
      </c>
      <c r="AN738">
        <f t="shared" si="290"/>
        <v>706</v>
      </c>
      <c r="AP738">
        <f t="shared" si="283"/>
        <v>0.40259740259740262</v>
      </c>
      <c r="AQ738">
        <f t="shared" si="284"/>
        <v>0.3671346853874155</v>
      </c>
      <c r="AR738">
        <v>0.40259740259740262</v>
      </c>
    </row>
    <row r="739" spans="1:44" x14ac:dyDescent="0.25">
      <c r="A739" s="9">
        <v>1</v>
      </c>
      <c r="B739" s="32">
        <v>56.050342999999998</v>
      </c>
      <c r="D739">
        <f t="shared" si="271"/>
        <v>1</v>
      </c>
      <c r="E739">
        <f t="shared" si="270"/>
        <v>169</v>
      </c>
      <c r="F739">
        <f t="shared" si="291"/>
        <v>0</v>
      </c>
      <c r="G739">
        <f t="shared" si="292"/>
        <v>569</v>
      </c>
      <c r="I739">
        <f t="shared" si="272"/>
        <v>0.2918825561312608</v>
      </c>
      <c r="J739">
        <f t="shared" si="273"/>
        <v>0.4004222378606615</v>
      </c>
      <c r="K739">
        <v>0.2918825561312608</v>
      </c>
      <c r="S739">
        <f t="shared" si="274"/>
        <v>0</v>
      </c>
      <c r="T739">
        <f t="shared" si="285"/>
        <v>382</v>
      </c>
      <c r="U739">
        <f t="shared" si="275"/>
        <v>1</v>
      </c>
      <c r="V739">
        <f t="shared" si="286"/>
        <v>356</v>
      </c>
      <c r="X739">
        <f t="shared" si="276"/>
        <v>0.46756425948592412</v>
      </c>
      <c r="Y739">
        <f t="shared" si="277"/>
        <v>0.30092983939137785</v>
      </c>
      <c r="Z739">
        <v>0.46756425948592412</v>
      </c>
      <c r="AB739">
        <f t="shared" si="278"/>
        <v>0</v>
      </c>
      <c r="AC739">
        <f t="shared" si="287"/>
        <v>156</v>
      </c>
      <c r="AD739">
        <f t="shared" si="279"/>
        <v>1</v>
      </c>
      <c r="AE739">
        <f t="shared" si="288"/>
        <v>582</v>
      </c>
      <c r="AG739">
        <f t="shared" si="280"/>
        <v>0.29601518026565465</v>
      </c>
      <c r="AH739">
        <f t="shared" si="281"/>
        <v>0.39511201629327902</v>
      </c>
      <c r="AI739">
        <v>0.29601518026565465</v>
      </c>
      <c r="AK739">
        <f t="shared" si="282"/>
        <v>0</v>
      </c>
      <c r="AL739">
        <f t="shared" si="289"/>
        <v>31</v>
      </c>
      <c r="AM739">
        <f t="shared" si="293"/>
        <v>1</v>
      </c>
      <c r="AN739">
        <f t="shared" si="290"/>
        <v>707</v>
      </c>
      <c r="AP739">
        <f t="shared" si="283"/>
        <v>0.40259740259740262</v>
      </c>
      <c r="AQ739">
        <f t="shared" si="284"/>
        <v>0.36765470618824753</v>
      </c>
      <c r="AR739">
        <v>0.40259740259740262</v>
      </c>
    </row>
    <row r="740" spans="1:44" x14ac:dyDescent="0.25">
      <c r="A740" s="9">
        <v>1</v>
      </c>
      <c r="B740" s="32">
        <v>55.995646000000001</v>
      </c>
      <c r="D740">
        <f t="shared" si="271"/>
        <v>1</v>
      </c>
      <c r="E740">
        <f t="shared" si="270"/>
        <v>170</v>
      </c>
      <c r="F740">
        <f t="shared" si="291"/>
        <v>0</v>
      </c>
      <c r="G740">
        <f t="shared" si="292"/>
        <v>569</v>
      </c>
      <c r="I740">
        <f t="shared" si="272"/>
        <v>0.29360967184801384</v>
      </c>
      <c r="J740">
        <f t="shared" si="273"/>
        <v>0.4004222378606615</v>
      </c>
      <c r="K740">
        <v>0.29360967184801384</v>
      </c>
      <c r="S740">
        <f t="shared" si="274"/>
        <v>0</v>
      </c>
      <c r="T740">
        <f t="shared" si="285"/>
        <v>382</v>
      </c>
      <c r="U740">
        <f t="shared" si="275"/>
        <v>1</v>
      </c>
      <c r="V740">
        <f t="shared" si="286"/>
        <v>357</v>
      </c>
      <c r="X740">
        <f t="shared" si="276"/>
        <v>0.46756425948592412</v>
      </c>
      <c r="Y740">
        <f t="shared" si="277"/>
        <v>0.30177514792899407</v>
      </c>
      <c r="Z740">
        <v>0.46756425948592412</v>
      </c>
      <c r="AB740">
        <f t="shared" si="278"/>
        <v>0</v>
      </c>
      <c r="AC740">
        <f t="shared" si="287"/>
        <v>156</v>
      </c>
      <c r="AD740">
        <f t="shared" si="279"/>
        <v>1</v>
      </c>
      <c r="AE740">
        <f t="shared" si="288"/>
        <v>583</v>
      </c>
      <c r="AG740">
        <f t="shared" si="280"/>
        <v>0.29601518026565465</v>
      </c>
      <c r="AH740">
        <f t="shared" si="281"/>
        <v>0.39579090291921248</v>
      </c>
      <c r="AI740">
        <v>0.29601518026565465</v>
      </c>
      <c r="AK740">
        <f t="shared" si="282"/>
        <v>0</v>
      </c>
      <c r="AL740">
        <f t="shared" si="289"/>
        <v>31</v>
      </c>
      <c r="AM740">
        <f t="shared" si="293"/>
        <v>1</v>
      </c>
      <c r="AN740">
        <f t="shared" si="290"/>
        <v>708</v>
      </c>
      <c r="AP740">
        <f t="shared" si="283"/>
        <v>0.40259740259740262</v>
      </c>
      <c r="AQ740">
        <f t="shared" si="284"/>
        <v>0.36817472698907955</v>
      </c>
      <c r="AR740">
        <v>0.40259740259740262</v>
      </c>
    </row>
    <row r="741" spans="1:44" x14ac:dyDescent="0.25">
      <c r="A741" s="9">
        <v>1</v>
      </c>
      <c r="B741" s="32">
        <v>55.994920999999998</v>
      </c>
      <c r="D741">
        <f t="shared" si="271"/>
        <v>1</v>
      </c>
      <c r="E741">
        <f t="shared" si="270"/>
        <v>171</v>
      </c>
      <c r="F741">
        <f t="shared" si="291"/>
        <v>0</v>
      </c>
      <c r="G741">
        <f t="shared" si="292"/>
        <v>569</v>
      </c>
      <c r="I741">
        <f t="shared" si="272"/>
        <v>0.29533678756476683</v>
      </c>
      <c r="J741">
        <f t="shared" si="273"/>
        <v>0.4004222378606615</v>
      </c>
      <c r="K741">
        <v>0.29533678756476683</v>
      </c>
      <c r="S741">
        <f t="shared" si="274"/>
        <v>0</v>
      </c>
      <c r="T741">
        <f t="shared" si="285"/>
        <v>382</v>
      </c>
      <c r="U741">
        <f t="shared" si="275"/>
        <v>1</v>
      </c>
      <c r="V741">
        <f t="shared" si="286"/>
        <v>358</v>
      </c>
      <c r="X741">
        <f t="shared" si="276"/>
        <v>0.46756425948592412</v>
      </c>
      <c r="Y741">
        <f t="shared" si="277"/>
        <v>0.30262045646661029</v>
      </c>
      <c r="Z741">
        <v>0.46756425948592412</v>
      </c>
      <c r="AB741">
        <f t="shared" si="278"/>
        <v>0</v>
      </c>
      <c r="AC741">
        <f t="shared" si="287"/>
        <v>156</v>
      </c>
      <c r="AD741">
        <f t="shared" si="279"/>
        <v>1</v>
      </c>
      <c r="AE741">
        <f t="shared" si="288"/>
        <v>584</v>
      </c>
      <c r="AG741">
        <f t="shared" si="280"/>
        <v>0.29601518026565465</v>
      </c>
      <c r="AH741">
        <f t="shared" si="281"/>
        <v>0.39646978954514595</v>
      </c>
      <c r="AI741">
        <v>0.29601518026565465</v>
      </c>
      <c r="AK741">
        <f t="shared" si="282"/>
        <v>0</v>
      </c>
      <c r="AL741">
        <f t="shared" si="289"/>
        <v>31</v>
      </c>
      <c r="AM741">
        <f t="shared" si="293"/>
        <v>1</v>
      </c>
      <c r="AN741">
        <f t="shared" si="290"/>
        <v>709</v>
      </c>
      <c r="AP741">
        <f t="shared" si="283"/>
        <v>0.40259740259740262</v>
      </c>
      <c r="AQ741">
        <f t="shared" si="284"/>
        <v>0.36869474778991157</v>
      </c>
      <c r="AR741">
        <v>0.40259740259740262</v>
      </c>
    </row>
    <row r="742" spans="1:44" x14ac:dyDescent="0.25">
      <c r="A742" s="9">
        <v>1</v>
      </c>
      <c r="B742" s="32">
        <v>55.983803000000002</v>
      </c>
      <c r="D742">
        <f t="shared" si="271"/>
        <v>1</v>
      </c>
      <c r="E742">
        <f t="shared" si="270"/>
        <v>172</v>
      </c>
      <c r="F742">
        <f t="shared" si="291"/>
        <v>0</v>
      </c>
      <c r="G742">
        <f t="shared" si="292"/>
        <v>569</v>
      </c>
      <c r="I742">
        <f t="shared" si="272"/>
        <v>0.29706390328151988</v>
      </c>
      <c r="J742">
        <f t="shared" si="273"/>
        <v>0.4004222378606615</v>
      </c>
      <c r="K742">
        <v>0.29706390328151988</v>
      </c>
      <c r="S742">
        <f t="shared" si="274"/>
        <v>0</v>
      </c>
      <c r="T742">
        <f t="shared" si="285"/>
        <v>382</v>
      </c>
      <c r="U742">
        <f t="shared" si="275"/>
        <v>1</v>
      </c>
      <c r="V742">
        <f t="shared" si="286"/>
        <v>359</v>
      </c>
      <c r="X742">
        <f t="shared" si="276"/>
        <v>0.46756425948592412</v>
      </c>
      <c r="Y742">
        <f t="shared" si="277"/>
        <v>0.30346576500422656</v>
      </c>
      <c r="Z742">
        <v>0.46756425948592412</v>
      </c>
      <c r="AB742">
        <f t="shared" si="278"/>
        <v>0</v>
      </c>
      <c r="AC742">
        <f t="shared" si="287"/>
        <v>156</v>
      </c>
      <c r="AD742">
        <f t="shared" si="279"/>
        <v>1</v>
      </c>
      <c r="AE742">
        <f t="shared" si="288"/>
        <v>585</v>
      </c>
      <c r="AG742">
        <f t="shared" si="280"/>
        <v>0.29601518026565465</v>
      </c>
      <c r="AH742">
        <f t="shared" si="281"/>
        <v>0.39714867617107941</v>
      </c>
      <c r="AI742">
        <v>0.29601518026565465</v>
      </c>
      <c r="AK742">
        <f t="shared" si="282"/>
        <v>0</v>
      </c>
      <c r="AL742">
        <f t="shared" si="289"/>
        <v>31</v>
      </c>
      <c r="AM742">
        <f t="shared" si="293"/>
        <v>1</v>
      </c>
      <c r="AN742">
        <f t="shared" si="290"/>
        <v>710</v>
      </c>
      <c r="AP742">
        <f t="shared" si="283"/>
        <v>0.40259740259740262</v>
      </c>
      <c r="AQ742">
        <f t="shared" si="284"/>
        <v>0.36921476859074365</v>
      </c>
      <c r="AR742">
        <v>0.40259740259740262</v>
      </c>
    </row>
    <row r="743" spans="1:44" x14ac:dyDescent="0.25">
      <c r="A743" s="9">
        <v>1</v>
      </c>
      <c r="B743" s="32">
        <v>55.863179000000002</v>
      </c>
      <c r="D743">
        <f t="shared" si="271"/>
        <v>1</v>
      </c>
      <c r="E743">
        <f t="shared" si="270"/>
        <v>173</v>
      </c>
      <c r="F743">
        <f t="shared" si="291"/>
        <v>0</v>
      </c>
      <c r="G743">
        <f t="shared" si="292"/>
        <v>569</v>
      </c>
      <c r="I743">
        <f t="shared" si="272"/>
        <v>0.29879101899827287</v>
      </c>
      <c r="J743">
        <f t="shared" si="273"/>
        <v>0.4004222378606615</v>
      </c>
      <c r="K743">
        <v>0.29879101899827287</v>
      </c>
      <c r="S743">
        <f t="shared" si="274"/>
        <v>0</v>
      </c>
      <c r="T743">
        <f t="shared" si="285"/>
        <v>382</v>
      </c>
      <c r="U743">
        <f t="shared" si="275"/>
        <v>1</v>
      </c>
      <c r="V743">
        <f t="shared" si="286"/>
        <v>360</v>
      </c>
      <c r="X743">
        <f t="shared" si="276"/>
        <v>0.46756425948592412</v>
      </c>
      <c r="Y743">
        <f t="shared" si="277"/>
        <v>0.30431107354184278</v>
      </c>
      <c r="Z743">
        <v>0.46756425948592412</v>
      </c>
      <c r="AB743">
        <f t="shared" si="278"/>
        <v>0</v>
      </c>
      <c r="AC743">
        <f t="shared" si="287"/>
        <v>156</v>
      </c>
      <c r="AD743">
        <f t="shared" si="279"/>
        <v>1</v>
      </c>
      <c r="AE743">
        <f t="shared" si="288"/>
        <v>586</v>
      </c>
      <c r="AG743">
        <f t="shared" si="280"/>
        <v>0.29601518026565465</v>
      </c>
      <c r="AH743">
        <f t="shared" si="281"/>
        <v>0.39782756279701292</v>
      </c>
      <c r="AI743">
        <v>0.29601518026565465</v>
      </c>
      <c r="AK743">
        <f t="shared" si="282"/>
        <v>0</v>
      </c>
      <c r="AL743">
        <f t="shared" si="289"/>
        <v>31</v>
      </c>
      <c r="AM743">
        <f t="shared" si="293"/>
        <v>1</v>
      </c>
      <c r="AN743">
        <f t="shared" si="290"/>
        <v>711</v>
      </c>
      <c r="AP743">
        <f t="shared" si="283"/>
        <v>0.40259740259740262</v>
      </c>
      <c r="AQ743">
        <f t="shared" si="284"/>
        <v>0.36973478939157567</v>
      </c>
      <c r="AR743">
        <v>0.40259740259740262</v>
      </c>
    </row>
    <row r="744" spans="1:44" x14ac:dyDescent="0.25">
      <c r="A744" s="9">
        <v>3</v>
      </c>
      <c r="B744" s="32">
        <v>55.860661999999998</v>
      </c>
      <c r="D744">
        <f t="shared" si="271"/>
        <v>0</v>
      </c>
      <c r="E744">
        <f t="shared" si="270"/>
        <v>173</v>
      </c>
      <c r="F744">
        <f t="shared" si="291"/>
        <v>1</v>
      </c>
      <c r="G744">
        <f t="shared" si="292"/>
        <v>570</v>
      </c>
      <c r="I744">
        <f t="shared" si="272"/>
        <v>0.29879101899827287</v>
      </c>
      <c r="J744">
        <f t="shared" si="273"/>
        <v>0.40112596762843067</v>
      </c>
      <c r="K744">
        <v>0.29879101899827287</v>
      </c>
      <c r="S744">
        <f t="shared" si="274"/>
        <v>0</v>
      </c>
      <c r="T744">
        <f t="shared" si="285"/>
        <v>382</v>
      </c>
      <c r="U744">
        <f t="shared" si="275"/>
        <v>1</v>
      </c>
      <c r="V744">
        <f t="shared" si="286"/>
        <v>361</v>
      </c>
      <c r="X744">
        <f t="shared" si="276"/>
        <v>0.46756425948592412</v>
      </c>
      <c r="Y744">
        <f t="shared" si="277"/>
        <v>0.305156382079459</v>
      </c>
      <c r="Z744">
        <v>0.46756425948592412</v>
      </c>
      <c r="AB744">
        <f t="shared" si="278"/>
        <v>1</v>
      </c>
      <c r="AC744">
        <f t="shared" si="287"/>
        <v>157</v>
      </c>
      <c r="AD744">
        <f t="shared" si="279"/>
        <v>0</v>
      </c>
      <c r="AE744">
        <f t="shared" si="288"/>
        <v>586</v>
      </c>
      <c r="AG744">
        <f t="shared" si="280"/>
        <v>0.29791271347248577</v>
      </c>
      <c r="AH744">
        <f t="shared" si="281"/>
        <v>0.39782756279701292</v>
      </c>
      <c r="AI744">
        <v>0.29791271347248577</v>
      </c>
      <c r="AK744">
        <f t="shared" si="282"/>
        <v>0</v>
      </c>
      <c r="AL744">
        <f t="shared" si="289"/>
        <v>31</v>
      </c>
      <c r="AM744">
        <f t="shared" si="293"/>
        <v>1</v>
      </c>
      <c r="AN744">
        <f t="shared" si="290"/>
        <v>712</v>
      </c>
      <c r="AP744">
        <f t="shared" si="283"/>
        <v>0.40259740259740262</v>
      </c>
      <c r="AQ744">
        <f t="shared" si="284"/>
        <v>0.37025481019240769</v>
      </c>
      <c r="AR744">
        <v>0.40259740259740262</v>
      </c>
    </row>
    <row r="745" spans="1:44" x14ac:dyDescent="0.25">
      <c r="A745" s="9">
        <v>1</v>
      </c>
      <c r="B745" s="32">
        <v>55.855195000000002</v>
      </c>
      <c r="D745">
        <f t="shared" si="271"/>
        <v>1</v>
      </c>
      <c r="E745">
        <f t="shared" si="270"/>
        <v>174</v>
      </c>
      <c r="F745">
        <f t="shared" si="291"/>
        <v>0</v>
      </c>
      <c r="G745">
        <f t="shared" si="292"/>
        <v>570</v>
      </c>
      <c r="I745">
        <f t="shared" si="272"/>
        <v>0.30051813471502592</v>
      </c>
      <c r="J745">
        <f t="shared" si="273"/>
        <v>0.40112596762843067</v>
      </c>
      <c r="K745">
        <v>0.30051813471502592</v>
      </c>
      <c r="S745">
        <f t="shared" si="274"/>
        <v>0</v>
      </c>
      <c r="T745">
        <f t="shared" si="285"/>
        <v>382</v>
      </c>
      <c r="U745">
        <f t="shared" si="275"/>
        <v>1</v>
      </c>
      <c r="V745">
        <f t="shared" si="286"/>
        <v>362</v>
      </c>
      <c r="X745">
        <f t="shared" si="276"/>
        <v>0.46756425948592412</v>
      </c>
      <c r="Y745">
        <f t="shared" si="277"/>
        <v>0.30600169061707522</v>
      </c>
      <c r="Z745">
        <v>0.46756425948592412</v>
      </c>
      <c r="AB745">
        <f t="shared" si="278"/>
        <v>0</v>
      </c>
      <c r="AC745">
        <f t="shared" si="287"/>
        <v>157</v>
      </c>
      <c r="AD745">
        <f t="shared" si="279"/>
        <v>1</v>
      </c>
      <c r="AE745">
        <f t="shared" si="288"/>
        <v>587</v>
      </c>
      <c r="AG745">
        <f t="shared" si="280"/>
        <v>0.29791271347248577</v>
      </c>
      <c r="AH745">
        <f t="shared" si="281"/>
        <v>0.39850644942294638</v>
      </c>
      <c r="AI745">
        <v>0.29791271347248577</v>
      </c>
      <c r="AK745">
        <f t="shared" si="282"/>
        <v>0</v>
      </c>
      <c r="AL745">
        <f t="shared" si="289"/>
        <v>31</v>
      </c>
      <c r="AM745">
        <f t="shared" si="293"/>
        <v>1</v>
      </c>
      <c r="AN745">
        <f t="shared" si="290"/>
        <v>713</v>
      </c>
      <c r="AP745">
        <f t="shared" si="283"/>
        <v>0.40259740259740262</v>
      </c>
      <c r="AQ745">
        <f t="shared" si="284"/>
        <v>0.37077483099323971</v>
      </c>
      <c r="AR745">
        <v>0.40259740259740262</v>
      </c>
    </row>
    <row r="746" spans="1:44" x14ac:dyDescent="0.25">
      <c r="A746" s="9">
        <v>1</v>
      </c>
      <c r="B746" s="32">
        <v>55.853026999999997</v>
      </c>
      <c r="D746">
        <f t="shared" si="271"/>
        <v>1</v>
      </c>
      <c r="E746">
        <f t="shared" si="270"/>
        <v>175</v>
      </c>
      <c r="F746">
        <f t="shared" si="291"/>
        <v>0</v>
      </c>
      <c r="G746">
        <f t="shared" si="292"/>
        <v>570</v>
      </c>
      <c r="I746">
        <f t="shared" si="272"/>
        <v>0.30224525043177891</v>
      </c>
      <c r="J746">
        <f t="shared" si="273"/>
        <v>0.40112596762843067</v>
      </c>
      <c r="K746">
        <v>0.30224525043177891</v>
      </c>
      <c r="S746">
        <f t="shared" si="274"/>
        <v>0</v>
      </c>
      <c r="T746">
        <f t="shared" si="285"/>
        <v>382</v>
      </c>
      <c r="U746">
        <f t="shared" si="275"/>
        <v>1</v>
      </c>
      <c r="V746">
        <f t="shared" si="286"/>
        <v>363</v>
      </c>
      <c r="X746">
        <f t="shared" si="276"/>
        <v>0.46756425948592412</v>
      </c>
      <c r="Y746">
        <f t="shared" si="277"/>
        <v>0.30684699915469144</v>
      </c>
      <c r="Z746">
        <v>0.46756425948592412</v>
      </c>
      <c r="AB746">
        <f t="shared" si="278"/>
        <v>0</v>
      </c>
      <c r="AC746">
        <f t="shared" si="287"/>
        <v>157</v>
      </c>
      <c r="AD746">
        <f t="shared" si="279"/>
        <v>1</v>
      </c>
      <c r="AE746">
        <f t="shared" si="288"/>
        <v>588</v>
      </c>
      <c r="AG746">
        <f t="shared" si="280"/>
        <v>0.29791271347248577</v>
      </c>
      <c r="AH746">
        <f t="shared" si="281"/>
        <v>0.39918533604887985</v>
      </c>
      <c r="AI746">
        <v>0.29791271347248577</v>
      </c>
      <c r="AK746">
        <f t="shared" si="282"/>
        <v>0</v>
      </c>
      <c r="AL746">
        <f t="shared" si="289"/>
        <v>31</v>
      </c>
      <c r="AM746">
        <f t="shared" si="293"/>
        <v>1</v>
      </c>
      <c r="AN746">
        <f t="shared" si="290"/>
        <v>714</v>
      </c>
      <c r="AP746">
        <f t="shared" si="283"/>
        <v>0.40259740259740262</v>
      </c>
      <c r="AQ746">
        <f t="shared" si="284"/>
        <v>0.37129485179407179</v>
      </c>
      <c r="AR746">
        <v>0.40259740259740262</v>
      </c>
    </row>
    <row r="747" spans="1:44" x14ac:dyDescent="0.25">
      <c r="A747" s="9">
        <v>2</v>
      </c>
      <c r="B747" s="32">
        <v>55.718164999999999</v>
      </c>
      <c r="D747">
        <f t="shared" si="271"/>
        <v>0</v>
      </c>
      <c r="E747">
        <f t="shared" si="270"/>
        <v>175</v>
      </c>
      <c r="F747">
        <f t="shared" si="291"/>
        <v>1</v>
      </c>
      <c r="G747">
        <f t="shared" si="292"/>
        <v>571</v>
      </c>
      <c r="I747">
        <f t="shared" si="272"/>
        <v>0.30224525043177891</v>
      </c>
      <c r="J747">
        <f t="shared" si="273"/>
        <v>0.40182969739619984</v>
      </c>
      <c r="K747">
        <v>0.30224525043177891</v>
      </c>
      <c r="S747">
        <f t="shared" si="274"/>
        <v>1</v>
      </c>
      <c r="T747">
        <f t="shared" si="285"/>
        <v>383</v>
      </c>
      <c r="U747">
        <f t="shared" si="275"/>
        <v>0</v>
      </c>
      <c r="V747">
        <f t="shared" si="286"/>
        <v>363</v>
      </c>
      <c r="X747">
        <f t="shared" si="276"/>
        <v>0.46878824969400246</v>
      </c>
      <c r="Y747">
        <f t="shared" si="277"/>
        <v>0.30684699915469144</v>
      </c>
      <c r="Z747">
        <v>0.46878824969400246</v>
      </c>
      <c r="AB747">
        <f t="shared" si="278"/>
        <v>0</v>
      </c>
      <c r="AC747">
        <f t="shared" si="287"/>
        <v>157</v>
      </c>
      <c r="AD747">
        <f t="shared" si="279"/>
        <v>1</v>
      </c>
      <c r="AE747">
        <f t="shared" si="288"/>
        <v>589</v>
      </c>
      <c r="AG747">
        <f t="shared" si="280"/>
        <v>0.29791271347248577</v>
      </c>
      <c r="AH747">
        <f t="shared" si="281"/>
        <v>0.39986422267481331</v>
      </c>
      <c r="AI747">
        <v>0.29791271347248577</v>
      </c>
      <c r="AK747">
        <f t="shared" si="282"/>
        <v>0</v>
      </c>
      <c r="AL747">
        <f t="shared" si="289"/>
        <v>31</v>
      </c>
      <c r="AM747">
        <f t="shared" si="293"/>
        <v>1</v>
      </c>
      <c r="AN747">
        <f t="shared" si="290"/>
        <v>715</v>
      </c>
      <c r="AP747">
        <f t="shared" si="283"/>
        <v>0.40259740259740262</v>
      </c>
      <c r="AQ747">
        <f t="shared" si="284"/>
        <v>0.37181487259490381</v>
      </c>
      <c r="AR747">
        <v>0.40259740259740262</v>
      </c>
    </row>
    <row r="748" spans="1:44" x14ac:dyDescent="0.25">
      <c r="A748" s="9">
        <v>3</v>
      </c>
      <c r="B748" s="32">
        <v>55.594991999999998</v>
      </c>
      <c r="D748">
        <f t="shared" si="271"/>
        <v>0</v>
      </c>
      <c r="E748">
        <f t="shared" si="270"/>
        <v>175</v>
      </c>
      <c r="F748">
        <f t="shared" si="291"/>
        <v>1</v>
      </c>
      <c r="G748">
        <f t="shared" si="292"/>
        <v>572</v>
      </c>
      <c r="I748">
        <f t="shared" si="272"/>
        <v>0.30224525043177891</v>
      </c>
      <c r="J748">
        <f t="shared" si="273"/>
        <v>0.40253342716396906</v>
      </c>
      <c r="K748">
        <v>0.30224525043177891</v>
      </c>
      <c r="S748">
        <f t="shared" si="274"/>
        <v>0</v>
      </c>
      <c r="T748">
        <f t="shared" si="285"/>
        <v>383</v>
      </c>
      <c r="U748">
        <f t="shared" si="275"/>
        <v>1</v>
      </c>
      <c r="V748">
        <f t="shared" si="286"/>
        <v>364</v>
      </c>
      <c r="X748">
        <f t="shared" si="276"/>
        <v>0.46878824969400246</v>
      </c>
      <c r="Y748">
        <f t="shared" si="277"/>
        <v>0.30769230769230771</v>
      </c>
      <c r="Z748">
        <v>0.46878824969400246</v>
      </c>
      <c r="AB748">
        <f t="shared" si="278"/>
        <v>1</v>
      </c>
      <c r="AC748">
        <f t="shared" si="287"/>
        <v>158</v>
      </c>
      <c r="AD748">
        <f t="shared" si="279"/>
        <v>0</v>
      </c>
      <c r="AE748">
        <f t="shared" si="288"/>
        <v>589</v>
      </c>
      <c r="AG748">
        <f t="shared" si="280"/>
        <v>0.29981024667931688</v>
      </c>
      <c r="AH748">
        <f t="shared" si="281"/>
        <v>0.39986422267481331</v>
      </c>
      <c r="AI748">
        <v>0.29981024667931688</v>
      </c>
      <c r="AK748">
        <f t="shared" si="282"/>
        <v>0</v>
      </c>
      <c r="AL748">
        <f t="shared" si="289"/>
        <v>31</v>
      </c>
      <c r="AM748">
        <f t="shared" si="293"/>
        <v>1</v>
      </c>
      <c r="AN748">
        <f t="shared" si="290"/>
        <v>716</v>
      </c>
      <c r="AP748">
        <f t="shared" si="283"/>
        <v>0.40259740259740262</v>
      </c>
      <c r="AQ748">
        <f t="shared" si="284"/>
        <v>0.37233489339573583</v>
      </c>
      <c r="AR748">
        <v>0.40259740259740262</v>
      </c>
    </row>
    <row r="749" spans="1:44" x14ac:dyDescent="0.25">
      <c r="A749" s="9">
        <v>2</v>
      </c>
      <c r="B749" s="32">
        <v>55.530363999999999</v>
      </c>
      <c r="D749">
        <f t="shared" si="271"/>
        <v>0</v>
      </c>
      <c r="E749">
        <f t="shared" si="270"/>
        <v>175</v>
      </c>
      <c r="F749">
        <f t="shared" si="291"/>
        <v>1</v>
      </c>
      <c r="G749">
        <f t="shared" si="292"/>
        <v>573</v>
      </c>
      <c r="I749">
        <f t="shared" si="272"/>
        <v>0.30224525043177891</v>
      </c>
      <c r="J749">
        <f t="shared" si="273"/>
        <v>0.40323715693173823</v>
      </c>
      <c r="K749">
        <v>0.30224525043177891</v>
      </c>
      <c r="S749">
        <f t="shared" si="274"/>
        <v>1</v>
      </c>
      <c r="T749">
        <f t="shared" si="285"/>
        <v>384</v>
      </c>
      <c r="U749">
        <f t="shared" si="275"/>
        <v>0</v>
      </c>
      <c r="V749">
        <f t="shared" si="286"/>
        <v>364</v>
      </c>
      <c r="X749">
        <f t="shared" si="276"/>
        <v>0.4700122399020808</v>
      </c>
      <c r="Y749">
        <f t="shared" si="277"/>
        <v>0.30769230769230771</v>
      </c>
      <c r="Z749">
        <v>0.4700122399020808</v>
      </c>
      <c r="AB749">
        <f t="shared" si="278"/>
        <v>0</v>
      </c>
      <c r="AC749">
        <f t="shared" si="287"/>
        <v>158</v>
      </c>
      <c r="AD749">
        <f t="shared" si="279"/>
        <v>1</v>
      </c>
      <c r="AE749">
        <f t="shared" si="288"/>
        <v>590</v>
      </c>
      <c r="AG749">
        <f t="shared" si="280"/>
        <v>0.29981024667931688</v>
      </c>
      <c r="AH749">
        <f t="shared" si="281"/>
        <v>0.40054310930074677</v>
      </c>
      <c r="AI749">
        <v>0.29981024667931688</v>
      </c>
      <c r="AK749">
        <f t="shared" si="282"/>
        <v>0</v>
      </c>
      <c r="AL749">
        <f t="shared" si="289"/>
        <v>31</v>
      </c>
      <c r="AM749">
        <f t="shared" si="293"/>
        <v>1</v>
      </c>
      <c r="AN749">
        <f t="shared" si="290"/>
        <v>717</v>
      </c>
      <c r="AP749">
        <f t="shared" si="283"/>
        <v>0.40259740259740262</v>
      </c>
      <c r="AQ749">
        <f t="shared" si="284"/>
        <v>0.37285491419656785</v>
      </c>
      <c r="AR749">
        <v>0.40259740259740262</v>
      </c>
    </row>
    <row r="750" spans="1:44" x14ac:dyDescent="0.25">
      <c r="A750" s="9">
        <v>2</v>
      </c>
      <c r="B750" s="32">
        <v>55.51849</v>
      </c>
      <c r="D750">
        <f t="shared" si="271"/>
        <v>0</v>
      </c>
      <c r="E750">
        <f t="shared" si="270"/>
        <v>175</v>
      </c>
      <c r="F750">
        <f t="shared" si="291"/>
        <v>1</v>
      </c>
      <c r="G750">
        <f t="shared" si="292"/>
        <v>574</v>
      </c>
      <c r="I750">
        <f t="shared" si="272"/>
        <v>0.30224525043177891</v>
      </c>
      <c r="J750">
        <f t="shared" si="273"/>
        <v>0.4039408866995074</v>
      </c>
      <c r="K750">
        <v>0.30224525043177891</v>
      </c>
      <c r="S750">
        <f t="shared" si="274"/>
        <v>1</v>
      </c>
      <c r="T750">
        <f t="shared" si="285"/>
        <v>385</v>
      </c>
      <c r="U750">
        <f t="shared" si="275"/>
        <v>0</v>
      </c>
      <c r="V750">
        <f t="shared" si="286"/>
        <v>364</v>
      </c>
      <c r="X750">
        <f t="shared" si="276"/>
        <v>0.47123623011015914</v>
      </c>
      <c r="Y750">
        <f t="shared" si="277"/>
        <v>0.30769230769230771</v>
      </c>
      <c r="Z750">
        <v>0.47123623011015914</v>
      </c>
      <c r="AB750">
        <f t="shared" si="278"/>
        <v>0</v>
      </c>
      <c r="AC750">
        <f t="shared" si="287"/>
        <v>158</v>
      </c>
      <c r="AD750">
        <f t="shared" si="279"/>
        <v>1</v>
      </c>
      <c r="AE750">
        <f t="shared" si="288"/>
        <v>591</v>
      </c>
      <c r="AG750">
        <f t="shared" si="280"/>
        <v>0.29981024667931688</v>
      </c>
      <c r="AH750">
        <f t="shared" si="281"/>
        <v>0.40122199592668023</v>
      </c>
      <c r="AI750">
        <v>0.29981024667931688</v>
      </c>
      <c r="AK750">
        <f t="shared" si="282"/>
        <v>0</v>
      </c>
      <c r="AL750">
        <f t="shared" si="289"/>
        <v>31</v>
      </c>
      <c r="AM750">
        <f t="shared" si="293"/>
        <v>1</v>
      </c>
      <c r="AN750">
        <f t="shared" si="290"/>
        <v>718</v>
      </c>
      <c r="AP750">
        <f t="shared" si="283"/>
        <v>0.40259740259740262</v>
      </c>
      <c r="AQ750">
        <f t="shared" si="284"/>
        <v>0.37337493499739988</v>
      </c>
      <c r="AR750">
        <v>0.40259740259740262</v>
      </c>
    </row>
    <row r="751" spans="1:44" x14ac:dyDescent="0.25">
      <c r="A751" s="9">
        <v>2</v>
      </c>
      <c r="B751" s="32">
        <v>55.503013000000003</v>
      </c>
      <c r="D751">
        <f t="shared" si="271"/>
        <v>0</v>
      </c>
      <c r="E751">
        <f t="shared" si="270"/>
        <v>175</v>
      </c>
      <c r="F751">
        <f t="shared" si="291"/>
        <v>1</v>
      </c>
      <c r="G751">
        <f t="shared" si="292"/>
        <v>575</v>
      </c>
      <c r="I751">
        <f t="shared" si="272"/>
        <v>0.30224525043177891</v>
      </c>
      <c r="J751">
        <f t="shared" si="273"/>
        <v>0.40464461646727656</v>
      </c>
      <c r="K751">
        <v>0.30224525043177891</v>
      </c>
      <c r="S751">
        <f t="shared" si="274"/>
        <v>1</v>
      </c>
      <c r="T751">
        <f t="shared" si="285"/>
        <v>386</v>
      </c>
      <c r="U751">
        <f t="shared" si="275"/>
        <v>0</v>
      </c>
      <c r="V751">
        <f t="shared" si="286"/>
        <v>364</v>
      </c>
      <c r="X751">
        <f t="shared" si="276"/>
        <v>0.47246022031823748</v>
      </c>
      <c r="Y751">
        <f t="shared" si="277"/>
        <v>0.30769230769230771</v>
      </c>
      <c r="Z751">
        <v>0.47246022031823748</v>
      </c>
      <c r="AB751">
        <f t="shared" si="278"/>
        <v>0</v>
      </c>
      <c r="AC751">
        <f t="shared" si="287"/>
        <v>158</v>
      </c>
      <c r="AD751">
        <f t="shared" si="279"/>
        <v>1</v>
      </c>
      <c r="AE751">
        <f t="shared" si="288"/>
        <v>592</v>
      </c>
      <c r="AG751">
        <f t="shared" si="280"/>
        <v>0.29981024667931688</v>
      </c>
      <c r="AH751">
        <f t="shared" si="281"/>
        <v>0.40190088255261369</v>
      </c>
      <c r="AI751">
        <v>0.29981024667931688</v>
      </c>
      <c r="AK751">
        <f t="shared" si="282"/>
        <v>0</v>
      </c>
      <c r="AL751">
        <f t="shared" si="289"/>
        <v>31</v>
      </c>
      <c r="AM751">
        <f t="shared" si="293"/>
        <v>1</v>
      </c>
      <c r="AN751">
        <f t="shared" si="290"/>
        <v>719</v>
      </c>
      <c r="AP751">
        <f t="shared" si="283"/>
        <v>0.40259740259740262</v>
      </c>
      <c r="AQ751">
        <f t="shared" si="284"/>
        <v>0.37389495579823195</v>
      </c>
      <c r="AR751">
        <v>0.40259740259740262</v>
      </c>
    </row>
    <row r="752" spans="1:44" x14ac:dyDescent="0.25">
      <c r="A752" s="9">
        <v>1</v>
      </c>
      <c r="B752" s="32">
        <v>55.495497999999998</v>
      </c>
      <c r="D752">
        <f t="shared" si="271"/>
        <v>1</v>
      </c>
      <c r="E752">
        <f t="shared" si="270"/>
        <v>176</v>
      </c>
      <c r="F752">
        <f t="shared" si="291"/>
        <v>0</v>
      </c>
      <c r="G752">
        <f t="shared" si="292"/>
        <v>575</v>
      </c>
      <c r="I752">
        <f t="shared" si="272"/>
        <v>0.30397236614853196</v>
      </c>
      <c r="J752">
        <f t="shared" si="273"/>
        <v>0.40464461646727656</v>
      </c>
      <c r="K752">
        <v>0.30397236614853196</v>
      </c>
      <c r="S752">
        <f t="shared" si="274"/>
        <v>0</v>
      </c>
      <c r="T752">
        <f t="shared" si="285"/>
        <v>386</v>
      </c>
      <c r="U752">
        <f t="shared" si="275"/>
        <v>1</v>
      </c>
      <c r="V752">
        <f t="shared" si="286"/>
        <v>365</v>
      </c>
      <c r="X752">
        <f t="shared" si="276"/>
        <v>0.47246022031823748</v>
      </c>
      <c r="Y752">
        <f t="shared" si="277"/>
        <v>0.30853761622992393</v>
      </c>
      <c r="Z752">
        <v>0.47246022031823748</v>
      </c>
      <c r="AB752">
        <f t="shared" si="278"/>
        <v>0</v>
      </c>
      <c r="AC752">
        <f t="shared" si="287"/>
        <v>158</v>
      </c>
      <c r="AD752">
        <f t="shared" si="279"/>
        <v>1</v>
      </c>
      <c r="AE752">
        <f t="shared" si="288"/>
        <v>593</v>
      </c>
      <c r="AG752">
        <f t="shared" si="280"/>
        <v>0.29981024667931688</v>
      </c>
      <c r="AH752">
        <f t="shared" si="281"/>
        <v>0.40257976917854721</v>
      </c>
      <c r="AI752">
        <v>0.29981024667931688</v>
      </c>
      <c r="AK752">
        <f t="shared" si="282"/>
        <v>0</v>
      </c>
      <c r="AL752">
        <f t="shared" si="289"/>
        <v>31</v>
      </c>
      <c r="AM752">
        <f t="shared" si="293"/>
        <v>1</v>
      </c>
      <c r="AN752">
        <f t="shared" si="290"/>
        <v>720</v>
      </c>
      <c r="AP752">
        <f t="shared" si="283"/>
        <v>0.40259740259740262</v>
      </c>
      <c r="AQ752">
        <f t="shared" si="284"/>
        <v>0.37441497659906398</v>
      </c>
      <c r="AR752">
        <v>0.40259740259740262</v>
      </c>
    </row>
    <row r="753" spans="1:44" x14ac:dyDescent="0.25">
      <c r="A753" s="9">
        <v>1</v>
      </c>
      <c r="B753" s="32">
        <v>55.470196000000001</v>
      </c>
      <c r="D753">
        <f t="shared" si="271"/>
        <v>1</v>
      </c>
      <c r="E753">
        <f t="shared" si="270"/>
        <v>177</v>
      </c>
      <c r="F753">
        <f t="shared" si="291"/>
        <v>0</v>
      </c>
      <c r="G753">
        <f t="shared" si="292"/>
        <v>575</v>
      </c>
      <c r="I753">
        <f t="shared" si="272"/>
        <v>0.30569948186528495</v>
      </c>
      <c r="J753">
        <f t="shared" si="273"/>
        <v>0.40464461646727656</v>
      </c>
      <c r="K753">
        <v>0.30569948186528495</v>
      </c>
      <c r="S753">
        <f t="shared" si="274"/>
        <v>0</v>
      </c>
      <c r="T753">
        <f t="shared" si="285"/>
        <v>386</v>
      </c>
      <c r="U753">
        <f t="shared" si="275"/>
        <v>1</v>
      </c>
      <c r="V753">
        <f t="shared" si="286"/>
        <v>366</v>
      </c>
      <c r="X753">
        <f t="shared" si="276"/>
        <v>0.47246022031823748</v>
      </c>
      <c r="Y753">
        <f t="shared" si="277"/>
        <v>0.30938292476754015</v>
      </c>
      <c r="Z753">
        <v>0.47246022031823748</v>
      </c>
      <c r="AB753">
        <f t="shared" si="278"/>
        <v>0</v>
      </c>
      <c r="AC753">
        <f t="shared" si="287"/>
        <v>158</v>
      </c>
      <c r="AD753">
        <f t="shared" si="279"/>
        <v>1</v>
      </c>
      <c r="AE753">
        <f t="shared" si="288"/>
        <v>594</v>
      </c>
      <c r="AG753">
        <f t="shared" si="280"/>
        <v>0.29981024667931688</v>
      </c>
      <c r="AH753">
        <f t="shared" si="281"/>
        <v>0.40325865580448067</v>
      </c>
      <c r="AI753">
        <v>0.29981024667931688</v>
      </c>
      <c r="AK753">
        <f t="shared" si="282"/>
        <v>0</v>
      </c>
      <c r="AL753">
        <f t="shared" si="289"/>
        <v>31</v>
      </c>
      <c r="AM753">
        <f t="shared" si="293"/>
        <v>1</v>
      </c>
      <c r="AN753">
        <f t="shared" si="290"/>
        <v>721</v>
      </c>
      <c r="AP753">
        <f t="shared" si="283"/>
        <v>0.40259740259740262</v>
      </c>
      <c r="AQ753">
        <f t="shared" si="284"/>
        <v>0.374934997399896</v>
      </c>
      <c r="AR753">
        <v>0.40259740259740262</v>
      </c>
    </row>
    <row r="754" spans="1:44" x14ac:dyDescent="0.25">
      <c r="A754" s="9">
        <v>2</v>
      </c>
      <c r="B754" s="32">
        <v>55.456941</v>
      </c>
      <c r="D754">
        <f t="shared" si="271"/>
        <v>0</v>
      </c>
      <c r="E754">
        <f t="shared" si="270"/>
        <v>177</v>
      </c>
      <c r="F754">
        <f t="shared" si="291"/>
        <v>1</v>
      </c>
      <c r="G754">
        <f t="shared" si="292"/>
        <v>576</v>
      </c>
      <c r="I754">
        <f t="shared" si="272"/>
        <v>0.30569948186528495</v>
      </c>
      <c r="J754">
        <f t="shared" si="273"/>
        <v>0.40534834623504573</v>
      </c>
      <c r="K754">
        <v>0.30569948186528495</v>
      </c>
      <c r="S754">
        <f t="shared" si="274"/>
        <v>1</v>
      </c>
      <c r="T754">
        <f t="shared" si="285"/>
        <v>387</v>
      </c>
      <c r="U754">
        <f t="shared" si="275"/>
        <v>0</v>
      </c>
      <c r="V754">
        <f t="shared" si="286"/>
        <v>366</v>
      </c>
      <c r="X754">
        <f t="shared" si="276"/>
        <v>0.47368421052631576</v>
      </c>
      <c r="Y754">
        <f t="shared" si="277"/>
        <v>0.30938292476754015</v>
      </c>
      <c r="Z754">
        <v>0.47368421052631576</v>
      </c>
      <c r="AB754">
        <f t="shared" si="278"/>
        <v>0</v>
      </c>
      <c r="AC754">
        <f t="shared" si="287"/>
        <v>158</v>
      </c>
      <c r="AD754">
        <f t="shared" si="279"/>
        <v>1</v>
      </c>
      <c r="AE754">
        <f t="shared" si="288"/>
        <v>595</v>
      </c>
      <c r="AG754">
        <f t="shared" si="280"/>
        <v>0.29981024667931688</v>
      </c>
      <c r="AH754">
        <f t="shared" si="281"/>
        <v>0.40393754243041413</v>
      </c>
      <c r="AI754">
        <v>0.29981024667931688</v>
      </c>
      <c r="AK754">
        <f t="shared" si="282"/>
        <v>0</v>
      </c>
      <c r="AL754">
        <f t="shared" si="289"/>
        <v>31</v>
      </c>
      <c r="AM754">
        <f t="shared" si="293"/>
        <v>1</v>
      </c>
      <c r="AN754">
        <f t="shared" si="290"/>
        <v>722</v>
      </c>
      <c r="AP754">
        <f t="shared" si="283"/>
        <v>0.40259740259740262</v>
      </c>
      <c r="AQ754">
        <f t="shared" si="284"/>
        <v>0.37545501820072802</v>
      </c>
      <c r="AR754">
        <v>0.40259740259740262</v>
      </c>
    </row>
    <row r="755" spans="1:44" x14ac:dyDescent="0.25">
      <c r="A755" s="9">
        <v>3</v>
      </c>
      <c r="B755" s="32">
        <v>55.375895</v>
      </c>
      <c r="D755">
        <f t="shared" si="271"/>
        <v>0</v>
      </c>
      <c r="E755">
        <f t="shared" si="270"/>
        <v>177</v>
      </c>
      <c r="F755">
        <f t="shared" si="291"/>
        <v>1</v>
      </c>
      <c r="G755">
        <f t="shared" si="292"/>
        <v>577</v>
      </c>
      <c r="I755">
        <f t="shared" si="272"/>
        <v>0.30569948186528495</v>
      </c>
      <c r="J755">
        <f t="shared" si="273"/>
        <v>0.4060520760028149</v>
      </c>
      <c r="K755">
        <v>0.30569948186528495</v>
      </c>
      <c r="S755">
        <f t="shared" si="274"/>
        <v>0</v>
      </c>
      <c r="T755">
        <f t="shared" si="285"/>
        <v>387</v>
      </c>
      <c r="U755">
        <f t="shared" si="275"/>
        <v>1</v>
      </c>
      <c r="V755">
        <f t="shared" si="286"/>
        <v>367</v>
      </c>
      <c r="X755">
        <f t="shared" si="276"/>
        <v>0.47368421052631576</v>
      </c>
      <c r="Y755">
        <f t="shared" si="277"/>
        <v>0.31022823330515636</v>
      </c>
      <c r="Z755">
        <v>0.47368421052631576</v>
      </c>
      <c r="AB755">
        <f t="shared" si="278"/>
        <v>1</v>
      </c>
      <c r="AC755">
        <f t="shared" si="287"/>
        <v>159</v>
      </c>
      <c r="AD755">
        <f t="shared" si="279"/>
        <v>0</v>
      </c>
      <c r="AE755">
        <f t="shared" si="288"/>
        <v>595</v>
      </c>
      <c r="AG755">
        <f t="shared" si="280"/>
        <v>0.301707779886148</v>
      </c>
      <c r="AH755">
        <f t="shared" si="281"/>
        <v>0.40393754243041413</v>
      </c>
      <c r="AI755">
        <v>0.301707779886148</v>
      </c>
      <c r="AK755">
        <f t="shared" si="282"/>
        <v>0</v>
      </c>
      <c r="AL755">
        <f t="shared" si="289"/>
        <v>31</v>
      </c>
      <c r="AM755">
        <f t="shared" si="293"/>
        <v>1</v>
      </c>
      <c r="AN755">
        <f t="shared" si="290"/>
        <v>723</v>
      </c>
      <c r="AP755">
        <f t="shared" si="283"/>
        <v>0.40259740259740262</v>
      </c>
      <c r="AQ755">
        <f t="shared" si="284"/>
        <v>0.37597503900156004</v>
      </c>
      <c r="AR755">
        <v>0.40259740259740262</v>
      </c>
    </row>
    <row r="756" spans="1:44" x14ac:dyDescent="0.25">
      <c r="A756" s="9">
        <v>2</v>
      </c>
      <c r="B756" s="32">
        <v>55.311653</v>
      </c>
      <c r="D756">
        <f t="shared" si="271"/>
        <v>0</v>
      </c>
      <c r="E756">
        <f t="shared" ref="E756:E819" si="294">D756+E755</f>
        <v>177</v>
      </c>
      <c r="F756">
        <f t="shared" si="291"/>
        <v>1</v>
      </c>
      <c r="G756">
        <f t="shared" si="292"/>
        <v>578</v>
      </c>
      <c r="I756">
        <f t="shared" si="272"/>
        <v>0.30569948186528495</v>
      </c>
      <c r="J756">
        <f t="shared" si="273"/>
        <v>0.40675580577058412</v>
      </c>
      <c r="K756">
        <v>0.30569948186528495</v>
      </c>
      <c r="S756">
        <f t="shared" si="274"/>
        <v>1</v>
      </c>
      <c r="T756">
        <f t="shared" si="285"/>
        <v>388</v>
      </c>
      <c r="U756">
        <f t="shared" si="275"/>
        <v>0</v>
      </c>
      <c r="V756">
        <f t="shared" si="286"/>
        <v>367</v>
      </c>
      <c r="X756">
        <f t="shared" si="276"/>
        <v>0.4749082007343941</v>
      </c>
      <c r="Y756">
        <f t="shared" si="277"/>
        <v>0.31022823330515636</v>
      </c>
      <c r="Z756">
        <v>0.4749082007343941</v>
      </c>
      <c r="AB756">
        <f t="shared" si="278"/>
        <v>0</v>
      </c>
      <c r="AC756">
        <f t="shared" si="287"/>
        <v>159</v>
      </c>
      <c r="AD756">
        <f t="shared" si="279"/>
        <v>1</v>
      </c>
      <c r="AE756">
        <f t="shared" si="288"/>
        <v>596</v>
      </c>
      <c r="AG756">
        <f t="shared" si="280"/>
        <v>0.301707779886148</v>
      </c>
      <c r="AH756">
        <f t="shared" si="281"/>
        <v>0.40461642905634759</v>
      </c>
      <c r="AI756">
        <v>0.301707779886148</v>
      </c>
      <c r="AK756">
        <f t="shared" si="282"/>
        <v>0</v>
      </c>
      <c r="AL756">
        <f t="shared" si="289"/>
        <v>31</v>
      </c>
      <c r="AM756">
        <f t="shared" si="293"/>
        <v>1</v>
      </c>
      <c r="AN756">
        <f t="shared" si="290"/>
        <v>724</v>
      </c>
      <c r="AP756">
        <f t="shared" si="283"/>
        <v>0.40259740259740262</v>
      </c>
      <c r="AQ756">
        <f t="shared" si="284"/>
        <v>0.37649505980239212</v>
      </c>
      <c r="AR756">
        <v>0.40259740259740262</v>
      </c>
    </row>
    <row r="757" spans="1:44" x14ac:dyDescent="0.25">
      <c r="A757" s="9">
        <v>2</v>
      </c>
      <c r="B757" s="32">
        <v>55.214311000000002</v>
      </c>
      <c r="D757">
        <f t="shared" si="271"/>
        <v>0</v>
      </c>
      <c r="E757">
        <f t="shared" si="294"/>
        <v>177</v>
      </c>
      <c r="F757">
        <f t="shared" si="291"/>
        <v>1</v>
      </c>
      <c r="G757">
        <f t="shared" si="292"/>
        <v>579</v>
      </c>
      <c r="I757">
        <f t="shared" si="272"/>
        <v>0.30569948186528495</v>
      </c>
      <c r="J757">
        <f t="shared" si="273"/>
        <v>0.40745953553835329</v>
      </c>
      <c r="K757">
        <v>0.30569948186528495</v>
      </c>
      <c r="S757">
        <f t="shared" si="274"/>
        <v>1</v>
      </c>
      <c r="T757">
        <f t="shared" si="285"/>
        <v>389</v>
      </c>
      <c r="U757">
        <f t="shared" si="275"/>
        <v>0</v>
      </c>
      <c r="V757">
        <f t="shared" si="286"/>
        <v>367</v>
      </c>
      <c r="X757">
        <f t="shared" si="276"/>
        <v>0.47613219094247244</v>
      </c>
      <c r="Y757">
        <f t="shared" si="277"/>
        <v>0.31022823330515636</v>
      </c>
      <c r="Z757">
        <v>0.47613219094247244</v>
      </c>
      <c r="AB757">
        <f t="shared" si="278"/>
        <v>0</v>
      </c>
      <c r="AC757">
        <f t="shared" si="287"/>
        <v>159</v>
      </c>
      <c r="AD757">
        <f t="shared" si="279"/>
        <v>1</v>
      </c>
      <c r="AE757">
        <f t="shared" si="288"/>
        <v>597</v>
      </c>
      <c r="AG757">
        <f t="shared" si="280"/>
        <v>0.301707779886148</v>
      </c>
      <c r="AH757">
        <f t="shared" si="281"/>
        <v>0.40529531568228105</v>
      </c>
      <c r="AI757">
        <v>0.301707779886148</v>
      </c>
      <c r="AK757">
        <f t="shared" si="282"/>
        <v>0</v>
      </c>
      <c r="AL757">
        <f t="shared" si="289"/>
        <v>31</v>
      </c>
      <c r="AM757">
        <f t="shared" si="293"/>
        <v>1</v>
      </c>
      <c r="AN757">
        <f t="shared" si="290"/>
        <v>725</v>
      </c>
      <c r="AP757">
        <f t="shared" si="283"/>
        <v>0.40259740259740262</v>
      </c>
      <c r="AQ757">
        <f t="shared" si="284"/>
        <v>0.37701508060322414</v>
      </c>
      <c r="AR757">
        <v>0.40259740259740262</v>
      </c>
    </row>
    <row r="758" spans="1:44" x14ac:dyDescent="0.25">
      <c r="A758" s="9">
        <v>1</v>
      </c>
      <c r="B758" s="32">
        <v>55.188617000000001</v>
      </c>
      <c r="D758">
        <f t="shared" si="271"/>
        <v>1</v>
      </c>
      <c r="E758">
        <f t="shared" si="294"/>
        <v>178</v>
      </c>
      <c r="F758">
        <f t="shared" si="291"/>
        <v>0</v>
      </c>
      <c r="G758">
        <f t="shared" si="292"/>
        <v>579</v>
      </c>
      <c r="I758">
        <f t="shared" si="272"/>
        <v>0.307426597582038</v>
      </c>
      <c r="J758">
        <f t="shared" si="273"/>
        <v>0.40745953553835329</v>
      </c>
      <c r="K758">
        <v>0.307426597582038</v>
      </c>
      <c r="S758">
        <f t="shared" si="274"/>
        <v>0</v>
      </c>
      <c r="T758">
        <f t="shared" si="285"/>
        <v>389</v>
      </c>
      <c r="U758">
        <f t="shared" si="275"/>
        <v>1</v>
      </c>
      <c r="V758">
        <f t="shared" si="286"/>
        <v>368</v>
      </c>
      <c r="X758">
        <f t="shared" si="276"/>
        <v>0.47613219094247244</v>
      </c>
      <c r="Y758">
        <f t="shared" si="277"/>
        <v>0.31107354184277264</v>
      </c>
      <c r="Z758">
        <v>0.47613219094247244</v>
      </c>
      <c r="AB758">
        <f t="shared" si="278"/>
        <v>0</v>
      </c>
      <c r="AC758">
        <f t="shared" si="287"/>
        <v>159</v>
      </c>
      <c r="AD758">
        <f t="shared" si="279"/>
        <v>1</v>
      </c>
      <c r="AE758">
        <f t="shared" si="288"/>
        <v>598</v>
      </c>
      <c r="AG758">
        <f t="shared" si="280"/>
        <v>0.301707779886148</v>
      </c>
      <c r="AH758">
        <f t="shared" si="281"/>
        <v>0.40597420230821452</v>
      </c>
      <c r="AI758">
        <v>0.301707779886148</v>
      </c>
      <c r="AK758">
        <f t="shared" si="282"/>
        <v>0</v>
      </c>
      <c r="AL758">
        <f t="shared" si="289"/>
        <v>31</v>
      </c>
      <c r="AM758">
        <f t="shared" si="293"/>
        <v>1</v>
      </c>
      <c r="AN758">
        <f t="shared" si="290"/>
        <v>726</v>
      </c>
      <c r="AP758">
        <f t="shared" si="283"/>
        <v>0.40259740259740262</v>
      </c>
      <c r="AQ758">
        <f t="shared" si="284"/>
        <v>0.37753510140405616</v>
      </c>
      <c r="AR758">
        <v>0.40259740259740262</v>
      </c>
    </row>
    <row r="759" spans="1:44" x14ac:dyDescent="0.25">
      <c r="A759" s="9">
        <v>1</v>
      </c>
      <c r="B759" s="32">
        <v>55.119484</v>
      </c>
      <c r="D759">
        <f t="shared" si="271"/>
        <v>1</v>
      </c>
      <c r="E759">
        <f t="shared" si="294"/>
        <v>179</v>
      </c>
      <c r="F759">
        <f t="shared" si="291"/>
        <v>0</v>
      </c>
      <c r="G759">
        <f t="shared" si="292"/>
        <v>579</v>
      </c>
      <c r="I759">
        <f t="shared" si="272"/>
        <v>0.30915371329879104</v>
      </c>
      <c r="J759">
        <f t="shared" si="273"/>
        <v>0.40745953553835329</v>
      </c>
      <c r="K759">
        <v>0.30915371329879104</v>
      </c>
      <c r="S759">
        <f t="shared" si="274"/>
        <v>0</v>
      </c>
      <c r="T759">
        <f t="shared" si="285"/>
        <v>389</v>
      </c>
      <c r="U759">
        <f t="shared" si="275"/>
        <v>1</v>
      </c>
      <c r="V759">
        <f t="shared" si="286"/>
        <v>369</v>
      </c>
      <c r="X759">
        <f t="shared" si="276"/>
        <v>0.47613219094247244</v>
      </c>
      <c r="Y759">
        <f t="shared" si="277"/>
        <v>0.31191885038038886</v>
      </c>
      <c r="Z759">
        <v>0.47613219094247244</v>
      </c>
      <c r="AB759">
        <f t="shared" si="278"/>
        <v>0</v>
      </c>
      <c r="AC759">
        <f t="shared" si="287"/>
        <v>159</v>
      </c>
      <c r="AD759">
        <f t="shared" si="279"/>
        <v>1</v>
      </c>
      <c r="AE759">
        <f t="shared" si="288"/>
        <v>599</v>
      </c>
      <c r="AG759">
        <f t="shared" si="280"/>
        <v>0.301707779886148</v>
      </c>
      <c r="AH759">
        <f t="shared" si="281"/>
        <v>0.40665308893414798</v>
      </c>
      <c r="AI759">
        <v>0.301707779886148</v>
      </c>
      <c r="AK759">
        <f t="shared" si="282"/>
        <v>0</v>
      </c>
      <c r="AL759">
        <f t="shared" si="289"/>
        <v>31</v>
      </c>
      <c r="AM759">
        <f t="shared" si="293"/>
        <v>1</v>
      </c>
      <c r="AN759">
        <f t="shared" si="290"/>
        <v>727</v>
      </c>
      <c r="AP759">
        <f t="shared" si="283"/>
        <v>0.40259740259740262</v>
      </c>
      <c r="AQ759">
        <f t="shared" si="284"/>
        <v>0.37805512220488818</v>
      </c>
      <c r="AR759">
        <v>0.40259740259740262</v>
      </c>
    </row>
    <row r="760" spans="1:44" x14ac:dyDescent="0.25">
      <c r="A760" s="9">
        <v>1</v>
      </c>
      <c r="B760" s="32">
        <v>55.117297000000001</v>
      </c>
      <c r="D760">
        <f t="shared" si="271"/>
        <v>1</v>
      </c>
      <c r="E760">
        <f t="shared" si="294"/>
        <v>180</v>
      </c>
      <c r="F760">
        <f t="shared" si="291"/>
        <v>0</v>
      </c>
      <c r="G760">
        <f t="shared" si="292"/>
        <v>579</v>
      </c>
      <c r="I760">
        <f t="shared" si="272"/>
        <v>0.31088082901554404</v>
      </c>
      <c r="J760">
        <f t="shared" si="273"/>
        <v>0.40745953553835329</v>
      </c>
      <c r="K760">
        <v>0.31088082901554404</v>
      </c>
      <c r="S760">
        <f t="shared" si="274"/>
        <v>0</v>
      </c>
      <c r="T760">
        <f t="shared" si="285"/>
        <v>389</v>
      </c>
      <c r="U760">
        <f t="shared" si="275"/>
        <v>1</v>
      </c>
      <c r="V760">
        <f t="shared" si="286"/>
        <v>370</v>
      </c>
      <c r="X760">
        <f t="shared" si="276"/>
        <v>0.47613219094247244</v>
      </c>
      <c r="Y760">
        <f t="shared" si="277"/>
        <v>0.31276415891800508</v>
      </c>
      <c r="Z760">
        <v>0.47613219094247244</v>
      </c>
      <c r="AB760">
        <f t="shared" si="278"/>
        <v>0</v>
      </c>
      <c r="AC760">
        <f t="shared" si="287"/>
        <v>159</v>
      </c>
      <c r="AD760">
        <f t="shared" si="279"/>
        <v>1</v>
      </c>
      <c r="AE760">
        <f t="shared" si="288"/>
        <v>600</v>
      </c>
      <c r="AG760">
        <f t="shared" si="280"/>
        <v>0.301707779886148</v>
      </c>
      <c r="AH760">
        <f t="shared" si="281"/>
        <v>0.40733197556008149</v>
      </c>
      <c r="AI760">
        <v>0.301707779886148</v>
      </c>
      <c r="AK760">
        <f t="shared" si="282"/>
        <v>0</v>
      </c>
      <c r="AL760">
        <f t="shared" si="289"/>
        <v>31</v>
      </c>
      <c r="AM760">
        <f t="shared" si="293"/>
        <v>1</v>
      </c>
      <c r="AN760">
        <f t="shared" si="290"/>
        <v>728</v>
      </c>
      <c r="AP760">
        <f t="shared" si="283"/>
        <v>0.40259740259740262</v>
      </c>
      <c r="AQ760">
        <f t="shared" si="284"/>
        <v>0.3785751430057202</v>
      </c>
      <c r="AR760">
        <v>0.40259740259740262</v>
      </c>
    </row>
    <row r="761" spans="1:44" x14ac:dyDescent="0.25">
      <c r="A761" s="9">
        <v>3</v>
      </c>
      <c r="B761" s="32">
        <v>55.101166999999997</v>
      </c>
      <c r="D761">
        <f t="shared" si="271"/>
        <v>0</v>
      </c>
      <c r="E761">
        <f t="shared" si="294"/>
        <v>180</v>
      </c>
      <c r="F761">
        <f t="shared" si="291"/>
        <v>1</v>
      </c>
      <c r="G761">
        <f t="shared" si="292"/>
        <v>580</v>
      </c>
      <c r="I761">
        <f t="shared" si="272"/>
        <v>0.31088082901554404</v>
      </c>
      <c r="J761">
        <f t="shared" si="273"/>
        <v>0.40816326530612246</v>
      </c>
      <c r="K761">
        <v>0.31088082901554404</v>
      </c>
      <c r="S761">
        <f t="shared" si="274"/>
        <v>0</v>
      </c>
      <c r="T761">
        <f t="shared" si="285"/>
        <v>389</v>
      </c>
      <c r="U761">
        <f t="shared" si="275"/>
        <v>1</v>
      </c>
      <c r="V761">
        <f t="shared" si="286"/>
        <v>371</v>
      </c>
      <c r="X761">
        <f t="shared" si="276"/>
        <v>0.47613219094247244</v>
      </c>
      <c r="Y761">
        <f t="shared" si="277"/>
        <v>0.31360946745562129</v>
      </c>
      <c r="Z761">
        <v>0.47613219094247244</v>
      </c>
      <c r="AB761">
        <f t="shared" si="278"/>
        <v>1</v>
      </c>
      <c r="AC761">
        <f t="shared" si="287"/>
        <v>160</v>
      </c>
      <c r="AD761">
        <f t="shared" si="279"/>
        <v>0</v>
      </c>
      <c r="AE761">
        <f t="shared" si="288"/>
        <v>600</v>
      </c>
      <c r="AG761">
        <f t="shared" si="280"/>
        <v>0.30360531309297911</v>
      </c>
      <c r="AH761">
        <f t="shared" si="281"/>
        <v>0.40733197556008149</v>
      </c>
      <c r="AI761">
        <v>0.30360531309297911</v>
      </c>
      <c r="AK761">
        <f t="shared" si="282"/>
        <v>0</v>
      </c>
      <c r="AL761">
        <f t="shared" si="289"/>
        <v>31</v>
      </c>
      <c r="AM761">
        <f t="shared" si="293"/>
        <v>1</v>
      </c>
      <c r="AN761">
        <f t="shared" si="290"/>
        <v>729</v>
      </c>
      <c r="AP761">
        <f t="shared" si="283"/>
        <v>0.40259740259740262</v>
      </c>
      <c r="AQ761">
        <f t="shared" si="284"/>
        <v>0.37909516380655228</v>
      </c>
      <c r="AR761">
        <v>0.40259740259740262</v>
      </c>
    </row>
    <row r="762" spans="1:44" x14ac:dyDescent="0.25">
      <c r="A762" s="9">
        <v>1</v>
      </c>
      <c r="B762" s="32">
        <v>55.051654999999997</v>
      </c>
      <c r="D762">
        <f t="shared" si="271"/>
        <v>1</v>
      </c>
      <c r="E762">
        <f t="shared" si="294"/>
        <v>181</v>
      </c>
      <c r="F762">
        <f t="shared" si="291"/>
        <v>0</v>
      </c>
      <c r="G762">
        <f t="shared" si="292"/>
        <v>580</v>
      </c>
      <c r="I762">
        <f t="shared" si="272"/>
        <v>0.31260794473229708</v>
      </c>
      <c r="J762">
        <f t="shared" si="273"/>
        <v>0.40816326530612246</v>
      </c>
      <c r="K762">
        <v>0.31260794473229708</v>
      </c>
      <c r="S762">
        <f t="shared" si="274"/>
        <v>0</v>
      </c>
      <c r="T762">
        <f t="shared" si="285"/>
        <v>389</v>
      </c>
      <c r="U762">
        <f t="shared" si="275"/>
        <v>1</v>
      </c>
      <c r="V762">
        <f t="shared" si="286"/>
        <v>372</v>
      </c>
      <c r="X762">
        <f t="shared" si="276"/>
        <v>0.47613219094247244</v>
      </c>
      <c r="Y762">
        <f t="shared" si="277"/>
        <v>0.31445477599323751</v>
      </c>
      <c r="Z762">
        <v>0.47613219094247244</v>
      </c>
      <c r="AB762">
        <f t="shared" si="278"/>
        <v>0</v>
      </c>
      <c r="AC762">
        <f t="shared" si="287"/>
        <v>160</v>
      </c>
      <c r="AD762">
        <f t="shared" si="279"/>
        <v>1</v>
      </c>
      <c r="AE762">
        <f t="shared" si="288"/>
        <v>601</v>
      </c>
      <c r="AG762">
        <f t="shared" si="280"/>
        <v>0.30360531309297911</v>
      </c>
      <c r="AH762">
        <f t="shared" si="281"/>
        <v>0.40801086218601496</v>
      </c>
      <c r="AI762">
        <v>0.30360531309297911</v>
      </c>
      <c r="AK762">
        <f t="shared" si="282"/>
        <v>0</v>
      </c>
      <c r="AL762">
        <f t="shared" si="289"/>
        <v>31</v>
      </c>
      <c r="AM762">
        <f t="shared" si="293"/>
        <v>1</v>
      </c>
      <c r="AN762">
        <f t="shared" si="290"/>
        <v>730</v>
      </c>
      <c r="AP762">
        <f t="shared" si="283"/>
        <v>0.40259740259740262</v>
      </c>
      <c r="AQ762">
        <f t="shared" si="284"/>
        <v>0.3796151846073843</v>
      </c>
      <c r="AR762">
        <v>0.40259740259740262</v>
      </c>
    </row>
    <row r="763" spans="1:44" x14ac:dyDescent="0.25">
      <c r="A763" s="9">
        <v>3</v>
      </c>
      <c r="B763" s="32">
        <v>55.023601999999997</v>
      </c>
      <c r="D763">
        <f t="shared" si="271"/>
        <v>0</v>
      </c>
      <c r="E763">
        <f t="shared" si="294"/>
        <v>181</v>
      </c>
      <c r="F763">
        <f t="shared" si="291"/>
        <v>1</v>
      </c>
      <c r="G763">
        <f t="shared" si="292"/>
        <v>581</v>
      </c>
      <c r="I763">
        <f t="shared" si="272"/>
        <v>0.31260794473229708</v>
      </c>
      <c r="J763">
        <f t="shared" si="273"/>
        <v>0.40886699507389163</v>
      </c>
      <c r="K763">
        <v>0.31260794473229708</v>
      </c>
      <c r="S763">
        <f t="shared" si="274"/>
        <v>0</v>
      </c>
      <c r="T763">
        <f t="shared" si="285"/>
        <v>389</v>
      </c>
      <c r="U763">
        <f t="shared" si="275"/>
        <v>1</v>
      </c>
      <c r="V763">
        <f t="shared" si="286"/>
        <v>373</v>
      </c>
      <c r="X763">
        <f t="shared" si="276"/>
        <v>0.47613219094247244</v>
      </c>
      <c r="Y763">
        <f t="shared" si="277"/>
        <v>0.31530008453085379</v>
      </c>
      <c r="Z763">
        <v>0.47613219094247244</v>
      </c>
      <c r="AB763">
        <f t="shared" si="278"/>
        <v>1</v>
      </c>
      <c r="AC763">
        <f t="shared" si="287"/>
        <v>161</v>
      </c>
      <c r="AD763">
        <f t="shared" si="279"/>
        <v>0</v>
      </c>
      <c r="AE763">
        <f t="shared" si="288"/>
        <v>601</v>
      </c>
      <c r="AG763">
        <f t="shared" si="280"/>
        <v>0.30550284629981023</v>
      </c>
      <c r="AH763">
        <f t="shared" si="281"/>
        <v>0.40801086218601496</v>
      </c>
      <c r="AI763">
        <v>0.30550284629981023</v>
      </c>
      <c r="AK763">
        <f t="shared" si="282"/>
        <v>0</v>
      </c>
      <c r="AL763">
        <f t="shared" si="289"/>
        <v>31</v>
      </c>
      <c r="AM763">
        <f t="shared" si="293"/>
        <v>1</v>
      </c>
      <c r="AN763">
        <f t="shared" si="290"/>
        <v>731</v>
      </c>
      <c r="AP763">
        <f t="shared" si="283"/>
        <v>0.40259740259740262</v>
      </c>
      <c r="AQ763">
        <f t="shared" si="284"/>
        <v>0.38013520540821633</v>
      </c>
      <c r="AR763">
        <v>0.40259740259740262</v>
      </c>
    </row>
    <row r="764" spans="1:44" x14ac:dyDescent="0.25">
      <c r="A764" s="9">
        <v>1</v>
      </c>
      <c r="B764" s="32">
        <v>55.021963</v>
      </c>
      <c r="D764">
        <f t="shared" si="271"/>
        <v>1</v>
      </c>
      <c r="E764">
        <f t="shared" si="294"/>
        <v>182</v>
      </c>
      <c r="F764">
        <f t="shared" si="291"/>
        <v>0</v>
      </c>
      <c r="G764">
        <f t="shared" si="292"/>
        <v>581</v>
      </c>
      <c r="I764">
        <f t="shared" si="272"/>
        <v>0.31433506044905007</v>
      </c>
      <c r="J764">
        <f t="shared" si="273"/>
        <v>0.40886699507389163</v>
      </c>
      <c r="K764">
        <v>0.31433506044905007</v>
      </c>
      <c r="S764">
        <f t="shared" si="274"/>
        <v>0</v>
      </c>
      <c r="T764">
        <f t="shared" si="285"/>
        <v>389</v>
      </c>
      <c r="U764">
        <f t="shared" si="275"/>
        <v>1</v>
      </c>
      <c r="V764">
        <f t="shared" si="286"/>
        <v>374</v>
      </c>
      <c r="X764">
        <f t="shared" si="276"/>
        <v>0.47613219094247244</v>
      </c>
      <c r="Y764">
        <f t="shared" si="277"/>
        <v>0.31614539306847</v>
      </c>
      <c r="Z764">
        <v>0.47613219094247244</v>
      </c>
      <c r="AB764">
        <f t="shared" si="278"/>
        <v>0</v>
      </c>
      <c r="AC764">
        <f t="shared" si="287"/>
        <v>161</v>
      </c>
      <c r="AD764">
        <f t="shared" si="279"/>
        <v>1</v>
      </c>
      <c r="AE764">
        <f t="shared" si="288"/>
        <v>602</v>
      </c>
      <c r="AG764">
        <f t="shared" si="280"/>
        <v>0.30550284629981023</v>
      </c>
      <c r="AH764">
        <f t="shared" si="281"/>
        <v>0.40868974881194842</v>
      </c>
      <c r="AI764">
        <v>0.30550284629981023</v>
      </c>
      <c r="AK764">
        <f t="shared" si="282"/>
        <v>0</v>
      </c>
      <c r="AL764">
        <f t="shared" si="289"/>
        <v>31</v>
      </c>
      <c r="AM764">
        <f t="shared" si="293"/>
        <v>1</v>
      </c>
      <c r="AN764">
        <f t="shared" si="290"/>
        <v>732</v>
      </c>
      <c r="AP764">
        <f t="shared" si="283"/>
        <v>0.40259740259740262</v>
      </c>
      <c r="AQ764">
        <f t="shared" si="284"/>
        <v>0.38065522620904835</v>
      </c>
      <c r="AR764">
        <v>0.40259740259740262</v>
      </c>
    </row>
    <row r="765" spans="1:44" x14ac:dyDescent="0.25">
      <c r="A765" s="9">
        <v>2</v>
      </c>
      <c r="B765" s="32">
        <v>54.993637999999997</v>
      </c>
      <c r="D765">
        <f t="shared" si="271"/>
        <v>0</v>
      </c>
      <c r="E765">
        <f t="shared" si="294"/>
        <v>182</v>
      </c>
      <c r="F765">
        <f t="shared" si="291"/>
        <v>1</v>
      </c>
      <c r="G765">
        <f t="shared" si="292"/>
        <v>582</v>
      </c>
      <c r="I765">
        <f t="shared" si="272"/>
        <v>0.31433506044905007</v>
      </c>
      <c r="J765">
        <f t="shared" si="273"/>
        <v>0.40957072484166079</v>
      </c>
      <c r="K765">
        <v>0.31433506044905007</v>
      </c>
      <c r="S765">
        <f t="shared" si="274"/>
        <v>1</v>
      </c>
      <c r="T765">
        <f t="shared" si="285"/>
        <v>390</v>
      </c>
      <c r="U765">
        <f t="shared" si="275"/>
        <v>0</v>
      </c>
      <c r="V765">
        <f t="shared" si="286"/>
        <v>374</v>
      </c>
      <c r="X765">
        <f t="shared" si="276"/>
        <v>0.47735618115055078</v>
      </c>
      <c r="Y765">
        <f t="shared" si="277"/>
        <v>0.31614539306847</v>
      </c>
      <c r="Z765">
        <v>0.47735618115055078</v>
      </c>
      <c r="AB765">
        <f t="shared" si="278"/>
        <v>0</v>
      </c>
      <c r="AC765">
        <f t="shared" si="287"/>
        <v>161</v>
      </c>
      <c r="AD765">
        <f t="shared" si="279"/>
        <v>1</v>
      </c>
      <c r="AE765">
        <f t="shared" si="288"/>
        <v>603</v>
      </c>
      <c r="AG765">
        <f t="shared" si="280"/>
        <v>0.30550284629981023</v>
      </c>
      <c r="AH765">
        <f t="shared" si="281"/>
        <v>0.40936863543788188</v>
      </c>
      <c r="AI765">
        <v>0.30550284629981023</v>
      </c>
      <c r="AK765">
        <f t="shared" si="282"/>
        <v>0</v>
      </c>
      <c r="AL765">
        <f t="shared" si="289"/>
        <v>31</v>
      </c>
      <c r="AM765">
        <f t="shared" si="293"/>
        <v>1</v>
      </c>
      <c r="AN765">
        <f t="shared" si="290"/>
        <v>733</v>
      </c>
      <c r="AP765">
        <f t="shared" si="283"/>
        <v>0.40259740259740262</v>
      </c>
      <c r="AQ765">
        <f t="shared" si="284"/>
        <v>0.38117524700988037</v>
      </c>
      <c r="AR765">
        <v>0.40259740259740262</v>
      </c>
    </row>
    <row r="766" spans="1:44" x14ac:dyDescent="0.25">
      <c r="A766" s="9">
        <v>1</v>
      </c>
      <c r="B766" s="32">
        <v>54.965288999999999</v>
      </c>
      <c r="D766">
        <f t="shared" si="271"/>
        <v>1</v>
      </c>
      <c r="E766">
        <f t="shared" si="294"/>
        <v>183</v>
      </c>
      <c r="F766">
        <f t="shared" si="291"/>
        <v>0</v>
      </c>
      <c r="G766">
        <f t="shared" si="292"/>
        <v>582</v>
      </c>
      <c r="I766">
        <f t="shared" si="272"/>
        <v>0.31606217616580312</v>
      </c>
      <c r="J766">
        <f t="shared" si="273"/>
        <v>0.40957072484166079</v>
      </c>
      <c r="K766">
        <v>0.31606217616580312</v>
      </c>
      <c r="S766">
        <f t="shared" si="274"/>
        <v>0</v>
      </c>
      <c r="T766">
        <f t="shared" si="285"/>
        <v>390</v>
      </c>
      <c r="U766">
        <f t="shared" si="275"/>
        <v>1</v>
      </c>
      <c r="V766">
        <f t="shared" si="286"/>
        <v>375</v>
      </c>
      <c r="X766">
        <f t="shared" si="276"/>
        <v>0.47735618115055078</v>
      </c>
      <c r="Y766">
        <f t="shared" si="277"/>
        <v>0.31699070160608622</v>
      </c>
      <c r="Z766">
        <v>0.47735618115055078</v>
      </c>
      <c r="AB766">
        <f t="shared" si="278"/>
        <v>0</v>
      </c>
      <c r="AC766">
        <f t="shared" si="287"/>
        <v>161</v>
      </c>
      <c r="AD766">
        <f t="shared" si="279"/>
        <v>1</v>
      </c>
      <c r="AE766">
        <f t="shared" si="288"/>
        <v>604</v>
      </c>
      <c r="AG766">
        <f t="shared" si="280"/>
        <v>0.30550284629981023</v>
      </c>
      <c r="AH766">
        <f t="shared" si="281"/>
        <v>0.41004752206381534</v>
      </c>
      <c r="AI766">
        <v>0.30550284629981023</v>
      </c>
      <c r="AK766">
        <f t="shared" si="282"/>
        <v>0</v>
      </c>
      <c r="AL766">
        <f t="shared" si="289"/>
        <v>31</v>
      </c>
      <c r="AM766">
        <f t="shared" si="293"/>
        <v>1</v>
      </c>
      <c r="AN766">
        <f t="shared" si="290"/>
        <v>734</v>
      </c>
      <c r="AP766">
        <f t="shared" si="283"/>
        <v>0.40259740259740262</v>
      </c>
      <c r="AQ766">
        <f t="shared" si="284"/>
        <v>0.38169526781071245</v>
      </c>
      <c r="AR766">
        <v>0.40259740259740262</v>
      </c>
    </row>
    <row r="767" spans="1:44" x14ac:dyDescent="0.25">
      <c r="A767" s="9">
        <v>1</v>
      </c>
      <c r="B767" s="32">
        <v>54.918199999999999</v>
      </c>
      <c r="D767">
        <f t="shared" si="271"/>
        <v>1</v>
      </c>
      <c r="E767">
        <f t="shared" si="294"/>
        <v>184</v>
      </c>
      <c r="F767">
        <f t="shared" si="291"/>
        <v>0</v>
      </c>
      <c r="G767">
        <f t="shared" si="292"/>
        <v>582</v>
      </c>
      <c r="I767">
        <f t="shared" si="272"/>
        <v>0.31778929188255611</v>
      </c>
      <c r="J767">
        <f t="shared" si="273"/>
        <v>0.40957072484166079</v>
      </c>
      <c r="K767">
        <v>0.31778929188255611</v>
      </c>
      <c r="S767">
        <f t="shared" si="274"/>
        <v>0</v>
      </c>
      <c r="T767">
        <f t="shared" si="285"/>
        <v>390</v>
      </c>
      <c r="U767">
        <f t="shared" si="275"/>
        <v>1</v>
      </c>
      <c r="V767">
        <f t="shared" si="286"/>
        <v>376</v>
      </c>
      <c r="X767">
        <f t="shared" si="276"/>
        <v>0.47735618115055078</v>
      </c>
      <c r="Y767">
        <f t="shared" si="277"/>
        <v>0.31783601014370244</v>
      </c>
      <c r="Z767">
        <v>0.47735618115055078</v>
      </c>
      <c r="AB767">
        <f t="shared" si="278"/>
        <v>0</v>
      </c>
      <c r="AC767">
        <f t="shared" si="287"/>
        <v>161</v>
      </c>
      <c r="AD767">
        <f t="shared" si="279"/>
        <v>1</v>
      </c>
      <c r="AE767">
        <f t="shared" si="288"/>
        <v>605</v>
      </c>
      <c r="AG767">
        <f t="shared" si="280"/>
        <v>0.30550284629981023</v>
      </c>
      <c r="AH767">
        <f t="shared" si="281"/>
        <v>0.4107264086897488</v>
      </c>
      <c r="AI767">
        <v>0.30550284629981023</v>
      </c>
      <c r="AK767">
        <f t="shared" si="282"/>
        <v>0</v>
      </c>
      <c r="AL767">
        <f t="shared" si="289"/>
        <v>31</v>
      </c>
      <c r="AM767">
        <f t="shared" si="293"/>
        <v>1</v>
      </c>
      <c r="AN767">
        <f t="shared" si="290"/>
        <v>735</v>
      </c>
      <c r="AP767">
        <f t="shared" si="283"/>
        <v>0.40259740259740262</v>
      </c>
      <c r="AQ767">
        <f t="shared" si="284"/>
        <v>0.38221528861154447</v>
      </c>
      <c r="AR767">
        <v>0.40259740259740262</v>
      </c>
    </row>
    <row r="768" spans="1:44" x14ac:dyDescent="0.25">
      <c r="A768" s="9">
        <v>1</v>
      </c>
      <c r="B768" s="32">
        <v>54.843685999999998</v>
      </c>
      <c r="D768">
        <f t="shared" si="271"/>
        <v>1</v>
      </c>
      <c r="E768">
        <f t="shared" si="294"/>
        <v>185</v>
      </c>
      <c r="F768">
        <f t="shared" si="291"/>
        <v>0</v>
      </c>
      <c r="G768">
        <f t="shared" si="292"/>
        <v>582</v>
      </c>
      <c r="I768">
        <f t="shared" si="272"/>
        <v>0.31951640759930916</v>
      </c>
      <c r="J768">
        <f t="shared" si="273"/>
        <v>0.40957072484166079</v>
      </c>
      <c r="K768">
        <v>0.31951640759930916</v>
      </c>
      <c r="S768">
        <f t="shared" si="274"/>
        <v>0</v>
      </c>
      <c r="T768">
        <f t="shared" si="285"/>
        <v>390</v>
      </c>
      <c r="U768">
        <f t="shared" si="275"/>
        <v>1</v>
      </c>
      <c r="V768">
        <f t="shared" si="286"/>
        <v>377</v>
      </c>
      <c r="X768">
        <f t="shared" si="276"/>
        <v>0.47735618115055078</v>
      </c>
      <c r="Y768">
        <f t="shared" si="277"/>
        <v>0.31868131868131866</v>
      </c>
      <c r="Z768">
        <v>0.47735618115055078</v>
      </c>
      <c r="AB768">
        <f t="shared" si="278"/>
        <v>0</v>
      </c>
      <c r="AC768">
        <f t="shared" si="287"/>
        <v>161</v>
      </c>
      <c r="AD768">
        <f t="shared" si="279"/>
        <v>1</v>
      </c>
      <c r="AE768">
        <f t="shared" si="288"/>
        <v>606</v>
      </c>
      <c r="AG768">
        <f t="shared" si="280"/>
        <v>0.30550284629981023</v>
      </c>
      <c r="AH768">
        <f t="shared" si="281"/>
        <v>0.41140529531568226</v>
      </c>
      <c r="AI768">
        <v>0.30550284629981023</v>
      </c>
      <c r="AK768">
        <f t="shared" si="282"/>
        <v>0</v>
      </c>
      <c r="AL768">
        <f t="shared" si="289"/>
        <v>31</v>
      </c>
      <c r="AM768">
        <f t="shared" si="293"/>
        <v>1</v>
      </c>
      <c r="AN768">
        <f t="shared" si="290"/>
        <v>736</v>
      </c>
      <c r="AP768">
        <f t="shared" si="283"/>
        <v>0.40259740259740262</v>
      </c>
      <c r="AQ768">
        <f t="shared" si="284"/>
        <v>0.38273530941237649</v>
      </c>
      <c r="AR768">
        <v>0.40259740259740262</v>
      </c>
    </row>
    <row r="769" spans="1:44" x14ac:dyDescent="0.25">
      <c r="A769" s="9">
        <v>2</v>
      </c>
      <c r="B769" s="32">
        <v>54.830233</v>
      </c>
      <c r="D769">
        <f t="shared" si="271"/>
        <v>0</v>
      </c>
      <c r="E769">
        <f t="shared" si="294"/>
        <v>185</v>
      </c>
      <c r="F769">
        <f t="shared" si="291"/>
        <v>1</v>
      </c>
      <c r="G769">
        <f t="shared" si="292"/>
        <v>583</v>
      </c>
      <c r="I769">
        <f t="shared" si="272"/>
        <v>0.31951640759930916</v>
      </c>
      <c r="J769">
        <f t="shared" si="273"/>
        <v>0.41027445460942996</v>
      </c>
      <c r="K769">
        <v>0.31951640759930916</v>
      </c>
      <c r="S769">
        <f t="shared" si="274"/>
        <v>1</v>
      </c>
      <c r="T769">
        <f t="shared" si="285"/>
        <v>391</v>
      </c>
      <c r="U769">
        <f t="shared" si="275"/>
        <v>0</v>
      </c>
      <c r="V769">
        <f t="shared" si="286"/>
        <v>377</v>
      </c>
      <c r="X769">
        <f t="shared" si="276"/>
        <v>0.47858017135862913</v>
      </c>
      <c r="Y769">
        <f t="shared" si="277"/>
        <v>0.31868131868131866</v>
      </c>
      <c r="Z769">
        <v>0.47858017135862913</v>
      </c>
      <c r="AB769">
        <f t="shared" si="278"/>
        <v>0</v>
      </c>
      <c r="AC769">
        <f t="shared" si="287"/>
        <v>161</v>
      </c>
      <c r="AD769">
        <f t="shared" si="279"/>
        <v>1</v>
      </c>
      <c r="AE769">
        <f t="shared" si="288"/>
        <v>607</v>
      </c>
      <c r="AG769">
        <f t="shared" si="280"/>
        <v>0.30550284629981023</v>
      </c>
      <c r="AH769">
        <f t="shared" si="281"/>
        <v>0.41208418194161572</v>
      </c>
      <c r="AI769">
        <v>0.30550284629981023</v>
      </c>
      <c r="AK769">
        <f t="shared" si="282"/>
        <v>0</v>
      </c>
      <c r="AL769">
        <f t="shared" si="289"/>
        <v>31</v>
      </c>
      <c r="AM769">
        <f t="shared" si="293"/>
        <v>1</v>
      </c>
      <c r="AN769">
        <f t="shared" si="290"/>
        <v>737</v>
      </c>
      <c r="AP769">
        <f t="shared" si="283"/>
        <v>0.40259740259740262</v>
      </c>
      <c r="AQ769">
        <f t="shared" si="284"/>
        <v>0.38325533021320851</v>
      </c>
      <c r="AR769">
        <v>0.40259740259740262</v>
      </c>
    </row>
    <row r="770" spans="1:44" x14ac:dyDescent="0.25">
      <c r="A770" s="9">
        <v>2</v>
      </c>
      <c r="B770" s="32">
        <v>54.801380999999999</v>
      </c>
      <c r="D770">
        <f t="shared" ref="D770:D833" si="295">IF(A770=$N$4,1,0)</f>
        <v>0</v>
      </c>
      <c r="E770">
        <f t="shared" si="294"/>
        <v>185</v>
      </c>
      <c r="F770">
        <f t="shared" si="291"/>
        <v>1</v>
      </c>
      <c r="G770">
        <f t="shared" si="292"/>
        <v>584</v>
      </c>
      <c r="I770">
        <f t="shared" ref="I770:I833" si="296">E770/$P$4</f>
        <v>0.31951640759930916</v>
      </c>
      <c r="J770">
        <f t="shared" ref="J770:J833" si="297">G770/$Q$4</f>
        <v>0.41097818437719913</v>
      </c>
      <c r="K770">
        <v>0.31951640759930916</v>
      </c>
      <c r="S770">
        <f t="shared" si="274"/>
        <v>1</v>
      </c>
      <c r="T770">
        <f t="shared" si="285"/>
        <v>392</v>
      </c>
      <c r="U770">
        <f t="shared" si="275"/>
        <v>0</v>
      </c>
      <c r="V770">
        <f t="shared" si="286"/>
        <v>377</v>
      </c>
      <c r="X770">
        <f t="shared" si="276"/>
        <v>0.47980416156670747</v>
      </c>
      <c r="Y770">
        <f t="shared" si="277"/>
        <v>0.31868131868131866</v>
      </c>
      <c r="Z770">
        <v>0.47980416156670747</v>
      </c>
      <c r="AB770">
        <f t="shared" si="278"/>
        <v>0</v>
      </c>
      <c r="AC770">
        <f t="shared" si="287"/>
        <v>161</v>
      </c>
      <c r="AD770">
        <f t="shared" si="279"/>
        <v>1</v>
      </c>
      <c r="AE770">
        <f t="shared" si="288"/>
        <v>608</v>
      </c>
      <c r="AG770">
        <f t="shared" si="280"/>
        <v>0.30550284629981023</v>
      </c>
      <c r="AH770">
        <f t="shared" si="281"/>
        <v>0.41276306856754924</v>
      </c>
      <c r="AI770">
        <v>0.30550284629981023</v>
      </c>
      <c r="AK770">
        <f t="shared" si="282"/>
        <v>0</v>
      </c>
      <c r="AL770">
        <f t="shared" si="289"/>
        <v>31</v>
      </c>
      <c r="AM770">
        <f t="shared" si="293"/>
        <v>1</v>
      </c>
      <c r="AN770">
        <f t="shared" si="290"/>
        <v>738</v>
      </c>
      <c r="AP770">
        <f t="shared" si="283"/>
        <v>0.40259740259740262</v>
      </c>
      <c r="AQ770">
        <f t="shared" si="284"/>
        <v>0.38377535101404059</v>
      </c>
      <c r="AR770">
        <v>0.40259740259740262</v>
      </c>
    </row>
    <row r="771" spans="1:44" x14ac:dyDescent="0.25">
      <c r="A771" s="9">
        <v>2</v>
      </c>
      <c r="B771" s="32">
        <v>54.766461999999997</v>
      </c>
      <c r="D771">
        <f t="shared" si="295"/>
        <v>0</v>
      </c>
      <c r="E771">
        <f t="shared" si="294"/>
        <v>185</v>
      </c>
      <c r="F771">
        <f t="shared" si="291"/>
        <v>1</v>
      </c>
      <c r="G771">
        <f t="shared" si="292"/>
        <v>585</v>
      </c>
      <c r="I771">
        <f t="shared" si="296"/>
        <v>0.31951640759930916</v>
      </c>
      <c r="J771">
        <f t="shared" si="297"/>
        <v>0.41168191414496835</v>
      </c>
      <c r="K771">
        <v>0.31951640759930916</v>
      </c>
      <c r="S771">
        <f t="shared" ref="S771:S834" si="298">IF(A771=$N$5,1,0)</f>
        <v>1</v>
      </c>
      <c r="T771">
        <f t="shared" si="285"/>
        <v>393</v>
      </c>
      <c r="U771">
        <f t="shared" ref="U771:U834" si="299">IF(S771=0,1,0)</f>
        <v>0</v>
      </c>
      <c r="V771">
        <f t="shared" si="286"/>
        <v>377</v>
      </c>
      <c r="X771">
        <f t="shared" ref="X771:X834" si="300">T771/$P$5</f>
        <v>0.48102815177478581</v>
      </c>
      <c r="Y771">
        <f t="shared" ref="Y771:Y834" si="301">V771/$Q$5</f>
        <v>0.31868131868131866</v>
      </c>
      <c r="Z771">
        <v>0.48102815177478581</v>
      </c>
      <c r="AB771">
        <f t="shared" ref="AB771:AB834" si="302">IF(A771=$N$6,1,0)</f>
        <v>0</v>
      </c>
      <c r="AC771">
        <f t="shared" si="287"/>
        <v>161</v>
      </c>
      <c r="AD771">
        <f t="shared" ref="AD771:AD834" si="303">IF(AB771=0,1,0)</f>
        <v>1</v>
      </c>
      <c r="AE771">
        <f t="shared" si="288"/>
        <v>609</v>
      </c>
      <c r="AG771">
        <f t="shared" ref="AG771:AG834" si="304">AC771/$P$6</f>
        <v>0.30550284629981023</v>
      </c>
      <c r="AH771">
        <f t="shared" ref="AH771:AH834" si="305">AE771/$Q$6</f>
        <v>0.4134419551934827</v>
      </c>
      <c r="AI771">
        <v>0.30550284629981023</v>
      </c>
      <c r="AK771">
        <f t="shared" ref="AK771:AK834" si="306">IF(A771=$N$7,1,0)</f>
        <v>0</v>
      </c>
      <c r="AL771">
        <f t="shared" si="289"/>
        <v>31</v>
      </c>
      <c r="AM771">
        <f t="shared" si="293"/>
        <v>1</v>
      </c>
      <c r="AN771">
        <f t="shared" si="290"/>
        <v>739</v>
      </c>
      <c r="AP771">
        <f t="shared" ref="AP771:AP834" si="307">AL771/$P$7</f>
        <v>0.40259740259740262</v>
      </c>
      <c r="AQ771">
        <f t="shared" ref="AQ771:AQ834" si="308">AN771/$Q$7</f>
        <v>0.38429537181487261</v>
      </c>
      <c r="AR771">
        <v>0.40259740259740262</v>
      </c>
    </row>
    <row r="772" spans="1:44" x14ac:dyDescent="0.25">
      <c r="A772" s="9">
        <v>2</v>
      </c>
      <c r="B772" s="32">
        <v>54.602449</v>
      </c>
      <c r="D772">
        <f t="shared" si="295"/>
        <v>0</v>
      </c>
      <c r="E772">
        <f t="shared" si="294"/>
        <v>185</v>
      </c>
      <c r="F772">
        <f t="shared" si="291"/>
        <v>1</v>
      </c>
      <c r="G772">
        <f t="shared" si="292"/>
        <v>586</v>
      </c>
      <c r="I772">
        <f t="shared" si="296"/>
        <v>0.31951640759930916</v>
      </c>
      <c r="J772">
        <f t="shared" si="297"/>
        <v>0.41238564391273752</v>
      </c>
      <c r="K772">
        <v>0.31951640759930916</v>
      </c>
      <c r="S772">
        <f t="shared" si="298"/>
        <v>1</v>
      </c>
      <c r="T772">
        <f t="shared" ref="T772:T835" si="309">S772+T771</f>
        <v>394</v>
      </c>
      <c r="U772">
        <f t="shared" si="299"/>
        <v>0</v>
      </c>
      <c r="V772">
        <f t="shared" ref="V772:V835" si="310">SUM(U772+V771)</f>
        <v>377</v>
      </c>
      <c r="X772">
        <f t="shared" si="300"/>
        <v>0.48225214198286415</v>
      </c>
      <c r="Y772">
        <f t="shared" si="301"/>
        <v>0.31868131868131866</v>
      </c>
      <c r="Z772">
        <v>0.48225214198286415</v>
      </c>
      <c r="AB772">
        <f t="shared" si="302"/>
        <v>0</v>
      </c>
      <c r="AC772">
        <f t="shared" ref="AC772:AC835" si="311">AB772+AC771</f>
        <v>161</v>
      </c>
      <c r="AD772">
        <f t="shared" si="303"/>
        <v>1</v>
      </c>
      <c r="AE772">
        <f t="shared" ref="AE772:AE835" si="312">SUM(AD772+AE771)</f>
        <v>610</v>
      </c>
      <c r="AG772">
        <f t="shared" si="304"/>
        <v>0.30550284629981023</v>
      </c>
      <c r="AH772">
        <f t="shared" si="305"/>
        <v>0.41412084181941616</v>
      </c>
      <c r="AI772">
        <v>0.30550284629981023</v>
      </c>
      <c r="AK772">
        <f t="shared" si="306"/>
        <v>0</v>
      </c>
      <c r="AL772">
        <f t="shared" ref="AL772:AL835" si="313">AK772+AL771</f>
        <v>31</v>
      </c>
      <c r="AM772">
        <f t="shared" si="293"/>
        <v>1</v>
      </c>
      <c r="AN772">
        <f t="shared" ref="AN772:AN835" si="314">SUM(AM772+AN771)</f>
        <v>740</v>
      </c>
      <c r="AP772">
        <f t="shared" si="307"/>
        <v>0.40259740259740262</v>
      </c>
      <c r="AQ772">
        <f t="shared" si="308"/>
        <v>0.38481539261570463</v>
      </c>
      <c r="AR772">
        <v>0.40259740259740262</v>
      </c>
    </row>
    <row r="773" spans="1:44" x14ac:dyDescent="0.25">
      <c r="A773" s="9">
        <v>2</v>
      </c>
      <c r="B773" s="32">
        <v>54.581431000000002</v>
      </c>
      <c r="D773">
        <f t="shared" si="295"/>
        <v>0</v>
      </c>
      <c r="E773">
        <f t="shared" si="294"/>
        <v>185</v>
      </c>
      <c r="F773">
        <f t="shared" si="291"/>
        <v>1</v>
      </c>
      <c r="G773">
        <f t="shared" si="292"/>
        <v>587</v>
      </c>
      <c r="I773">
        <f t="shared" si="296"/>
        <v>0.31951640759930916</v>
      </c>
      <c r="J773">
        <f t="shared" si="297"/>
        <v>0.41308937368050669</v>
      </c>
      <c r="K773">
        <v>0.31951640759930916</v>
      </c>
      <c r="S773">
        <f t="shared" si="298"/>
        <v>1</v>
      </c>
      <c r="T773">
        <f t="shared" si="309"/>
        <v>395</v>
      </c>
      <c r="U773">
        <f t="shared" si="299"/>
        <v>0</v>
      </c>
      <c r="V773">
        <f t="shared" si="310"/>
        <v>377</v>
      </c>
      <c r="X773">
        <f t="shared" si="300"/>
        <v>0.48347613219094249</v>
      </c>
      <c r="Y773">
        <f t="shared" si="301"/>
        <v>0.31868131868131866</v>
      </c>
      <c r="Z773">
        <v>0.48347613219094249</v>
      </c>
      <c r="AB773">
        <f t="shared" si="302"/>
        <v>0</v>
      </c>
      <c r="AC773">
        <f t="shared" si="311"/>
        <v>161</v>
      </c>
      <c r="AD773">
        <f t="shared" si="303"/>
        <v>1</v>
      </c>
      <c r="AE773">
        <f t="shared" si="312"/>
        <v>611</v>
      </c>
      <c r="AG773">
        <f t="shared" si="304"/>
        <v>0.30550284629981023</v>
      </c>
      <c r="AH773">
        <f t="shared" si="305"/>
        <v>0.41479972844534962</v>
      </c>
      <c r="AI773">
        <v>0.30550284629981023</v>
      </c>
      <c r="AK773">
        <f t="shared" si="306"/>
        <v>0</v>
      </c>
      <c r="AL773">
        <f t="shared" si="313"/>
        <v>31</v>
      </c>
      <c r="AM773">
        <f t="shared" si="293"/>
        <v>1</v>
      </c>
      <c r="AN773">
        <f t="shared" si="314"/>
        <v>741</v>
      </c>
      <c r="AP773">
        <f t="shared" si="307"/>
        <v>0.40259740259740262</v>
      </c>
      <c r="AQ773">
        <f t="shared" si="308"/>
        <v>0.38533541341653665</v>
      </c>
      <c r="AR773">
        <v>0.40259740259740262</v>
      </c>
    </row>
    <row r="774" spans="1:44" x14ac:dyDescent="0.25">
      <c r="A774" s="9">
        <v>2</v>
      </c>
      <c r="B774" s="32">
        <v>54.57452</v>
      </c>
      <c r="D774">
        <f t="shared" si="295"/>
        <v>0</v>
      </c>
      <c r="E774">
        <f t="shared" si="294"/>
        <v>185</v>
      </c>
      <c r="F774">
        <f t="shared" si="291"/>
        <v>1</v>
      </c>
      <c r="G774">
        <f t="shared" si="292"/>
        <v>588</v>
      </c>
      <c r="I774">
        <f t="shared" si="296"/>
        <v>0.31951640759930916</v>
      </c>
      <c r="J774">
        <f t="shared" si="297"/>
        <v>0.41379310344827586</v>
      </c>
      <c r="K774">
        <v>0.31951640759930916</v>
      </c>
      <c r="S774">
        <f t="shared" si="298"/>
        <v>1</v>
      </c>
      <c r="T774">
        <f t="shared" si="309"/>
        <v>396</v>
      </c>
      <c r="U774">
        <f t="shared" si="299"/>
        <v>0</v>
      </c>
      <c r="V774">
        <f t="shared" si="310"/>
        <v>377</v>
      </c>
      <c r="X774">
        <f t="shared" si="300"/>
        <v>0.48470012239902083</v>
      </c>
      <c r="Y774">
        <f t="shared" si="301"/>
        <v>0.31868131868131866</v>
      </c>
      <c r="Z774">
        <v>0.48470012239902083</v>
      </c>
      <c r="AB774">
        <f t="shared" si="302"/>
        <v>0</v>
      </c>
      <c r="AC774">
        <f t="shared" si="311"/>
        <v>161</v>
      </c>
      <c r="AD774">
        <f t="shared" si="303"/>
        <v>1</v>
      </c>
      <c r="AE774">
        <f t="shared" si="312"/>
        <v>612</v>
      </c>
      <c r="AG774">
        <f t="shared" si="304"/>
        <v>0.30550284629981023</v>
      </c>
      <c r="AH774">
        <f t="shared" si="305"/>
        <v>0.41547861507128309</v>
      </c>
      <c r="AI774">
        <v>0.30550284629981023</v>
      </c>
      <c r="AK774">
        <f t="shared" si="306"/>
        <v>0</v>
      </c>
      <c r="AL774">
        <f t="shared" si="313"/>
        <v>31</v>
      </c>
      <c r="AM774">
        <f t="shared" si="293"/>
        <v>1</v>
      </c>
      <c r="AN774">
        <f t="shared" si="314"/>
        <v>742</v>
      </c>
      <c r="AP774">
        <f t="shared" si="307"/>
        <v>0.40259740259740262</v>
      </c>
      <c r="AQ774">
        <f t="shared" si="308"/>
        <v>0.38585543421736868</v>
      </c>
      <c r="AR774">
        <v>0.40259740259740262</v>
      </c>
    </row>
    <row r="775" spans="1:44" x14ac:dyDescent="0.25">
      <c r="A775" s="9">
        <v>1</v>
      </c>
      <c r="B775" s="32">
        <v>54.570039999999999</v>
      </c>
      <c r="D775">
        <f t="shared" si="295"/>
        <v>1</v>
      </c>
      <c r="E775">
        <f t="shared" si="294"/>
        <v>186</v>
      </c>
      <c r="F775">
        <f t="shared" si="291"/>
        <v>0</v>
      </c>
      <c r="G775">
        <f t="shared" si="292"/>
        <v>588</v>
      </c>
      <c r="I775">
        <f t="shared" si="296"/>
        <v>0.32124352331606215</v>
      </c>
      <c r="J775">
        <f t="shared" si="297"/>
        <v>0.41379310344827586</v>
      </c>
      <c r="K775">
        <v>0.32124352331606215</v>
      </c>
      <c r="S775">
        <f t="shared" si="298"/>
        <v>0</v>
      </c>
      <c r="T775">
        <f t="shared" si="309"/>
        <v>396</v>
      </c>
      <c r="U775">
        <f t="shared" si="299"/>
        <v>1</v>
      </c>
      <c r="V775">
        <f t="shared" si="310"/>
        <v>378</v>
      </c>
      <c r="X775">
        <f t="shared" si="300"/>
        <v>0.48470012239902083</v>
      </c>
      <c r="Y775">
        <f t="shared" si="301"/>
        <v>0.31952662721893493</v>
      </c>
      <c r="Z775">
        <v>0.48470012239902083</v>
      </c>
      <c r="AB775">
        <f t="shared" si="302"/>
        <v>0</v>
      </c>
      <c r="AC775">
        <f t="shared" si="311"/>
        <v>161</v>
      </c>
      <c r="AD775">
        <f t="shared" si="303"/>
        <v>1</v>
      </c>
      <c r="AE775">
        <f t="shared" si="312"/>
        <v>613</v>
      </c>
      <c r="AG775">
        <f t="shared" si="304"/>
        <v>0.30550284629981023</v>
      </c>
      <c r="AH775">
        <f t="shared" si="305"/>
        <v>0.41615750169721655</v>
      </c>
      <c r="AI775">
        <v>0.30550284629981023</v>
      </c>
      <c r="AK775">
        <f t="shared" si="306"/>
        <v>0</v>
      </c>
      <c r="AL775">
        <f t="shared" si="313"/>
        <v>31</v>
      </c>
      <c r="AM775">
        <f t="shared" si="293"/>
        <v>1</v>
      </c>
      <c r="AN775">
        <f t="shared" si="314"/>
        <v>743</v>
      </c>
      <c r="AP775">
        <f t="shared" si="307"/>
        <v>0.40259740259740262</v>
      </c>
      <c r="AQ775">
        <f t="shared" si="308"/>
        <v>0.38637545501820075</v>
      </c>
      <c r="AR775">
        <v>0.40259740259740262</v>
      </c>
    </row>
    <row r="776" spans="1:44" x14ac:dyDescent="0.25">
      <c r="A776" s="9">
        <v>2</v>
      </c>
      <c r="B776" s="32">
        <v>54.558304999999997</v>
      </c>
      <c r="D776">
        <f t="shared" si="295"/>
        <v>0</v>
      </c>
      <c r="E776">
        <f t="shared" si="294"/>
        <v>186</v>
      </c>
      <c r="F776">
        <f t="shared" si="291"/>
        <v>1</v>
      </c>
      <c r="G776">
        <f t="shared" si="292"/>
        <v>589</v>
      </c>
      <c r="I776">
        <f t="shared" si="296"/>
        <v>0.32124352331606215</v>
      </c>
      <c r="J776">
        <f t="shared" si="297"/>
        <v>0.41449683321604502</v>
      </c>
      <c r="K776">
        <v>0.32124352331606215</v>
      </c>
      <c r="S776">
        <f t="shared" si="298"/>
        <v>1</v>
      </c>
      <c r="T776">
        <f t="shared" si="309"/>
        <v>397</v>
      </c>
      <c r="U776">
        <f t="shared" si="299"/>
        <v>0</v>
      </c>
      <c r="V776">
        <f t="shared" si="310"/>
        <v>378</v>
      </c>
      <c r="X776">
        <f t="shared" si="300"/>
        <v>0.48592411260709917</v>
      </c>
      <c r="Y776">
        <f t="shared" si="301"/>
        <v>0.31952662721893493</v>
      </c>
      <c r="Z776">
        <v>0.48592411260709917</v>
      </c>
      <c r="AB776">
        <f t="shared" si="302"/>
        <v>0</v>
      </c>
      <c r="AC776">
        <f t="shared" si="311"/>
        <v>161</v>
      </c>
      <c r="AD776">
        <f t="shared" si="303"/>
        <v>1</v>
      </c>
      <c r="AE776">
        <f t="shared" si="312"/>
        <v>614</v>
      </c>
      <c r="AG776">
        <f t="shared" si="304"/>
        <v>0.30550284629981023</v>
      </c>
      <c r="AH776">
        <f t="shared" si="305"/>
        <v>0.41683638832315001</v>
      </c>
      <c r="AI776">
        <v>0.30550284629981023</v>
      </c>
      <c r="AK776">
        <f t="shared" si="306"/>
        <v>0</v>
      </c>
      <c r="AL776">
        <f t="shared" si="313"/>
        <v>31</v>
      </c>
      <c r="AM776">
        <f t="shared" si="293"/>
        <v>1</v>
      </c>
      <c r="AN776">
        <f t="shared" si="314"/>
        <v>744</v>
      </c>
      <c r="AP776">
        <f t="shared" si="307"/>
        <v>0.40259740259740262</v>
      </c>
      <c r="AQ776">
        <f t="shared" si="308"/>
        <v>0.38689547581903277</v>
      </c>
      <c r="AR776">
        <v>0.40259740259740262</v>
      </c>
    </row>
    <row r="777" spans="1:44" x14ac:dyDescent="0.25">
      <c r="A777" s="9">
        <v>1</v>
      </c>
      <c r="B777" s="32">
        <v>54.515779999999999</v>
      </c>
      <c r="D777">
        <f t="shared" si="295"/>
        <v>1</v>
      </c>
      <c r="E777">
        <f t="shared" si="294"/>
        <v>187</v>
      </c>
      <c r="F777">
        <f t="shared" si="291"/>
        <v>0</v>
      </c>
      <c r="G777">
        <f t="shared" si="292"/>
        <v>589</v>
      </c>
      <c r="I777">
        <f t="shared" si="296"/>
        <v>0.3229706390328152</v>
      </c>
      <c r="J777">
        <f t="shared" si="297"/>
        <v>0.41449683321604502</v>
      </c>
      <c r="K777">
        <v>0.3229706390328152</v>
      </c>
      <c r="S777">
        <f t="shared" si="298"/>
        <v>0</v>
      </c>
      <c r="T777">
        <f t="shared" si="309"/>
        <v>397</v>
      </c>
      <c r="U777">
        <f t="shared" si="299"/>
        <v>1</v>
      </c>
      <c r="V777">
        <f t="shared" si="310"/>
        <v>379</v>
      </c>
      <c r="X777">
        <f t="shared" si="300"/>
        <v>0.48592411260709917</v>
      </c>
      <c r="Y777">
        <f t="shared" si="301"/>
        <v>0.32037193575655115</v>
      </c>
      <c r="Z777">
        <v>0.48592411260709917</v>
      </c>
      <c r="AB777">
        <f t="shared" si="302"/>
        <v>0</v>
      </c>
      <c r="AC777">
        <f t="shared" si="311"/>
        <v>161</v>
      </c>
      <c r="AD777">
        <f t="shared" si="303"/>
        <v>1</v>
      </c>
      <c r="AE777">
        <f t="shared" si="312"/>
        <v>615</v>
      </c>
      <c r="AG777">
        <f t="shared" si="304"/>
        <v>0.30550284629981023</v>
      </c>
      <c r="AH777">
        <f t="shared" si="305"/>
        <v>0.41751527494908353</v>
      </c>
      <c r="AI777">
        <v>0.30550284629981023</v>
      </c>
      <c r="AK777">
        <f t="shared" si="306"/>
        <v>0</v>
      </c>
      <c r="AL777">
        <f t="shared" si="313"/>
        <v>31</v>
      </c>
      <c r="AM777">
        <f t="shared" si="293"/>
        <v>1</v>
      </c>
      <c r="AN777">
        <f t="shared" si="314"/>
        <v>745</v>
      </c>
      <c r="AP777">
        <f t="shared" si="307"/>
        <v>0.40259740259740262</v>
      </c>
      <c r="AQ777">
        <f t="shared" si="308"/>
        <v>0.3874154966198648</v>
      </c>
      <c r="AR777">
        <v>0.40259740259740262</v>
      </c>
    </row>
    <row r="778" spans="1:44" x14ac:dyDescent="0.25">
      <c r="A778" s="9">
        <v>1</v>
      </c>
      <c r="B778" s="32">
        <v>54.41722</v>
      </c>
      <c r="D778">
        <f t="shared" si="295"/>
        <v>1</v>
      </c>
      <c r="E778">
        <f t="shared" si="294"/>
        <v>188</v>
      </c>
      <c r="F778">
        <f t="shared" si="291"/>
        <v>0</v>
      </c>
      <c r="G778">
        <f t="shared" si="292"/>
        <v>589</v>
      </c>
      <c r="I778">
        <f t="shared" si="296"/>
        <v>0.32469775474956825</v>
      </c>
      <c r="J778">
        <f t="shared" si="297"/>
        <v>0.41449683321604502</v>
      </c>
      <c r="K778">
        <v>0.32469775474956825</v>
      </c>
      <c r="S778">
        <f t="shared" si="298"/>
        <v>0</v>
      </c>
      <c r="T778">
        <f t="shared" si="309"/>
        <v>397</v>
      </c>
      <c r="U778">
        <f t="shared" si="299"/>
        <v>1</v>
      </c>
      <c r="V778">
        <f t="shared" si="310"/>
        <v>380</v>
      </c>
      <c r="X778">
        <f t="shared" si="300"/>
        <v>0.48592411260709917</v>
      </c>
      <c r="Y778">
        <f t="shared" si="301"/>
        <v>0.32121724429416737</v>
      </c>
      <c r="Z778">
        <v>0.48592411260709917</v>
      </c>
      <c r="AB778">
        <f t="shared" si="302"/>
        <v>0</v>
      </c>
      <c r="AC778">
        <f t="shared" si="311"/>
        <v>161</v>
      </c>
      <c r="AD778">
        <f t="shared" si="303"/>
        <v>1</v>
      </c>
      <c r="AE778">
        <f t="shared" si="312"/>
        <v>616</v>
      </c>
      <c r="AG778">
        <f t="shared" si="304"/>
        <v>0.30550284629981023</v>
      </c>
      <c r="AH778">
        <f t="shared" si="305"/>
        <v>0.41819416157501699</v>
      </c>
      <c r="AI778">
        <v>0.30550284629981023</v>
      </c>
      <c r="AK778">
        <f t="shared" si="306"/>
        <v>0</v>
      </c>
      <c r="AL778">
        <f t="shared" si="313"/>
        <v>31</v>
      </c>
      <c r="AM778">
        <f t="shared" si="293"/>
        <v>1</v>
      </c>
      <c r="AN778">
        <f t="shared" si="314"/>
        <v>746</v>
      </c>
      <c r="AP778">
        <f t="shared" si="307"/>
        <v>0.40259740259740262</v>
      </c>
      <c r="AQ778">
        <f t="shared" si="308"/>
        <v>0.38793551742069682</v>
      </c>
      <c r="AR778">
        <v>0.40259740259740262</v>
      </c>
    </row>
    <row r="779" spans="1:44" x14ac:dyDescent="0.25">
      <c r="A779" s="9">
        <v>2</v>
      </c>
      <c r="B779" s="32">
        <v>54.366081000000001</v>
      </c>
      <c r="D779">
        <f t="shared" si="295"/>
        <v>0</v>
      </c>
      <c r="E779">
        <f t="shared" si="294"/>
        <v>188</v>
      </c>
      <c r="F779">
        <f t="shared" si="291"/>
        <v>1</v>
      </c>
      <c r="G779">
        <f t="shared" si="292"/>
        <v>590</v>
      </c>
      <c r="I779">
        <f t="shared" si="296"/>
        <v>0.32469775474956825</v>
      </c>
      <c r="J779">
        <f t="shared" si="297"/>
        <v>0.41520056298381419</v>
      </c>
      <c r="K779">
        <v>0.32469775474956825</v>
      </c>
      <c r="S779">
        <f t="shared" si="298"/>
        <v>1</v>
      </c>
      <c r="T779">
        <f t="shared" si="309"/>
        <v>398</v>
      </c>
      <c r="U779">
        <f t="shared" si="299"/>
        <v>0</v>
      </c>
      <c r="V779">
        <f t="shared" si="310"/>
        <v>380</v>
      </c>
      <c r="X779">
        <f t="shared" si="300"/>
        <v>0.48714810281517745</v>
      </c>
      <c r="Y779">
        <f t="shared" si="301"/>
        <v>0.32121724429416737</v>
      </c>
      <c r="Z779">
        <v>0.48714810281517745</v>
      </c>
      <c r="AB779">
        <f t="shared" si="302"/>
        <v>0</v>
      </c>
      <c r="AC779">
        <f t="shared" si="311"/>
        <v>161</v>
      </c>
      <c r="AD779">
        <f t="shared" si="303"/>
        <v>1</v>
      </c>
      <c r="AE779">
        <f t="shared" si="312"/>
        <v>617</v>
      </c>
      <c r="AG779">
        <f t="shared" si="304"/>
        <v>0.30550284629981023</v>
      </c>
      <c r="AH779">
        <f t="shared" si="305"/>
        <v>0.41887304820095045</v>
      </c>
      <c r="AI779">
        <v>0.30550284629981023</v>
      </c>
      <c r="AK779">
        <f t="shared" si="306"/>
        <v>0</v>
      </c>
      <c r="AL779">
        <f t="shared" si="313"/>
        <v>31</v>
      </c>
      <c r="AM779">
        <f t="shared" si="293"/>
        <v>1</v>
      </c>
      <c r="AN779">
        <f t="shared" si="314"/>
        <v>747</v>
      </c>
      <c r="AP779">
        <f t="shared" si="307"/>
        <v>0.40259740259740262</v>
      </c>
      <c r="AQ779">
        <f t="shared" si="308"/>
        <v>0.38845553822152884</v>
      </c>
      <c r="AR779">
        <v>0.40259740259740262</v>
      </c>
    </row>
    <row r="780" spans="1:44" x14ac:dyDescent="0.25">
      <c r="A780" s="9">
        <v>2</v>
      </c>
      <c r="B780" s="32">
        <v>54.360849000000002</v>
      </c>
      <c r="D780">
        <f t="shared" si="295"/>
        <v>0</v>
      </c>
      <c r="E780">
        <f t="shared" si="294"/>
        <v>188</v>
      </c>
      <c r="F780">
        <f t="shared" si="291"/>
        <v>1</v>
      </c>
      <c r="G780">
        <f t="shared" si="292"/>
        <v>591</v>
      </c>
      <c r="I780">
        <f t="shared" si="296"/>
        <v>0.32469775474956825</v>
      </c>
      <c r="J780">
        <f t="shared" si="297"/>
        <v>0.41590429275158342</v>
      </c>
      <c r="K780">
        <v>0.32469775474956825</v>
      </c>
      <c r="S780">
        <f t="shared" si="298"/>
        <v>1</v>
      </c>
      <c r="T780">
        <f t="shared" si="309"/>
        <v>399</v>
      </c>
      <c r="U780">
        <f t="shared" si="299"/>
        <v>0</v>
      </c>
      <c r="V780">
        <f t="shared" si="310"/>
        <v>380</v>
      </c>
      <c r="X780">
        <f t="shared" si="300"/>
        <v>0.48837209302325579</v>
      </c>
      <c r="Y780">
        <f t="shared" si="301"/>
        <v>0.32121724429416737</v>
      </c>
      <c r="Z780">
        <v>0.48837209302325579</v>
      </c>
      <c r="AB780">
        <f t="shared" si="302"/>
        <v>0</v>
      </c>
      <c r="AC780">
        <f t="shared" si="311"/>
        <v>161</v>
      </c>
      <c r="AD780">
        <f t="shared" si="303"/>
        <v>1</v>
      </c>
      <c r="AE780">
        <f t="shared" si="312"/>
        <v>618</v>
      </c>
      <c r="AG780">
        <f t="shared" si="304"/>
        <v>0.30550284629981023</v>
      </c>
      <c r="AH780">
        <f t="shared" si="305"/>
        <v>0.41955193482688391</v>
      </c>
      <c r="AI780">
        <v>0.30550284629981023</v>
      </c>
      <c r="AK780">
        <f t="shared" si="306"/>
        <v>0</v>
      </c>
      <c r="AL780">
        <f t="shared" si="313"/>
        <v>31</v>
      </c>
      <c r="AM780">
        <f t="shared" si="293"/>
        <v>1</v>
      </c>
      <c r="AN780">
        <f t="shared" si="314"/>
        <v>748</v>
      </c>
      <c r="AP780">
        <f t="shared" si="307"/>
        <v>0.40259740259740262</v>
      </c>
      <c r="AQ780">
        <f t="shared" si="308"/>
        <v>0.38897555902236092</v>
      </c>
      <c r="AR780">
        <v>0.40259740259740262</v>
      </c>
    </row>
    <row r="781" spans="1:44" x14ac:dyDescent="0.25">
      <c r="A781" s="9">
        <v>1</v>
      </c>
      <c r="B781" s="32">
        <v>54.349964999999997</v>
      </c>
      <c r="D781">
        <f t="shared" si="295"/>
        <v>1</v>
      </c>
      <c r="E781">
        <f t="shared" si="294"/>
        <v>189</v>
      </c>
      <c r="F781">
        <f t="shared" si="291"/>
        <v>0</v>
      </c>
      <c r="G781">
        <f t="shared" si="292"/>
        <v>591</v>
      </c>
      <c r="I781">
        <f t="shared" si="296"/>
        <v>0.32642487046632124</v>
      </c>
      <c r="J781">
        <f t="shared" si="297"/>
        <v>0.41590429275158342</v>
      </c>
      <c r="K781">
        <v>0.32642487046632124</v>
      </c>
      <c r="S781">
        <f t="shared" si="298"/>
        <v>0</v>
      </c>
      <c r="T781">
        <f t="shared" si="309"/>
        <v>399</v>
      </c>
      <c r="U781">
        <f t="shared" si="299"/>
        <v>1</v>
      </c>
      <c r="V781">
        <f t="shared" si="310"/>
        <v>381</v>
      </c>
      <c r="X781">
        <f t="shared" si="300"/>
        <v>0.48837209302325579</v>
      </c>
      <c r="Y781">
        <f t="shared" si="301"/>
        <v>0.32206255283178359</v>
      </c>
      <c r="Z781">
        <v>0.48837209302325579</v>
      </c>
      <c r="AB781">
        <f t="shared" si="302"/>
        <v>0</v>
      </c>
      <c r="AC781">
        <f t="shared" si="311"/>
        <v>161</v>
      </c>
      <c r="AD781">
        <f t="shared" si="303"/>
        <v>1</v>
      </c>
      <c r="AE781">
        <f t="shared" si="312"/>
        <v>619</v>
      </c>
      <c r="AG781">
        <f t="shared" si="304"/>
        <v>0.30550284629981023</v>
      </c>
      <c r="AH781">
        <f t="shared" si="305"/>
        <v>0.42023082145281737</v>
      </c>
      <c r="AI781">
        <v>0.30550284629981023</v>
      </c>
      <c r="AK781">
        <f t="shared" si="306"/>
        <v>0</v>
      </c>
      <c r="AL781">
        <f t="shared" si="313"/>
        <v>31</v>
      </c>
      <c r="AM781">
        <f t="shared" si="293"/>
        <v>1</v>
      </c>
      <c r="AN781">
        <f t="shared" si="314"/>
        <v>749</v>
      </c>
      <c r="AP781">
        <f t="shared" si="307"/>
        <v>0.40259740259740262</v>
      </c>
      <c r="AQ781">
        <f t="shared" si="308"/>
        <v>0.38949557982319294</v>
      </c>
      <c r="AR781">
        <v>0.40259740259740262</v>
      </c>
    </row>
    <row r="782" spans="1:44" x14ac:dyDescent="0.25">
      <c r="A782" s="9">
        <v>2</v>
      </c>
      <c r="B782" s="32">
        <v>54.295129000000003</v>
      </c>
      <c r="D782">
        <f t="shared" si="295"/>
        <v>0</v>
      </c>
      <c r="E782">
        <f t="shared" si="294"/>
        <v>189</v>
      </c>
      <c r="F782">
        <f t="shared" ref="F782:F845" si="315">IF(D782=0,1,0)</f>
        <v>1</v>
      </c>
      <c r="G782">
        <f t="shared" ref="G782:G845" si="316">SUM(F782+G781)</f>
        <v>592</v>
      </c>
      <c r="I782">
        <f t="shared" si="296"/>
        <v>0.32642487046632124</v>
      </c>
      <c r="J782">
        <f t="shared" si="297"/>
        <v>0.41660802251935258</v>
      </c>
      <c r="K782">
        <v>0.32642487046632124</v>
      </c>
      <c r="S782">
        <f t="shared" si="298"/>
        <v>1</v>
      </c>
      <c r="T782">
        <f t="shared" si="309"/>
        <v>400</v>
      </c>
      <c r="U782">
        <f t="shared" si="299"/>
        <v>0</v>
      </c>
      <c r="V782">
        <f t="shared" si="310"/>
        <v>381</v>
      </c>
      <c r="X782">
        <f t="shared" si="300"/>
        <v>0.48959608323133413</v>
      </c>
      <c r="Y782">
        <f t="shared" si="301"/>
        <v>0.32206255283178359</v>
      </c>
      <c r="Z782">
        <v>0.48959608323133413</v>
      </c>
      <c r="AB782">
        <f t="shared" si="302"/>
        <v>0</v>
      </c>
      <c r="AC782">
        <f t="shared" si="311"/>
        <v>161</v>
      </c>
      <c r="AD782">
        <f t="shared" si="303"/>
        <v>1</v>
      </c>
      <c r="AE782">
        <f t="shared" si="312"/>
        <v>620</v>
      </c>
      <c r="AG782">
        <f t="shared" si="304"/>
        <v>0.30550284629981023</v>
      </c>
      <c r="AH782">
        <f t="shared" si="305"/>
        <v>0.42090970807875083</v>
      </c>
      <c r="AI782">
        <v>0.30550284629981023</v>
      </c>
      <c r="AK782">
        <f t="shared" si="306"/>
        <v>0</v>
      </c>
      <c r="AL782">
        <f t="shared" si="313"/>
        <v>31</v>
      </c>
      <c r="AM782">
        <f t="shared" si="293"/>
        <v>1</v>
      </c>
      <c r="AN782">
        <f t="shared" si="314"/>
        <v>750</v>
      </c>
      <c r="AP782">
        <f t="shared" si="307"/>
        <v>0.40259740259740262</v>
      </c>
      <c r="AQ782">
        <f t="shared" si="308"/>
        <v>0.39001560062402496</v>
      </c>
      <c r="AR782">
        <v>0.40259740259740262</v>
      </c>
    </row>
    <row r="783" spans="1:44" x14ac:dyDescent="0.25">
      <c r="A783" s="9">
        <v>1</v>
      </c>
      <c r="B783" s="32">
        <v>54.281503999999998</v>
      </c>
      <c r="D783">
        <f t="shared" si="295"/>
        <v>1</v>
      </c>
      <c r="E783">
        <f t="shared" si="294"/>
        <v>190</v>
      </c>
      <c r="F783">
        <f t="shared" si="315"/>
        <v>0</v>
      </c>
      <c r="G783">
        <f t="shared" si="316"/>
        <v>592</v>
      </c>
      <c r="I783">
        <f t="shared" si="296"/>
        <v>0.32815198618307428</v>
      </c>
      <c r="J783">
        <f t="shared" si="297"/>
        <v>0.41660802251935258</v>
      </c>
      <c r="K783">
        <v>0.32815198618307428</v>
      </c>
      <c r="S783">
        <f t="shared" si="298"/>
        <v>0</v>
      </c>
      <c r="T783">
        <f t="shared" si="309"/>
        <v>400</v>
      </c>
      <c r="U783">
        <f t="shared" si="299"/>
        <v>1</v>
      </c>
      <c r="V783">
        <f t="shared" si="310"/>
        <v>382</v>
      </c>
      <c r="X783">
        <f t="shared" si="300"/>
        <v>0.48959608323133413</v>
      </c>
      <c r="Y783">
        <f t="shared" si="301"/>
        <v>0.32290786136939981</v>
      </c>
      <c r="Z783">
        <v>0.48959608323133413</v>
      </c>
      <c r="AB783">
        <f t="shared" si="302"/>
        <v>0</v>
      </c>
      <c r="AC783">
        <f t="shared" si="311"/>
        <v>161</v>
      </c>
      <c r="AD783">
        <f t="shared" si="303"/>
        <v>1</v>
      </c>
      <c r="AE783">
        <f t="shared" si="312"/>
        <v>621</v>
      </c>
      <c r="AG783">
        <f t="shared" si="304"/>
        <v>0.30550284629981023</v>
      </c>
      <c r="AH783">
        <f t="shared" si="305"/>
        <v>0.42158859470468429</v>
      </c>
      <c r="AI783">
        <v>0.30550284629981023</v>
      </c>
      <c r="AK783">
        <f t="shared" si="306"/>
        <v>0</v>
      </c>
      <c r="AL783">
        <f t="shared" si="313"/>
        <v>31</v>
      </c>
      <c r="AM783">
        <f t="shared" si="293"/>
        <v>1</v>
      </c>
      <c r="AN783">
        <f t="shared" si="314"/>
        <v>751</v>
      </c>
      <c r="AP783">
        <f t="shared" si="307"/>
        <v>0.40259740259740262</v>
      </c>
      <c r="AQ783">
        <f t="shared" si="308"/>
        <v>0.39053562142485698</v>
      </c>
      <c r="AR783">
        <v>0.40259740259740262</v>
      </c>
    </row>
    <row r="784" spans="1:44" x14ac:dyDescent="0.25">
      <c r="A784" s="9">
        <v>2</v>
      </c>
      <c r="B784" s="32">
        <v>54.261177000000004</v>
      </c>
      <c r="D784">
        <f t="shared" si="295"/>
        <v>0</v>
      </c>
      <c r="E784">
        <f t="shared" si="294"/>
        <v>190</v>
      </c>
      <c r="F784">
        <f t="shared" si="315"/>
        <v>1</v>
      </c>
      <c r="G784">
        <f t="shared" si="316"/>
        <v>593</v>
      </c>
      <c r="I784">
        <f t="shared" si="296"/>
        <v>0.32815198618307428</v>
      </c>
      <c r="J784">
        <f t="shared" si="297"/>
        <v>0.41731175228712175</v>
      </c>
      <c r="K784">
        <v>0.32815198618307428</v>
      </c>
      <c r="S784">
        <f t="shared" si="298"/>
        <v>1</v>
      </c>
      <c r="T784">
        <f t="shared" si="309"/>
        <v>401</v>
      </c>
      <c r="U784">
        <f t="shared" si="299"/>
        <v>0</v>
      </c>
      <c r="V784">
        <f t="shared" si="310"/>
        <v>382</v>
      </c>
      <c r="X784">
        <f t="shared" si="300"/>
        <v>0.49082007343941247</v>
      </c>
      <c r="Y784">
        <f t="shared" si="301"/>
        <v>0.32290786136939981</v>
      </c>
      <c r="Z784">
        <v>0.49082007343941247</v>
      </c>
      <c r="AB784">
        <f t="shared" si="302"/>
        <v>0</v>
      </c>
      <c r="AC784">
        <f t="shared" si="311"/>
        <v>161</v>
      </c>
      <c r="AD784">
        <f t="shared" si="303"/>
        <v>1</v>
      </c>
      <c r="AE784">
        <f t="shared" si="312"/>
        <v>622</v>
      </c>
      <c r="AG784">
        <f t="shared" si="304"/>
        <v>0.30550284629981023</v>
      </c>
      <c r="AH784">
        <f t="shared" si="305"/>
        <v>0.42226748133061781</v>
      </c>
      <c r="AI784">
        <v>0.30550284629981023</v>
      </c>
      <c r="AK784">
        <f t="shared" si="306"/>
        <v>0</v>
      </c>
      <c r="AL784">
        <f t="shared" si="313"/>
        <v>31</v>
      </c>
      <c r="AM784">
        <f t="shared" si="293"/>
        <v>1</v>
      </c>
      <c r="AN784">
        <f t="shared" si="314"/>
        <v>752</v>
      </c>
      <c r="AP784">
        <f t="shared" si="307"/>
        <v>0.40259740259740262</v>
      </c>
      <c r="AQ784">
        <f t="shared" si="308"/>
        <v>0.391055642225689</v>
      </c>
      <c r="AR784">
        <v>0.40259740259740262</v>
      </c>
    </row>
    <row r="785" spans="1:44" x14ac:dyDescent="0.25">
      <c r="A785" s="9">
        <v>1</v>
      </c>
      <c r="B785" s="32">
        <v>54.244038000000003</v>
      </c>
      <c r="D785">
        <f t="shared" si="295"/>
        <v>1</v>
      </c>
      <c r="E785">
        <f t="shared" si="294"/>
        <v>191</v>
      </c>
      <c r="F785">
        <f t="shared" si="315"/>
        <v>0</v>
      </c>
      <c r="G785">
        <f t="shared" si="316"/>
        <v>593</v>
      </c>
      <c r="I785">
        <f t="shared" si="296"/>
        <v>0.32987910189982728</v>
      </c>
      <c r="J785">
        <f t="shared" si="297"/>
        <v>0.41731175228712175</v>
      </c>
      <c r="K785">
        <v>0.32987910189982728</v>
      </c>
      <c r="S785">
        <f t="shared" si="298"/>
        <v>0</v>
      </c>
      <c r="T785">
        <f t="shared" si="309"/>
        <v>401</v>
      </c>
      <c r="U785">
        <f t="shared" si="299"/>
        <v>1</v>
      </c>
      <c r="V785">
        <f t="shared" si="310"/>
        <v>383</v>
      </c>
      <c r="X785">
        <f t="shared" si="300"/>
        <v>0.49082007343941247</v>
      </c>
      <c r="Y785">
        <f t="shared" si="301"/>
        <v>0.32375316990701608</v>
      </c>
      <c r="Z785">
        <v>0.49082007343941247</v>
      </c>
      <c r="AB785">
        <f t="shared" si="302"/>
        <v>0</v>
      </c>
      <c r="AC785">
        <f t="shared" si="311"/>
        <v>161</v>
      </c>
      <c r="AD785">
        <f t="shared" si="303"/>
        <v>1</v>
      </c>
      <c r="AE785">
        <f t="shared" si="312"/>
        <v>623</v>
      </c>
      <c r="AG785">
        <f t="shared" si="304"/>
        <v>0.30550284629981023</v>
      </c>
      <c r="AH785">
        <f t="shared" si="305"/>
        <v>0.42294636795655127</v>
      </c>
      <c r="AI785">
        <v>0.30550284629981023</v>
      </c>
      <c r="AK785">
        <f t="shared" si="306"/>
        <v>0</v>
      </c>
      <c r="AL785">
        <f t="shared" si="313"/>
        <v>31</v>
      </c>
      <c r="AM785">
        <f t="shared" si="293"/>
        <v>1</v>
      </c>
      <c r="AN785">
        <f t="shared" si="314"/>
        <v>753</v>
      </c>
      <c r="AP785">
        <f t="shared" si="307"/>
        <v>0.40259740259740262</v>
      </c>
      <c r="AQ785">
        <f t="shared" si="308"/>
        <v>0.39157566302652108</v>
      </c>
      <c r="AR785">
        <v>0.40259740259740262</v>
      </c>
    </row>
    <row r="786" spans="1:44" x14ac:dyDescent="0.25">
      <c r="A786" s="9">
        <v>2</v>
      </c>
      <c r="B786" s="32">
        <v>54.237721000000001</v>
      </c>
      <c r="D786">
        <f t="shared" si="295"/>
        <v>0</v>
      </c>
      <c r="E786">
        <f t="shared" si="294"/>
        <v>191</v>
      </c>
      <c r="F786">
        <f t="shared" si="315"/>
        <v>1</v>
      </c>
      <c r="G786">
        <f t="shared" si="316"/>
        <v>594</v>
      </c>
      <c r="I786">
        <f t="shared" si="296"/>
        <v>0.32987910189982728</v>
      </c>
      <c r="J786">
        <f t="shared" si="297"/>
        <v>0.41801548205489092</v>
      </c>
      <c r="K786">
        <v>0.32987910189982728</v>
      </c>
      <c r="S786">
        <f t="shared" si="298"/>
        <v>1</v>
      </c>
      <c r="T786">
        <f t="shared" si="309"/>
        <v>402</v>
      </c>
      <c r="U786">
        <f t="shared" si="299"/>
        <v>0</v>
      </c>
      <c r="V786">
        <f t="shared" si="310"/>
        <v>383</v>
      </c>
      <c r="X786">
        <f t="shared" si="300"/>
        <v>0.49204406364749081</v>
      </c>
      <c r="Y786">
        <f t="shared" si="301"/>
        <v>0.32375316990701608</v>
      </c>
      <c r="Z786">
        <v>0.49204406364749081</v>
      </c>
      <c r="AB786">
        <f t="shared" si="302"/>
        <v>0</v>
      </c>
      <c r="AC786">
        <f t="shared" si="311"/>
        <v>161</v>
      </c>
      <c r="AD786">
        <f t="shared" si="303"/>
        <v>1</v>
      </c>
      <c r="AE786">
        <f t="shared" si="312"/>
        <v>624</v>
      </c>
      <c r="AG786">
        <f t="shared" si="304"/>
        <v>0.30550284629981023</v>
      </c>
      <c r="AH786">
        <f t="shared" si="305"/>
        <v>0.42362525458248473</v>
      </c>
      <c r="AI786">
        <v>0.30550284629981023</v>
      </c>
      <c r="AK786">
        <f t="shared" si="306"/>
        <v>0</v>
      </c>
      <c r="AL786">
        <f t="shared" si="313"/>
        <v>31</v>
      </c>
      <c r="AM786">
        <f t="shared" si="293"/>
        <v>1</v>
      </c>
      <c r="AN786">
        <f t="shared" si="314"/>
        <v>754</v>
      </c>
      <c r="AP786">
        <f t="shared" si="307"/>
        <v>0.40259740259740262</v>
      </c>
      <c r="AQ786">
        <f t="shared" si="308"/>
        <v>0.3920956838273531</v>
      </c>
      <c r="AR786">
        <v>0.40259740259740262</v>
      </c>
    </row>
    <row r="787" spans="1:44" x14ac:dyDescent="0.25">
      <c r="A787" s="9">
        <v>2</v>
      </c>
      <c r="B787" s="32">
        <v>54.206113000000002</v>
      </c>
      <c r="D787">
        <f t="shared" si="295"/>
        <v>0</v>
      </c>
      <c r="E787">
        <f t="shared" si="294"/>
        <v>191</v>
      </c>
      <c r="F787">
        <f t="shared" si="315"/>
        <v>1</v>
      </c>
      <c r="G787">
        <f t="shared" si="316"/>
        <v>595</v>
      </c>
      <c r="I787">
        <f t="shared" si="296"/>
        <v>0.32987910189982728</v>
      </c>
      <c r="J787">
        <f t="shared" si="297"/>
        <v>0.41871921182266009</v>
      </c>
      <c r="K787">
        <v>0.32987910189982728</v>
      </c>
      <c r="S787">
        <f t="shared" si="298"/>
        <v>1</v>
      </c>
      <c r="T787">
        <f t="shared" si="309"/>
        <v>403</v>
      </c>
      <c r="U787">
        <f t="shared" si="299"/>
        <v>0</v>
      </c>
      <c r="V787">
        <f t="shared" si="310"/>
        <v>383</v>
      </c>
      <c r="X787">
        <f t="shared" si="300"/>
        <v>0.49326805385556916</v>
      </c>
      <c r="Y787">
        <f t="shared" si="301"/>
        <v>0.32375316990701608</v>
      </c>
      <c r="Z787">
        <v>0.49326805385556916</v>
      </c>
      <c r="AB787">
        <f t="shared" si="302"/>
        <v>0</v>
      </c>
      <c r="AC787">
        <f t="shared" si="311"/>
        <v>161</v>
      </c>
      <c r="AD787">
        <f t="shared" si="303"/>
        <v>1</v>
      </c>
      <c r="AE787">
        <f t="shared" si="312"/>
        <v>625</v>
      </c>
      <c r="AG787">
        <f t="shared" si="304"/>
        <v>0.30550284629981023</v>
      </c>
      <c r="AH787">
        <f t="shared" si="305"/>
        <v>0.4243041412084182</v>
      </c>
      <c r="AI787">
        <v>0.30550284629981023</v>
      </c>
      <c r="AK787">
        <f t="shared" si="306"/>
        <v>0</v>
      </c>
      <c r="AL787">
        <f t="shared" si="313"/>
        <v>31</v>
      </c>
      <c r="AM787">
        <f t="shared" si="293"/>
        <v>1</v>
      </c>
      <c r="AN787">
        <f t="shared" si="314"/>
        <v>755</v>
      </c>
      <c r="AP787">
        <f t="shared" si="307"/>
        <v>0.40259740259740262</v>
      </c>
      <c r="AQ787">
        <f t="shared" si="308"/>
        <v>0.39261570462818512</v>
      </c>
      <c r="AR787">
        <v>0.40259740259740262</v>
      </c>
    </row>
    <row r="788" spans="1:44" x14ac:dyDescent="0.25">
      <c r="A788" s="9">
        <v>2</v>
      </c>
      <c r="B788" s="32">
        <v>54.204621000000003</v>
      </c>
      <c r="D788">
        <f t="shared" si="295"/>
        <v>0</v>
      </c>
      <c r="E788">
        <f t="shared" si="294"/>
        <v>191</v>
      </c>
      <c r="F788">
        <f t="shared" si="315"/>
        <v>1</v>
      </c>
      <c r="G788">
        <f t="shared" si="316"/>
        <v>596</v>
      </c>
      <c r="I788">
        <f t="shared" si="296"/>
        <v>0.32987910189982728</v>
      </c>
      <c r="J788">
        <f t="shared" si="297"/>
        <v>0.41942294159042925</v>
      </c>
      <c r="K788">
        <v>0.32987910189982728</v>
      </c>
      <c r="S788">
        <f t="shared" si="298"/>
        <v>1</v>
      </c>
      <c r="T788">
        <f t="shared" si="309"/>
        <v>404</v>
      </c>
      <c r="U788">
        <f t="shared" si="299"/>
        <v>0</v>
      </c>
      <c r="V788">
        <f t="shared" si="310"/>
        <v>383</v>
      </c>
      <c r="X788">
        <f t="shared" si="300"/>
        <v>0.4944920440636475</v>
      </c>
      <c r="Y788">
        <f t="shared" si="301"/>
        <v>0.32375316990701608</v>
      </c>
      <c r="Z788">
        <v>0.4944920440636475</v>
      </c>
      <c r="AB788">
        <f t="shared" si="302"/>
        <v>0</v>
      </c>
      <c r="AC788">
        <f t="shared" si="311"/>
        <v>161</v>
      </c>
      <c r="AD788">
        <f t="shared" si="303"/>
        <v>1</v>
      </c>
      <c r="AE788">
        <f t="shared" si="312"/>
        <v>626</v>
      </c>
      <c r="AG788">
        <f t="shared" si="304"/>
        <v>0.30550284629981023</v>
      </c>
      <c r="AH788">
        <f t="shared" si="305"/>
        <v>0.42498302783435166</v>
      </c>
      <c r="AI788">
        <v>0.30550284629981023</v>
      </c>
      <c r="AK788">
        <f t="shared" si="306"/>
        <v>0</v>
      </c>
      <c r="AL788">
        <f t="shared" si="313"/>
        <v>31</v>
      </c>
      <c r="AM788">
        <f t="shared" si="293"/>
        <v>1</v>
      </c>
      <c r="AN788">
        <f t="shared" si="314"/>
        <v>756</v>
      </c>
      <c r="AP788">
        <f t="shared" si="307"/>
        <v>0.40259740259740262</v>
      </c>
      <c r="AQ788">
        <f t="shared" si="308"/>
        <v>0.39313572542901715</v>
      </c>
      <c r="AR788">
        <v>0.40259740259740262</v>
      </c>
    </row>
    <row r="789" spans="1:44" x14ac:dyDescent="0.25">
      <c r="A789" s="9">
        <v>3</v>
      </c>
      <c r="B789" s="32">
        <v>54.142111</v>
      </c>
      <c r="D789">
        <f t="shared" si="295"/>
        <v>0</v>
      </c>
      <c r="E789">
        <f t="shared" si="294"/>
        <v>191</v>
      </c>
      <c r="F789">
        <f t="shared" si="315"/>
        <v>1</v>
      </c>
      <c r="G789">
        <f t="shared" si="316"/>
        <v>597</v>
      </c>
      <c r="I789">
        <f t="shared" si="296"/>
        <v>0.32987910189982728</v>
      </c>
      <c r="J789">
        <f t="shared" si="297"/>
        <v>0.42012667135819848</v>
      </c>
      <c r="K789">
        <v>0.32987910189982728</v>
      </c>
      <c r="S789">
        <f t="shared" si="298"/>
        <v>0</v>
      </c>
      <c r="T789">
        <f t="shared" si="309"/>
        <v>404</v>
      </c>
      <c r="U789">
        <f t="shared" si="299"/>
        <v>1</v>
      </c>
      <c r="V789">
        <f t="shared" si="310"/>
        <v>384</v>
      </c>
      <c r="X789">
        <f t="shared" si="300"/>
        <v>0.4944920440636475</v>
      </c>
      <c r="Y789">
        <f t="shared" si="301"/>
        <v>0.3245984784446323</v>
      </c>
      <c r="Z789">
        <v>0.4944920440636475</v>
      </c>
      <c r="AB789">
        <f t="shared" si="302"/>
        <v>1</v>
      </c>
      <c r="AC789">
        <f t="shared" si="311"/>
        <v>162</v>
      </c>
      <c r="AD789">
        <f t="shared" si="303"/>
        <v>0</v>
      </c>
      <c r="AE789">
        <f t="shared" si="312"/>
        <v>626</v>
      </c>
      <c r="AG789">
        <f t="shared" si="304"/>
        <v>0.30740037950664134</v>
      </c>
      <c r="AH789">
        <f t="shared" si="305"/>
        <v>0.42498302783435166</v>
      </c>
      <c r="AI789">
        <v>0.30740037950664134</v>
      </c>
      <c r="AK789">
        <f t="shared" si="306"/>
        <v>0</v>
      </c>
      <c r="AL789">
        <f t="shared" si="313"/>
        <v>31</v>
      </c>
      <c r="AM789">
        <f t="shared" si="293"/>
        <v>1</v>
      </c>
      <c r="AN789">
        <f t="shared" si="314"/>
        <v>757</v>
      </c>
      <c r="AP789">
        <f t="shared" si="307"/>
        <v>0.40259740259740262</v>
      </c>
      <c r="AQ789">
        <f t="shared" si="308"/>
        <v>0.39365574622984917</v>
      </c>
      <c r="AR789">
        <v>0.40259740259740262</v>
      </c>
    </row>
    <row r="790" spans="1:44" x14ac:dyDescent="0.25">
      <c r="A790" s="9">
        <v>2</v>
      </c>
      <c r="B790" s="32">
        <v>54.060172999999999</v>
      </c>
      <c r="D790">
        <f t="shared" si="295"/>
        <v>0</v>
      </c>
      <c r="E790">
        <f t="shared" si="294"/>
        <v>191</v>
      </c>
      <c r="F790">
        <f t="shared" si="315"/>
        <v>1</v>
      </c>
      <c r="G790">
        <f t="shared" si="316"/>
        <v>598</v>
      </c>
      <c r="I790">
        <f t="shared" si="296"/>
        <v>0.32987910189982728</v>
      </c>
      <c r="J790">
        <f t="shared" si="297"/>
        <v>0.42083040112596765</v>
      </c>
      <c r="K790">
        <v>0.32987910189982728</v>
      </c>
      <c r="S790">
        <f t="shared" si="298"/>
        <v>1</v>
      </c>
      <c r="T790">
        <f t="shared" si="309"/>
        <v>405</v>
      </c>
      <c r="U790">
        <f t="shared" si="299"/>
        <v>0</v>
      </c>
      <c r="V790">
        <f t="shared" si="310"/>
        <v>384</v>
      </c>
      <c r="X790">
        <f t="shared" si="300"/>
        <v>0.49571603427172584</v>
      </c>
      <c r="Y790">
        <f t="shared" si="301"/>
        <v>0.3245984784446323</v>
      </c>
      <c r="Z790">
        <v>0.49571603427172584</v>
      </c>
      <c r="AB790">
        <f t="shared" si="302"/>
        <v>0</v>
      </c>
      <c r="AC790">
        <f t="shared" si="311"/>
        <v>162</v>
      </c>
      <c r="AD790">
        <f t="shared" si="303"/>
        <v>1</v>
      </c>
      <c r="AE790">
        <f t="shared" si="312"/>
        <v>627</v>
      </c>
      <c r="AG790">
        <f t="shared" si="304"/>
        <v>0.30740037950664134</v>
      </c>
      <c r="AH790">
        <f t="shared" si="305"/>
        <v>0.42566191446028512</v>
      </c>
      <c r="AI790">
        <v>0.30740037950664134</v>
      </c>
      <c r="AK790">
        <f t="shared" si="306"/>
        <v>0</v>
      </c>
      <c r="AL790">
        <f t="shared" si="313"/>
        <v>31</v>
      </c>
      <c r="AM790">
        <f t="shared" si="293"/>
        <v>1</v>
      </c>
      <c r="AN790">
        <f t="shared" si="314"/>
        <v>758</v>
      </c>
      <c r="AP790">
        <f t="shared" si="307"/>
        <v>0.40259740259740262</v>
      </c>
      <c r="AQ790">
        <f t="shared" si="308"/>
        <v>0.39417576703068125</v>
      </c>
      <c r="AR790">
        <v>0.40259740259740262</v>
      </c>
    </row>
    <row r="791" spans="1:44" x14ac:dyDescent="0.25">
      <c r="A791" s="9">
        <v>1</v>
      </c>
      <c r="B791" s="32">
        <v>53.818182</v>
      </c>
      <c r="D791">
        <f t="shared" si="295"/>
        <v>1</v>
      </c>
      <c r="E791">
        <f t="shared" si="294"/>
        <v>192</v>
      </c>
      <c r="F791">
        <f t="shared" si="315"/>
        <v>0</v>
      </c>
      <c r="G791">
        <f t="shared" si="316"/>
        <v>598</v>
      </c>
      <c r="I791">
        <f t="shared" si="296"/>
        <v>0.33160621761658032</v>
      </c>
      <c r="J791">
        <f t="shared" si="297"/>
        <v>0.42083040112596765</v>
      </c>
      <c r="K791">
        <v>0.33160621761658032</v>
      </c>
      <c r="S791">
        <f t="shared" si="298"/>
        <v>0</v>
      </c>
      <c r="T791">
        <f t="shared" si="309"/>
        <v>405</v>
      </c>
      <c r="U791">
        <f t="shared" si="299"/>
        <v>1</v>
      </c>
      <c r="V791">
        <f t="shared" si="310"/>
        <v>385</v>
      </c>
      <c r="X791">
        <f t="shared" si="300"/>
        <v>0.49571603427172584</v>
      </c>
      <c r="Y791">
        <f t="shared" si="301"/>
        <v>0.32544378698224852</v>
      </c>
      <c r="Z791">
        <v>0.49571603427172584</v>
      </c>
      <c r="AB791">
        <f t="shared" si="302"/>
        <v>0</v>
      </c>
      <c r="AC791">
        <f t="shared" si="311"/>
        <v>162</v>
      </c>
      <c r="AD791">
        <f t="shared" si="303"/>
        <v>1</v>
      </c>
      <c r="AE791">
        <f t="shared" si="312"/>
        <v>628</v>
      </c>
      <c r="AG791">
        <f t="shared" si="304"/>
        <v>0.30740037950664134</v>
      </c>
      <c r="AH791">
        <f t="shared" si="305"/>
        <v>0.42634080108621858</v>
      </c>
      <c r="AI791">
        <v>0.30740037950664134</v>
      </c>
      <c r="AK791">
        <f t="shared" si="306"/>
        <v>0</v>
      </c>
      <c r="AL791">
        <f t="shared" si="313"/>
        <v>31</v>
      </c>
      <c r="AM791">
        <f t="shared" si="293"/>
        <v>1</v>
      </c>
      <c r="AN791">
        <f t="shared" si="314"/>
        <v>759</v>
      </c>
      <c r="AP791">
        <f t="shared" si="307"/>
        <v>0.40259740259740262</v>
      </c>
      <c r="AQ791">
        <f t="shared" si="308"/>
        <v>0.39469578783151327</v>
      </c>
      <c r="AR791">
        <v>0.40259740259740262</v>
      </c>
    </row>
    <row r="792" spans="1:44" x14ac:dyDescent="0.25">
      <c r="A792" s="9">
        <v>1</v>
      </c>
      <c r="B792" s="32">
        <v>53.706462000000002</v>
      </c>
      <c r="D792">
        <f t="shared" si="295"/>
        <v>1</v>
      </c>
      <c r="E792">
        <f t="shared" si="294"/>
        <v>193</v>
      </c>
      <c r="F792">
        <f t="shared" si="315"/>
        <v>0</v>
      </c>
      <c r="G792">
        <f t="shared" si="316"/>
        <v>598</v>
      </c>
      <c r="I792">
        <f t="shared" si="296"/>
        <v>0.33333333333333331</v>
      </c>
      <c r="J792">
        <f t="shared" si="297"/>
        <v>0.42083040112596765</v>
      </c>
      <c r="K792">
        <v>0.33333333333333331</v>
      </c>
      <c r="S792">
        <f t="shared" si="298"/>
        <v>0</v>
      </c>
      <c r="T792">
        <f t="shared" si="309"/>
        <v>405</v>
      </c>
      <c r="U792">
        <f t="shared" si="299"/>
        <v>1</v>
      </c>
      <c r="V792">
        <f t="shared" si="310"/>
        <v>386</v>
      </c>
      <c r="X792">
        <f t="shared" si="300"/>
        <v>0.49571603427172584</v>
      </c>
      <c r="Y792">
        <f t="shared" si="301"/>
        <v>0.32628909551986474</v>
      </c>
      <c r="Z792">
        <v>0.49571603427172584</v>
      </c>
      <c r="AB792">
        <f t="shared" si="302"/>
        <v>0</v>
      </c>
      <c r="AC792">
        <f t="shared" si="311"/>
        <v>162</v>
      </c>
      <c r="AD792">
        <f t="shared" si="303"/>
        <v>1</v>
      </c>
      <c r="AE792">
        <f t="shared" si="312"/>
        <v>629</v>
      </c>
      <c r="AG792">
        <f t="shared" si="304"/>
        <v>0.30740037950664134</v>
      </c>
      <c r="AH792">
        <f t="shared" si="305"/>
        <v>0.4270196877121521</v>
      </c>
      <c r="AI792">
        <v>0.30740037950664134</v>
      </c>
      <c r="AK792">
        <f t="shared" si="306"/>
        <v>0</v>
      </c>
      <c r="AL792">
        <f t="shared" si="313"/>
        <v>31</v>
      </c>
      <c r="AM792">
        <f t="shared" si="293"/>
        <v>1</v>
      </c>
      <c r="AN792">
        <f t="shared" si="314"/>
        <v>760</v>
      </c>
      <c r="AP792">
        <f t="shared" si="307"/>
        <v>0.40259740259740262</v>
      </c>
      <c r="AQ792">
        <f t="shared" si="308"/>
        <v>0.39521580863234529</v>
      </c>
      <c r="AR792">
        <v>0.40259740259740262</v>
      </c>
    </row>
    <row r="793" spans="1:44" x14ac:dyDescent="0.25">
      <c r="A793" s="9">
        <v>1</v>
      </c>
      <c r="B793" s="32">
        <v>53.701492999999999</v>
      </c>
      <c r="D793">
        <f t="shared" si="295"/>
        <v>1</v>
      </c>
      <c r="E793">
        <f t="shared" si="294"/>
        <v>194</v>
      </c>
      <c r="F793">
        <f t="shared" si="315"/>
        <v>0</v>
      </c>
      <c r="G793">
        <f t="shared" si="316"/>
        <v>598</v>
      </c>
      <c r="I793">
        <f t="shared" si="296"/>
        <v>0.33506044905008636</v>
      </c>
      <c r="J793">
        <f t="shared" si="297"/>
        <v>0.42083040112596765</v>
      </c>
      <c r="K793">
        <v>0.33506044905008636</v>
      </c>
      <c r="S793">
        <f t="shared" si="298"/>
        <v>0</v>
      </c>
      <c r="T793">
        <f t="shared" si="309"/>
        <v>405</v>
      </c>
      <c r="U793">
        <f t="shared" si="299"/>
        <v>1</v>
      </c>
      <c r="V793">
        <f t="shared" si="310"/>
        <v>387</v>
      </c>
      <c r="X793">
        <f t="shared" si="300"/>
        <v>0.49571603427172584</v>
      </c>
      <c r="Y793">
        <f t="shared" si="301"/>
        <v>0.32713440405748095</v>
      </c>
      <c r="Z793">
        <v>0.49571603427172584</v>
      </c>
      <c r="AB793">
        <f t="shared" si="302"/>
        <v>0</v>
      </c>
      <c r="AC793">
        <f t="shared" si="311"/>
        <v>162</v>
      </c>
      <c r="AD793">
        <f t="shared" si="303"/>
        <v>1</v>
      </c>
      <c r="AE793">
        <f t="shared" si="312"/>
        <v>630</v>
      </c>
      <c r="AG793">
        <f t="shared" si="304"/>
        <v>0.30740037950664134</v>
      </c>
      <c r="AH793">
        <f t="shared" si="305"/>
        <v>0.42769857433808556</v>
      </c>
      <c r="AI793">
        <v>0.30740037950664134</v>
      </c>
      <c r="AK793">
        <f t="shared" si="306"/>
        <v>0</v>
      </c>
      <c r="AL793">
        <f t="shared" si="313"/>
        <v>31</v>
      </c>
      <c r="AM793">
        <f t="shared" si="293"/>
        <v>1</v>
      </c>
      <c r="AN793">
        <f t="shared" si="314"/>
        <v>761</v>
      </c>
      <c r="AP793">
        <f t="shared" si="307"/>
        <v>0.40259740259740262</v>
      </c>
      <c r="AQ793">
        <f t="shared" si="308"/>
        <v>0.39573582943317731</v>
      </c>
      <c r="AR793">
        <v>0.40259740259740262</v>
      </c>
    </row>
    <row r="794" spans="1:44" x14ac:dyDescent="0.25">
      <c r="A794" s="9">
        <v>2</v>
      </c>
      <c r="B794" s="32">
        <v>53.651522</v>
      </c>
      <c r="D794">
        <f t="shared" si="295"/>
        <v>0</v>
      </c>
      <c r="E794">
        <f t="shared" si="294"/>
        <v>194</v>
      </c>
      <c r="F794">
        <f t="shared" si="315"/>
        <v>1</v>
      </c>
      <c r="G794">
        <f t="shared" si="316"/>
        <v>599</v>
      </c>
      <c r="I794">
        <f t="shared" si="296"/>
        <v>0.33506044905008636</v>
      </c>
      <c r="J794">
        <f t="shared" si="297"/>
        <v>0.42153413089373681</v>
      </c>
      <c r="K794">
        <v>0.33506044905008636</v>
      </c>
      <c r="S794">
        <f t="shared" si="298"/>
        <v>1</v>
      </c>
      <c r="T794">
        <f t="shared" si="309"/>
        <v>406</v>
      </c>
      <c r="U794">
        <f t="shared" si="299"/>
        <v>0</v>
      </c>
      <c r="V794">
        <f t="shared" si="310"/>
        <v>387</v>
      </c>
      <c r="X794">
        <f t="shared" si="300"/>
        <v>0.49694002447980418</v>
      </c>
      <c r="Y794">
        <f t="shared" si="301"/>
        <v>0.32713440405748095</v>
      </c>
      <c r="Z794">
        <v>0.49694002447980418</v>
      </c>
      <c r="AB794">
        <f t="shared" si="302"/>
        <v>0</v>
      </c>
      <c r="AC794">
        <f t="shared" si="311"/>
        <v>162</v>
      </c>
      <c r="AD794">
        <f t="shared" si="303"/>
        <v>1</v>
      </c>
      <c r="AE794">
        <f t="shared" si="312"/>
        <v>631</v>
      </c>
      <c r="AG794">
        <f t="shared" si="304"/>
        <v>0.30740037950664134</v>
      </c>
      <c r="AH794">
        <f t="shared" si="305"/>
        <v>0.42837746096401902</v>
      </c>
      <c r="AI794">
        <v>0.30740037950664134</v>
      </c>
      <c r="AK794">
        <f t="shared" si="306"/>
        <v>0</v>
      </c>
      <c r="AL794">
        <f t="shared" si="313"/>
        <v>31</v>
      </c>
      <c r="AM794">
        <f t="shared" si="293"/>
        <v>1</v>
      </c>
      <c r="AN794">
        <f t="shared" si="314"/>
        <v>762</v>
      </c>
      <c r="AP794">
        <f t="shared" si="307"/>
        <v>0.40259740259740262</v>
      </c>
      <c r="AQ794">
        <f t="shared" si="308"/>
        <v>0.39625585023400939</v>
      </c>
      <c r="AR794">
        <v>0.40259740259740262</v>
      </c>
    </row>
    <row r="795" spans="1:44" x14ac:dyDescent="0.25">
      <c r="A795" s="9">
        <v>3</v>
      </c>
      <c r="B795" s="32">
        <v>53.56523</v>
      </c>
      <c r="D795">
        <f t="shared" si="295"/>
        <v>0</v>
      </c>
      <c r="E795">
        <f t="shared" si="294"/>
        <v>194</v>
      </c>
      <c r="F795">
        <f t="shared" si="315"/>
        <v>1</v>
      </c>
      <c r="G795">
        <f t="shared" si="316"/>
        <v>600</v>
      </c>
      <c r="I795">
        <f t="shared" si="296"/>
        <v>0.33506044905008636</v>
      </c>
      <c r="J795">
        <f t="shared" si="297"/>
        <v>0.42223786066150598</v>
      </c>
      <c r="K795">
        <v>0.33506044905008636</v>
      </c>
      <c r="S795">
        <f t="shared" si="298"/>
        <v>0</v>
      </c>
      <c r="T795">
        <f t="shared" si="309"/>
        <v>406</v>
      </c>
      <c r="U795">
        <f t="shared" si="299"/>
        <v>1</v>
      </c>
      <c r="V795">
        <f t="shared" si="310"/>
        <v>388</v>
      </c>
      <c r="X795">
        <f t="shared" si="300"/>
        <v>0.49694002447980418</v>
      </c>
      <c r="Y795">
        <f t="shared" si="301"/>
        <v>0.32797971259509723</v>
      </c>
      <c r="Z795">
        <v>0.49694002447980418</v>
      </c>
      <c r="AB795">
        <f t="shared" si="302"/>
        <v>1</v>
      </c>
      <c r="AC795">
        <f t="shared" si="311"/>
        <v>163</v>
      </c>
      <c r="AD795">
        <f t="shared" si="303"/>
        <v>0</v>
      </c>
      <c r="AE795">
        <f t="shared" si="312"/>
        <v>631</v>
      </c>
      <c r="AG795">
        <f t="shared" si="304"/>
        <v>0.30929791271347251</v>
      </c>
      <c r="AH795">
        <f t="shared" si="305"/>
        <v>0.42837746096401902</v>
      </c>
      <c r="AI795">
        <v>0.30929791271347251</v>
      </c>
      <c r="AK795">
        <f t="shared" si="306"/>
        <v>0</v>
      </c>
      <c r="AL795">
        <f t="shared" si="313"/>
        <v>31</v>
      </c>
      <c r="AM795">
        <f t="shared" si="293"/>
        <v>1</v>
      </c>
      <c r="AN795">
        <f t="shared" si="314"/>
        <v>763</v>
      </c>
      <c r="AP795">
        <f t="shared" si="307"/>
        <v>0.40259740259740262</v>
      </c>
      <c r="AQ795">
        <f t="shared" si="308"/>
        <v>0.39677587103484141</v>
      </c>
      <c r="AR795">
        <v>0.40259740259740262</v>
      </c>
    </row>
    <row r="796" spans="1:44" x14ac:dyDescent="0.25">
      <c r="A796" s="9">
        <v>1</v>
      </c>
      <c r="B796" s="32">
        <v>53.537129</v>
      </c>
      <c r="D796">
        <f t="shared" si="295"/>
        <v>1</v>
      </c>
      <c r="E796">
        <f t="shared" si="294"/>
        <v>195</v>
      </c>
      <c r="F796">
        <f t="shared" si="315"/>
        <v>0</v>
      </c>
      <c r="G796">
        <f t="shared" si="316"/>
        <v>600</v>
      </c>
      <c r="I796">
        <f t="shared" si="296"/>
        <v>0.33678756476683935</v>
      </c>
      <c r="J796">
        <f t="shared" si="297"/>
        <v>0.42223786066150598</v>
      </c>
      <c r="K796">
        <v>0.33678756476683935</v>
      </c>
      <c r="S796">
        <f t="shared" si="298"/>
        <v>0</v>
      </c>
      <c r="T796">
        <f t="shared" si="309"/>
        <v>406</v>
      </c>
      <c r="U796">
        <f t="shared" si="299"/>
        <v>1</v>
      </c>
      <c r="V796">
        <f t="shared" si="310"/>
        <v>389</v>
      </c>
      <c r="X796">
        <f t="shared" si="300"/>
        <v>0.49694002447980418</v>
      </c>
      <c r="Y796">
        <f t="shared" si="301"/>
        <v>0.32882502113271345</v>
      </c>
      <c r="Z796">
        <v>0.49694002447980418</v>
      </c>
      <c r="AB796">
        <f t="shared" si="302"/>
        <v>0</v>
      </c>
      <c r="AC796">
        <f t="shared" si="311"/>
        <v>163</v>
      </c>
      <c r="AD796">
        <f t="shared" si="303"/>
        <v>1</v>
      </c>
      <c r="AE796">
        <f t="shared" si="312"/>
        <v>632</v>
      </c>
      <c r="AG796">
        <f t="shared" si="304"/>
        <v>0.30929791271347251</v>
      </c>
      <c r="AH796">
        <f t="shared" si="305"/>
        <v>0.42905634758995248</v>
      </c>
      <c r="AI796">
        <v>0.30929791271347251</v>
      </c>
      <c r="AK796">
        <f t="shared" si="306"/>
        <v>0</v>
      </c>
      <c r="AL796">
        <f t="shared" si="313"/>
        <v>31</v>
      </c>
      <c r="AM796">
        <f t="shared" si="293"/>
        <v>1</v>
      </c>
      <c r="AN796">
        <f t="shared" si="314"/>
        <v>764</v>
      </c>
      <c r="AP796">
        <f t="shared" si="307"/>
        <v>0.40259740259740262</v>
      </c>
      <c r="AQ796">
        <f t="shared" si="308"/>
        <v>0.39729589183567343</v>
      </c>
      <c r="AR796">
        <v>0.40259740259740262</v>
      </c>
    </row>
    <row r="797" spans="1:44" x14ac:dyDescent="0.25">
      <c r="A797" s="9">
        <v>1</v>
      </c>
      <c r="B797" s="32">
        <v>53.536186999999998</v>
      </c>
      <c r="D797">
        <f t="shared" si="295"/>
        <v>1</v>
      </c>
      <c r="E797">
        <f t="shared" si="294"/>
        <v>196</v>
      </c>
      <c r="F797">
        <f t="shared" si="315"/>
        <v>0</v>
      </c>
      <c r="G797">
        <f t="shared" si="316"/>
        <v>600</v>
      </c>
      <c r="I797">
        <f t="shared" si="296"/>
        <v>0.3385146804835924</v>
      </c>
      <c r="J797">
        <f t="shared" si="297"/>
        <v>0.42223786066150598</v>
      </c>
      <c r="K797">
        <v>0.3385146804835924</v>
      </c>
      <c r="S797">
        <f t="shared" si="298"/>
        <v>0</v>
      </c>
      <c r="T797">
        <f t="shared" si="309"/>
        <v>406</v>
      </c>
      <c r="U797">
        <f t="shared" si="299"/>
        <v>1</v>
      </c>
      <c r="V797">
        <f t="shared" si="310"/>
        <v>390</v>
      </c>
      <c r="X797">
        <f t="shared" si="300"/>
        <v>0.49694002447980418</v>
      </c>
      <c r="Y797">
        <f t="shared" si="301"/>
        <v>0.32967032967032966</v>
      </c>
      <c r="Z797">
        <v>0.49694002447980418</v>
      </c>
      <c r="AB797">
        <f t="shared" si="302"/>
        <v>0</v>
      </c>
      <c r="AC797">
        <f t="shared" si="311"/>
        <v>163</v>
      </c>
      <c r="AD797">
        <f t="shared" si="303"/>
        <v>1</v>
      </c>
      <c r="AE797">
        <f t="shared" si="312"/>
        <v>633</v>
      </c>
      <c r="AG797">
        <f t="shared" si="304"/>
        <v>0.30929791271347251</v>
      </c>
      <c r="AH797">
        <f t="shared" si="305"/>
        <v>0.42973523421588594</v>
      </c>
      <c r="AI797">
        <v>0.30929791271347251</v>
      </c>
      <c r="AK797">
        <f t="shared" si="306"/>
        <v>0</v>
      </c>
      <c r="AL797">
        <f t="shared" si="313"/>
        <v>31</v>
      </c>
      <c r="AM797">
        <f t="shared" ref="AM797:AM860" si="317">IF(AK797=0,1,0)</f>
        <v>1</v>
      </c>
      <c r="AN797">
        <f t="shared" si="314"/>
        <v>765</v>
      </c>
      <c r="AP797">
        <f t="shared" si="307"/>
        <v>0.40259740259740262</v>
      </c>
      <c r="AQ797">
        <f t="shared" si="308"/>
        <v>0.39781591263650545</v>
      </c>
      <c r="AR797">
        <v>0.40259740259740262</v>
      </c>
    </row>
    <row r="798" spans="1:44" x14ac:dyDescent="0.25">
      <c r="A798" s="9">
        <v>4</v>
      </c>
      <c r="B798" s="32">
        <v>53.499215999999997</v>
      </c>
      <c r="D798">
        <f t="shared" si="295"/>
        <v>0</v>
      </c>
      <c r="E798">
        <f t="shared" si="294"/>
        <v>196</v>
      </c>
      <c r="F798">
        <f t="shared" si="315"/>
        <v>1</v>
      </c>
      <c r="G798">
        <f t="shared" si="316"/>
        <v>601</v>
      </c>
      <c r="I798">
        <f t="shared" si="296"/>
        <v>0.3385146804835924</v>
      </c>
      <c r="J798">
        <f t="shared" si="297"/>
        <v>0.42294159042927515</v>
      </c>
      <c r="K798">
        <v>0.3385146804835924</v>
      </c>
      <c r="S798">
        <f t="shared" si="298"/>
        <v>0</v>
      </c>
      <c r="T798">
        <f t="shared" si="309"/>
        <v>406</v>
      </c>
      <c r="U798">
        <f t="shared" si="299"/>
        <v>1</v>
      </c>
      <c r="V798">
        <f t="shared" si="310"/>
        <v>391</v>
      </c>
      <c r="X798">
        <f t="shared" si="300"/>
        <v>0.49694002447980418</v>
      </c>
      <c r="Y798">
        <f t="shared" si="301"/>
        <v>0.33051563820794588</v>
      </c>
      <c r="Z798">
        <v>0.49694002447980418</v>
      </c>
      <c r="AB798">
        <f t="shared" si="302"/>
        <v>0</v>
      </c>
      <c r="AC798">
        <f t="shared" si="311"/>
        <v>163</v>
      </c>
      <c r="AD798">
        <f t="shared" si="303"/>
        <v>1</v>
      </c>
      <c r="AE798">
        <f t="shared" si="312"/>
        <v>634</v>
      </c>
      <c r="AG798">
        <f t="shared" si="304"/>
        <v>0.30929791271347251</v>
      </c>
      <c r="AH798">
        <f t="shared" si="305"/>
        <v>0.4304141208418194</v>
      </c>
      <c r="AI798">
        <v>0.30929791271347251</v>
      </c>
      <c r="AK798">
        <f t="shared" si="306"/>
        <v>1</v>
      </c>
      <c r="AL798">
        <f t="shared" si="313"/>
        <v>32</v>
      </c>
      <c r="AM798">
        <f t="shared" si="317"/>
        <v>0</v>
      </c>
      <c r="AN798">
        <f t="shared" si="314"/>
        <v>765</v>
      </c>
      <c r="AP798">
        <f t="shared" si="307"/>
        <v>0.41558441558441561</v>
      </c>
      <c r="AQ798">
        <f t="shared" si="308"/>
        <v>0.39781591263650545</v>
      </c>
      <c r="AR798">
        <v>0.41558441558441561</v>
      </c>
    </row>
    <row r="799" spans="1:44" x14ac:dyDescent="0.25">
      <c r="A799" s="9">
        <v>2</v>
      </c>
      <c r="B799" s="32">
        <v>53.478296999999998</v>
      </c>
      <c r="D799">
        <f t="shared" si="295"/>
        <v>0</v>
      </c>
      <c r="E799">
        <f t="shared" si="294"/>
        <v>196</v>
      </c>
      <c r="F799">
        <f t="shared" si="315"/>
        <v>1</v>
      </c>
      <c r="G799">
        <f t="shared" si="316"/>
        <v>602</v>
      </c>
      <c r="I799">
        <f t="shared" si="296"/>
        <v>0.3385146804835924</v>
      </c>
      <c r="J799">
        <f t="shared" si="297"/>
        <v>0.42364532019704432</v>
      </c>
      <c r="K799">
        <v>0.3385146804835924</v>
      </c>
      <c r="S799">
        <f t="shared" si="298"/>
        <v>1</v>
      </c>
      <c r="T799">
        <f t="shared" si="309"/>
        <v>407</v>
      </c>
      <c r="U799">
        <f t="shared" si="299"/>
        <v>0</v>
      </c>
      <c r="V799">
        <f t="shared" si="310"/>
        <v>391</v>
      </c>
      <c r="X799">
        <f t="shared" si="300"/>
        <v>0.49816401468788252</v>
      </c>
      <c r="Y799">
        <f t="shared" si="301"/>
        <v>0.33051563820794588</v>
      </c>
      <c r="Z799">
        <v>0.49816401468788252</v>
      </c>
      <c r="AB799">
        <f t="shared" si="302"/>
        <v>0</v>
      </c>
      <c r="AC799">
        <f t="shared" si="311"/>
        <v>163</v>
      </c>
      <c r="AD799">
        <f t="shared" si="303"/>
        <v>1</v>
      </c>
      <c r="AE799">
        <f t="shared" si="312"/>
        <v>635</v>
      </c>
      <c r="AG799">
        <f t="shared" si="304"/>
        <v>0.30929791271347251</v>
      </c>
      <c r="AH799">
        <f t="shared" si="305"/>
        <v>0.43109300746775286</v>
      </c>
      <c r="AI799">
        <v>0.30929791271347251</v>
      </c>
      <c r="AK799">
        <f t="shared" si="306"/>
        <v>0</v>
      </c>
      <c r="AL799">
        <f t="shared" si="313"/>
        <v>32</v>
      </c>
      <c r="AM799">
        <f t="shared" si="317"/>
        <v>1</v>
      </c>
      <c r="AN799">
        <f t="shared" si="314"/>
        <v>766</v>
      </c>
      <c r="AP799">
        <f t="shared" si="307"/>
        <v>0.41558441558441561</v>
      </c>
      <c r="AQ799">
        <f t="shared" si="308"/>
        <v>0.39833593343733747</v>
      </c>
      <c r="AR799">
        <v>0.41558441558441561</v>
      </c>
    </row>
    <row r="800" spans="1:44" x14ac:dyDescent="0.25">
      <c r="A800" s="9">
        <v>2</v>
      </c>
      <c r="B800" s="32">
        <v>53.464972000000003</v>
      </c>
      <c r="D800">
        <f t="shared" si="295"/>
        <v>0</v>
      </c>
      <c r="E800">
        <f t="shared" si="294"/>
        <v>196</v>
      </c>
      <c r="F800">
        <f t="shared" si="315"/>
        <v>1</v>
      </c>
      <c r="G800">
        <f t="shared" si="316"/>
        <v>603</v>
      </c>
      <c r="I800">
        <f t="shared" si="296"/>
        <v>0.3385146804835924</v>
      </c>
      <c r="J800">
        <f t="shared" si="297"/>
        <v>0.42434904996481349</v>
      </c>
      <c r="K800">
        <v>0.3385146804835924</v>
      </c>
      <c r="S800">
        <f t="shared" si="298"/>
        <v>1</v>
      </c>
      <c r="T800">
        <f t="shared" si="309"/>
        <v>408</v>
      </c>
      <c r="U800">
        <f t="shared" si="299"/>
        <v>0</v>
      </c>
      <c r="V800">
        <f t="shared" si="310"/>
        <v>391</v>
      </c>
      <c r="X800">
        <f t="shared" si="300"/>
        <v>0.49938800489596086</v>
      </c>
      <c r="Y800">
        <f t="shared" si="301"/>
        <v>0.33051563820794588</v>
      </c>
      <c r="Z800">
        <v>0.49938800489596086</v>
      </c>
      <c r="AB800">
        <f t="shared" si="302"/>
        <v>0</v>
      </c>
      <c r="AC800">
        <f t="shared" si="311"/>
        <v>163</v>
      </c>
      <c r="AD800">
        <f t="shared" si="303"/>
        <v>1</v>
      </c>
      <c r="AE800">
        <f t="shared" si="312"/>
        <v>636</v>
      </c>
      <c r="AG800">
        <f t="shared" si="304"/>
        <v>0.30929791271347251</v>
      </c>
      <c r="AH800">
        <f t="shared" si="305"/>
        <v>0.43177189409368638</v>
      </c>
      <c r="AI800">
        <v>0.30929791271347251</v>
      </c>
      <c r="AK800">
        <f t="shared" si="306"/>
        <v>0</v>
      </c>
      <c r="AL800">
        <f t="shared" si="313"/>
        <v>32</v>
      </c>
      <c r="AM800">
        <f t="shared" si="317"/>
        <v>1</v>
      </c>
      <c r="AN800">
        <f t="shared" si="314"/>
        <v>767</v>
      </c>
      <c r="AP800">
        <f t="shared" si="307"/>
        <v>0.41558441558441561</v>
      </c>
      <c r="AQ800">
        <f t="shared" si="308"/>
        <v>0.39885595423816955</v>
      </c>
      <c r="AR800">
        <v>0.41558441558441561</v>
      </c>
    </row>
    <row r="801" spans="1:44" x14ac:dyDescent="0.25">
      <c r="A801" s="9">
        <v>1</v>
      </c>
      <c r="B801" s="32">
        <v>53.409643000000003</v>
      </c>
      <c r="D801">
        <f t="shared" si="295"/>
        <v>1</v>
      </c>
      <c r="E801">
        <f t="shared" si="294"/>
        <v>197</v>
      </c>
      <c r="F801">
        <f t="shared" si="315"/>
        <v>0</v>
      </c>
      <c r="G801">
        <f t="shared" si="316"/>
        <v>603</v>
      </c>
      <c r="I801">
        <f t="shared" si="296"/>
        <v>0.34024179620034545</v>
      </c>
      <c r="J801">
        <f t="shared" si="297"/>
        <v>0.42434904996481349</v>
      </c>
      <c r="K801">
        <v>0.34024179620034545</v>
      </c>
      <c r="S801">
        <f t="shared" si="298"/>
        <v>0</v>
      </c>
      <c r="T801">
        <f t="shared" si="309"/>
        <v>408</v>
      </c>
      <c r="U801">
        <f t="shared" si="299"/>
        <v>1</v>
      </c>
      <c r="V801">
        <f t="shared" si="310"/>
        <v>392</v>
      </c>
      <c r="X801">
        <f t="shared" si="300"/>
        <v>0.49938800489596086</v>
      </c>
      <c r="Y801">
        <f t="shared" si="301"/>
        <v>0.33136094674556216</v>
      </c>
      <c r="Z801">
        <v>0.49938800489596086</v>
      </c>
      <c r="AB801">
        <f t="shared" si="302"/>
        <v>0</v>
      </c>
      <c r="AC801">
        <f t="shared" si="311"/>
        <v>163</v>
      </c>
      <c r="AD801">
        <f t="shared" si="303"/>
        <v>1</v>
      </c>
      <c r="AE801">
        <f t="shared" si="312"/>
        <v>637</v>
      </c>
      <c r="AG801">
        <f t="shared" si="304"/>
        <v>0.30929791271347251</v>
      </c>
      <c r="AH801">
        <f t="shared" si="305"/>
        <v>0.43245078071961984</v>
      </c>
      <c r="AI801">
        <v>0.30929791271347251</v>
      </c>
      <c r="AK801">
        <f t="shared" si="306"/>
        <v>0</v>
      </c>
      <c r="AL801">
        <f t="shared" si="313"/>
        <v>32</v>
      </c>
      <c r="AM801">
        <f t="shared" si="317"/>
        <v>1</v>
      </c>
      <c r="AN801">
        <f t="shared" si="314"/>
        <v>768</v>
      </c>
      <c r="AP801">
        <f t="shared" si="307"/>
        <v>0.41558441558441561</v>
      </c>
      <c r="AQ801">
        <f t="shared" si="308"/>
        <v>0.39937597503900157</v>
      </c>
      <c r="AR801">
        <v>0.41558441558441561</v>
      </c>
    </row>
    <row r="802" spans="1:44" x14ac:dyDescent="0.25">
      <c r="A802" s="9">
        <v>3</v>
      </c>
      <c r="B802" s="32">
        <v>53.339331999999999</v>
      </c>
      <c r="D802">
        <f t="shared" si="295"/>
        <v>0</v>
      </c>
      <c r="E802">
        <f t="shared" si="294"/>
        <v>197</v>
      </c>
      <c r="F802">
        <f t="shared" si="315"/>
        <v>1</v>
      </c>
      <c r="G802">
        <f t="shared" si="316"/>
        <v>604</v>
      </c>
      <c r="I802">
        <f t="shared" si="296"/>
        <v>0.34024179620034545</v>
      </c>
      <c r="J802">
        <f t="shared" si="297"/>
        <v>0.42505277973258271</v>
      </c>
      <c r="K802">
        <v>0.34024179620034545</v>
      </c>
      <c r="S802">
        <f t="shared" si="298"/>
        <v>0</v>
      </c>
      <c r="T802">
        <f t="shared" si="309"/>
        <v>408</v>
      </c>
      <c r="U802">
        <f t="shared" si="299"/>
        <v>1</v>
      </c>
      <c r="V802">
        <f t="shared" si="310"/>
        <v>393</v>
      </c>
      <c r="X802">
        <f t="shared" si="300"/>
        <v>0.49938800489596086</v>
      </c>
      <c r="Y802">
        <f t="shared" si="301"/>
        <v>0.33220625528317838</v>
      </c>
      <c r="Z802">
        <v>0.49938800489596086</v>
      </c>
      <c r="AB802">
        <f t="shared" si="302"/>
        <v>1</v>
      </c>
      <c r="AC802">
        <f t="shared" si="311"/>
        <v>164</v>
      </c>
      <c r="AD802">
        <f t="shared" si="303"/>
        <v>0</v>
      </c>
      <c r="AE802">
        <f t="shared" si="312"/>
        <v>637</v>
      </c>
      <c r="AG802">
        <f t="shared" si="304"/>
        <v>0.31119544592030363</v>
      </c>
      <c r="AH802">
        <f t="shared" si="305"/>
        <v>0.43245078071961984</v>
      </c>
      <c r="AI802">
        <v>0.31119544592030363</v>
      </c>
      <c r="AK802">
        <f t="shared" si="306"/>
        <v>0</v>
      </c>
      <c r="AL802">
        <f t="shared" si="313"/>
        <v>32</v>
      </c>
      <c r="AM802">
        <f t="shared" si="317"/>
        <v>1</v>
      </c>
      <c r="AN802">
        <f t="shared" si="314"/>
        <v>769</v>
      </c>
      <c r="AP802">
        <f t="shared" si="307"/>
        <v>0.41558441558441561</v>
      </c>
      <c r="AQ802">
        <f t="shared" si="308"/>
        <v>0.3998959958398336</v>
      </c>
      <c r="AR802">
        <v>0.41558441558441561</v>
      </c>
    </row>
    <row r="803" spans="1:44" x14ac:dyDescent="0.25">
      <c r="A803" s="9">
        <v>2</v>
      </c>
      <c r="B803" s="32">
        <v>53.330134999999999</v>
      </c>
      <c r="D803">
        <f t="shared" si="295"/>
        <v>0</v>
      </c>
      <c r="E803">
        <f t="shared" si="294"/>
        <v>197</v>
      </c>
      <c r="F803">
        <f t="shared" si="315"/>
        <v>1</v>
      </c>
      <c r="G803">
        <f t="shared" si="316"/>
        <v>605</v>
      </c>
      <c r="I803">
        <f t="shared" si="296"/>
        <v>0.34024179620034545</v>
      </c>
      <c r="J803">
        <f t="shared" si="297"/>
        <v>0.42575650950035188</v>
      </c>
      <c r="K803">
        <v>0.34024179620034545</v>
      </c>
      <c r="S803">
        <f t="shared" si="298"/>
        <v>1</v>
      </c>
      <c r="T803">
        <f t="shared" si="309"/>
        <v>409</v>
      </c>
      <c r="U803">
        <f t="shared" si="299"/>
        <v>0</v>
      </c>
      <c r="V803">
        <f t="shared" si="310"/>
        <v>393</v>
      </c>
      <c r="X803">
        <f t="shared" si="300"/>
        <v>0.5006119951040392</v>
      </c>
      <c r="Y803">
        <f t="shared" si="301"/>
        <v>0.33220625528317838</v>
      </c>
      <c r="Z803">
        <v>0.5006119951040392</v>
      </c>
      <c r="AB803">
        <f t="shared" si="302"/>
        <v>0</v>
      </c>
      <c r="AC803">
        <f t="shared" si="311"/>
        <v>164</v>
      </c>
      <c r="AD803">
        <f t="shared" si="303"/>
        <v>1</v>
      </c>
      <c r="AE803">
        <f t="shared" si="312"/>
        <v>638</v>
      </c>
      <c r="AG803">
        <f t="shared" si="304"/>
        <v>0.31119544592030363</v>
      </c>
      <c r="AH803">
        <f t="shared" si="305"/>
        <v>0.4331296673455533</v>
      </c>
      <c r="AI803">
        <v>0.31119544592030363</v>
      </c>
      <c r="AK803">
        <f t="shared" si="306"/>
        <v>0</v>
      </c>
      <c r="AL803">
        <f t="shared" si="313"/>
        <v>32</v>
      </c>
      <c r="AM803">
        <f t="shared" si="317"/>
        <v>1</v>
      </c>
      <c r="AN803">
        <f t="shared" si="314"/>
        <v>770</v>
      </c>
      <c r="AP803">
        <f t="shared" si="307"/>
        <v>0.41558441558441561</v>
      </c>
      <c r="AQ803">
        <f t="shared" si="308"/>
        <v>0.40041601664066562</v>
      </c>
      <c r="AR803">
        <v>0.41558441558441561</v>
      </c>
    </row>
    <row r="804" spans="1:44" x14ac:dyDescent="0.25">
      <c r="A804" s="9">
        <v>3</v>
      </c>
      <c r="B804" s="32">
        <v>53.294626000000001</v>
      </c>
      <c r="D804">
        <f t="shared" si="295"/>
        <v>0</v>
      </c>
      <c r="E804">
        <f t="shared" si="294"/>
        <v>197</v>
      </c>
      <c r="F804">
        <f t="shared" si="315"/>
        <v>1</v>
      </c>
      <c r="G804">
        <f t="shared" si="316"/>
        <v>606</v>
      </c>
      <c r="I804">
        <f t="shared" si="296"/>
        <v>0.34024179620034545</v>
      </c>
      <c r="J804">
        <f t="shared" si="297"/>
        <v>0.42646023926812104</v>
      </c>
      <c r="K804">
        <v>0.34024179620034545</v>
      </c>
      <c r="S804">
        <f t="shared" si="298"/>
        <v>0</v>
      </c>
      <c r="T804">
        <f t="shared" si="309"/>
        <v>409</v>
      </c>
      <c r="U804">
        <f t="shared" si="299"/>
        <v>1</v>
      </c>
      <c r="V804">
        <f t="shared" si="310"/>
        <v>394</v>
      </c>
      <c r="X804">
        <f t="shared" si="300"/>
        <v>0.5006119951040392</v>
      </c>
      <c r="Y804">
        <f t="shared" si="301"/>
        <v>0.33305156382079459</v>
      </c>
      <c r="Z804">
        <v>0.5006119951040392</v>
      </c>
      <c r="AB804">
        <f t="shared" si="302"/>
        <v>1</v>
      </c>
      <c r="AC804">
        <f t="shared" si="311"/>
        <v>165</v>
      </c>
      <c r="AD804">
        <f t="shared" si="303"/>
        <v>0</v>
      </c>
      <c r="AE804">
        <f t="shared" si="312"/>
        <v>638</v>
      </c>
      <c r="AG804">
        <f t="shared" si="304"/>
        <v>0.31309297912713474</v>
      </c>
      <c r="AH804">
        <f t="shared" si="305"/>
        <v>0.4331296673455533</v>
      </c>
      <c r="AI804">
        <v>0.31309297912713474</v>
      </c>
      <c r="AK804">
        <f t="shared" si="306"/>
        <v>0</v>
      </c>
      <c r="AL804">
        <f t="shared" si="313"/>
        <v>32</v>
      </c>
      <c r="AM804">
        <f t="shared" si="317"/>
        <v>1</v>
      </c>
      <c r="AN804">
        <f t="shared" si="314"/>
        <v>771</v>
      </c>
      <c r="AP804">
        <f t="shared" si="307"/>
        <v>0.41558441558441561</v>
      </c>
      <c r="AQ804">
        <f t="shared" si="308"/>
        <v>0.40093603744149764</v>
      </c>
      <c r="AR804">
        <v>0.41558441558441561</v>
      </c>
    </row>
    <row r="805" spans="1:44" x14ac:dyDescent="0.25">
      <c r="A805" s="9">
        <v>2</v>
      </c>
      <c r="B805" s="32">
        <v>53.273874999999997</v>
      </c>
      <c r="D805">
        <f t="shared" si="295"/>
        <v>0</v>
      </c>
      <c r="E805">
        <f t="shared" si="294"/>
        <v>197</v>
      </c>
      <c r="F805">
        <f t="shared" si="315"/>
        <v>1</v>
      </c>
      <c r="G805">
        <f t="shared" si="316"/>
        <v>607</v>
      </c>
      <c r="I805">
        <f t="shared" si="296"/>
        <v>0.34024179620034545</v>
      </c>
      <c r="J805">
        <f t="shared" si="297"/>
        <v>0.42716396903589021</v>
      </c>
      <c r="K805">
        <v>0.34024179620034545</v>
      </c>
      <c r="S805">
        <f t="shared" si="298"/>
        <v>1</v>
      </c>
      <c r="T805">
        <f t="shared" si="309"/>
        <v>410</v>
      </c>
      <c r="U805">
        <f t="shared" si="299"/>
        <v>0</v>
      </c>
      <c r="V805">
        <f t="shared" si="310"/>
        <v>394</v>
      </c>
      <c r="X805">
        <f t="shared" si="300"/>
        <v>0.50183598531211748</v>
      </c>
      <c r="Y805">
        <f t="shared" si="301"/>
        <v>0.33305156382079459</v>
      </c>
      <c r="Z805">
        <v>0.50183598531211748</v>
      </c>
      <c r="AB805">
        <f t="shared" si="302"/>
        <v>0</v>
      </c>
      <c r="AC805">
        <f t="shared" si="311"/>
        <v>165</v>
      </c>
      <c r="AD805">
        <f t="shared" si="303"/>
        <v>1</v>
      </c>
      <c r="AE805">
        <f t="shared" si="312"/>
        <v>639</v>
      </c>
      <c r="AG805">
        <f t="shared" si="304"/>
        <v>0.31309297912713474</v>
      </c>
      <c r="AH805">
        <f t="shared" si="305"/>
        <v>0.43380855397148677</v>
      </c>
      <c r="AI805">
        <v>0.31309297912713474</v>
      </c>
      <c r="AK805">
        <f t="shared" si="306"/>
        <v>0</v>
      </c>
      <c r="AL805">
        <f t="shared" si="313"/>
        <v>32</v>
      </c>
      <c r="AM805">
        <f t="shared" si="317"/>
        <v>1</v>
      </c>
      <c r="AN805">
        <f t="shared" si="314"/>
        <v>772</v>
      </c>
      <c r="AP805">
        <f t="shared" si="307"/>
        <v>0.41558441558441561</v>
      </c>
      <c r="AQ805">
        <f t="shared" si="308"/>
        <v>0.40145605824232972</v>
      </c>
      <c r="AR805">
        <v>0.41558441558441561</v>
      </c>
    </row>
    <row r="806" spans="1:44" x14ac:dyDescent="0.25">
      <c r="A806" s="9">
        <v>2</v>
      </c>
      <c r="B806" s="32">
        <v>53.253458000000002</v>
      </c>
      <c r="D806">
        <f t="shared" si="295"/>
        <v>0</v>
      </c>
      <c r="E806">
        <f t="shared" si="294"/>
        <v>197</v>
      </c>
      <c r="F806">
        <f t="shared" si="315"/>
        <v>1</v>
      </c>
      <c r="G806">
        <f t="shared" si="316"/>
        <v>608</v>
      </c>
      <c r="I806">
        <f t="shared" si="296"/>
        <v>0.34024179620034545</v>
      </c>
      <c r="J806">
        <f t="shared" si="297"/>
        <v>0.42786769880365938</v>
      </c>
      <c r="K806">
        <v>0.34024179620034545</v>
      </c>
      <c r="S806">
        <f t="shared" si="298"/>
        <v>1</v>
      </c>
      <c r="T806">
        <f t="shared" si="309"/>
        <v>411</v>
      </c>
      <c r="U806">
        <f t="shared" si="299"/>
        <v>0</v>
      </c>
      <c r="V806">
        <f t="shared" si="310"/>
        <v>394</v>
      </c>
      <c r="X806">
        <f t="shared" si="300"/>
        <v>0.50305997552019588</v>
      </c>
      <c r="Y806">
        <f t="shared" si="301"/>
        <v>0.33305156382079459</v>
      </c>
      <c r="Z806">
        <v>0.50305997552019588</v>
      </c>
      <c r="AB806">
        <f t="shared" si="302"/>
        <v>0</v>
      </c>
      <c r="AC806">
        <f t="shared" si="311"/>
        <v>165</v>
      </c>
      <c r="AD806">
        <f t="shared" si="303"/>
        <v>1</v>
      </c>
      <c r="AE806">
        <f t="shared" si="312"/>
        <v>640</v>
      </c>
      <c r="AG806">
        <f t="shared" si="304"/>
        <v>0.31309297912713474</v>
      </c>
      <c r="AH806">
        <f t="shared" si="305"/>
        <v>0.43448744059742023</v>
      </c>
      <c r="AI806">
        <v>0.31309297912713474</v>
      </c>
      <c r="AK806">
        <f t="shared" si="306"/>
        <v>0</v>
      </c>
      <c r="AL806">
        <f t="shared" si="313"/>
        <v>32</v>
      </c>
      <c r="AM806">
        <f t="shared" si="317"/>
        <v>1</v>
      </c>
      <c r="AN806">
        <f t="shared" si="314"/>
        <v>773</v>
      </c>
      <c r="AP806">
        <f t="shared" si="307"/>
        <v>0.41558441558441561</v>
      </c>
      <c r="AQ806">
        <f t="shared" si="308"/>
        <v>0.40197607904316174</v>
      </c>
      <c r="AR806">
        <v>0.41558441558441561</v>
      </c>
    </row>
    <row r="807" spans="1:44" x14ac:dyDescent="0.25">
      <c r="A807" s="9">
        <v>3</v>
      </c>
      <c r="B807" s="32">
        <v>53.251545999999998</v>
      </c>
      <c r="D807">
        <f t="shared" si="295"/>
        <v>0</v>
      </c>
      <c r="E807">
        <f t="shared" si="294"/>
        <v>197</v>
      </c>
      <c r="F807">
        <f t="shared" si="315"/>
        <v>1</v>
      </c>
      <c r="G807">
        <f t="shared" si="316"/>
        <v>609</v>
      </c>
      <c r="I807">
        <f t="shared" si="296"/>
        <v>0.34024179620034545</v>
      </c>
      <c r="J807">
        <f t="shared" si="297"/>
        <v>0.42857142857142855</v>
      </c>
      <c r="K807">
        <v>0.34024179620034545</v>
      </c>
      <c r="S807">
        <f t="shared" si="298"/>
        <v>0</v>
      </c>
      <c r="T807">
        <f t="shared" si="309"/>
        <v>411</v>
      </c>
      <c r="U807">
        <f t="shared" si="299"/>
        <v>1</v>
      </c>
      <c r="V807">
        <f t="shared" si="310"/>
        <v>395</v>
      </c>
      <c r="X807">
        <f t="shared" si="300"/>
        <v>0.50305997552019588</v>
      </c>
      <c r="Y807">
        <f t="shared" si="301"/>
        <v>0.33389687235841081</v>
      </c>
      <c r="Z807">
        <v>0.50305997552019588</v>
      </c>
      <c r="AB807">
        <f t="shared" si="302"/>
        <v>1</v>
      </c>
      <c r="AC807">
        <f t="shared" si="311"/>
        <v>166</v>
      </c>
      <c r="AD807">
        <f t="shared" si="303"/>
        <v>0</v>
      </c>
      <c r="AE807">
        <f t="shared" si="312"/>
        <v>640</v>
      </c>
      <c r="AG807">
        <f t="shared" si="304"/>
        <v>0.31499051233396586</v>
      </c>
      <c r="AH807">
        <f t="shared" si="305"/>
        <v>0.43448744059742023</v>
      </c>
      <c r="AI807">
        <v>0.31499051233396586</v>
      </c>
      <c r="AK807">
        <f t="shared" si="306"/>
        <v>0</v>
      </c>
      <c r="AL807">
        <f t="shared" si="313"/>
        <v>32</v>
      </c>
      <c r="AM807">
        <f t="shared" si="317"/>
        <v>1</v>
      </c>
      <c r="AN807">
        <f t="shared" si="314"/>
        <v>774</v>
      </c>
      <c r="AP807">
        <f t="shared" si="307"/>
        <v>0.41558441558441561</v>
      </c>
      <c r="AQ807">
        <f t="shared" si="308"/>
        <v>0.40249609984399376</v>
      </c>
      <c r="AR807">
        <v>0.41558441558441561</v>
      </c>
    </row>
    <row r="808" spans="1:44" x14ac:dyDescent="0.25">
      <c r="A808" s="9">
        <v>3</v>
      </c>
      <c r="B808" s="32">
        <v>53.239027999999998</v>
      </c>
      <c r="D808">
        <f t="shared" si="295"/>
        <v>0</v>
      </c>
      <c r="E808">
        <f t="shared" si="294"/>
        <v>197</v>
      </c>
      <c r="F808">
        <f t="shared" si="315"/>
        <v>1</v>
      </c>
      <c r="G808">
        <f t="shared" si="316"/>
        <v>610</v>
      </c>
      <c r="I808">
        <f t="shared" si="296"/>
        <v>0.34024179620034545</v>
      </c>
      <c r="J808">
        <f t="shared" si="297"/>
        <v>0.42927515833919777</v>
      </c>
      <c r="K808">
        <v>0.34024179620034545</v>
      </c>
      <c r="S808">
        <f t="shared" si="298"/>
        <v>0</v>
      </c>
      <c r="T808">
        <f t="shared" si="309"/>
        <v>411</v>
      </c>
      <c r="U808">
        <f t="shared" si="299"/>
        <v>1</v>
      </c>
      <c r="V808">
        <f t="shared" si="310"/>
        <v>396</v>
      </c>
      <c r="X808">
        <f t="shared" si="300"/>
        <v>0.50305997552019588</v>
      </c>
      <c r="Y808">
        <f t="shared" si="301"/>
        <v>0.33474218089602703</v>
      </c>
      <c r="Z808">
        <v>0.50305997552019588</v>
      </c>
      <c r="AB808">
        <f t="shared" si="302"/>
        <v>1</v>
      </c>
      <c r="AC808">
        <f t="shared" si="311"/>
        <v>167</v>
      </c>
      <c r="AD808">
        <f t="shared" si="303"/>
        <v>0</v>
      </c>
      <c r="AE808">
        <f t="shared" si="312"/>
        <v>640</v>
      </c>
      <c r="AG808">
        <f t="shared" si="304"/>
        <v>0.31688804554079697</v>
      </c>
      <c r="AH808">
        <f t="shared" si="305"/>
        <v>0.43448744059742023</v>
      </c>
      <c r="AI808">
        <v>0.31688804554079697</v>
      </c>
      <c r="AK808">
        <f t="shared" si="306"/>
        <v>0</v>
      </c>
      <c r="AL808">
        <f t="shared" si="313"/>
        <v>32</v>
      </c>
      <c r="AM808">
        <f t="shared" si="317"/>
        <v>1</v>
      </c>
      <c r="AN808">
        <f t="shared" si="314"/>
        <v>775</v>
      </c>
      <c r="AP808">
        <f t="shared" si="307"/>
        <v>0.41558441558441561</v>
      </c>
      <c r="AQ808">
        <f t="shared" si="308"/>
        <v>0.40301612064482578</v>
      </c>
      <c r="AR808">
        <v>0.41558441558441561</v>
      </c>
    </row>
    <row r="809" spans="1:44" x14ac:dyDescent="0.25">
      <c r="A809" s="9">
        <v>2</v>
      </c>
      <c r="B809" s="32">
        <v>53.208390000000001</v>
      </c>
      <c r="D809">
        <f t="shared" si="295"/>
        <v>0</v>
      </c>
      <c r="E809">
        <f t="shared" si="294"/>
        <v>197</v>
      </c>
      <c r="F809">
        <f t="shared" si="315"/>
        <v>1</v>
      </c>
      <c r="G809">
        <f t="shared" si="316"/>
        <v>611</v>
      </c>
      <c r="I809">
        <f t="shared" si="296"/>
        <v>0.34024179620034545</v>
      </c>
      <c r="J809">
        <f t="shared" si="297"/>
        <v>0.42997888810696694</v>
      </c>
      <c r="K809">
        <v>0.34024179620034545</v>
      </c>
      <c r="S809">
        <f t="shared" si="298"/>
        <v>1</v>
      </c>
      <c r="T809">
        <f t="shared" si="309"/>
        <v>412</v>
      </c>
      <c r="U809">
        <f t="shared" si="299"/>
        <v>0</v>
      </c>
      <c r="V809">
        <f t="shared" si="310"/>
        <v>396</v>
      </c>
      <c r="X809">
        <f t="shared" si="300"/>
        <v>0.50428396572827416</v>
      </c>
      <c r="Y809">
        <f t="shared" si="301"/>
        <v>0.33474218089602703</v>
      </c>
      <c r="Z809">
        <v>0.50428396572827416</v>
      </c>
      <c r="AB809">
        <f t="shared" si="302"/>
        <v>0</v>
      </c>
      <c r="AC809">
        <f t="shared" si="311"/>
        <v>167</v>
      </c>
      <c r="AD809">
        <f t="shared" si="303"/>
        <v>1</v>
      </c>
      <c r="AE809">
        <f t="shared" si="312"/>
        <v>641</v>
      </c>
      <c r="AG809">
        <f t="shared" si="304"/>
        <v>0.31688804554079697</v>
      </c>
      <c r="AH809">
        <f t="shared" si="305"/>
        <v>0.43516632722335369</v>
      </c>
      <c r="AI809">
        <v>0.31688804554079697</v>
      </c>
      <c r="AK809">
        <f t="shared" si="306"/>
        <v>0</v>
      </c>
      <c r="AL809">
        <f t="shared" si="313"/>
        <v>32</v>
      </c>
      <c r="AM809">
        <f t="shared" si="317"/>
        <v>1</v>
      </c>
      <c r="AN809">
        <f t="shared" si="314"/>
        <v>776</v>
      </c>
      <c r="AP809">
        <f t="shared" si="307"/>
        <v>0.41558441558441561</v>
      </c>
      <c r="AQ809">
        <f t="shared" si="308"/>
        <v>0.4035361414456578</v>
      </c>
      <c r="AR809">
        <v>0.41558441558441561</v>
      </c>
    </row>
    <row r="810" spans="1:44" x14ac:dyDescent="0.25">
      <c r="A810" s="9">
        <v>2</v>
      </c>
      <c r="B810" s="32">
        <v>53.156959999999998</v>
      </c>
      <c r="D810">
        <f t="shared" si="295"/>
        <v>0</v>
      </c>
      <c r="E810">
        <f t="shared" si="294"/>
        <v>197</v>
      </c>
      <c r="F810">
        <f t="shared" si="315"/>
        <v>1</v>
      </c>
      <c r="G810">
        <f t="shared" si="316"/>
        <v>612</v>
      </c>
      <c r="I810">
        <f t="shared" si="296"/>
        <v>0.34024179620034545</v>
      </c>
      <c r="J810">
        <f t="shared" si="297"/>
        <v>0.43068261787473611</v>
      </c>
      <c r="K810">
        <v>0.34024179620034545</v>
      </c>
      <c r="S810">
        <f t="shared" si="298"/>
        <v>1</v>
      </c>
      <c r="T810">
        <f t="shared" si="309"/>
        <v>413</v>
      </c>
      <c r="U810">
        <f t="shared" si="299"/>
        <v>0</v>
      </c>
      <c r="V810">
        <f t="shared" si="310"/>
        <v>396</v>
      </c>
      <c r="X810">
        <f t="shared" si="300"/>
        <v>0.50550795593635256</v>
      </c>
      <c r="Y810">
        <f t="shared" si="301"/>
        <v>0.33474218089602703</v>
      </c>
      <c r="Z810">
        <v>0.50550795593635256</v>
      </c>
      <c r="AB810">
        <f t="shared" si="302"/>
        <v>0</v>
      </c>
      <c r="AC810">
        <f t="shared" si="311"/>
        <v>167</v>
      </c>
      <c r="AD810">
        <f t="shared" si="303"/>
        <v>1</v>
      </c>
      <c r="AE810">
        <f t="shared" si="312"/>
        <v>642</v>
      </c>
      <c r="AG810">
        <f t="shared" si="304"/>
        <v>0.31688804554079697</v>
      </c>
      <c r="AH810">
        <f t="shared" si="305"/>
        <v>0.43584521384928715</v>
      </c>
      <c r="AI810">
        <v>0.31688804554079697</v>
      </c>
      <c r="AK810">
        <f t="shared" si="306"/>
        <v>0</v>
      </c>
      <c r="AL810">
        <f t="shared" si="313"/>
        <v>32</v>
      </c>
      <c r="AM810">
        <f t="shared" si="317"/>
        <v>1</v>
      </c>
      <c r="AN810">
        <f t="shared" si="314"/>
        <v>777</v>
      </c>
      <c r="AP810">
        <f t="shared" si="307"/>
        <v>0.41558441558441561</v>
      </c>
      <c r="AQ810">
        <f t="shared" si="308"/>
        <v>0.40405616224648988</v>
      </c>
      <c r="AR810">
        <v>0.41558441558441561</v>
      </c>
    </row>
    <row r="811" spans="1:44" x14ac:dyDescent="0.25">
      <c r="A811" s="9">
        <v>2</v>
      </c>
      <c r="B811" s="32">
        <v>53.152267000000002</v>
      </c>
      <c r="D811">
        <f t="shared" si="295"/>
        <v>0</v>
      </c>
      <c r="E811">
        <f t="shared" si="294"/>
        <v>197</v>
      </c>
      <c r="F811">
        <f t="shared" si="315"/>
        <v>1</v>
      </c>
      <c r="G811">
        <f t="shared" si="316"/>
        <v>613</v>
      </c>
      <c r="I811">
        <f t="shared" si="296"/>
        <v>0.34024179620034545</v>
      </c>
      <c r="J811">
        <f t="shared" si="297"/>
        <v>0.43138634764250527</v>
      </c>
      <c r="K811">
        <v>0.34024179620034545</v>
      </c>
      <c r="S811">
        <f t="shared" si="298"/>
        <v>1</v>
      </c>
      <c r="T811">
        <f t="shared" si="309"/>
        <v>414</v>
      </c>
      <c r="U811">
        <f t="shared" si="299"/>
        <v>0</v>
      </c>
      <c r="V811">
        <f t="shared" si="310"/>
        <v>396</v>
      </c>
      <c r="X811">
        <f t="shared" si="300"/>
        <v>0.50673194614443084</v>
      </c>
      <c r="Y811">
        <f t="shared" si="301"/>
        <v>0.33474218089602703</v>
      </c>
      <c r="Z811">
        <v>0.50673194614443084</v>
      </c>
      <c r="AB811">
        <f t="shared" si="302"/>
        <v>0</v>
      </c>
      <c r="AC811">
        <f t="shared" si="311"/>
        <v>167</v>
      </c>
      <c r="AD811">
        <f t="shared" si="303"/>
        <v>1</v>
      </c>
      <c r="AE811">
        <f t="shared" si="312"/>
        <v>643</v>
      </c>
      <c r="AG811">
        <f t="shared" si="304"/>
        <v>0.31688804554079697</v>
      </c>
      <c r="AH811">
        <f t="shared" si="305"/>
        <v>0.43652410047522061</v>
      </c>
      <c r="AI811">
        <v>0.31688804554079697</v>
      </c>
      <c r="AK811">
        <f t="shared" si="306"/>
        <v>0</v>
      </c>
      <c r="AL811">
        <f t="shared" si="313"/>
        <v>32</v>
      </c>
      <c r="AM811">
        <f t="shared" si="317"/>
        <v>1</v>
      </c>
      <c r="AN811">
        <f t="shared" si="314"/>
        <v>778</v>
      </c>
      <c r="AP811">
        <f t="shared" si="307"/>
        <v>0.41558441558441561</v>
      </c>
      <c r="AQ811">
        <f t="shared" si="308"/>
        <v>0.4045761830473219</v>
      </c>
      <c r="AR811">
        <v>0.41558441558441561</v>
      </c>
    </row>
    <row r="812" spans="1:44" x14ac:dyDescent="0.25">
      <c r="A812" s="9">
        <v>2</v>
      </c>
      <c r="B812" s="32">
        <v>53.123337999999997</v>
      </c>
      <c r="D812">
        <f t="shared" si="295"/>
        <v>0</v>
      </c>
      <c r="E812">
        <f t="shared" si="294"/>
        <v>197</v>
      </c>
      <c r="F812">
        <f t="shared" si="315"/>
        <v>1</v>
      </c>
      <c r="G812">
        <f t="shared" si="316"/>
        <v>614</v>
      </c>
      <c r="I812">
        <f t="shared" si="296"/>
        <v>0.34024179620034545</v>
      </c>
      <c r="J812">
        <f t="shared" si="297"/>
        <v>0.43209007741027444</v>
      </c>
      <c r="K812">
        <v>0.34024179620034545</v>
      </c>
      <c r="S812">
        <f t="shared" si="298"/>
        <v>1</v>
      </c>
      <c r="T812">
        <f t="shared" si="309"/>
        <v>415</v>
      </c>
      <c r="U812">
        <f t="shared" si="299"/>
        <v>0</v>
      </c>
      <c r="V812">
        <f t="shared" si="310"/>
        <v>396</v>
      </c>
      <c r="X812">
        <f t="shared" si="300"/>
        <v>0.50795593635250913</v>
      </c>
      <c r="Y812">
        <f t="shared" si="301"/>
        <v>0.33474218089602703</v>
      </c>
      <c r="Z812">
        <v>0.50795593635250913</v>
      </c>
      <c r="AB812">
        <f t="shared" si="302"/>
        <v>0</v>
      </c>
      <c r="AC812">
        <f t="shared" si="311"/>
        <v>167</v>
      </c>
      <c r="AD812">
        <f t="shared" si="303"/>
        <v>1</v>
      </c>
      <c r="AE812">
        <f t="shared" si="312"/>
        <v>644</v>
      </c>
      <c r="AG812">
        <f t="shared" si="304"/>
        <v>0.31688804554079697</v>
      </c>
      <c r="AH812">
        <f t="shared" si="305"/>
        <v>0.43720298710115413</v>
      </c>
      <c r="AI812">
        <v>0.31688804554079697</v>
      </c>
      <c r="AK812">
        <f t="shared" si="306"/>
        <v>0</v>
      </c>
      <c r="AL812">
        <f t="shared" si="313"/>
        <v>32</v>
      </c>
      <c r="AM812">
        <f t="shared" si="317"/>
        <v>1</v>
      </c>
      <c r="AN812">
        <f t="shared" si="314"/>
        <v>779</v>
      </c>
      <c r="AP812">
        <f t="shared" si="307"/>
        <v>0.41558441558441561</v>
      </c>
      <c r="AQ812">
        <f t="shared" si="308"/>
        <v>0.40509620384815392</v>
      </c>
      <c r="AR812">
        <v>0.41558441558441561</v>
      </c>
    </row>
    <row r="813" spans="1:44" x14ac:dyDescent="0.25">
      <c r="A813" s="9">
        <v>3</v>
      </c>
      <c r="B813" s="32">
        <v>53.083437000000004</v>
      </c>
      <c r="D813">
        <f t="shared" si="295"/>
        <v>0</v>
      </c>
      <c r="E813">
        <f t="shared" si="294"/>
        <v>197</v>
      </c>
      <c r="F813">
        <f t="shared" si="315"/>
        <v>1</v>
      </c>
      <c r="G813">
        <f t="shared" si="316"/>
        <v>615</v>
      </c>
      <c r="I813">
        <f t="shared" si="296"/>
        <v>0.34024179620034545</v>
      </c>
      <c r="J813">
        <f t="shared" si="297"/>
        <v>0.43279380717804361</v>
      </c>
      <c r="K813">
        <v>0.34024179620034545</v>
      </c>
      <c r="S813">
        <f t="shared" si="298"/>
        <v>0</v>
      </c>
      <c r="T813">
        <f t="shared" si="309"/>
        <v>415</v>
      </c>
      <c r="U813">
        <f t="shared" si="299"/>
        <v>1</v>
      </c>
      <c r="V813">
        <f t="shared" si="310"/>
        <v>397</v>
      </c>
      <c r="X813">
        <f t="shared" si="300"/>
        <v>0.50795593635250913</v>
      </c>
      <c r="Y813">
        <f t="shared" si="301"/>
        <v>0.3355874894336433</v>
      </c>
      <c r="Z813">
        <v>0.50795593635250913</v>
      </c>
      <c r="AB813">
        <f t="shared" si="302"/>
        <v>1</v>
      </c>
      <c r="AC813">
        <f t="shared" si="311"/>
        <v>168</v>
      </c>
      <c r="AD813">
        <f t="shared" si="303"/>
        <v>0</v>
      </c>
      <c r="AE813">
        <f t="shared" si="312"/>
        <v>644</v>
      </c>
      <c r="AG813">
        <f t="shared" si="304"/>
        <v>0.31878557874762808</v>
      </c>
      <c r="AH813">
        <f t="shared" si="305"/>
        <v>0.43720298710115413</v>
      </c>
      <c r="AI813">
        <v>0.31878557874762808</v>
      </c>
      <c r="AK813">
        <f t="shared" si="306"/>
        <v>0</v>
      </c>
      <c r="AL813">
        <f t="shared" si="313"/>
        <v>32</v>
      </c>
      <c r="AM813">
        <f t="shared" si="317"/>
        <v>1</v>
      </c>
      <c r="AN813">
        <f t="shared" si="314"/>
        <v>780</v>
      </c>
      <c r="AP813">
        <f t="shared" si="307"/>
        <v>0.41558441558441561</v>
      </c>
      <c r="AQ813">
        <f t="shared" si="308"/>
        <v>0.40561622464898595</v>
      </c>
      <c r="AR813">
        <v>0.41558441558441561</v>
      </c>
    </row>
    <row r="814" spans="1:44" x14ac:dyDescent="0.25">
      <c r="A814" s="9">
        <v>1</v>
      </c>
      <c r="B814" s="32">
        <v>53.012363000000001</v>
      </c>
      <c r="D814">
        <f t="shared" si="295"/>
        <v>1</v>
      </c>
      <c r="E814">
        <f t="shared" si="294"/>
        <v>198</v>
      </c>
      <c r="F814">
        <f t="shared" si="315"/>
        <v>0</v>
      </c>
      <c r="G814">
        <f t="shared" si="316"/>
        <v>615</v>
      </c>
      <c r="I814">
        <f t="shared" si="296"/>
        <v>0.34196891191709844</v>
      </c>
      <c r="J814">
        <f t="shared" si="297"/>
        <v>0.43279380717804361</v>
      </c>
      <c r="K814">
        <v>0.34196891191709844</v>
      </c>
      <c r="S814">
        <f t="shared" si="298"/>
        <v>0</v>
      </c>
      <c r="T814">
        <f t="shared" si="309"/>
        <v>415</v>
      </c>
      <c r="U814">
        <f t="shared" si="299"/>
        <v>1</v>
      </c>
      <c r="V814">
        <f t="shared" si="310"/>
        <v>398</v>
      </c>
      <c r="X814">
        <f t="shared" si="300"/>
        <v>0.50795593635250913</v>
      </c>
      <c r="Y814">
        <f t="shared" si="301"/>
        <v>0.33643279797125952</v>
      </c>
      <c r="Z814">
        <v>0.50795593635250913</v>
      </c>
      <c r="AB814">
        <f t="shared" si="302"/>
        <v>0</v>
      </c>
      <c r="AC814">
        <f t="shared" si="311"/>
        <v>168</v>
      </c>
      <c r="AD814">
        <f t="shared" si="303"/>
        <v>1</v>
      </c>
      <c r="AE814">
        <f t="shared" si="312"/>
        <v>645</v>
      </c>
      <c r="AG814">
        <f t="shared" si="304"/>
        <v>0.31878557874762808</v>
      </c>
      <c r="AH814">
        <f t="shared" si="305"/>
        <v>0.43788187372708759</v>
      </c>
      <c r="AI814">
        <v>0.31878557874762808</v>
      </c>
      <c r="AK814">
        <f t="shared" si="306"/>
        <v>0</v>
      </c>
      <c r="AL814">
        <f t="shared" si="313"/>
        <v>32</v>
      </c>
      <c r="AM814">
        <f t="shared" si="317"/>
        <v>1</v>
      </c>
      <c r="AN814">
        <f t="shared" si="314"/>
        <v>781</v>
      </c>
      <c r="AP814">
        <f t="shared" si="307"/>
        <v>0.41558441558441561</v>
      </c>
      <c r="AQ814">
        <f t="shared" si="308"/>
        <v>0.40613624544981797</v>
      </c>
      <c r="AR814">
        <v>0.41558441558441561</v>
      </c>
    </row>
    <row r="815" spans="1:44" x14ac:dyDescent="0.25">
      <c r="A815" s="9">
        <v>1</v>
      </c>
      <c r="B815" s="32">
        <v>52.974435</v>
      </c>
      <c r="D815">
        <f t="shared" si="295"/>
        <v>1</v>
      </c>
      <c r="E815">
        <f t="shared" si="294"/>
        <v>199</v>
      </c>
      <c r="F815">
        <f t="shared" si="315"/>
        <v>0</v>
      </c>
      <c r="G815">
        <f t="shared" si="316"/>
        <v>615</v>
      </c>
      <c r="I815">
        <f t="shared" si="296"/>
        <v>0.34369602763385149</v>
      </c>
      <c r="J815">
        <f t="shared" si="297"/>
        <v>0.43279380717804361</v>
      </c>
      <c r="K815">
        <v>0.34369602763385149</v>
      </c>
      <c r="S815">
        <f t="shared" si="298"/>
        <v>0</v>
      </c>
      <c r="T815">
        <f t="shared" si="309"/>
        <v>415</v>
      </c>
      <c r="U815">
        <f t="shared" si="299"/>
        <v>1</v>
      </c>
      <c r="V815">
        <f t="shared" si="310"/>
        <v>399</v>
      </c>
      <c r="X815">
        <f t="shared" si="300"/>
        <v>0.50795593635250913</v>
      </c>
      <c r="Y815">
        <f t="shared" si="301"/>
        <v>0.33727810650887574</v>
      </c>
      <c r="Z815">
        <v>0.50795593635250913</v>
      </c>
      <c r="AB815">
        <f t="shared" si="302"/>
        <v>0</v>
      </c>
      <c r="AC815">
        <f t="shared" si="311"/>
        <v>168</v>
      </c>
      <c r="AD815">
        <f t="shared" si="303"/>
        <v>1</v>
      </c>
      <c r="AE815">
        <f t="shared" si="312"/>
        <v>646</v>
      </c>
      <c r="AG815">
        <f t="shared" si="304"/>
        <v>0.31878557874762808</v>
      </c>
      <c r="AH815">
        <f t="shared" si="305"/>
        <v>0.43856076035302105</v>
      </c>
      <c r="AI815">
        <v>0.31878557874762808</v>
      </c>
      <c r="AK815">
        <f t="shared" si="306"/>
        <v>0</v>
      </c>
      <c r="AL815">
        <f t="shared" si="313"/>
        <v>32</v>
      </c>
      <c r="AM815">
        <f t="shared" si="317"/>
        <v>1</v>
      </c>
      <c r="AN815">
        <f t="shared" si="314"/>
        <v>782</v>
      </c>
      <c r="AP815">
        <f t="shared" si="307"/>
        <v>0.41558441558441561</v>
      </c>
      <c r="AQ815">
        <f t="shared" si="308"/>
        <v>0.40665626625065004</v>
      </c>
      <c r="AR815">
        <v>0.41558441558441561</v>
      </c>
    </row>
    <row r="816" spans="1:44" x14ac:dyDescent="0.25">
      <c r="A816" s="9">
        <v>4</v>
      </c>
      <c r="B816" s="32">
        <v>52.960977</v>
      </c>
      <c r="D816">
        <f t="shared" si="295"/>
        <v>0</v>
      </c>
      <c r="E816">
        <f t="shared" si="294"/>
        <v>199</v>
      </c>
      <c r="F816">
        <f t="shared" si="315"/>
        <v>1</v>
      </c>
      <c r="G816">
        <f t="shared" si="316"/>
        <v>616</v>
      </c>
      <c r="I816">
        <f t="shared" si="296"/>
        <v>0.34369602763385149</v>
      </c>
      <c r="J816">
        <f t="shared" si="297"/>
        <v>0.43349753694581283</v>
      </c>
      <c r="K816">
        <v>0.34369602763385149</v>
      </c>
      <c r="S816">
        <f t="shared" si="298"/>
        <v>0</v>
      </c>
      <c r="T816">
        <f t="shared" si="309"/>
        <v>415</v>
      </c>
      <c r="U816">
        <f t="shared" si="299"/>
        <v>1</v>
      </c>
      <c r="V816">
        <f t="shared" si="310"/>
        <v>400</v>
      </c>
      <c r="X816">
        <f t="shared" si="300"/>
        <v>0.50795593635250913</v>
      </c>
      <c r="Y816">
        <f t="shared" si="301"/>
        <v>0.33812341504649196</v>
      </c>
      <c r="Z816">
        <v>0.50795593635250913</v>
      </c>
      <c r="AB816">
        <f t="shared" si="302"/>
        <v>0</v>
      </c>
      <c r="AC816">
        <f t="shared" si="311"/>
        <v>168</v>
      </c>
      <c r="AD816">
        <f t="shared" si="303"/>
        <v>1</v>
      </c>
      <c r="AE816">
        <f t="shared" si="312"/>
        <v>647</v>
      </c>
      <c r="AG816">
        <f t="shared" si="304"/>
        <v>0.31878557874762808</v>
      </c>
      <c r="AH816">
        <f t="shared" si="305"/>
        <v>0.43923964697895451</v>
      </c>
      <c r="AI816">
        <v>0.31878557874762808</v>
      </c>
      <c r="AK816">
        <f t="shared" si="306"/>
        <v>1</v>
      </c>
      <c r="AL816">
        <f t="shared" si="313"/>
        <v>33</v>
      </c>
      <c r="AM816">
        <f t="shared" si="317"/>
        <v>0</v>
      </c>
      <c r="AN816">
        <f t="shared" si="314"/>
        <v>782</v>
      </c>
      <c r="AP816">
        <f t="shared" si="307"/>
        <v>0.42857142857142855</v>
      </c>
      <c r="AQ816">
        <f t="shared" si="308"/>
        <v>0.40665626625065004</v>
      </c>
      <c r="AR816">
        <v>0.42857142857142855</v>
      </c>
    </row>
    <row r="817" spans="1:44" x14ac:dyDescent="0.25">
      <c r="A817" s="9">
        <v>4</v>
      </c>
      <c r="B817" s="32">
        <v>52.82685</v>
      </c>
      <c r="D817">
        <f t="shared" si="295"/>
        <v>0</v>
      </c>
      <c r="E817">
        <f t="shared" si="294"/>
        <v>199</v>
      </c>
      <c r="F817">
        <f t="shared" si="315"/>
        <v>1</v>
      </c>
      <c r="G817">
        <f t="shared" si="316"/>
        <v>617</v>
      </c>
      <c r="I817">
        <f t="shared" si="296"/>
        <v>0.34369602763385149</v>
      </c>
      <c r="J817">
        <f t="shared" si="297"/>
        <v>0.434201266713582</v>
      </c>
      <c r="K817">
        <v>0.34369602763385149</v>
      </c>
      <c r="S817">
        <f t="shared" si="298"/>
        <v>0</v>
      </c>
      <c r="T817">
        <f t="shared" si="309"/>
        <v>415</v>
      </c>
      <c r="U817">
        <f t="shared" si="299"/>
        <v>1</v>
      </c>
      <c r="V817">
        <f t="shared" si="310"/>
        <v>401</v>
      </c>
      <c r="X817">
        <f t="shared" si="300"/>
        <v>0.50795593635250913</v>
      </c>
      <c r="Y817">
        <f t="shared" si="301"/>
        <v>0.33896872358410818</v>
      </c>
      <c r="Z817">
        <v>0.50795593635250913</v>
      </c>
      <c r="AB817">
        <f t="shared" si="302"/>
        <v>0</v>
      </c>
      <c r="AC817">
        <f t="shared" si="311"/>
        <v>168</v>
      </c>
      <c r="AD817">
        <f t="shared" si="303"/>
        <v>1</v>
      </c>
      <c r="AE817">
        <f t="shared" si="312"/>
        <v>648</v>
      </c>
      <c r="AG817">
        <f t="shared" si="304"/>
        <v>0.31878557874762808</v>
      </c>
      <c r="AH817">
        <f t="shared" si="305"/>
        <v>0.43991853360488797</v>
      </c>
      <c r="AI817">
        <v>0.31878557874762808</v>
      </c>
      <c r="AK817">
        <f t="shared" si="306"/>
        <v>1</v>
      </c>
      <c r="AL817">
        <f t="shared" si="313"/>
        <v>34</v>
      </c>
      <c r="AM817">
        <f t="shared" si="317"/>
        <v>0</v>
      </c>
      <c r="AN817">
        <f t="shared" si="314"/>
        <v>782</v>
      </c>
      <c r="AP817">
        <f t="shared" si="307"/>
        <v>0.44155844155844154</v>
      </c>
      <c r="AQ817">
        <f t="shared" si="308"/>
        <v>0.40665626625065004</v>
      </c>
      <c r="AR817">
        <v>0.44155844155844154</v>
      </c>
    </row>
    <row r="818" spans="1:44" x14ac:dyDescent="0.25">
      <c r="A818" s="9">
        <v>1</v>
      </c>
      <c r="B818" s="32">
        <v>52.734355999999998</v>
      </c>
      <c r="D818">
        <f t="shared" si="295"/>
        <v>1</v>
      </c>
      <c r="E818">
        <f t="shared" si="294"/>
        <v>200</v>
      </c>
      <c r="F818">
        <f t="shared" si="315"/>
        <v>0</v>
      </c>
      <c r="G818">
        <f t="shared" si="316"/>
        <v>617</v>
      </c>
      <c r="I818">
        <f t="shared" si="296"/>
        <v>0.34542314335060448</v>
      </c>
      <c r="J818">
        <f t="shared" si="297"/>
        <v>0.434201266713582</v>
      </c>
      <c r="K818">
        <v>0.34542314335060448</v>
      </c>
      <c r="S818">
        <f t="shared" si="298"/>
        <v>0</v>
      </c>
      <c r="T818">
        <f t="shared" si="309"/>
        <v>415</v>
      </c>
      <c r="U818">
        <f t="shared" si="299"/>
        <v>1</v>
      </c>
      <c r="V818">
        <f t="shared" si="310"/>
        <v>402</v>
      </c>
      <c r="X818">
        <f t="shared" si="300"/>
        <v>0.50795593635250913</v>
      </c>
      <c r="Y818">
        <f t="shared" si="301"/>
        <v>0.33981403212172445</v>
      </c>
      <c r="Z818">
        <v>0.50795593635250913</v>
      </c>
      <c r="AB818">
        <f t="shared" si="302"/>
        <v>0</v>
      </c>
      <c r="AC818">
        <f t="shared" si="311"/>
        <v>168</v>
      </c>
      <c r="AD818">
        <f t="shared" si="303"/>
        <v>1</v>
      </c>
      <c r="AE818">
        <f t="shared" si="312"/>
        <v>649</v>
      </c>
      <c r="AG818">
        <f t="shared" si="304"/>
        <v>0.31878557874762808</v>
      </c>
      <c r="AH818">
        <f t="shared" si="305"/>
        <v>0.44059742023082143</v>
      </c>
      <c r="AI818">
        <v>0.31878557874762808</v>
      </c>
      <c r="AK818">
        <f t="shared" si="306"/>
        <v>0</v>
      </c>
      <c r="AL818">
        <f t="shared" si="313"/>
        <v>34</v>
      </c>
      <c r="AM818">
        <f t="shared" si="317"/>
        <v>1</v>
      </c>
      <c r="AN818">
        <f t="shared" si="314"/>
        <v>783</v>
      </c>
      <c r="AP818">
        <f t="shared" si="307"/>
        <v>0.44155844155844154</v>
      </c>
      <c r="AQ818">
        <f t="shared" si="308"/>
        <v>0.40717628705148207</v>
      </c>
      <c r="AR818">
        <v>0.44155844155844154</v>
      </c>
    </row>
    <row r="819" spans="1:44" x14ac:dyDescent="0.25">
      <c r="A819" s="9">
        <v>3</v>
      </c>
      <c r="B819" s="32">
        <v>52.648895000000003</v>
      </c>
      <c r="D819">
        <f t="shared" si="295"/>
        <v>0</v>
      </c>
      <c r="E819">
        <f t="shared" si="294"/>
        <v>200</v>
      </c>
      <c r="F819">
        <f t="shared" si="315"/>
        <v>1</v>
      </c>
      <c r="G819">
        <f t="shared" si="316"/>
        <v>618</v>
      </c>
      <c r="I819">
        <f t="shared" si="296"/>
        <v>0.34542314335060448</v>
      </c>
      <c r="J819">
        <f t="shared" si="297"/>
        <v>0.43490499648135117</v>
      </c>
      <c r="K819">
        <v>0.34542314335060448</v>
      </c>
      <c r="S819">
        <f t="shared" si="298"/>
        <v>0</v>
      </c>
      <c r="T819">
        <f t="shared" si="309"/>
        <v>415</v>
      </c>
      <c r="U819">
        <f t="shared" si="299"/>
        <v>1</v>
      </c>
      <c r="V819">
        <f t="shared" si="310"/>
        <v>403</v>
      </c>
      <c r="X819">
        <f t="shared" si="300"/>
        <v>0.50795593635250913</v>
      </c>
      <c r="Y819">
        <f t="shared" si="301"/>
        <v>0.34065934065934067</v>
      </c>
      <c r="Z819">
        <v>0.50795593635250913</v>
      </c>
      <c r="AB819">
        <f t="shared" si="302"/>
        <v>1</v>
      </c>
      <c r="AC819">
        <f t="shared" si="311"/>
        <v>169</v>
      </c>
      <c r="AD819">
        <f t="shared" si="303"/>
        <v>0</v>
      </c>
      <c r="AE819">
        <f t="shared" si="312"/>
        <v>649</v>
      </c>
      <c r="AG819">
        <f t="shared" si="304"/>
        <v>0.3206831119544592</v>
      </c>
      <c r="AH819">
        <f t="shared" si="305"/>
        <v>0.44059742023082143</v>
      </c>
      <c r="AI819">
        <v>0.3206831119544592</v>
      </c>
      <c r="AK819">
        <f t="shared" si="306"/>
        <v>0</v>
      </c>
      <c r="AL819">
        <f t="shared" si="313"/>
        <v>34</v>
      </c>
      <c r="AM819">
        <f t="shared" si="317"/>
        <v>1</v>
      </c>
      <c r="AN819">
        <f t="shared" si="314"/>
        <v>784</v>
      </c>
      <c r="AP819">
        <f t="shared" si="307"/>
        <v>0.44155844155844154</v>
      </c>
      <c r="AQ819">
        <f t="shared" si="308"/>
        <v>0.40769630785231409</v>
      </c>
      <c r="AR819">
        <v>0.44155844155844154</v>
      </c>
    </row>
    <row r="820" spans="1:44" x14ac:dyDescent="0.25">
      <c r="A820" s="9">
        <v>2</v>
      </c>
      <c r="B820" s="32">
        <v>52.622985999999997</v>
      </c>
      <c r="D820">
        <f t="shared" si="295"/>
        <v>0</v>
      </c>
      <c r="E820">
        <f t="shared" ref="E820:E883" si="318">D820+E819</f>
        <v>200</v>
      </c>
      <c r="F820">
        <f t="shared" si="315"/>
        <v>1</v>
      </c>
      <c r="G820">
        <f t="shared" si="316"/>
        <v>619</v>
      </c>
      <c r="I820">
        <f t="shared" si="296"/>
        <v>0.34542314335060448</v>
      </c>
      <c r="J820">
        <f t="shared" si="297"/>
        <v>0.43560872624912034</v>
      </c>
      <c r="K820">
        <v>0.34542314335060448</v>
      </c>
      <c r="S820">
        <f t="shared" si="298"/>
        <v>1</v>
      </c>
      <c r="T820">
        <f t="shared" si="309"/>
        <v>416</v>
      </c>
      <c r="U820">
        <f t="shared" si="299"/>
        <v>0</v>
      </c>
      <c r="V820">
        <f t="shared" si="310"/>
        <v>403</v>
      </c>
      <c r="X820">
        <f t="shared" si="300"/>
        <v>0.50917992656058753</v>
      </c>
      <c r="Y820">
        <f t="shared" si="301"/>
        <v>0.34065934065934067</v>
      </c>
      <c r="Z820">
        <v>0.50917992656058753</v>
      </c>
      <c r="AB820">
        <f t="shared" si="302"/>
        <v>0</v>
      </c>
      <c r="AC820">
        <f t="shared" si="311"/>
        <v>169</v>
      </c>
      <c r="AD820">
        <f t="shared" si="303"/>
        <v>1</v>
      </c>
      <c r="AE820">
        <f t="shared" si="312"/>
        <v>650</v>
      </c>
      <c r="AG820">
        <f t="shared" si="304"/>
        <v>0.3206831119544592</v>
      </c>
      <c r="AH820">
        <f t="shared" si="305"/>
        <v>0.4412763068567549</v>
      </c>
      <c r="AI820">
        <v>0.3206831119544592</v>
      </c>
      <c r="AK820">
        <f t="shared" si="306"/>
        <v>0</v>
      </c>
      <c r="AL820">
        <f t="shared" si="313"/>
        <v>34</v>
      </c>
      <c r="AM820">
        <f t="shared" si="317"/>
        <v>1</v>
      </c>
      <c r="AN820">
        <f t="shared" si="314"/>
        <v>785</v>
      </c>
      <c r="AP820">
        <f t="shared" si="307"/>
        <v>0.44155844155844154</v>
      </c>
      <c r="AQ820">
        <f t="shared" si="308"/>
        <v>0.40821632865314611</v>
      </c>
      <c r="AR820">
        <v>0.44155844155844154</v>
      </c>
    </row>
    <row r="821" spans="1:44" x14ac:dyDescent="0.25">
      <c r="A821" s="9">
        <v>1</v>
      </c>
      <c r="B821" s="32">
        <v>52.576143999999999</v>
      </c>
      <c r="D821">
        <f t="shared" si="295"/>
        <v>1</v>
      </c>
      <c r="E821">
        <f t="shared" si="318"/>
        <v>201</v>
      </c>
      <c r="F821">
        <f t="shared" si="315"/>
        <v>0</v>
      </c>
      <c r="G821">
        <f t="shared" si="316"/>
        <v>619</v>
      </c>
      <c r="I821">
        <f t="shared" si="296"/>
        <v>0.34715025906735753</v>
      </c>
      <c r="J821">
        <f t="shared" si="297"/>
        <v>0.43560872624912034</v>
      </c>
      <c r="K821">
        <v>0.34715025906735753</v>
      </c>
      <c r="S821">
        <f t="shared" si="298"/>
        <v>0</v>
      </c>
      <c r="T821">
        <f t="shared" si="309"/>
        <v>416</v>
      </c>
      <c r="U821">
        <f t="shared" si="299"/>
        <v>1</v>
      </c>
      <c r="V821">
        <f t="shared" si="310"/>
        <v>404</v>
      </c>
      <c r="X821">
        <f t="shared" si="300"/>
        <v>0.50917992656058753</v>
      </c>
      <c r="Y821">
        <f t="shared" si="301"/>
        <v>0.34150464919695689</v>
      </c>
      <c r="Z821">
        <v>0.50917992656058753</v>
      </c>
      <c r="AB821">
        <f t="shared" si="302"/>
        <v>0</v>
      </c>
      <c r="AC821">
        <f t="shared" si="311"/>
        <v>169</v>
      </c>
      <c r="AD821">
        <f t="shared" si="303"/>
        <v>1</v>
      </c>
      <c r="AE821">
        <f t="shared" si="312"/>
        <v>651</v>
      </c>
      <c r="AG821">
        <f t="shared" si="304"/>
        <v>0.3206831119544592</v>
      </c>
      <c r="AH821">
        <f t="shared" si="305"/>
        <v>0.44195519348268841</v>
      </c>
      <c r="AI821">
        <v>0.3206831119544592</v>
      </c>
      <c r="AK821">
        <f t="shared" si="306"/>
        <v>0</v>
      </c>
      <c r="AL821">
        <f t="shared" si="313"/>
        <v>34</v>
      </c>
      <c r="AM821">
        <f t="shared" si="317"/>
        <v>1</v>
      </c>
      <c r="AN821">
        <f t="shared" si="314"/>
        <v>786</v>
      </c>
      <c r="AP821">
        <f t="shared" si="307"/>
        <v>0.44155844155844154</v>
      </c>
      <c r="AQ821">
        <f t="shared" si="308"/>
        <v>0.40873634945397813</v>
      </c>
      <c r="AR821">
        <v>0.44155844155844154</v>
      </c>
    </row>
    <row r="822" spans="1:44" x14ac:dyDescent="0.25">
      <c r="A822" s="9">
        <v>3</v>
      </c>
      <c r="B822" s="32">
        <v>52.533214000000001</v>
      </c>
      <c r="D822">
        <f t="shared" si="295"/>
        <v>0</v>
      </c>
      <c r="E822">
        <f t="shared" si="318"/>
        <v>201</v>
      </c>
      <c r="F822">
        <f t="shared" si="315"/>
        <v>1</v>
      </c>
      <c r="G822">
        <f t="shared" si="316"/>
        <v>620</v>
      </c>
      <c r="I822">
        <f t="shared" si="296"/>
        <v>0.34715025906735753</v>
      </c>
      <c r="J822">
        <f t="shared" si="297"/>
        <v>0.4363124560168895</v>
      </c>
      <c r="K822">
        <v>0.34715025906735753</v>
      </c>
      <c r="S822">
        <f t="shared" si="298"/>
        <v>0</v>
      </c>
      <c r="T822">
        <f t="shared" si="309"/>
        <v>416</v>
      </c>
      <c r="U822">
        <f t="shared" si="299"/>
        <v>1</v>
      </c>
      <c r="V822">
        <f t="shared" si="310"/>
        <v>405</v>
      </c>
      <c r="X822">
        <f t="shared" si="300"/>
        <v>0.50917992656058753</v>
      </c>
      <c r="Y822">
        <f t="shared" si="301"/>
        <v>0.34234995773457311</v>
      </c>
      <c r="Z822">
        <v>0.50917992656058753</v>
      </c>
      <c r="AB822">
        <f t="shared" si="302"/>
        <v>1</v>
      </c>
      <c r="AC822">
        <f t="shared" si="311"/>
        <v>170</v>
      </c>
      <c r="AD822">
        <f t="shared" si="303"/>
        <v>0</v>
      </c>
      <c r="AE822">
        <f t="shared" si="312"/>
        <v>651</v>
      </c>
      <c r="AG822">
        <f t="shared" si="304"/>
        <v>0.32258064516129031</v>
      </c>
      <c r="AH822">
        <f t="shared" si="305"/>
        <v>0.44195519348268841</v>
      </c>
      <c r="AI822">
        <v>0.32258064516129031</v>
      </c>
      <c r="AK822">
        <f t="shared" si="306"/>
        <v>0</v>
      </c>
      <c r="AL822">
        <f t="shared" si="313"/>
        <v>34</v>
      </c>
      <c r="AM822">
        <f t="shared" si="317"/>
        <v>1</v>
      </c>
      <c r="AN822">
        <f t="shared" si="314"/>
        <v>787</v>
      </c>
      <c r="AP822">
        <f t="shared" si="307"/>
        <v>0.44155844155844154</v>
      </c>
      <c r="AQ822">
        <f t="shared" si="308"/>
        <v>0.40925637025481021</v>
      </c>
      <c r="AR822">
        <v>0.44155844155844154</v>
      </c>
    </row>
    <row r="823" spans="1:44" x14ac:dyDescent="0.25">
      <c r="A823" s="9">
        <v>2</v>
      </c>
      <c r="B823" s="32">
        <v>52.506791999999997</v>
      </c>
      <c r="D823">
        <f t="shared" si="295"/>
        <v>0</v>
      </c>
      <c r="E823">
        <f t="shared" si="318"/>
        <v>201</v>
      </c>
      <c r="F823">
        <f t="shared" si="315"/>
        <v>1</v>
      </c>
      <c r="G823">
        <f t="shared" si="316"/>
        <v>621</v>
      </c>
      <c r="I823">
        <f t="shared" si="296"/>
        <v>0.34715025906735753</v>
      </c>
      <c r="J823">
        <f t="shared" si="297"/>
        <v>0.43701618578465867</v>
      </c>
      <c r="K823">
        <v>0.34715025906735753</v>
      </c>
      <c r="S823">
        <f t="shared" si="298"/>
        <v>1</v>
      </c>
      <c r="T823">
        <f t="shared" si="309"/>
        <v>417</v>
      </c>
      <c r="U823">
        <f t="shared" si="299"/>
        <v>0</v>
      </c>
      <c r="V823">
        <f t="shared" si="310"/>
        <v>405</v>
      </c>
      <c r="X823">
        <f t="shared" si="300"/>
        <v>0.51040391676866581</v>
      </c>
      <c r="Y823">
        <f t="shared" si="301"/>
        <v>0.34234995773457311</v>
      </c>
      <c r="Z823">
        <v>0.51040391676866581</v>
      </c>
      <c r="AB823">
        <f t="shared" si="302"/>
        <v>0</v>
      </c>
      <c r="AC823">
        <f t="shared" si="311"/>
        <v>170</v>
      </c>
      <c r="AD823">
        <f t="shared" si="303"/>
        <v>1</v>
      </c>
      <c r="AE823">
        <f t="shared" si="312"/>
        <v>652</v>
      </c>
      <c r="AG823">
        <f t="shared" si="304"/>
        <v>0.32258064516129031</v>
      </c>
      <c r="AH823">
        <f t="shared" si="305"/>
        <v>0.44263408010862187</v>
      </c>
      <c r="AI823">
        <v>0.32258064516129031</v>
      </c>
      <c r="AK823">
        <f t="shared" si="306"/>
        <v>0</v>
      </c>
      <c r="AL823">
        <f t="shared" si="313"/>
        <v>34</v>
      </c>
      <c r="AM823">
        <f t="shared" si="317"/>
        <v>1</v>
      </c>
      <c r="AN823">
        <f t="shared" si="314"/>
        <v>788</v>
      </c>
      <c r="AP823">
        <f t="shared" si="307"/>
        <v>0.44155844155844154</v>
      </c>
      <c r="AQ823">
        <f t="shared" si="308"/>
        <v>0.40977639105564223</v>
      </c>
      <c r="AR823">
        <v>0.44155844155844154</v>
      </c>
    </row>
    <row r="824" spans="1:44" x14ac:dyDescent="0.25">
      <c r="A824" s="9">
        <v>2</v>
      </c>
      <c r="B824" s="32">
        <v>52.468364999999999</v>
      </c>
      <c r="D824">
        <f t="shared" si="295"/>
        <v>0</v>
      </c>
      <c r="E824">
        <f t="shared" si="318"/>
        <v>201</v>
      </c>
      <c r="F824">
        <f t="shared" si="315"/>
        <v>1</v>
      </c>
      <c r="G824">
        <f t="shared" si="316"/>
        <v>622</v>
      </c>
      <c r="I824">
        <f t="shared" si="296"/>
        <v>0.34715025906735753</v>
      </c>
      <c r="J824">
        <f t="shared" si="297"/>
        <v>0.43771991555242784</v>
      </c>
      <c r="K824">
        <v>0.34715025906735753</v>
      </c>
      <c r="S824">
        <f t="shared" si="298"/>
        <v>1</v>
      </c>
      <c r="T824">
        <f t="shared" si="309"/>
        <v>418</v>
      </c>
      <c r="U824">
        <f t="shared" si="299"/>
        <v>0</v>
      </c>
      <c r="V824">
        <f t="shared" si="310"/>
        <v>405</v>
      </c>
      <c r="X824">
        <f t="shared" si="300"/>
        <v>0.51162790697674421</v>
      </c>
      <c r="Y824">
        <f t="shared" si="301"/>
        <v>0.34234995773457311</v>
      </c>
      <c r="Z824">
        <v>0.51162790697674421</v>
      </c>
      <c r="AB824">
        <f t="shared" si="302"/>
        <v>0</v>
      </c>
      <c r="AC824">
        <f t="shared" si="311"/>
        <v>170</v>
      </c>
      <c r="AD824">
        <f t="shared" si="303"/>
        <v>1</v>
      </c>
      <c r="AE824">
        <f t="shared" si="312"/>
        <v>653</v>
      </c>
      <c r="AG824">
        <f t="shared" si="304"/>
        <v>0.32258064516129031</v>
      </c>
      <c r="AH824">
        <f t="shared" si="305"/>
        <v>0.44331296673455534</v>
      </c>
      <c r="AI824">
        <v>0.32258064516129031</v>
      </c>
      <c r="AK824">
        <f t="shared" si="306"/>
        <v>0</v>
      </c>
      <c r="AL824">
        <f t="shared" si="313"/>
        <v>34</v>
      </c>
      <c r="AM824">
        <f t="shared" si="317"/>
        <v>1</v>
      </c>
      <c r="AN824">
        <f t="shared" si="314"/>
        <v>789</v>
      </c>
      <c r="AP824">
        <f t="shared" si="307"/>
        <v>0.44155844155844154</v>
      </c>
      <c r="AQ824">
        <f t="shared" si="308"/>
        <v>0.41029641185647425</v>
      </c>
      <c r="AR824">
        <v>0.44155844155844154</v>
      </c>
    </row>
    <row r="825" spans="1:44" x14ac:dyDescent="0.25">
      <c r="A825" s="9">
        <v>2</v>
      </c>
      <c r="B825" s="32">
        <v>52.393586999999997</v>
      </c>
      <c r="D825">
        <f t="shared" si="295"/>
        <v>0</v>
      </c>
      <c r="E825">
        <f t="shared" si="318"/>
        <v>201</v>
      </c>
      <c r="F825">
        <f t="shared" si="315"/>
        <v>1</v>
      </c>
      <c r="G825">
        <f t="shared" si="316"/>
        <v>623</v>
      </c>
      <c r="I825">
        <f t="shared" si="296"/>
        <v>0.34715025906735753</v>
      </c>
      <c r="J825">
        <f t="shared" si="297"/>
        <v>0.43842364532019706</v>
      </c>
      <c r="K825">
        <v>0.34715025906735753</v>
      </c>
      <c r="S825">
        <f t="shared" si="298"/>
        <v>1</v>
      </c>
      <c r="T825">
        <f t="shared" si="309"/>
        <v>419</v>
      </c>
      <c r="U825">
        <f t="shared" si="299"/>
        <v>0</v>
      </c>
      <c r="V825">
        <f t="shared" si="310"/>
        <v>405</v>
      </c>
      <c r="X825">
        <f t="shared" si="300"/>
        <v>0.51285189718482249</v>
      </c>
      <c r="Y825">
        <f t="shared" si="301"/>
        <v>0.34234995773457311</v>
      </c>
      <c r="Z825">
        <v>0.51285189718482249</v>
      </c>
      <c r="AB825">
        <f t="shared" si="302"/>
        <v>0</v>
      </c>
      <c r="AC825">
        <f t="shared" si="311"/>
        <v>170</v>
      </c>
      <c r="AD825">
        <f t="shared" si="303"/>
        <v>1</v>
      </c>
      <c r="AE825">
        <f t="shared" si="312"/>
        <v>654</v>
      </c>
      <c r="AG825">
        <f t="shared" si="304"/>
        <v>0.32258064516129031</v>
      </c>
      <c r="AH825">
        <f t="shared" si="305"/>
        <v>0.4439918533604888</v>
      </c>
      <c r="AI825">
        <v>0.32258064516129031</v>
      </c>
      <c r="AK825">
        <f t="shared" si="306"/>
        <v>0</v>
      </c>
      <c r="AL825">
        <f t="shared" si="313"/>
        <v>34</v>
      </c>
      <c r="AM825">
        <f t="shared" si="317"/>
        <v>1</v>
      </c>
      <c r="AN825">
        <f t="shared" si="314"/>
        <v>790</v>
      </c>
      <c r="AP825">
        <f t="shared" si="307"/>
        <v>0.44155844155844154</v>
      </c>
      <c r="AQ825">
        <f t="shared" si="308"/>
        <v>0.41081643265730627</v>
      </c>
      <c r="AR825">
        <v>0.44155844155844154</v>
      </c>
    </row>
    <row r="826" spans="1:44" x14ac:dyDescent="0.25">
      <c r="A826" s="9">
        <v>2</v>
      </c>
      <c r="B826" s="32">
        <v>52.312635999999998</v>
      </c>
      <c r="D826">
        <f t="shared" si="295"/>
        <v>0</v>
      </c>
      <c r="E826">
        <f t="shared" si="318"/>
        <v>201</v>
      </c>
      <c r="F826">
        <f t="shared" si="315"/>
        <v>1</v>
      </c>
      <c r="G826">
        <f t="shared" si="316"/>
        <v>624</v>
      </c>
      <c r="I826">
        <f t="shared" si="296"/>
        <v>0.34715025906735753</v>
      </c>
      <c r="J826">
        <f t="shared" si="297"/>
        <v>0.43912737508796623</v>
      </c>
      <c r="K826">
        <v>0.34715025906735753</v>
      </c>
      <c r="S826">
        <f t="shared" si="298"/>
        <v>1</v>
      </c>
      <c r="T826">
        <f t="shared" si="309"/>
        <v>420</v>
      </c>
      <c r="U826">
        <f t="shared" si="299"/>
        <v>0</v>
      </c>
      <c r="V826">
        <f t="shared" si="310"/>
        <v>405</v>
      </c>
      <c r="X826">
        <f t="shared" si="300"/>
        <v>0.51407588739290089</v>
      </c>
      <c r="Y826">
        <f t="shared" si="301"/>
        <v>0.34234995773457311</v>
      </c>
      <c r="Z826">
        <v>0.51407588739290089</v>
      </c>
      <c r="AB826">
        <f t="shared" si="302"/>
        <v>0</v>
      </c>
      <c r="AC826">
        <f t="shared" si="311"/>
        <v>170</v>
      </c>
      <c r="AD826">
        <f t="shared" si="303"/>
        <v>1</v>
      </c>
      <c r="AE826">
        <f t="shared" si="312"/>
        <v>655</v>
      </c>
      <c r="AG826">
        <f t="shared" si="304"/>
        <v>0.32258064516129031</v>
      </c>
      <c r="AH826">
        <f t="shared" si="305"/>
        <v>0.44467073998642226</v>
      </c>
      <c r="AI826">
        <v>0.32258064516129031</v>
      </c>
      <c r="AK826">
        <f t="shared" si="306"/>
        <v>0</v>
      </c>
      <c r="AL826">
        <f t="shared" si="313"/>
        <v>34</v>
      </c>
      <c r="AM826">
        <f t="shared" si="317"/>
        <v>1</v>
      </c>
      <c r="AN826">
        <f t="shared" si="314"/>
        <v>791</v>
      </c>
      <c r="AP826">
        <f t="shared" si="307"/>
        <v>0.44155844155844154</v>
      </c>
      <c r="AQ826">
        <f t="shared" si="308"/>
        <v>0.41133645345813835</v>
      </c>
      <c r="AR826">
        <v>0.44155844155844154</v>
      </c>
    </row>
    <row r="827" spans="1:44" x14ac:dyDescent="0.25">
      <c r="A827" s="9">
        <v>2</v>
      </c>
      <c r="B827" s="32">
        <v>52.267764</v>
      </c>
      <c r="D827">
        <f t="shared" si="295"/>
        <v>0</v>
      </c>
      <c r="E827">
        <f t="shared" si="318"/>
        <v>201</v>
      </c>
      <c r="F827">
        <f t="shared" si="315"/>
        <v>1</v>
      </c>
      <c r="G827">
        <f t="shared" si="316"/>
        <v>625</v>
      </c>
      <c r="I827">
        <f t="shared" si="296"/>
        <v>0.34715025906735753</v>
      </c>
      <c r="J827">
        <f t="shared" si="297"/>
        <v>0.4398311048557354</v>
      </c>
      <c r="K827">
        <v>0.34715025906735753</v>
      </c>
      <c r="S827">
        <f t="shared" si="298"/>
        <v>1</v>
      </c>
      <c r="T827">
        <f t="shared" si="309"/>
        <v>421</v>
      </c>
      <c r="U827">
        <f t="shared" si="299"/>
        <v>0</v>
      </c>
      <c r="V827">
        <f t="shared" si="310"/>
        <v>405</v>
      </c>
      <c r="X827">
        <f t="shared" si="300"/>
        <v>0.51529987760097917</v>
      </c>
      <c r="Y827">
        <f t="shared" si="301"/>
        <v>0.34234995773457311</v>
      </c>
      <c r="Z827">
        <v>0.51529987760097917</v>
      </c>
      <c r="AB827">
        <f t="shared" si="302"/>
        <v>0</v>
      </c>
      <c r="AC827">
        <f t="shared" si="311"/>
        <v>170</v>
      </c>
      <c r="AD827">
        <f t="shared" si="303"/>
        <v>1</v>
      </c>
      <c r="AE827">
        <f t="shared" si="312"/>
        <v>656</v>
      </c>
      <c r="AG827">
        <f t="shared" si="304"/>
        <v>0.32258064516129031</v>
      </c>
      <c r="AH827">
        <f t="shared" si="305"/>
        <v>0.44534962661235572</v>
      </c>
      <c r="AI827">
        <v>0.32258064516129031</v>
      </c>
      <c r="AK827">
        <f t="shared" si="306"/>
        <v>0</v>
      </c>
      <c r="AL827">
        <f t="shared" si="313"/>
        <v>34</v>
      </c>
      <c r="AM827">
        <f t="shared" si="317"/>
        <v>1</v>
      </c>
      <c r="AN827">
        <f t="shared" si="314"/>
        <v>792</v>
      </c>
      <c r="AP827">
        <f t="shared" si="307"/>
        <v>0.44155844155844154</v>
      </c>
      <c r="AQ827">
        <f t="shared" si="308"/>
        <v>0.41185647425897037</v>
      </c>
      <c r="AR827">
        <v>0.44155844155844154</v>
      </c>
    </row>
    <row r="828" spans="1:44" x14ac:dyDescent="0.25">
      <c r="A828" s="9">
        <v>3</v>
      </c>
      <c r="B828" s="32">
        <v>52.259414999999997</v>
      </c>
      <c r="D828">
        <f t="shared" si="295"/>
        <v>0</v>
      </c>
      <c r="E828">
        <f t="shared" si="318"/>
        <v>201</v>
      </c>
      <c r="F828">
        <f t="shared" si="315"/>
        <v>1</v>
      </c>
      <c r="G828">
        <f t="shared" si="316"/>
        <v>626</v>
      </c>
      <c r="I828">
        <f t="shared" si="296"/>
        <v>0.34715025906735753</v>
      </c>
      <c r="J828">
        <f t="shared" si="297"/>
        <v>0.44053483462350457</v>
      </c>
      <c r="K828">
        <v>0.34715025906735753</v>
      </c>
      <c r="S828">
        <f t="shared" si="298"/>
        <v>0</v>
      </c>
      <c r="T828">
        <f t="shared" si="309"/>
        <v>421</v>
      </c>
      <c r="U828">
        <f t="shared" si="299"/>
        <v>1</v>
      </c>
      <c r="V828">
        <f t="shared" si="310"/>
        <v>406</v>
      </c>
      <c r="X828">
        <f t="shared" si="300"/>
        <v>0.51529987760097917</v>
      </c>
      <c r="Y828">
        <f t="shared" si="301"/>
        <v>0.34319526627218933</v>
      </c>
      <c r="Z828">
        <v>0.51529987760097917</v>
      </c>
      <c r="AB828">
        <f t="shared" si="302"/>
        <v>1</v>
      </c>
      <c r="AC828">
        <f t="shared" si="311"/>
        <v>171</v>
      </c>
      <c r="AD828">
        <f t="shared" si="303"/>
        <v>0</v>
      </c>
      <c r="AE828">
        <f t="shared" si="312"/>
        <v>656</v>
      </c>
      <c r="AG828">
        <f t="shared" si="304"/>
        <v>0.32447817836812143</v>
      </c>
      <c r="AH828">
        <f t="shared" si="305"/>
        <v>0.44534962661235572</v>
      </c>
      <c r="AI828">
        <v>0.32447817836812143</v>
      </c>
      <c r="AK828">
        <f t="shared" si="306"/>
        <v>0</v>
      </c>
      <c r="AL828">
        <f t="shared" si="313"/>
        <v>34</v>
      </c>
      <c r="AM828">
        <f t="shared" si="317"/>
        <v>1</v>
      </c>
      <c r="AN828">
        <f t="shared" si="314"/>
        <v>793</v>
      </c>
      <c r="AP828">
        <f t="shared" si="307"/>
        <v>0.44155844155844154</v>
      </c>
      <c r="AQ828">
        <f t="shared" si="308"/>
        <v>0.41237649505980239</v>
      </c>
      <c r="AR828">
        <v>0.44155844155844154</v>
      </c>
    </row>
    <row r="829" spans="1:44" x14ac:dyDescent="0.25">
      <c r="A829" s="9">
        <v>3</v>
      </c>
      <c r="B829" s="32">
        <v>52.104053999999998</v>
      </c>
      <c r="D829">
        <f t="shared" si="295"/>
        <v>0</v>
      </c>
      <c r="E829">
        <f t="shared" si="318"/>
        <v>201</v>
      </c>
      <c r="F829">
        <f t="shared" si="315"/>
        <v>1</v>
      </c>
      <c r="G829">
        <f t="shared" si="316"/>
        <v>627</v>
      </c>
      <c r="I829">
        <f t="shared" si="296"/>
        <v>0.34715025906735753</v>
      </c>
      <c r="J829">
        <f t="shared" si="297"/>
        <v>0.44123856439127374</v>
      </c>
      <c r="K829">
        <v>0.34715025906735753</v>
      </c>
      <c r="S829">
        <f t="shared" si="298"/>
        <v>0</v>
      </c>
      <c r="T829">
        <f t="shared" si="309"/>
        <v>421</v>
      </c>
      <c r="U829">
        <f t="shared" si="299"/>
        <v>1</v>
      </c>
      <c r="V829">
        <f t="shared" si="310"/>
        <v>407</v>
      </c>
      <c r="X829">
        <f t="shared" si="300"/>
        <v>0.51529987760097917</v>
      </c>
      <c r="Y829">
        <f t="shared" si="301"/>
        <v>0.3440405748098056</v>
      </c>
      <c r="Z829">
        <v>0.51529987760097917</v>
      </c>
      <c r="AB829">
        <f t="shared" si="302"/>
        <v>1</v>
      </c>
      <c r="AC829">
        <f t="shared" si="311"/>
        <v>172</v>
      </c>
      <c r="AD829">
        <f t="shared" si="303"/>
        <v>0</v>
      </c>
      <c r="AE829">
        <f t="shared" si="312"/>
        <v>656</v>
      </c>
      <c r="AG829">
        <f t="shared" si="304"/>
        <v>0.32637571157495254</v>
      </c>
      <c r="AH829">
        <f t="shared" si="305"/>
        <v>0.44534962661235572</v>
      </c>
      <c r="AI829">
        <v>0.32637571157495254</v>
      </c>
      <c r="AK829">
        <f t="shared" si="306"/>
        <v>0</v>
      </c>
      <c r="AL829">
        <f t="shared" si="313"/>
        <v>34</v>
      </c>
      <c r="AM829">
        <f t="shared" si="317"/>
        <v>1</v>
      </c>
      <c r="AN829">
        <f t="shared" si="314"/>
        <v>794</v>
      </c>
      <c r="AP829">
        <f t="shared" si="307"/>
        <v>0.44155844155844154</v>
      </c>
      <c r="AQ829">
        <f t="shared" si="308"/>
        <v>0.41289651586063442</v>
      </c>
      <c r="AR829">
        <v>0.44155844155844154</v>
      </c>
    </row>
    <row r="830" spans="1:44" x14ac:dyDescent="0.25">
      <c r="A830" s="9">
        <v>2</v>
      </c>
      <c r="B830" s="32">
        <v>52.071860999999998</v>
      </c>
      <c r="D830">
        <f t="shared" si="295"/>
        <v>0</v>
      </c>
      <c r="E830">
        <f t="shared" si="318"/>
        <v>201</v>
      </c>
      <c r="F830">
        <f t="shared" si="315"/>
        <v>1</v>
      </c>
      <c r="G830">
        <f t="shared" si="316"/>
        <v>628</v>
      </c>
      <c r="I830">
        <f t="shared" si="296"/>
        <v>0.34715025906735753</v>
      </c>
      <c r="J830">
        <f t="shared" si="297"/>
        <v>0.4419422941590429</v>
      </c>
      <c r="K830">
        <v>0.34715025906735753</v>
      </c>
      <c r="S830">
        <f t="shared" si="298"/>
        <v>1</v>
      </c>
      <c r="T830">
        <f t="shared" si="309"/>
        <v>422</v>
      </c>
      <c r="U830">
        <f t="shared" si="299"/>
        <v>0</v>
      </c>
      <c r="V830">
        <f t="shared" si="310"/>
        <v>407</v>
      </c>
      <c r="X830">
        <f t="shared" si="300"/>
        <v>0.51652386780905757</v>
      </c>
      <c r="Y830">
        <f t="shared" si="301"/>
        <v>0.3440405748098056</v>
      </c>
      <c r="Z830">
        <v>0.51652386780905757</v>
      </c>
      <c r="AB830">
        <f t="shared" si="302"/>
        <v>0</v>
      </c>
      <c r="AC830">
        <f t="shared" si="311"/>
        <v>172</v>
      </c>
      <c r="AD830">
        <f t="shared" si="303"/>
        <v>1</v>
      </c>
      <c r="AE830">
        <f t="shared" si="312"/>
        <v>657</v>
      </c>
      <c r="AG830">
        <f t="shared" si="304"/>
        <v>0.32637571157495254</v>
      </c>
      <c r="AH830">
        <f t="shared" si="305"/>
        <v>0.44602851323828918</v>
      </c>
      <c r="AI830">
        <v>0.32637571157495254</v>
      </c>
      <c r="AK830">
        <f t="shared" si="306"/>
        <v>0</v>
      </c>
      <c r="AL830">
        <f t="shared" si="313"/>
        <v>34</v>
      </c>
      <c r="AM830">
        <f t="shared" si="317"/>
        <v>1</v>
      </c>
      <c r="AN830">
        <f t="shared" si="314"/>
        <v>795</v>
      </c>
      <c r="AP830">
        <f t="shared" si="307"/>
        <v>0.44155844155844154</v>
      </c>
      <c r="AQ830">
        <f t="shared" si="308"/>
        <v>0.41341653666146644</v>
      </c>
      <c r="AR830">
        <v>0.44155844155844154</v>
      </c>
    </row>
    <row r="831" spans="1:44" x14ac:dyDescent="0.25">
      <c r="A831" s="9">
        <v>2</v>
      </c>
      <c r="B831" s="32">
        <v>52.017834999999998</v>
      </c>
      <c r="D831">
        <f t="shared" si="295"/>
        <v>0</v>
      </c>
      <c r="E831">
        <f t="shared" si="318"/>
        <v>201</v>
      </c>
      <c r="F831">
        <f t="shared" si="315"/>
        <v>1</v>
      </c>
      <c r="G831">
        <f t="shared" si="316"/>
        <v>629</v>
      </c>
      <c r="I831">
        <f t="shared" si="296"/>
        <v>0.34715025906735753</v>
      </c>
      <c r="J831">
        <f t="shared" si="297"/>
        <v>0.44264602392681213</v>
      </c>
      <c r="K831">
        <v>0.34715025906735753</v>
      </c>
      <c r="S831">
        <f t="shared" si="298"/>
        <v>1</v>
      </c>
      <c r="T831">
        <f t="shared" si="309"/>
        <v>423</v>
      </c>
      <c r="U831">
        <f t="shared" si="299"/>
        <v>0</v>
      </c>
      <c r="V831">
        <f t="shared" si="310"/>
        <v>407</v>
      </c>
      <c r="X831">
        <f t="shared" si="300"/>
        <v>0.51774785801713585</v>
      </c>
      <c r="Y831">
        <f t="shared" si="301"/>
        <v>0.3440405748098056</v>
      </c>
      <c r="Z831">
        <v>0.51774785801713585</v>
      </c>
      <c r="AB831">
        <f t="shared" si="302"/>
        <v>0</v>
      </c>
      <c r="AC831">
        <f t="shared" si="311"/>
        <v>172</v>
      </c>
      <c r="AD831">
        <f t="shared" si="303"/>
        <v>1</v>
      </c>
      <c r="AE831">
        <f t="shared" si="312"/>
        <v>658</v>
      </c>
      <c r="AG831">
        <f t="shared" si="304"/>
        <v>0.32637571157495254</v>
      </c>
      <c r="AH831">
        <f t="shared" si="305"/>
        <v>0.4467073998642227</v>
      </c>
      <c r="AI831">
        <v>0.32637571157495254</v>
      </c>
      <c r="AK831">
        <f t="shared" si="306"/>
        <v>0</v>
      </c>
      <c r="AL831">
        <f t="shared" si="313"/>
        <v>34</v>
      </c>
      <c r="AM831">
        <f t="shared" si="317"/>
        <v>1</v>
      </c>
      <c r="AN831">
        <f t="shared" si="314"/>
        <v>796</v>
      </c>
      <c r="AP831">
        <f t="shared" si="307"/>
        <v>0.44155844155844154</v>
      </c>
      <c r="AQ831">
        <f t="shared" si="308"/>
        <v>0.41393655746229852</v>
      </c>
      <c r="AR831">
        <v>0.44155844155844154</v>
      </c>
    </row>
    <row r="832" spans="1:44" x14ac:dyDescent="0.25">
      <c r="A832" s="9">
        <v>1</v>
      </c>
      <c r="B832" s="32">
        <v>51.979343999999998</v>
      </c>
      <c r="D832">
        <f t="shared" si="295"/>
        <v>1</v>
      </c>
      <c r="E832">
        <f t="shared" si="318"/>
        <v>202</v>
      </c>
      <c r="F832">
        <f t="shared" si="315"/>
        <v>0</v>
      </c>
      <c r="G832">
        <f t="shared" si="316"/>
        <v>629</v>
      </c>
      <c r="I832">
        <f t="shared" si="296"/>
        <v>0.34887737478411052</v>
      </c>
      <c r="J832">
        <f t="shared" si="297"/>
        <v>0.44264602392681213</v>
      </c>
      <c r="K832">
        <v>0.34887737478411052</v>
      </c>
      <c r="S832">
        <f t="shared" si="298"/>
        <v>0</v>
      </c>
      <c r="T832">
        <f t="shared" si="309"/>
        <v>423</v>
      </c>
      <c r="U832">
        <f t="shared" si="299"/>
        <v>1</v>
      </c>
      <c r="V832">
        <f t="shared" si="310"/>
        <v>408</v>
      </c>
      <c r="X832">
        <f t="shared" si="300"/>
        <v>0.51774785801713585</v>
      </c>
      <c r="Y832">
        <f t="shared" si="301"/>
        <v>0.34488588334742182</v>
      </c>
      <c r="Z832">
        <v>0.51774785801713585</v>
      </c>
      <c r="AB832">
        <f t="shared" si="302"/>
        <v>0</v>
      </c>
      <c r="AC832">
        <f t="shared" si="311"/>
        <v>172</v>
      </c>
      <c r="AD832">
        <f t="shared" si="303"/>
        <v>1</v>
      </c>
      <c r="AE832">
        <f t="shared" si="312"/>
        <v>659</v>
      </c>
      <c r="AG832">
        <f t="shared" si="304"/>
        <v>0.32637571157495254</v>
      </c>
      <c r="AH832">
        <f t="shared" si="305"/>
        <v>0.44738628649015616</v>
      </c>
      <c r="AI832">
        <v>0.32637571157495254</v>
      </c>
      <c r="AK832">
        <f t="shared" si="306"/>
        <v>0</v>
      </c>
      <c r="AL832">
        <f t="shared" si="313"/>
        <v>34</v>
      </c>
      <c r="AM832">
        <f t="shared" si="317"/>
        <v>1</v>
      </c>
      <c r="AN832">
        <f t="shared" si="314"/>
        <v>797</v>
      </c>
      <c r="AP832">
        <f t="shared" si="307"/>
        <v>0.44155844155844154</v>
      </c>
      <c r="AQ832">
        <f t="shared" si="308"/>
        <v>0.41445657826313054</v>
      </c>
      <c r="AR832">
        <v>0.44155844155844154</v>
      </c>
    </row>
    <row r="833" spans="1:44" x14ac:dyDescent="0.25">
      <c r="A833" s="9">
        <v>2</v>
      </c>
      <c r="B833" s="32">
        <v>51.977564000000001</v>
      </c>
      <c r="D833">
        <f t="shared" si="295"/>
        <v>0</v>
      </c>
      <c r="E833">
        <f t="shared" si="318"/>
        <v>202</v>
      </c>
      <c r="F833">
        <f t="shared" si="315"/>
        <v>1</v>
      </c>
      <c r="G833">
        <f t="shared" si="316"/>
        <v>630</v>
      </c>
      <c r="I833">
        <f t="shared" si="296"/>
        <v>0.34887737478411052</v>
      </c>
      <c r="J833">
        <f t="shared" si="297"/>
        <v>0.44334975369458129</v>
      </c>
      <c r="K833">
        <v>0.34887737478411052</v>
      </c>
      <c r="S833">
        <f t="shared" si="298"/>
        <v>1</v>
      </c>
      <c r="T833">
        <f t="shared" si="309"/>
        <v>424</v>
      </c>
      <c r="U833">
        <f t="shared" si="299"/>
        <v>0</v>
      </c>
      <c r="V833">
        <f t="shared" si="310"/>
        <v>408</v>
      </c>
      <c r="X833">
        <f t="shared" si="300"/>
        <v>0.51897184822521425</v>
      </c>
      <c r="Y833">
        <f t="shared" si="301"/>
        <v>0.34488588334742182</v>
      </c>
      <c r="Z833">
        <v>0.51897184822521425</v>
      </c>
      <c r="AB833">
        <f t="shared" si="302"/>
        <v>0</v>
      </c>
      <c r="AC833">
        <f t="shared" si="311"/>
        <v>172</v>
      </c>
      <c r="AD833">
        <f t="shared" si="303"/>
        <v>1</v>
      </c>
      <c r="AE833">
        <f t="shared" si="312"/>
        <v>660</v>
      </c>
      <c r="AG833">
        <f t="shared" si="304"/>
        <v>0.32637571157495254</v>
      </c>
      <c r="AH833">
        <f t="shared" si="305"/>
        <v>0.44806517311608962</v>
      </c>
      <c r="AI833">
        <v>0.32637571157495254</v>
      </c>
      <c r="AK833">
        <f t="shared" si="306"/>
        <v>0</v>
      </c>
      <c r="AL833">
        <f t="shared" si="313"/>
        <v>34</v>
      </c>
      <c r="AM833">
        <f t="shared" si="317"/>
        <v>1</v>
      </c>
      <c r="AN833">
        <f t="shared" si="314"/>
        <v>798</v>
      </c>
      <c r="AP833">
        <f t="shared" si="307"/>
        <v>0.44155844155844154</v>
      </c>
      <c r="AQ833">
        <f t="shared" si="308"/>
        <v>0.41497659906396256</v>
      </c>
      <c r="AR833">
        <v>0.44155844155844154</v>
      </c>
    </row>
    <row r="834" spans="1:44" x14ac:dyDescent="0.25">
      <c r="A834" s="9">
        <v>3</v>
      </c>
      <c r="B834" s="32">
        <v>51.942447999999999</v>
      </c>
      <c r="D834">
        <f t="shared" ref="D834:D897" si="319">IF(A834=$N$4,1,0)</f>
        <v>0</v>
      </c>
      <c r="E834">
        <f t="shared" si="318"/>
        <v>202</v>
      </c>
      <c r="F834">
        <f t="shared" si="315"/>
        <v>1</v>
      </c>
      <c r="G834">
        <f t="shared" si="316"/>
        <v>631</v>
      </c>
      <c r="I834">
        <f t="shared" ref="I834:I897" si="320">E834/$P$4</f>
        <v>0.34887737478411052</v>
      </c>
      <c r="J834">
        <f t="shared" ref="J834:J897" si="321">G834/$Q$4</f>
        <v>0.44405348346235046</v>
      </c>
      <c r="K834">
        <v>0.34887737478411052</v>
      </c>
      <c r="S834">
        <f t="shared" si="298"/>
        <v>0</v>
      </c>
      <c r="T834">
        <f t="shared" si="309"/>
        <v>424</v>
      </c>
      <c r="U834">
        <f t="shared" si="299"/>
        <v>1</v>
      </c>
      <c r="V834">
        <f t="shared" si="310"/>
        <v>409</v>
      </c>
      <c r="X834">
        <f t="shared" si="300"/>
        <v>0.51897184822521425</v>
      </c>
      <c r="Y834">
        <f t="shared" si="301"/>
        <v>0.34573119188503804</v>
      </c>
      <c r="Z834">
        <v>0.51897184822521425</v>
      </c>
      <c r="AB834">
        <f t="shared" si="302"/>
        <v>1</v>
      </c>
      <c r="AC834">
        <f t="shared" si="311"/>
        <v>173</v>
      </c>
      <c r="AD834">
        <f t="shared" si="303"/>
        <v>0</v>
      </c>
      <c r="AE834">
        <f t="shared" si="312"/>
        <v>660</v>
      </c>
      <c r="AG834">
        <f t="shared" si="304"/>
        <v>0.32827324478178366</v>
      </c>
      <c r="AH834">
        <f t="shared" si="305"/>
        <v>0.44806517311608962</v>
      </c>
      <c r="AI834">
        <v>0.32827324478178366</v>
      </c>
      <c r="AK834">
        <f t="shared" si="306"/>
        <v>0</v>
      </c>
      <c r="AL834">
        <f t="shared" si="313"/>
        <v>34</v>
      </c>
      <c r="AM834">
        <f t="shared" si="317"/>
        <v>1</v>
      </c>
      <c r="AN834">
        <f t="shared" si="314"/>
        <v>799</v>
      </c>
      <c r="AP834">
        <f t="shared" si="307"/>
        <v>0.44155844155844154</v>
      </c>
      <c r="AQ834">
        <f t="shared" si="308"/>
        <v>0.41549661986479458</v>
      </c>
      <c r="AR834">
        <v>0.44155844155844154</v>
      </c>
    </row>
    <row r="835" spans="1:44" x14ac:dyDescent="0.25">
      <c r="A835" s="9">
        <v>3</v>
      </c>
      <c r="B835" s="32">
        <v>51.915598000000003</v>
      </c>
      <c r="D835">
        <f t="shared" si="319"/>
        <v>0</v>
      </c>
      <c r="E835">
        <f t="shared" si="318"/>
        <v>202</v>
      </c>
      <c r="F835">
        <f t="shared" si="315"/>
        <v>1</v>
      </c>
      <c r="G835">
        <f t="shared" si="316"/>
        <v>632</v>
      </c>
      <c r="I835">
        <f t="shared" si="320"/>
        <v>0.34887737478411052</v>
      </c>
      <c r="J835">
        <f t="shared" si="321"/>
        <v>0.44475721323011963</v>
      </c>
      <c r="K835">
        <v>0.34887737478411052</v>
      </c>
      <c r="S835">
        <f t="shared" ref="S835:S898" si="322">IF(A835=$N$5,1,0)</f>
        <v>0</v>
      </c>
      <c r="T835">
        <f t="shared" si="309"/>
        <v>424</v>
      </c>
      <c r="U835">
        <f t="shared" ref="U835:U898" si="323">IF(S835=0,1,0)</f>
        <v>1</v>
      </c>
      <c r="V835">
        <f t="shared" si="310"/>
        <v>410</v>
      </c>
      <c r="X835">
        <f t="shared" ref="X835:X898" si="324">T835/$P$5</f>
        <v>0.51897184822521425</v>
      </c>
      <c r="Y835">
        <f t="shared" ref="Y835:Y898" si="325">V835/$Q$5</f>
        <v>0.34657650042265425</v>
      </c>
      <c r="Z835">
        <v>0.51897184822521425</v>
      </c>
      <c r="AB835">
        <f t="shared" ref="AB835:AB898" si="326">IF(A835=$N$6,1,0)</f>
        <v>1</v>
      </c>
      <c r="AC835">
        <f t="shared" si="311"/>
        <v>174</v>
      </c>
      <c r="AD835">
        <f t="shared" ref="AD835:AD898" si="327">IF(AB835=0,1,0)</f>
        <v>0</v>
      </c>
      <c r="AE835">
        <f t="shared" si="312"/>
        <v>660</v>
      </c>
      <c r="AG835">
        <f t="shared" ref="AG835:AG898" si="328">AC835/$P$6</f>
        <v>0.33017077798861483</v>
      </c>
      <c r="AH835">
        <f t="shared" ref="AH835:AH898" si="329">AE835/$Q$6</f>
        <v>0.44806517311608962</v>
      </c>
      <c r="AI835">
        <v>0.33017077798861483</v>
      </c>
      <c r="AK835">
        <f t="shared" ref="AK835:AK898" si="330">IF(A835=$N$7,1,0)</f>
        <v>0</v>
      </c>
      <c r="AL835">
        <f t="shared" si="313"/>
        <v>34</v>
      </c>
      <c r="AM835">
        <f t="shared" si="317"/>
        <v>1</v>
      </c>
      <c r="AN835">
        <f t="shared" si="314"/>
        <v>800</v>
      </c>
      <c r="AP835">
        <f t="shared" ref="AP835:AP898" si="331">AL835/$P$7</f>
        <v>0.44155844155844154</v>
      </c>
      <c r="AQ835">
        <f t="shared" ref="AQ835:AQ898" si="332">AN835/$Q$7</f>
        <v>0.4160166406656266</v>
      </c>
      <c r="AR835">
        <v>0.44155844155844154</v>
      </c>
    </row>
    <row r="836" spans="1:44" x14ac:dyDescent="0.25">
      <c r="A836" s="9">
        <v>3</v>
      </c>
      <c r="B836" s="32">
        <v>51.833421000000001</v>
      </c>
      <c r="D836">
        <f t="shared" si="319"/>
        <v>0</v>
      </c>
      <c r="E836">
        <f t="shared" si="318"/>
        <v>202</v>
      </c>
      <c r="F836">
        <f t="shared" si="315"/>
        <v>1</v>
      </c>
      <c r="G836">
        <f t="shared" si="316"/>
        <v>633</v>
      </c>
      <c r="I836">
        <f t="shared" si="320"/>
        <v>0.34887737478411052</v>
      </c>
      <c r="J836">
        <f t="shared" si="321"/>
        <v>0.4454609429978888</v>
      </c>
      <c r="K836">
        <v>0.34887737478411052</v>
      </c>
      <c r="S836">
        <f t="shared" si="322"/>
        <v>0</v>
      </c>
      <c r="T836">
        <f t="shared" ref="T836:T899" si="333">S836+T835</f>
        <v>424</v>
      </c>
      <c r="U836">
        <f t="shared" si="323"/>
        <v>1</v>
      </c>
      <c r="V836">
        <f t="shared" ref="V836:V899" si="334">SUM(U836+V835)</f>
        <v>411</v>
      </c>
      <c r="X836">
        <f t="shared" si="324"/>
        <v>0.51897184822521425</v>
      </c>
      <c r="Y836">
        <f t="shared" si="325"/>
        <v>0.34742180896027047</v>
      </c>
      <c r="Z836">
        <v>0.51897184822521425</v>
      </c>
      <c r="AB836">
        <f t="shared" si="326"/>
        <v>1</v>
      </c>
      <c r="AC836">
        <f t="shared" ref="AC836:AC899" si="335">AB836+AC835</f>
        <v>175</v>
      </c>
      <c r="AD836">
        <f t="shared" si="327"/>
        <v>0</v>
      </c>
      <c r="AE836">
        <f t="shared" ref="AE836:AE899" si="336">SUM(AD836+AE835)</f>
        <v>660</v>
      </c>
      <c r="AG836">
        <f t="shared" si="328"/>
        <v>0.33206831119544594</v>
      </c>
      <c r="AH836">
        <f t="shared" si="329"/>
        <v>0.44806517311608962</v>
      </c>
      <c r="AI836">
        <v>0.33206831119544594</v>
      </c>
      <c r="AK836">
        <f t="shared" si="330"/>
        <v>0</v>
      </c>
      <c r="AL836">
        <f t="shared" ref="AL836:AL899" si="337">AK836+AL835</f>
        <v>34</v>
      </c>
      <c r="AM836">
        <f t="shared" si="317"/>
        <v>1</v>
      </c>
      <c r="AN836">
        <f t="shared" ref="AN836:AN899" si="338">SUM(AM836+AN835)</f>
        <v>801</v>
      </c>
      <c r="AP836">
        <f t="shared" si="331"/>
        <v>0.44155844155844154</v>
      </c>
      <c r="AQ836">
        <f t="shared" si="332"/>
        <v>0.41653666146645868</v>
      </c>
      <c r="AR836">
        <v>0.44155844155844154</v>
      </c>
    </row>
    <row r="837" spans="1:44" x14ac:dyDescent="0.25">
      <c r="A837" s="9">
        <v>2</v>
      </c>
      <c r="B837" s="32">
        <v>51.820740999999998</v>
      </c>
      <c r="D837">
        <f t="shared" si="319"/>
        <v>0</v>
      </c>
      <c r="E837">
        <f t="shared" si="318"/>
        <v>202</v>
      </c>
      <c r="F837">
        <f t="shared" si="315"/>
        <v>1</v>
      </c>
      <c r="G837">
        <f t="shared" si="316"/>
        <v>634</v>
      </c>
      <c r="I837">
        <f t="shared" si="320"/>
        <v>0.34887737478411052</v>
      </c>
      <c r="J837">
        <f t="shared" si="321"/>
        <v>0.44616467276565797</v>
      </c>
      <c r="K837">
        <v>0.34887737478411052</v>
      </c>
      <c r="S837">
        <f t="shared" si="322"/>
        <v>1</v>
      </c>
      <c r="T837">
        <f t="shared" si="333"/>
        <v>425</v>
      </c>
      <c r="U837">
        <f t="shared" si="323"/>
        <v>0</v>
      </c>
      <c r="V837">
        <f t="shared" si="334"/>
        <v>411</v>
      </c>
      <c r="X837">
        <f t="shared" si="324"/>
        <v>0.52019583843329253</v>
      </c>
      <c r="Y837">
        <f t="shared" si="325"/>
        <v>0.34742180896027047</v>
      </c>
      <c r="Z837">
        <v>0.52019583843329253</v>
      </c>
      <c r="AB837">
        <f t="shared" si="326"/>
        <v>0</v>
      </c>
      <c r="AC837">
        <f t="shared" si="335"/>
        <v>175</v>
      </c>
      <c r="AD837">
        <f t="shared" si="327"/>
        <v>1</v>
      </c>
      <c r="AE837">
        <f t="shared" si="336"/>
        <v>661</v>
      </c>
      <c r="AG837">
        <f t="shared" si="328"/>
        <v>0.33206831119544594</v>
      </c>
      <c r="AH837">
        <f t="shared" si="329"/>
        <v>0.44874405974202308</v>
      </c>
      <c r="AI837">
        <v>0.33206831119544594</v>
      </c>
      <c r="AK837">
        <f t="shared" si="330"/>
        <v>0</v>
      </c>
      <c r="AL837">
        <f t="shared" si="337"/>
        <v>34</v>
      </c>
      <c r="AM837">
        <f t="shared" si="317"/>
        <v>1</v>
      </c>
      <c r="AN837">
        <f t="shared" si="338"/>
        <v>802</v>
      </c>
      <c r="AP837">
        <f t="shared" si="331"/>
        <v>0.44155844155844154</v>
      </c>
      <c r="AQ837">
        <f t="shared" si="332"/>
        <v>0.4170566822672907</v>
      </c>
      <c r="AR837">
        <v>0.44155844155844154</v>
      </c>
    </row>
    <row r="838" spans="1:44" x14ac:dyDescent="0.25">
      <c r="A838" s="9">
        <v>3</v>
      </c>
      <c r="B838" s="32">
        <v>51.81682</v>
      </c>
      <c r="D838">
        <f t="shared" si="319"/>
        <v>0</v>
      </c>
      <c r="E838">
        <f t="shared" si="318"/>
        <v>202</v>
      </c>
      <c r="F838">
        <f t="shared" si="315"/>
        <v>1</v>
      </c>
      <c r="G838">
        <f t="shared" si="316"/>
        <v>635</v>
      </c>
      <c r="I838">
        <f t="shared" si="320"/>
        <v>0.34887737478411052</v>
      </c>
      <c r="J838">
        <f t="shared" si="321"/>
        <v>0.44686840253342719</v>
      </c>
      <c r="K838">
        <v>0.34887737478411052</v>
      </c>
      <c r="S838">
        <f t="shared" si="322"/>
        <v>0</v>
      </c>
      <c r="T838">
        <f t="shared" si="333"/>
        <v>425</v>
      </c>
      <c r="U838">
        <f t="shared" si="323"/>
        <v>1</v>
      </c>
      <c r="V838">
        <f t="shared" si="334"/>
        <v>412</v>
      </c>
      <c r="X838">
        <f t="shared" si="324"/>
        <v>0.52019583843329253</v>
      </c>
      <c r="Y838">
        <f t="shared" si="325"/>
        <v>0.34826711749788675</v>
      </c>
      <c r="Z838">
        <v>0.52019583843329253</v>
      </c>
      <c r="AB838">
        <f t="shared" si="326"/>
        <v>1</v>
      </c>
      <c r="AC838">
        <f t="shared" si="335"/>
        <v>176</v>
      </c>
      <c r="AD838">
        <f t="shared" si="327"/>
        <v>0</v>
      </c>
      <c r="AE838">
        <f t="shared" si="336"/>
        <v>661</v>
      </c>
      <c r="AG838">
        <f t="shared" si="328"/>
        <v>0.33396584440227706</v>
      </c>
      <c r="AH838">
        <f t="shared" si="329"/>
        <v>0.44874405974202308</v>
      </c>
      <c r="AI838">
        <v>0.33396584440227706</v>
      </c>
      <c r="AK838">
        <f t="shared" si="330"/>
        <v>0</v>
      </c>
      <c r="AL838">
        <f t="shared" si="337"/>
        <v>34</v>
      </c>
      <c r="AM838">
        <f t="shared" si="317"/>
        <v>1</v>
      </c>
      <c r="AN838">
        <f t="shared" si="338"/>
        <v>803</v>
      </c>
      <c r="AP838">
        <f t="shared" si="331"/>
        <v>0.44155844155844154</v>
      </c>
      <c r="AQ838">
        <f t="shared" si="332"/>
        <v>0.41757670306812272</v>
      </c>
      <c r="AR838">
        <v>0.44155844155844154</v>
      </c>
    </row>
    <row r="839" spans="1:44" x14ac:dyDescent="0.25">
      <c r="A839" s="9">
        <v>2</v>
      </c>
      <c r="B839" s="32">
        <v>51.805667999999997</v>
      </c>
      <c r="D839">
        <f t="shared" si="319"/>
        <v>0</v>
      </c>
      <c r="E839">
        <f t="shared" si="318"/>
        <v>202</v>
      </c>
      <c r="F839">
        <f t="shared" si="315"/>
        <v>1</v>
      </c>
      <c r="G839">
        <f t="shared" si="316"/>
        <v>636</v>
      </c>
      <c r="I839">
        <f t="shared" si="320"/>
        <v>0.34887737478411052</v>
      </c>
      <c r="J839">
        <f t="shared" si="321"/>
        <v>0.44757213230119636</v>
      </c>
      <c r="K839">
        <v>0.34887737478411052</v>
      </c>
      <c r="S839">
        <f t="shared" si="322"/>
        <v>1</v>
      </c>
      <c r="T839">
        <f t="shared" si="333"/>
        <v>426</v>
      </c>
      <c r="U839">
        <f t="shared" si="323"/>
        <v>0</v>
      </c>
      <c r="V839">
        <f t="shared" si="334"/>
        <v>412</v>
      </c>
      <c r="X839">
        <f t="shared" si="324"/>
        <v>0.52141982864137082</v>
      </c>
      <c r="Y839">
        <f t="shared" si="325"/>
        <v>0.34826711749788675</v>
      </c>
      <c r="Z839">
        <v>0.52141982864137082</v>
      </c>
      <c r="AB839">
        <f t="shared" si="326"/>
        <v>0</v>
      </c>
      <c r="AC839">
        <f t="shared" si="335"/>
        <v>176</v>
      </c>
      <c r="AD839">
        <f t="shared" si="327"/>
        <v>1</v>
      </c>
      <c r="AE839">
        <f t="shared" si="336"/>
        <v>662</v>
      </c>
      <c r="AG839">
        <f t="shared" si="328"/>
        <v>0.33396584440227706</v>
      </c>
      <c r="AH839">
        <f t="shared" si="329"/>
        <v>0.44942294636795654</v>
      </c>
      <c r="AI839">
        <v>0.33396584440227706</v>
      </c>
      <c r="AK839">
        <f t="shared" si="330"/>
        <v>0</v>
      </c>
      <c r="AL839">
        <f t="shared" si="337"/>
        <v>34</v>
      </c>
      <c r="AM839">
        <f t="shared" si="317"/>
        <v>1</v>
      </c>
      <c r="AN839">
        <f t="shared" si="338"/>
        <v>804</v>
      </c>
      <c r="AP839">
        <f t="shared" si="331"/>
        <v>0.44155844155844154</v>
      </c>
      <c r="AQ839">
        <f t="shared" si="332"/>
        <v>0.41809672386895474</v>
      </c>
      <c r="AR839">
        <v>0.44155844155844154</v>
      </c>
    </row>
    <row r="840" spans="1:44" x14ac:dyDescent="0.25">
      <c r="A840" s="9">
        <v>2</v>
      </c>
      <c r="B840" s="32">
        <v>51.805667999999997</v>
      </c>
      <c r="D840">
        <f t="shared" si="319"/>
        <v>0</v>
      </c>
      <c r="E840">
        <f t="shared" si="318"/>
        <v>202</v>
      </c>
      <c r="F840">
        <f t="shared" si="315"/>
        <v>1</v>
      </c>
      <c r="G840">
        <f t="shared" si="316"/>
        <v>637</v>
      </c>
      <c r="I840">
        <f t="shared" si="320"/>
        <v>0.34887737478411052</v>
      </c>
      <c r="J840">
        <f t="shared" si="321"/>
        <v>0.44827586206896552</v>
      </c>
      <c r="K840">
        <v>0.34887737478411052</v>
      </c>
      <c r="S840">
        <f t="shared" si="322"/>
        <v>1</v>
      </c>
      <c r="T840">
        <f t="shared" si="333"/>
        <v>427</v>
      </c>
      <c r="U840">
        <f t="shared" si="323"/>
        <v>0</v>
      </c>
      <c r="V840">
        <f t="shared" si="334"/>
        <v>412</v>
      </c>
      <c r="X840">
        <f t="shared" si="324"/>
        <v>0.52264381884944922</v>
      </c>
      <c r="Y840">
        <f t="shared" si="325"/>
        <v>0.34826711749788675</v>
      </c>
      <c r="Z840">
        <v>0.52264381884944922</v>
      </c>
      <c r="AB840">
        <f t="shared" si="326"/>
        <v>0</v>
      </c>
      <c r="AC840">
        <f t="shared" si="335"/>
        <v>176</v>
      </c>
      <c r="AD840">
        <f t="shared" si="327"/>
        <v>1</v>
      </c>
      <c r="AE840">
        <f t="shared" si="336"/>
        <v>663</v>
      </c>
      <c r="AG840">
        <f t="shared" si="328"/>
        <v>0.33396584440227706</v>
      </c>
      <c r="AH840">
        <f t="shared" si="329"/>
        <v>0.45010183299389001</v>
      </c>
      <c r="AI840">
        <v>0.33396584440227706</v>
      </c>
      <c r="AK840">
        <f t="shared" si="330"/>
        <v>0</v>
      </c>
      <c r="AL840">
        <f t="shared" si="337"/>
        <v>34</v>
      </c>
      <c r="AM840">
        <f t="shared" si="317"/>
        <v>1</v>
      </c>
      <c r="AN840">
        <f t="shared" si="338"/>
        <v>805</v>
      </c>
      <c r="AP840">
        <f t="shared" si="331"/>
        <v>0.44155844155844154</v>
      </c>
      <c r="AQ840">
        <f t="shared" si="332"/>
        <v>0.41861674466978677</v>
      </c>
      <c r="AR840">
        <v>0.44155844155844154</v>
      </c>
    </row>
    <row r="841" spans="1:44" x14ac:dyDescent="0.25">
      <c r="A841" s="9">
        <v>2</v>
      </c>
      <c r="B841" s="32">
        <v>51.787545999999999</v>
      </c>
      <c r="D841">
        <f t="shared" si="319"/>
        <v>0</v>
      </c>
      <c r="E841">
        <f t="shared" si="318"/>
        <v>202</v>
      </c>
      <c r="F841">
        <f t="shared" si="315"/>
        <v>1</v>
      </c>
      <c r="G841">
        <f t="shared" si="316"/>
        <v>638</v>
      </c>
      <c r="I841">
        <f t="shared" si="320"/>
        <v>0.34887737478411052</v>
      </c>
      <c r="J841">
        <f t="shared" si="321"/>
        <v>0.44897959183673469</v>
      </c>
      <c r="K841">
        <v>0.34887737478411052</v>
      </c>
      <c r="S841">
        <f t="shared" si="322"/>
        <v>1</v>
      </c>
      <c r="T841">
        <f t="shared" si="333"/>
        <v>428</v>
      </c>
      <c r="U841">
        <f t="shared" si="323"/>
        <v>0</v>
      </c>
      <c r="V841">
        <f t="shared" si="334"/>
        <v>412</v>
      </c>
      <c r="X841">
        <f t="shared" si="324"/>
        <v>0.5238678090575275</v>
      </c>
      <c r="Y841">
        <f t="shared" si="325"/>
        <v>0.34826711749788675</v>
      </c>
      <c r="Z841">
        <v>0.5238678090575275</v>
      </c>
      <c r="AB841">
        <f t="shared" si="326"/>
        <v>0</v>
      </c>
      <c r="AC841">
        <f t="shared" si="335"/>
        <v>176</v>
      </c>
      <c r="AD841">
        <f t="shared" si="327"/>
        <v>1</v>
      </c>
      <c r="AE841">
        <f t="shared" si="336"/>
        <v>664</v>
      </c>
      <c r="AG841">
        <f t="shared" si="328"/>
        <v>0.33396584440227706</v>
      </c>
      <c r="AH841">
        <f t="shared" si="329"/>
        <v>0.45078071961982347</v>
      </c>
      <c r="AI841">
        <v>0.33396584440227706</v>
      </c>
      <c r="AK841">
        <f t="shared" si="330"/>
        <v>0</v>
      </c>
      <c r="AL841">
        <f t="shared" si="337"/>
        <v>34</v>
      </c>
      <c r="AM841">
        <f t="shared" si="317"/>
        <v>1</v>
      </c>
      <c r="AN841">
        <f t="shared" si="338"/>
        <v>806</v>
      </c>
      <c r="AP841">
        <f t="shared" si="331"/>
        <v>0.44155844155844154</v>
      </c>
      <c r="AQ841">
        <f t="shared" si="332"/>
        <v>0.41913676547061884</v>
      </c>
      <c r="AR841">
        <v>0.44155844155844154</v>
      </c>
    </row>
    <row r="842" spans="1:44" x14ac:dyDescent="0.25">
      <c r="A842" s="9">
        <v>3</v>
      </c>
      <c r="B842" s="32">
        <v>51.769784000000001</v>
      </c>
      <c r="D842">
        <f t="shared" si="319"/>
        <v>0</v>
      </c>
      <c r="E842">
        <f t="shared" si="318"/>
        <v>202</v>
      </c>
      <c r="F842">
        <f t="shared" si="315"/>
        <v>1</v>
      </c>
      <c r="G842">
        <f t="shared" si="316"/>
        <v>639</v>
      </c>
      <c r="I842">
        <f t="shared" si="320"/>
        <v>0.34887737478411052</v>
      </c>
      <c r="J842">
        <f t="shared" si="321"/>
        <v>0.44968332160450386</v>
      </c>
      <c r="K842">
        <v>0.34887737478411052</v>
      </c>
      <c r="S842">
        <f t="shared" si="322"/>
        <v>0</v>
      </c>
      <c r="T842">
        <f t="shared" si="333"/>
        <v>428</v>
      </c>
      <c r="U842">
        <f t="shared" si="323"/>
        <v>1</v>
      </c>
      <c r="V842">
        <f t="shared" si="334"/>
        <v>413</v>
      </c>
      <c r="X842">
        <f t="shared" si="324"/>
        <v>0.5238678090575275</v>
      </c>
      <c r="Y842">
        <f t="shared" si="325"/>
        <v>0.34911242603550297</v>
      </c>
      <c r="Z842">
        <v>0.5238678090575275</v>
      </c>
      <c r="AB842">
        <f t="shared" si="326"/>
        <v>1</v>
      </c>
      <c r="AC842">
        <f t="shared" si="335"/>
        <v>177</v>
      </c>
      <c r="AD842">
        <f t="shared" si="327"/>
        <v>0</v>
      </c>
      <c r="AE842">
        <f t="shared" si="336"/>
        <v>664</v>
      </c>
      <c r="AG842">
        <f t="shared" si="328"/>
        <v>0.33586337760910817</v>
      </c>
      <c r="AH842">
        <f t="shared" si="329"/>
        <v>0.45078071961982347</v>
      </c>
      <c r="AI842">
        <v>0.33586337760910817</v>
      </c>
      <c r="AK842">
        <f t="shared" si="330"/>
        <v>0</v>
      </c>
      <c r="AL842">
        <f t="shared" si="337"/>
        <v>34</v>
      </c>
      <c r="AM842">
        <f t="shared" si="317"/>
        <v>1</v>
      </c>
      <c r="AN842">
        <f t="shared" si="338"/>
        <v>807</v>
      </c>
      <c r="AP842">
        <f t="shared" si="331"/>
        <v>0.44155844155844154</v>
      </c>
      <c r="AQ842">
        <f t="shared" si="332"/>
        <v>0.41965678627145087</v>
      </c>
      <c r="AR842">
        <v>0.44155844155844154</v>
      </c>
    </row>
    <row r="843" spans="1:44" x14ac:dyDescent="0.25">
      <c r="A843" s="9">
        <v>3</v>
      </c>
      <c r="B843" s="32">
        <v>51.754052999999999</v>
      </c>
      <c r="D843">
        <f t="shared" si="319"/>
        <v>0</v>
      </c>
      <c r="E843">
        <f t="shared" si="318"/>
        <v>202</v>
      </c>
      <c r="F843">
        <f t="shared" si="315"/>
        <v>1</v>
      </c>
      <c r="G843">
        <f t="shared" si="316"/>
        <v>640</v>
      </c>
      <c r="I843">
        <f t="shared" si="320"/>
        <v>0.34887737478411052</v>
      </c>
      <c r="J843">
        <f t="shared" si="321"/>
        <v>0.45038705137227303</v>
      </c>
      <c r="K843">
        <v>0.34887737478411052</v>
      </c>
      <c r="S843">
        <f t="shared" si="322"/>
        <v>0</v>
      </c>
      <c r="T843">
        <f t="shared" si="333"/>
        <v>428</v>
      </c>
      <c r="U843">
        <f t="shared" si="323"/>
        <v>1</v>
      </c>
      <c r="V843">
        <f t="shared" si="334"/>
        <v>414</v>
      </c>
      <c r="X843">
        <f t="shared" si="324"/>
        <v>0.5238678090575275</v>
      </c>
      <c r="Y843">
        <f t="shared" si="325"/>
        <v>0.34995773457311918</v>
      </c>
      <c r="Z843">
        <v>0.5238678090575275</v>
      </c>
      <c r="AB843">
        <f t="shared" si="326"/>
        <v>1</v>
      </c>
      <c r="AC843">
        <f t="shared" si="335"/>
        <v>178</v>
      </c>
      <c r="AD843">
        <f t="shared" si="327"/>
        <v>0</v>
      </c>
      <c r="AE843">
        <f t="shared" si="336"/>
        <v>664</v>
      </c>
      <c r="AG843">
        <f t="shared" si="328"/>
        <v>0.33776091081593929</v>
      </c>
      <c r="AH843">
        <f t="shared" si="329"/>
        <v>0.45078071961982347</v>
      </c>
      <c r="AI843">
        <v>0.33776091081593929</v>
      </c>
      <c r="AK843">
        <f t="shared" si="330"/>
        <v>0</v>
      </c>
      <c r="AL843">
        <f t="shared" si="337"/>
        <v>34</v>
      </c>
      <c r="AM843">
        <f t="shared" si="317"/>
        <v>1</v>
      </c>
      <c r="AN843">
        <f t="shared" si="338"/>
        <v>808</v>
      </c>
      <c r="AP843">
        <f t="shared" si="331"/>
        <v>0.44155844155844154</v>
      </c>
      <c r="AQ843">
        <f t="shared" si="332"/>
        <v>0.42017680707228289</v>
      </c>
      <c r="AR843">
        <v>0.44155844155844154</v>
      </c>
    </row>
    <row r="844" spans="1:44" x14ac:dyDescent="0.25">
      <c r="A844" s="9">
        <v>2</v>
      </c>
      <c r="B844" s="32">
        <v>51.732506999999998</v>
      </c>
      <c r="D844">
        <f t="shared" si="319"/>
        <v>0</v>
      </c>
      <c r="E844">
        <f t="shared" si="318"/>
        <v>202</v>
      </c>
      <c r="F844">
        <f t="shared" si="315"/>
        <v>1</v>
      </c>
      <c r="G844">
        <f t="shared" si="316"/>
        <v>641</v>
      </c>
      <c r="I844">
        <f t="shared" si="320"/>
        <v>0.34887737478411052</v>
      </c>
      <c r="J844">
        <f t="shared" si="321"/>
        <v>0.4510907811400422</v>
      </c>
      <c r="K844">
        <v>0.34887737478411052</v>
      </c>
      <c r="S844">
        <f t="shared" si="322"/>
        <v>1</v>
      </c>
      <c r="T844">
        <f t="shared" si="333"/>
        <v>429</v>
      </c>
      <c r="U844">
        <f t="shared" si="323"/>
        <v>0</v>
      </c>
      <c r="V844">
        <f t="shared" si="334"/>
        <v>414</v>
      </c>
      <c r="X844">
        <f t="shared" si="324"/>
        <v>0.5250917992656059</v>
      </c>
      <c r="Y844">
        <f t="shared" si="325"/>
        <v>0.34995773457311918</v>
      </c>
      <c r="Z844">
        <v>0.5250917992656059</v>
      </c>
      <c r="AB844">
        <f t="shared" si="326"/>
        <v>0</v>
      </c>
      <c r="AC844">
        <f t="shared" si="335"/>
        <v>178</v>
      </c>
      <c r="AD844">
        <f t="shared" si="327"/>
        <v>1</v>
      </c>
      <c r="AE844">
        <f t="shared" si="336"/>
        <v>665</v>
      </c>
      <c r="AG844">
        <f t="shared" si="328"/>
        <v>0.33776091081593929</v>
      </c>
      <c r="AH844">
        <f t="shared" si="329"/>
        <v>0.45145960624575698</v>
      </c>
      <c r="AI844">
        <v>0.33776091081593929</v>
      </c>
      <c r="AK844">
        <f t="shared" si="330"/>
        <v>0</v>
      </c>
      <c r="AL844">
        <f t="shared" si="337"/>
        <v>34</v>
      </c>
      <c r="AM844">
        <f t="shared" si="317"/>
        <v>1</v>
      </c>
      <c r="AN844">
        <f t="shared" si="338"/>
        <v>809</v>
      </c>
      <c r="AP844">
        <f t="shared" si="331"/>
        <v>0.44155844155844154</v>
      </c>
      <c r="AQ844">
        <f t="shared" si="332"/>
        <v>0.42069682787311491</v>
      </c>
      <c r="AR844">
        <v>0.44155844155844154</v>
      </c>
    </row>
    <row r="845" spans="1:44" x14ac:dyDescent="0.25">
      <c r="A845" s="9">
        <v>1</v>
      </c>
      <c r="B845" s="32">
        <v>51.655327999999997</v>
      </c>
      <c r="D845">
        <f t="shared" si="319"/>
        <v>1</v>
      </c>
      <c r="E845">
        <f t="shared" si="318"/>
        <v>203</v>
      </c>
      <c r="F845">
        <f t="shared" si="315"/>
        <v>0</v>
      </c>
      <c r="G845">
        <f t="shared" si="316"/>
        <v>641</v>
      </c>
      <c r="I845">
        <f t="shared" si="320"/>
        <v>0.35060449050086356</v>
      </c>
      <c r="J845">
        <f t="shared" si="321"/>
        <v>0.4510907811400422</v>
      </c>
      <c r="K845">
        <v>0.35060449050086356</v>
      </c>
      <c r="S845">
        <f t="shared" si="322"/>
        <v>0</v>
      </c>
      <c r="T845">
        <f t="shared" si="333"/>
        <v>429</v>
      </c>
      <c r="U845">
        <f t="shared" si="323"/>
        <v>1</v>
      </c>
      <c r="V845">
        <f t="shared" si="334"/>
        <v>415</v>
      </c>
      <c r="X845">
        <f t="shared" si="324"/>
        <v>0.5250917992656059</v>
      </c>
      <c r="Y845">
        <f t="shared" si="325"/>
        <v>0.3508030431107354</v>
      </c>
      <c r="Z845">
        <v>0.5250917992656059</v>
      </c>
      <c r="AB845">
        <f t="shared" si="326"/>
        <v>0</v>
      </c>
      <c r="AC845">
        <f t="shared" si="335"/>
        <v>178</v>
      </c>
      <c r="AD845">
        <f t="shared" si="327"/>
        <v>1</v>
      </c>
      <c r="AE845">
        <f t="shared" si="336"/>
        <v>666</v>
      </c>
      <c r="AG845">
        <f t="shared" si="328"/>
        <v>0.33776091081593929</v>
      </c>
      <c r="AH845">
        <f t="shared" si="329"/>
        <v>0.45213849287169044</v>
      </c>
      <c r="AI845">
        <v>0.33776091081593929</v>
      </c>
      <c r="AK845">
        <f t="shared" si="330"/>
        <v>0</v>
      </c>
      <c r="AL845">
        <f t="shared" si="337"/>
        <v>34</v>
      </c>
      <c r="AM845">
        <f t="shared" si="317"/>
        <v>1</v>
      </c>
      <c r="AN845">
        <f t="shared" si="338"/>
        <v>810</v>
      </c>
      <c r="AP845">
        <f t="shared" si="331"/>
        <v>0.44155844155844154</v>
      </c>
      <c r="AQ845">
        <f t="shared" si="332"/>
        <v>0.42121684867394693</v>
      </c>
      <c r="AR845">
        <v>0.44155844155844154</v>
      </c>
    </row>
    <row r="846" spans="1:44" x14ac:dyDescent="0.25">
      <c r="A846" s="9">
        <v>2</v>
      </c>
      <c r="B846" s="32">
        <v>51.579894000000003</v>
      </c>
      <c r="D846">
        <f t="shared" si="319"/>
        <v>0</v>
      </c>
      <c r="E846">
        <f t="shared" si="318"/>
        <v>203</v>
      </c>
      <c r="F846">
        <f t="shared" ref="F846:F909" si="339">IF(D846=0,1,0)</f>
        <v>1</v>
      </c>
      <c r="G846">
        <f t="shared" ref="G846:G909" si="340">SUM(F846+G845)</f>
        <v>642</v>
      </c>
      <c r="I846">
        <f t="shared" si="320"/>
        <v>0.35060449050086356</v>
      </c>
      <c r="J846">
        <f t="shared" si="321"/>
        <v>0.45179451090781142</v>
      </c>
      <c r="K846">
        <v>0.35060449050086356</v>
      </c>
      <c r="S846">
        <f t="shared" si="322"/>
        <v>1</v>
      </c>
      <c r="T846">
        <f t="shared" si="333"/>
        <v>430</v>
      </c>
      <c r="U846">
        <f t="shared" si="323"/>
        <v>0</v>
      </c>
      <c r="V846">
        <f t="shared" si="334"/>
        <v>415</v>
      </c>
      <c r="X846">
        <f t="shared" si="324"/>
        <v>0.52631578947368418</v>
      </c>
      <c r="Y846">
        <f t="shared" si="325"/>
        <v>0.3508030431107354</v>
      </c>
      <c r="Z846">
        <v>0.52631578947368418</v>
      </c>
      <c r="AB846">
        <f t="shared" si="326"/>
        <v>0</v>
      </c>
      <c r="AC846">
        <f t="shared" si="335"/>
        <v>178</v>
      </c>
      <c r="AD846">
        <f t="shared" si="327"/>
        <v>1</v>
      </c>
      <c r="AE846">
        <f t="shared" si="336"/>
        <v>667</v>
      </c>
      <c r="AG846">
        <f t="shared" si="328"/>
        <v>0.33776091081593929</v>
      </c>
      <c r="AH846">
        <f t="shared" si="329"/>
        <v>0.45281737949762391</v>
      </c>
      <c r="AI846">
        <v>0.33776091081593929</v>
      </c>
      <c r="AK846">
        <f t="shared" si="330"/>
        <v>0</v>
      </c>
      <c r="AL846">
        <f t="shared" si="337"/>
        <v>34</v>
      </c>
      <c r="AM846">
        <f t="shared" si="317"/>
        <v>1</v>
      </c>
      <c r="AN846">
        <f t="shared" si="338"/>
        <v>811</v>
      </c>
      <c r="AP846">
        <f t="shared" si="331"/>
        <v>0.44155844155844154</v>
      </c>
      <c r="AQ846">
        <f t="shared" si="332"/>
        <v>0.42173686947477901</v>
      </c>
      <c r="AR846">
        <v>0.44155844155844154</v>
      </c>
    </row>
    <row r="847" spans="1:44" x14ac:dyDescent="0.25">
      <c r="A847" s="9">
        <v>2</v>
      </c>
      <c r="B847" s="32">
        <v>51.561669999999999</v>
      </c>
      <c r="D847">
        <f t="shared" si="319"/>
        <v>0</v>
      </c>
      <c r="E847">
        <f t="shared" si="318"/>
        <v>203</v>
      </c>
      <c r="F847">
        <f t="shared" si="339"/>
        <v>1</v>
      </c>
      <c r="G847">
        <f t="shared" si="340"/>
        <v>643</v>
      </c>
      <c r="I847">
        <f t="shared" si="320"/>
        <v>0.35060449050086356</v>
      </c>
      <c r="J847">
        <f t="shared" si="321"/>
        <v>0.45249824067558059</v>
      </c>
      <c r="K847">
        <v>0.35060449050086356</v>
      </c>
      <c r="S847">
        <f t="shared" si="322"/>
        <v>1</v>
      </c>
      <c r="T847">
        <f t="shared" si="333"/>
        <v>431</v>
      </c>
      <c r="U847">
        <f t="shared" si="323"/>
        <v>0</v>
      </c>
      <c r="V847">
        <f t="shared" si="334"/>
        <v>415</v>
      </c>
      <c r="X847">
        <f t="shared" si="324"/>
        <v>0.52753977968176258</v>
      </c>
      <c r="Y847">
        <f t="shared" si="325"/>
        <v>0.3508030431107354</v>
      </c>
      <c r="Z847">
        <v>0.52753977968176258</v>
      </c>
      <c r="AB847">
        <f t="shared" si="326"/>
        <v>0</v>
      </c>
      <c r="AC847">
        <f t="shared" si="335"/>
        <v>178</v>
      </c>
      <c r="AD847">
        <f t="shared" si="327"/>
        <v>1</v>
      </c>
      <c r="AE847">
        <f t="shared" si="336"/>
        <v>668</v>
      </c>
      <c r="AG847">
        <f t="shared" si="328"/>
        <v>0.33776091081593929</v>
      </c>
      <c r="AH847">
        <f t="shared" si="329"/>
        <v>0.45349626612355737</v>
      </c>
      <c r="AI847">
        <v>0.33776091081593929</v>
      </c>
      <c r="AK847">
        <f t="shared" si="330"/>
        <v>0</v>
      </c>
      <c r="AL847">
        <f t="shared" si="337"/>
        <v>34</v>
      </c>
      <c r="AM847">
        <f t="shared" si="317"/>
        <v>1</v>
      </c>
      <c r="AN847">
        <f t="shared" si="338"/>
        <v>812</v>
      </c>
      <c r="AP847">
        <f t="shared" si="331"/>
        <v>0.44155844155844154</v>
      </c>
      <c r="AQ847">
        <f t="shared" si="332"/>
        <v>0.42225689027561103</v>
      </c>
      <c r="AR847">
        <v>0.44155844155844154</v>
      </c>
    </row>
    <row r="848" spans="1:44" x14ac:dyDescent="0.25">
      <c r="A848" s="9">
        <v>3</v>
      </c>
      <c r="B848" s="32">
        <v>51.556060000000002</v>
      </c>
      <c r="D848">
        <f t="shared" si="319"/>
        <v>0</v>
      </c>
      <c r="E848">
        <f t="shared" si="318"/>
        <v>203</v>
      </c>
      <c r="F848">
        <f t="shared" si="339"/>
        <v>1</v>
      </c>
      <c r="G848">
        <f t="shared" si="340"/>
        <v>644</v>
      </c>
      <c r="I848">
        <f t="shared" si="320"/>
        <v>0.35060449050086356</v>
      </c>
      <c r="J848">
        <f t="shared" si="321"/>
        <v>0.45320197044334976</v>
      </c>
      <c r="K848">
        <v>0.35060449050086356</v>
      </c>
      <c r="S848">
        <f t="shared" si="322"/>
        <v>0</v>
      </c>
      <c r="T848">
        <f t="shared" si="333"/>
        <v>431</v>
      </c>
      <c r="U848">
        <f t="shared" si="323"/>
        <v>1</v>
      </c>
      <c r="V848">
        <f t="shared" si="334"/>
        <v>416</v>
      </c>
      <c r="X848">
        <f t="shared" si="324"/>
        <v>0.52753977968176258</v>
      </c>
      <c r="Y848">
        <f t="shared" si="325"/>
        <v>0.35164835164835168</v>
      </c>
      <c r="Z848">
        <v>0.52753977968176258</v>
      </c>
      <c r="AB848">
        <f t="shared" si="326"/>
        <v>1</v>
      </c>
      <c r="AC848">
        <f t="shared" si="335"/>
        <v>179</v>
      </c>
      <c r="AD848">
        <f t="shared" si="327"/>
        <v>0</v>
      </c>
      <c r="AE848">
        <f t="shared" si="336"/>
        <v>668</v>
      </c>
      <c r="AG848">
        <f t="shared" si="328"/>
        <v>0.3396584440227704</v>
      </c>
      <c r="AH848">
        <f t="shared" si="329"/>
        <v>0.45349626612355737</v>
      </c>
      <c r="AI848">
        <v>0.3396584440227704</v>
      </c>
      <c r="AK848">
        <f t="shared" si="330"/>
        <v>0</v>
      </c>
      <c r="AL848">
        <f t="shared" si="337"/>
        <v>34</v>
      </c>
      <c r="AM848">
        <f t="shared" si="317"/>
        <v>1</v>
      </c>
      <c r="AN848">
        <f t="shared" si="338"/>
        <v>813</v>
      </c>
      <c r="AP848">
        <f t="shared" si="331"/>
        <v>0.44155844155844154</v>
      </c>
      <c r="AQ848">
        <f t="shared" si="332"/>
        <v>0.42277691107644305</v>
      </c>
      <c r="AR848">
        <v>0.44155844155844154</v>
      </c>
    </row>
    <row r="849" spans="1:44" x14ac:dyDescent="0.25">
      <c r="A849" s="9">
        <v>2</v>
      </c>
      <c r="B849" s="32">
        <v>51.536839999999998</v>
      </c>
      <c r="D849">
        <f t="shared" si="319"/>
        <v>0</v>
      </c>
      <c r="E849">
        <f t="shared" si="318"/>
        <v>203</v>
      </c>
      <c r="F849">
        <f t="shared" si="339"/>
        <v>1</v>
      </c>
      <c r="G849">
        <f t="shared" si="340"/>
        <v>645</v>
      </c>
      <c r="I849">
        <f t="shared" si="320"/>
        <v>0.35060449050086356</v>
      </c>
      <c r="J849">
        <f t="shared" si="321"/>
        <v>0.45390570021111892</v>
      </c>
      <c r="K849">
        <v>0.35060449050086356</v>
      </c>
      <c r="S849">
        <f t="shared" si="322"/>
        <v>1</v>
      </c>
      <c r="T849">
        <f t="shared" si="333"/>
        <v>432</v>
      </c>
      <c r="U849">
        <f t="shared" si="323"/>
        <v>0</v>
      </c>
      <c r="V849">
        <f t="shared" si="334"/>
        <v>416</v>
      </c>
      <c r="X849">
        <f t="shared" si="324"/>
        <v>0.52876376988984086</v>
      </c>
      <c r="Y849">
        <f t="shared" si="325"/>
        <v>0.35164835164835168</v>
      </c>
      <c r="Z849">
        <v>0.52876376988984086</v>
      </c>
      <c r="AB849">
        <f t="shared" si="326"/>
        <v>0</v>
      </c>
      <c r="AC849">
        <f t="shared" si="335"/>
        <v>179</v>
      </c>
      <c r="AD849">
        <f t="shared" si="327"/>
        <v>1</v>
      </c>
      <c r="AE849">
        <f t="shared" si="336"/>
        <v>669</v>
      </c>
      <c r="AG849">
        <f t="shared" si="328"/>
        <v>0.3396584440227704</v>
      </c>
      <c r="AH849">
        <f t="shared" si="329"/>
        <v>0.45417515274949083</v>
      </c>
      <c r="AI849">
        <v>0.3396584440227704</v>
      </c>
      <c r="AK849">
        <f t="shared" si="330"/>
        <v>0</v>
      </c>
      <c r="AL849">
        <f t="shared" si="337"/>
        <v>34</v>
      </c>
      <c r="AM849">
        <f t="shared" si="317"/>
        <v>1</v>
      </c>
      <c r="AN849">
        <f t="shared" si="338"/>
        <v>814</v>
      </c>
      <c r="AP849">
        <f t="shared" si="331"/>
        <v>0.44155844155844154</v>
      </c>
      <c r="AQ849">
        <f t="shared" si="332"/>
        <v>0.42329693187727507</v>
      </c>
      <c r="AR849">
        <v>0.44155844155844154</v>
      </c>
    </row>
    <row r="850" spans="1:44" x14ac:dyDescent="0.25">
      <c r="A850" s="9">
        <v>2</v>
      </c>
      <c r="B850" s="32">
        <v>51.482033000000001</v>
      </c>
      <c r="D850">
        <f t="shared" si="319"/>
        <v>0</v>
      </c>
      <c r="E850">
        <f t="shared" si="318"/>
        <v>203</v>
      </c>
      <c r="F850">
        <f t="shared" si="339"/>
        <v>1</v>
      </c>
      <c r="G850">
        <f t="shared" si="340"/>
        <v>646</v>
      </c>
      <c r="I850">
        <f t="shared" si="320"/>
        <v>0.35060449050086356</v>
      </c>
      <c r="J850">
        <f t="shared" si="321"/>
        <v>0.45460942997888809</v>
      </c>
      <c r="K850">
        <v>0.35060449050086356</v>
      </c>
      <c r="S850">
        <f t="shared" si="322"/>
        <v>1</v>
      </c>
      <c r="T850">
        <f t="shared" si="333"/>
        <v>433</v>
      </c>
      <c r="U850">
        <f t="shared" si="323"/>
        <v>0</v>
      </c>
      <c r="V850">
        <f t="shared" si="334"/>
        <v>416</v>
      </c>
      <c r="X850">
        <f t="shared" si="324"/>
        <v>0.52998776009791926</v>
      </c>
      <c r="Y850">
        <f t="shared" si="325"/>
        <v>0.35164835164835168</v>
      </c>
      <c r="Z850">
        <v>0.52998776009791926</v>
      </c>
      <c r="AB850">
        <f t="shared" si="326"/>
        <v>0</v>
      </c>
      <c r="AC850">
        <f t="shared" si="335"/>
        <v>179</v>
      </c>
      <c r="AD850">
        <f t="shared" si="327"/>
        <v>1</v>
      </c>
      <c r="AE850">
        <f t="shared" si="336"/>
        <v>670</v>
      </c>
      <c r="AG850">
        <f t="shared" si="328"/>
        <v>0.3396584440227704</v>
      </c>
      <c r="AH850">
        <f t="shared" si="329"/>
        <v>0.45485403937542429</v>
      </c>
      <c r="AI850">
        <v>0.3396584440227704</v>
      </c>
      <c r="AK850">
        <f t="shared" si="330"/>
        <v>0</v>
      </c>
      <c r="AL850">
        <f t="shared" si="337"/>
        <v>34</v>
      </c>
      <c r="AM850">
        <f t="shared" si="317"/>
        <v>1</v>
      </c>
      <c r="AN850">
        <f t="shared" si="338"/>
        <v>815</v>
      </c>
      <c r="AP850">
        <f t="shared" si="331"/>
        <v>0.44155844155844154</v>
      </c>
      <c r="AQ850">
        <f t="shared" si="332"/>
        <v>0.42381695267810715</v>
      </c>
      <c r="AR850">
        <v>0.44155844155844154</v>
      </c>
    </row>
    <row r="851" spans="1:44" x14ac:dyDescent="0.25">
      <c r="A851" s="9">
        <v>3</v>
      </c>
      <c r="B851" s="32">
        <v>51.456347999999998</v>
      </c>
      <c r="D851">
        <f t="shared" si="319"/>
        <v>0</v>
      </c>
      <c r="E851">
        <f t="shared" si="318"/>
        <v>203</v>
      </c>
      <c r="F851">
        <f t="shared" si="339"/>
        <v>1</v>
      </c>
      <c r="G851">
        <f t="shared" si="340"/>
        <v>647</v>
      </c>
      <c r="I851">
        <f t="shared" si="320"/>
        <v>0.35060449050086356</v>
      </c>
      <c r="J851">
        <f t="shared" si="321"/>
        <v>0.45531315974665726</v>
      </c>
      <c r="K851">
        <v>0.35060449050086356</v>
      </c>
      <c r="S851">
        <f t="shared" si="322"/>
        <v>0</v>
      </c>
      <c r="T851">
        <f t="shared" si="333"/>
        <v>433</v>
      </c>
      <c r="U851">
        <f t="shared" si="323"/>
        <v>1</v>
      </c>
      <c r="V851">
        <f t="shared" si="334"/>
        <v>417</v>
      </c>
      <c r="X851">
        <f t="shared" si="324"/>
        <v>0.52998776009791926</v>
      </c>
      <c r="Y851">
        <f t="shared" si="325"/>
        <v>0.35249366018596789</v>
      </c>
      <c r="Z851">
        <v>0.52998776009791926</v>
      </c>
      <c r="AB851">
        <f t="shared" si="326"/>
        <v>1</v>
      </c>
      <c r="AC851">
        <f t="shared" si="335"/>
        <v>180</v>
      </c>
      <c r="AD851">
        <f t="shared" si="327"/>
        <v>0</v>
      </c>
      <c r="AE851">
        <f t="shared" si="336"/>
        <v>670</v>
      </c>
      <c r="AG851">
        <f t="shared" si="328"/>
        <v>0.34155597722960152</v>
      </c>
      <c r="AH851">
        <f t="shared" si="329"/>
        <v>0.45485403937542429</v>
      </c>
      <c r="AI851">
        <v>0.34155597722960152</v>
      </c>
      <c r="AK851">
        <f t="shared" si="330"/>
        <v>0</v>
      </c>
      <c r="AL851">
        <f t="shared" si="337"/>
        <v>34</v>
      </c>
      <c r="AM851">
        <f t="shared" si="317"/>
        <v>1</v>
      </c>
      <c r="AN851">
        <f t="shared" si="338"/>
        <v>816</v>
      </c>
      <c r="AP851">
        <f t="shared" si="331"/>
        <v>0.44155844155844154</v>
      </c>
      <c r="AQ851">
        <f t="shared" si="332"/>
        <v>0.42433697347893917</v>
      </c>
      <c r="AR851">
        <v>0.44155844155844154</v>
      </c>
    </row>
    <row r="852" spans="1:44" x14ac:dyDescent="0.25">
      <c r="A852" s="9">
        <v>1</v>
      </c>
      <c r="B852" s="32">
        <v>51.441383999999999</v>
      </c>
      <c r="D852">
        <f t="shared" si="319"/>
        <v>1</v>
      </c>
      <c r="E852">
        <f t="shared" si="318"/>
        <v>204</v>
      </c>
      <c r="F852">
        <f t="shared" si="339"/>
        <v>0</v>
      </c>
      <c r="G852">
        <f t="shared" si="340"/>
        <v>647</v>
      </c>
      <c r="I852">
        <f t="shared" si="320"/>
        <v>0.35233160621761656</v>
      </c>
      <c r="J852">
        <f t="shared" si="321"/>
        <v>0.45531315974665726</v>
      </c>
      <c r="K852">
        <v>0.35233160621761656</v>
      </c>
      <c r="S852">
        <f t="shared" si="322"/>
        <v>0</v>
      </c>
      <c r="T852">
        <f t="shared" si="333"/>
        <v>433</v>
      </c>
      <c r="U852">
        <f t="shared" si="323"/>
        <v>1</v>
      </c>
      <c r="V852">
        <f t="shared" si="334"/>
        <v>418</v>
      </c>
      <c r="X852">
        <f t="shared" si="324"/>
        <v>0.52998776009791926</v>
      </c>
      <c r="Y852">
        <f t="shared" si="325"/>
        <v>0.35333896872358411</v>
      </c>
      <c r="Z852">
        <v>0.52998776009791926</v>
      </c>
      <c r="AB852">
        <f t="shared" si="326"/>
        <v>0</v>
      </c>
      <c r="AC852">
        <f t="shared" si="335"/>
        <v>180</v>
      </c>
      <c r="AD852">
        <f t="shared" si="327"/>
        <v>1</v>
      </c>
      <c r="AE852">
        <f t="shared" si="336"/>
        <v>671</v>
      </c>
      <c r="AG852">
        <f t="shared" si="328"/>
        <v>0.34155597722960152</v>
      </c>
      <c r="AH852">
        <f t="shared" si="329"/>
        <v>0.45553292600135775</v>
      </c>
      <c r="AI852">
        <v>0.34155597722960152</v>
      </c>
      <c r="AK852">
        <f t="shared" si="330"/>
        <v>0</v>
      </c>
      <c r="AL852">
        <f t="shared" si="337"/>
        <v>34</v>
      </c>
      <c r="AM852">
        <f t="shared" si="317"/>
        <v>1</v>
      </c>
      <c r="AN852">
        <f t="shared" si="338"/>
        <v>817</v>
      </c>
      <c r="AP852">
        <f t="shared" si="331"/>
        <v>0.44155844155844154</v>
      </c>
      <c r="AQ852">
        <f t="shared" si="332"/>
        <v>0.42485699427977119</v>
      </c>
      <c r="AR852">
        <v>0.44155844155844154</v>
      </c>
    </row>
    <row r="853" spans="1:44" x14ac:dyDescent="0.25">
      <c r="A853" s="9">
        <v>2</v>
      </c>
      <c r="B853" s="32">
        <v>51.438665</v>
      </c>
      <c r="D853">
        <f t="shared" si="319"/>
        <v>0</v>
      </c>
      <c r="E853">
        <f t="shared" si="318"/>
        <v>204</v>
      </c>
      <c r="F853">
        <f t="shared" si="339"/>
        <v>1</v>
      </c>
      <c r="G853">
        <f t="shared" si="340"/>
        <v>648</v>
      </c>
      <c r="I853">
        <f t="shared" si="320"/>
        <v>0.35233160621761656</v>
      </c>
      <c r="J853">
        <f t="shared" si="321"/>
        <v>0.45601688951442648</v>
      </c>
      <c r="K853">
        <v>0.35233160621761656</v>
      </c>
      <c r="S853">
        <f t="shared" si="322"/>
        <v>1</v>
      </c>
      <c r="T853">
        <f t="shared" si="333"/>
        <v>434</v>
      </c>
      <c r="U853">
        <f t="shared" si="323"/>
        <v>0</v>
      </c>
      <c r="V853">
        <f t="shared" si="334"/>
        <v>418</v>
      </c>
      <c r="X853">
        <f t="shared" si="324"/>
        <v>0.53121175030599754</v>
      </c>
      <c r="Y853">
        <f t="shared" si="325"/>
        <v>0.35333896872358411</v>
      </c>
      <c r="Z853">
        <v>0.53121175030599754</v>
      </c>
      <c r="AB853">
        <f t="shared" si="326"/>
        <v>0</v>
      </c>
      <c r="AC853">
        <f t="shared" si="335"/>
        <v>180</v>
      </c>
      <c r="AD853">
        <f t="shared" si="327"/>
        <v>1</v>
      </c>
      <c r="AE853">
        <f t="shared" si="336"/>
        <v>672</v>
      </c>
      <c r="AG853">
        <f t="shared" si="328"/>
        <v>0.34155597722960152</v>
      </c>
      <c r="AH853">
        <f t="shared" si="329"/>
        <v>0.45621181262729127</v>
      </c>
      <c r="AI853">
        <v>0.34155597722960152</v>
      </c>
      <c r="AK853">
        <f t="shared" si="330"/>
        <v>0</v>
      </c>
      <c r="AL853">
        <f t="shared" si="337"/>
        <v>34</v>
      </c>
      <c r="AM853">
        <f t="shared" si="317"/>
        <v>1</v>
      </c>
      <c r="AN853">
        <f t="shared" si="338"/>
        <v>818</v>
      </c>
      <c r="AP853">
        <f t="shared" si="331"/>
        <v>0.44155844155844154</v>
      </c>
      <c r="AQ853">
        <f t="shared" si="332"/>
        <v>0.42537701508060322</v>
      </c>
      <c r="AR853">
        <v>0.44155844155844154</v>
      </c>
    </row>
    <row r="854" spans="1:44" x14ac:dyDescent="0.25">
      <c r="A854" s="9">
        <v>1</v>
      </c>
      <c r="B854" s="32">
        <v>51.437897999999997</v>
      </c>
      <c r="D854">
        <f t="shared" si="319"/>
        <v>1</v>
      </c>
      <c r="E854">
        <f t="shared" si="318"/>
        <v>205</v>
      </c>
      <c r="F854">
        <f t="shared" si="339"/>
        <v>0</v>
      </c>
      <c r="G854">
        <f t="shared" si="340"/>
        <v>648</v>
      </c>
      <c r="I854">
        <f t="shared" si="320"/>
        <v>0.3540587219343696</v>
      </c>
      <c r="J854">
        <f t="shared" si="321"/>
        <v>0.45601688951442648</v>
      </c>
      <c r="K854">
        <v>0.3540587219343696</v>
      </c>
      <c r="S854">
        <f t="shared" si="322"/>
        <v>0</v>
      </c>
      <c r="T854">
        <f t="shared" si="333"/>
        <v>434</v>
      </c>
      <c r="U854">
        <f t="shared" si="323"/>
        <v>1</v>
      </c>
      <c r="V854">
        <f t="shared" si="334"/>
        <v>419</v>
      </c>
      <c r="X854">
        <f t="shared" si="324"/>
        <v>0.53121175030599754</v>
      </c>
      <c r="Y854">
        <f t="shared" si="325"/>
        <v>0.35418427726120033</v>
      </c>
      <c r="Z854">
        <v>0.53121175030599754</v>
      </c>
      <c r="AB854">
        <f t="shared" si="326"/>
        <v>0</v>
      </c>
      <c r="AC854">
        <f t="shared" si="335"/>
        <v>180</v>
      </c>
      <c r="AD854">
        <f t="shared" si="327"/>
        <v>1</v>
      </c>
      <c r="AE854">
        <f t="shared" si="336"/>
        <v>673</v>
      </c>
      <c r="AG854">
        <f t="shared" si="328"/>
        <v>0.34155597722960152</v>
      </c>
      <c r="AH854">
        <f t="shared" si="329"/>
        <v>0.45689069925322473</v>
      </c>
      <c r="AI854">
        <v>0.34155597722960152</v>
      </c>
      <c r="AK854">
        <f t="shared" si="330"/>
        <v>0</v>
      </c>
      <c r="AL854">
        <f t="shared" si="337"/>
        <v>34</v>
      </c>
      <c r="AM854">
        <f t="shared" si="317"/>
        <v>1</v>
      </c>
      <c r="AN854">
        <f t="shared" si="338"/>
        <v>819</v>
      </c>
      <c r="AP854">
        <f t="shared" si="331"/>
        <v>0.44155844155844154</v>
      </c>
      <c r="AQ854">
        <f t="shared" si="332"/>
        <v>0.42589703588143524</v>
      </c>
      <c r="AR854">
        <v>0.44155844155844154</v>
      </c>
    </row>
    <row r="855" spans="1:44" x14ac:dyDescent="0.25">
      <c r="A855" s="9">
        <v>3</v>
      </c>
      <c r="B855" s="32">
        <v>51.328375000000001</v>
      </c>
      <c r="D855">
        <f t="shared" si="319"/>
        <v>0</v>
      </c>
      <c r="E855">
        <f t="shared" si="318"/>
        <v>205</v>
      </c>
      <c r="F855">
        <f t="shared" si="339"/>
        <v>1</v>
      </c>
      <c r="G855">
        <f t="shared" si="340"/>
        <v>649</v>
      </c>
      <c r="I855">
        <f t="shared" si="320"/>
        <v>0.3540587219343696</v>
      </c>
      <c r="J855">
        <f t="shared" si="321"/>
        <v>0.45672061928219565</v>
      </c>
      <c r="K855">
        <v>0.3540587219343696</v>
      </c>
      <c r="S855">
        <f t="shared" si="322"/>
        <v>0</v>
      </c>
      <c r="T855">
        <f t="shared" si="333"/>
        <v>434</v>
      </c>
      <c r="U855">
        <f t="shared" si="323"/>
        <v>1</v>
      </c>
      <c r="V855">
        <f t="shared" si="334"/>
        <v>420</v>
      </c>
      <c r="X855">
        <f t="shared" si="324"/>
        <v>0.53121175030599754</v>
      </c>
      <c r="Y855">
        <f t="shared" si="325"/>
        <v>0.35502958579881655</v>
      </c>
      <c r="Z855">
        <v>0.53121175030599754</v>
      </c>
      <c r="AB855">
        <f t="shared" si="326"/>
        <v>1</v>
      </c>
      <c r="AC855">
        <f t="shared" si="335"/>
        <v>181</v>
      </c>
      <c r="AD855">
        <f t="shared" si="327"/>
        <v>0</v>
      </c>
      <c r="AE855">
        <f t="shared" si="336"/>
        <v>673</v>
      </c>
      <c r="AG855">
        <f t="shared" si="328"/>
        <v>0.34345351043643263</v>
      </c>
      <c r="AH855">
        <f t="shared" si="329"/>
        <v>0.45689069925322473</v>
      </c>
      <c r="AI855">
        <v>0.34345351043643263</v>
      </c>
      <c r="AK855">
        <f t="shared" si="330"/>
        <v>0</v>
      </c>
      <c r="AL855">
        <f t="shared" si="337"/>
        <v>34</v>
      </c>
      <c r="AM855">
        <f t="shared" si="317"/>
        <v>1</v>
      </c>
      <c r="AN855">
        <f t="shared" si="338"/>
        <v>820</v>
      </c>
      <c r="AP855">
        <f t="shared" si="331"/>
        <v>0.44155844155844154</v>
      </c>
      <c r="AQ855">
        <f t="shared" si="332"/>
        <v>0.42641705668226731</v>
      </c>
      <c r="AR855">
        <v>0.44155844155844154</v>
      </c>
    </row>
    <row r="856" spans="1:44" x14ac:dyDescent="0.25">
      <c r="A856" s="9">
        <v>3</v>
      </c>
      <c r="B856" s="32">
        <v>51.276952000000001</v>
      </c>
      <c r="D856">
        <f t="shared" si="319"/>
        <v>0</v>
      </c>
      <c r="E856">
        <f t="shared" si="318"/>
        <v>205</v>
      </c>
      <c r="F856">
        <f t="shared" si="339"/>
        <v>1</v>
      </c>
      <c r="G856">
        <f t="shared" si="340"/>
        <v>650</v>
      </c>
      <c r="I856">
        <f t="shared" si="320"/>
        <v>0.3540587219343696</v>
      </c>
      <c r="J856">
        <f t="shared" si="321"/>
        <v>0.45742434904996482</v>
      </c>
      <c r="K856">
        <v>0.3540587219343696</v>
      </c>
      <c r="S856">
        <f t="shared" si="322"/>
        <v>0</v>
      </c>
      <c r="T856">
        <f t="shared" si="333"/>
        <v>434</v>
      </c>
      <c r="U856">
        <f t="shared" si="323"/>
        <v>1</v>
      </c>
      <c r="V856">
        <f t="shared" si="334"/>
        <v>421</v>
      </c>
      <c r="X856">
        <f t="shared" si="324"/>
        <v>0.53121175030599754</v>
      </c>
      <c r="Y856">
        <f t="shared" si="325"/>
        <v>0.35587489433643282</v>
      </c>
      <c r="Z856">
        <v>0.53121175030599754</v>
      </c>
      <c r="AB856">
        <f t="shared" si="326"/>
        <v>1</v>
      </c>
      <c r="AC856">
        <f t="shared" si="335"/>
        <v>182</v>
      </c>
      <c r="AD856">
        <f t="shared" si="327"/>
        <v>0</v>
      </c>
      <c r="AE856">
        <f t="shared" si="336"/>
        <v>673</v>
      </c>
      <c r="AG856">
        <f t="shared" si="328"/>
        <v>0.34535104364326374</v>
      </c>
      <c r="AH856">
        <f t="shared" si="329"/>
        <v>0.45689069925322473</v>
      </c>
      <c r="AI856">
        <v>0.34535104364326374</v>
      </c>
      <c r="AK856">
        <f t="shared" si="330"/>
        <v>0</v>
      </c>
      <c r="AL856">
        <f t="shared" si="337"/>
        <v>34</v>
      </c>
      <c r="AM856">
        <f t="shared" si="317"/>
        <v>1</v>
      </c>
      <c r="AN856">
        <f t="shared" si="338"/>
        <v>821</v>
      </c>
      <c r="AP856">
        <f t="shared" si="331"/>
        <v>0.44155844155844154</v>
      </c>
      <c r="AQ856">
        <f t="shared" si="332"/>
        <v>0.42693707748309934</v>
      </c>
      <c r="AR856">
        <v>0.44155844155844154</v>
      </c>
    </row>
    <row r="857" spans="1:44" x14ac:dyDescent="0.25">
      <c r="A857" s="9">
        <v>1</v>
      </c>
      <c r="B857" s="32">
        <v>51.194460999999997</v>
      </c>
      <c r="D857">
        <f t="shared" si="319"/>
        <v>1</v>
      </c>
      <c r="E857">
        <f t="shared" si="318"/>
        <v>206</v>
      </c>
      <c r="F857">
        <f t="shared" si="339"/>
        <v>0</v>
      </c>
      <c r="G857">
        <f t="shared" si="340"/>
        <v>650</v>
      </c>
      <c r="I857">
        <f t="shared" si="320"/>
        <v>0.35578583765112265</v>
      </c>
      <c r="J857">
        <f t="shared" si="321"/>
        <v>0.45742434904996482</v>
      </c>
      <c r="K857">
        <v>0.35578583765112265</v>
      </c>
      <c r="S857">
        <f t="shared" si="322"/>
        <v>0</v>
      </c>
      <c r="T857">
        <f t="shared" si="333"/>
        <v>434</v>
      </c>
      <c r="U857">
        <f t="shared" si="323"/>
        <v>1</v>
      </c>
      <c r="V857">
        <f t="shared" si="334"/>
        <v>422</v>
      </c>
      <c r="X857">
        <f t="shared" si="324"/>
        <v>0.53121175030599754</v>
      </c>
      <c r="Y857">
        <f t="shared" si="325"/>
        <v>0.35672020287404904</v>
      </c>
      <c r="Z857">
        <v>0.53121175030599754</v>
      </c>
      <c r="AB857">
        <f t="shared" si="326"/>
        <v>0</v>
      </c>
      <c r="AC857">
        <f t="shared" si="335"/>
        <v>182</v>
      </c>
      <c r="AD857">
        <f t="shared" si="327"/>
        <v>1</v>
      </c>
      <c r="AE857">
        <f t="shared" si="336"/>
        <v>674</v>
      </c>
      <c r="AG857">
        <f t="shared" si="328"/>
        <v>0.34535104364326374</v>
      </c>
      <c r="AH857">
        <f t="shared" si="329"/>
        <v>0.45756958587915819</v>
      </c>
      <c r="AI857">
        <v>0.34535104364326374</v>
      </c>
      <c r="AK857">
        <f t="shared" si="330"/>
        <v>0</v>
      </c>
      <c r="AL857">
        <f t="shared" si="337"/>
        <v>34</v>
      </c>
      <c r="AM857">
        <f t="shared" si="317"/>
        <v>1</v>
      </c>
      <c r="AN857">
        <f t="shared" si="338"/>
        <v>822</v>
      </c>
      <c r="AP857">
        <f t="shared" si="331"/>
        <v>0.44155844155844154</v>
      </c>
      <c r="AQ857">
        <f t="shared" si="332"/>
        <v>0.42745709828393136</v>
      </c>
      <c r="AR857">
        <v>0.44155844155844154</v>
      </c>
    </row>
    <row r="858" spans="1:44" x14ac:dyDescent="0.25">
      <c r="A858" s="9">
        <v>1</v>
      </c>
      <c r="B858" s="32">
        <v>51.157471999999999</v>
      </c>
      <c r="D858">
        <f t="shared" si="319"/>
        <v>1</v>
      </c>
      <c r="E858">
        <f t="shared" si="318"/>
        <v>207</v>
      </c>
      <c r="F858">
        <f t="shared" si="339"/>
        <v>0</v>
      </c>
      <c r="G858">
        <f t="shared" si="340"/>
        <v>650</v>
      </c>
      <c r="I858">
        <f t="shared" si="320"/>
        <v>0.35751295336787564</v>
      </c>
      <c r="J858">
        <f t="shared" si="321"/>
        <v>0.45742434904996482</v>
      </c>
      <c r="K858">
        <v>0.35751295336787564</v>
      </c>
      <c r="S858">
        <f t="shared" si="322"/>
        <v>0</v>
      </c>
      <c r="T858">
        <f t="shared" si="333"/>
        <v>434</v>
      </c>
      <c r="U858">
        <f t="shared" si="323"/>
        <v>1</v>
      </c>
      <c r="V858">
        <f t="shared" si="334"/>
        <v>423</v>
      </c>
      <c r="X858">
        <f t="shared" si="324"/>
        <v>0.53121175030599754</v>
      </c>
      <c r="Y858">
        <f t="shared" si="325"/>
        <v>0.35756551141166526</v>
      </c>
      <c r="Z858">
        <v>0.53121175030599754</v>
      </c>
      <c r="AB858">
        <f t="shared" si="326"/>
        <v>0</v>
      </c>
      <c r="AC858">
        <f t="shared" si="335"/>
        <v>182</v>
      </c>
      <c r="AD858">
        <f t="shared" si="327"/>
        <v>1</v>
      </c>
      <c r="AE858">
        <f t="shared" si="336"/>
        <v>675</v>
      </c>
      <c r="AG858">
        <f t="shared" si="328"/>
        <v>0.34535104364326374</v>
      </c>
      <c r="AH858">
        <f t="shared" si="329"/>
        <v>0.45824847250509165</v>
      </c>
      <c r="AI858">
        <v>0.34535104364326374</v>
      </c>
      <c r="AK858">
        <f t="shared" si="330"/>
        <v>0</v>
      </c>
      <c r="AL858">
        <f t="shared" si="337"/>
        <v>34</v>
      </c>
      <c r="AM858">
        <f t="shared" si="317"/>
        <v>1</v>
      </c>
      <c r="AN858">
        <f t="shared" si="338"/>
        <v>823</v>
      </c>
      <c r="AP858">
        <f t="shared" si="331"/>
        <v>0.44155844155844154</v>
      </c>
      <c r="AQ858">
        <f t="shared" si="332"/>
        <v>0.42797711908476338</v>
      </c>
      <c r="AR858">
        <v>0.44155844155844154</v>
      </c>
    </row>
    <row r="859" spans="1:44" x14ac:dyDescent="0.25">
      <c r="A859" s="9">
        <v>4</v>
      </c>
      <c r="B859" s="32">
        <v>51.095319000000003</v>
      </c>
      <c r="D859">
        <f t="shared" si="319"/>
        <v>0</v>
      </c>
      <c r="E859">
        <f t="shared" si="318"/>
        <v>207</v>
      </c>
      <c r="F859">
        <f t="shared" si="339"/>
        <v>1</v>
      </c>
      <c r="G859">
        <f t="shared" si="340"/>
        <v>651</v>
      </c>
      <c r="I859">
        <f t="shared" si="320"/>
        <v>0.35751295336787564</v>
      </c>
      <c r="J859">
        <f t="shared" si="321"/>
        <v>0.45812807881773399</v>
      </c>
      <c r="K859">
        <v>0.35751295336787564</v>
      </c>
      <c r="S859">
        <f t="shared" si="322"/>
        <v>0</v>
      </c>
      <c r="T859">
        <f t="shared" si="333"/>
        <v>434</v>
      </c>
      <c r="U859">
        <f t="shared" si="323"/>
        <v>1</v>
      </c>
      <c r="V859">
        <f t="shared" si="334"/>
        <v>424</v>
      </c>
      <c r="X859">
        <f t="shared" si="324"/>
        <v>0.53121175030599754</v>
      </c>
      <c r="Y859">
        <f t="shared" si="325"/>
        <v>0.35841081994928148</v>
      </c>
      <c r="Z859">
        <v>0.53121175030599754</v>
      </c>
      <c r="AB859">
        <f t="shared" si="326"/>
        <v>0</v>
      </c>
      <c r="AC859">
        <f t="shared" si="335"/>
        <v>182</v>
      </c>
      <c r="AD859">
        <f t="shared" si="327"/>
        <v>1</v>
      </c>
      <c r="AE859">
        <f t="shared" si="336"/>
        <v>676</v>
      </c>
      <c r="AG859">
        <f t="shared" si="328"/>
        <v>0.34535104364326374</v>
      </c>
      <c r="AH859">
        <f t="shared" si="329"/>
        <v>0.45892735913102511</v>
      </c>
      <c r="AI859">
        <v>0.34535104364326374</v>
      </c>
      <c r="AK859">
        <f t="shared" si="330"/>
        <v>1</v>
      </c>
      <c r="AL859">
        <f t="shared" si="337"/>
        <v>35</v>
      </c>
      <c r="AM859">
        <f t="shared" si="317"/>
        <v>0</v>
      </c>
      <c r="AN859">
        <f t="shared" si="338"/>
        <v>823</v>
      </c>
      <c r="AP859">
        <f t="shared" si="331"/>
        <v>0.45454545454545453</v>
      </c>
      <c r="AQ859">
        <f t="shared" si="332"/>
        <v>0.42797711908476338</v>
      </c>
      <c r="AR859">
        <v>0.45454545454545453</v>
      </c>
    </row>
    <row r="860" spans="1:44" x14ac:dyDescent="0.25">
      <c r="A860" s="9">
        <v>3</v>
      </c>
      <c r="B860" s="32">
        <v>51.023620999999999</v>
      </c>
      <c r="D860">
        <f t="shared" si="319"/>
        <v>0</v>
      </c>
      <c r="E860">
        <f t="shared" si="318"/>
        <v>207</v>
      </c>
      <c r="F860">
        <f t="shared" si="339"/>
        <v>1</v>
      </c>
      <c r="G860">
        <f t="shared" si="340"/>
        <v>652</v>
      </c>
      <c r="I860">
        <f t="shared" si="320"/>
        <v>0.35751295336787564</v>
      </c>
      <c r="J860">
        <f t="shared" si="321"/>
        <v>0.45883180858550315</v>
      </c>
      <c r="K860">
        <v>0.35751295336787564</v>
      </c>
      <c r="S860">
        <f t="shared" si="322"/>
        <v>0</v>
      </c>
      <c r="T860">
        <f t="shared" si="333"/>
        <v>434</v>
      </c>
      <c r="U860">
        <f t="shared" si="323"/>
        <v>1</v>
      </c>
      <c r="V860">
        <f t="shared" si="334"/>
        <v>425</v>
      </c>
      <c r="X860">
        <f t="shared" si="324"/>
        <v>0.53121175030599754</v>
      </c>
      <c r="Y860">
        <f t="shared" si="325"/>
        <v>0.3592561284868977</v>
      </c>
      <c r="Z860">
        <v>0.53121175030599754</v>
      </c>
      <c r="AB860">
        <f t="shared" si="326"/>
        <v>1</v>
      </c>
      <c r="AC860">
        <f t="shared" si="335"/>
        <v>183</v>
      </c>
      <c r="AD860">
        <f t="shared" si="327"/>
        <v>0</v>
      </c>
      <c r="AE860">
        <f t="shared" si="336"/>
        <v>676</v>
      </c>
      <c r="AG860">
        <f t="shared" si="328"/>
        <v>0.34724857685009486</v>
      </c>
      <c r="AH860">
        <f t="shared" si="329"/>
        <v>0.45892735913102511</v>
      </c>
      <c r="AI860">
        <v>0.34724857685009486</v>
      </c>
      <c r="AK860">
        <f t="shared" si="330"/>
        <v>0</v>
      </c>
      <c r="AL860">
        <f t="shared" si="337"/>
        <v>35</v>
      </c>
      <c r="AM860">
        <f t="shared" si="317"/>
        <v>1</v>
      </c>
      <c r="AN860">
        <f t="shared" si="338"/>
        <v>824</v>
      </c>
      <c r="AP860">
        <f t="shared" si="331"/>
        <v>0.45454545454545453</v>
      </c>
      <c r="AQ860">
        <f t="shared" si="332"/>
        <v>0.4284971398855954</v>
      </c>
      <c r="AR860">
        <v>0.45454545454545453</v>
      </c>
    </row>
    <row r="861" spans="1:44" x14ac:dyDescent="0.25">
      <c r="A861" s="9">
        <v>1</v>
      </c>
      <c r="B861" s="32">
        <v>50.942458000000002</v>
      </c>
      <c r="D861">
        <f t="shared" si="319"/>
        <v>1</v>
      </c>
      <c r="E861">
        <f t="shared" si="318"/>
        <v>208</v>
      </c>
      <c r="F861">
        <f t="shared" si="339"/>
        <v>0</v>
      </c>
      <c r="G861">
        <f t="shared" si="340"/>
        <v>652</v>
      </c>
      <c r="I861">
        <f t="shared" si="320"/>
        <v>0.35924006908462869</v>
      </c>
      <c r="J861">
        <f t="shared" si="321"/>
        <v>0.45883180858550315</v>
      </c>
      <c r="K861">
        <v>0.35924006908462869</v>
      </c>
      <c r="S861">
        <f t="shared" si="322"/>
        <v>0</v>
      </c>
      <c r="T861">
        <f t="shared" si="333"/>
        <v>434</v>
      </c>
      <c r="U861">
        <f t="shared" si="323"/>
        <v>1</v>
      </c>
      <c r="V861">
        <f t="shared" si="334"/>
        <v>426</v>
      </c>
      <c r="X861">
        <f t="shared" si="324"/>
        <v>0.53121175030599754</v>
      </c>
      <c r="Y861">
        <f t="shared" si="325"/>
        <v>0.36010143702451397</v>
      </c>
      <c r="Z861">
        <v>0.53121175030599754</v>
      </c>
      <c r="AB861">
        <f t="shared" si="326"/>
        <v>0</v>
      </c>
      <c r="AC861">
        <f t="shared" si="335"/>
        <v>183</v>
      </c>
      <c r="AD861">
        <f t="shared" si="327"/>
        <v>1</v>
      </c>
      <c r="AE861">
        <f t="shared" si="336"/>
        <v>677</v>
      </c>
      <c r="AG861">
        <f t="shared" si="328"/>
        <v>0.34724857685009486</v>
      </c>
      <c r="AH861">
        <f t="shared" si="329"/>
        <v>0.45960624575695858</v>
      </c>
      <c r="AI861">
        <v>0.34724857685009486</v>
      </c>
      <c r="AK861">
        <f t="shared" si="330"/>
        <v>0</v>
      </c>
      <c r="AL861">
        <f t="shared" si="337"/>
        <v>35</v>
      </c>
      <c r="AM861">
        <f t="shared" ref="AM861:AM924" si="341">IF(AK861=0,1,0)</f>
        <v>1</v>
      </c>
      <c r="AN861">
        <f t="shared" si="338"/>
        <v>825</v>
      </c>
      <c r="AP861">
        <f t="shared" si="331"/>
        <v>0.45454545454545453</v>
      </c>
      <c r="AQ861">
        <f t="shared" si="332"/>
        <v>0.42901716068642748</v>
      </c>
      <c r="AR861">
        <v>0.45454545454545453</v>
      </c>
    </row>
    <row r="862" spans="1:44" x14ac:dyDescent="0.25">
      <c r="A862" s="9">
        <v>1</v>
      </c>
      <c r="B862" s="32">
        <v>50.926139999999997</v>
      </c>
      <c r="D862">
        <f t="shared" si="319"/>
        <v>1</v>
      </c>
      <c r="E862">
        <f t="shared" si="318"/>
        <v>209</v>
      </c>
      <c r="F862">
        <f t="shared" si="339"/>
        <v>0</v>
      </c>
      <c r="G862">
        <f t="shared" si="340"/>
        <v>652</v>
      </c>
      <c r="I862">
        <f t="shared" si="320"/>
        <v>0.36096718480138168</v>
      </c>
      <c r="J862">
        <f t="shared" si="321"/>
        <v>0.45883180858550315</v>
      </c>
      <c r="K862">
        <v>0.36096718480138168</v>
      </c>
      <c r="S862">
        <f t="shared" si="322"/>
        <v>0</v>
      </c>
      <c r="T862">
        <f t="shared" si="333"/>
        <v>434</v>
      </c>
      <c r="U862">
        <f t="shared" si="323"/>
        <v>1</v>
      </c>
      <c r="V862">
        <f t="shared" si="334"/>
        <v>427</v>
      </c>
      <c r="X862">
        <f t="shared" si="324"/>
        <v>0.53121175030599754</v>
      </c>
      <c r="Y862">
        <f t="shared" si="325"/>
        <v>0.36094674556213019</v>
      </c>
      <c r="Z862">
        <v>0.53121175030599754</v>
      </c>
      <c r="AB862">
        <f t="shared" si="326"/>
        <v>0</v>
      </c>
      <c r="AC862">
        <f t="shared" si="335"/>
        <v>183</v>
      </c>
      <c r="AD862">
        <f t="shared" si="327"/>
        <v>1</v>
      </c>
      <c r="AE862">
        <f t="shared" si="336"/>
        <v>678</v>
      </c>
      <c r="AG862">
        <f t="shared" si="328"/>
        <v>0.34724857685009486</v>
      </c>
      <c r="AH862">
        <f t="shared" si="329"/>
        <v>0.46028513238289204</v>
      </c>
      <c r="AI862">
        <v>0.34724857685009486</v>
      </c>
      <c r="AK862">
        <f t="shared" si="330"/>
        <v>0</v>
      </c>
      <c r="AL862">
        <f t="shared" si="337"/>
        <v>35</v>
      </c>
      <c r="AM862">
        <f t="shared" si="341"/>
        <v>1</v>
      </c>
      <c r="AN862">
        <f t="shared" si="338"/>
        <v>826</v>
      </c>
      <c r="AP862">
        <f t="shared" si="331"/>
        <v>0.45454545454545453</v>
      </c>
      <c r="AQ862">
        <f t="shared" si="332"/>
        <v>0.4295371814872595</v>
      </c>
      <c r="AR862">
        <v>0.45454545454545453</v>
      </c>
    </row>
    <row r="863" spans="1:44" x14ac:dyDescent="0.25">
      <c r="A863" s="9">
        <v>2</v>
      </c>
      <c r="B863" s="32">
        <v>50.894421999999999</v>
      </c>
      <c r="D863">
        <f t="shared" si="319"/>
        <v>0</v>
      </c>
      <c r="E863">
        <f t="shared" si="318"/>
        <v>209</v>
      </c>
      <c r="F863">
        <f t="shared" si="339"/>
        <v>1</v>
      </c>
      <c r="G863">
        <f t="shared" si="340"/>
        <v>653</v>
      </c>
      <c r="I863">
        <f t="shared" si="320"/>
        <v>0.36096718480138168</v>
      </c>
      <c r="J863">
        <f t="shared" si="321"/>
        <v>0.45953553835327232</v>
      </c>
      <c r="K863">
        <v>0.36096718480138168</v>
      </c>
      <c r="S863">
        <f t="shared" si="322"/>
        <v>1</v>
      </c>
      <c r="T863">
        <f t="shared" si="333"/>
        <v>435</v>
      </c>
      <c r="U863">
        <f t="shared" si="323"/>
        <v>0</v>
      </c>
      <c r="V863">
        <f t="shared" si="334"/>
        <v>427</v>
      </c>
      <c r="X863">
        <f t="shared" si="324"/>
        <v>0.53243574051407594</v>
      </c>
      <c r="Y863">
        <f t="shared" si="325"/>
        <v>0.36094674556213019</v>
      </c>
      <c r="Z863">
        <v>0.53243574051407594</v>
      </c>
      <c r="AB863">
        <f t="shared" si="326"/>
        <v>0</v>
      </c>
      <c r="AC863">
        <f t="shared" si="335"/>
        <v>183</v>
      </c>
      <c r="AD863">
        <f t="shared" si="327"/>
        <v>1</v>
      </c>
      <c r="AE863">
        <f t="shared" si="336"/>
        <v>679</v>
      </c>
      <c r="AG863">
        <f t="shared" si="328"/>
        <v>0.34724857685009486</v>
      </c>
      <c r="AH863">
        <f t="shared" si="329"/>
        <v>0.4609640190088255</v>
      </c>
      <c r="AI863">
        <v>0.34724857685009486</v>
      </c>
      <c r="AK863">
        <f t="shared" si="330"/>
        <v>0</v>
      </c>
      <c r="AL863">
        <f t="shared" si="337"/>
        <v>35</v>
      </c>
      <c r="AM863">
        <f t="shared" si="341"/>
        <v>1</v>
      </c>
      <c r="AN863">
        <f t="shared" si="338"/>
        <v>827</v>
      </c>
      <c r="AP863">
        <f t="shared" si="331"/>
        <v>0.45454545454545453</v>
      </c>
      <c r="AQ863">
        <f t="shared" si="332"/>
        <v>0.43005720228809152</v>
      </c>
      <c r="AR863">
        <v>0.45454545454545453</v>
      </c>
    </row>
    <row r="864" spans="1:44" x14ac:dyDescent="0.25">
      <c r="A864" s="9">
        <v>1</v>
      </c>
      <c r="B864" s="32">
        <v>50.778199000000001</v>
      </c>
      <c r="D864">
        <f t="shared" si="319"/>
        <v>1</v>
      </c>
      <c r="E864">
        <f t="shared" si="318"/>
        <v>210</v>
      </c>
      <c r="F864">
        <f t="shared" si="339"/>
        <v>0</v>
      </c>
      <c r="G864">
        <f t="shared" si="340"/>
        <v>653</v>
      </c>
      <c r="I864">
        <f t="shared" si="320"/>
        <v>0.36269430051813473</v>
      </c>
      <c r="J864">
        <f t="shared" si="321"/>
        <v>0.45953553835327232</v>
      </c>
      <c r="K864">
        <v>0.36269430051813473</v>
      </c>
      <c r="S864">
        <f t="shared" si="322"/>
        <v>0</v>
      </c>
      <c r="T864">
        <f t="shared" si="333"/>
        <v>435</v>
      </c>
      <c r="U864">
        <f t="shared" si="323"/>
        <v>1</v>
      </c>
      <c r="V864">
        <f t="shared" si="334"/>
        <v>428</v>
      </c>
      <c r="X864">
        <f t="shared" si="324"/>
        <v>0.53243574051407594</v>
      </c>
      <c r="Y864">
        <f t="shared" si="325"/>
        <v>0.36179205409974641</v>
      </c>
      <c r="Z864">
        <v>0.53243574051407594</v>
      </c>
      <c r="AB864">
        <f t="shared" si="326"/>
        <v>0</v>
      </c>
      <c r="AC864">
        <f t="shared" si="335"/>
        <v>183</v>
      </c>
      <c r="AD864">
        <f t="shared" si="327"/>
        <v>1</v>
      </c>
      <c r="AE864">
        <f t="shared" si="336"/>
        <v>680</v>
      </c>
      <c r="AG864">
        <f t="shared" si="328"/>
        <v>0.34724857685009486</v>
      </c>
      <c r="AH864">
        <f t="shared" si="329"/>
        <v>0.46164290563475902</v>
      </c>
      <c r="AI864">
        <v>0.34724857685009486</v>
      </c>
      <c r="AK864">
        <f t="shared" si="330"/>
        <v>0</v>
      </c>
      <c r="AL864">
        <f t="shared" si="337"/>
        <v>35</v>
      </c>
      <c r="AM864">
        <f t="shared" si="341"/>
        <v>1</v>
      </c>
      <c r="AN864">
        <f t="shared" si="338"/>
        <v>828</v>
      </c>
      <c r="AP864">
        <f t="shared" si="331"/>
        <v>0.45454545454545453</v>
      </c>
      <c r="AQ864">
        <f t="shared" si="332"/>
        <v>0.43057722308892354</v>
      </c>
      <c r="AR864">
        <v>0.45454545454545453</v>
      </c>
    </row>
    <row r="865" spans="1:44" x14ac:dyDescent="0.25">
      <c r="A865" s="9">
        <v>2</v>
      </c>
      <c r="B865" s="32">
        <v>50.729427000000001</v>
      </c>
      <c r="D865">
        <f t="shared" si="319"/>
        <v>0</v>
      </c>
      <c r="E865">
        <f t="shared" si="318"/>
        <v>210</v>
      </c>
      <c r="F865">
        <f t="shared" si="339"/>
        <v>1</v>
      </c>
      <c r="G865">
        <f t="shared" si="340"/>
        <v>654</v>
      </c>
      <c r="I865">
        <f t="shared" si="320"/>
        <v>0.36269430051813473</v>
      </c>
      <c r="J865">
        <f t="shared" si="321"/>
        <v>0.46023926812104154</v>
      </c>
      <c r="K865">
        <v>0.36269430051813473</v>
      </c>
      <c r="S865">
        <f t="shared" si="322"/>
        <v>1</v>
      </c>
      <c r="T865">
        <f t="shared" si="333"/>
        <v>436</v>
      </c>
      <c r="U865">
        <f t="shared" si="323"/>
        <v>0</v>
      </c>
      <c r="V865">
        <f t="shared" si="334"/>
        <v>428</v>
      </c>
      <c r="X865">
        <f t="shared" si="324"/>
        <v>0.53365973072215422</v>
      </c>
      <c r="Y865">
        <f t="shared" si="325"/>
        <v>0.36179205409974641</v>
      </c>
      <c r="Z865">
        <v>0.53365973072215422</v>
      </c>
      <c r="AB865">
        <f t="shared" si="326"/>
        <v>0</v>
      </c>
      <c r="AC865">
        <f t="shared" si="335"/>
        <v>183</v>
      </c>
      <c r="AD865">
        <f t="shared" si="327"/>
        <v>1</v>
      </c>
      <c r="AE865">
        <f t="shared" si="336"/>
        <v>681</v>
      </c>
      <c r="AG865">
        <f t="shared" si="328"/>
        <v>0.34724857685009486</v>
      </c>
      <c r="AH865">
        <f t="shared" si="329"/>
        <v>0.46232179226069248</v>
      </c>
      <c r="AI865">
        <v>0.34724857685009486</v>
      </c>
      <c r="AK865">
        <f t="shared" si="330"/>
        <v>0</v>
      </c>
      <c r="AL865">
        <f t="shared" si="337"/>
        <v>35</v>
      </c>
      <c r="AM865">
        <f t="shared" si="341"/>
        <v>1</v>
      </c>
      <c r="AN865">
        <f t="shared" si="338"/>
        <v>829</v>
      </c>
      <c r="AP865">
        <f t="shared" si="331"/>
        <v>0.45454545454545453</v>
      </c>
      <c r="AQ865">
        <f t="shared" si="332"/>
        <v>0.43109724388975557</v>
      </c>
      <c r="AR865">
        <v>0.45454545454545453</v>
      </c>
    </row>
    <row r="866" spans="1:44" x14ac:dyDescent="0.25">
      <c r="A866" s="9">
        <v>2</v>
      </c>
      <c r="B866" s="32">
        <v>50.716976000000003</v>
      </c>
      <c r="D866">
        <f t="shared" si="319"/>
        <v>0</v>
      </c>
      <c r="E866">
        <f t="shared" si="318"/>
        <v>210</v>
      </c>
      <c r="F866">
        <f t="shared" si="339"/>
        <v>1</v>
      </c>
      <c r="G866">
        <f t="shared" si="340"/>
        <v>655</v>
      </c>
      <c r="I866">
        <f t="shared" si="320"/>
        <v>0.36269430051813473</v>
      </c>
      <c r="J866">
        <f t="shared" si="321"/>
        <v>0.46094299788881071</v>
      </c>
      <c r="K866">
        <v>0.36269430051813473</v>
      </c>
      <c r="S866">
        <f t="shared" si="322"/>
        <v>1</v>
      </c>
      <c r="T866">
        <f t="shared" si="333"/>
        <v>437</v>
      </c>
      <c r="U866">
        <f t="shared" si="323"/>
        <v>0</v>
      </c>
      <c r="V866">
        <f t="shared" si="334"/>
        <v>428</v>
      </c>
      <c r="X866">
        <f t="shared" si="324"/>
        <v>0.53488372093023251</v>
      </c>
      <c r="Y866">
        <f t="shared" si="325"/>
        <v>0.36179205409974641</v>
      </c>
      <c r="Z866">
        <v>0.53488372093023251</v>
      </c>
      <c r="AB866">
        <f t="shared" si="326"/>
        <v>0</v>
      </c>
      <c r="AC866">
        <f t="shared" si="335"/>
        <v>183</v>
      </c>
      <c r="AD866">
        <f t="shared" si="327"/>
        <v>1</v>
      </c>
      <c r="AE866">
        <f t="shared" si="336"/>
        <v>682</v>
      </c>
      <c r="AG866">
        <f t="shared" si="328"/>
        <v>0.34724857685009486</v>
      </c>
      <c r="AH866">
        <f t="shared" si="329"/>
        <v>0.46300067888662594</v>
      </c>
      <c r="AI866">
        <v>0.34724857685009486</v>
      </c>
      <c r="AK866">
        <f t="shared" si="330"/>
        <v>0</v>
      </c>
      <c r="AL866">
        <f t="shared" si="337"/>
        <v>35</v>
      </c>
      <c r="AM866">
        <f t="shared" si="341"/>
        <v>1</v>
      </c>
      <c r="AN866">
        <f t="shared" si="338"/>
        <v>830</v>
      </c>
      <c r="AP866">
        <f t="shared" si="331"/>
        <v>0.45454545454545453</v>
      </c>
      <c r="AQ866">
        <f t="shared" si="332"/>
        <v>0.43161726469058764</v>
      </c>
      <c r="AR866">
        <v>0.45454545454545453</v>
      </c>
    </row>
    <row r="867" spans="1:44" x14ac:dyDescent="0.25">
      <c r="A867" s="9">
        <v>2</v>
      </c>
      <c r="B867" s="32">
        <v>50.538378000000002</v>
      </c>
      <c r="D867">
        <f t="shared" si="319"/>
        <v>0</v>
      </c>
      <c r="E867">
        <f t="shared" si="318"/>
        <v>210</v>
      </c>
      <c r="F867">
        <f t="shared" si="339"/>
        <v>1</v>
      </c>
      <c r="G867">
        <f t="shared" si="340"/>
        <v>656</v>
      </c>
      <c r="I867">
        <f t="shared" si="320"/>
        <v>0.36269430051813473</v>
      </c>
      <c r="J867">
        <f t="shared" si="321"/>
        <v>0.46164672765657988</v>
      </c>
      <c r="K867">
        <v>0.36269430051813473</v>
      </c>
      <c r="S867">
        <f t="shared" si="322"/>
        <v>1</v>
      </c>
      <c r="T867">
        <f t="shared" si="333"/>
        <v>438</v>
      </c>
      <c r="U867">
        <f t="shared" si="323"/>
        <v>0</v>
      </c>
      <c r="V867">
        <f t="shared" si="334"/>
        <v>428</v>
      </c>
      <c r="X867">
        <f t="shared" si="324"/>
        <v>0.53610771113831091</v>
      </c>
      <c r="Y867">
        <f t="shared" si="325"/>
        <v>0.36179205409974641</v>
      </c>
      <c r="Z867">
        <v>0.53610771113831091</v>
      </c>
      <c r="AB867">
        <f t="shared" si="326"/>
        <v>0</v>
      </c>
      <c r="AC867">
        <f t="shared" si="335"/>
        <v>183</v>
      </c>
      <c r="AD867">
        <f t="shared" si="327"/>
        <v>1</v>
      </c>
      <c r="AE867">
        <f t="shared" si="336"/>
        <v>683</v>
      </c>
      <c r="AG867">
        <f t="shared" si="328"/>
        <v>0.34724857685009486</v>
      </c>
      <c r="AH867">
        <f t="shared" si="329"/>
        <v>0.4636795655125594</v>
      </c>
      <c r="AI867">
        <v>0.34724857685009486</v>
      </c>
      <c r="AK867">
        <f t="shared" si="330"/>
        <v>0</v>
      </c>
      <c r="AL867">
        <f t="shared" si="337"/>
        <v>35</v>
      </c>
      <c r="AM867">
        <f t="shared" si="341"/>
        <v>1</v>
      </c>
      <c r="AN867">
        <f t="shared" si="338"/>
        <v>831</v>
      </c>
      <c r="AP867">
        <f t="shared" si="331"/>
        <v>0.45454545454545453</v>
      </c>
      <c r="AQ867">
        <f t="shared" si="332"/>
        <v>0.43213728549141966</v>
      </c>
      <c r="AR867">
        <v>0.45454545454545453</v>
      </c>
    </row>
    <row r="868" spans="1:44" x14ac:dyDescent="0.25">
      <c r="A868" s="9">
        <v>1</v>
      </c>
      <c r="B868" s="32">
        <v>50.530399000000003</v>
      </c>
      <c r="D868">
        <f t="shared" si="319"/>
        <v>1</v>
      </c>
      <c r="E868">
        <f t="shared" si="318"/>
        <v>211</v>
      </c>
      <c r="F868">
        <f t="shared" si="339"/>
        <v>0</v>
      </c>
      <c r="G868">
        <f t="shared" si="340"/>
        <v>656</v>
      </c>
      <c r="I868">
        <f t="shared" si="320"/>
        <v>0.36442141623488772</v>
      </c>
      <c r="J868">
        <f t="shared" si="321"/>
        <v>0.46164672765657988</v>
      </c>
      <c r="K868">
        <v>0.36442141623488772</v>
      </c>
      <c r="S868">
        <f t="shared" si="322"/>
        <v>0</v>
      </c>
      <c r="T868">
        <f t="shared" si="333"/>
        <v>438</v>
      </c>
      <c r="U868">
        <f t="shared" si="323"/>
        <v>1</v>
      </c>
      <c r="V868">
        <f t="shared" si="334"/>
        <v>429</v>
      </c>
      <c r="X868">
        <f t="shared" si="324"/>
        <v>0.53610771113831091</v>
      </c>
      <c r="Y868">
        <f t="shared" si="325"/>
        <v>0.36263736263736263</v>
      </c>
      <c r="Z868">
        <v>0.53610771113831091</v>
      </c>
      <c r="AB868">
        <f t="shared" si="326"/>
        <v>0</v>
      </c>
      <c r="AC868">
        <f t="shared" si="335"/>
        <v>183</v>
      </c>
      <c r="AD868">
        <f t="shared" si="327"/>
        <v>1</v>
      </c>
      <c r="AE868">
        <f t="shared" si="336"/>
        <v>684</v>
      </c>
      <c r="AG868">
        <f t="shared" si="328"/>
        <v>0.34724857685009486</v>
      </c>
      <c r="AH868">
        <f t="shared" si="329"/>
        <v>0.46435845213849286</v>
      </c>
      <c r="AI868">
        <v>0.34724857685009486</v>
      </c>
      <c r="AK868">
        <f t="shared" si="330"/>
        <v>0</v>
      </c>
      <c r="AL868">
        <f t="shared" si="337"/>
        <v>35</v>
      </c>
      <c r="AM868">
        <f t="shared" si="341"/>
        <v>1</v>
      </c>
      <c r="AN868">
        <f t="shared" si="338"/>
        <v>832</v>
      </c>
      <c r="AP868">
        <f t="shared" si="331"/>
        <v>0.45454545454545453</v>
      </c>
      <c r="AQ868">
        <f t="shared" si="332"/>
        <v>0.43265730629225169</v>
      </c>
      <c r="AR868">
        <v>0.45454545454545453</v>
      </c>
    </row>
    <row r="869" spans="1:44" x14ac:dyDescent="0.25">
      <c r="A869" s="9">
        <v>1</v>
      </c>
      <c r="B869" s="32">
        <v>50.449925999999998</v>
      </c>
      <c r="D869">
        <f t="shared" si="319"/>
        <v>1</v>
      </c>
      <c r="E869">
        <f t="shared" si="318"/>
        <v>212</v>
      </c>
      <c r="F869">
        <f t="shared" si="339"/>
        <v>0</v>
      </c>
      <c r="G869">
        <f t="shared" si="340"/>
        <v>656</v>
      </c>
      <c r="I869">
        <f t="shared" si="320"/>
        <v>0.36614853195164077</v>
      </c>
      <c r="J869">
        <f t="shared" si="321"/>
        <v>0.46164672765657988</v>
      </c>
      <c r="K869">
        <v>0.36614853195164077</v>
      </c>
      <c r="S869">
        <f t="shared" si="322"/>
        <v>0</v>
      </c>
      <c r="T869">
        <f t="shared" si="333"/>
        <v>438</v>
      </c>
      <c r="U869">
        <f t="shared" si="323"/>
        <v>1</v>
      </c>
      <c r="V869">
        <f t="shared" si="334"/>
        <v>430</v>
      </c>
      <c r="X869">
        <f t="shared" si="324"/>
        <v>0.53610771113831091</v>
      </c>
      <c r="Y869">
        <f t="shared" si="325"/>
        <v>0.36348267117497884</v>
      </c>
      <c r="Z869">
        <v>0.53610771113831091</v>
      </c>
      <c r="AB869">
        <f t="shared" si="326"/>
        <v>0</v>
      </c>
      <c r="AC869">
        <f t="shared" si="335"/>
        <v>183</v>
      </c>
      <c r="AD869">
        <f t="shared" si="327"/>
        <v>1</v>
      </c>
      <c r="AE869">
        <f t="shared" si="336"/>
        <v>685</v>
      </c>
      <c r="AG869">
        <f t="shared" si="328"/>
        <v>0.34724857685009486</v>
      </c>
      <c r="AH869">
        <f t="shared" si="329"/>
        <v>0.46503733876442632</v>
      </c>
      <c r="AI869">
        <v>0.34724857685009486</v>
      </c>
      <c r="AK869">
        <f t="shared" si="330"/>
        <v>0</v>
      </c>
      <c r="AL869">
        <f t="shared" si="337"/>
        <v>35</v>
      </c>
      <c r="AM869">
        <f t="shared" si="341"/>
        <v>1</v>
      </c>
      <c r="AN869">
        <f t="shared" si="338"/>
        <v>833</v>
      </c>
      <c r="AP869">
        <f t="shared" si="331"/>
        <v>0.45454545454545453</v>
      </c>
      <c r="AQ869">
        <f t="shared" si="332"/>
        <v>0.43317732709308371</v>
      </c>
      <c r="AR869">
        <v>0.45454545454545453</v>
      </c>
    </row>
    <row r="870" spans="1:44" x14ac:dyDescent="0.25">
      <c r="A870" s="9">
        <v>1</v>
      </c>
      <c r="B870" s="32">
        <v>50.428080999999999</v>
      </c>
      <c r="D870">
        <f t="shared" si="319"/>
        <v>1</v>
      </c>
      <c r="E870">
        <f t="shared" si="318"/>
        <v>213</v>
      </c>
      <c r="F870">
        <f t="shared" si="339"/>
        <v>0</v>
      </c>
      <c r="G870">
        <f t="shared" si="340"/>
        <v>656</v>
      </c>
      <c r="I870">
        <f t="shared" si="320"/>
        <v>0.36787564766839376</v>
      </c>
      <c r="J870">
        <f t="shared" si="321"/>
        <v>0.46164672765657988</v>
      </c>
      <c r="K870">
        <v>0.36787564766839376</v>
      </c>
      <c r="S870">
        <f t="shared" si="322"/>
        <v>0</v>
      </c>
      <c r="T870">
        <f t="shared" si="333"/>
        <v>438</v>
      </c>
      <c r="U870">
        <f t="shared" si="323"/>
        <v>1</v>
      </c>
      <c r="V870">
        <f t="shared" si="334"/>
        <v>431</v>
      </c>
      <c r="X870">
        <f t="shared" si="324"/>
        <v>0.53610771113831091</v>
      </c>
      <c r="Y870">
        <f t="shared" si="325"/>
        <v>0.36432797971259512</v>
      </c>
      <c r="Z870">
        <v>0.53610771113831091</v>
      </c>
      <c r="AB870">
        <f t="shared" si="326"/>
        <v>0</v>
      </c>
      <c r="AC870">
        <f t="shared" si="335"/>
        <v>183</v>
      </c>
      <c r="AD870">
        <f t="shared" si="327"/>
        <v>1</v>
      </c>
      <c r="AE870">
        <f t="shared" si="336"/>
        <v>686</v>
      </c>
      <c r="AG870">
        <f t="shared" si="328"/>
        <v>0.34724857685009486</v>
      </c>
      <c r="AH870">
        <f t="shared" si="329"/>
        <v>0.46571622539035978</v>
      </c>
      <c r="AI870">
        <v>0.34724857685009486</v>
      </c>
      <c r="AK870">
        <f t="shared" si="330"/>
        <v>0</v>
      </c>
      <c r="AL870">
        <f t="shared" si="337"/>
        <v>35</v>
      </c>
      <c r="AM870">
        <f t="shared" si="341"/>
        <v>1</v>
      </c>
      <c r="AN870">
        <f t="shared" si="338"/>
        <v>834</v>
      </c>
      <c r="AP870">
        <f t="shared" si="331"/>
        <v>0.45454545454545453</v>
      </c>
      <c r="AQ870">
        <f t="shared" si="332"/>
        <v>0.43369734789391573</v>
      </c>
      <c r="AR870">
        <v>0.45454545454545453</v>
      </c>
    </row>
    <row r="871" spans="1:44" x14ac:dyDescent="0.25">
      <c r="A871" s="9">
        <v>2</v>
      </c>
      <c r="B871" s="32">
        <v>50.332988999999998</v>
      </c>
      <c r="D871">
        <f t="shared" si="319"/>
        <v>0</v>
      </c>
      <c r="E871">
        <f t="shared" si="318"/>
        <v>213</v>
      </c>
      <c r="F871">
        <f t="shared" si="339"/>
        <v>1</v>
      </c>
      <c r="G871">
        <f t="shared" si="340"/>
        <v>657</v>
      </c>
      <c r="I871">
        <f t="shared" si="320"/>
        <v>0.36787564766839376</v>
      </c>
      <c r="J871">
        <f t="shared" si="321"/>
        <v>0.46235045742434905</v>
      </c>
      <c r="K871">
        <v>0.36787564766839376</v>
      </c>
      <c r="S871">
        <f t="shared" si="322"/>
        <v>1</v>
      </c>
      <c r="T871">
        <f t="shared" si="333"/>
        <v>439</v>
      </c>
      <c r="U871">
        <f t="shared" si="323"/>
        <v>0</v>
      </c>
      <c r="V871">
        <f t="shared" si="334"/>
        <v>431</v>
      </c>
      <c r="X871">
        <f t="shared" si="324"/>
        <v>0.53733170134638919</v>
      </c>
      <c r="Y871">
        <f t="shared" si="325"/>
        <v>0.36432797971259512</v>
      </c>
      <c r="Z871">
        <v>0.53733170134638919</v>
      </c>
      <c r="AB871">
        <f t="shared" si="326"/>
        <v>0</v>
      </c>
      <c r="AC871">
        <f t="shared" si="335"/>
        <v>183</v>
      </c>
      <c r="AD871">
        <f t="shared" si="327"/>
        <v>1</v>
      </c>
      <c r="AE871">
        <f t="shared" si="336"/>
        <v>687</v>
      </c>
      <c r="AG871">
        <f t="shared" si="328"/>
        <v>0.34724857685009486</v>
      </c>
      <c r="AH871">
        <f t="shared" si="329"/>
        <v>0.4663951120162933</v>
      </c>
      <c r="AI871">
        <v>0.34724857685009486</v>
      </c>
      <c r="AK871">
        <f t="shared" si="330"/>
        <v>0</v>
      </c>
      <c r="AL871">
        <f t="shared" si="337"/>
        <v>35</v>
      </c>
      <c r="AM871">
        <f t="shared" si="341"/>
        <v>1</v>
      </c>
      <c r="AN871">
        <f t="shared" si="338"/>
        <v>835</v>
      </c>
      <c r="AP871">
        <f t="shared" si="331"/>
        <v>0.45454545454545453</v>
      </c>
      <c r="AQ871">
        <f t="shared" si="332"/>
        <v>0.43421736869474781</v>
      </c>
      <c r="AR871">
        <v>0.45454545454545453</v>
      </c>
    </row>
    <row r="872" spans="1:44" x14ac:dyDescent="0.25">
      <c r="A872" s="9">
        <v>1</v>
      </c>
      <c r="B872" s="32">
        <v>50.200958</v>
      </c>
      <c r="D872">
        <f t="shared" si="319"/>
        <v>1</v>
      </c>
      <c r="E872">
        <f t="shared" si="318"/>
        <v>214</v>
      </c>
      <c r="F872">
        <f t="shared" si="339"/>
        <v>0</v>
      </c>
      <c r="G872">
        <f t="shared" si="340"/>
        <v>657</v>
      </c>
      <c r="I872">
        <f t="shared" si="320"/>
        <v>0.3696027633851468</v>
      </c>
      <c r="J872">
        <f t="shared" si="321"/>
        <v>0.46235045742434905</v>
      </c>
      <c r="K872">
        <v>0.3696027633851468</v>
      </c>
      <c r="S872">
        <f t="shared" si="322"/>
        <v>0</v>
      </c>
      <c r="T872">
        <f t="shared" si="333"/>
        <v>439</v>
      </c>
      <c r="U872">
        <f t="shared" si="323"/>
        <v>1</v>
      </c>
      <c r="V872">
        <f t="shared" si="334"/>
        <v>432</v>
      </c>
      <c r="X872">
        <f t="shared" si="324"/>
        <v>0.53733170134638919</v>
      </c>
      <c r="Y872">
        <f t="shared" si="325"/>
        <v>0.36517328825021134</v>
      </c>
      <c r="Z872">
        <v>0.53733170134638919</v>
      </c>
      <c r="AB872">
        <f t="shared" si="326"/>
        <v>0</v>
      </c>
      <c r="AC872">
        <f t="shared" si="335"/>
        <v>183</v>
      </c>
      <c r="AD872">
        <f t="shared" si="327"/>
        <v>1</v>
      </c>
      <c r="AE872">
        <f t="shared" si="336"/>
        <v>688</v>
      </c>
      <c r="AG872">
        <f t="shared" si="328"/>
        <v>0.34724857685009486</v>
      </c>
      <c r="AH872">
        <f t="shared" si="329"/>
        <v>0.46707399864222676</v>
      </c>
      <c r="AI872">
        <v>0.34724857685009486</v>
      </c>
      <c r="AK872">
        <f t="shared" si="330"/>
        <v>0</v>
      </c>
      <c r="AL872">
        <f t="shared" si="337"/>
        <v>35</v>
      </c>
      <c r="AM872">
        <f t="shared" si="341"/>
        <v>1</v>
      </c>
      <c r="AN872">
        <f t="shared" si="338"/>
        <v>836</v>
      </c>
      <c r="AP872">
        <f t="shared" si="331"/>
        <v>0.45454545454545453</v>
      </c>
      <c r="AQ872">
        <f t="shared" si="332"/>
        <v>0.43473738949557983</v>
      </c>
      <c r="AR872">
        <v>0.45454545454545453</v>
      </c>
    </row>
    <row r="873" spans="1:44" x14ac:dyDescent="0.25">
      <c r="A873" s="9">
        <v>2</v>
      </c>
      <c r="B873" s="32">
        <v>50.179397999999999</v>
      </c>
      <c r="D873">
        <f t="shared" si="319"/>
        <v>0</v>
      </c>
      <c r="E873">
        <f t="shared" si="318"/>
        <v>214</v>
      </c>
      <c r="F873">
        <f t="shared" si="339"/>
        <v>1</v>
      </c>
      <c r="G873">
        <f t="shared" si="340"/>
        <v>658</v>
      </c>
      <c r="I873">
        <f t="shared" si="320"/>
        <v>0.3696027633851468</v>
      </c>
      <c r="J873">
        <f t="shared" si="321"/>
        <v>0.46305418719211822</v>
      </c>
      <c r="K873">
        <v>0.3696027633851468</v>
      </c>
      <c r="S873">
        <f t="shared" si="322"/>
        <v>1</v>
      </c>
      <c r="T873">
        <f t="shared" si="333"/>
        <v>440</v>
      </c>
      <c r="U873">
        <f t="shared" si="323"/>
        <v>0</v>
      </c>
      <c r="V873">
        <f t="shared" si="334"/>
        <v>432</v>
      </c>
      <c r="X873">
        <f t="shared" si="324"/>
        <v>0.53855569155446759</v>
      </c>
      <c r="Y873">
        <f t="shared" si="325"/>
        <v>0.36517328825021134</v>
      </c>
      <c r="Z873">
        <v>0.53855569155446759</v>
      </c>
      <c r="AB873">
        <f t="shared" si="326"/>
        <v>0</v>
      </c>
      <c r="AC873">
        <f t="shared" si="335"/>
        <v>183</v>
      </c>
      <c r="AD873">
        <f t="shared" si="327"/>
        <v>1</v>
      </c>
      <c r="AE873">
        <f t="shared" si="336"/>
        <v>689</v>
      </c>
      <c r="AG873">
        <f t="shared" si="328"/>
        <v>0.34724857685009486</v>
      </c>
      <c r="AH873">
        <f t="shared" si="329"/>
        <v>0.46775288526816022</v>
      </c>
      <c r="AI873">
        <v>0.34724857685009486</v>
      </c>
      <c r="AK873">
        <f t="shared" si="330"/>
        <v>0</v>
      </c>
      <c r="AL873">
        <f t="shared" si="337"/>
        <v>35</v>
      </c>
      <c r="AM873">
        <f t="shared" si="341"/>
        <v>1</v>
      </c>
      <c r="AN873">
        <f t="shared" si="338"/>
        <v>837</v>
      </c>
      <c r="AP873">
        <f t="shared" si="331"/>
        <v>0.45454545454545453</v>
      </c>
      <c r="AQ873">
        <f t="shared" si="332"/>
        <v>0.43525741029641185</v>
      </c>
      <c r="AR873">
        <v>0.45454545454545453</v>
      </c>
    </row>
    <row r="874" spans="1:44" x14ac:dyDescent="0.25">
      <c r="A874" s="9">
        <v>3</v>
      </c>
      <c r="B874" s="32">
        <v>50.124882999999997</v>
      </c>
      <c r="D874">
        <f t="shared" si="319"/>
        <v>0</v>
      </c>
      <c r="E874">
        <f t="shared" si="318"/>
        <v>214</v>
      </c>
      <c r="F874">
        <f t="shared" si="339"/>
        <v>1</v>
      </c>
      <c r="G874">
        <f t="shared" si="340"/>
        <v>659</v>
      </c>
      <c r="I874">
        <f t="shared" si="320"/>
        <v>0.3696027633851468</v>
      </c>
      <c r="J874">
        <f t="shared" si="321"/>
        <v>0.46375791695988738</v>
      </c>
      <c r="K874">
        <v>0.3696027633851468</v>
      </c>
      <c r="S874">
        <f t="shared" si="322"/>
        <v>0</v>
      </c>
      <c r="T874">
        <f t="shared" si="333"/>
        <v>440</v>
      </c>
      <c r="U874">
        <f t="shared" si="323"/>
        <v>1</v>
      </c>
      <c r="V874">
        <f t="shared" si="334"/>
        <v>433</v>
      </c>
      <c r="X874">
        <f t="shared" si="324"/>
        <v>0.53855569155446759</v>
      </c>
      <c r="Y874">
        <f t="shared" si="325"/>
        <v>0.36601859678782755</v>
      </c>
      <c r="Z874">
        <v>0.53855569155446759</v>
      </c>
      <c r="AB874">
        <f t="shared" si="326"/>
        <v>1</v>
      </c>
      <c r="AC874">
        <f t="shared" si="335"/>
        <v>184</v>
      </c>
      <c r="AD874">
        <f t="shared" si="327"/>
        <v>0</v>
      </c>
      <c r="AE874">
        <f t="shared" si="336"/>
        <v>689</v>
      </c>
      <c r="AG874">
        <f t="shared" si="328"/>
        <v>0.34914611005692597</v>
      </c>
      <c r="AH874">
        <f t="shared" si="329"/>
        <v>0.46775288526816022</v>
      </c>
      <c r="AI874">
        <v>0.34914611005692597</v>
      </c>
      <c r="AK874">
        <f t="shared" si="330"/>
        <v>0</v>
      </c>
      <c r="AL874">
        <f t="shared" si="337"/>
        <v>35</v>
      </c>
      <c r="AM874">
        <f t="shared" si="341"/>
        <v>1</v>
      </c>
      <c r="AN874">
        <f t="shared" si="338"/>
        <v>838</v>
      </c>
      <c r="AP874">
        <f t="shared" si="331"/>
        <v>0.45454545454545453</v>
      </c>
      <c r="AQ874">
        <f t="shared" si="332"/>
        <v>0.43577743109724387</v>
      </c>
      <c r="AR874">
        <v>0.45454545454545453</v>
      </c>
    </row>
    <row r="875" spans="1:44" x14ac:dyDescent="0.25">
      <c r="A875" s="9">
        <v>2</v>
      </c>
      <c r="B875" s="32">
        <v>50.059114000000001</v>
      </c>
      <c r="D875">
        <f t="shared" si="319"/>
        <v>0</v>
      </c>
      <c r="E875">
        <f t="shared" si="318"/>
        <v>214</v>
      </c>
      <c r="F875">
        <f t="shared" si="339"/>
        <v>1</v>
      </c>
      <c r="G875">
        <f t="shared" si="340"/>
        <v>660</v>
      </c>
      <c r="I875">
        <f t="shared" si="320"/>
        <v>0.3696027633851468</v>
      </c>
      <c r="J875">
        <f t="shared" si="321"/>
        <v>0.46446164672765661</v>
      </c>
      <c r="K875">
        <v>0.3696027633851468</v>
      </c>
      <c r="S875">
        <f t="shared" si="322"/>
        <v>1</v>
      </c>
      <c r="T875">
        <f t="shared" si="333"/>
        <v>441</v>
      </c>
      <c r="U875">
        <f t="shared" si="323"/>
        <v>0</v>
      </c>
      <c r="V875">
        <f t="shared" si="334"/>
        <v>433</v>
      </c>
      <c r="X875">
        <f t="shared" si="324"/>
        <v>0.53977968176254587</v>
      </c>
      <c r="Y875">
        <f t="shared" si="325"/>
        <v>0.36601859678782755</v>
      </c>
      <c r="Z875">
        <v>0.53977968176254587</v>
      </c>
      <c r="AB875">
        <f t="shared" si="326"/>
        <v>0</v>
      </c>
      <c r="AC875">
        <f t="shared" si="335"/>
        <v>184</v>
      </c>
      <c r="AD875">
        <f t="shared" si="327"/>
        <v>1</v>
      </c>
      <c r="AE875">
        <f t="shared" si="336"/>
        <v>690</v>
      </c>
      <c r="AG875">
        <f t="shared" si="328"/>
        <v>0.34914611005692597</v>
      </c>
      <c r="AH875">
        <f t="shared" si="329"/>
        <v>0.46843177189409368</v>
      </c>
      <c r="AI875">
        <v>0.34914611005692597</v>
      </c>
      <c r="AK875">
        <f t="shared" si="330"/>
        <v>0</v>
      </c>
      <c r="AL875">
        <f t="shared" si="337"/>
        <v>35</v>
      </c>
      <c r="AM875">
        <f t="shared" si="341"/>
        <v>1</v>
      </c>
      <c r="AN875">
        <f t="shared" si="338"/>
        <v>839</v>
      </c>
      <c r="AP875">
        <f t="shared" si="331"/>
        <v>0.45454545454545453</v>
      </c>
      <c r="AQ875">
        <f t="shared" si="332"/>
        <v>0.43629745189807595</v>
      </c>
      <c r="AR875">
        <v>0.45454545454545453</v>
      </c>
    </row>
    <row r="876" spans="1:44" x14ac:dyDescent="0.25">
      <c r="A876" s="9">
        <v>1</v>
      </c>
      <c r="B876" s="32">
        <v>50.049529</v>
      </c>
      <c r="D876">
        <f t="shared" si="319"/>
        <v>1</v>
      </c>
      <c r="E876">
        <f t="shared" si="318"/>
        <v>215</v>
      </c>
      <c r="F876">
        <f t="shared" si="339"/>
        <v>0</v>
      </c>
      <c r="G876">
        <f t="shared" si="340"/>
        <v>660</v>
      </c>
      <c r="I876">
        <f t="shared" si="320"/>
        <v>0.37132987910189985</v>
      </c>
      <c r="J876">
        <f t="shared" si="321"/>
        <v>0.46446164672765661</v>
      </c>
      <c r="K876">
        <v>0.37132987910189985</v>
      </c>
      <c r="S876">
        <f t="shared" si="322"/>
        <v>0</v>
      </c>
      <c r="T876">
        <f t="shared" si="333"/>
        <v>441</v>
      </c>
      <c r="U876">
        <f t="shared" si="323"/>
        <v>1</v>
      </c>
      <c r="V876">
        <f t="shared" si="334"/>
        <v>434</v>
      </c>
      <c r="X876">
        <f t="shared" si="324"/>
        <v>0.53977968176254587</v>
      </c>
      <c r="Y876">
        <f t="shared" si="325"/>
        <v>0.36686390532544377</v>
      </c>
      <c r="Z876">
        <v>0.53977968176254587</v>
      </c>
      <c r="AB876">
        <f t="shared" si="326"/>
        <v>0</v>
      </c>
      <c r="AC876">
        <f t="shared" si="335"/>
        <v>184</v>
      </c>
      <c r="AD876">
        <f t="shared" si="327"/>
        <v>1</v>
      </c>
      <c r="AE876">
        <f t="shared" si="336"/>
        <v>691</v>
      </c>
      <c r="AG876">
        <f t="shared" si="328"/>
        <v>0.34914611005692597</v>
      </c>
      <c r="AH876">
        <f t="shared" si="329"/>
        <v>0.46911065852002715</v>
      </c>
      <c r="AI876">
        <v>0.34914611005692597</v>
      </c>
      <c r="AK876">
        <f t="shared" si="330"/>
        <v>0</v>
      </c>
      <c r="AL876">
        <f t="shared" si="337"/>
        <v>35</v>
      </c>
      <c r="AM876">
        <f t="shared" si="341"/>
        <v>1</v>
      </c>
      <c r="AN876">
        <f t="shared" si="338"/>
        <v>840</v>
      </c>
      <c r="AP876">
        <f t="shared" si="331"/>
        <v>0.45454545454545453</v>
      </c>
      <c r="AQ876">
        <f t="shared" si="332"/>
        <v>0.43681747269890797</v>
      </c>
      <c r="AR876">
        <v>0.45454545454545453</v>
      </c>
    </row>
    <row r="877" spans="1:44" x14ac:dyDescent="0.25">
      <c r="A877" s="9">
        <v>1</v>
      </c>
      <c r="B877" s="32">
        <v>50.028246000000003</v>
      </c>
      <c r="D877">
        <f t="shared" si="319"/>
        <v>1</v>
      </c>
      <c r="E877">
        <f t="shared" si="318"/>
        <v>216</v>
      </c>
      <c r="F877">
        <f t="shared" si="339"/>
        <v>0</v>
      </c>
      <c r="G877">
        <f t="shared" si="340"/>
        <v>660</v>
      </c>
      <c r="I877">
        <f t="shared" si="320"/>
        <v>0.37305699481865284</v>
      </c>
      <c r="J877">
        <f t="shared" si="321"/>
        <v>0.46446164672765661</v>
      </c>
      <c r="K877">
        <v>0.37305699481865284</v>
      </c>
      <c r="S877">
        <f t="shared" si="322"/>
        <v>0</v>
      </c>
      <c r="T877">
        <f t="shared" si="333"/>
        <v>441</v>
      </c>
      <c r="U877">
        <f t="shared" si="323"/>
        <v>1</v>
      </c>
      <c r="V877">
        <f t="shared" si="334"/>
        <v>435</v>
      </c>
      <c r="X877">
        <f t="shared" si="324"/>
        <v>0.53977968176254587</v>
      </c>
      <c r="Y877">
        <f t="shared" si="325"/>
        <v>0.36770921386305999</v>
      </c>
      <c r="Z877">
        <v>0.53977968176254587</v>
      </c>
      <c r="AB877">
        <f t="shared" si="326"/>
        <v>0</v>
      </c>
      <c r="AC877">
        <f t="shared" si="335"/>
        <v>184</v>
      </c>
      <c r="AD877">
        <f t="shared" si="327"/>
        <v>1</v>
      </c>
      <c r="AE877">
        <f t="shared" si="336"/>
        <v>692</v>
      </c>
      <c r="AG877">
        <f t="shared" si="328"/>
        <v>0.34914611005692597</v>
      </c>
      <c r="AH877">
        <f t="shared" si="329"/>
        <v>0.46978954514596061</v>
      </c>
      <c r="AI877">
        <v>0.34914611005692597</v>
      </c>
      <c r="AK877">
        <f t="shared" si="330"/>
        <v>0</v>
      </c>
      <c r="AL877">
        <f t="shared" si="337"/>
        <v>35</v>
      </c>
      <c r="AM877">
        <f t="shared" si="341"/>
        <v>1</v>
      </c>
      <c r="AN877">
        <f t="shared" si="338"/>
        <v>841</v>
      </c>
      <c r="AP877">
        <f t="shared" si="331"/>
        <v>0.45454545454545453</v>
      </c>
      <c r="AQ877">
        <f t="shared" si="332"/>
        <v>0.43733749349973999</v>
      </c>
      <c r="AR877">
        <v>0.45454545454545453</v>
      </c>
    </row>
    <row r="878" spans="1:44" x14ac:dyDescent="0.25">
      <c r="A878" s="9">
        <v>1</v>
      </c>
      <c r="B878" s="32">
        <v>50.013171999999997</v>
      </c>
      <c r="D878">
        <f t="shared" si="319"/>
        <v>1</v>
      </c>
      <c r="E878">
        <f t="shared" si="318"/>
        <v>217</v>
      </c>
      <c r="F878">
        <f t="shared" si="339"/>
        <v>0</v>
      </c>
      <c r="G878">
        <f t="shared" si="340"/>
        <v>660</v>
      </c>
      <c r="I878">
        <f t="shared" si="320"/>
        <v>0.37478411053540589</v>
      </c>
      <c r="J878">
        <f t="shared" si="321"/>
        <v>0.46446164672765661</v>
      </c>
      <c r="K878">
        <v>0.37478411053540589</v>
      </c>
      <c r="S878">
        <f t="shared" si="322"/>
        <v>0</v>
      </c>
      <c r="T878">
        <f t="shared" si="333"/>
        <v>441</v>
      </c>
      <c r="U878">
        <f t="shared" si="323"/>
        <v>1</v>
      </c>
      <c r="V878">
        <f t="shared" si="334"/>
        <v>436</v>
      </c>
      <c r="X878">
        <f t="shared" si="324"/>
        <v>0.53977968176254587</v>
      </c>
      <c r="Y878">
        <f t="shared" si="325"/>
        <v>0.36855452240067627</v>
      </c>
      <c r="Z878">
        <v>0.53977968176254587</v>
      </c>
      <c r="AB878">
        <f t="shared" si="326"/>
        <v>0</v>
      </c>
      <c r="AC878">
        <f t="shared" si="335"/>
        <v>184</v>
      </c>
      <c r="AD878">
        <f t="shared" si="327"/>
        <v>1</v>
      </c>
      <c r="AE878">
        <f t="shared" si="336"/>
        <v>693</v>
      </c>
      <c r="AG878">
        <f t="shared" si="328"/>
        <v>0.34914611005692597</v>
      </c>
      <c r="AH878">
        <f t="shared" si="329"/>
        <v>0.47046843177189407</v>
      </c>
      <c r="AI878">
        <v>0.34914611005692597</v>
      </c>
      <c r="AK878">
        <f t="shared" si="330"/>
        <v>0</v>
      </c>
      <c r="AL878">
        <f t="shared" si="337"/>
        <v>35</v>
      </c>
      <c r="AM878">
        <f t="shared" si="341"/>
        <v>1</v>
      </c>
      <c r="AN878">
        <f t="shared" si="338"/>
        <v>842</v>
      </c>
      <c r="AP878">
        <f t="shared" si="331"/>
        <v>0.45454545454545453</v>
      </c>
      <c r="AQ878">
        <f t="shared" si="332"/>
        <v>0.43785751430057201</v>
      </c>
      <c r="AR878">
        <v>0.45454545454545453</v>
      </c>
    </row>
    <row r="879" spans="1:44" x14ac:dyDescent="0.25">
      <c r="A879" s="9">
        <v>3</v>
      </c>
      <c r="B879" s="32">
        <v>49.975924999999997</v>
      </c>
      <c r="D879">
        <f t="shared" si="319"/>
        <v>0</v>
      </c>
      <c r="E879">
        <f t="shared" si="318"/>
        <v>217</v>
      </c>
      <c r="F879">
        <f t="shared" si="339"/>
        <v>1</v>
      </c>
      <c r="G879">
        <f t="shared" si="340"/>
        <v>661</v>
      </c>
      <c r="I879">
        <f t="shared" si="320"/>
        <v>0.37478411053540589</v>
      </c>
      <c r="J879">
        <f t="shared" si="321"/>
        <v>0.46516537649542578</v>
      </c>
      <c r="K879">
        <v>0.37478411053540589</v>
      </c>
      <c r="S879">
        <f t="shared" si="322"/>
        <v>0</v>
      </c>
      <c r="T879">
        <f t="shared" si="333"/>
        <v>441</v>
      </c>
      <c r="U879">
        <f t="shared" si="323"/>
        <v>1</v>
      </c>
      <c r="V879">
        <f t="shared" si="334"/>
        <v>437</v>
      </c>
      <c r="X879">
        <f t="shared" si="324"/>
        <v>0.53977968176254587</v>
      </c>
      <c r="Y879">
        <f t="shared" si="325"/>
        <v>0.36939983093829248</v>
      </c>
      <c r="Z879">
        <v>0.53977968176254587</v>
      </c>
      <c r="AB879">
        <f t="shared" si="326"/>
        <v>1</v>
      </c>
      <c r="AC879">
        <f t="shared" si="335"/>
        <v>185</v>
      </c>
      <c r="AD879">
        <f t="shared" si="327"/>
        <v>0</v>
      </c>
      <c r="AE879">
        <f t="shared" si="336"/>
        <v>693</v>
      </c>
      <c r="AG879">
        <f t="shared" si="328"/>
        <v>0.35104364326375709</v>
      </c>
      <c r="AH879">
        <f t="shared" si="329"/>
        <v>0.47046843177189407</v>
      </c>
      <c r="AI879">
        <v>0.35104364326375709</v>
      </c>
      <c r="AK879">
        <f t="shared" si="330"/>
        <v>0</v>
      </c>
      <c r="AL879">
        <f t="shared" si="337"/>
        <v>35</v>
      </c>
      <c r="AM879">
        <f t="shared" si="341"/>
        <v>1</v>
      </c>
      <c r="AN879">
        <f t="shared" si="338"/>
        <v>843</v>
      </c>
      <c r="AP879">
        <f t="shared" si="331"/>
        <v>0.45454545454545453</v>
      </c>
      <c r="AQ879">
        <f t="shared" si="332"/>
        <v>0.43837753510140404</v>
      </c>
      <c r="AR879">
        <v>0.45454545454545453</v>
      </c>
    </row>
    <row r="880" spans="1:44" x14ac:dyDescent="0.25">
      <c r="A880" s="9">
        <v>3</v>
      </c>
      <c r="B880" s="32">
        <v>49.863754</v>
      </c>
      <c r="D880">
        <f t="shared" si="319"/>
        <v>0</v>
      </c>
      <c r="E880">
        <f t="shared" si="318"/>
        <v>217</v>
      </c>
      <c r="F880">
        <f t="shared" si="339"/>
        <v>1</v>
      </c>
      <c r="G880">
        <f t="shared" si="340"/>
        <v>662</v>
      </c>
      <c r="I880">
        <f t="shared" si="320"/>
        <v>0.37478411053540589</v>
      </c>
      <c r="J880">
        <f t="shared" si="321"/>
        <v>0.46586910626319494</v>
      </c>
      <c r="K880">
        <v>0.37478411053540589</v>
      </c>
      <c r="S880">
        <f t="shared" si="322"/>
        <v>0</v>
      </c>
      <c r="T880">
        <f t="shared" si="333"/>
        <v>441</v>
      </c>
      <c r="U880">
        <f t="shared" si="323"/>
        <v>1</v>
      </c>
      <c r="V880">
        <f t="shared" si="334"/>
        <v>438</v>
      </c>
      <c r="X880">
        <f t="shared" si="324"/>
        <v>0.53977968176254587</v>
      </c>
      <c r="Y880">
        <f t="shared" si="325"/>
        <v>0.3702451394759087</v>
      </c>
      <c r="Z880">
        <v>0.53977968176254587</v>
      </c>
      <c r="AB880">
        <f t="shared" si="326"/>
        <v>1</v>
      </c>
      <c r="AC880">
        <f t="shared" si="335"/>
        <v>186</v>
      </c>
      <c r="AD880">
        <f t="shared" si="327"/>
        <v>0</v>
      </c>
      <c r="AE880">
        <f t="shared" si="336"/>
        <v>693</v>
      </c>
      <c r="AG880">
        <f t="shared" si="328"/>
        <v>0.35294117647058826</v>
      </c>
      <c r="AH880">
        <f t="shared" si="329"/>
        <v>0.47046843177189407</v>
      </c>
      <c r="AI880">
        <v>0.35294117647058826</v>
      </c>
      <c r="AK880">
        <f t="shared" si="330"/>
        <v>0</v>
      </c>
      <c r="AL880">
        <f t="shared" si="337"/>
        <v>35</v>
      </c>
      <c r="AM880">
        <f t="shared" si="341"/>
        <v>1</v>
      </c>
      <c r="AN880">
        <f t="shared" si="338"/>
        <v>844</v>
      </c>
      <c r="AP880">
        <f t="shared" si="331"/>
        <v>0.45454545454545453</v>
      </c>
      <c r="AQ880">
        <f t="shared" si="332"/>
        <v>0.43889755590223611</v>
      </c>
      <c r="AR880">
        <v>0.45454545454545453</v>
      </c>
    </row>
    <row r="881" spans="1:44" x14ac:dyDescent="0.25">
      <c r="A881" s="9">
        <v>1</v>
      </c>
      <c r="B881" s="32">
        <v>49.836590000000001</v>
      </c>
      <c r="D881">
        <f t="shared" si="319"/>
        <v>1</v>
      </c>
      <c r="E881">
        <f t="shared" si="318"/>
        <v>218</v>
      </c>
      <c r="F881">
        <f t="shared" si="339"/>
        <v>0</v>
      </c>
      <c r="G881">
        <f t="shared" si="340"/>
        <v>662</v>
      </c>
      <c r="I881">
        <f t="shared" si="320"/>
        <v>0.37651122625215888</v>
      </c>
      <c r="J881">
        <f t="shared" si="321"/>
        <v>0.46586910626319494</v>
      </c>
      <c r="K881">
        <v>0.37651122625215888</v>
      </c>
      <c r="S881">
        <f t="shared" si="322"/>
        <v>0</v>
      </c>
      <c r="T881">
        <f t="shared" si="333"/>
        <v>441</v>
      </c>
      <c r="U881">
        <f t="shared" si="323"/>
        <v>1</v>
      </c>
      <c r="V881">
        <f t="shared" si="334"/>
        <v>439</v>
      </c>
      <c r="X881">
        <f t="shared" si="324"/>
        <v>0.53977968176254587</v>
      </c>
      <c r="Y881">
        <f t="shared" si="325"/>
        <v>0.37109044801352492</v>
      </c>
      <c r="Z881">
        <v>0.53977968176254587</v>
      </c>
      <c r="AB881">
        <f t="shared" si="326"/>
        <v>0</v>
      </c>
      <c r="AC881">
        <f t="shared" si="335"/>
        <v>186</v>
      </c>
      <c r="AD881">
        <f t="shared" si="327"/>
        <v>1</v>
      </c>
      <c r="AE881">
        <f t="shared" si="336"/>
        <v>694</v>
      </c>
      <c r="AG881">
        <f t="shared" si="328"/>
        <v>0.35294117647058826</v>
      </c>
      <c r="AH881">
        <f t="shared" si="329"/>
        <v>0.47114731839782759</v>
      </c>
      <c r="AI881">
        <v>0.35294117647058826</v>
      </c>
      <c r="AK881">
        <f t="shared" si="330"/>
        <v>0</v>
      </c>
      <c r="AL881">
        <f t="shared" si="337"/>
        <v>35</v>
      </c>
      <c r="AM881">
        <f t="shared" si="341"/>
        <v>1</v>
      </c>
      <c r="AN881">
        <f t="shared" si="338"/>
        <v>845</v>
      </c>
      <c r="AP881">
        <f t="shared" si="331"/>
        <v>0.45454545454545453</v>
      </c>
      <c r="AQ881">
        <f t="shared" si="332"/>
        <v>0.43941757670306814</v>
      </c>
      <c r="AR881">
        <v>0.45454545454545453</v>
      </c>
    </row>
    <row r="882" spans="1:44" x14ac:dyDescent="0.25">
      <c r="A882" s="9">
        <v>1</v>
      </c>
      <c r="B882" s="32">
        <v>49.833468000000003</v>
      </c>
      <c r="D882">
        <f t="shared" si="319"/>
        <v>1</v>
      </c>
      <c r="E882">
        <f t="shared" si="318"/>
        <v>219</v>
      </c>
      <c r="F882">
        <f t="shared" si="339"/>
        <v>0</v>
      </c>
      <c r="G882">
        <f t="shared" si="340"/>
        <v>662</v>
      </c>
      <c r="I882">
        <f t="shared" si="320"/>
        <v>0.37823834196891193</v>
      </c>
      <c r="J882">
        <f t="shared" si="321"/>
        <v>0.46586910626319494</v>
      </c>
      <c r="K882">
        <v>0.37823834196891193</v>
      </c>
      <c r="S882">
        <f t="shared" si="322"/>
        <v>0</v>
      </c>
      <c r="T882">
        <f t="shared" si="333"/>
        <v>441</v>
      </c>
      <c r="U882">
        <f t="shared" si="323"/>
        <v>1</v>
      </c>
      <c r="V882">
        <f t="shared" si="334"/>
        <v>440</v>
      </c>
      <c r="X882">
        <f t="shared" si="324"/>
        <v>0.53977968176254587</v>
      </c>
      <c r="Y882">
        <f t="shared" si="325"/>
        <v>0.37193575655114114</v>
      </c>
      <c r="Z882">
        <v>0.53977968176254587</v>
      </c>
      <c r="AB882">
        <f t="shared" si="326"/>
        <v>0</v>
      </c>
      <c r="AC882">
        <f t="shared" si="335"/>
        <v>186</v>
      </c>
      <c r="AD882">
        <f t="shared" si="327"/>
        <v>1</v>
      </c>
      <c r="AE882">
        <f t="shared" si="336"/>
        <v>695</v>
      </c>
      <c r="AG882">
        <f t="shared" si="328"/>
        <v>0.35294117647058826</v>
      </c>
      <c r="AH882">
        <f t="shared" si="329"/>
        <v>0.47182620502376105</v>
      </c>
      <c r="AI882">
        <v>0.35294117647058826</v>
      </c>
      <c r="AK882">
        <f t="shared" si="330"/>
        <v>0</v>
      </c>
      <c r="AL882">
        <f t="shared" si="337"/>
        <v>35</v>
      </c>
      <c r="AM882">
        <f t="shared" si="341"/>
        <v>1</v>
      </c>
      <c r="AN882">
        <f t="shared" si="338"/>
        <v>846</v>
      </c>
      <c r="AP882">
        <f t="shared" si="331"/>
        <v>0.45454545454545453</v>
      </c>
      <c r="AQ882">
        <f t="shared" si="332"/>
        <v>0.43993759750390016</v>
      </c>
      <c r="AR882">
        <v>0.45454545454545453</v>
      </c>
    </row>
    <row r="883" spans="1:44" x14ac:dyDescent="0.25">
      <c r="A883" s="9">
        <v>2</v>
      </c>
      <c r="B883" s="32">
        <v>49.822114999999997</v>
      </c>
      <c r="D883">
        <f t="shared" si="319"/>
        <v>0</v>
      </c>
      <c r="E883">
        <f t="shared" si="318"/>
        <v>219</v>
      </c>
      <c r="F883">
        <f t="shared" si="339"/>
        <v>1</v>
      </c>
      <c r="G883">
        <f t="shared" si="340"/>
        <v>663</v>
      </c>
      <c r="I883">
        <f t="shared" si="320"/>
        <v>0.37823834196891193</v>
      </c>
      <c r="J883">
        <f t="shared" si="321"/>
        <v>0.46657283603096411</v>
      </c>
      <c r="K883">
        <v>0.37823834196891193</v>
      </c>
      <c r="S883">
        <f t="shared" si="322"/>
        <v>1</v>
      </c>
      <c r="T883">
        <f t="shared" si="333"/>
        <v>442</v>
      </c>
      <c r="U883">
        <f t="shared" si="323"/>
        <v>0</v>
      </c>
      <c r="V883">
        <f t="shared" si="334"/>
        <v>440</v>
      </c>
      <c r="X883">
        <f t="shared" si="324"/>
        <v>0.54100367197062427</v>
      </c>
      <c r="Y883">
        <f t="shared" si="325"/>
        <v>0.37193575655114114</v>
      </c>
      <c r="Z883">
        <v>0.54100367197062427</v>
      </c>
      <c r="AB883">
        <f t="shared" si="326"/>
        <v>0</v>
      </c>
      <c r="AC883">
        <f t="shared" si="335"/>
        <v>186</v>
      </c>
      <c r="AD883">
        <f t="shared" si="327"/>
        <v>1</v>
      </c>
      <c r="AE883">
        <f t="shared" si="336"/>
        <v>696</v>
      </c>
      <c r="AG883">
        <f t="shared" si="328"/>
        <v>0.35294117647058826</v>
      </c>
      <c r="AH883">
        <f t="shared" si="329"/>
        <v>0.47250509164969451</v>
      </c>
      <c r="AI883">
        <v>0.35294117647058826</v>
      </c>
      <c r="AK883">
        <f t="shared" si="330"/>
        <v>0</v>
      </c>
      <c r="AL883">
        <f t="shared" si="337"/>
        <v>35</v>
      </c>
      <c r="AM883">
        <f t="shared" si="341"/>
        <v>1</v>
      </c>
      <c r="AN883">
        <f t="shared" si="338"/>
        <v>847</v>
      </c>
      <c r="AP883">
        <f t="shared" si="331"/>
        <v>0.45454545454545453</v>
      </c>
      <c r="AQ883">
        <f t="shared" si="332"/>
        <v>0.44045761830473218</v>
      </c>
      <c r="AR883">
        <v>0.45454545454545453</v>
      </c>
    </row>
    <row r="884" spans="1:44" x14ac:dyDescent="0.25">
      <c r="A884" s="9">
        <v>4</v>
      </c>
      <c r="B884" s="32">
        <v>49.812955000000002</v>
      </c>
      <c r="D884">
        <f t="shared" si="319"/>
        <v>0</v>
      </c>
      <c r="E884">
        <f t="shared" ref="E884:E947" si="342">D884+E883</f>
        <v>219</v>
      </c>
      <c r="F884">
        <f t="shared" si="339"/>
        <v>1</v>
      </c>
      <c r="G884">
        <f t="shared" si="340"/>
        <v>664</v>
      </c>
      <c r="I884">
        <f t="shared" si="320"/>
        <v>0.37823834196891193</v>
      </c>
      <c r="J884">
        <f t="shared" si="321"/>
        <v>0.46727656579873328</v>
      </c>
      <c r="K884">
        <v>0.37823834196891193</v>
      </c>
      <c r="S884">
        <f t="shared" si="322"/>
        <v>0</v>
      </c>
      <c r="T884">
        <f t="shared" si="333"/>
        <v>442</v>
      </c>
      <c r="U884">
        <f t="shared" si="323"/>
        <v>1</v>
      </c>
      <c r="V884">
        <f t="shared" si="334"/>
        <v>441</v>
      </c>
      <c r="X884">
        <f t="shared" si="324"/>
        <v>0.54100367197062427</v>
      </c>
      <c r="Y884">
        <f t="shared" si="325"/>
        <v>0.37278106508875741</v>
      </c>
      <c r="Z884">
        <v>0.54100367197062427</v>
      </c>
      <c r="AB884">
        <f t="shared" si="326"/>
        <v>0</v>
      </c>
      <c r="AC884">
        <f t="shared" si="335"/>
        <v>186</v>
      </c>
      <c r="AD884">
        <f t="shared" si="327"/>
        <v>1</v>
      </c>
      <c r="AE884">
        <f t="shared" si="336"/>
        <v>697</v>
      </c>
      <c r="AG884">
        <f t="shared" si="328"/>
        <v>0.35294117647058826</v>
      </c>
      <c r="AH884">
        <f t="shared" si="329"/>
        <v>0.47318397827562797</v>
      </c>
      <c r="AI884">
        <v>0.35294117647058826</v>
      </c>
      <c r="AK884">
        <f t="shared" si="330"/>
        <v>1</v>
      </c>
      <c r="AL884">
        <f t="shared" si="337"/>
        <v>36</v>
      </c>
      <c r="AM884">
        <f t="shared" si="341"/>
        <v>0</v>
      </c>
      <c r="AN884">
        <f t="shared" si="338"/>
        <v>847</v>
      </c>
      <c r="AP884">
        <f t="shared" si="331"/>
        <v>0.46753246753246752</v>
      </c>
      <c r="AQ884">
        <f t="shared" si="332"/>
        <v>0.44045761830473218</v>
      </c>
      <c r="AR884">
        <v>0.46753246753246752</v>
      </c>
    </row>
    <row r="885" spans="1:44" x14ac:dyDescent="0.25">
      <c r="A885" s="9">
        <v>1</v>
      </c>
      <c r="B885" s="32">
        <v>49.713875000000002</v>
      </c>
      <c r="D885">
        <f t="shared" si="319"/>
        <v>1</v>
      </c>
      <c r="E885">
        <f t="shared" si="342"/>
        <v>220</v>
      </c>
      <c r="F885">
        <f t="shared" si="339"/>
        <v>0</v>
      </c>
      <c r="G885">
        <f t="shared" si="340"/>
        <v>664</v>
      </c>
      <c r="I885">
        <f t="shared" si="320"/>
        <v>0.37996545768566492</v>
      </c>
      <c r="J885">
        <f t="shared" si="321"/>
        <v>0.46727656579873328</v>
      </c>
      <c r="K885">
        <v>0.37996545768566492</v>
      </c>
      <c r="S885">
        <f t="shared" si="322"/>
        <v>0</v>
      </c>
      <c r="T885">
        <f t="shared" si="333"/>
        <v>442</v>
      </c>
      <c r="U885">
        <f t="shared" si="323"/>
        <v>1</v>
      </c>
      <c r="V885">
        <f t="shared" si="334"/>
        <v>442</v>
      </c>
      <c r="X885">
        <f t="shared" si="324"/>
        <v>0.54100367197062427</v>
      </c>
      <c r="Y885">
        <f t="shared" si="325"/>
        <v>0.37362637362637363</v>
      </c>
      <c r="Z885">
        <v>0.54100367197062427</v>
      </c>
      <c r="AB885">
        <f t="shared" si="326"/>
        <v>0</v>
      </c>
      <c r="AC885">
        <f t="shared" si="335"/>
        <v>186</v>
      </c>
      <c r="AD885">
        <f t="shared" si="327"/>
        <v>1</v>
      </c>
      <c r="AE885">
        <f t="shared" si="336"/>
        <v>698</v>
      </c>
      <c r="AG885">
        <f t="shared" si="328"/>
        <v>0.35294117647058826</v>
      </c>
      <c r="AH885">
        <f t="shared" si="329"/>
        <v>0.47386286490156143</v>
      </c>
      <c r="AI885">
        <v>0.35294117647058826</v>
      </c>
      <c r="AK885">
        <f t="shared" si="330"/>
        <v>0</v>
      </c>
      <c r="AL885">
        <f t="shared" si="337"/>
        <v>36</v>
      </c>
      <c r="AM885">
        <f t="shared" si="341"/>
        <v>1</v>
      </c>
      <c r="AN885">
        <f t="shared" si="338"/>
        <v>848</v>
      </c>
      <c r="AP885">
        <f t="shared" si="331"/>
        <v>0.46753246753246752</v>
      </c>
      <c r="AQ885">
        <f t="shared" si="332"/>
        <v>0.4409776391055642</v>
      </c>
      <c r="AR885">
        <v>0.46753246753246752</v>
      </c>
    </row>
    <row r="886" spans="1:44" x14ac:dyDescent="0.25">
      <c r="A886" s="9">
        <v>2</v>
      </c>
      <c r="B886" s="32">
        <v>49.687145000000001</v>
      </c>
      <c r="D886">
        <f t="shared" si="319"/>
        <v>0</v>
      </c>
      <c r="E886">
        <f t="shared" si="342"/>
        <v>220</v>
      </c>
      <c r="F886">
        <f t="shared" si="339"/>
        <v>1</v>
      </c>
      <c r="G886">
        <f t="shared" si="340"/>
        <v>665</v>
      </c>
      <c r="I886">
        <f t="shared" si="320"/>
        <v>0.37996545768566492</v>
      </c>
      <c r="J886">
        <f t="shared" si="321"/>
        <v>0.46798029556650245</v>
      </c>
      <c r="K886">
        <v>0.37996545768566492</v>
      </c>
      <c r="S886">
        <f t="shared" si="322"/>
        <v>1</v>
      </c>
      <c r="T886">
        <f t="shared" si="333"/>
        <v>443</v>
      </c>
      <c r="U886">
        <f t="shared" si="323"/>
        <v>0</v>
      </c>
      <c r="V886">
        <f t="shared" si="334"/>
        <v>442</v>
      </c>
      <c r="X886">
        <f t="shared" si="324"/>
        <v>0.54222766217870255</v>
      </c>
      <c r="Y886">
        <f t="shared" si="325"/>
        <v>0.37362637362637363</v>
      </c>
      <c r="Z886">
        <v>0.54222766217870255</v>
      </c>
      <c r="AB886">
        <f t="shared" si="326"/>
        <v>0</v>
      </c>
      <c r="AC886">
        <f t="shared" si="335"/>
        <v>186</v>
      </c>
      <c r="AD886">
        <f t="shared" si="327"/>
        <v>1</v>
      </c>
      <c r="AE886">
        <f t="shared" si="336"/>
        <v>699</v>
      </c>
      <c r="AG886">
        <f t="shared" si="328"/>
        <v>0.35294117647058826</v>
      </c>
      <c r="AH886">
        <f t="shared" si="329"/>
        <v>0.47454175152749489</v>
      </c>
      <c r="AI886">
        <v>0.35294117647058826</v>
      </c>
      <c r="AK886">
        <f t="shared" si="330"/>
        <v>0</v>
      </c>
      <c r="AL886">
        <f t="shared" si="337"/>
        <v>36</v>
      </c>
      <c r="AM886">
        <f t="shared" si="341"/>
        <v>1</v>
      </c>
      <c r="AN886">
        <f t="shared" si="338"/>
        <v>849</v>
      </c>
      <c r="AP886">
        <f t="shared" si="331"/>
        <v>0.46753246753246752</v>
      </c>
      <c r="AQ886">
        <f t="shared" si="332"/>
        <v>0.44149765990639628</v>
      </c>
      <c r="AR886">
        <v>0.46753246753246752</v>
      </c>
    </row>
    <row r="887" spans="1:44" x14ac:dyDescent="0.25">
      <c r="A887" s="9">
        <v>1</v>
      </c>
      <c r="B887" s="32">
        <v>49.640270000000001</v>
      </c>
      <c r="D887">
        <f t="shared" si="319"/>
        <v>1</v>
      </c>
      <c r="E887">
        <f t="shared" si="342"/>
        <v>221</v>
      </c>
      <c r="F887">
        <f t="shared" si="339"/>
        <v>0</v>
      </c>
      <c r="G887">
        <f t="shared" si="340"/>
        <v>665</v>
      </c>
      <c r="I887">
        <f t="shared" si="320"/>
        <v>0.38169257340241797</v>
      </c>
      <c r="J887">
        <f t="shared" si="321"/>
        <v>0.46798029556650245</v>
      </c>
      <c r="K887">
        <v>0.38169257340241797</v>
      </c>
      <c r="S887">
        <f t="shared" si="322"/>
        <v>0</v>
      </c>
      <c r="T887">
        <f t="shared" si="333"/>
        <v>443</v>
      </c>
      <c r="U887">
        <f t="shared" si="323"/>
        <v>1</v>
      </c>
      <c r="V887">
        <f t="shared" si="334"/>
        <v>443</v>
      </c>
      <c r="X887">
        <f t="shared" si="324"/>
        <v>0.54222766217870255</v>
      </c>
      <c r="Y887">
        <f t="shared" si="325"/>
        <v>0.37447168216398985</v>
      </c>
      <c r="Z887">
        <v>0.54222766217870255</v>
      </c>
      <c r="AB887">
        <f t="shared" si="326"/>
        <v>0</v>
      </c>
      <c r="AC887">
        <f t="shared" si="335"/>
        <v>186</v>
      </c>
      <c r="AD887">
        <f t="shared" si="327"/>
        <v>1</v>
      </c>
      <c r="AE887">
        <f t="shared" si="336"/>
        <v>700</v>
      </c>
      <c r="AG887">
        <f t="shared" si="328"/>
        <v>0.35294117647058826</v>
      </c>
      <c r="AH887">
        <f t="shared" si="329"/>
        <v>0.47522063815342835</v>
      </c>
      <c r="AI887">
        <v>0.35294117647058826</v>
      </c>
      <c r="AK887">
        <f t="shared" si="330"/>
        <v>0</v>
      </c>
      <c r="AL887">
        <f t="shared" si="337"/>
        <v>36</v>
      </c>
      <c r="AM887">
        <f t="shared" si="341"/>
        <v>1</v>
      </c>
      <c r="AN887">
        <f t="shared" si="338"/>
        <v>850</v>
      </c>
      <c r="AP887">
        <f t="shared" si="331"/>
        <v>0.46753246753246752</v>
      </c>
      <c r="AQ887">
        <f t="shared" si="332"/>
        <v>0.4420176807072283</v>
      </c>
      <c r="AR887">
        <v>0.46753246753246752</v>
      </c>
    </row>
    <row r="888" spans="1:44" x14ac:dyDescent="0.25">
      <c r="A888" s="9">
        <v>2</v>
      </c>
      <c r="B888" s="32">
        <v>49.604762000000001</v>
      </c>
      <c r="D888">
        <f t="shared" si="319"/>
        <v>0</v>
      </c>
      <c r="E888">
        <f t="shared" si="342"/>
        <v>221</v>
      </c>
      <c r="F888">
        <f t="shared" si="339"/>
        <v>1</v>
      </c>
      <c r="G888">
        <f t="shared" si="340"/>
        <v>666</v>
      </c>
      <c r="I888">
        <f t="shared" si="320"/>
        <v>0.38169257340241797</v>
      </c>
      <c r="J888">
        <f t="shared" si="321"/>
        <v>0.46868402533427161</v>
      </c>
      <c r="K888">
        <v>0.38169257340241797</v>
      </c>
      <c r="S888">
        <f t="shared" si="322"/>
        <v>1</v>
      </c>
      <c r="T888">
        <f t="shared" si="333"/>
        <v>444</v>
      </c>
      <c r="U888">
        <f t="shared" si="323"/>
        <v>0</v>
      </c>
      <c r="V888">
        <f t="shared" si="334"/>
        <v>443</v>
      </c>
      <c r="X888">
        <f t="shared" si="324"/>
        <v>0.54345165238678095</v>
      </c>
      <c r="Y888">
        <f t="shared" si="325"/>
        <v>0.37447168216398985</v>
      </c>
      <c r="Z888">
        <v>0.54345165238678095</v>
      </c>
      <c r="AB888">
        <f t="shared" si="326"/>
        <v>0</v>
      </c>
      <c r="AC888">
        <f t="shared" si="335"/>
        <v>186</v>
      </c>
      <c r="AD888">
        <f t="shared" si="327"/>
        <v>1</v>
      </c>
      <c r="AE888">
        <f t="shared" si="336"/>
        <v>701</v>
      </c>
      <c r="AG888">
        <f t="shared" si="328"/>
        <v>0.35294117647058826</v>
      </c>
      <c r="AH888">
        <f t="shared" si="329"/>
        <v>0.47589952477936187</v>
      </c>
      <c r="AI888">
        <v>0.35294117647058826</v>
      </c>
      <c r="AK888">
        <f t="shared" si="330"/>
        <v>0</v>
      </c>
      <c r="AL888">
        <f t="shared" si="337"/>
        <v>36</v>
      </c>
      <c r="AM888">
        <f t="shared" si="341"/>
        <v>1</v>
      </c>
      <c r="AN888">
        <f t="shared" si="338"/>
        <v>851</v>
      </c>
      <c r="AP888">
        <f t="shared" si="331"/>
        <v>0.46753246753246752</v>
      </c>
      <c r="AQ888">
        <f t="shared" si="332"/>
        <v>0.44253770150806032</v>
      </c>
      <c r="AR888">
        <v>0.46753246753246752</v>
      </c>
    </row>
    <row r="889" spans="1:44" x14ac:dyDescent="0.25">
      <c r="A889" s="9">
        <v>1</v>
      </c>
      <c r="B889" s="32">
        <v>49.494647000000001</v>
      </c>
      <c r="D889">
        <f t="shared" si="319"/>
        <v>1</v>
      </c>
      <c r="E889">
        <f t="shared" si="342"/>
        <v>222</v>
      </c>
      <c r="F889">
        <f t="shared" si="339"/>
        <v>0</v>
      </c>
      <c r="G889">
        <f t="shared" si="340"/>
        <v>666</v>
      </c>
      <c r="I889">
        <f t="shared" si="320"/>
        <v>0.38341968911917096</v>
      </c>
      <c r="J889">
        <f t="shared" si="321"/>
        <v>0.46868402533427161</v>
      </c>
      <c r="K889">
        <v>0.38341968911917096</v>
      </c>
      <c r="S889">
        <f t="shared" si="322"/>
        <v>0</v>
      </c>
      <c r="T889">
        <f t="shared" si="333"/>
        <v>444</v>
      </c>
      <c r="U889">
        <f t="shared" si="323"/>
        <v>1</v>
      </c>
      <c r="V889">
        <f t="shared" si="334"/>
        <v>444</v>
      </c>
      <c r="X889">
        <f t="shared" si="324"/>
        <v>0.54345165238678095</v>
      </c>
      <c r="Y889">
        <f t="shared" si="325"/>
        <v>0.37531699070160607</v>
      </c>
      <c r="Z889">
        <v>0.54345165238678095</v>
      </c>
      <c r="AB889">
        <f t="shared" si="326"/>
        <v>0</v>
      </c>
      <c r="AC889">
        <f t="shared" si="335"/>
        <v>186</v>
      </c>
      <c r="AD889">
        <f t="shared" si="327"/>
        <v>1</v>
      </c>
      <c r="AE889">
        <f t="shared" si="336"/>
        <v>702</v>
      </c>
      <c r="AG889">
        <f t="shared" si="328"/>
        <v>0.35294117647058826</v>
      </c>
      <c r="AH889">
        <f t="shared" si="329"/>
        <v>0.47657841140529533</v>
      </c>
      <c r="AI889">
        <v>0.35294117647058826</v>
      </c>
      <c r="AK889">
        <f t="shared" si="330"/>
        <v>0</v>
      </c>
      <c r="AL889">
        <f t="shared" si="337"/>
        <v>36</v>
      </c>
      <c r="AM889">
        <f t="shared" si="341"/>
        <v>1</v>
      </c>
      <c r="AN889">
        <f t="shared" si="338"/>
        <v>852</v>
      </c>
      <c r="AP889">
        <f t="shared" si="331"/>
        <v>0.46753246753246752</v>
      </c>
      <c r="AQ889">
        <f t="shared" si="332"/>
        <v>0.44305772230889234</v>
      </c>
      <c r="AR889">
        <v>0.46753246753246752</v>
      </c>
    </row>
    <row r="890" spans="1:44" x14ac:dyDescent="0.25">
      <c r="A890" s="9">
        <v>2</v>
      </c>
      <c r="B890" s="32">
        <v>49.470112</v>
      </c>
      <c r="D890">
        <f t="shared" si="319"/>
        <v>0</v>
      </c>
      <c r="E890">
        <f t="shared" si="342"/>
        <v>222</v>
      </c>
      <c r="F890">
        <f t="shared" si="339"/>
        <v>1</v>
      </c>
      <c r="G890">
        <f t="shared" si="340"/>
        <v>667</v>
      </c>
      <c r="I890">
        <f t="shared" si="320"/>
        <v>0.38341968911917096</v>
      </c>
      <c r="J890">
        <f t="shared" si="321"/>
        <v>0.46938775510204084</v>
      </c>
      <c r="K890">
        <v>0.38341968911917096</v>
      </c>
      <c r="S890">
        <f t="shared" si="322"/>
        <v>1</v>
      </c>
      <c r="T890">
        <f t="shared" si="333"/>
        <v>445</v>
      </c>
      <c r="U890">
        <f t="shared" si="323"/>
        <v>0</v>
      </c>
      <c r="V890">
        <f t="shared" si="334"/>
        <v>444</v>
      </c>
      <c r="X890">
        <f t="shared" si="324"/>
        <v>0.54467564259485923</v>
      </c>
      <c r="Y890">
        <f t="shared" si="325"/>
        <v>0.37531699070160607</v>
      </c>
      <c r="Z890">
        <v>0.54467564259485923</v>
      </c>
      <c r="AB890">
        <f t="shared" si="326"/>
        <v>0</v>
      </c>
      <c r="AC890">
        <f t="shared" si="335"/>
        <v>186</v>
      </c>
      <c r="AD890">
        <f t="shared" si="327"/>
        <v>1</v>
      </c>
      <c r="AE890">
        <f t="shared" si="336"/>
        <v>703</v>
      </c>
      <c r="AG890">
        <f t="shared" si="328"/>
        <v>0.35294117647058826</v>
      </c>
      <c r="AH890">
        <f t="shared" si="329"/>
        <v>0.47725729803122879</v>
      </c>
      <c r="AI890">
        <v>0.35294117647058826</v>
      </c>
      <c r="AK890">
        <f t="shared" si="330"/>
        <v>0</v>
      </c>
      <c r="AL890">
        <f t="shared" si="337"/>
        <v>36</v>
      </c>
      <c r="AM890">
        <f t="shared" si="341"/>
        <v>1</v>
      </c>
      <c r="AN890">
        <f t="shared" si="338"/>
        <v>853</v>
      </c>
      <c r="AP890">
        <f t="shared" si="331"/>
        <v>0.46753246753246752</v>
      </c>
      <c r="AQ890">
        <f t="shared" si="332"/>
        <v>0.44357774310972437</v>
      </c>
      <c r="AR890">
        <v>0.46753246753246752</v>
      </c>
    </row>
    <row r="891" spans="1:44" x14ac:dyDescent="0.25">
      <c r="A891" s="9">
        <v>1</v>
      </c>
      <c r="B891" s="32">
        <v>49.468268999999999</v>
      </c>
      <c r="D891">
        <f t="shared" si="319"/>
        <v>1</v>
      </c>
      <c r="E891">
        <f t="shared" si="342"/>
        <v>223</v>
      </c>
      <c r="F891">
        <f t="shared" si="339"/>
        <v>0</v>
      </c>
      <c r="G891">
        <f t="shared" si="340"/>
        <v>667</v>
      </c>
      <c r="I891">
        <f t="shared" si="320"/>
        <v>0.38514680483592401</v>
      </c>
      <c r="J891">
        <f t="shared" si="321"/>
        <v>0.46938775510204084</v>
      </c>
      <c r="K891">
        <v>0.38514680483592401</v>
      </c>
      <c r="S891">
        <f t="shared" si="322"/>
        <v>0</v>
      </c>
      <c r="T891">
        <f t="shared" si="333"/>
        <v>445</v>
      </c>
      <c r="U891">
        <f t="shared" si="323"/>
        <v>1</v>
      </c>
      <c r="V891">
        <f t="shared" si="334"/>
        <v>445</v>
      </c>
      <c r="X891">
        <f t="shared" si="324"/>
        <v>0.54467564259485923</v>
      </c>
      <c r="Y891">
        <f t="shared" si="325"/>
        <v>0.37616229923922234</v>
      </c>
      <c r="Z891">
        <v>0.54467564259485923</v>
      </c>
      <c r="AB891">
        <f t="shared" si="326"/>
        <v>0</v>
      </c>
      <c r="AC891">
        <f t="shared" si="335"/>
        <v>186</v>
      </c>
      <c r="AD891">
        <f t="shared" si="327"/>
        <v>1</v>
      </c>
      <c r="AE891">
        <f t="shared" si="336"/>
        <v>704</v>
      </c>
      <c r="AG891">
        <f t="shared" si="328"/>
        <v>0.35294117647058826</v>
      </c>
      <c r="AH891">
        <f t="shared" si="329"/>
        <v>0.47793618465716226</v>
      </c>
      <c r="AI891">
        <v>0.35294117647058826</v>
      </c>
      <c r="AK891">
        <f t="shared" si="330"/>
        <v>0</v>
      </c>
      <c r="AL891">
        <f t="shared" si="337"/>
        <v>36</v>
      </c>
      <c r="AM891">
        <f t="shared" si="341"/>
        <v>1</v>
      </c>
      <c r="AN891">
        <f t="shared" si="338"/>
        <v>854</v>
      </c>
      <c r="AP891">
        <f t="shared" si="331"/>
        <v>0.46753246753246752</v>
      </c>
      <c r="AQ891">
        <f t="shared" si="332"/>
        <v>0.44409776391055644</v>
      </c>
      <c r="AR891">
        <v>0.46753246753246752</v>
      </c>
    </row>
    <row r="892" spans="1:44" x14ac:dyDescent="0.25">
      <c r="A892" s="9">
        <v>2</v>
      </c>
      <c r="B892" s="32">
        <v>49.455655</v>
      </c>
      <c r="D892">
        <f t="shared" si="319"/>
        <v>0</v>
      </c>
      <c r="E892">
        <f t="shared" si="342"/>
        <v>223</v>
      </c>
      <c r="F892">
        <f t="shared" si="339"/>
        <v>1</v>
      </c>
      <c r="G892">
        <f t="shared" si="340"/>
        <v>668</v>
      </c>
      <c r="I892">
        <f t="shared" si="320"/>
        <v>0.38514680483592401</v>
      </c>
      <c r="J892">
        <f t="shared" si="321"/>
        <v>0.47009148486981001</v>
      </c>
      <c r="K892">
        <v>0.38514680483592401</v>
      </c>
      <c r="S892">
        <f t="shared" si="322"/>
        <v>1</v>
      </c>
      <c r="T892">
        <f t="shared" si="333"/>
        <v>446</v>
      </c>
      <c r="U892">
        <f t="shared" si="323"/>
        <v>0</v>
      </c>
      <c r="V892">
        <f t="shared" si="334"/>
        <v>445</v>
      </c>
      <c r="X892">
        <f t="shared" si="324"/>
        <v>0.54589963280293763</v>
      </c>
      <c r="Y892">
        <f t="shared" si="325"/>
        <v>0.37616229923922234</v>
      </c>
      <c r="Z892">
        <v>0.54589963280293763</v>
      </c>
      <c r="AB892">
        <f t="shared" si="326"/>
        <v>0</v>
      </c>
      <c r="AC892">
        <f t="shared" si="335"/>
        <v>186</v>
      </c>
      <c r="AD892">
        <f t="shared" si="327"/>
        <v>1</v>
      </c>
      <c r="AE892">
        <f t="shared" si="336"/>
        <v>705</v>
      </c>
      <c r="AG892">
        <f t="shared" si="328"/>
        <v>0.35294117647058826</v>
      </c>
      <c r="AH892">
        <f t="shared" si="329"/>
        <v>0.47861507128309572</v>
      </c>
      <c r="AI892">
        <v>0.35294117647058826</v>
      </c>
      <c r="AK892">
        <f t="shared" si="330"/>
        <v>0</v>
      </c>
      <c r="AL892">
        <f t="shared" si="337"/>
        <v>36</v>
      </c>
      <c r="AM892">
        <f t="shared" si="341"/>
        <v>1</v>
      </c>
      <c r="AN892">
        <f t="shared" si="338"/>
        <v>855</v>
      </c>
      <c r="AP892">
        <f t="shared" si="331"/>
        <v>0.46753246753246752</v>
      </c>
      <c r="AQ892">
        <f t="shared" si="332"/>
        <v>0.44461778471138846</v>
      </c>
      <c r="AR892">
        <v>0.46753246753246752</v>
      </c>
    </row>
    <row r="893" spans="1:44" x14ac:dyDescent="0.25">
      <c r="A893" s="9">
        <v>3</v>
      </c>
      <c r="B893" s="32">
        <v>49.454698</v>
      </c>
      <c r="D893">
        <f t="shared" si="319"/>
        <v>0</v>
      </c>
      <c r="E893">
        <f t="shared" si="342"/>
        <v>223</v>
      </c>
      <c r="F893">
        <f t="shared" si="339"/>
        <v>1</v>
      </c>
      <c r="G893">
        <f t="shared" si="340"/>
        <v>669</v>
      </c>
      <c r="I893">
        <f t="shared" si="320"/>
        <v>0.38514680483592401</v>
      </c>
      <c r="J893">
        <f t="shared" si="321"/>
        <v>0.47079521463757917</v>
      </c>
      <c r="K893">
        <v>0.38514680483592401</v>
      </c>
      <c r="S893">
        <f t="shared" si="322"/>
        <v>0</v>
      </c>
      <c r="T893">
        <f t="shared" si="333"/>
        <v>446</v>
      </c>
      <c r="U893">
        <f t="shared" si="323"/>
        <v>1</v>
      </c>
      <c r="V893">
        <f t="shared" si="334"/>
        <v>446</v>
      </c>
      <c r="X893">
        <f t="shared" si="324"/>
        <v>0.54589963280293763</v>
      </c>
      <c r="Y893">
        <f t="shared" si="325"/>
        <v>0.37700760777683856</v>
      </c>
      <c r="Z893">
        <v>0.54589963280293763</v>
      </c>
      <c r="AB893">
        <f t="shared" si="326"/>
        <v>1</v>
      </c>
      <c r="AC893">
        <f t="shared" si="335"/>
        <v>187</v>
      </c>
      <c r="AD893">
        <f t="shared" si="327"/>
        <v>0</v>
      </c>
      <c r="AE893">
        <f t="shared" si="336"/>
        <v>705</v>
      </c>
      <c r="AG893">
        <f t="shared" si="328"/>
        <v>0.35483870967741937</v>
      </c>
      <c r="AH893">
        <f t="shared" si="329"/>
        <v>0.47861507128309572</v>
      </c>
      <c r="AI893">
        <v>0.35483870967741937</v>
      </c>
      <c r="AK893">
        <f t="shared" si="330"/>
        <v>0</v>
      </c>
      <c r="AL893">
        <f t="shared" si="337"/>
        <v>36</v>
      </c>
      <c r="AM893">
        <f t="shared" si="341"/>
        <v>1</v>
      </c>
      <c r="AN893">
        <f t="shared" si="338"/>
        <v>856</v>
      </c>
      <c r="AP893">
        <f t="shared" si="331"/>
        <v>0.46753246753246752</v>
      </c>
      <c r="AQ893">
        <f t="shared" si="332"/>
        <v>0.44513780551222049</v>
      </c>
      <c r="AR893">
        <v>0.46753246753246752</v>
      </c>
    </row>
    <row r="894" spans="1:44" x14ac:dyDescent="0.25">
      <c r="A894" s="9">
        <v>2</v>
      </c>
      <c r="B894" s="32">
        <v>49.418613999999998</v>
      </c>
      <c r="D894">
        <f t="shared" si="319"/>
        <v>0</v>
      </c>
      <c r="E894">
        <f t="shared" si="342"/>
        <v>223</v>
      </c>
      <c r="F894">
        <f t="shared" si="339"/>
        <v>1</v>
      </c>
      <c r="G894">
        <f t="shared" si="340"/>
        <v>670</v>
      </c>
      <c r="I894">
        <f t="shared" si="320"/>
        <v>0.38514680483592401</v>
      </c>
      <c r="J894">
        <f t="shared" si="321"/>
        <v>0.47149894440534834</v>
      </c>
      <c r="K894">
        <v>0.38514680483592401</v>
      </c>
      <c r="S894">
        <f t="shared" si="322"/>
        <v>1</v>
      </c>
      <c r="T894">
        <f t="shared" si="333"/>
        <v>447</v>
      </c>
      <c r="U894">
        <f t="shared" si="323"/>
        <v>0</v>
      </c>
      <c r="V894">
        <f t="shared" si="334"/>
        <v>446</v>
      </c>
      <c r="X894">
        <f t="shared" si="324"/>
        <v>0.54712362301101591</v>
      </c>
      <c r="Y894">
        <f t="shared" si="325"/>
        <v>0.37700760777683856</v>
      </c>
      <c r="Z894">
        <v>0.54712362301101591</v>
      </c>
      <c r="AB894">
        <f t="shared" si="326"/>
        <v>0</v>
      </c>
      <c r="AC894">
        <f t="shared" si="335"/>
        <v>187</v>
      </c>
      <c r="AD894">
        <f t="shared" si="327"/>
        <v>1</v>
      </c>
      <c r="AE894">
        <f t="shared" si="336"/>
        <v>706</v>
      </c>
      <c r="AG894">
        <f t="shared" si="328"/>
        <v>0.35483870967741937</v>
      </c>
      <c r="AH894">
        <f t="shared" si="329"/>
        <v>0.47929395790902918</v>
      </c>
      <c r="AI894">
        <v>0.35483870967741937</v>
      </c>
      <c r="AK894">
        <f t="shared" si="330"/>
        <v>0</v>
      </c>
      <c r="AL894">
        <f t="shared" si="337"/>
        <v>36</v>
      </c>
      <c r="AM894">
        <f t="shared" si="341"/>
        <v>1</v>
      </c>
      <c r="AN894">
        <f t="shared" si="338"/>
        <v>857</v>
      </c>
      <c r="AP894">
        <f t="shared" si="331"/>
        <v>0.46753246753246752</v>
      </c>
      <c r="AQ894">
        <f t="shared" si="332"/>
        <v>0.44565782631305251</v>
      </c>
      <c r="AR894">
        <v>0.46753246753246752</v>
      </c>
    </row>
    <row r="895" spans="1:44" x14ac:dyDescent="0.25">
      <c r="A895" s="9">
        <v>2</v>
      </c>
      <c r="B895" s="32">
        <v>49.409551999999998</v>
      </c>
      <c r="D895">
        <f t="shared" si="319"/>
        <v>0</v>
      </c>
      <c r="E895">
        <f t="shared" si="342"/>
        <v>223</v>
      </c>
      <c r="F895">
        <f t="shared" si="339"/>
        <v>1</v>
      </c>
      <c r="G895">
        <f t="shared" si="340"/>
        <v>671</v>
      </c>
      <c r="I895">
        <f t="shared" si="320"/>
        <v>0.38514680483592401</v>
      </c>
      <c r="J895">
        <f t="shared" si="321"/>
        <v>0.47220267417311751</v>
      </c>
      <c r="K895">
        <v>0.38514680483592401</v>
      </c>
      <c r="S895">
        <f t="shared" si="322"/>
        <v>1</v>
      </c>
      <c r="T895">
        <f t="shared" si="333"/>
        <v>448</v>
      </c>
      <c r="U895">
        <f t="shared" si="323"/>
        <v>0</v>
      </c>
      <c r="V895">
        <f t="shared" si="334"/>
        <v>446</v>
      </c>
      <c r="X895">
        <f t="shared" si="324"/>
        <v>0.5483476132190942</v>
      </c>
      <c r="Y895">
        <f t="shared" si="325"/>
        <v>0.37700760777683856</v>
      </c>
      <c r="Z895">
        <v>0.5483476132190942</v>
      </c>
      <c r="AB895">
        <f t="shared" si="326"/>
        <v>0</v>
      </c>
      <c r="AC895">
        <f t="shared" si="335"/>
        <v>187</v>
      </c>
      <c r="AD895">
        <f t="shared" si="327"/>
        <v>1</v>
      </c>
      <c r="AE895">
        <f t="shared" si="336"/>
        <v>707</v>
      </c>
      <c r="AG895">
        <f t="shared" si="328"/>
        <v>0.35483870967741937</v>
      </c>
      <c r="AH895">
        <f t="shared" si="329"/>
        <v>0.47997284453496264</v>
      </c>
      <c r="AI895">
        <v>0.35483870967741937</v>
      </c>
      <c r="AK895">
        <f t="shared" si="330"/>
        <v>0</v>
      </c>
      <c r="AL895">
        <f t="shared" si="337"/>
        <v>36</v>
      </c>
      <c r="AM895">
        <f t="shared" si="341"/>
        <v>1</v>
      </c>
      <c r="AN895">
        <f t="shared" si="338"/>
        <v>858</v>
      </c>
      <c r="AP895">
        <f t="shared" si="331"/>
        <v>0.46753246753246752</v>
      </c>
      <c r="AQ895">
        <f t="shared" si="332"/>
        <v>0.44617784711388453</v>
      </c>
      <c r="AR895">
        <v>0.46753246753246752</v>
      </c>
    </row>
    <row r="896" spans="1:44" x14ac:dyDescent="0.25">
      <c r="A896" s="9">
        <v>3</v>
      </c>
      <c r="B896" s="32">
        <v>49.376314999999998</v>
      </c>
      <c r="D896">
        <f t="shared" si="319"/>
        <v>0</v>
      </c>
      <c r="E896">
        <f t="shared" si="342"/>
        <v>223</v>
      </c>
      <c r="F896">
        <f t="shared" si="339"/>
        <v>1</v>
      </c>
      <c r="G896">
        <f t="shared" si="340"/>
        <v>672</v>
      </c>
      <c r="I896">
        <f t="shared" si="320"/>
        <v>0.38514680483592401</v>
      </c>
      <c r="J896">
        <f t="shared" si="321"/>
        <v>0.47290640394088668</v>
      </c>
      <c r="K896">
        <v>0.38514680483592401</v>
      </c>
      <c r="S896">
        <f t="shared" si="322"/>
        <v>0</v>
      </c>
      <c r="T896">
        <f t="shared" si="333"/>
        <v>448</v>
      </c>
      <c r="U896">
        <f t="shared" si="323"/>
        <v>1</v>
      </c>
      <c r="V896">
        <f t="shared" si="334"/>
        <v>447</v>
      </c>
      <c r="X896">
        <f t="shared" si="324"/>
        <v>0.5483476132190942</v>
      </c>
      <c r="Y896">
        <f t="shared" si="325"/>
        <v>0.37785291631445478</v>
      </c>
      <c r="Z896">
        <v>0.5483476132190942</v>
      </c>
      <c r="AB896">
        <f t="shared" si="326"/>
        <v>1</v>
      </c>
      <c r="AC896">
        <f t="shared" si="335"/>
        <v>188</v>
      </c>
      <c r="AD896">
        <f t="shared" si="327"/>
        <v>0</v>
      </c>
      <c r="AE896">
        <f t="shared" si="336"/>
        <v>707</v>
      </c>
      <c r="AG896">
        <f t="shared" si="328"/>
        <v>0.35673624288425049</v>
      </c>
      <c r="AH896">
        <f t="shared" si="329"/>
        <v>0.47997284453496264</v>
      </c>
      <c r="AI896">
        <v>0.35673624288425049</v>
      </c>
      <c r="AK896">
        <f t="shared" si="330"/>
        <v>0</v>
      </c>
      <c r="AL896">
        <f t="shared" si="337"/>
        <v>36</v>
      </c>
      <c r="AM896">
        <f t="shared" si="341"/>
        <v>1</v>
      </c>
      <c r="AN896">
        <f t="shared" si="338"/>
        <v>859</v>
      </c>
      <c r="AP896">
        <f t="shared" si="331"/>
        <v>0.46753246753246752</v>
      </c>
      <c r="AQ896">
        <f t="shared" si="332"/>
        <v>0.44669786791471661</v>
      </c>
      <c r="AR896">
        <v>0.46753246753246752</v>
      </c>
    </row>
    <row r="897" spans="1:44" x14ac:dyDescent="0.25">
      <c r="A897" s="9">
        <v>2</v>
      </c>
      <c r="B897" s="32">
        <v>49.355477999999998</v>
      </c>
      <c r="D897">
        <f t="shared" si="319"/>
        <v>0</v>
      </c>
      <c r="E897">
        <f t="shared" si="342"/>
        <v>223</v>
      </c>
      <c r="F897">
        <f t="shared" si="339"/>
        <v>1</v>
      </c>
      <c r="G897">
        <f t="shared" si="340"/>
        <v>673</v>
      </c>
      <c r="I897">
        <f t="shared" si="320"/>
        <v>0.38514680483592401</v>
      </c>
      <c r="J897">
        <f t="shared" si="321"/>
        <v>0.4736101337086559</v>
      </c>
      <c r="K897">
        <v>0.38514680483592401</v>
      </c>
      <c r="S897">
        <f t="shared" si="322"/>
        <v>1</v>
      </c>
      <c r="T897">
        <f t="shared" si="333"/>
        <v>449</v>
      </c>
      <c r="U897">
        <f t="shared" si="323"/>
        <v>0</v>
      </c>
      <c r="V897">
        <f t="shared" si="334"/>
        <v>447</v>
      </c>
      <c r="X897">
        <f t="shared" si="324"/>
        <v>0.54957160342717259</v>
      </c>
      <c r="Y897">
        <f t="shared" si="325"/>
        <v>0.37785291631445478</v>
      </c>
      <c r="Z897">
        <v>0.54957160342717259</v>
      </c>
      <c r="AB897">
        <f t="shared" si="326"/>
        <v>0</v>
      </c>
      <c r="AC897">
        <f t="shared" si="335"/>
        <v>188</v>
      </c>
      <c r="AD897">
        <f t="shared" si="327"/>
        <v>1</v>
      </c>
      <c r="AE897">
        <f t="shared" si="336"/>
        <v>708</v>
      </c>
      <c r="AG897">
        <f t="shared" si="328"/>
        <v>0.35673624288425049</v>
      </c>
      <c r="AH897">
        <f t="shared" si="329"/>
        <v>0.48065173116089616</v>
      </c>
      <c r="AI897">
        <v>0.35673624288425049</v>
      </c>
      <c r="AK897">
        <f t="shared" si="330"/>
        <v>0</v>
      </c>
      <c r="AL897">
        <f t="shared" si="337"/>
        <v>36</v>
      </c>
      <c r="AM897">
        <f t="shared" si="341"/>
        <v>1</v>
      </c>
      <c r="AN897">
        <f t="shared" si="338"/>
        <v>860</v>
      </c>
      <c r="AP897">
        <f t="shared" si="331"/>
        <v>0.46753246753246752</v>
      </c>
      <c r="AQ897">
        <f t="shared" si="332"/>
        <v>0.44721788871554863</v>
      </c>
      <c r="AR897">
        <v>0.46753246753246752</v>
      </c>
    </row>
    <row r="898" spans="1:44" x14ac:dyDescent="0.25">
      <c r="A898" s="9">
        <v>1</v>
      </c>
      <c r="B898" s="32">
        <v>49.235472999999999</v>
      </c>
      <c r="D898">
        <f t="shared" ref="D898:D961" si="343">IF(A898=$N$4,1,0)</f>
        <v>1</v>
      </c>
      <c r="E898">
        <f t="shared" si="342"/>
        <v>224</v>
      </c>
      <c r="F898">
        <f t="shared" si="339"/>
        <v>0</v>
      </c>
      <c r="G898">
        <f t="shared" si="340"/>
        <v>673</v>
      </c>
      <c r="I898">
        <f t="shared" ref="I898:I961" si="344">E898/$P$4</f>
        <v>0.38687392055267705</v>
      </c>
      <c r="J898">
        <f t="shared" ref="J898:J961" si="345">G898/$Q$4</f>
        <v>0.4736101337086559</v>
      </c>
      <c r="K898">
        <v>0.38687392055267705</v>
      </c>
      <c r="S898">
        <f t="shared" si="322"/>
        <v>0</v>
      </c>
      <c r="T898">
        <f t="shared" si="333"/>
        <v>449</v>
      </c>
      <c r="U898">
        <f t="shared" si="323"/>
        <v>1</v>
      </c>
      <c r="V898">
        <f t="shared" si="334"/>
        <v>448</v>
      </c>
      <c r="X898">
        <f t="shared" si="324"/>
        <v>0.54957160342717259</v>
      </c>
      <c r="Y898">
        <f t="shared" si="325"/>
        <v>0.378698224852071</v>
      </c>
      <c r="Z898">
        <v>0.54957160342717259</v>
      </c>
      <c r="AB898">
        <f t="shared" si="326"/>
        <v>0</v>
      </c>
      <c r="AC898">
        <f t="shared" si="335"/>
        <v>188</v>
      </c>
      <c r="AD898">
        <f t="shared" si="327"/>
        <v>1</v>
      </c>
      <c r="AE898">
        <f t="shared" si="336"/>
        <v>709</v>
      </c>
      <c r="AG898">
        <f t="shared" si="328"/>
        <v>0.35673624288425049</v>
      </c>
      <c r="AH898">
        <f t="shared" si="329"/>
        <v>0.48133061778682962</v>
      </c>
      <c r="AI898">
        <v>0.35673624288425049</v>
      </c>
      <c r="AK898">
        <f t="shared" si="330"/>
        <v>0</v>
      </c>
      <c r="AL898">
        <f t="shared" si="337"/>
        <v>36</v>
      </c>
      <c r="AM898">
        <f t="shared" si="341"/>
        <v>1</v>
      </c>
      <c r="AN898">
        <f t="shared" si="338"/>
        <v>861</v>
      </c>
      <c r="AP898">
        <f t="shared" si="331"/>
        <v>0.46753246753246752</v>
      </c>
      <c r="AQ898">
        <f t="shared" si="332"/>
        <v>0.44773790951638065</v>
      </c>
      <c r="AR898">
        <v>0.46753246753246752</v>
      </c>
    </row>
    <row r="899" spans="1:44" x14ac:dyDescent="0.25">
      <c r="A899" s="9">
        <v>1</v>
      </c>
      <c r="B899" s="32">
        <v>49.211705000000002</v>
      </c>
      <c r="D899">
        <f t="shared" si="343"/>
        <v>1</v>
      </c>
      <c r="E899">
        <f t="shared" si="342"/>
        <v>225</v>
      </c>
      <c r="F899">
        <f t="shared" si="339"/>
        <v>0</v>
      </c>
      <c r="G899">
        <f t="shared" si="340"/>
        <v>673</v>
      </c>
      <c r="I899">
        <f t="shared" si="344"/>
        <v>0.38860103626943004</v>
      </c>
      <c r="J899">
        <f t="shared" si="345"/>
        <v>0.4736101337086559</v>
      </c>
      <c r="K899">
        <v>0.38860103626943004</v>
      </c>
      <c r="S899">
        <f t="shared" ref="S899:S962" si="346">IF(A899=$N$5,1,0)</f>
        <v>0</v>
      </c>
      <c r="T899">
        <f t="shared" si="333"/>
        <v>449</v>
      </c>
      <c r="U899">
        <f t="shared" ref="U899:U962" si="347">IF(S899=0,1,0)</f>
        <v>1</v>
      </c>
      <c r="V899">
        <f t="shared" si="334"/>
        <v>449</v>
      </c>
      <c r="X899">
        <f t="shared" ref="X899:X962" si="348">T899/$P$5</f>
        <v>0.54957160342717259</v>
      </c>
      <c r="Y899">
        <f t="shared" ref="Y899:Y962" si="349">V899/$Q$5</f>
        <v>0.37954353338968722</v>
      </c>
      <c r="Z899">
        <v>0.54957160342717259</v>
      </c>
      <c r="AB899">
        <f t="shared" ref="AB899:AB962" si="350">IF(A899=$N$6,1,0)</f>
        <v>0</v>
      </c>
      <c r="AC899">
        <f t="shared" si="335"/>
        <v>188</v>
      </c>
      <c r="AD899">
        <f t="shared" ref="AD899:AD962" si="351">IF(AB899=0,1,0)</f>
        <v>1</v>
      </c>
      <c r="AE899">
        <f t="shared" si="336"/>
        <v>710</v>
      </c>
      <c r="AG899">
        <f t="shared" ref="AG899:AG962" si="352">AC899/$P$6</f>
        <v>0.35673624288425049</v>
      </c>
      <c r="AH899">
        <f t="shared" ref="AH899:AH962" si="353">AE899/$Q$6</f>
        <v>0.48200950441276308</v>
      </c>
      <c r="AI899">
        <v>0.35673624288425049</v>
      </c>
      <c r="AK899">
        <f t="shared" ref="AK899:AK962" si="354">IF(A899=$N$7,1,0)</f>
        <v>0</v>
      </c>
      <c r="AL899">
        <f t="shared" si="337"/>
        <v>36</v>
      </c>
      <c r="AM899">
        <f t="shared" si="341"/>
        <v>1</v>
      </c>
      <c r="AN899">
        <f t="shared" si="338"/>
        <v>862</v>
      </c>
      <c r="AP899">
        <f t="shared" ref="AP899:AP962" si="355">AL899/$P$7</f>
        <v>0.46753246753246752</v>
      </c>
      <c r="AQ899">
        <f t="shared" ref="AQ899:AQ962" si="356">AN899/$Q$7</f>
        <v>0.44825793031721267</v>
      </c>
      <c r="AR899">
        <v>0.46753246753246752</v>
      </c>
    </row>
    <row r="900" spans="1:44" x14ac:dyDescent="0.25">
      <c r="A900" s="9">
        <v>3</v>
      </c>
      <c r="B900" s="32">
        <v>49.204416000000002</v>
      </c>
      <c r="D900">
        <f t="shared" si="343"/>
        <v>0</v>
      </c>
      <c r="E900">
        <f t="shared" si="342"/>
        <v>225</v>
      </c>
      <c r="F900">
        <f t="shared" si="339"/>
        <v>1</v>
      </c>
      <c r="G900">
        <f t="shared" si="340"/>
        <v>674</v>
      </c>
      <c r="I900">
        <f t="shared" si="344"/>
        <v>0.38860103626943004</v>
      </c>
      <c r="J900">
        <f t="shared" si="345"/>
        <v>0.47431386347642507</v>
      </c>
      <c r="K900">
        <v>0.38860103626943004</v>
      </c>
      <c r="S900">
        <f t="shared" si="346"/>
        <v>0</v>
      </c>
      <c r="T900">
        <f t="shared" ref="T900:T963" si="357">S900+T899</f>
        <v>449</v>
      </c>
      <c r="U900">
        <f t="shared" si="347"/>
        <v>1</v>
      </c>
      <c r="V900">
        <f t="shared" ref="V900:V963" si="358">SUM(U900+V899)</f>
        <v>450</v>
      </c>
      <c r="X900">
        <f t="shared" si="348"/>
        <v>0.54957160342717259</v>
      </c>
      <c r="Y900">
        <f t="shared" si="349"/>
        <v>0.38038884192730349</v>
      </c>
      <c r="Z900">
        <v>0.54957160342717259</v>
      </c>
      <c r="AB900">
        <f t="shared" si="350"/>
        <v>1</v>
      </c>
      <c r="AC900">
        <f t="shared" ref="AC900:AC963" si="359">AB900+AC899</f>
        <v>189</v>
      </c>
      <c r="AD900">
        <f t="shared" si="351"/>
        <v>0</v>
      </c>
      <c r="AE900">
        <f t="shared" ref="AE900:AE963" si="360">SUM(AD900+AE899)</f>
        <v>710</v>
      </c>
      <c r="AG900">
        <f t="shared" si="352"/>
        <v>0.3586337760910816</v>
      </c>
      <c r="AH900">
        <f t="shared" si="353"/>
        <v>0.48200950441276308</v>
      </c>
      <c r="AI900">
        <v>0.3586337760910816</v>
      </c>
      <c r="AK900">
        <f t="shared" si="354"/>
        <v>0</v>
      </c>
      <c r="AL900">
        <f t="shared" ref="AL900:AL963" si="361">AK900+AL899</f>
        <v>36</v>
      </c>
      <c r="AM900">
        <f t="shared" si="341"/>
        <v>1</v>
      </c>
      <c r="AN900">
        <f t="shared" ref="AN900:AN963" si="362">SUM(AM900+AN899)</f>
        <v>863</v>
      </c>
      <c r="AP900">
        <f t="shared" si="355"/>
        <v>0.46753246753246752</v>
      </c>
      <c r="AQ900">
        <f t="shared" si="356"/>
        <v>0.44877795111804475</v>
      </c>
      <c r="AR900">
        <v>0.46753246753246752</v>
      </c>
    </row>
    <row r="901" spans="1:44" x14ac:dyDescent="0.25">
      <c r="A901" s="9">
        <v>3</v>
      </c>
      <c r="B901" s="32">
        <v>49.170608000000001</v>
      </c>
      <c r="D901">
        <f t="shared" si="343"/>
        <v>0</v>
      </c>
      <c r="E901">
        <f t="shared" si="342"/>
        <v>225</v>
      </c>
      <c r="F901">
        <f t="shared" si="339"/>
        <v>1</v>
      </c>
      <c r="G901">
        <f t="shared" si="340"/>
        <v>675</v>
      </c>
      <c r="I901">
        <f t="shared" si="344"/>
        <v>0.38860103626943004</v>
      </c>
      <c r="J901">
        <f t="shared" si="345"/>
        <v>0.47501759324419424</v>
      </c>
      <c r="K901">
        <v>0.38860103626943004</v>
      </c>
      <c r="S901">
        <f t="shared" si="346"/>
        <v>0</v>
      </c>
      <c r="T901">
        <f t="shared" si="357"/>
        <v>449</v>
      </c>
      <c r="U901">
        <f t="shared" si="347"/>
        <v>1</v>
      </c>
      <c r="V901">
        <f t="shared" si="358"/>
        <v>451</v>
      </c>
      <c r="X901">
        <f t="shared" si="348"/>
        <v>0.54957160342717259</v>
      </c>
      <c r="Y901">
        <f t="shared" si="349"/>
        <v>0.38123415046491971</v>
      </c>
      <c r="Z901">
        <v>0.54957160342717259</v>
      </c>
      <c r="AB901">
        <f t="shared" si="350"/>
        <v>1</v>
      </c>
      <c r="AC901">
        <f t="shared" si="359"/>
        <v>190</v>
      </c>
      <c r="AD901">
        <f t="shared" si="351"/>
        <v>0</v>
      </c>
      <c r="AE901">
        <f t="shared" si="360"/>
        <v>710</v>
      </c>
      <c r="AG901">
        <f t="shared" si="352"/>
        <v>0.36053130929791272</v>
      </c>
      <c r="AH901">
        <f t="shared" si="353"/>
        <v>0.48200950441276308</v>
      </c>
      <c r="AI901">
        <v>0.36053130929791272</v>
      </c>
      <c r="AK901">
        <f t="shared" si="354"/>
        <v>0</v>
      </c>
      <c r="AL901">
        <f t="shared" si="361"/>
        <v>36</v>
      </c>
      <c r="AM901">
        <f t="shared" si="341"/>
        <v>1</v>
      </c>
      <c r="AN901">
        <f t="shared" si="362"/>
        <v>864</v>
      </c>
      <c r="AP901">
        <f t="shared" si="355"/>
        <v>0.46753246753246752</v>
      </c>
      <c r="AQ901">
        <f t="shared" si="356"/>
        <v>0.44929797191887677</v>
      </c>
      <c r="AR901">
        <v>0.46753246753246752</v>
      </c>
    </row>
    <row r="902" spans="1:44" x14ac:dyDescent="0.25">
      <c r="A902" s="9">
        <v>1</v>
      </c>
      <c r="B902" s="32">
        <v>49.085847000000001</v>
      </c>
      <c r="D902">
        <f t="shared" si="343"/>
        <v>1</v>
      </c>
      <c r="E902">
        <f t="shared" si="342"/>
        <v>226</v>
      </c>
      <c r="F902">
        <f t="shared" si="339"/>
        <v>0</v>
      </c>
      <c r="G902">
        <f t="shared" si="340"/>
        <v>675</v>
      </c>
      <c r="I902">
        <f t="shared" si="344"/>
        <v>0.39032815198618309</v>
      </c>
      <c r="J902">
        <f t="shared" si="345"/>
        <v>0.47501759324419424</v>
      </c>
      <c r="K902">
        <v>0.39032815198618309</v>
      </c>
      <c r="S902">
        <f t="shared" si="346"/>
        <v>0</v>
      </c>
      <c r="T902">
        <f t="shared" si="357"/>
        <v>449</v>
      </c>
      <c r="U902">
        <f t="shared" si="347"/>
        <v>1</v>
      </c>
      <c r="V902">
        <f t="shared" si="358"/>
        <v>452</v>
      </c>
      <c r="X902">
        <f t="shared" si="348"/>
        <v>0.54957160342717259</v>
      </c>
      <c r="Y902">
        <f t="shared" si="349"/>
        <v>0.38207945900253593</v>
      </c>
      <c r="Z902">
        <v>0.54957160342717259</v>
      </c>
      <c r="AB902">
        <f t="shared" si="350"/>
        <v>0</v>
      </c>
      <c r="AC902">
        <f t="shared" si="359"/>
        <v>190</v>
      </c>
      <c r="AD902">
        <f t="shared" si="351"/>
        <v>1</v>
      </c>
      <c r="AE902">
        <f t="shared" si="360"/>
        <v>711</v>
      </c>
      <c r="AG902">
        <f t="shared" si="352"/>
        <v>0.36053130929791272</v>
      </c>
      <c r="AH902">
        <f t="shared" si="353"/>
        <v>0.48268839103869654</v>
      </c>
      <c r="AI902">
        <v>0.36053130929791272</v>
      </c>
      <c r="AK902">
        <f t="shared" si="354"/>
        <v>0</v>
      </c>
      <c r="AL902">
        <f t="shared" si="361"/>
        <v>36</v>
      </c>
      <c r="AM902">
        <f t="shared" si="341"/>
        <v>1</v>
      </c>
      <c r="AN902">
        <f t="shared" si="362"/>
        <v>865</v>
      </c>
      <c r="AP902">
        <f t="shared" si="355"/>
        <v>0.46753246753246752</v>
      </c>
      <c r="AQ902">
        <f t="shared" si="356"/>
        <v>0.44981799271970879</v>
      </c>
      <c r="AR902">
        <v>0.46753246753246752</v>
      </c>
    </row>
    <row r="903" spans="1:44" x14ac:dyDescent="0.25">
      <c r="A903" s="9">
        <v>1</v>
      </c>
      <c r="B903" s="32">
        <v>49.085417</v>
      </c>
      <c r="D903">
        <f t="shared" si="343"/>
        <v>1</v>
      </c>
      <c r="E903">
        <f t="shared" si="342"/>
        <v>227</v>
      </c>
      <c r="F903">
        <f t="shared" si="339"/>
        <v>0</v>
      </c>
      <c r="G903">
        <f t="shared" si="340"/>
        <v>675</v>
      </c>
      <c r="I903">
        <f t="shared" si="344"/>
        <v>0.39205526770293608</v>
      </c>
      <c r="J903">
        <f t="shared" si="345"/>
        <v>0.47501759324419424</v>
      </c>
      <c r="K903">
        <v>0.39205526770293608</v>
      </c>
      <c r="S903">
        <f t="shared" si="346"/>
        <v>0</v>
      </c>
      <c r="T903">
        <f t="shared" si="357"/>
        <v>449</v>
      </c>
      <c r="U903">
        <f t="shared" si="347"/>
        <v>1</v>
      </c>
      <c r="V903">
        <f t="shared" si="358"/>
        <v>453</v>
      </c>
      <c r="X903">
        <f t="shared" si="348"/>
        <v>0.54957160342717259</v>
      </c>
      <c r="Y903">
        <f t="shared" si="349"/>
        <v>0.38292476754015214</v>
      </c>
      <c r="Z903">
        <v>0.54957160342717259</v>
      </c>
      <c r="AB903">
        <f t="shared" si="350"/>
        <v>0</v>
      </c>
      <c r="AC903">
        <f t="shared" si="359"/>
        <v>190</v>
      </c>
      <c r="AD903">
        <f t="shared" si="351"/>
        <v>1</v>
      </c>
      <c r="AE903">
        <f t="shared" si="360"/>
        <v>712</v>
      </c>
      <c r="AG903">
        <f t="shared" si="352"/>
        <v>0.36053130929791272</v>
      </c>
      <c r="AH903">
        <f t="shared" si="353"/>
        <v>0.48336727766463</v>
      </c>
      <c r="AI903">
        <v>0.36053130929791272</v>
      </c>
      <c r="AK903">
        <f t="shared" si="354"/>
        <v>0</v>
      </c>
      <c r="AL903">
        <f t="shared" si="361"/>
        <v>36</v>
      </c>
      <c r="AM903">
        <f t="shared" si="341"/>
        <v>1</v>
      </c>
      <c r="AN903">
        <f t="shared" si="362"/>
        <v>866</v>
      </c>
      <c r="AP903">
        <f t="shared" si="355"/>
        <v>0.46753246753246752</v>
      </c>
      <c r="AQ903">
        <f t="shared" si="356"/>
        <v>0.45033801352054081</v>
      </c>
      <c r="AR903">
        <v>0.46753246753246752</v>
      </c>
    </row>
    <row r="904" spans="1:44" x14ac:dyDescent="0.25">
      <c r="A904" s="9">
        <v>2</v>
      </c>
      <c r="B904" s="32">
        <v>49.080545999999998</v>
      </c>
      <c r="D904">
        <f t="shared" si="343"/>
        <v>0</v>
      </c>
      <c r="E904">
        <f t="shared" si="342"/>
        <v>227</v>
      </c>
      <c r="F904">
        <f t="shared" si="339"/>
        <v>1</v>
      </c>
      <c r="G904">
        <f t="shared" si="340"/>
        <v>676</v>
      </c>
      <c r="I904">
        <f t="shared" si="344"/>
        <v>0.39205526770293608</v>
      </c>
      <c r="J904">
        <f t="shared" si="345"/>
        <v>0.4757213230119634</v>
      </c>
      <c r="K904">
        <v>0.39205526770293608</v>
      </c>
      <c r="S904">
        <f t="shared" si="346"/>
        <v>1</v>
      </c>
      <c r="T904">
        <f t="shared" si="357"/>
        <v>450</v>
      </c>
      <c r="U904">
        <f t="shared" si="347"/>
        <v>0</v>
      </c>
      <c r="V904">
        <f t="shared" si="358"/>
        <v>453</v>
      </c>
      <c r="X904">
        <f t="shared" si="348"/>
        <v>0.55079559363525088</v>
      </c>
      <c r="Y904">
        <f t="shared" si="349"/>
        <v>0.38292476754015214</v>
      </c>
      <c r="Z904">
        <v>0.55079559363525088</v>
      </c>
      <c r="AB904">
        <f t="shared" si="350"/>
        <v>0</v>
      </c>
      <c r="AC904">
        <f t="shared" si="359"/>
        <v>190</v>
      </c>
      <c r="AD904">
        <f t="shared" si="351"/>
        <v>1</v>
      </c>
      <c r="AE904">
        <f t="shared" si="360"/>
        <v>713</v>
      </c>
      <c r="AG904">
        <f t="shared" si="352"/>
        <v>0.36053130929791272</v>
      </c>
      <c r="AH904">
        <f t="shared" si="353"/>
        <v>0.48404616429056346</v>
      </c>
      <c r="AI904">
        <v>0.36053130929791272</v>
      </c>
      <c r="AK904">
        <f t="shared" si="354"/>
        <v>0</v>
      </c>
      <c r="AL904">
        <f t="shared" si="361"/>
        <v>36</v>
      </c>
      <c r="AM904">
        <f t="shared" si="341"/>
        <v>1</v>
      </c>
      <c r="AN904">
        <f t="shared" si="362"/>
        <v>867</v>
      </c>
      <c r="AP904">
        <f t="shared" si="355"/>
        <v>0.46753246753246752</v>
      </c>
      <c r="AQ904">
        <f t="shared" si="356"/>
        <v>0.45085803432137284</v>
      </c>
      <c r="AR904">
        <v>0.46753246753246752</v>
      </c>
    </row>
    <row r="905" spans="1:44" x14ac:dyDescent="0.25">
      <c r="A905" s="9">
        <v>1</v>
      </c>
      <c r="B905" s="32">
        <v>49.065607999999997</v>
      </c>
      <c r="D905">
        <f t="shared" si="343"/>
        <v>1</v>
      </c>
      <c r="E905">
        <f t="shared" si="342"/>
        <v>228</v>
      </c>
      <c r="F905">
        <f t="shared" si="339"/>
        <v>0</v>
      </c>
      <c r="G905">
        <f t="shared" si="340"/>
        <v>676</v>
      </c>
      <c r="I905">
        <f t="shared" si="344"/>
        <v>0.39378238341968913</v>
      </c>
      <c r="J905">
        <f t="shared" si="345"/>
        <v>0.4757213230119634</v>
      </c>
      <c r="K905">
        <v>0.39378238341968913</v>
      </c>
      <c r="S905">
        <f t="shared" si="346"/>
        <v>0</v>
      </c>
      <c r="T905">
        <f t="shared" si="357"/>
        <v>450</v>
      </c>
      <c r="U905">
        <f t="shared" si="347"/>
        <v>1</v>
      </c>
      <c r="V905">
        <f t="shared" si="358"/>
        <v>454</v>
      </c>
      <c r="X905">
        <f t="shared" si="348"/>
        <v>0.55079559363525088</v>
      </c>
      <c r="Y905">
        <f t="shared" si="349"/>
        <v>0.38377007607776836</v>
      </c>
      <c r="Z905">
        <v>0.55079559363525088</v>
      </c>
      <c r="AB905">
        <f t="shared" si="350"/>
        <v>0</v>
      </c>
      <c r="AC905">
        <f t="shared" si="359"/>
        <v>190</v>
      </c>
      <c r="AD905">
        <f t="shared" si="351"/>
        <v>1</v>
      </c>
      <c r="AE905">
        <f t="shared" si="360"/>
        <v>714</v>
      </c>
      <c r="AG905">
        <f t="shared" si="352"/>
        <v>0.36053130929791272</v>
      </c>
      <c r="AH905">
        <f t="shared" si="353"/>
        <v>0.48472505091649692</v>
      </c>
      <c r="AI905">
        <v>0.36053130929791272</v>
      </c>
      <c r="AK905">
        <f t="shared" si="354"/>
        <v>0</v>
      </c>
      <c r="AL905">
        <f t="shared" si="361"/>
        <v>36</v>
      </c>
      <c r="AM905">
        <f t="shared" si="341"/>
        <v>1</v>
      </c>
      <c r="AN905">
        <f t="shared" si="362"/>
        <v>868</v>
      </c>
      <c r="AP905">
        <f t="shared" si="355"/>
        <v>0.46753246753246752</v>
      </c>
      <c r="AQ905">
        <f t="shared" si="356"/>
        <v>0.45137805512220491</v>
      </c>
      <c r="AR905">
        <v>0.46753246753246752</v>
      </c>
    </row>
    <row r="906" spans="1:44" x14ac:dyDescent="0.25">
      <c r="A906" s="9">
        <v>2</v>
      </c>
      <c r="B906" s="32">
        <v>49.059415999999999</v>
      </c>
      <c r="D906">
        <f t="shared" si="343"/>
        <v>0</v>
      </c>
      <c r="E906">
        <f t="shared" si="342"/>
        <v>228</v>
      </c>
      <c r="F906">
        <f t="shared" si="339"/>
        <v>1</v>
      </c>
      <c r="G906">
        <f t="shared" si="340"/>
        <v>677</v>
      </c>
      <c r="I906">
        <f t="shared" si="344"/>
        <v>0.39378238341968913</v>
      </c>
      <c r="J906">
        <f t="shared" si="345"/>
        <v>0.47642505277973257</v>
      </c>
      <c r="K906">
        <v>0.39378238341968913</v>
      </c>
      <c r="S906">
        <f t="shared" si="346"/>
        <v>1</v>
      </c>
      <c r="T906">
        <f t="shared" si="357"/>
        <v>451</v>
      </c>
      <c r="U906">
        <f t="shared" si="347"/>
        <v>0</v>
      </c>
      <c r="V906">
        <f t="shared" si="358"/>
        <v>454</v>
      </c>
      <c r="X906">
        <f t="shared" si="348"/>
        <v>0.55201958384332928</v>
      </c>
      <c r="Y906">
        <f t="shared" si="349"/>
        <v>0.38377007607776836</v>
      </c>
      <c r="Z906">
        <v>0.55201958384332928</v>
      </c>
      <c r="AB906">
        <f t="shared" si="350"/>
        <v>0</v>
      </c>
      <c r="AC906">
        <f t="shared" si="359"/>
        <v>190</v>
      </c>
      <c r="AD906">
        <f t="shared" si="351"/>
        <v>1</v>
      </c>
      <c r="AE906">
        <f t="shared" si="360"/>
        <v>715</v>
      </c>
      <c r="AG906">
        <f t="shared" si="352"/>
        <v>0.36053130929791272</v>
      </c>
      <c r="AH906">
        <f t="shared" si="353"/>
        <v>0.48540393754243044</v>
      </c>
      <c r="AI906">
        <v>0.36053130929791272</v>
      </c>
      <c r="AK906">
        <f t="shared" si="354"/>
        <v>0</v>
      </c>
      <c r="AL906">
        <f t="shared" si="361"/>
        <v>36</v>
      </c>
      <c r="AM906">
        <f t="shared" si="341"/>
        <v>1</v>
      </c>
      <c r="AN906">
        <f t="shared" si="362"/>
        <v>869</v>
      </c>
      <c r="AP906">
        <f t="shared" si="355"/>
        <v>0.46753246753246752</v>
      </c>
      <c r="AQ906">
        <f t="shared" si="356"/>
        <v>0.45189807592303693</v>
      </c>
      <c r="AR906">
        <v>0.46753246753246752</v>
      </c>
    </row>
    <row r="907" spans="1:44" x14ac:dyDescent="0.25">
      <c r="A907" s="9">
        <v>2</v>
      </c>
      <c r="B907" s="32">
        <v>48.98818</v>
      </c>
      <c r="D907">
        <f t="shared" si="343"/>
        <v>0</v>
      </c>
      <c r="E907">
        <f t="shared" si="342"/>
        <v>228</v>
      </c>
      <c r="F907">
        <f t="shared" si="339"/>
        <v>1</v>
      </c>
      <c r="G907">
        <f t="shared" si="340"/>
        <v>678</v>
      </c>
      <c r="I907">
        <f t="shared" si="344"/>
        <v>0.39378238341968913</v>
      </c>
      <c r="J907">
        <f t="shared" si="345"/>
        <v>0.47712878254750174</v>
      </c>
      <c r="K907">
        <v>0.39378238341968913</v>
      </c>
      <c r="S907">
        <f t="shared" si="346"/>
        <v>1</v>
      </c>
      <c r="T907">
        <f t="shared" si="357"/>
        <v>452</v>
      </c>
      <c r="U907">
        <f t="shared" si="347"/>
        <v>0</v>
      </c>
      <c r="V907">
        <f t="shared" si="358"/>
        <v>454</v>
      </c>
      <c r="X907">
        <f t="shared" si="348"/>
        <v>0.55324357405140756</v>
      </c>
      <c r="Y907">
        <f t="shared" si="349"/>
        <v>0.38377007607776836</v>
      </c>
      <c r="Z907">
        <v>0.55324357405140756</v>
      </c>
      <c r="AB907">
        <f t="shared" si="350"/>
        <v>0</v>
      </c>
      <c r="AC907">
        <f t="shared" si="359"/>
        <v>190</v>
      </c>
      <c r="AD907">
        <f t="shared" si="351"/>
        <v>1</v>
      </c>
      <c r="AE907">
        <f t="shared" si="360"/>
        <v>716</v>
      </c>
      <c r="AG907">
        <f t="shared" si="352"/>
        <v>0.36053130929791272</v>
      </c>
      <c r="AH907">
        <f t="shared" si="353"/>
        <v>0.4860828241683639</v>
      </c>
      <c r="AI907">
        <v>0.36053130929791272</v>
      </c>
      <c r="AK907">
        <f t="shared" si="354"/>
        <v>0</v>
      </c>
      <c r="AL907">
        <f t="shared" si="361"/>
        <v>36</v>
      </c>
      <c r="AM907">
        <f t="shared" si="341"/>
        <v>1</v>
      </c>
      <c r="AN907">
        <f t="shared" si="362"/>
        <v>870</v>
      </c>
      <c r="AP907">
        <f t="shared" si="355"/>
        <v>0.46753246753246752</v>
      </c>
      <c r="AQ907">
        <f t="shared" si="356"/>
        <v>0.45241809672386896</v>
      </c>
      <c r="AR907">
        <v>0.46753246753246752</v>
      </c>
    </row>
    <row r="908" spans="1:44" x14ac:dyDescent="0.25">
      <c r="A908" s="9">
        <v>1</v>
      </c>
      <c r="B908" s="32">
        <v>48.973920999999997</v>
      </c>
      <c r="D908">
        <f t="shared" si="343"/>
        <v>1</v>
      </c>
      <c r="E908">
        <f t="shared" si="342"/>
        <v>229</v>
      </c>
      <c r="F908">
        <f t="shared" si="339"/>
        <v>0</v>
      </c>
      <c r="G908">
        <f t="shared" si="340"/>
        <v>678</v>
      </c>
      <c r="I908">
        <f t="shared" si="344"/>
        <v>0.39550949913644212</v>
      </c>
      <c r="J908">
        <f t="shared" si="345"/>
        <v>0.47712878254750174</v>
      </c>
      <c r="K908">
        <v>0.39550949913644212</v>
      </c>
      <c r="S908">
        <f t="shared" si="346"/>
        <v>0</v>
      </c>
      <c r="T908">
        <f t="shared" si="357"/>
        <v>452</v>
      </c>
      <c r="U908">
        <f t="shared" si="347"/>
        <v>1</v>
      </c>
      <c r="V908">
        <f t="shared" si="358"/>
        <v>455</v>
      </c>
      <c r="X908">
        <f t="shared" si="348"/>
        <v>0.55324357405140756</v>
      </c>
      <c r="Y908">
        <f t="shared" si="349"/>
        <v>0.38461538461538464</v>
      </c>
      <c r="Z908">
        <v>0.55324357405140756</v>
      </c>
      <c r="AB908">
        <f t="shared" si="350"/>
        <v>0</v>
      </c>
      <c r="AC908">
        <f t="shared" si="359"/>
        <v>190</v>
      </c>
      <c r="AD908">
        <f t="shared" si="351"/>
        <v>1</v>
      </c>
      <c r="AE908">
        <f t="shared" si="360"/>
        <v>717</v>
      </c>
      <c r="AG908">
        <f t="shared" si="352"/>
        <v>0.36053130929791272</v>
      </c>
      <c r="AH908">
        <f t="shared" si="353"/>
        <v>0.48676171079429736</v>
      </c>
      <c r="AI908">
        <v>0.36053130929791272</v>
      </c>
      <c r="AK908">
        <f t="shared" si="354"/>
        <v>0</v>
      </c>
      <c r="AL908">
        <f t="shared" si="361"/>
        <v>36</v>
      </c>
      <c r="AM908">
        <f t="shared" si="341"/>
        <v>1</v>
      </c>
      <c r="AN908">
        <f t="shared" si="362"/>
        <v>871</v>
      </c>
      <c r="AP908">
        <f t="shared" si="355"/>
        <v>0.46753246753246752</v>
      </c>
      <c r="AQ908">
        <f t="shared" si="356"/>
        <v>0.45293811752470098</v>
      </c>
      <c r="AR908">
        <v>0.46753246753246752</v>
      </c>
    </row>
    <row r="909" spans="1:44" x14ac:dyDescent="0.25">
      <c r="A909" s="9">
        <v>3</v>
      </c>
      <c r="B909" s="32">
        <v>48.949370000000002</v>
      </c>
      <c r="D909">
        <f t="shared" si="343"/>
        <v>0</v>
      </c>
      <c r="E909">
        <f t="shared" si="342"/>
        <v>229</v>
      </c>
      <c r="F909">
        <f t="shared" si="339"/>
        <v>1</v>
      </c>
      <c r="G909">
        <f t="shared" si="340"/>
        <v>679</v>
      </c>
      <c r="I909">
        <f t="shared" si="344"/>
        <v>0.39550949913644212</v>
      </c>
      <c r="J909">
        <f t="shared" si="345"/>
        <v>0.47783251231527096</v>
      </c>
      <c r="K909">
        <v>0.39550949913644212</v>
      </c>
      <c r="S909">
        <f t="shared" si="346"/>
        <v>0</v>
      </c>
      <c r="T909">
        <f t="shared" si="357"/>
        <v>452</v>
      </c>
      <c r="U909">
        <f t="shared" si="347"/>
        <v>1</v>
      </c>
      <c r="V909">
        <f t="shared" si="358"/>
        <v>456</v>
      </c>
      <c r="X909">
        <f t="shared" si="348"/>
        <v>0.55324357405140756</v>
      </c>
      <c r="Y909">
        <f t="shared" si="349"/>
        <v>0.38546069315300086</v>
      </c>
      <c r="Z909">
        <v>0.55324357405140756</v>
      </c>
      <c r="AB909">
        <f t="shared" si="350"/>
        <v>1</v>
      </c>
      <c r="AC909">
        <f t="shared" si="359"/>
        <v>191</v>
      </c>
      <c r="AD909">
        <f t="shared" si="351"/>
        <v>0</v>
      </c>
      <c r="AE909">
        <f t="shared" si="360"/>
        <v>717</v>
      </c>
      <c r="AG909">
        <f t="shared" si="352"/>
        <v>0.36242884250474383</v>
      </c>
      <c r="AH909">
        <f t="shared" si="353"/>
        <v>0.48676171079429736</v>
      </c>
      <c r="AI909">
        <v>0.36242884250474383</v>
      </c>
      <c r="AK909">
        <f t="shared" si="354"/>
        <v>0</v>
      </c>
      <c r="AL909">
        <f t="shared" si="361"/>
        <v>36</v>
      </c>
      <c r="AM909">
        <f t="shared" si="341"/>
        <v>1</v>
      </c>
      <c r="AN909">
        <f t="shared" si="362"/>
        <v>872</v>
      </c>
      <c r="AP909">
        <f t="shared" si="355"/>
        <v>0.46753246753246752</v>
      </c>
      <c r="AQ909">
        <f t="shared" si="356"/>
        <v>0.453458138325533</v>
      </c>
      <c r="AR909">
        <v>0.46753246753246752</v>
      </c>
    </row>
    <row r="910" spans="1:44" x14ac:dyDescent="0.25">
      <c r="A910" s="9">
        <v>1</v>
      </c>
      <c r="B910" s="32">
        <v>48.936461999999999</v>
      </c>
      <c r="D910">
        <f t="shared" si="343"/>
        <v>1</v>
      </c>
      <c r="E910">
        <f t="shared" si="342"/>
        <v>230</v>
      </c>
      <c r="F910">
        <f t="shared" ref="F910:F973" si="363">IF(D910=0,1,0)</f>
        <v>0</v>
      </c>
      <c r="G910">
        <f t="shared" ref="G910:G973" si="364">SUM(F910+G909)</f>
        <v>679</v>
      </c>
      <c r="I910">
        <f t="shared" si="344"/>
        <v>0.39723661485319517</v>
      </c>
      <c r="J910">
        <f t="shared" si="345"/>
        <v>0.47783251231527096</v>
      </c>
      <c r="K910">
        <v>0.39723661485319517</v>
      </c>
      <c r="S910">
        <f t="shared" si="346"/>
        <v>0</v>
      </c>
      <c r="T910">
        <f t="shared" si="357"/>
        <v>452</v>
      </c>
      <c r="U910">
        <f t="shared" si="347"/>
        <v>1</v>
      </c>
      <c r="V910">
        <f t="shared" si="358"/>
        <v>457</v>
      </c>
      <c r="X910">
        <f t="shared" si="348"/>
        <v>0.55324357405140756</v>
      </c>
      <c r="Y910">
        <f t="shared" si="349"/>
        <v>0.38630600169061707</v>
      </c>
      <c r="Z910">
        <v>0.55324357405140756</v>
      </c>
      <c r="AB910">
        <f t="shared" si="350"/>
        <v>0</v>
      </c>
      <c r="AC910">
        <f t="shared" si="359"/>
        <v>191</v>
      </c>
      <c r="AD910">
        <f t="shared" si="351"/>
        <v>1</v>
      </c>
      <c r="AE910">
        <f t="shared" si="360"/>
        <v>718</v>
      </c>
      <c r="AG910">
        <f t="shared" si="352"/>
        <v>0.36242884250474383</v>
      </c>
      <c r="AH910">
        <f t="shared" si="353"/>
        <v>0.48744059742023083</v>
      </c>
      <c r="AI910">
        <v>0.36242884250474383</v>
      </c>
      <c r="AK910">
        <f t="shared" si="354"/>
        <v>0</v>
      </c>
      <c r="AL910">
        <f t="shared" si="361"/>
        <v>36</v>
      </c>
      <c r="AM910">
        <f t="shared" si="341"/>
        <v>1</v>
      </c>
      <c r="AN910">
        <f t="shared" si="362"/>
        <v>873</v>
      </c>
      <c r="AP910">
        <f t="shared" si="355"/>
        <v>0.46753246753246752</v>
      </c>
      <c r="AQ910">
        <f t="shared" si="356"/>
        <v>0.45397815912636508</v>
      </c>
      <c r="AR910">
        <v>0.46753246753246752</v>
      </c>
    </row>
    <row r="911" spans="1:44" x14ac:dyDescent="0.25">
      <c r="A911" s="9">
        <v>1</v>
      </c>
      <c r="B911" s="32">
        <v>48.904508999999997</v>
      </c>
      <c r="D911">
        <f t="shared" si="343"/>
        <v>1</v>
      </c>
      <c r="E911">
        <f t="shared" si="342"/>
        <v>231</v>
      </c>
      <c r="F911">
        <f t="shared" si="363"/>
        <v>0</v>
      </c>
      <c r="G911">
        <f t="shared" si="364"/>
        <v>679</v>
      </c>
      <c r="I911">
        <f t="shared" si="344"/>
        <v>0.39896373056994816</v>
      </c>
      <c r="J911">
        <f t="shared" si="345"/>
        <v>0.47783251231527096</v>
      </c>
      <c r="K911">
        <v>0.39896373056994816</v>
      </c>
      <c r="S911">
        <f t="shared" si="346"/>
        <v>0</v>
      </c>
      <c r="T911">
        <f t="shared" si="357"/>
        <v>452</v>
      </c>
      <c r="U911">
        <f t="shared" si="347"/>
        <v>1</v>
      </c>
      <c r="V911">
        <f t="shared" si="358"/>
        <v>458</v>
      </c>
      <c r="X911">
        <f t="shared" si="348"/>
        <v>0.55324357405140756</v>
      </c>
      <c r="Y911">
        <f t="shared" si="349"/>
        <v>0.38715131022823329</v>
      </c>
      <c r="Z911">
        <v>0.55324357405140756</v>
      </c>
      <c r="AB911">
        <f t="shared" si="350"/>
        <v>0</v>
      </c>
      <c r="AC911">
        <f t="shared" si="359"/>
        <v>191</v>
      </c>
      <c r="AD911">
        <f t="shared" si="351"/>
        <v>1</v>
      </c>
      <c r="AE911">
        <f t="shared" si="360"/>
        <v>719</v>
      </c>
      <c r="AG911">
        <f t="shared" si="352"/>
        <v>0.36242884250474383</v>
      </c>
      <c r="AH911">
        <f t="shared" si="353"/>
        <v>0.48811948404616429</v>
      </c>
      <c r="AI911">
        <v>0.36242884250474383</v>
      </c>
      <c r="AK911">
        <f t="shared" si="354"/>
        <v>0</v>
      </c>
      <c r="AL911">
        <f t="shared" si="361"/>
        <v>36</v>
      </c>
      <c r="AM911">
        <f t="shared" si="341"/>
        <v>1</v>
      </c>
      <c r="AN911">
        <f t="shared" si="362"/>
        <v>874</v>
      </c>
      <c r="AP911">
        <f t="shared" si="355"/>
        <v>0.46753246753246752</v>
      </c>
      <c r="AQ911">
        <f t="shared" si="356"/>
        <v>0.4544981799271971</v>
      </c>
      <c r="AR911">
        <v>0.46753246753246752</v>
      </c>
    </row>
    <row r="912" spans="1:44" x14ac:dyDescent="0.25">
      <c r="A912" s="9">
        <v>2</v>
      </c>
      <c r="B912" s="32">
        <v>48.894224000000001</v>
      </c>
      <c r="D912">
        <f t="shared" si="343"/>
        <v>0</v>
      </c>
      <c r="E912">
        <f t="shared" si="342"/>
        <v>231</v>
      </c>
      <c r="F912">
        <f t="shared" si="363"/>
        <v>1</v>
      </c>
      <c r="G912">
        <f t="shared" si="364"/>
        <v>680</v>
      </c>
      <c r="I912">
        <f t="shared" si="344"/>
        <v>0.39896373056994816</v>
      </c>
      <c r="J912">
        <f t="shared" si="345"/>
        <v>0.47853624208304013</v>
      </c>
      <c r="K912">
        <v>0.39896373056994816</v>
      </c>
      <c r="S912">
        <f t="shared" si="346"/>
        <v>1</v>
      </c>
      <c r="T912">
        <f t="shared" si="357"/>
        <v>453</v>
      </c>
      <c r="U912">
        <f t="shared" si="347"/>
        <v>0</v>
      </c>
      <c r="V912">
        <f t="shared" si="358"/>
        <v>458</v>
      </c>
      <c r="X912">
        <f t="shared" si="348"/>
        <v>0.55446756425948596</v>
      </c>
      <c r="Y912">
        <f t="shared" si="349"/>
        <v>0.38715131022823329</v>
      </c>
      <c r="Z912">
        <v>0.55446756425948596</v>
      </c>
      <c r="AB912">
        <f t="shared" si="350"/>
        <v>0</v>
      </c>
      <c r="AC912">
        <f t="shared" si="359"/>
        <v>191</v>
      </c>
      <c r="AD912">
        <f t="shared" si="351"/>
        <v>1</v>
      </c>
      <c r="AE912">
        <f t="shared" si="360"/>
        <v>720</v>
      </c>
      <c r="AG912">
        <f t="shared" si="352"/>
        <v>0.36242884250474383</v>
      </c>
      <c r="AH912">
        <f t="shared" si="353"/>
        <v>0.48879837067209775</v>
      </c>
      <c r="AI912">
        <v>0.36242884250474383</v>
      </c>
      <c r="AK912">
        <f t="shared" si="354"/>
        <v>0</v>
      </c>
      <c r="AL912">
        <f t="shared" si="361"/>
        <v>36</v>
      </c>
      <c r="AM912">
        <f t="shared" si="341"/>
        <v>1</v>
      </c>
      <c r="AN912">
        <f t="shared" si="362"/>
        <v>875</v>
      </c>
      <c r="AP912">
        <f t="shared" si="355"/>
        <v>0.46753246753246752</v>
      </c>
      <c r="AQ912">
        <f t="shared" si="356"/>
        <v>0.45501820072802912</v>
      </c>
      <c r="AR912">
        <v>0.46753246753246752</v>
      </c>
    </row>
    <row r="913" spans="1:44" x14ac:dyDescent="0.25">
      <c r="A913" s="9">
        <v>2</v>
      </c>
      <c r="B913" s="32">
        <v>48.837125</v>
      </c>
      <c r="D913">
        <f t="shared" si="343"/>
        <v>0</v>
      </c>
      <c r="E913">
        <f t="shared" si="342"/>
        <v>231</v>
      </c>
      <c r="F913">
        <f t="shared" si="363"/>
        <v>1</v>
      </c>
      <c r="G913">
        <f t="shared" si="364"/>
        <v>681</v>
      </c>
      <c r="I913">
        <f t="shared" si="344"/>
        <v>0.39896373056994816</v>
      </c>
      <c r="J913">
        <f t="shared" si="345"/>
        <v>0.4792399718508093</v>
      </c>
      <c r="K913">
        <v>0.39896373056994816</v>
      </c>
      <c r="S913">
        <f t="shared" si="346"/>
        <v>1</v>
      </c>
      <c r="T913">
        <f t="shared" si="357"/>
        <v>454</v>
      </c>
      <c r="U913">
        <f t="shared" si="347"/>
        <v>0</v>
      </c>
      <c r="V913">
        <f t="shared" si="358"/>
        <v>458</v>
      </c>
      <c r="X913">
        <f t="shared" si="348"/>
        <v>0.55569155446756424</v>
      </c>
      <c r="Y913">
        <f t="shared" si="349"/>
        <v>0.38715131022823329</v>
      </c>
      <c r="Z913">
        <v>0.55569155446756424</v>
      </c>
      <c r="AB913">
        <f t="shared" si="350"/>
        <v>0</v>
      </c>
      <c r="AC913">
        <f t="shared" si="359"/>
        <v>191</v>
      </c>
      <c r="AD913">
        <f t="shared" si="351"/>
        <v>1</v>
      </c>
      <c r="AE913">
        <f t="shared" si="360"/>
        <v>721</v>
      </c>
      <c r="AG913">
        <f t="shared" si="352"/>
        <v>0.36242884250474383</v>
      </c>
      <c r="AH913">
        <f t="shared" si="353"/>
        <v>0.48947725729803121</v>
      </c>
      <c r="AI913">
        <v>0.36242884250474383</v>
      </c>
      <c r="AK913">
        <f t="shared" si="354"/>
        <v>0</v>
      </c>
      <c r="AL913">
        <f t="shared" si="361"/>
        <v>36</v>
      </c>
      <c r="AM913">
        <f t="shared" si="341"/>
        <v>1</v>
      </c>
      <c r="AN913">
        <f t="shared" si="362"/>
        <v>876</v>
      </c>
      <c r="AP913">
        <f t="shared" si="355"/>
        <v>0.46753246753246752</v>
      </c>
      <c r="AQ913">
        <f t="shared" si="356"/>
        <v>0.45553822152886114</v>
      </c>
      <c r="AR913">
        <v>0.46753246753246752</v>
      </c>
    </row>
    <row r="914" spans="1:44" x14ac:dyDescent="0.25">
      <c r="A914" s="9">
        <v>3</v>
      </c>
      <c r="B914" s="32">
        <v>48.831569000000002</v>
      </c>
      <c r="D914">
        <f t="shared" si="343"/>
        <v>0</v>
      </c>
      <c r="E914">
        <f t="shared" si="342"/>
        <v>231</v>
      </c>
      <c r="F914">
        <f t="shared" si="363"/>
        <v>1</v>
      </c>
      <c r="G914">
        <f t="shared" si="364"/>
        <v>682</v>
      </c>
      <c r="I914">
        <f t="shared" si="344"/>
        <v>0.39896373056994816</v>
      </c>
      <c r="J914">
        <f t="shared" si="345"/>
        <v>0.47994370161857847</v>
      </c>
      <c r="K914">
        <v>0.39896373056994816</v>
      </c>
      <c r="S914">
        <f t="shared" si="346"/>
        <v>0</v>
      </c>
      <c r="T914">
        <f t="shared" si="357"/>
        <v>454</v>
      </c>
      <c r="U914">
        <f t="shared" si="347"/>
        <v>1</v>
      </c>
      <c r="V914">
        <f t="shared" si="358"/>
        <v>459</v>
      </c>
      <c r="X914">
        <f t="shared" si="348"/>
        <v>0.55569155446756424</v>
      </c>
      <c r="Y914">
        <f t="shared" si="349"/>
        <v>0.38799661876584951</v>
      </c>
      <c r="Z914">
        <v>0.55569155446756424</v>
      </c>
      <c r="AB914">
        <f t="shared" si="350"/>
        <v>1</v>
      </c>
      <c r="AC914">
        <f t="shared" si="359"/>
        <v>192</v>
      </c>
      <c r="AD914">
        <f t="shared" si="351"/>
        <v>0</v>
      </c>
      <c r="AE914">
        <f t="shared" si="360"/>
        <v>721</v>
      </c>
      <c r="AG914">
        <f t="shared" si="352"/>
        <v>0.36432637571157495</v>
      </c>
      <c r="AH914">
        <f t="shared" si="353"/>
        <v>0.48947725729803121</v>
      </c>
      <c r="AI914">
        <v>0.36432637571157495</v>
      </c>
      <c r="AK914">
        <f t="shared" si="354"/>
        <v>0</v>
      </c>
      <c r="AL914">
        <f t="shared" si="361"/>
        <v>36</v>
      </c>
      <c r="AM914">
        <f t="shared" si="341"/>
        <v>1</v>
      </c>
      <c r="AN914">
        <f t="shared" si="362"/>
        <v>877</v>
      </c>
      <c r="AP914">
        <f t="shared" si="355"/>
        <v>0.46753246753246752</v>
      </c>
      <c r="AQ914">
        <f t="shared" si="356"/>
        <v>0.45605824232969316</v>
      </c>
      <c r="AR914">
        <v>0.46753246753246752</v>
      </c>
    </row>
    <row r="915" spans="1:44" x14ac:dyDescent="0.25">
      <c r="A915" s="9">
        <v>2</v>
      </c>
      <c r="B915" s="32">
        <v>48.829270999999999</v>
      </c>
      <c r="D915">
        <f t="shared" si="343"/>
        <v>0</v>
      </c>
      <c r="E915">
        <f t="shared" si="342"/>
        <v>231</v>
      </c>
      <c r="F915">
        <f t="shared" si="363"/>
        <v>1</v>
      </c>
      <c r="G915">
        <f t="shared" si="364"/>
        <v>683</v>
      </c>
      <c r="I915">
        <f t="shared" si="344"/>
        <v>0.39896373056994816</v>
      </c>
      <c r="J915">
        <f t="shared" si="345"/>
        <v>0.48064743138634763</v>
      </c>
      <c r="K915">
        <v>0.39896373056994816</v>
      </c>
      <c r="S915">
        <f t="shared" si="346"/>
        <v>1</v>
      </c>
      <c r="T915">
        <f t="shared" si="357"/>
        <v>455</v>
      </c>
      <c r="U915">
        <f t="shared" si="347"/>
        <v>0</v>
      </c>
      <c r="V915">
        <f t="shared" si="358"/>
        <v>459</v>
      </c>
      <c r="X915">
        <f t="shared" si="348"/>
        <v>0.55691554467564264</v>
      </c>
      <c r="Y915">
        <f t="shared" si="349"/>
        <v>0.38799661876584951</v>
      </c>
      <c r="Z915">
        <v>0.55691554467564264</v>
      </c>
      <c r="AB915">
        <f t="shared" si="350"/>
        <v>0</v>
      </c>
      <c r="AC915">
        <f t="shared" si="359"/>
        <v>192</v>
      </c>
      <c r="AD915">
        <f t="shared" si="351"/>
        <v>1</v>
      </c>
      <c r="AE915">
        <f t="shared" si="360"/>
        <v>722</v>
      </c>
      <c r="AG915">
        <f t="shared" si="352"/>
        <v>0.36432637571157495</v>
      </c>
      <c r="AH915">
        <f t="shared" si="353"/>
        <v>0.49015614392396467</v>
      </c>
      <c r="AI915">
        <v>0.36432637571157495</v>
      </c>
      <c r="AK915">
        <f t="shared" si="354"/>
        <v>0</v>
      </c>
      <c r="AL915">
        <f t="shared" si="361"/>
        <v>36</v>
      </c>
      <c r="AM915">
        <f t="shared" si="341"/>
        <v>1</v>
      </c>
      <c r="AN915">
        <f t="shared" si="362"/>
        <v>878</v>
      </c>
      <c r="AP915">
        <f t="shared" si="355"/>
        <v>0.46753246753246752</v>
      </c>
      <c r="AQ915">
        <f t="shared" si="356"/>
        <v>0.45657826313052524</v>
      </c>
      <c r="AR915">
        <v>0.46753246753246752</v>
      </c>
    </row>
    <row r="916" spans="1:44" x14ac:dyDescent="0.25">
      <c r="A916" s="9">
        <v>2</v>
      </c>
      <c r="B916" s="32">
        <v>48.771535999999998</v>
      </c>
      <c r="D916">
        <f t="shared" si="343"/>
        <v>0</v>
      </c>
      <c r="E916">
        <f t="shared" si="342"/>
        <v>231</v>
      </c>
      <c r="F916">
        <f t="shared" si="363"/>
        <v>1</v>
      </c>
      <c r="G916">
        <f t="shared" si="364"/>
        <v>684</v>
      </c>
      <c r="I916">
        <f t="shared" si="344"/>
        <v>0.39896373056994816</v>
      </c>
      <c r="J916">
        <f t="shared" si="345"/>
        <v>0.4813511611541168</v>
      </c>
      <c r="K916">
        <v>0.39896373056994816</v>
      </c>
      <c r="S916">
        <f t="shared" si="346"/>
        <v>1</v>
      </c>
      <c r="T916">
        <f t="shared" si="357"/>
        <v>456</v>
      </c>
      <c r="U916">
        <f t="shared" si="347"/>
        <v>0</v>
      </c>
      <c r="V916">
        <f t="shared" si="358"/>
        <v>459</v>
      </c>
      <c r="X916">
        <f t="shared" si="348"/>
        <v>0.55813953488372092</v>
      </c>
      <c r="Y916">
        <f t="shared" si="349"/>
        <v>0.38799661876584951</v>
      </c>
      <c r="Z916">
        <v>0.55813953488372092</v>
      </c>
      <c r="AB916">
        <f t="shared" si="350"/>
        <v>0</v>
      </c>
      <c r="AC916">
        <f t="shared" si="359"/>
        <v>192</v>
      </c>
      <c r="AD916">
        <f t="shared" si="351"/>
        <v>1</v>
      </c>
      <c r="AE916">
        <f t="shared" si="360"/>
        <v>723</v>
      </c>
      <c r="AG916">
        <f t="shared" si="352"/>
        <v>0.36432637571157495</v>
      </c>
      <c r="AH916">
        <f t="shared" si="353"/>
        <v>0.49083503054989819</v>
      </c>
      <c r="AI916">
        <v>0.36432637571157495</v>
      </c>
      <c r="AK916">
        <f t="shared" si="354"/>
        <v>0</v>
      </c>
      <c r="AL916">
        <f t="shared" si="361"/>
        <v>36</v>
      </c>
      <c r="AM916">
        <f t="shared" si="341"/>
        <v>1</v>
      </c>
      <c r="AN916">
        <f t="shared" si="362"/>
        <v>879</v>
      </c>
      <c r="AP916">
        <f t="shared" si="355"/>
        <v>0.46753246753246752</v>
      </c>
      <c r="AQ916">
        <f t="shared" si="356"/>
        <v>0.45709828393135726</v>
      </c>
      <c r="AR916">
        <v>0.46753246753246752</v>
      </c>
    </row>
    <row r="917" spans="1:44" x14ac:dyDescent="0.25">
      <c r="A917" s="9">
        <v>1</v>
      </c>
      <c r="B917" s="32">
        <v>48.743546000000002</v>
      </c>
      <c r="D917">
        <f t="shared" si="343"/>
        <v>1</v>
      </c>
      <c r="E917">
        <f t="shared" si="342"/>
        <v>232</v>
      </c>
      <c r="F917">
        <f t="shared" si="363"/>
        <v>0</v>
      </c>
      <c r="G917">
        <f t="shared" si="364"/>
        <v>684</v>
      </c>
      <c r="I917">
        <f t="shared" si="344"/>
        <v>0.40069084628670121</v>
      </c>
      <c r="J917">
        <f t="shared" si="345"/>
        <v>0.4813511611541168</v>
      </c>
      <c r="K917">
        <v>0.40069084628670121</v>
      </c>
      <c r="S917">
        <f t="shared" si="346"/>
        <v>0</v>
      </c>
      <c r="T917">
        <f t="shared" si="357"/>
        <v>456</v>
      </c>
      <c r="U917">
        <f t="shared" si="347"/>
        <v>1</v>
      </c>
      <c r="V917">
        <f t="shared" si="358"/>
        <v>460</v>
      </c>
      <c r="X917">
        <f t="shared" si="348"/>
        <v>0.55813953488372092</v>
      </c>
      <c r="Y917">
        <f t="shared" si="349"/>
        <v>0.38884192730346578</v>
      </c>
      <c r="Z917">
        <v>0.55813953488372092</v>
      </c>
      <c r="AB917">
        <f t="shared" si="350"/>
        <v>0</v>
      </c>
      <c r="AC917">
        <f t="shared" si="359"/>
        <v>192</v>
      </c>
      <c r="AD917">
        <f t="shared" si="351"/>
        <v>1</v>
      </c>
      <c r="AE917">
        <f t="shared" si="360"/>
        <v>724</v>
      </c>
      <c r="AG917">
        <f t="shared" si="352"/>
        <v>0.36432637571157495</v>
      </c>
      <c r="AH917">
        <f t="shared" si="353"/>
        <v>0.49151391717583165</v>
      </c>
      <c r="AI917">
        <v>0.36432637571157495</v>
      </c>
      <c r="AK917">
        <f t="shared" si="354"/>
        <v>0</v>
      </c>
      <c r="AL917">
        <f t="shared" si="361"/>
        <v>36</v>
      </c>
      <c r="AM917">
        <f t="shared" si="341"/>
        <v>1</v>
      </c>
      <c r="AN917">
        <f t="shared" si="362"/>
        <v>880</v>
      </c>
      <c r="AP917">
        <f t="shared" si="355"/>
        <v>0.46753246753246752</v>
      </c>
      <c r="AQ917">
        <f t="shared" si="356"/>
        <v>0.45761830473218928</v>
      </c>
      <c r="AR917">
        <v>0.46753246753246752</v>
      </c>
    </row>
    <row r="918" spans="1:44" x14ac:dyDescent="0.25">
      <c r="A918" s="9">
        <v>2</v>
      </c>
      <c r="B918" s="32">
        <v>48.736438999999997</v>
      </c>
      <c r="D918">
        <f t="shared" si="343"/>
        <v>0</v>
      </c>
      <c r="E918">
        <f t="shared" si="342"/>
        <v>232</v>
      </c>
      <c r="F918">
        <f t="shared" si="363"/>
        <v>1</v>
      </c>
      <c r="G918">
        <f t="shared" si="364"/>
        <v>685</v>
      </c>
      <c r="I918">
        <f t="shared" si="344"/>
        <v>0.40069084628670121</v>
      </c>
      <c r="J918">
        <f t="shared" si="345"/>
        <v>0.48205489092188597</v>
      </c>
      <c r="K918">
        <v>0.40069084628670121</v>
      </c>
      <c r="S918">
        <f t="shared" si="346"/>
        <v>1</v>
      </c>
      <c r="T918">
        <f t="shared" si="357"/>
        <v>457</v>
      </c>
      <c r="U918">
        <f t="shared" si="347"/>
        <v>0</v>
      </c>
      <c r="V918">
        <f t="shared" si="358"/>
        <v>460</v>
      </c>
      <c r="X918">
        <f t="shared" si="348"/>
        <v>0.55936352509179932</v>
      </c>
      <c r="Y918">
        <f t="shared" si="349"/>
        <v>0.38884192730346578</v>
      </c>
      <c r="Z918">
        <v>0.55936352509179932</v>
      </c>
      <c r="AB918">
        <f t="shared" si="350"/>
        <v>0</v>
      </c>
      <c r="AC918">
        <f t="shared" si="359"/>
        <v>192</v>
      </c>
      <c r="AD918">
        <f t="shared" si="351"/>
        <v>1</v>
      </c>
      <c r="AE918">
        <f t="shared" si="360"/>
        <v>725</v>
      </c>
      <c r="AG918">
        <f t="shared" si="352"/>
        <v>0.36432637571157495</v>
      </c>
      <c r="AH918">
        <f t="shared" si="353"/>
        <v>0.49219280380176511</v>
      </c>
      <c r="AI918">
        <v>0.36432637571157495</v>
      </c>
      <c r="AK918">
        <f t="shared" si="354"/>
        <v>0</v>
      </c>
      <c r="AL918">
        <f t="shared" si="361"/>
        <v>36</v>
      </c>
      <c r="AM918">
        <f t="shared" si="341"/>
        <v>1</v>
      </c>
      <c r="AN918">
        <f t="shared" si="362"/>
        <v>881</v>
      </c>
      <c r="AP918">
        <f t="shared" si="355"/>
        <v>0.46753246753246752</v>
      </c>
      <c r="AQ918">
        <f t="shared" si="356"/>
        <v>0.45813832553302131</v>
      </c>
      <c r="AR918">
        <v>0.46753246753246752</v>
      </c>
    </row>
    <row r="919" spans="1:44" x14ac:dyDescent="0.25">
      <c r="A919" s="9">
        <v>1</v>
      </c>
      <c r="B919" s="32">
        <v>48.699835</v>
      </c>
      <c r="D919">
        <f t="shared" si="343"/>
        <v>1</v>
      </c>
      <c r="E919">
        <f t="shared" si="342"/>
        <v>233</v>
      </c>
      <c r="F919">
        <f t="shared" si="363"/>
        <v>0</v>
      </c>
      <c r="G919">
        <f t="shared" si="364"/>
        <v>685</v>
      </c>
      <c r="I919">
        <f t="shared" si="344"/>
        <v>0.40241796200345425</v>
      </c>
      <c r="J919">
        <f t="shared" si="345"/>
        <v>0.48205489092188597</v>
      </c>
      <c r="K919">
        <v>0.40241796200345425</v>
      </c>
      <c r="S919">
        <f t="shared" si="346"/>
        <v>0</v>
      </c>
      <c r="T919">
        <f t="shared" si="357"/>
        <v>457</v>
      </c>
      <c r="U919">
        <f t="shared" si="347"/>
        <v>1</v>
      </c>
      <c r="V919">
        <f t="shared" si="358"/>
        <v>461</v>
      </c>
      <c r="X919">
        <f t="shared" si="348"/>
        <v>0.55936352509179932</v>
      </c>
      <c r="Y919">
        <f t="shared" si="349"/>
        <v>0.389687235841082</v>
      </c>
      <c r="Z919">
        <v>0.55936352509179932</v>
      </c>
      <c r="AB919">
        <f t="shared" si="350"/>
        <v>0</v>
      </c>
      <c r="AC919">
        <f t="shared" si="359"/>
        <v>192</v>
      </c>
      <c r="AD919">
        <f t="shared" si="351"/>
        <v>1</v>
      </c>
      <c r="AE919">
        <f t="shared" si="360"/>
        <v>726</v>
      </c>
      <c r="AG919">
        <f t="shared" si="352"/>
        <v>0.36432637571157495</v>
      </c>
      <c r="AH919">
        <f t="shared" si="353"/>
        <v>0.49287169042769857</v>
      </c>
      <c r="AI919">
        <v>0.36432637571157495</v>
      </c>
      <c r="AK919">
        <f t="shared" si="354"/>
        <v>0</v>
      </c>
      <c r="AL919">
        <f t="shared" si="361"/>
        <v>36</v>
      </c>
      <c r="AM919">
        <f t="shared" si="341"/>
        <v>1</v>
      </c>
      <c r="AN919">
        <f t="shared" si="362"/>
        <v>882</v>
      </c>
      <c r="AP919">
        <f t="shared" si="355"/>
        <v>0.46753246753246752</v>
      </c>
      <c r="AQ919">
        <f t="shared" si="356"/>
        <v>0.45865834633385333</v>
      </c>
      <c r="AR919">
        <v>0.46753246753246752</v>
      </c>
    </row>
    <row r="920" spans="1:44" x14ac:dyDescent="0.25">
      <c r="A920" s="9">
        <v>3</v>
      </c>
      <c r="B920" s="32">
        <v>48.690232999999999</v>
      </c>
      <c r="D920">
        <f t="shared" si="343"/>
        <v>0</v>
      </c>
      <c r="E920">
        <f t="shared" si="342"/>
        <v>233</v>
      </c>
      <c r="F920">
        <f t="shared" si="363"/>
        <v>1</v>
      </c>
      <c r="G920">
        <f t="shared" si="364"/>
        <v>686</v>
      </c>
      <c r="I920">
        <f t="shared" si="344"/>
        <v>0.40241796200345425</v>
      </c>
      <c r="J920">
        <f t="shared" si="345"/>
        <v>0.48275862068965519</v>
      </c>
      <c r="K920">
        <v>0.40241796200345425</v>
      </c>
      <c r="S920">
        <f t="shared" si="346"/>
        <v>0</v>
      </c>
      <c r="T920">
        <f t="shared" si="357"/>
        <v>457</v>
      </c>
      <c r="U920">
        <f t="shared" si="347"/>
        <v>1</v>
      </c>
      <c r="V920">
        <f t="shared" si="358"/>
        <v>462</v>
      </c>
      <c r="X920">
        <f t="shared" si="348"/>
        <v>0.55936352509179932</v>
      </c>
      <c r="Y920">
        <f t="shared" si="349"/>
        <v>0.39053254437869822</v>
      </c>
      <c r="Z920">
        <v>0.55936352509179932</v>
      </c>
      <c r="AB920">
        <f t="shared" si="350"/>
        <v>1</v>
      </c>
      <c r="AC920">
        <f t="shared" si="359"/>
        <v>193</v>
      </c>
      <c r="AD920">
        <f t="shared" si="351"/>
        <v>0</v>
      </c>
      <c r="AE920">
        <f t="shared" si="360"/>
        <v>726</v>
      </c>
      <c r="AG920">
        <f t="shared" si="352"/>
        <v>0.36622390891840606</v>
      </c>
      <c r="AH920">
        <f t="shared" si="353"/>
        <v>0.49287169042769857</v>
      </c>
      <c r="AI920">
        <v>0.36622390891840606</v>
      </c>
      <c r="AK920">
        <f t="shared" si="354"/>
        <v>0</v>
      </c>
      <c r="AL920">
        <f t="shared" si="361"/>
        <v>36</v>
      </c>
      <c r="AM920">
        <f t="shared" si="341"/>
        <v>1</v>
      </c>
      <c r="AN920">
        <f t="shared" si="362"/>
        <v>883</v>
      </c>
      <c r="AP920">
        <f t="shared" si="355"/>
        <v>0.46753246753246752</v>
      </c>
      <c r="AQ920">
        <f t="shared" si="356"/>
        <v>0.45917836713468541</v>
      </c>
      <c r="AR920">
        <v>0.46753246753246752</v>
      </c>
    </row>
    <row r="921" spans="1:44" x14ac:dyDescent="0.25">
      <c r="A921" s="9">
        <v>3</v>
      </c>
      <c r="B921" s="32">
        <v>48.657423999999999</v>
      </c>
      <c r="D921">
        <f t="shared" si="343"/>
        <v>0</v>
      </c>
      <c r="E921">
        <f t="shared" si="342"/>
        <v>233</v>
      </c>
      <c r="F921">
        <f t="shared" si="363"/>
        <v>1</v>
      </c>
      <c r="G921">
        <f t="shared" si="364"/>
        <v>687</v>
      </c>
      <c r="I921">
        <f t="shared" si="344"/>
        <v>0.40241796200345425</v>
      </c>
      <c r="J921">
        <f t="shared" si="345"/>
        <v>0.48346235045742436</v>
      </c>
      <c r="K921">
        <v>0.40241796200345425</v>
      </c>
      <c r="S921">
        <f t="shared" si="346"/>
        <v>0</v>
      </c>
      <c r="T921">
        <f t="shared" si="357"/>
        <v>457</v>
      </c>
      <c r="U921">
        <f t="shared" si="347"/>
        <v>1</v>
      </c>
      <c r="V921">
        <f t="shared" si="358"/>
        <v>463</v>
      </c>
      <c r="X921">
        <f t="shared" si="348"/>
        <v>0.55936352509179932</v>
      </c>
      <c r="Y921">
        <f t="shared" si="349"/>
        <v>0.39137785291631444</v>
      </c>
      <c r="Z921">
        <v>0.55936352509179932</v>
      </c>
      <c r="AB921">
        <f t="shared" si="350"/>
        <v>1</v>
      </c>
      <c r="AC921">
        <f t="shared" si="359"/>
        <v>194</v>
      </c>
      <c r="AD921">
        <f t="shared" si="351"/>
        <v>0</v>
      </c>
      <c r="AE921">
        <f t="shared" si="360"/>
        <v>726</v>
      </c>
      <c r="AG921">
        <f t="shared" si="352"/>
        <v>0.36812144212523717</v>
      </c>
      <c r="AH921">
        <f t="shared" si="353"/>
        <v>0.49287169042769857</v>
      </c>
      <c r="AI921">
        <v>0.36812144212523717</v>
      </c>
      <c r="AK921">
        <f t="shared" si="354"/>
        <v>0</v>
      </c>
      <c r="AL921">
        <f t="shared" si="361"/>
        <v>36</v>
      </c>
      <c r="AM921">
        <f t="shared" si="341"/>
        <v>1</v>
      </c>
      <c r="AN921">
        <f t="shared" si="362"/>
        <v>884</v>
      </c>
      <c r="AP921">
        <f t="shared" si="355"/>
        <v>0.46753246753246752</v>
      </c>
      <c r="AQ921">
        <f t="shared" si="356"/>
        <v>0.45969838793551743</v>
      </c>
      <c r="AR921">
        <v>0.46753246753246752</v>
      </c>
    </row>
    <row r="922" spans="1:44" x14ac:dyDescent="0.25">
      <c r="A922" s="9">
        <v>2</v>
      </c>
      <c r="B922" s="32">
        <v>48.631672999999999</v>
      </c>
      <c r="D922">
        <f t="shared" si="343"/>
        <v>0</v>
      </c>
      <c r="E922">
        <f t="shared" si="342"/>
        <v>233</v>
      </c>
      <c r="F922">
        <f t="shared" si="363"/>
        <v>1</v>
      </c>
      <c r="G922">
        <f t="shared" si="364"/>
        <v>688</v>
      </c>
      <c r="I922">
        <f t="shared" si="344"/>
        <v>0.40241796200345425</v>
      </c>
      <c r="J922">
        <f t="shared" si="345"/>
        <v>0.48416608022519353</v>
      </c>
      <c r="K922">
        <v>0.40241796200345425</v>
      </c>
      <c r="S922">
        <f t="shared" si="346"/>
        <v>1</v>
      </c>
      <c r="T922">
        <f t="shared" si="357"/>
        <v>458</v>
      </c>
      <c r="U922">
        <f t="shared" si="347"/>
        <v>0</v>
      </c>
      <c r="V922">
        <f t="shared" si="358"/>
        <v>463</v>
      </c>
      <c r="X922">
        <f t="shared" si="348"/>
        <v>0.5605875152998776</v>
      </c>
      <c r="Y922">
        <f t="shared" si="349"/>
        <v>0.39137785291631444</v>
      </c>
      <c r="Z922">
        <v>0.5605875152998776</v>
      </c>
      <c r="AB922">
        <f t="shared" si="350"/>
        <v>0</v>
      </c>
      <c r="AC922">
        <f t="shared" si="359"/>
        <v>194</v>
      </c>
      <c r="AD922">
        <f t="shared" si="351"/>
        <v>1</v>
      </c>
      <c r="AE922">
        <f t="shared" si="360"/>
        <v>727</v>
      </c>
      <c r="AG922">
        <f t="shared" si="352"/>
        <v>0.36812144212523717</v>
      </c>
      <c r="AH922">
        <f t="shared" si="353"/>
        <v>0.49355057705363203</v>
      </c>
      <c r="AI922">
        <v>0.36812144212523717</v>
      </c>
      <c r="AK922">
        <f t="shared" si="354"/>
        <v>0</v>
      </c>
      <c r="AL922">
        <f t="shared" si="361"/>
        <v>36</v>
      </c>
      <c r="AM922">
        <f t="shared" si="341"/>
        <v>1</v>
      </c>
      <c r="AN922">
        <f t="shared" si="362"/>
        <v>885</v>
      </c>
      <c r="AP922">
        <f t="shared" si="355"/>
        <v>0.46753246753246752</v>
      </c>
      <c r="AQ922">
        <f t="shared" si="356"/>
        <v>0.46021840873634945</v>
      </c>
      <c r="AR922">
        <v>0.46753246753246752</v>
      </c>
    </row>
    <row r="923" spans="1:44" x14ac:dyDescent="0.25">
      <c r="A923" s="9">
        <v>1</v>
      </c>
      <c r="B923" s="32">
        <v>48.602697999999997</v>
      </c>
      <c r="D923">
        <f t="shared" si="343"/>
        <v>1</v>
      </c>
      <c r="E923">
        <f t="shared" si="342"/>
        <v>234</v>
      </c>
      <c r="F923">
        <f t="shared" si="363"/>
        <v>0</v>
      </c>
      <c r="G923">
        <f t="shared" si="364"/>
        <v>688</v>
      </c>
      <c r="I923">
        <f t="shared" si="344"/>
        <v>0.40414507772020725</v>
      </c>
      <c r="J923">
        <f t="shared" si="345"/>
        <v>0.48416608022519353</v>
      </c>
      <c r="K923">
        <v>0.40414507772020725</v>
      </c>
      <c r="S923">
        <f t="shared" si="346"/>
        <v>0</v>
      </c>
      <c r="T923">
        <f t="shared" si="357"/>
        <v>458</v>
      </c>
      <c r="U923">
        <f t="shared" si="347"/>
        <v>1</v>
      </c>
      <c r="V923">
        <f t="shared" si="358"/>
        <v>464</v>
      </c>
      <c r="X923">
        <f t="shared" si="348"/>
        <v>0.5605875152998776</v>
      </c>
      <c r="Y923">
        <f t="shared" si="349"/>
        <v>0.39222316145393066</v>
      </c>
      <c r="Z923">
        <v>0.5605875152998776</v>
      </c>
      <c r="AB923">
        <f t="shared" si="350"/>
        <v>0</v>
      </c>
      <c r="AC923">
        <f t="shared" si="359"/>
        <v>194</v>
      </c>
      <c r="AD923">
        <f t="shared" si="351"/>
        <v>1</v>
      </c>
      <c r="AE923">
        <f t="shared" si="360"/>
        <v>728</v>
      </c>
      <c r="AG923">
        <f t="shared" si="352"/>
        <v>0.36812144212523717</v>
      </c>
      <c r="AH923">
        <f t="shared" si="353"/>
        <v>0.49422946367956549</v>
      </c>
      <c r="AI923">
        <v>0.36812144212523717</v>
      </c>
      <c r="AK923">
        <f t="shared" si="354"/>
        <v>0</v>
      </c>
      <c r="AL923">
        <f t="shared" si="361"/>
        <v>36</v>
      </c>
      <c r="AM923">
        <f t="shared" si="341"/>
        <v>1</v>
      </c>
      <c r="AN923">
        <f t="shared" si="362"/>
        <v>886</v>
      </c>
      <c r="AP923">
        <f t="shared" si="355"/>
        <v>0.46753246753246752</v>
      </c>
      <c r="AQ923">
        <f t="shared" si="356"/>
        <v>0.46073842953718147</v>
      </c>
      <c r="AR923">
        <v>0.46753246753246752</v>
      </c>
    </row>
    <row r="924" spans="1:44" x14ac:dyDescent="0.25">
      <c r="A924" s="9">
        <v>2</v>
      </c>
      <c r="B924" s="32">
        <v>48.574139000000002</v>
      </c>
      <c r="D924">
        <f t="shared" si="343"/>
        <v>0</v>
      </c>
      <c r="E924">
        <f t="shared" si="342"/>
        <v>234</v>
      </c>
      <c r="F924">
        <f t="shared" si="363"/>
        <v>1</v>
      </c>
      <c r="G924">
        <f t="shared" si="364"/>
        <v>689</v>
      </c>
      <c r="I924">
        <f t="shared" si="344"/>
        <v>0.40414507772020725</v>
      </c>
      <c r="J924">
        <f t="shared" si="345"/>
        <v>0.4848698099929627</v>
      </c>
      <c r="K924">
        <v>0.40414507772020725</v>
      </c>
      <c r="S924">
        <f t="shared" si="346"/>
        <v>1</v>
      </c>
      <c r="T924">
        <f t="shared" si="357"/>
        <v>459</v>
      </c>
      <c r="U924">
        <f t="shared" si="347"/>
        <v>0</v>
      </c>
      <c r="V924">
        <f t="shared" si="358"/>
        <v>464</v>
      </c>
      <c r="X924">
        <f t="shared" si="348"/>
        <v>0.56181150550795589</v>
      </c>
      <c r="Y924">
        <f t="shared" si="349"/>
        <v>0.39222316145393066</v>
      </c>
      <c r="Z924">
        <v>0.56181150550795589</v>
      </c>
      <c r="AB924">
        <f t="shared" si="350"/>
        <v>0</v>
      </c>
      <c r="AC924">
        <f t="shared" si="359"/>
        <v>194</v>
      </c>
      <c r="AD924">
        <f t="shared" si="351"/>
        <v>1</v>
      </c>
      <c r="AE924">
        <f t="shared" si="360"/>
        <v>729</v>
      </c>
      <c r="AG924">
        <f t="shared" si="352"/>
        <v>0.36812144212523717</v>
      </c>
      <c r="AH924">
        <f t="shared" si="353"/>
        <v>0.49490835030549896</v>
      </c>
      <c r="AI924">
        <v>0.36812144212523717</v>
      </c>
      <c r="AK924">
        <f t="shared" si="354"/>
        <v>0</v>
      </c>
      <c r="AL924">
        <f t="shared" si="361"/>
        <v>36</v>
      </c>
      <c r="AM924">
        <f t="shared" si="341"/>
        <v>1</v>
      </c>
      <c r="AN924">
        <f t="shared" si="362"/>
        <v>887</v>
      </c>
      <c r="AP924">
        <f t="shared" si="355"/>
        <v>0.46753246753246752</v>
      </c>
      <c r="AQ924">
        <f t="shared" si="356"/>
        <v>0.46125845033801355</v>
      </c>
      <c r="AR924">
        <v>0.46753246753246752</v>
      </c>
    </row>
    <row r="925" spans="1:44" x14ac:dyDescent="0.25">
      <c r="A925" s="9">
        <v>3</v>
      </c>
      <c r="B925" s="32">
        <v>48.567037999999997</v>
      </c>
      <c r="D925">
        <f t="shared" si="343"/>
        <v>0</v>
      </c>
      <c r="E925">
        <f t="shared" si="342"/>
        <v>234</v>
      </c>
      <c r="F925">
        <f t="shared" si="363"/>
        <v>1</v>
      </c>
      <c r="G925">
        <f t="shared" si="364"/>
        <v>690</v>
      </c>
      <c r="I925">
        <f t="shared" si="344"/>
        <v>0.40414507772020725</v>
      </c>
      <c r="J925">
        <f t="shared" si="345"/>
        <v>0.48557353976073186</v>
      </c>
      <c r="K925">
        <v>0.40414507772020725</v>
      </c>
      <c r="S925">
        <f t="shared" si="346"/>
        <v>0</v>
      </c>
      <c r="T925">
        <f t="shared" si="357"/>
        <v>459</v>
      </c>
      <c r="U925">
        <f t="shared" si="347"/>
        <v>1</v>
      </c>
      <c r="V925">
        <f t="shared" si="358"/>
        <v>465</v>
      </c>
      <c r="X925">
        <f t="shared" si="348"/>
        <v>0.56181150550795589</v>
      </c>
      <c r="Y925">
        <f t="shared" si="349"/>
        <v>0.39306846999154693</v>
      </c>
      <c r="Z925">
        <v>0.56181150550795589</v>
      </c>
      <c r="AB925">
        <f t="shared" si="350"/>
        <v>1</v>
      </c>
      <c r="AC925">
        <f t="shared" si="359"/>
        <v>195</v>
      </c>
      <c r="AD925">
        <f t="shared" si="351"/>
        <v>0</v>
      </c>
      <c r="AE925">
        <f t="shared" si="360"/>
        <v>729</v>
      </c>
      <c r="AG925">
        <f t="shared" si="352"/>
        <v>0.37001897533206829</v>
      </c>
      <c r="AH925">
        <f t="shared" si="353"/>
        <v>0.49490835030549896</v>
      </c>
      <c r="AI925">
        <v>0.37001897533206829</v>
      </c>
      <c r="AK925">
        <f t="shared" si="354"/>
        <v>0</v>
      </c>
      <c r="AL925">
        <f t="shared" si="361"/>
        <v>36</v>
      </c>
      <c r="AM925">
        <f t="shared" ref="AM925:AM988" si="365">IF(AK925=0,1,0)</f>
        <v>1</v>
      </c>
      <c r="AN925">
        <f t="shared" si="362"/>
        <v>888</v>
      </c>
      <c r="AP925">
        <f t="shared" si="355"/>
        <v>0.46753246753246752</v>
      </c>
      <c r="AQ925">
        <f t="shared" si="356"/>
        <v>0.46177847113884557</v>
      </c>
      <c r="AR925">
        <v>0.46753246753246752</v>
      </c>
    </row>
    <row r="926" spans="1:44" x14ac:dyDescent="0.25">
      <c r="A926" s="9">
        <v>2</v>
      </c>
      <c r="B926" s="32">
        <v>48.553260000000002</v>
      </c>
      <c r="D926">
        <f t="shared" si="343"/>
        <v>0</v>
      </c>
      <c r="E926">
        <f t="shared" si="342"/>
        <v>234</v>
      </c>
      <c r="F926">
        <f t="shared" si="363"/>
        <v>1</v>
      </c>
      <c r="G926">
        <f t="shared" si="364"/>
        <v>691</v>
      </c>
      <c r="I926">
        <f t="shared" si="344"/>
        <v>0.40414507772020725</v>
      </c>
      <c r="J926">
        <f t="shared" si="345"/>
        <v>0.48627726952850103</v>
      </c>
      <c r="K926">
        <v>0.40414507772020725</v>
      </c>
      <c r="S926">
        <f t="shared" si="346"/>
        <v>1</v>
      </c>
      <c r="T926">
        <f t="shared" si="357"/>
        <v>460</v>
      </c>
      <c r="U926">
        <f t="shared" si="347"/>
        <v>0</v>
      </c>
      <c r="V926">
        <f t="shared" si="358"/>
        <v>465</v>
      </c>
      <c r="X926">
        <f t="shared" si="348"/>
        <v>0.56303549571603428</v>
      </c>
      <c r="Y926">
        <f t="shared" si="349"/>
        <v>0.39306846999154693</v>
      </c>
      <c r="Z926">
        <v>0.56303549571603428</v>
      </c>
      <c r="AB926">
        <f t="shared" si="350"/>
        <v>0</v>
      </c>
      <c r="AC926">
        <f t="shared" si="359"/>
        <v>195</v>
      </c>
      <c r="AD926">
        <f t="shared" si="351"/>
        <v>1</v>
      </c>
      <c r="AE926">
        <f t="shared" si="360"/>
        <v>730</v>
      </c>
      <c r="AG926">
        <f t="shared" si="352"/>
        <v>0.37001897533206829</v>
      </c>
      <c r="AH926">
        <f t="shared" si="353"/>
        <v>0.49558723693143247</v>
      </c>
      <c r="AI926">
        <v>0.37001897533206829</v>
      </c>
      <c r="AK926">
        <f t="shared" si="354"/>
        <v>0</v>
      </c>
      <c r="AL926">
        <f t="shared" si="361"/>
        <v>36</v>
      </c>
      <c r="AM926">
        <f t="shared" si="365"/>
        <v>1</v>
      </c>
      <c r="AN926">
        <f t="shared" si="362"/>
        <v>889</v>
      </c>
      <c r="AP926">
        <f t="shared" si="355"/>
        <v>0.46753246753246752</v>
      </c>
      <c r="AQ926">
        <f t="shared" si="356"/>
        <v>0.46229849193967759</v>
      </c>
      <c r="AR926">
        <v>0.46753246753246752</v>
      </c>
    </row>
    <row r="927" spans="1:44" x14ac:dyDescent="0.25">
      <c r="A927" s="9">
        <v>2</v>
      </c>
      <c r="B927" s="32">
        <v>48.531376000000002</v>
      </c>
      <c r="D927">
        <f t="shared" si="343"/>
        <v>0</v>
      </c>
      <c r="E927">
        <f t="shared" si="342"/>
        <v>234</v>
      </c>
      <c r="F927">
        <f t="shared" si="363"/>
        <v>1</v>
      </c>
      <c r="G927">
        <f t="shared" si="364"/>
        <v>692</v>
      </c>
      <c r="I927">
        <f t="shared" si="344"/>
        <v>0.40414507772020725</v>
      </c>
      <c r="J927">
        <f t="shared" si="345"/>
        <v>0.48698099929627026</v>
      </c>
      <c r="K927">
        <v>0.40414507772020725</v>
      </c>
      <c r="S927">
        <f t="shared" si="346"/>
        <v>1</v>
      </c>
      <c r="T927">
        <f t="shared" si="357"/>
        <v>461</v>
      </c>
      <c r="U927">
        <f t="shared" si="347"/>
        <v>0</v>
      </c>
      <c r="V927">
        <f t="shared" si="358"/>
        <v>465</v>
      </c>
      <c r="X927">
        <f t="shared" si="348"/>
        <v>0.56425948592411257</v>
      </c>
      <c r="Y927">
        <f t="shared" si="349"/>
        <v>0.39306846999154693</v>
      </c>
      <c r="Z927">
        <v>0.56425948592411257</v>
      </c>
      <c r="AB927">
        <f t="shared" si="350"/>
        <v>0</v>
      </c>
      <c r="AC927">
        <f t="shared" si="359"/>
        <v>195</v>
      </c>
      <c r="AD927">
        <f t="shared" si="351"/>
        <v>1</v>
      </c>
      <c r="AE927">
        <f t="shared" si="360"/>
        <v>731</v>
      </c>
      <c r="AG927">
        <f t="shared" si="352"/>
        <v>0.37001897533206829</v>
      </c>
      <c r="AH927">
        <f t="shared" si="353"/>
        <v>0.49626612355736593</v>
      </c>
      <c r="AI927">
        <v>0.37001897533206829</v>
      </c>
      <c r="AK927">
        <f t="shared" si="354"/>
        <v>0</v>
      </c>
      <c r="AL927">
        <f t="shared" si="361"/>
        <v>36</v>
      </c>
      <c r="AM927">
        <f t="shared" si="365"/>
        <v>1</v>
      </c>
      <c r="AN927">
        <f t="shared" si="362"/>
        <v>890</v>
      </c>
      <c r="AP927">
        <f t="shared" si="355"/>
        <v>0.46753246753246752</v>
      </c>
      <c r="AQ927">
        <f t="shared" si="356"/>
        <v>0.46281851274050961</v>
      </c>
      <c r="AR927">
        <v>0.46753246753246752</v>
      </c>
    </row>
    <row r="928" spans="1:44" x14ac:dyDescent="0.25">
      <c r="A928" s="9">
        <v>1</v>
      </c>
      <c r="B928" s="32">
        <v>48.526521000000002</v>
      </c>
      <c r="D928">
        <f t="shared" si="343"/>
        <v>1</v>
      </c>
      <c r="E928">
        <f t="shared" si="342"/>
        <v>235</v>
      </c>
      <c r="F928">
        <f t="shared" si="363"/>
        <v>0</v>
      </c>
      <c r="G928">
        <f t="shared" si="364"/>
        <v>692</v>
      </c>
      <c r="I928">
        <f t="shared" si="344"/>
        <v>0.40587219343696029</v>
      </c>
      <c r="J928">
        <f t="shared" si="345"/>
        <v>0.48698099929627026</v>
      </c>
      <c r="K928">
        <v>0.40587219343696029</v>
      </c>
      <c r="S928">
        <f t="shared" si="346"/>
        <v>0</v>
      </c>
      <c r="T928">
        <f t="shared" si="357"/>
        <v>461</v>
      </c>
      <c r="U928">
        <f t="shared" si="347"/>
        <v>1</v>
      </c>
      <c r="V928">
        <f t="shared" si="358"/>
        <v>466</v>
      </c>
      <c r="X928">
        <f t="shared" si="348"/>
        <v>0.56425948592411257</v>
      </c>
      <c r="Y928">
        <f t="shared" si="349"/>
        <v>0.39391377852916315</v>
      </c>
      <c r="Z928">
        <v>0.56425948592411257</v>
      </c>
      <c r="AB928">
        <f t="shared" si="350"/>
        <v>0</v>
      </c>
      <c r="AC928">
        <f t="shared" si="359"/>
        <v>195</v>
      </c>
      <c r="AD928">
        <f t="shared" si="351"/>
        <v>1</v>
      </c>
      <c r="AE928">
        <f t="shared" si="360"/>
        <v>732</v>
      </c>
      <c r="AG928">
        <f t="shared" si="352"/>
        <v>0.37001897533206829</v>
      </c>
      <c r="AH928">
        <f t="shared" si="353"/>
        <v>0.4969450101832994</v>
      </c>
      <c r="AI928">
        <v>0.37001897533206829</v>
      </c>
      <c r="AK928">
        <f t="shared" si="354"/>
        <v>0</v>
      </c>
      <c r="AL928">
        <f t="shared" si="361"/>
        <v>36</v>
      </c>
      <c r="AM928">
        <f t="shared" si="365"/>
        <v>1</v>
      </c>
      <c r="AN928">
        <f t="shared" si="362"/>
        <v>891</v>
      </c>
      <c r="AP928">
        <f t="shared" si="355"/>
        <v>0.46753246753246752</v>
      </c>
      <c r="AQ928">
        <f t="shared" si="356"/>
        <v>0.46333853354134164</v>
      </c>
      <c r="AR928">
        <v>0.46753246753246752</v>
      </c>
    </row>
    <row r="929" spans="1:44" x14ac:dyDescent="0.25">
      <c r="A929" s="9">
        <v>1</v>
      </c>
      <c r="B929" s="32">
        <v>48.494559000000002</v>
      </c>
      <c r="D929">
        <f t="shared" si="343"/>
        <v>1</v>
      </c>
      <c r="E929">
        <f t="shared" si="342"/>
        <v>236</v>
      </c>
      <c r="F929">
        <f t="shared" si="363"/>
        <v>0</v>
      </c>
      <c r="G929">
        <f t="shared" si="364"/>
        <v>692</v>
      </c>
      <c r="I929">
        <f t="shared" si="344"/>
        <v>0.40759930915371329</v>
      </c>
      <c r="J929">
        <f t="shared" si="345"/>
        <v>0.48698099929627026</v>
      </c>
      <c r="K929">
        <v>0.40759930915371329</v>
      </c>
      <c r="S929">
        <f t="shared" si="346"/>
        <v>0</v>
      </c>
      <c r="T929">
        <f t="shared" si="357"/>
        <v>461</v>
      </c>
      <c r="U929">
        <f t="shared" si="347"/>
        <v>1</v>
      </c>
      <c r="V929">
        <f t="shared" si="358"/>
        <v>467</v>
      </c>
      <c r="X929">
        <f t="shared" si="348"/>
        <v>0.56425948592411257</v>
      </c>
      <c r="Y929">
        <f t="shared" si="349"/>
        <v>0.39475908706677937</v>
      </c>
      <c r="Z929">
        <v>0.56425948592411257</v>
      </c>
      <c r="AB929">
        <f t="shared" si="350"/>
        <v>0</v>
      </c>
      <c r="AC929">
        <f t="shared" si="359"/>
        <v>195</v>
      </c>
      <c r="AD929">
        <f t="shared" si="351"/>
        <v>1</v>
      </c>
      <c r="AE929">
        <f t="shared" si="360"/>
        <v>733</v>
      </c>
      <c r="AG929">
        <f t="shared" si="352"/>
        <v>0.37001897533206829</v>
      </c>
      <c r="AH929">
        <f t="shared" si="353"/>
        <v>0.49762389680923286</v>
      </c>
      <c r="AI929">
        <v>0.37001897533206829</v>
      </c>
      <c r="AK929">
        <f t="shared" si="354"/>
        <v>0</v>
      </c>
      <c r="AL929">
        <f t="shared" si="361"/>
        <v>36</v>
      </c>
      <c r="AM929">
        <f t="shared" si="365"/>
        <v>1</v>
      </c>
      <c r="AN929">
        <f t="shared" si="362"/>
        <v>892</v>
      </c>
      <c r="AP929">
        <f t="shared" si="355"/>
        <v>0.46753246753246752</v>
      </c>
      <c r="AQ929">
        <f t="shared" si="356"/>
        <v>0.46385855434217371</v>
      </c>
      <c r="AR929">
        <v>0.46753246753246752</v>
      </c>
    </row>
    <row r="930" spans="1:44" x14ac:dyDescent="0.25">
      <c r="A930" s="9">
        <v>3</v>
      </c>
      <c r="B930" s="32">
        <v>48.490561</v>
      </c>
      <c r="D930">
        <f t="shared" si="343"/>
        <v>0</v>
      </c>
      <c r="E930">
        <f t="shared" si="342"/>
        <v>236</v>
      </c>
      <c r="F930">
        <f t="shared" si="363"/>
        <v>1</v>
      </c>
      <c r="G930">
        <f t="shared" si="364"/>
        <v>693</v>
      </c>
      <c r="I930">
        <f t="shared" si="344"/>
        <v>0.40759930915371329</v>
      </c>
      <c r="J930">
        <f t="shared" si="345"/>
        <v>0.48768472906403942</v>
      </c>
      <c r="K930">
        <v>0.40759930915371329</v>
      </c>
      <c r="S930">
        <f t="shared" si="346"/>
        <v>0</v>
      </c>
      <c r="T930">
        <f t="shared" si="357"/>
        <v>461</v>
      </c>
      <c r="U930">
        <f t="shared" si="347"/>
        <v>1</v>
      </c>
      <c r="V930">
        <f t="shared" si="358"/>
        <v>468</v>
      </c>
      <c r="X930">
        <f t="shared" si="348"/>
        <v>0.56425948592411257</v>
      </c>
      <c r="Y930">
        <f t="shared" si="349"/>
        <v>0.39560439560439559</v>
      </c>
      <c r="Z930">
        <v>0.56425948592411257</v>
      </c>
      <c r="AB930">
        <f t="shared" si="350"/>
        <v>1</v>
      </c>
      <c r="AC930">
        <f t="shared" si="359"/>
        <v>196</v>
      </c>
      <c r="AD930">
        <f t="shared" si="351"/>
        <v>0</v>
      </c>
      <c r="AE930">
        <f t="shared" si="360"/>
        <v>733</v>
      </c>
      <c r="AG930">
        <f t="shared" si="352"/>
        <v>0.3719165085388994</v>
      </c>
      <c r="AH930">
        <f t="shared" si="353"/>
        <v>0.49762389680923286</v>
      </c>
      <c r="AI930">
        <v>0.3719165085388994</v>
      </c>
      <c r="AK930">
        <f t="shared" si="354"/>
        <v>0</v>
      </c>
      <c r="AL930">
        <f t="shared" si="361"/>
        <v>36</v>
      </c>
      <c r="AM930">
        <f t="shared" si="365"/>
        <v>1</v>
      </c>
      <c r="AN930">
        <f t="shared" si="362"/>
        <v>893</v>
      </c>
      <c r="AP930">
        <f t="shared" si="355"/>
        <v>0.46753246753246752</v>
      </c>
      <c r="AQ930">
        <f t="shared" si="356"/>
        <v>0.46437857514300573</v>
      </c>
      <c r="AR930">
        <v>0.46753246753246752</v>
      </c>
    </row>
    <row r="931" spans="1:44" x14ac:dyDescent="0.25">
      <c r="A931" s="9">
        <v>2</v>
      </c>
      <c r="B931" s="32">
        <v>48.432597000000001</v>
      </c>
      <c r="D931">
        <f t="shared" si="343"/>
        <v>0</v>
      </c>
      <c r="E931">
        <f t="shared" si="342"/>
        <v>236</v>
      </c>
      <c r="F931">
        <f t="shared" si="363"/>
        <v>1</v>
      </c>
      <c r="G931">
        <f t="shared" si="364"/>
        <v>694</v>
      </c>
      <c r="I931">
        <f t="shared" si="344"/>
        <v>0.40759930915371329</v>
      </c>
      <c r="J931">
        <f t="shared" si="345"/>
        <v>0.48838845883180859</v>
      </c>
      <c r="K931">
        <v>0.40759930915371329</v>
      </c>
      <c r="S931">
        <f t="shared" si="346"/>
        <v>1</v>
      </c>
      <c r="T931">
        <f t="shared" si="357"/>
        <v>462</v>
      </c>
      <c r="U931">
        <f t="shared" si="347"/>
        <v>0</v>
      </c>
      <c r="V931">
        <f t="shared" si="358"/>
        <v>468</v>
      </c>
      <c r="X931">
        <f t="shared" si="348"/>
        <v>0.56548347613219097</v>
      </c>
      <c r="Y931">
        <f t="shared" si="349"/>
        <v>0.39560439560439559</v>
      </c>
      <c r="Z931">
        <v>0.56548347613219097</v>
      </c>
      <c r="AB931">
        <f t="shared" si="350"/>
        <v>0</v>
      </c>
      <c r="AC931">
        <f t="shared" si="359"/>
        <v>196</v>
      </c>
      <c r="AD931">
        <f t="shared" si="351"/>
        <v>1</v>
      </c>
      <c r="AE931">
        <f t="shared" si="360"/>
        <v>734</v>
      </c>
      <c r="AG931">
        <f t="shared" si="352"/>
        <v>0.3719165085388994</v>
      </c>
      <c r="AH931">
        <f t="shared" si="353"/>
        <v>0.49830278343516632</v>
      </c>
      <c r="AI931">
        <v>0.3719165085388994</v>
      </c>
      <c r="AK931">
        <f t="shared" si="354"/>
        <v>0</v>
      </c>
      <c r="AL931">
        <f t="shared" si="361"/>
        <v>36</v>
      </c>
      <c r="AM931">
        <f t="shared" si="365"/>
        <v>1</v>
      </c>
      <c r="AN931">
        <f t="shared" si="362"/>
        <v>894</v>
      </c>
      <c r="AP931">
        <f t="shared" si="355"/>
        <v>0.46753246753246752</v>
      </c>
      <c r="AQ931">
        <f t="shared" si="356"/>
        <v>0.46489859594383776</v>
      </c>
      <c r="AR931">
        <v>0.46753246753246752</v>
      </c>
    </row>
    <row r="932" spans="1:44" x14ac:dyDescent="0.25">
      <c r="A932" s="9">
        <v>2</v>
      </c>
      <c r="B932" s="32">
        <v>48.405157000000003</v>
      </c>
      <c r="D932">
        <f t="shared" si="343"/>
        <v>0</v>
      </c>
      <c r="E932">
        <f t="shared" si="342"/>
        <v>236</v>
      </c>
      <c r="F932">
        <f t="shared" si="363"/>
        <v>1</v>
      </c>
      <c r="G932">
        <f t="shared" si="364"/>
        <v>695</v>
      </c>
      <c r="I932">
        <f t="shared" si="344"/>
        <v>0.40759930915371329</v>
      </c>
      <c r="J932">
        <f t="shared" si="345"/>
        <v>0.48909218859957776</v>
      </c>
      <c r="K932">
        <v>0.40759930915371329</v>
      </c>
      <c r="S932">
        <f t="shared" si="346"/>
        <v>1</v>
      </c>
      <c r="T932">
        <f t="shared" si="357"/>
        <v>463</v>
      </c>
      <c r="U932">
        <f t="shared" si="347"/>
        <v>0</v>
      </c>
      <c r="V932">
        <f t="shared" si="358"/>
        <v>468</v>
      </c>
      <c r="X932">
        <f t="shared" si="348"/>
        <v>0.56670746634026925</v>
      </c>
      <c r="Y932">
        <f t="shared" si="349"/>
        <v>0.39560439560439559</v>
      </c>
      <c r="Z932">
        <v>0.56670746634026925</v>
      </c>
      <c r="AB932">
        <f t="shared" si="350"/>
        <v>0</v>
      </c>
      <c r="AC932">
        <f t="shared" si="359"/>
        <v>196</v>
      </c>
      <c r="AD932">
        <f t="shared" si="351"/>
        <v>1</v>
      </c>
      <c r="AE932">
        <f t="shared" si="360"/>
        <v>735</v>
      </c>
      <c r="AG932">
        <f t="shared" si="352"/>
        <v>0.3719165085388994</v>
      </c>
      <c r="AH932">
        <f t="shared" si="353"/>
        <v>0.49898167006109978</v>
      </c>
      <c r="AI932">
        <v>0.3719165085388994</v>
      </c>
      <c r="AK932">
        <f t="shared" si="354"/>
        <v>0</v>
      </c>
      <c r="AL932">
        <f t="shared" si="361"/>
        <v>36</v>
      </c>
      <c r="AM932">
        <f t="shared" si="365"/>
        <v>1</v>
      </c>
      <c r="AN932">
        <f t="shared" si="362"/>
        <v>895</v>
      </c>
      <c r="AP932">
        <f t="shared" si="355"/>
        <v>0.46753246753246752</v>
      </c>
      <c r="AQ932">
        <f t="shared" si="356"/>
        <v>0.46541861674466978</v>
      </c>
      <c r="AR932">
        <v>0.46753246753246752</v>
      </c>
    </row>
    <row r="933" spans="1:44" x14ac:dyDescent="0.25">
      <c r="A933" s="9">
        <v>2</v>
      </c>
      <c r="B933" s="32">
        <v>48.370033999999997</v>
      </c>
      <c r="D933">
        <f t="shared" si="343"/>
        <v>0</v>
      </c>
      <c r="E933">
        <f t="shared" si="342"/>
        <v>236</v>
      </c>
      <c r="F933">
        <f t="shared" si="363"/>
        <v>1</v>
      </c>
      <c r="G933">
        <f t="shared" si="364"/>
        <v>696</v>
      </c>
      <c r="I933">
        <f t="shared" si="344"/>
        <v>0.40759930915371329</v>
      </c>
      <c r="J933">
        <f t="shared" si="345"/>
        <v>0.48979591836734693</v>
      </c>
      <c r="K933">
        <v>0.40759930915371329</v>
      </c>
      <c r="S933">
        <f t="shared" si="346"/>
        <v>1</v>
      </c>
      <c r="T933">
        <f t="shared" si="357"/>
        <v>464</v>
      </c>
      <c r="U933">
        <f t="shared" si="347"/>
        <v>0</v>
      </c>
      <c r="V933">
        <f t="shared" si="358"/>
        <v>468</v>
      </c>
      <c r="X933">
        <f t="shared" si="348"/>
        <v>0.56793145654834765</v>
      </c>
      <c r="Y933">
        <f t="shared" si="349"/>
        <v>0.39560439560439559</v>
      </c>
      <c r="Z933">
        <v>0.56793145654834765</v>
      </c>
      <c r="AB933">
        <f t="shared" si="350"/>
        <v>0</v>
      </c>
      <c r="AC933">
        <f t="shared" si="359"/>
        <v>196</v>
      </c>
      <c r="AD933">
        <f t="shared" si="351"/>
        <v>1</v>
      </c>
      <c r="AE933">
        <f t="shared" si="360"/>
        <v>736</v>
      </c>
      <c r="AG933">
        <f t="shared" si="352"/>
        <v>0.3719165085388994</v>
      </c>
      <c r="AH933">
        <f t="shared" si="353"/>
        <v>0.49966055668703324</v>
      </c>
      <c r="AI933">
        <v>0.3719165085388994</v>
      </c>
      <c r="AK933">
        <f t="shared" si="354"/>
        <v>0</v>
      </c>
      <c r="AL933">
        <f t="shared" si="361"/>
        <v>36</v>
      </c>
      <c r="AM933">
        <f t="shared" si="365"/>
        <v>1</v>
      </c>
      <c r="AN933">
        <f t="shared" si="362"/>
        <v>896</v>
      </c>
      <c r="AP933">
        <f t="shared" si="355"/>
        <v>0.46753246753246752</v>
      </c>
      <c r="AQ933">
        <f t="shared" si="356"/>
        <v>0.4659386375455018</v>
      </c>
      <c r="AR933">
        <v>0.46753246753246752</v>
      </c>
    </row>
    <row r="934" spans="1:44" x14ac:dyDescent="0.25">
      <c r="A934" s="9">
        <v>1</v>
      </c>
      <c r="B934" s="32">
        <v>48.363588999999997</v>
      </c>
      <c r="D934">
        <f t="shared" si="343"/>
        <v>1</v>
      </c>
      <c r="E934">
        <f t="shared" si="342"/>
        <v>237</v>
      </c>
      <c r="F934">
        <f t="shared" si="363"/>
        <v>0</v>
      </c>
      <c r="G934">
        <f t="shared" si="364"/>
        <v>696</v>
      </c>
      <c r="I934">
        <f t="shared" si="344"/>
        <v>0.40932642487046633</v>
      </c>
      <c r="J934">
        <f t="shared" si="345"/>
        <v>0.48979591836734693</v>
      </c>
      <c r="K934">
        <v>0.40932642487046633</v>
      </c>
      <c r="S934">
        <f t="shared" si="346"/>
        <v>0</v>
      </c>
      <c r="T934">
        <f t="shared" si="357"/>
        <v>464</v>
      </c>
      <c r="U934">
        <f t="shared" si="347"/>
        <v>1</v>
      </c>
      <c r="V934">
        <f t="shared" si="358"/>
        <v>469</v>
      </c>
      <c r="X934">
        <f t="shared" si="348"/>
        <v>0.56793145654834765</v>
      </c>
      <c r="Y934">
        <f t="shared" si="349"/>
        <v>0.39644970414201186</v>
      </c>
      <c r="Z934">
        <v>0.56793145654834765</v>
      </c>
      <c r="AB934">
        <f t="shared" si="350"/>
        <v>0</v>
      </c>
      <c r="AC934">
        <f t="shared" si="359"/>
        <v>196</v>
      </c>
      <c r="AD934">
        <f t="shared" si="351"/>
        <v>1</v>
      </c>
      <c r="AE934">
        <f t="shared" si="360"/>
        <v>737</v>
      </c>
      <c r="AG934">
        <f t="shared" si="352"/>
        <v>0.3719165085388994</v>
      </c>
      <c r="AH934">
        <f t="shared" si="353"/>
        <v>0.50033944331296676</v>
      </c>
      <c r="AI934">
        <v>0.3719165085388994</v>
      </c>
      <c r="AK934">
        <f t="shared" si="354"/>
        <v>0</v>
      </c>
      <c r="AL934">
        <f t="shared" si="361"/>
        <v>36</v>
      </c>
      <c r="AM934">
        <f t="shared" si="365"/>
        <v>1</v>
      </c>
      <c r="AN934">
        <f t="shared" si="362"/>
        <v>897</v>
      </c>
      <c r="AP934">
        <f t="shared" si="355"/>
        <v>0.46753246753246752</v>
      </c>
      <c r="AQ934">
        <f t="shared" si="356"/>
        <v>0.46645865834633388</v>
      </c>
      <c r="AR934">
        <v>0.46753246753246752</v>
      </c>
    </row>
    <row r="935" spans="1:44" x14ac:dyDescent="0.25">
      <c r="A935" s="9">
        <v>1</v>
      </c>
      <c r="B935" s="32">
        <v>48.352134</v>
      </c>
      <c r="D935">
        <f t="shared" si="343"/>
        <v>1</v>
      </c>
      <c r="E935">
        <f t="shared" si="342"/>
        <v>238</v>
      </c>
      <c r="F935">
        <f t="shared" si="363"/>
        <v>0</v>
      </c>
      <c r="G935">
        <f t="shared" si="364"/>
        <v>696</v>
      </c>
      <c r="I935">
        <f t="shared" si="344"/>
        <v>0.41105354058721932</v>
      </c>
      <c r="J935">
        <f t="shared" si="345"/>
        <v>0.48979591836734693</v>
      </c>
      <c r="K935">
        <v>0.41105354058721932</v>
      </c>
      <c r="S935">
        <f t="shared" si="346"/>
        <v>0</v>
      </c>
      <c r="T935">
        <f t="shared" si="357"/>
        <v>464</v>
      </c>
      <c r="U935">
        <f t="shared" si="347"/>
        <v>1</v>
      </c>
      <c r="V935">
        <f t="shared" si="358"/>
        <v>470</v>
      </c>
      <c r="X935">
        <f t="shared" si="348"/>
        <v>0.56793145654834765</v>
      </c>
      <c r="Y935">
        <f t="shared" si="349"/>
        <v>0.39729501267962808</v>
      </c>
      <c r="Z935">
        <v>0.56793145654834765</v>
      </c>
      <c r="AB935">
        <f t="shared" si="350"/>
        <v>0</v>
      </c>
      <c r="AC935">
        <f t="shared" si="359"/>
        <v>196</v>
      </c>
      <c r="AD935">
        <f t="shared" si="351"/>
        <v>1</v>
      </c>
      <c r="AE935">
        <f t="shared" si="360"/>
        <v>738</v>
      </c>
      <c r="AG935">
        <f t="shared" si="352"/>
        <v>0.3719165085388994</v>
      </c>
      <c r="AH935">
        <f t="shared" si="353"/>
        <v>0.50101832993890016</v>
      </c>
      <c r="AI935">
        <v>0.3719165085388994</v>
      </c>
      <c r="AK935">
        <f t="shared" si="354"/>
        <v>0</v>
      </c>
      <c r="AL935">
        <f t="shared" si="361"/>
        <v>36</v>
      </c>
      <c r="AM935">
        <f t="shared" si="365"/>
        <v>1</v>
      </c>
      <c r="AN935">
        <f t="shared" si="362"/>
        <v>898</v>
      </c>
      <c r="AP935">
        <f t="shared" si="355"/>
        <v>0.46753246753246752</v>
      </c>
      <c r="AQ935">
        <f t="shared" si="356"/>
        <v>0.4669786791471659</v>
      </c>
      <c r="AR935">
        <v>0.46753246753246752</v>
      </c>
    </row>
    <row r="936" spans="1:44" x14ac:dyDescent="0.25">
      <c r="A936" s="9">
        <v>2</v>
      </c>
      <c r="B936" s="32">
        <v>48.332341</v>
      </c>
      <c r="D936">
        <f t="shared" si="343"/>
        <v>0</v>
      </c>
      <c r="E936">
        <f t="shared" si="342"/>
        <v>238</v>
      </c>
      <c r="F936">
        <f t="shared" si="363"/>
        <v>1</v>
      </c>
      <c r="G936">
        <f t="shared" si="364"/>
        <v>697</v>
      </c>
      <c r="I936">
        <f t="shared" si="344"/>
        <v>0.41105354058721932</v>
      </c>
      <c r="J936">
        <f t="shared" si="345"/>
        <v>0.4904996481351161</v>
      </c>
      <c r="K936">
        <v>0.41105354058721932</v>
      </c>
      <c r="S936">
        <f t="shared" si="346"/>
        <v>1</v>
      </c>
      <c r="T936">
        <f t="shared" si="357"/>
        <v>465</v>
      </c>
      <c r="U936">
        <f t="shared" si="347"/>
        <v>0</v>
      </c>
      <c r="V936">
        <f t="shared" si="358"/>
        <v>470</v>
      </c>
      <c r="X936">
        <f t="shared" si="348"/>
        <v>0.56915544675642593</v>
      </c>
      <c r="Y936">
        <f t="shared" si="349"/>
        <v>0.39729501267962808</v>
      </c>
      <c r="Z936">
        <v>0.56915544675642593</v>
      </c>
      <c r="AB936">
        <f t="shared" si="350"/>
        <v>0</v>
      </c>
      <c r="AC936">
        <f t="shared" si="359"/>
        <v>196</v>
      </c>
      <c r="AD936">
        <f t="shared" si="351"/>
        <v>1</v>
      </c>
      <c r="AE936">
        <f t="shared" si="360"/>
        <v>739</v>
      </c>
      <c r="AG936">
        <f t="shared" si="352"/>
        <v>0.3719165085388994</v>
      </c>
      <c r="AH936">
        <f t="shared" si="353"/>
        <v>0.50169721656483368</v>
      </c>
      <c r="AI936">
        <v>0.3719165085388994</v>
      </c>
      <c r="AK936">
        <f t="shared" si="354"/>
        <v>0</v>
      </c>
      <c r="AL936">
        <f t="shared" si="361"/>
        <v>36</v>
      </c>
      <c r="AM936">
        <f t="shared" si="365"/>
        <v>1</v>
      </c>
      <c r="AN936">
        <f t="shared" si="362"/>
        <v>899</v>
      </c>
      <c r="AP936">
        <f t="shared" si="355"/>
        <v>0.46753246753246752</v>
      </c>
      <c r="AQ936">
        <f t="shared" si="356"/>
        <v>0.46749869994799792</v>
      </c>
      <c r="AR936">
        <v>0.46753246753246752</v>
      </c>
    </row>
    <row r="937" spans="1:44" x14ac:dyDescent="0.25">
      <c r="A937" s="9">
        <v>1</v>
      </c>
      <c r="B937" s="32">
        <v>48.319206999999999</v>
      </c>
      <c r="D937">
        <f t="shared" si="343"/>
        <v>1</v>
      </c>
      <c r="E937">
        <f t="shared" si="342"/>
        <v>239</v>
      </c>
      <c r="F937">
        <f t="shared" si="363"/>
        <v>0</v>
      </c>
      <c r="G937">
        <f t="shared" si="364"/>
        <v>697</v>
      </c>
      <c r="I937">
        <f t="shared" si="344"/>
        <v>0.41278065630397237</v>
      </c>
      <c r="J937">
        <f t="shared" si="345"/>
        <v>0.4904996481351161</v>
      </c>
      <c r="K937">
        <v>0.41278065630397237</v>
      </c>
      <c r="S937">
        <f t="shared" si="346"/>
        <v>0</v>
      </c>
      <c r="T937">
        <f t="shared" si="357"/>
        <v>465</v>
      </c>
      <c r="U937">
        <f t="shared" si="347"/>
        <v>1</v>
      </c>
      <c r="V937">
        <f t="shared" si="358"/>
        <v>471</v>
      </c>
      <c r="X937">
        <f t="shared" si="348"/>
        <v>0.56915544675642593</v>
      </c>
      <c r="Y937">
        <f t="shared" si="349"/>
        <v>0.3981403212172443</v>
      </c>
      <c r="Z937">
        <v>0.56915544675642593</v>
      </c>
      <c r="AB937">
        <f t="shared" si="350"/>
        <v>0</v>
      </c>
      <c r="AC937">
        <f t="shared" si="359"/>
        <v>196</v>
      </c>
      <c r="AD937">
        <f t="shared" si="351"/>
        <v>1</v>
      </c>
      <c r="AE937">
        <f t="shared" si="360"/>
        <v>740</v>
      </c>
      <c r="AG937">
        <f t="shared" si="352"/>
        <v>0.3719165085388994</v>
      </c>
      <c r="AH937">
        <f t="shared" si="353"/>
        <v>0.50237610319076709</v>
      </c>
      <c r="AI937">
        <v>0.3719165085388994</v>
      </c>
      <c r="AK937">
        <f t="shared" si="354"/>
        <v>0</v>
      </c>
      <c r="AL937">
        <f t="shared" si="361"/>
        <v>36</v>
      </c>
      <c r="AM937">
        <f t="shared" si="365"/>
        <v>1</v>
      </c>
      <c r="AN937">
        <f t="shared" si="362"/>
        <v>900</v>
      </c>
      <c r="AP937">
        <f t="shared" si="355"/>
        <v>0.46753246753246752</v>
      </c>
      <c r="AQ937">
        <f t="shared" si="356"/>
        <v>0.46801872074882994</v>
      </c>
      <c r="AR937">
        <v>0.46753246753246752</v>
      </c>
    </row>
    <row r="938" spans="1:44" x14ac:dyDescent="0.25">
      <c r="A938" s="9">
        <v>3</v>
      </c>
      <c r="B938" s="32">
        <v>48.317219999999999</v>
      </c>
      <c r="D938">
        <f t="shared" si="343"/>
        <v>0</v>
      </c>
      <c r="E938">
        <f t="shared" si="342"/>
        <v>239</v>
      </c>
      <c r="F938">
        <f t="shared" si="363"/>
        <v>1</v>
      </c>
      <c r="G938">
        <f t="shared" si="364"/>
        <v>698</v>
      </c>
      <c r="I938">
        <f t="shared" si="344"/>
        <v>0.41278065630397237</v>
      </c>
      <c r="J938">
        <f t="shared" si="345"/>
        <v>0.49120337790288532</v>
      </c>
      <c r="K938">
        <v>0.41278065630397237</v>
      </c>
      <c r="S938">
        <f t="shared" si="346"/>
        <v>0</v>
      </c>
      <c r="T938">
        <f t="shared" si="357"/>
        <v>465</v>
      </c>
      <c r="U938">
        <f t="shared" si="347"/>
        <v>1</v>
      </c>
      <c r="V938">
        <f t="shared" si="358"/>
        <v>472</v>
      </c>
      <c r="X938">
        <f t="shared" si="348"/>
        <v>0.56915544675642593</v>
      </c>
      <c r="Y938">
        <f t="shared" si="349"/>
        <v>0.39898562975486052</v>
      </c>
      <c r="Z938">
        <v>0.56915544675642593</v>
      </c>
      <c r="AB938">
        <f t="shared" si="350"/>
        <v>1</v>
      </c>
      <c r="AC938">
        <f t="shared" si="359"/>
        <v>197</v>
      </c>
      <c r="AD938">
        <f t="shared" si="351"/>
        <v>0</v>
      </c>
      <c r="AE938">
        <f t="shared" si="360"/>
        <v>740</v>
      </c>
      <c r="AG938">
        <f t="shared" si="352"/>
        <v>0.37381404174573057</v>
      </c>
      <c r="AH938">
        <f t="shared" si="353"/>
        <v>0.50237610319076709</v>
      </c>
      <c r="AI938">
        <v>0.37381404174573057</v>
      </c>
      <c r="AK938">
        <f t="shared" si="354"/>
        <v>0</v>
      </c>
      <c r="AL938">
        <f t="shared" si="361"/>
        <v>36</v>
      </c>
      <c r="AM938">
        <f t="shared" si="365"/>
        <v>1</v>
      </c>
      <c r="AN938">
        <f t="shared" si="362"/>
        <v>901</v>
      </c>
      <c r="AP938">
        <f t="shared" si="355"/>
        <v>0.46753246753246752</v>
      </c>
      <c r="AQ938">
        <f t="shared" si="356"/>
        <v>0.46853874154966196</v>
      </c>
      <c r="AR938">
        <v>0.46753246753246752</v>
      </c>
    </row>
    <row r="939" spans="1:44" x14ac:dyDescent="0.25">
      <c r="A939" s="9">
        <v>2</v>
      </c>
      <c r="B939" s="32">
        <v>48.267930999999997</v>
      </c>
      <c r="D939">
        <f t="shared" si="343"/>
        <v>0</v>
      </c>
      <c r="E939">
        <f t="shared" si="342"/>
        <v>239</v>
      </c>
      <c r="F939">
        <f t="shared" si="363"/>
        <v>1</v>
      </c>
      <c r="G939">
        <f t="shared" si="364"/>
        <v>699</v>
      </c>
      <c r="I939">
        <f t="shared" si="344"/>
        <v>0.41278065630397237</v>
      </c>
      <c r="J939">
        <f t="shared" si="345"/>
        <v>0.49190710767065449</v>
      </c>
      <c r="K939">
        <v>0.41278065630397237</v>
      </c>
      <c r="S939">
        <f t="shared" si="346"/>
        <v>1</v>
      </c>
      <c r="T939">
        <f t="shared" si="357"/>
        <v>466</v>
      </c>
      <c r="U939">
        <f t="shared" si="347"/>
        <v>0</v>
      </c>
      <c r="V939">
        <f t="shared" si="358"/>
        <v>472</v>
      </c>
      <c r="X939">
        <f t="shared" si="348"/>
        <v>0.57037943696450433</v>
      </c>
      <c r="Y939">
        <f t="shared" si="349"/>
        <v>0.39898562975486052</v>
      </c>
      <c r="Z939">
        <v>0.57037943696450433</v>
      </c>
      <c r="AB939">
        <f t="shared" si="350"/>
        <v>0</v>
      </c>
      <c r="AC939">
        <f t="shared" si="359"/>
        <v>197</v>
      </c>
      <c r="AD939">
        <f t="shared" si="351"/>
        <v>1</v>
      </c>
      <c r="AE939">
        <f t="shared" si="360"/>
        <v>741</v>
      </c>
      <c r="AG939">
        <f t="shared" si="352"/>
        <v>0.37381404174573057</v>
      </c>
      <c r="AH939">
        <f t="shared" si="353"/>
        <v>0.5030549898167006</v>
      </c>
      <c r="AI939">
        <v>0.37381404174573057</v>
      </c>
      <c r="AK939">
        <f t="shared" si="354"/>
        <v>0</v>
      </c>
      <c r="AL939">
        <f t="shared" si="361"/>
        <v>36</v>
      </c>
      <c r="AM939">
        <f t="shared" si="365"/>
        <v>1</v>
      </c>
      <c r="AN939">
        <f t="shared" si="362"/>
        <v>902</v>
      </c>
      <c r="AP939">
        <f t="shared" si="355"/>
        <v>0.46753246753246752</v>
      </c>
      <c r="AQ939">
        <f t="shared" si="356"/>
        <v>0.46905876235049404</v>
      </c>
      <c r="AR939">
        <v>0.46753246753246752</v>
      </c>
    </row>
    <row r="940" spans="1:44" x14ac:dyDescent="0.25">
      <c r="A940" s="9">
        <v>2</v>
      </c>
      <c r="B940" s="32">
        <v>48.230108000000001</v>
      </c>
      <c r="D940">
        <f t="shared" si="343"/>
        <v>0</v>
      </c>
      <c r="E940">
        <f t="shared" si="342"/>
        <v>239</v>
      </c>
      <c r="F940">
        <f t="shared" si="363"/>
        <v>1</v>
      </c>
      <c r="G940">
        <f t="shared" si="364"/>
        <v>700</v>
      </c>
      <c r="I940">
        <f t="shared" si="344"/>
        <v>0.41278065630397237</v>
      </c>
      <c r="J940">
        <f t="shared" si="345"/>
        <v>0.49261083743842365</v>
      </c>
      <c r="K940">
        <v>0.41278065630397237</v>
      </c>
      <c r="S940">
        <f t="shared" si="346"/>
        <v>1</v>
      </c>
      <c r="T940">
        <f t="shared" si="357"/>
        <v>467</v>
      </c>
      <c r="U940">
        <f t="shared" si="347"/>
        <v>0</v>
      </c>
      <c r="V940">
        <f t="shared" si="358"/>
        <v>472</v>
      </c>
      <c r="X940">
        <f t="shared" si="348"/>
        <v>0.57160342717258261</v>
      </c>
      <c r="Y940">
        <f t="shared" si="349"/>
        <v>0.39898562975486052</v>
      </c>
      <c r="Z940">
        <v>0.57160342717258261</v>
      </c>
      <c r="AB940">
        <f t="shared" si="350"/>
        <v>0</v>
      </c>
      <c r="AC940">
        <f t="shared" si="359"/>
        <v>197</v>
      </c>
      <c r="AD940">
        <f t="shared" si="351"/>
        <v>1</v>
      </c>
      <c r="AE940">
        <f t="shared" si="360"/>
        <v>742</v>
      </c>
      <c r="AG940">
        <f t="shared" si="352"/>
        <v>0.37381404174573057</v>
      </c>
      <c r="AH940">
        <f t="shared" si="353"/>
        <v>0.50373387644263412</v>
      </c>
      <c r="AI940">
        <v>0.37381404174573057</v>
      </c>
      <c r="AK940">
        <f t="shared" si="354"/>
        <v>0</v>
      </c>
      <c r="AL940">
        <f t="shared" si="361"/>
        <v>36</v>
      </c>
      <c r="AM940">
        <f t="shared" si="365"/>
        <v>1</v>
      </c>
      <c r="AN940">
        <f t="shared" si="362"/>
        <v>903</v>
      </c>
      <c r="AP940">
        <f t="shared" si="355"/>
        <v>0.46753246753246752</v>
      </c>
      <c r="AQ940">
        <f t="shared" si="356"/>
        <v>0.46957878315132606</v>
      </c>
      <c r="AR940">
        <v>0.46753246753246752</v>
      </c>
    </row>
    <row r="941" spans="1:44" x14ac:dyDescent="0.25">
      <c r="A941" s="9">
        <v>1</v>
      </c>
      <c r="B941" s="32">
        <v>48.225293999999998</v>
      </c>
      <c r="D941">
        <f t="shared" si="343"/>
        <v>1</v>
      </c>
      <c r="E941">
        <f t="shared" si="342"/>
        <v>240</v>
      </c>
      <c r="F941">
        <f t="shared" si="363"/>
        <v>0</v>
      </c>
      <c r="G941">
        <f t="shared" si="364"/>
        <v>700</v>
      </c>
      <c r="I941">
        <f t="shared" si="344"/>
        <v>0.41450777202072536</v>
      </c>
      <c r="J941">
        <f t="shared" si="345"/>
        <v>0.49261083743842365</v>
      </c>
      <c r="K941">
        <v>0.41450777202072536</v>
      </c>
      <c r="S941">
        <f t="shared" si="346"/>
        <v>0</v>
      </c>
      <c r="T941">
        <f t="shared" si="357"/>
        <v>467</v>
      </c>
      <c r="U941">
        <f t="shared" si="347"/>
        <v>1</v>
      </c>
      <c r="V941">
        <f t="shared" si="358"/>
        <v>473</v>
      </c>
      <c r="X941">
        <f t="shared" si="348"/>
        <v>0.57160342717258261</v>
      </c>
      <c r="Y941">
        <f t="shared" si="349"/>
        <v>0.39983093829247673</v>
      </c>
      <c r="Z941">
        <v>0.57160342717258261</v>
      </c>
      <c r="AB941">
        <f t="shared" si="350"/>
        <v>0</v>
      </c>
      <c r="AC941">
        <f t="shared" si="359"/>
        <v>197</v>
      </c>
      <c r="AD941">
        <f t="shared" si="351"/>
        <v>1</v>
      </c>
      <c r="AE941">
        <f t="shared" si="360"/>
        <v>743</v>
      </c>
      <c r="AG941">
        <f t="shared" si="352"/>
        <v>0.37381404174573057</v>
      </c>
      <c r="AH941">
        <f t="shared" si="353"/>
        <v>0.50441276306856753</v>
      </c>
      <c r="AI941">
        <v>0.37381404174573057</v>
      </c>
      <c r="AK941">
        <f t="shared" si="354"/>
        <v>0</v>
      </c>
      <c r="AL941">
        <f t="shared" si="361"/>
        <v>36</v>
      </c>
      <c r="AM941">
        <f t="shared" si="365"/>
        <v>1</v>
      </c>
      <c r="AN941">
        <f t="shared" si="362"/>
        <v>904</v>
      </c>
      <c r="AP941">
        <f t="shared" si="355"/>
        <v>0.46753246753246752</v>
      </c>
      <c r="AQ941">
        <f t="shared" si="356"/>
        <v>0.47009880395215808</v>
      </c>
      <c r="AR941">
        <v>0.46753246753246752</v>
      </c>
    </row>
    <row r="942" spans="1:44" x14ac:dyDescent="0.25">
      <c r="A942" s="9">
        <v>1</v>
      </c>
      <c r="B942" s="32">
        <v>48.190728999999997</v>
      </c>
      <c r="D942">
        <f t="shared" si="343"/>
        <v>1</v>
      </c>
      <c r="E942">
        <f t="shared" si="342"/>
        <v>241</v>
      </c>
      <c r="F942">
        <f t="shared" si="363"/>
        <v>0</v>
      </c>
      <c r="G942">
        <f t="shared" si="364"/>
        <v>700</v>
      </c>
      <c r="I942">
        <f t="shared" si="344"/>
        <v>0.41623488773747841</v>
      </c>
      <c r="J942">
        <f t="shared" si="345"/>
        <v>0.49261083743842365</v>
      </c>
      <c r="K942">
        <v>0.41623488773747841</v>
      </c>
      <c r="S942">
        <f t="shared" si="346"/>
        <v>0</v>
      </c>
      <c r="T942">
        <f t="shared" si="357"/>
        <v>467</v>
      </c>
      <c r="U942">
        <f t="shared" si="347"/>
        <v>1</v>
      </c>
      <c r="V942">
        <f t="shared" si="358"/>
        <v>474</v>
      </c>
      <c r="X942">
        <f t="shared" si="348"/>
        <v>0.57160342717258261</v>
      </c>
      <c r="Y942">
        <f t="shared" si="349"/>
        <v>0.40067624683009301</v>
      </c>
      <c r="Z942">
        <v>0.57160342717258261</v>
      </c>
      <c r="AB942">
        <f t="shared" si="350"/>
        <v>0</v>
      </c>
      <c r="AC942">
        <f t="shared" si="359"/>
        <v>197</v>
      </c>
      <c r="AD942">
        <f t="shared" si="351"/>
        <v>1</v>
      </c>
      <c r="AE942">
        <f t="shared" si="360"/>
        <v>744</v>
      </c>
      <c r="AG942">
        <f t="shared" si="352"/>
        <v>0.37381404174573057</v>
      </c>
      <c r="AH942">
        <f t="shared" si="353"/>
        <v>0.50509164969450104</v>
      </c>
      <c r="AI942">
        <v>0.37381404174573057</v>
      </c>
      <c r="AK942">
        <f t="shared" si="354"/>
        <v>0</v>
      </c>
      <c r="AL942">
        <f t="shared" si="361"/>
        <v>36</v>
      </c>
      <c r="AM942">
        <f t="shared" si="365"/>
        <v>1</v>
      </c>
      <c r="AN942">
        <f t="shared" si="362"/>
        <v>905</v>
      </c>
      <c r="AP942">
        <f t="shared" si="355"/>
        <v>0.46753246753246752</v>
      </c>
      <c r="AQ942">
        <f t="shared" si="356"/>
        <v>0.47061882475299011</v>
      </c>
      <c r="AR942">
        <v>0.46753246753246752</v>
      </c>
    </row>
    <row r="943" spans="1:44" x14ac:dyDescent="0.25">
      <c r="A943" s="9">
        <v>1</v>
      </c>
      <c r="B943" s="32">
        <v>48.163184999999999</v>
      </c>
      <c r="D943">
        <f t="shared" si="343"/>
        <v>1</v>
      </c>
      <c r="E943">
        <f t="shared" si="342"/>
        <v>242</v>
      </c>
      <c r="F943">
        <f t="shared" si="363"/>
        <v>0</v>
      </c>
      <c r="G943">
        <f t="shared" si="364"/>
        <v>700</v>
      </c>
      <c r="I943">
        <f t="shared" si="344"/>
        <v>0.41796200345423146</v>
      </c>
      <c r="J943">
        <f t="shared" si="345"/>
        <v>0.49261083743842365</v>
      </c>
      <c r="K943">
        <v>0.41796200345423146</v>
      </c>
      <c r="S943">
        <f t="shared" si="346"/>
        <v>0</v>
      </c>
      <c r="T943">
        <f t="shared" si="357"/>
        <v>467</v>
      </c>
      <c r="U943">
        <f t="shared" si="347"/>
        <v>1</v>
      </c>
      <c r="V943">
        <f t="shared" si="358"/>
        <v>475</v>
      </c>
      <c r="X943">
        <f t="shared" si="348"/>
        <v>0.57160342717258261</v>
      </c>
      <c r="Y943">
        <f t="shared" si="349"/>
        <v>0.40152155536770923</v>
      </c>
      <c r="Z943">
        <v>0.57160342717258261</v>
      </c>
      <c r="AB943">
        <f t="shared" si="350"/>
        <v>0</v>
      </c>
      <c r="AC943">
        <f t="shared" si="359"/>
        <v>197</v>
      </c>
      <c r="AD943">
        <f t="shared" si="351"/>
        <v>1</v>
      </c>
      <c r="AE943">
        <f t="shared" si="360"/>
        <v>745</v>
      </c>
      <c r="AG943">
        <f t="shared" si="352"/>
        <v>0.37381404174573057</v>
      </c>
      <c r="AH943">
        <f t="shared" si="353"/>
        <v>0.50577053632043445</v>
      </c>
      <c r="AI943">
        <v>0.37381404174573057</v>
      </c>
      <c r="AK943">
        <f t="shared" si="354"/>
        <v>0</v>
      </c>
      <c r="AL943">
        <f t="shared" si="361"/>
        <v>36</v>
      </c>
      <c r="AM943">
        <f t="shared" si="365"/>
        <v>1</v>
      </c>
      <c r="AN943">
        <f t="shared" si="362"/>
        <v>906</v>
      </c>
      <c r="AP943">
        <f t="shared" si="355"/>
        <v>0.46753246753246752</v>
      </c>
      <c r="AQ943">
        <f t="shared" si="356"/>
        <v>0.47113884555382213</v>
      </c>
      <c r="AR943">
        <v>0.46753246753246752</v>
      </c>
    </row>
    <row r="944" spans="1:44" x14ac:dyDescent="0.25">
      <c r="A944" s="9">
        <v>3</v>
      </c>
      <c r="B944" s="32">
        <v>48.137193000000003</v>
      </c>
      <c r="D944">
        <f t="shared" si="343"/>
        <v>0</v>
      </c>
      <c r="E944">
        <f t="shared" si="342"/>
        <v>242</v>
      </c>
      <c r="F944">
        <f t="shared" si="363"/>
        <v>1</v>
      </c>
      <c r="G944">
        <f t="shared" si="364"/>
        <v>701</v>
      </c>
      <c r="I944">
        <f t="shared" si="344"/>
        <v>0.41796200345423146</v>
      </c>
      <c r="J944">
        <f t="shared" si="345"/>
        <v>0.49331456720619282</v>
      </c>
      <c r="K944">
        <v>0.41796200345423146</v>
      </c>
      <c r="S944">
        <f t="shared" si="346"/>
        <v>0</v>
      </c>
      <c r="T944">
        <f t="shared" si="357"/>
        <v>467</v>
      </c>
      <c r="U944">
        <f t="shared" si="347"/>
        <v>1</v>
      </c>
      <c r="V944">
        <f t="shared" si="358"/>
        <v>476</v>
      </c>
      <c r="X944">
        <f t="shared" si="348"/>
        <v>0.57160342717258261</v>
      </c>
      <c r="Y944">
        <f t="shared" si="349"/>
        <v>0.40236686390532544</v>
      </c>
      <c r="Z944">
        <v>0.57160342717258261</v>
      </c>
      <c r="AB944">
        <f t="shared" si="350"/>
        <v>1</v>
      </c>
      <c r="AC944">
        <f t="shared" si="359"/>
        <v>198</v>
      </c>
      <c r="AD944">
        <f t="shared" si="351"/>
        <v>0</v>
      </c>
      <c r="AE944">
        <f t="shared" si="360"/>
        <v>745</v>
      </c>
      <c r="AG944">
        <f t="shared" si="352"/>
        <v>0.37571157495256169</v>
      </c>
      <c r="AH944">
        <f t="shared" si="353"/>
        <v>0.50577053632043445</v>
      </c>
      <c r="AI944">
        <v>0.37571157495256169</v>
      </c>
      <c r="AK944">
        <f t="shared" si="354"/>
        <v>0</v>
      </c>
      <c r="AL944">
        <f t="shared" si="361"/>
        <v>36</v>
      </c>
      <c r="AM944">
        <f t="shared" si="365"/>
        <v>1</v>
      </c>
      <c r="AN944">
        <f t="shared" si="362"/>
        <v>907</v>
      </c>
      <c r="AP944">
        <f t="shared" si="355"/>
        <v>0.46753246753246752</v>
      </c>
      <c r="AQ944">
        <f t="shared" si="356"/>
        <v>0.4716588663546542</v>
      </c>
      <c r="AR944">
        <v>0.46753246753246752</v>
      </c>
    </row>
    <row r="945" spans="1:44" x14ac:dyDescent="0.25">
      <c r="A945" s="9">
        <v>3</v>
      </c>
      <c r="B945" s="32">
        <v>48.124659999999999</v>
      </c>
      <c r="D945">
        <f t="shared" si="343"/>
        <v>0</v>
      </c>
      <c r="E945">
        <f t="shared" si="342"/>
        <v>242</v>
      </c>
      <c r="F945">
        <f t="shared" si="363"/>
        <v>1</v>
      </c>
      <c r="G945">
        <f t="shared" si="364"/>
        <v>702</v>
      </c>
      <c r="I945">
        <f t="shared" si="344"/>
        <v>0.41796200345423146</v>
      </c>
      <c r="J945">
        <f t="shared" si="345"/>
        <v>0.49401829697396199</v>
      </c>
      <c r="K945">
        <v>0.41796200345423146</v>
      </c>
      <c r="S945">
        <f t="shared" si="346"/>
        <v>0</v>
      </c>
      <c r="T945">
        <f t="shared" si="357"/>
        <v>467</v>
      </c>
      <c r="U945">
        <f t="shared" si="347"/>
        <v>1</v>
      </c>
      <c r="V945">
        <f t="shared" si="358"/>
        <v>477</v>
      </c>
      <c r="X945">
        <f t="shared" si="348"/>
        <v>0.57160342717258261</v>
      </c>
      <c r="Y945">
        <f t="shared" si="349"/>
        <v>0.40321217244294166</v>
      </c>
      <c r="Z945">
        <v>0.57160342717258261</v>
      </c>
      <c r="AB945">
        <f t="shared" si="350"/>
        <v>1</v>
      </c>
      <c r="AC945">
        <f t="shared" si="359"/>
        <v>199</v>
      </c>
      <c r="AD945">
        <f t="shared" si="351"/>
        <v>0</v>
      </c>
      <c r="AE945">
        <f t="shared" si="360"/>
        <v>745</v>
      </c>
      <c r="AG945">
        <f t="shared" si="352"/>
        <v>0.3776091081593928</v>
      </c>
      <c r="AH945">
        <f t="shared" si="353"/>
        <v>0.50577053632043445</v>
      </c>
      <c r="AI945">
        <v>0.3776091081593928</v>
      </c>
      <c r="AK945">
        <f t="shared" si="354"/>
        <v>0</v>
      </c>
      <c r="AL945">
        <f t="shared" si="361"/>
        <v>36</v>
      </c>
      <c r="AM945">
        <f t="shared" si="365"/>
        <v>1</v>
      </c>
      <c r="AN945">
        <f t="shared" si="362"/>
        <v>908</v>
      </c>
      <c r="AP945">
        <f t="shared" si="355"/>
        <v>0.46753246753246752</v>
      </c>
      <c r="AQ945">
        <f t="shared" si="356"/>
        <v>0.47217888715548623</v>
      </c>
      <c r="AR945">
        <v>0.46753246753246752</v>
      </c>
    </row>
    <row r="946" spans="1:44" x14ac:dyDescent="0.25">
      <c r="A946" s="9">
        <v>4</v>
      </c>
      <c r="B946" s="32">
        <v>48.123528</v>
      </c>
      <c r="D946">
        <f t="shared" si="343"/>
        <v>0</v>
      </c>
      <c r="E946">
        <f t="shared" si="342"/>
        <v>242</v>
      </c>
      <c r="F946">
        <f t="shared" si="363"/>
        <v>1</v>
      </c>
      <c r="G946">
        <f t="shared" si="364"/>
        <v>703</v>
      </c>
      <c r="I946">
        <f t="shared" si="344"/>
        <v>0.41796200345423146</v>
      </c>
      <c r="J946">
        <f t="shared" si="345"/>
        <v>0.49472202674173116</v>
      </c>
      <c r="K946">
        <v>0.41796200345423146</v>
      </c>
      <c r="S946">
        <f t="shared" si="346"/>
        <v>0</v>
      </c>
      <c r="T946">
        <f t="shared" si="357"/>
        <v>467</v>
      </c>
      <c r="U946">
        <f t="shared" si="347"/>
        <v>1</v>
      </c>
      <c r="V946">
        <f t="shared" si="358"/>
        <v>478</v>
      </c>
      <c r="X946">
        <f t="shared" si="348"/>
        <v>0.57160342717258261</v>
      </c>
      <c r="Y946">
        <f t="shared" si="349"/>
        <v>0.40405748098055788</v>
      </c>
      <c r="Z946">
        <v>0.57160342717258261</v>
      </c>
      <c r="AB946">
        <f t="shared" si="350"/>
        <v>0</v>
      </c>
      <c r="AC946">
        <f t="shared" si="359"/>
        <v>199</v>
      </c>
      <c r="AD946">
        <f t="shared" si="351"/>
        <v>1</v>
      </c>
      <c r="AE946">
        <f t="shared" si="360"/>
        <v>746</v>
      </c>
      <c r="AG946">
        <f t="shared" si="352"/>
        <v>0.3776091081593928</v>
      </c>
      <c r="AH946">
        <f t="shared" si="353"/>
        <v>0.50644942294636797</v>
      </c>
      <c r="AI946">
        <v>0.3776091081593928</v>
      </c>
      <c r="AK946">
        <f t="shared" si="354"/>
        <v>1</v>
      </c>
      <c r="AL946">
        <f t="shared" si="361"/>
        <v>37</v>
      </c>
      <c r="AM946">
        <f t="shared" si="365"/>
        <v>0</v>
      </c>
      <c r="AN946">
        <f t="shared" si="362"/>
        <v>908</v>
      </c>
      <c r="AP946">
        <f t="shared" si="355"/>
        <v>0.48051948051948051</v>
      </c>
      <c r="AQ946">
        <f t="shared" si="356"/>
        <v>0.47217888715548623</v>
      </c>
      <c r="AR946">
        <v>0.48051948051948051</v>
      </c>
    </row>
    <row r="947" spans="1:44" x14ac:dyDescent="0.25">
      <c r="A947" s="9">
        <v>2</v>
      </c>
      <c r="B947" s="32">
        <v>48.087826999999997</v>
      </c>
      <c r="D947">
        <f t="shared" si="343"/>
        <v>0</v>
      </c>
      <c r="E947">
        <f t="shared" si="342"/>
        <v>242</v>
      </c>
      <c r="F947">
        <f t="shared" si="363"/>
        <v>1</v>
      </c>
      <c r="G947">
        <f t="shared" si="364"/>
        <v>704</v>
      </c>
      <c r="I947">
        <f t="shared" si="344"/>
        <v>0.41796200345423146</v>
      </c>
      <c r="J947">
        <f t="shared" si="345"/>
        <v>0.49542575650950033</v>
      </c>
      <c r="K947">
        <v>0.41796200345423146</v>
      </c>
      <c r="S947">
        <f t="shared" si="346"/>
        <v>1</v>
      </c>
      <c r="T947">
        <f t="shared" si="357"/>
        <v>468</v>
      </c>
      <c r="U947">
        <f t="shared" si="347"/>
        <v>0</v>
      </c>
      <c r="V947">
        <f t="shared" si="358"/>
        <v>478</v>
      </c>
      <c r="X947">
        <f t="shared" si="348"/>
        <v>0.57282741738066101</v>
      </c>
      <c r="Y947">
        <f t="shared" si="349"/>
        <v>0.40405748098055788</v>
      </c>
      <c r="Z947">
        <v>0.57282741738066101</v>
      </c>
      <c r="AB947">
        <f t="shared" si="350"/>
        <v>0</v>
      </c>
      <c r="AC947">
        <f t="shared" si="359"/>
        <v>199</v>
      </c>
      <c r="AD947">
        <f t="shared" si="351"/>
        <v>1</v>
      </c>
      <c r="AE947">
        <f t="shared" si="360"/>
        <v>747</v>
      </c>
      <c r="AG947">
        <f t="shared" si="352"/>
        <v>0.3776091081593928</v>
      </c>
      <c r="AH947">
        <f t="shared" si="353"/>
        <v>0.50712830957230137</v>
      </c>
      <c r="AI947">
        <v>0.3776091081593928</v>
      </c>
      <c r="AK947">
        <f t="shared" si="354"/>
        <v>0</v>
      </c>
      <c r="AL947">
        <f t="shared" si="361"/>
        <v>37</v>
      </c>
      <c r="AM947">
        <f t="shared" si="365"/>
        <v>1</v>
      </c>
      <c r="AN947">
        <f t="shared" si="362"/>
        <v>909</v>
      </c>
      <c r="AP947">
        <f t="shared" si="355"/>
        <v>0.48051948051948051</v>
      </c>
      <c r="AQ947">
        <f t="shared" si="356"/>
        <v>0.47269890795631825</v>
      </c>
      <c r="AR947">
        <v>0.48051948051948051</v>
      </c>
    </row>
    <row r="948" spans="1:44" x14ac:dyDescent="0.25">
      <c r="A948" s="9">
        <v>2</v>
      </c>
      <c r="B948" s="32">
        <v>47.994447999999998</v>
      </c>
      <c r="D948">
        <f t="shared" si="343"/>
        <v>0</v>
      </c>
      <c r="E948">
        <f t="shared" ref="E948:E1011" si="366">D948+E947</f>
        <v>242</v>
      </c>
      <c r="F948">
        <f t="shared" si="363"/>
        <v>1</v>
      </c>
      <c r="G948">
        <f t="shared" si="364"/>
        <v>705</v>
      </c>
      <c r="I948">
        <f t="shared" si="344"/>
        <v>0.41796200345423146</v>
      </c>
      <c r="J948">
        <f t="shared" si="345"/>
        <v>0.49612948627726955</v>
      </c>
      <c r="K948">
        <v>0.41796200345423146</v>
      </c>
      <c r="S948">
        <f t="shared" si="346"/>
        <v>1</v>
      </c>
      <c r="T948">
        <f t="shared" si="357"/>
        <v>469</v>
      </c>
      <c r="U948">
        <f t="shared" si="347"/>
        <v>0</v>
      </c>
      <c r="V948">
        <f t="shared" si="358"/>
        <v>478</v>
      </c>
      <c r="X948">
        <f t="shared" si="348"/>
        <v>0.57405140758873929</v>
      </c>
      <c r="Y948">
        <f t="shared" si="349"/>
        <v>0.40405748098055788</v>
      </c>
      <c r="Z948">
        <v>0.57405140758873929</v>
      </c>
      <c r="AB948">
        <f t="shared" si="350"/>
        <v>0</v>
      </c>
      <c r="AC948">
        <f t="shared" si="359"/>
        <v>199</v>
      </c>
      <c r="AD948">
        <f t="shared" si="351"/>
        <v>1</v>
      </c>
      <c r="AE948">
        <f t="shared" si="360"/>
        <v>748</v>
      </c>
      <c r="AG948">
        <f t="shared" si="352"/>
        <v>0.3776091081593928</v>
      </c>
      <c r="AH948">
        <f t="shared" si="353"/>
        <v>0.50780719619823489</v>
      </c>
      <c r="AI948">
        <v>0.3776091081593928</v>
      </c>
      <c r="AK948">
        <f t="shared" si="354"/>
        <v>0</v>
      </c>
      <c r="AL948">
        <f t="shared" si="361"/>
        <v>37</v>
      </c>
      <c r="AM948">
        <f t="shared" si="365"/>
        <v>1</v>
      </c>
      <c r="AN948">
        <f t="shared" si="362"/>
        <v>910</v>
      </c>
      <c r="AP948">
        <f t="shared" si="355"/>
        <v>0.48051948051948051</v>
      </c>
      <c r="AQ948">
        <f t="shared" si="356"/>
        <v>0.47321892875715027</v>
      </c>
      <c r="AR948">
        <v>0.48051948051948051</v>
      </c>
    </row>
    <row r="949" spans="1:44" x14ac:dyDescent="0.25">
      <c r="A949" s="9">
        <v>3</v>
      </c>
      <c r="B949" s="32">
        <v>47.973626000000003</v>
      </c>
      <c r="D949">
        <f t="shared" si="343"/>
        <v>0</v>
      </c>
      <c r="E949">
        <f t="shared" si="366"/>
        <v>242</v>
      </c>
      <c r="F949">
        <f t="shared" si="363"/>
        <v>1</v>
      </c>
      <c r="G949">
        <f t="shared" si="364"/>
        <v>706</v>
      </c>
      <c r="I949">
        <f t="shared" si="344"/>
        <v>0.41796200345423146</v>
      </c>
      <c r="J949">
        <f t="shared" si="345"/>
        <v>0.49683321604503872</v>
      </c>
      <c r="K949">
        <v>0.41796200345423146</v>
      </c>
      <c r="S949">
        <f t="shared" si="346"/>
        <v>0</v>
      </c>
      <c r="T949">
        <f t="shared" si="357"/>
        <v>469</v>
      </c>
      <c r="U949">
        <f t="shared" si="347"/>
        <v>1</v>
      </c>
      <c r="V949">
        <f t="shared" si="358"/>
        <v>479</v>
      </c>
      <c r="X949">
        <f t="shared" si="348"/>
        <v>0.57405140758873929</v>
      </c>
      <c r="Y949">
        <f t="shared" si="349"/>
        <v>0.40490278951817416</v>
      </c>
      <c r="Z949">
        <v>0.57405140758873929</v>
      </c>
      <c r="AB949">
        <f t="shared" si="350"/>
        <v>1</v>
      </c>
      <c r="AC949">
        <f t="shared" si="359"/>
        <v>200</v>
      </c>
      <c r="AD949">
        <f t="shared" si="351"/>
        <v>0</v>
      </c>
      <c r="AE949">
        <f t="shared" si="360"/>
        <v>748</v>
      </c>
      <c r="AG949">
        <f t="shared" si="352"/>
        <v>0.37950664136622392</v>
      </c>
      <c r="AH949">
        <f t="shared" si="353"/>
        <v>0.50780719619823489</v>
      </c>
      <c r="AI949">
        <v>0.37950664136622392</v>
      </c>
      <c r="AK949">
        <f t="shared" si="354"/>
        <v>0</v>
      </c>
      <c r="AL949">
        <f t="shared" si="361"/>
        <v>37</v>
      </c>
      <c r="AM949">
        <f t="shared" si="365"/>
        <v>1</v>
      </c>
      <c r="AN949">
        <f t="shared" si="362"/>
        <v>911</v>
      </c>
      <c r="AP949">
        <f t="shared" si="355"/>
        <v>0.48051948051948051</v>
      </c>
      <c r="AQ949">
        <f t="shared" si="356"/>
        <v>0.47373894955798229</v>
      </c>
      <c r="AR949">
        <v>0.48051948051948051</v>
      </c>
    </row>
    <row r="950" spans="1:44" x14ac:dyDescent="0.25">
      <c r="A950" s="9">
        <v>1</v>
      </c>
      <c r="B950" s="32">
        <v>47.961382999999998</v>
      </c>
      <c r="D950">
        <f t="shared" si="343"/>
        <v>1</v>
      </c>
      <c r="E950">
        <f t="shared" si="366"/>
        <v>243</v>
      </c>
      <c r="F950">
        <f t="shared" si="363"/>
        <v>0</v>
      </c>
      <c r="G950">
        <f t="shared" si="364"/>
        <v>706</v>
      </c>
      <c r="I950">
        <f t="shared" si="344"/>
        <v>0.41968911917098445</v>
      </c>
      <c r="J950">
        <f t="shared" si="345"/>
        <v>0.49683321604503872</v>
      </c>
      <c r="K950">
        <v>0.41968911917098445</v>
      </c>
      <c r="S950">
        <f t="shared" si="346"/>
        <v>0</v>
      </c>
      <c r="T950">
        <f t="shared" si="357"/>
        <v>469</v>
      </c>
      <c r="U950">
        <f t="shared" si="347"/>
        <v>1</v>
      </c>
      <c r="V950">
        <f t="shared" si="358"/>
        <v>480</v>
      </c>
      <c r="X950">
        <f t="shared" si="348"/>
        <v>0.57405140758873929</v>
      </c>
      <c r="Y950">
        <f t="shared" si="349"/>
        <v>0.40574809805579037</v>
      </c>
      <c r="Z950">
        <v>0.57405140758873929</v>
      </c>
      <c r="AB950">
        <f t="shared" si="350"/>
        <v>0</v>
      </c>
      <c r="AC950">
        <f t="shared" si="359"/>
        <v>200</v>
      </c>
      <c r="AD950">
        <f t="shared" si="351"/>
        <v>1</v>
      </c>
      <c r="AE950">
        <f t="shared" si="360"/>
        <v>749</v>
      </c>
      <c r="AG950">
        <f t="shared" si="352"/>
        <v>0.37950664136622392</v>
      </c>
      <c r="AH950">
        <f t="shared" si="353"/>
        <v>0.50848608282416841</v>
      </c>
      <c r="AI950">
        <v>0.37950664136622392</v>
      </c>
      <c r="AK950">
        <f t="shared" si="354"/>
        <v>0</v>
      </c>
      <c r="AL950">
        <f t="shared" si="361"/>
        <v>37</v>
      </c>
      <c r="AM950">
        <f t="shared" si="365"/>
        <v>1</v>
      </c>
      <c r="AN950">
        <f t="shared" si="362"/>
        <v>912</v>
      </c>
      <c r="AP950">
        <f t="shared" si="355"/>
        <v>0.48051948051948051</v>
      </c>
      <c r="AQ950">
        <f t="shared" si="356"/>
        <v>0.47425897035881437</v>
      </c>
      <c r="AR950">
        <v>0.48051948051948051</v>
      </c>
    </row>
    <row r="951" spans="1:44" x14ac:dyDescent="0.25">
      <c r="A951" s="9">
        <v>1</v>
      </c>
      <c r="B951" s="32">
        <v>47.942180999999998</v>
      </c>
      <c r="D951">
        <f t="shared" si="343"/>
        <v>1</v>
      </c>
      <c r="E951">
        <f t="shared" si="366"/>
        <v>244</v>
      </c>
      <c r="F951">
        <f t="shared" si="363"/>
        <v>0</v>
      </c>
      <c r="G951">
        <f t="shared" si="364"/>
        <v>706</v>
      </c>
      <c r="I951">
        <f t="shared" si="344"/>
        <v>0.4214162348877375</v>
      </c>
      <c r="J951">
        <f t="shared" si="345"/>
        <v>0.49683321604503872</v>
      </c>
      <c r="K951">
        <v>0.4214162348877375</v>
      </c>
      <c r="S951">
        <f t="shared" si="346"/>
        <v>0</v>
      </c>
      <c r="T951">
        <f t="shared" si="357"/>
        <v>469</v>
      </c>
      <c r="U951">
        <f t="shared" si="347"/>
        <v>1</v>
      </c>
      <c r="V951">
        <f t="shared" si="358"/>
        <v>481</v>
      </c>
      <c r="X951">
        <f t="shared" si="348"/>
        <v>0.57405140758873929</v>
      </c>
      <c r="Y951">
        <f t="shared" si="349"/>
        <v>0.40659340659340659</v>
      </c>
      <c r="Z951">
        <v>0.57405140758873929</v>
      </c>
      <c r="AB951">
        <f t="shared" si="350"/>
        <v>0</v>
      </c>
      <c r="AC951">
        <f t="shared" si="359"/>
        <v>200</v>
      </c>
      <c r="AD951">
        <f t="shared" si="351"/>
        <v>1</v>
      </c>
      <c r="AE951">
        <f t="shared" si="360"/>
        <v>750</v>
      </c>
      <c r="AG951">
        <f t="shared" si="352"/>
        <v>0.37950664136622392</v>
      </c>
      <c r="AH951">
        <f t="shared" si="353"/>
        <v>0.50916496945010181</v>
      </c>
      <c r="AI951">
        <v>0.37950664136622392</v>
      </c>
      <c r="AK951">
        <f t="shared" si="354"/>
        <v>0</v>
      </c>
      <c r="AL951">
        <f t="shared" si="361"/>
        <v>37</v>
      </c>
      <c r="AM951">
        <f t="shared" si="365"/>
        <v>1</v>
      </c>
      <c r="AN951">
        <f t="shared" si="362"/>
        <v>913</v>
      </c>
      <c r="AP951">
        <f t="shared" si="355"/>
        <v>0.48051948051948051</v>
      </c>
      <c r="AQ951">
        <f t="shared" si="356"/>
        <v>0.47477899115964639</v>
      </c>
      <c r="AR951">
        <v>0.48051948051948051</v>
      </c>
    </row>
    <row r="952" spans="1:44" x14ac:dyDescent="0.25">
      <c r="A952" s="9">
        <v>1</v>
      </c>
      <c r="B952" s="32">
        <v>47.892558000000001</v>
      </c>
      <c r="D952">
        <f t="shared" si="343"/>
        <v>1</v>
      </c>
      <c r="E952">
        <f t="shared" si="366"/>
        <v>245</v>
      </c>
      <c r="F952">
        <f t="shared" si="363"/>
        <v>0</v>
      </c>
      <c r="G952">
        <f t="shared" si="364"/>
        <v>706</v>
      </c>
      <c r="I952">
        <f t="shared" si="344"/>
        <v>0.42314335060449049</v>
      </c>
      <c r="J952">
        <f t="shared" si="345"/>
        <v>0.49683321604503872</v>
      </c>
      <c r="K952">
        <v>0.42314335060449049</v>
      </c>
      <c r="S952">
        <f t="shared" si="346"/>
        <v>0</v>
      </c>
      <c r="T952">
        <f t="shared" si="357"/>
        <v>469</v>
      </c>
      <c r="U952">
        <f t="shared" si="347"/>
        <v>1</v>
      </c>
      <c r="V952">
        <f t="shared" si="358"/>
        <v>482</v>
      </c>
      <c r="X952">
        <f t="shared" si="348"/>
        <v>0.57405140758873929</v>
      </c>
      <c r="Y952">
        <f t="shared" si="349"/>
        <v>0.40743871513102281</v>
      </c>
      <c r="Z952">
        <v>0.57405140758873929</v>
      </c>
      <c r="AB952">
        <f t="shared" si="350"/>
        <v>0</v>
      </c>
      <c r="AC952">
        <f t="shared" si="359"/>
        <v>200</v>
      </c>
      <c r="AD952">
        <f t="shared" si="351"/>
        <v>1</v>
      </c>
      <c r="AE952">
        <f t="shared" si="360"/>
        <v>751</v>
      </c>
      <c r="AG952">
        <f t="shared" si="352"/>
        <v>0.37950664136622392</v>
      </c>
      <c r="AH952">
        <f t="shared" si="353"/>
        <v>0.50984385607603533</v>
      </c>
      <c r="AI952">
        <v>0.37950664136622392</v>
      </c>
      <c r="AK952">
        <f t="shared" si="354"/>
        <v>0</v>
      </c>
      <c r="AL952">
        <f t="shared" si="361"/>
        <v>37</v>
      </c>
      <c r="AM952">
        <f t="shared" si="365"/>
        <v>1</v>
      </c>
      <c r="AN952">
        <f t="shared" si="362"/>
        <v>914</v>
      </c>
      <c r="AP952">
        <f t="shared" si="355"/>
        <v>0.48051948051948051</v>
      </c>
      <c r="AQ952">
        <f t="shared" si="356"/>
        <v>0.47529901196047841</v>
      </c>
      <c r="AR952">
        <v>0.48051948051948051</v>
      </c>
    </row>
    <row r="953" spans="1:44" x14ac:dyDescent="0.25">
      <c r="A953" s="9">
        <v>2</v>
      </c>
      <c r="B953" s="32">
        <v>47.891185</v>
      </c>
      <c r="D953">
        <f t="shared" si="343"/>
        <v>0</v>
      </c>
      <c r="E953">
        <f t="shared" si="366"/>
        <v>245</v>
      </c>
      <c r="F953">
        <f t="shared" si="363"/>
        <v>1</v>
      </c>
      <c r="G953">
        <f t="shared" si="364"/>
        <v>707</v>
      </c>
      <c r="I953">
        <f t="shared" si="344"/>
        <v>0.42314335060449049</v>
      </c>
      <c r="J953">
        <f t="shared" si="345"/>
        <v>0.49753694581280788</v>
      </c>
      <c r="K953">
        <v>0.42314335060449049</v>
      </c>
      <c r="S953">
        <f t="shared" si="346"/>
        <v>1</v>
      </c>
      <c r="T953">
        <f t="shared" si="357"/>
        <v>470</v>
      </c>
      <c r="U953">
        <f t="shared" si="347"/>
        <v>0</v>
      </c>
      <c r="V953">
        <f t="shared" si="358"/>
        <v>482</v>
      </c>
      <c r="X953">
        <f t="shared" si="348"/>
        <v>0.57527539779681758</v>
      </c>
      <c r="Y953">
        <f t="shared" si="349"/>
        <v>0.40743871513102281</v>
      </c>
      <c r="Z953">
        <v>0.57527539779681758</v>
      </c>
      <c r="AB953">
        <f t="shared" si="350"/>
        <v>0</v>
      </c>
      <c r="AC953">
        <f t="shared" si="359"/>
        <v>200</v>
      </c>
      <c r="AD953">
        <f t="shared" si="351"/>
        <v>1</v>
      </c>
      <c r="AE953">
        <f t="shared" si="360"/>
        <v>752</v>
      </c>
      <c r="AG953">
        <f t="shared" si="352"/>
        <v>0.37950664136622392</v>
      </c>
      <c r="AH953">
        <f t="shared" si="353"/>
        <v>0.51052274270196873</v>
      </c>
      <c r="AI953">
        <v>0.37950664136622392</v>
      </c>
      <c r="AK953">
        <f t="shared" si="354"/>
        <v>0</v>
      </c>
      <c r="AL953">
        <f t="shared" si="361"/>
        <v>37</v>
      </c>
      <c r="AM953">
        <f t="shared" si="365"/>
        <v>1</v>
      </c>
      <c r="AN953">
        <f t="shared" si="362"/>
        <v>915</v>
      </c>
      <c r="AP953">
        <f t="shared" si="355"/>
        <v>0.48051948051948051</v>
      </c>
      <c r="AQ953">
        <f t="shared" si="356"/>
        <v>0.47581903276131043</v>
      </c>
      <c r="AR953">
        <v>0.48051948051948051</v>
      </c>
    </row>
    <row r="954" spans="1:44" x14ac:dyDescent="0.25">
      <c r="A954" s="9">
        <v>2</v>
      </c>
      <c r="B954" s="32">
        <v>47.820419999999999</v>
      </c>
      <c r="D954">
        <f t="shared" si="343"/>
        <v>0</v>
      </c>
      <c r="E954">
        <f t="shared" si="366"/>
        <v>245</v>
      </c>
      <c r="F954">
        <f t="shared" si="363"/>
        <v>1</v>
      </c>
      <c r="G954">
        <f t="shared" si="364"/>
        <v>708</v>
      </c>
      <c r="I954">
        <f t="shared" si="344"/>
        <v>0.42314335060449049</v>
      </c>
      <c r="J954">
        <f t="shared" si="345"/>
        <v>0.49824067558057705</v>
      </c>
      <c r="K954">
        <v>0.42314335060449049</v>
      </c>
      <c r="S954">
        <f t="shared" si="346"/>
        <v>1</v>
      </c>
      <c r="T954">
        <f t="shared" si="357"/>
        <v>471</v>
      </c>
      <c r="U954">
        <f t="shared" si="347"/>
        <v>0</v>
      </c>
      <c r="V954">
        <f t="shared" si="358"/>
        <v>482</v>
      </c>
      <c r="X954">
        <f t="shared" si="348"/>
        <v>0.57649938800489597</v>
      </c>
      <c r="Y954">
        <f t="shared" si="349"/>
        <v>0.40743871513102281</v>
      </c>
      <c r="Z954">
        <v>0.57649938800489597</v>
      </c>
      <c r="AB954">
        <f t="shared" si="350"/>
        <v>0</v>
      </c>
      <c r="AC954">
        <f t="shared" si="359"/>
        <v>200</v>
      </c>
      <c r="AD954">
        <f t="shared" si="351"/>
        <v>1</v>
      </c>
      <c r="AE954">
        <f t="shared" si="360"/>
        <v>753</v>
      </c>
      <c r="AG954">
        <f t="shared" si="352"/>
        <v>0.37950664136622392</v>
      </c>
      <c r="AH954">
        <f t="shared" si="353"/>
        <v>0.51120162932790225</v>
      </c>
      <c r="AI954">
        <v>0.37950664136622392</v>
      </c>
      <c r="AK954">
        <f t="shared" si="354"/>
        <v>0</v>
      </c>
      <c r="AL954">
        <f t="shared" si="361"/>
        <v>37</v>
      </c>
      <c r="AM954">
        <f t="shared" si="365"/>
        <v>1</v>
      </c>
      <c r="AN954">
        <f t="shared" si="362"/>
        <v>916</v>
      </c>
      <c r="AP954">
        <f t="shared" si="355"/>
        <v>0.48051948051948051</v>
      </c>
      <c r="AQ954">
        <f t="shared" si="356"/>
        <v>0.47633905356214251</v>
      </c>
      <c r="AR954">
        <v>0.48051948051948051</v>
      </c>
    </row>
    <row r="955" spans="1:44" x14ac:dyDescent="0.25">
      <c r="A955" s="9">
        <v>2</v>
      </c>
      <c r="B955" s="32">
        <v>47.802959000000001</v>
      </c>
      <c r="D955">
        <f t="shared" si="343"/>
        <v>0</v>
      </c>
      <c r="E955">
        <f t="shared" si="366"/>
        <v>245</v>
      </c>
      <c r="F955">
        <f t="shared" si="363"/>
        <v>1</v>
      </c>
      <c r="G955">
        <f t="shared" si="364"/>
        <v>709</v>
      </c>
      <c r="I955">
        <f t="shared" si="344"/>
        <v>0.42314335060449049</v>
      </c>
      <c r="J955">
        <f t="shared" si="345"/>
        <v>0.49894440534834622</v>
      </c>
      <c r="K955">
        <v>0.42314335060449049</v>
      </c>
      <c r="S955">
        <f t="shared" si="346"/>
        <v>1</v>
      </c>
      <c r="T955">
        <f t="shared" si="357"/>
        <v>472</v>
      </c>
      <c r="U955">
        <f t="shared" si="347"/>
        <v>0</v>
      </c>
      <c r="V955">
        <f t="shared" si="358"/>
        <v>482</v>
      </c>
      <c r="X955">
        <f t="shared" si="348"/>
        <v>0.57772337821297426</v>
      </c>
      <c r="Y955">
        <f t="shared" si="349"/>
        <v>0.40743871513102281</v>
      </c>
      <c r="Z955">
        <v>0.57772337821297426</v>
      </c>
      <c r="AB955">
        <f t="shared" si="350"/>
        <v>0</v>
      </c>
      <c r="AC955">
        <f t="shared" si="359"/>
        <v>200</v>
      </c>
      <c r="AD955">
        <f t="shared" si="351"/>
        <v>1</v>
      </c>
      <c r="AE955">
        <f t="shared" si="360"/>
        <v>754</v>
      </c>
      <c r="AG955">
        <f t="shared" si="352"/>
        <v>0.37950664136622392</v>
      </c>
      <c r="AH955">
        <f t="shared" si="353"/>
        <v>0.51188051595383566</v>
      </c>
      <c r="AI955">
        <v>0.37950664136622392</v>
      </c>
      <c r="AK955">
        <f t="shared" si="354"/>
        <v>0</v>
      </c>
      <c r="AL955">
        <f t="shared" si="361"/>
        <v>37</v>
      </c>
      <c r="AM955">
        <f t="shared" si="365"/>
        <v>1</v>
      </c>
      <c r="AN955">
        <f t="shared" si="362"/>
        <v>917</v>
      </c>
      <c r="AP955">
        <f t="shared" si="355"/>
        <v>0.48051948051948051</v>
      </c>
      <c r="AQ955">
        <f t="shared" si="356"/>
        <v>0.47685907436297453</v>
      </c>
      <c r="AR955">
        <v>0.48051948051948051</v>
      </c>
    </row>
    <row r="956" spans="1:44" x14ac:dyDescent="0.25">
      <c r="A956" s="9">
        <v>2</v>
      </c>
      <c r="B956" s="32">
        <v>47.799635000000002</v>
      </c>
      <c r="D956">
        <f t="shared" si="343"/>
        <v>0</v>
      </c>
      <c r="E956">
        <f t="shared" si="366"/>
        <v>245</v>
      </c>
      <c r="F956">
        <f t="shared" si="363"/>
        <v>1</v>
      </c>
      <c r="G956">
        <f t="shared" si="364"/>
        <v>710</v>
      </c>
      <c r="I956">
        <f t="shared" si="344"/>
        <v>0.42314335060449049</v>
      </c>
      <c r="J956">
        <f t="shared" si="345"/>
        <v>0.49964813511611539</v>
      </c>
      <c r="K956">
        <v>0.42314335060449049</v>
      </c>
      <c r="S956">
        <f t="shared" si="346"/>
        <v>1</v>
      </c>
      <c r="T956">
        <f t="shared" si="357"/>
        <v>473</v>
      </c>
      <c r="U956">
        <f t="shared" si="347"/>
        <v>0</v>
      </c>
      <c r="V956">
        <f t="shared" si="358"/>
        <v>482</v>
      </c>
      <c r="X956">
        <f t="shared" si="348"/>
        <v>0.57894736842105265</v>
      </c>
      <c r="Y956">
        <f t="shared" si="349"/>
        <v>0.40743871513102281</v>
      </c>
      <c r="Z956">
        <v>0.57894736842105265</v>
      </c>
      <c r="AB956">
        <f t="shared" si="350"/>
        <v>0</v>
      </c>
      <c r="AC956">
        <f t="shared" si="359"/>
        <v>200</v>
      </c>
      <c r="AD956">
        <f t="shared" si="351"/>
        <v>1</v>
      </c>
      <c r="AE956">
        <f t="shared" si="360"/>
        <v>755</v>
      </c>
      <c r="AG956">
        <f t="shared" si="352"/>
        <v>0.37950664136622392</v>
      </c>
      <c r="AH956">
        <f t="shared" si="353"/>
        <v>0.51255940257976917</v>
      </c>
      <c r="AI956">
        <v>0.37950664136622392</v>
      </c>
      <c r="AK956">
        <f t="shared" si="354"/>
        <v>0</v>
      </c>
      <c r="AL956">
        <f t="shared" si="361"/>
        <v>37</v>
      </c>
      <c r="AM956">
        <f t="shared" si="365"/>
        <v>1</v>
      </c>
      <c r="AN956">
        <f t="shared" si="362"/>
        <v>918</v>
      </c>
      <c r="AP956">
        <f t="shared" si="355"/>
        <v>0.48051948051948051</v>
      </c>
      <c r="AQ956">
        <f t="shared" si="356"/>
        <v>0.47737909516380655</v>
      </c>
      <c r="AR956">
        <v>0.48051948051948051</v>
      </c>
    </row>
    <row r="957" spans="1:44" x14ac:dyDescent="0.25">
      <c r="A957" s="9">
        <v>2</v>
      </c>
      <c r="B957" s="32">
        <v>47.767648000000001</v>
      </c>
      <c r="D957">
        <f t="shared" si="343"/>
        <v>0</v>
      </c>
      <c r="E957">
        <f t="shared" si="366"/>
        <v>245</v>
      </c>
      <c r="F957">
        <f t="shared" si="363"/>
        <v>1</v>
      </c>
      <c r="G957">
        <f t="shared" si="364"/>
        <v>711</v>
      </c>
      <c r="I957">
        <f t="shared" si="344"/>
        <v>0.42314335060449049</v>
      </c>
      <c r="J957">
        <f t="shared" si="345"/>
        <v>0.50035186488388461</v>
      </c>
      <c r="K957">
        <v>0.42314335060449049</v>
      </c>
      <c r="S957">
        <f t="shared" si="346"/>
        <v>1</v>
      </c>
      <c r="T957">
        <f t="shared" si="357"/>
        <v>474</v>
      </c>
      <c r="U957">
        <f t="shared" si="347"/>
        <v>0</v>
      </c>
      <c r="V957">
        <f t="shared" si="358"/>
        <v>482</v>
      </c>
      <c r="X957">
        <f t="shared" si="348"/>
        <v>0.58017135862913094</v>
      </c>
      <c r="Y957">
        <f t="shared" si="349"/>
        <v>0.40743871513102281</v>
      </c>
      <c r="Z957">
        <v>0.58017135862913094</v>
      </c>
      <c r="AB957">
        <f t="shared" si="350"/>
        <v>0</v>
      </c>
      <c r="AC957">
        <f t="shared" si="359"/>
        <v>200</v>
      </c>
      <c r="AD957">
        <f t="shared" si="351"/>
        <v>1</v>
      </c>
      <c r="AE957">
        <f t="shared" si="360"/>
        <v>756</v>
      </c>
      <c r="AG957">
        <f t="shared" si="352"/>
        <v>0.37950664136622392</v>
      </c>
      <c r="AH957">
        <f t="shared" si="353"/>
        <v>0.51323828920570269</v>
      </c>
      <c r="AI957">
        <v>0.37950664136622392</v>
      </c>
      <c r="AK957">
        <f t="shared" si="354"/>
        <v>0</v>
      </c>
      <c r="AL957">
        <f t="shared" si="361"/>
        <v>37</v>
      </c>
      <c r="AM957">
        <f t="shared" si="365"/>
        <v>1</v>
      </c>
      <c r="AN957">
        <f t="shared" si="362"/>
        <v>919</v>
      </c>
      <c r="AP957">
        <f t="shared" si="355"/>
        <v>0.48051948051948051</v>
      </c>
      <c r="AQ957">
        <f t="shared" si="356"/>
        <v>0.47789911596463858</v>
      </c>
      <c r="AR957">
        <v>0.48051948051948051</v>
      </c>
    </row>
    <row r="958" spans="1:44" x14ac:dyDescent="0.25">
      <c r="A958" s="9">
        <v>1</v>
      </c>
      <c r="B958" s="32">
        <v>47.630533999999997</v>
      </c>
      <c r="D958">
        <f t="shared" si="343"/>
        <v>1</v>
      </c>
      <c r="E958">
        <f t="shared" si="366"/>
        <v>246</v>
      </c>
      <c r="F958">
        <f t="shared" si="363"/>
        <v>0</v>
      </c>
      <c r="G958">
        <f t="shared" si="364"/>
        <v>711</v>
      </c>
      <c r="I958">
        <f t="shared" si="344"/>
        <v>0.42487046632124353</v>
      </c>
      <c r="J958">
        <f t="shared" si="345"/>
        <v>0.50035186488388461</v>
      </c>
      <c r="K958">
        <v>0.42487046632124353</v>
      </c>
      <c r="S958">
        <f t="shared" si="346"/>
        <v>0</v>
      </c>
      <c r="T958">
        <f t="shared" si="357"/>
        <v>474</v>
      </c>
      <c r="U958">
        <f t="shared" si="347"/>
        <v>1</v>
      </c>
      <c r="V958">
        <f t="shared" si="358"/>
        <v>483</v>
      </c>
      <c r="X958">
        <f t="shared" si="348"/>
        <v>0.58017135862913094</v>
      </c>
      <c r="Y958">
        <f t="shared" si="349"/>
        <v>0.40828402366863903</v>
      </c>
      <c r="Z958">
        <v>0.58017135862913094</v>
      </c>
      <c r="AB958">
        <f t="shared" si="350"/>
        <v>0</v>
      </c>
      <c r="AC958">
        <f t="shared" si="359"/>
        <v>200</v>
      </c>
      <c r="AD958">
        <f t="shared" si="351"/>
        <v>1</v>
      </c>
      <c r="AE958">
        <f t="shared" si="360"/>
        <v>757</v>
      </c>
      <c r="AG958">
        <f t="shared" si="352"/>
        <v>0.37950664136622392</v>
      </c>
      <c r="AH958">
        <f t="shared" si="353"/>
        <v>0.5139171758316361</v>
      </c>
      <c r="AI958">
        <v>0.37950664136622392</v>
      </c>
      <c r="AK958">
        <f t="shared" si="354"/>
        <v>0</v>
      </c>
      <c r="AL958">
        <f t="shared" si="361"/>
        <v>37</v>
      </c>
      <c r="AM958">
        <f t="shared" si="365"/>
        <v>1</v>
      </c>
      <c r="AN958">
        <f t="shared" si="362"/>
        <v>920</v>
      </c>
      <c r="AP958">
        <f t="shared" si="355"/>
        <v>0.48051948051948051</v>
      </c>
      <c r="AQ958">
        <f t="shared" si="356"/>
        <v>0.4784191367654706</v>
      </c>
      <c r="AR958">
        <v>0.48051948051948051</v>
      </c>
    </row>
    <row r="959" spans="1:44" x14ac:dyDescent="0.25">
      <c r="A959" s="9">
        <v>2</v>
      </c>
      <c r="B959" s="32">
        <v>47.532927999999998</v>
      </c>
      <c r="D959">
        <f t="shared" si="343"/>
        <v>0</v>
      </c>
      <c r="E959">
        <f t="shared" si="366"/>
        <v>246</v>
      </c>
      <c r="F959">
        <f t="shared" si="363"/>
        <v>1</v>
      </c>
      <c r="G959">
        <f t="shared" si="364"/>
        <v>712</v>
      </c>
      <c r="I959">
        <f t="shared" si="344"/>
        <v>0.42487046632124353</v>
      </c>
      <c r="J959">
        <f t="shared" si="345"/>
        <v>0.50105559465165372</v>
      </c>
      <c r="K959">
        <v>0.42487046632124353</v>
      </c>
      <c r="S959">
        <f t="shared" si="346"/>
        <v>1</v>
      </c>
      <c r="T959">
        <f t="shared" si="357"/>
        <v>475</v>
      </c>
      <c r="U959">
        <f t="shared" si="347"/>
        <v>0</v>
      </c>
      <c r="V959">
        <f t="shared" si="358"/>
        <v>483</v>
      </c>
      <c r="X959">
        <f t="shared" si="348"/>
        <v>0.58139534883720934</v>
      </c>
      <c r="Y959">
        <f t="shared" si="349"/>
        <v>0.40828402366863903</v>
      </c>
      <c r="Z959">
        <v>0.58139534883720934</v>
      </c>
      <c r="AB959">
        <f t="shared" si="350"/>
        <v>0</v>
      </c>
      <c r="AC959">
        <f t="shared" si="359"/>
        <v>200</v>
      </c>
      <c r="AD959">
        <f t="shared" si="351"/>
        <v>1</v>
      </c>
      <c r="AE959">
        <f t="shared" si="360"/>
        <v>758</v>
      </c>
      <c r="AG959">
        <f t="shared" si="352"/>
        <v>0.37950664136622392</v>
      </c>
      <c r="AH959">
        <f t="shared" si="353"/>
        <v>0.51459606245756961</v>
      </c>
      <c r="AI959">
        <v>0.37950664136622392</v>
      </c>
      <c r="AK959">
        <f t="shared" si="354"/>
        <v>0</v>
      </c>
      <c r="AL959">
        <f t="shared" si="361"/>
        <v>37</v>
      </c>
      <c r="AM959">
        <f t="shared" si="365"/>
        <v>1</v>
      </c>
      <c r="AN959">
        <f t="shared" si="362"/>
        <v>921</v>
      </c>
      <c r="AP959">
        <f t="shared" si="355"/>
        <v>0.48051948051948051</v>
      </c>
      <c r="AQ959">
        <f t="shared" si="356"/>
        <v>0.47893915756630268</v>
      </c>
      <c r="AR959">
        <v>0.48051948051948051</v>
      </c>
    </row>
    <row r="960" spans="1:44" x14ac:dyDescent="0.25">
      <c r="A960" s="9">
        <v>3</v>
      </c>
      <c r="B960" s="32">
        <v>47.522534</v>
      </c>
      <c r="D960">
        <f t="shared" si="343"/>
        <v>0</v>
      </c>
      <c r="E960">
        <f t="shared" si="366"/>
        <v>246</v>
      </c>
      <c r="F960">
        <f t="shared" si="363"/>
        <v>1</v>
      </c>
      <c r="G960">
        <f t="shared" si="364"/>
        <v>713</v>
      </c>
      <c r="I960">
        <f t="shared" si="344"/>
        <v>0.42487046632124353</v>
      </c>
      <c r="J960">
        <f t="shared" si="345"/>
        <v>0.50175932441942295</v>
      </c>
      <c r="K960">
        <v>0.42487046632124353</v>
      </c>
      <c r="S960">
        <f t="shared" si="346"/>
        <v>0</v>
      </c>
      <c r="T960">
        <f t="shared" si="357"/>
        <v>475</v>
      </c>
      <c r="U960">
        <f t="shared" si="347"/>
        <v>1</v>
      </c>
      <c r="V960">
        <f t="shared" si="358"/>
        <v>484</v>
      </c>
      <c r="X960">
        <f t="shared" si="348"/>
        <v>0.58139534883720934</v>
      </c>
      <c r="Y960">
        <f t="shared" si="349"/>
        <v>0.4091293322062553</v>
      </c>
      <c r="Z960">
        <v>0.58139534883720934</v>
      </c>
      <c r="AB960">
        <f t="shared" si="350"/>
        <v>1</v>
      </c>
      <c r="AC960">
        <f t="shared" si="359"/>
        <v>201</v>
      </c>
      <c r="AD960">
        <f t="shared" si="351"/>
        <v>0</v>
      </c>
      <c r="AE960">
        <f t="shared" si="360"/>
        <v>758</v>
      </c>
      <c r="AG960">
        <f t="shared" si="352"/>
        <v>0.38140417457305503</v>
      </c>
      <c r="AH960">
        <f t="shared" si="353"/>
        <v>0.51459606245756961</v>
      </c>
      <c r="AI960">
        <v>0.38140417457305503</v>
      </c>
      <c r="AK960">
        <f t="shared" si="354"/>
        <v>0</v>
      </c>
      <c r="AL960">
        <f t="shared" si="361"/>
        <v>37</v>
      </c>
      <c r="AM960">
        <f t="shared" si="365"/>
        <v>1</v>
      </c>
      <c r="AN960">
        <f t="shared" si="362"/>
        <v>922</v>
      </c>
      <c r="AP960">
        <f t="shared" si="355"/>
        <v>0.48051948051948051</v>
      </c>
      <c r="AQ960">
        <f t="shared" si="356"/>
        <v>0.4794591783671347</v>
      </c>
      <c r="AR960">
        <v>0.48051948051948051</v>
      </c>
    </row>
    <row r="961" spans="1:44" x14ac:dyDescent="0.25">
      <c r="A961" s="9">
        <v>2</v>
      </c>
      <c r="B961" s="32">
        <v>47.491410000000002</v>
      </c>
      <c r="D961">
        <f t="shared" si="343"/>
        <v>0</v>
      </c>
      <c r="E961">
        <f t="shared" si="366"/>
        <v>246</v>
      </c>
      <c r="F961">
        <f t="shared" si="363"/>
        <v>1</v>
      </c>
      <c r="G961">
        <f t="shared" si="364"/>
        <v>714</v>
      </c>
      <c r="I961">
        <f t="shared" si="344"/>
        <v>0.42487046632124353</v>
      </c>
      <c r="J961">
        <f t="shared" si="345"/>
        <v>0.50246305418719217</v>
      </c>
      <c r="K961">
        <v>0.42487046632124353</v>
      </c>
      <c r="S961">
        <f t="shared" si="346"/>
        <v>1</v>
      </c>
      <c r="T961">
        <f t="shared" si="357"/>
        <v>476</v>
      </c>
      <c r="U961">
        <f t="shared" si="347"/>
        <v>0</v>
      </c>
      <c r="V961">
        <f t="shared" si="358"/>
        <v>484</v>
      </c>
      <c r="X961">
        <f t="shared" si="348"/>
        <v>0.58261933904528762</v>
      </c>
      <c r="Y961">
        <f t="shared" si="349"/>
        <v>0.4091293322062553</v>
      </c>
      <c r="Z961">
        <v>0.58261933904528762</v>
      </c>
      <c r="AB961">
        <f t="shared" si="350"/>
        <v>0</v>
      </c>
      <c r="AC961">
        <f t="shared" si="359"/>
        <v>201</v>
      </c>
      <c r="AD961">
        <f t="shared" si="351"/>
        <v>1</v>
      </c>
      <c r="AE961">
        <f t="shared" si="360"/>
        <v>759</v>
      </c>
      <c r="AG961">
        <f t="shared" si="352"/>
        <v>0.38140417457305503</v>
      </c>
      <c r="AH961">
        <f t="shared" si="353"/>
        <v>0.51527494908350302</v>
      </c>
      <c r="AI961">
        <v>0.38140417457305503</v>
      </c>
      <c r="AK961">
        <f t="shared" si="354"/>
        <v>0</v>
      </c>
      <c r="AL961">
        <f t="shared" si="361"/>
        <v>37</v>
      </c>
      <c r="AM961">
        <f t="shared" si="365"/>
        <v>1</v>
      </c>
      <c r="AN961">
        <f t="shared" si="362"/>
        <v>923</v>
      </c>
      <c r="AP961">
        <f t="shared" si="355"/>
        <v>0.48051948051948051</v>
      </c>
      <c r="AQ961">
        <f t="shared" si="356"/>
        <v>0.47997919916796672</v>
      </c>
      <c r="AR961">
        <v>0.48051948051948051</v>
      </c>
    </row>
    <row r="962" spans="1:44" x14ac:dyDescent="0.25">
      <c r="A962" s="9">
        <v>1</v>
      </c>
      <c r="B962" s="32">
        <v>47.338887999999997</v>
      </c>
      <c r="D962">
        <f t="shared" ref="D962:D1025" si="367">IF(A962=$N$4,1,0)</f>
        <v>1</v>
      </c>
      <c r="E962">
        <f t="shared" si="366"/>
        <v>247</v>
      </c>
      <c r="F962">
        <f t="shared" si="363"/>
        <v>0</v>
      </c>
      <c r="G962">
        <f t="shared" si="364"/>
        <v>714</v>
      </c>
      <c r="I962">
        <f t="shared" ref="I962:I1025" si="368">E962/$P$4</f>
        <v>0.42659758203799653</v>
      </c>
      <c r="J962">
        <f t="shared" ref="J962:J1025" si="369">G962/$Q$4</f>
        <v>0.50246305418719217</v>
      </c>
      <c r="K962">
        <v>0.42659758203799653</v>
      </c>
      <c r="S962">
        <f t="shared" si="346"/>
        <v>0</v>
      </c>
      <c r="T962">
        <f t="shared" si="357"/>
        <v>476</v>
      </c>
      <c r="U962">
        <f t="shared" si="347"/>
        <v>1</v>
      </c>
      <c r="V962">
        <f t="shared" si="358"/>
        <v>485</v>
      </c>
      <c r="X962">
        <f t="shared" si="348"/>
        <v>0.58261933904528762</v>
      </c>
      <c r="Y962">
        <f t="shared" si="349"/>
        <v>0.40997464074387152</v>
      </c>
      <c r="Z962">
        <v>0.58261933904528762</v>
      </c>
      <c r="AB962">
        <f t="shared" si="350"/>
        <v>0</v>
      </c>
      <c r="AC962">
        <f t="shared" si="359"/>
        <v>201</v>
      </c>
      <c r="AD962">
        <f t="shared" si="351"/>
        <v>1</v>
      </c>
      <c r="AE962">
        <f t="shared" si="360"/>
        <v>760</v>
      </c>
      <c r="AG962">
        <f t="shared" si="352"/>
        <v>0.38140417457305503</v>
      </c>
      <c r="AH962">
        <f t="shared" si="353"/>
        <v>0.51595383570943654</v>
      </c>
      <c r="AI962">
        <v>0.38140417457305503</v>
      </c>
      <c r="AK962">
        <f t="shared" si="354"/>
        <v>0</v>
      </c>
      <c r="AL962">
        <f t="shared" si="361"/>
        <v>37</v>
      </c>
      <c r="AM962">
        <f t="shared" si="365"/>
        <v>1</v>
      </c>
      <c r="AN962">
        <f t="shared" si="362"/>
        <v>924</v>
      </c>
      <c r="AP962">
        <f t="shared" si="355"/>
        <v>0.48051948051948051</v>
      </c>
      <c r="AQ962">
        <f t="shared" si="356"/>
        <v>0.48049921996879874</v>
      </c>
      <c r="AR962">
        <v>0.48051948051948051</v>
      </c>
    </row>
    <row r="963" spans="1:44" x14ac:dyDescent="0.25">
      <c r="A963" s="9">
        <v>1</v>
      </c>
      <c r="B963" s="32">
        <v>47.327973</v>
      </c>
      <c r="D963">
        <f t="shared" si="367"/>
        <v>1</v>
      </c>
      <c r="E963">
        <f t="shared" si="366"/>
        <v>248</v>
      </c>
      <c r="F963">
        <f t="shared" si="363"/>
        <v>0</v>
      </c>
      <c r="G963">
        <f t="shared" si="364"/>
        <v>714</v>
      </c>
      <c r="I963">
        <f t="shared" si="368"/>
        <v>0.42832469775474957</v>
      </c>
      <c r="J963">
        <f t="shared" si="369"/>
        <v>0.50246305418719217</v>
      </c>
      <c r="K963">
        <v>0.42832469775474957</v>
      </c>
      <c r="S963">
        <f t="shared" ref="S963:S1026" si="370">IF(A963=$N$5,1,0)</f>
        <v>0</v>
      </c>
      <c r="T963">
        <f t="shared" si="357"/>
        <v>476</v>
      </c>
      <c r="U963">
        <f t="shared" ref="U963:U1026" si="371">IF(S963=0,1,0)</f>
        <v>1</v>
      </c>
      <c r="V963">
        <f t="shared" si="358"/>
        <v>486</v>
      </c>
      <c r="X963">
        <f t="shared" ref="X963:X1026" si="372">T963/$P$5</f>
        <v>0.58261933904528762</v>
      </c>
      <c r="Y963">
        <f t="shared" ref="Y963:Y1026" si="373">V963/$Q$5</f>
        <v>0.41081994928148774</v>
      </c>
      <c r="Z963">
        <v>0.58261933904528762</v>
      </c>
      <c r="AB963">
        <f t="shared" ref="AB963:AB1026" si="374">IF(A963=$N$6,1,0)</f>
        <v>0</v>
      </c>
      <c r="AC963">
        <f t="shared" si="359"/>
        <v>201</v>
      </c>
      <c r="AD963">
        <f t="shared" ref="AD963:AD1026" si="375">IF(AB963=0,1,0)</f>
        <v>1</v>
      </c>
      <c r="AE963">
        <f t="shared" si="360"/>
        <v>761</v>
      </c>
      <c r="AG963">
        <f t="shared" ref="AG963:AG1026" si="376">AC963/$P$6</f>
        <v>0.38140417457305503</v>
      </c>
      <c r="AH963">
        <f t="shared" ref="AH963:AH1026" si="377">AE963/$Q$6</f>
        <v>0.51663272233536994</v>
      </c>
      <c r="AI963">
        <v>0.38140417457305503</v>
      </c>
      <c r="AK963">
        <f t="shared" ref="AK963:AK1026" si="378">IF(A963=$N$7,1,0)</f>
        <v>0</v>
      </c>
      <c r="AL963">
        <f t="shared" si="361"/>
        <v>37</v>
      </c>
      <c r="AM963">
        <f t="shared" si="365"/>
        <v>1</v>
      </c>
      <c r="AN963">
        <f t="shared" si="362"/>
        <v>925</v>
      </c>
      <c r="AP963">
        <f t="shared" ref="AP963:AP1026" si="379">AL963/$P$7</f>
        <v>0.48051948051948051</v>
      </c>
      <c r="AQ963">
        <f t="shared" ref="AQ963:AQ1026" si="380">AN963/$Q$7</f>
        <v>0.48101924076963076</v>
      </c>
      <c r="AR963">
        <v>0.48051948051948051</v>
      </c>
    </row>
    <row r="964" spans="1:44" x14ac:dyDescent="0.25">
      <c r="A964" s="9">
        <v>1</v>
      </c>
      <c r="B964" s="32">
        <v>47.297584000000001</v>
      </c>
      <c r="D964">
        <f t="shared" si="367"/>
        <v>1</v>
      </c>
      <c r="E964">
        <f t="shared" si="366"/>
        <v>249</v>
      </c>
      <c r="F964">
        <f t="shared" si="363"/>
        <v>0</v>
      </c>
      <c r="G964">
        <f t="shared" si="364"/>
        <v>714</v>
      </c>
      <c r="I964">
        <f t="shared" si="368"/>
        <v>0.43005181347150256</v>
      </c>
      <c r="J964">
        <f t="shared" si="369"/>
        <v>0.50246305418719217</v>
      </c>
      <c r="K964">
        <v>0.43005181347150256</v>
      </c>
      <c r="S964">
        <f t="shared" si="370"/>
        <v>0</v>
      </c>
      <c r="T964">
        <f t="shared" ref="T964:T1027" si="381">S964+T963</f>
        <v>476</v>
      </c>
      <c r="U964">
        <f t="shared" si="371"/>
        <v>1</v>
      </c>
      <c r="V964">
        <f t="shared" ref="V964:V1027" si="382">SUM(U964+V963)</f>
        <v>487</v>
      </c>
      <c r="X964">
        <f t="shared" si="372"/>
        <v>0.58261933904528762</v>
      </c>
      <c r="Y964">
        <f t="shared" si="373"/>
        <v>0.41166525781910396</v>
      </c>
      <c r="Z964">
        <v>0.58261933904528762</v>
      </c>
      <c r="AB964">
        <f t="shared" si="374"/>
        <v>0</v>
      </c>
      <c r="AC964">
        <f t="shared" ref="AC964:AC1027" si="383">AB964+AC963</f>
        <v>201</v>
      </c>
      <c r="AD964">
        <f t="shared" si="375"/>
        <v>1</v>
      </c>
      <c r="AE964">
        <f t="shared" ref="AE964:AE1027" si="384">SUM(AD964+AE963)</f>
        <v>762</v>
      </c>
      <c r="AG964">
        <f t="shared" si="376"/>
        <v>0.38140417457305503</v>
      </c>
      <c r="AH964">
        <f t="shared" si="377"/>
        <v>0.51731160896130346</v>
      </c>
      <c r="AI964">
        <v>0.38140417457305503</v>
      </c>
      <c r="AK964">
        <f t="shared" si="378"/>
        <v>0</v>
      </c>
      <c r="AL964">
        <f t="shared" ref="AL964:AL1027" si="385">AK964+AL963</f>
        <v>37</v>
      </c>
      <c r="AM964">
        <f t="shared" si="365"/>
        <v>1</v>
      </c>
      <c r="AN964">
        <f t="shared" ref="AN964:AN1027" si="386">SUM(AM964+AN963)</f>
        <v>926</v>
      </c>
      <c r="AP964">
        <f t="shared" si="379"/>
        <v>0.48051948051948051</v>
      </c>
      <c r="AQ964">
        <f t="shared" si="380"/>
        <v>0.48153926157046284</v>
      </c>
      <c r="AR964">
        <v>0.48051948051948051</v>
      </c>
    </row>
    <row r="965" spans="1:44" x14ac:dyDescent="0.25">
      <c r="A965" s="9">
        <v>2</v>
      </c>
      <c r="B965" s="32">
        <v>47.260444999999997</v>
      </c>
      <c r="D965">
        <f t="shared" si="367"/>
        <v>0</v>
      </c>
      <c r="E965">
        <f t="shared" si="366"/>
        <v>249</v>
      </c>
      <c r="F965">
        <f t="shared" si="363"/>
        <v>1</v>
      </c>
      <c r="G965">
        <f t="shared" si="364"/>
        <v>715</v>
      </c>
      <c r="I965">
        <f t="shared" si="368"/>
        <v>0.43005181347150256</v>
      </c>
      <c r="J965">
        <f t="shared" si="369"/>
        <v>0.50316678395496128</v>
      </c>
      <c r="K965">
        <v>0.43005181347150256</v>
      </c>
      <c r="S965">
        <f t="shared" si="370"/>
        <v>1</v>
      </c>
      <c r="T965">
        <f t="shared" si="381"/>
        <v>477</v>
      </c>
      <c r="U965">
        <f t="shared" si="371"/>
        <v>0</v>
      </c>
      <c r="V965">
        <f t="shared" si="382"/>
        <v>487</v>
      </c>
      <c r="X965">
        <f t="shared" si="372"/>
        <v>0.58384332925336602</v>
      </c>
      <c r="Y965">
        <f t="shared" si="373"/>
        <v>0.41166525781910396</v>
      </c>
      <c r="Z965">
        <v>0.58384332925336602</v>
      </c>
      <c r="AB965">
        <f t="shared" si="374"/>
        <v>0</v>
      </c>
      <c r="AC965">
        <f t="shared" si="383"/>
        <v>201</v>
      </c>
      <c r="AD965">
        <f t="shared" si="375"/>
        <v>1</v>
      </c>
      <c r="AE965">
        <f t="shared" si="384"/>
        <v>763</v>
      </c>
      <c r="AG965">
        <f t="shared" si="376"/>
        <v>0.38140417457305503</v>
      </c>
      <c r="AH965">
        <f t="shared" si="377"/>
        <v>0.51799049558723698</v>
      </c>
      <c r="AI965">
        <v>0.38140417457305503</v>
      </c>
      <c r="AK965">
        <f t="shared" si="378"/>
        <v>0</v>
      </c>
      <c r="AL965">
        <f t="shared" si="385"/>
        <v>37</v>
      </c>
      <c r="AM965">
        <f t="shared" si="365"/>
        <v>1</v>
      </c>
      <c r="AN965">
        <f t="shared" si="386"/>
        <v>927</v>
      </c>
      <c r="AP965">
        <f t="shared" si="379"/>
        <v>0.48051948051948051</v>
      </c>
      <c r="AQ965">
        <f t="shared" si="380"/>
        <v>0.48205928237129486</v>
      </c>
      <c r="AR965">
        <v>0.48051948051948051</v>
      </c>
    </row>
    <row r="966" spans="1:44" x14ac:dyDescent="0.25">
      <c r="A966" s="9">
        <v>1</v>
      </c>
      <c r="B966" s="32">
        <v>47.166955000000002</v>
      </c>
      <c r="D966">
        <f t="shared" si="367"/>
        <v>1</v>
      </c>
      <c r="E966">
        <f t="shared" si="366"/>
        <v>250</v>
      </c>
      <c r="F966">
        <f t="shared" si="363"/>
        <v>0</v>
      </c>
      <c r="G966">
        <f t="shared" si="364"/>
        <v>715</v>
      </c>
      <c r="I966">
        <f t="shared" si="368"/>
        <v>0.43177892918825561</v>
      </c>
      <c r="J966">
        <f t="shared" si="369"/>
        <v>0.50316678395496128</v>
      </c>
      <c r="K966">
        <v>0.43177892918825561</v>
      </c>
      <c r="S966">
        <f t="shared" si="370"/>
        <v>0</v>
      </c>
      <c r="T966">
        <f t="shared" si="381"/>
        <v>477</v>
      </c>
      <c r="U966">
        <f t="shared" si="371"/>
        <v>1</v>
      </c>
      <c r="V966">
        <f t="shared" si="382"/>
        <v>488</v>
      </c>
      <c r="X966">
        <f t="shared" si="372"/>
        <v>0.58384332925336602</v>
      </c>
      <c r="Y966">
        <f t="shared" si="373"/>
        <v>0.41251056635672018</v>
      </c>
      <c r="Z966">
        <v>0.58384332925336602</v>
      </c>
      <c r="AB966">
        <f t="shared" si="374"/>
        <v>0</v>
      </c>
      <c r="AC966">
        <f t="shared" si="383"/>
        <v>201</v>
      </c>
      <c r="AD966">
        <f t="shared" si="375"/>
        <v>1</v>
      </c>
      <c r="AE966">
        <f t="shared" si="384"/>
        <v>764</v>
      </c>
      <c r="AG966">
        <f t="shared" si="376"/>
        <v>0.38140417457305503</v>
      </c>
      <c r="AH966">
        <f t="shared" si="377"/>
        <v>0.51866938221317038</v>
      </c>
      <c r="AI966">
        <v>0.38140417457305503</v>
      </c>
      <c r="AK966">
        <f t="shared" si="378"/>
        <v>0</v>
      </c>
      <c r="AL966">
        <f t="shared" si="385"/>
        <v>37</v>
      </c>
      <c r="AM966">
        <f t="shared" si="365"/>
        <v>1</v>
      </c>
      <c r="AN966">
        <f t="shared" si="386"/>
        <v>928</v>
      </c>
      <c r="AP966">
        <f t="shared" si="379"/>
        <v>0.48051948051948051</v>
      </c>
      <c r="AQ966">
        <f t="shared" si="380"/>
        <v>0.48257930317212688</v>
      </c>
      <c r="AR966">
        <v>0.48051948051948051</v>
      </c>
    </row>
    <row r="967" spans="1:44" x14ac:dyDescent="0.25">
      <c r="A967" s="9">
        <v>2</v>
      </c>
      <c r="B967" s="32">
        <v>47.118054999999998</v>
      </c>
      <c r="D967">
        <f t="shared" si="367"/>
        <v>0</v>
      </c>
      <c r="E967">
        <f t="shared" si="366"/>
        <v>250</v>
      </c>
      <c r="F967">
        <f t="shared" si="363"/>
        <v>1</v>
      </c>
      <c r="G967">
        <f t="shared" si="364"/>
        <v>716</v>
      </c>
      <c r="I967">
        <f t="shared" si="368"/>
        <v>0.43177892918825561</v>
      </c>
      <c r="J967">
        <f t="shared" si="369"/>
        <v>0.50387051372273051</v>
      </c>
      <c r="K967">
        <v>0.43177892918825561</v>
      </c>
      <c r="S967">
        <f t="shared" si="370"/>
        <v>1</v>
      </c>
      <c r="T967">
        <f t="shared" si="381"/>
        <v>478</v>
      </c>
      <c r="U967">
        <f t="shared" si="371"/>
        <v>0</v>
      </c>
      <c r="V967">
        <f t="shared" si="382"/>
        <v>488</v>
      </c>
      <c r="X967">
        <f t="shared" si="372"/>
        <v>0.5850673194614443</v>
      </c>
      <c r="Y967">
        <f t="shared" si="373"/>
        <v>0.41251056635672018</v>
      </c>
      <c r="Z967">
        <v>0.5850673194614443</v>
      </c>
      <c r="AB967">
        <f t="shared" si="374"/>
        <v>0</v>
      </c>
      <c r="AC967">
        <f t="shared" si="383"/>
        <v>201</v>
      </c>
      <c r="AD967">
        <f t="shared" si="375"/>
        <v>1</v>
      </c>
      <c r="AE967">
        <f t="shared" si="384"/>
        <v>765</v>
      </c>
      <c r="AG967">
        <f t="shared" si="376"/>
        <v>0.38140417457305503</v>
      </c>
      <c r="AH967">
        <f t="shared" si="377"/>
        <v>0.5193482688391039</v>
      </c>
      <c r="AI967">
        <v>0.38140417457305503</v>
      </c>
      <c r="AK967">
        <f t="shared" si="378"/>
        <v>0</v>
      </c>
      <c r="AL967">
        <f t="shared" si="385"/>
        <v>37</v>
      </c>
      <c r="AM967">
        <f t="shared" si="365"/>
        <v>1</v>
      </c>
      <c r="AN967">
        <f t="shared" si="386"/>
        <v>929</v>
      </c>
      <c r="AP967">
        <f t="shared" si="379"/>
        <v>0.48051948051948051</v>
      </c>
      <c r="AQ967">
        <f t="shared" si="380"/>
        <v>0.48309932397295891</v>
      </c>
      <c r="AR967">
        <v>0.48051948051948051</v>
      </c>
    </row>
    <row r="968" spans="1:44" x14ac:dyDescent="0.25">
      <c r="A968" s="9">
        <v>1</v>
      </c>
      <c r="B968" s="32">
        <v>46.939360999999998</v>
      </c>
      <c r="D968">
        <f t="shared" si="367"/>
        <v>1</v>
      </c>
      <c r="E968">
        <f t="shared" si="366"/>
        <v>251</v>
      </c>
      <c r="F968">
        <f t="shared" si="363"/>
        <v>0</v>
      </c>
      <c r="G968">
        <f t="shared" si="364"/>
        <v>716</v>
      </c>
      <c r="I968">
        <f t="shared" si="368"/>
        <v>0.43350604490500866</v>
      </c>
      <c r="J968">
        <f t="shared" si="369"/>
        <v>0.50387051372273051</v>
      </c>
      <c r="K968">
        <v>0.43350604490500866</v>
      </c>
      <c r="S968">
        <f t="shared" si="370"/>
        <v>0</v>
      </c>
      <c r="T968">
        <f t="shared" si="381"/>
        <v>478</v>
      </c>
      <c r="U968">
        <f t="shared" si="371"/>
        <v>1</v>
      </c>
      <c r="V968">
        <f t="shared" si="382"/>
        <v>489</v>
      </c>
      <c r="X968">
        <f t="shared" si="372"/>
        <v>0.5850673194614443</v>
      </c>
      <c r="Y968">
        <f t="shared" si="373"/>
        <v>0.41335587489433645</v>
      </c>
      <c r="Z968">
        <v>0.5850673194614443</v>
      </c>
      <c r="AB968">
        <f t="shared" si="374"/>
        <v>0</v>
      </c>
      <c r="AC968">
        <f t="shared" si="383"/>
        <v>201</v>
      </c>
      <c r="AD968">
        <f t="shared" si="375"/>
        <v>1</v>
      </c>
      <c r="AE968">
        <f t="shared" si="384"/>
        <v>766</v>
      </c>
      <c r="AG968">
        <f t="shared" si="376"/>
        <v>0.38140417457305503</v>
      </c>
      <c r="AH968">
        <f t="shared" si="377"/>
        <v>0.52002715546503731</v>
      </c>
      <c r="AI968">
        <v>0.38140417457305503</v>
      </c>
      <c r="AK968">
        <f t="shared" si="378"/>
        <v>0</v>
      </c>
      <c r="AL968">
        <f t="shared" si="385"/>
        <v>37</v>
      </c>
      <c r="AM968">
        <f t="shared" si="365"/>
        <v>1</v>
      </c>
      <c r="AN968">
        <f t="shared" si="386"/>
        <v>930</v>
      </c>
      <c r="AP968">
        <f t="shared" si="379"/>
        <v>0.48051948051948051</v>
      </c>
      <c r="AQ968">
        <f t="shared" si="380"/>
        <v>0.48361934477379093</v>
      </c>
      <c r="AR968">
        <v>0.48051948051948051</v>
      </c>
    </row>
    <row r="969" spans="1:44" x14ac:dyDescent="0.25">
      <c r="A969" s="9">
        <v>1</v>
      </c>
      <c r="B969" s="32">
        <v>46.862237999999998</v>
      </c>
      <c r="D969">
        <f t="shared" si="367"/>
        <v>1</v>
      </c>
      <c r="E969">
        <f t="shared" si="366"/>
        <v>252</v>
      </c>
      <c r="F969">
        <f t="shared" si="363"/>
        <v>0</v>
      </c>
      <c r="G969">
        <f t="shared" si="364"/>
        <v>716</v>
      </c>
      <c r="I969">
        <f t="shared" si="368"/>
        <v>0.43523316062176165</v>
      </c>
      <c r="J969">
        <f t="shared" si="369"/>
        <v>0.50387051372273051</v>
      </c>
      <c r="K969">
        <v>0.43523316062176165</v>
      </c>
      <c r="S969">
        <f t="shared" si="370"/>
        <v>0</v>
      </c>
      <c r="T969">
        <f t="shared" si="381"/>
        <v>478</v>
      </c>
      <c r="U969">
        <f t="shared" si="371"/>
        <v>1</v>
      </c>
      <c r="V969">
        <f t="shared" si="382"/>
        <v>490</v>
      </c>
      <c r="X969">
        <f t="shared" si="372"/>
        <v>0.5850673194614443</v>
      </c>
      <c r="Y969">
        <f t="shared" si="373"/>
        <v>0.41420118343195267</v>
      </c>
      <c r="Z969">
        <v>0.5850673194614443</v>
      </c>
      <c r="AB969">
        <f t="shared" si="374"/>
        <v>0</v>
      </c>
      <c r="AC969">
        <f t="shared" si="383"/>
        <v>201</v>
      </c>
      <c r="AD969">
        <f t="shared" si="375"/>
        <v>1</v>
      </c>
      <c r="AE969">
        <f t="shared" si="384"/>
        <v>767</v>
      </c>
      <c r="AG969">
        <f t="shared" si="376"/>
        <v>0.38140417457305503</v>
      </c>
      <c r="AH969">
        <f t="shared" si="377"/>
        <v>0.52070604209097082</v>
      </c>
      <c r="AI969">
        <v>0.38140417457305503</v>
      </c>
      <c r="AK969">
        <f t="shared" si="378"/>
        <v>0</v>
      </c>
      <c r="AL969">
        <f t="shared" si="385"/>
        <v>37</v>
      </c>
      <c r="AM969">
        <f t="shared" si="365"/>
        <v>1</v>
      </c>
      <c r="AN969">
        <f t="shared" si="386"/>
        <v>931</v>
      </c>
      <c r="AP969">
        <f t="shared" si="379"/>
        <v>0.48051948051948051</v>
      </c>
      <c r="AQ969">
        <f t="shared" si="380"/>
        <v>0.484139365574623</v>
      </c>
      <c r="AR969">
        <v>0.48051948051948051</v>
      </c>
    </row>
    <row r="970" spans="1:44" x14ac:dyDescent="0.25">
      <c r="A970" s="9">
        <v>1</v>
      </c>
      <c r="B970" s="32">
        <v>46.818120999999998</v>
      </c>
      <c r="D970">
        <f t="shared" si="367"/>
        <v>1</v>
      </c>
      <c r="E970">
        <f t="shared" si="366"/>
        <v>253</v>
      </c>
      <c r="F970">
        <f t="shared" si="363"/>
        <v>0</v>
      </c>
      <c r="G970">
        <f t="shared" si="364"/>
        <v>716</v>
      </c>
      <c r="I970">
        <f t="shared" si="368"/>
        <v>0.4369602763385147</v>
      </c>
      <c r="J970">
        <f t="shared" si="369"/>
        <v>0.50387051372273051</v>
      </c>
      <c r="K970">
        <v>0.4369602763385147</v>
      </c>
      <c r="S970">
        <f t="shared" si="370"/>
        <v>0</v>
      </c>
      <c r="T970">
        <f t="shared" si="381"/>
        <v>478</v>
      </c>
      <c r="U970">
        <f t="shared" si="371"/>
        <v>1</v>
      </c>
      <c r="V970">
        <f t="shared" si="382"/>
        <v>491</v>
      </c>
      <c r="X970">
        <f t="shared" si="372"/>
        <v>0.5850673194614443</v>
      </c>
      <c r="Y970">
        <f t="shared" si="373"/>
        <v>0.41504649196956889</v>
      </c>
      <c r="Z970">
        <v>0.5850673194614443</v>
      </c>
      <c r="AB970">
        <f t="shared" si="374"/>
        <v>0</v>
      </c>
      <c r="AC970">
        <f t="shared" si="383"/>
        <v>201</v>
      </c>
      <c r="AD970">
        <f t="shared" si="375"/>
        <v>1</v>
      </c>
      <c r="AE970">
        <f t="shared" si="384"/>
        <v>768</v>
      </c>
      <c r="AG970">
        <f t="shared" si="376"/>
        <v>0.38140417457305503</v>
      </c>
      <c r="AH970">
        <f t="shared" si="377"/>
        <v>0.52138492871690423</v>
      </c>
      <c r="AI970">
        <v>0.38140417457305503</v>
      </c>
      <c r="AK970">
        <f t="shared" si="378"/>
        <v>0</v>
      </c>
      <c r="AL970">
        <f t="shared" si="385"/>
        <v>37</v>
      </c>
      <c r="AM970">
        <f t="shared" si="365"/>
        <v>1</v>
      </c>
      <c r="AN970">
        <f t="shared" si="386"/>
        <v>932</v>
      </c>
      <c r="AP970">
        <f t="shared" si="379"/>
        <v>0.48051948051948051</v>
      </c>
      <c r="AQ970">
        <f t="shared" si="380"/>
        <v>0.48465938637545503</v>
      </c>
      <c r="AR970">
        <v>0.48051948051948051</v>
      </c>
    </row>
    <row r="971" spans="1:44" x14ac:dyDescent="0.25">
      <c r="A971" s="9">
        <v>1</v>
      </c>
      <c r="B971" s="32">
        <v>46.789346000000002</v>
      </c>
      <c r="D971">
        <f t="shared" si="367"/>
        <v>1</v>
      </c>
      <c r="E971">
        <f t="shared" si="366"/>
        <v>254</v>
      </c>
      <c r="F971">
        <f t="shared" si="363"/>
        <v>0</v>
      </c>
      <c r="G971">
        <f t="shared" si="364"/>
        <v>716</v>
      </c>
      <c r="I971">
        <f t="shared" si="368"/>
        <v>0.43868739205526769</v>
      </c>
      <c r="J971">
        <f t="shared" si="369"/>
        <v>0.50387051372273051</v>
      </c>
      <c r="K971">
        <v>0.43868739205526769</v>
      </c>
      <c r="S971">
        <f t="shared" si="370"/>
        <v>0</v>
      </c>
      <c r="T971">
        <f t="shared" si="381"/>
        <v>478</v>
      </c>
      <c r="U971">
        <f t="shared" si="371"/>
        <v>1</v>
      </c>
      <c r="V971">
        <f t="shared" si="382"/>
        <v>492</v>
      </c>
      <c r="X971">
        <f t="shared" si="372"/>
        <v>0.5850673194614443</v>
      </c>
      <c r="Y971">
        <f t="shared" si="373"/>
        <v>0.41589180050718511</v>
      </c>
      <c r="Z971">
        <v>0.5850673194614443</v>
      </c>
      <c r="AB971">
        <f t="shared" si="374"/>
        <v>0</v>
      </c>
      <c r="AC971">
        <f t="shared" si="383"/>
        <v>201</v>
      </c>
      <c r="AD971">
        <f t="shared" si="375"/>
        <v>1</v>
      </c>
      <c r="AE971">
        <f t="shared" si="384"/>
        <v>769</v>
      </c>
      <c r="AG971">
        <f t="shared" si="376"/>
        <v>0.38140417457305503</v>
      </c>
      <c r="AH971">
        <f t="shared" si="377"/>
        <v>0.52206381534283774</v>
      </c>
      <c r="AI971">
        <v>0.38140417457305503</v>
      </c>
      <c r="AK971">
        <f t="shared" si="378"/>
        <v>0</v>
      </c>
      <c r="AL971">
        <f t="shared" si="385"/>
        <v>37</v>
      </c>
      <c r="AM971">
        <f t="shared" si="365"/>
        <v>1</v>
      </c>
      <c r="AN971">
        <f t="shared" si="386"/>
        <v>933</v>
      </c>
      <c r="AP971">
        <f t="shared" si="379"/>
        <v>0.48051948051948051</v>
      </c>
      <c r="AQ971">
        <f t="shared" si="380"/>
        <v>0.48517940717628705</v>
      </c>
      <c r="AR971">
        <v>0.48051948051948051</v>
      </c>
    </row>
    <row r="972" spans="1:44" x14ac:dyDescent="0.25">
      <c r="A972" s="9">
        <v>2</v>
      </c>
      <c r="B972" s="32">
        <v>46.714306999999998</v>
      </c>
      <c r="D972">
        <f t="shared" si="367"/>
        <v>0</v>
      </c>
      <c r="E972">
        <f t="shared" si="366"/>
        <v>254</v>
      </c>
      <c r="F972">
        <f t="shared" si="363"/>
        <v>1</v>
      </c>
      <c r="G972">
        <f t="shared" si="364"/>
        <v>717</v>
      </c>
      <c r="I972">
        <f t="shared" si="368"/>
        <v>0.43868739205526769</v>
      </c>
      <c r="J972">
        <f t="shared" si="369"/>
        <v>0.50457424349049962</v>
      </c>
      <c r="K972">
        <v>0.43868739205526769</v>
      </c>
      <c r="S972">
        <f t="shared" si="370"/>
        <v>1</v>
      </c>
      <c r="T972">
        <f t="shared" si="381"/>
        <v>479</v>
      </c>
      <c r="U972">
        <f t="shared" si="371"/>
        <v>0</v>
      </c>
      <c r="V972">
        <f t="shared" si="382"/>
        <v>492</v>
      </c>
      <c r="X972">
        <f t="shared" si="372"/>
        <v>0.5862913096695227</v>
      </c>
      <c r="Y972">
        <f t="shared" si="373"/>
        <v>0.41589180050718511</v>
      </c>
      <c r="Z972">
        <v>0.5862913096695227</v>
      </c>
      <c r="AB972">
        <f t="shared" si="374"/>
        <v>0</v>
      </c>
      <c r="AC972">
        <f t="shared" si="383"/>
        <v>201</v>
      </c>
      <c r="AD972">
        <f t="shared" si="375"/>
        <v>1</v>
      </c>
      <c r="AE972">
        <f t="shared" si="384"/>
        <v>770</v>
      </c>
      <c r="AG972">
        <f t="shared" si="376"/>
        <v>0.38140417457305503</v>
      </c>
      <c r="AH972">
        <f t="shared" si="377"/>
        <v>0.52274270196877126</v>
      </c>
      <c r="AI972">
        <v>0.38140417457305503</v>
      </c>
      <c r="AK972">
        <f t="shared" si="378"/>
        <v>0</v>
      </c>
      <c r="AL972">
        <f t="shared" si="385"/>
        <v>37</v>
      </c>
      <c r="AM972">
        <f t="shared" si="365"/>
        <v>1</v>
      </c>
      <c r="AN972">
        <f t="shared" si="386"/>
        <v>934</v>
      </c>
      <c r="AP972">
        <f t="shared" si="379"/>
        <v>0.48051948051948051</v>
      </c>
      <c r="AQ972">
        <f t="shared" si="380"/>
        <v>0.48569942797711907</v>
      </c>
      <c r="AR972">
        <v>0.48051948051948051</v>
      </c>
    </row>
    <row r="973" spans="1:44" x14ac:dyDescent="0.25">
      <c r="A973" s="9">
        <v>2</v>
      </c>
      <c r="B973" s="32">
        <v>46.626933000000001</v>
      </c>
      <c r="D973">
        <f t="shared" si="367"/>
        <v>0</v>
      </c>
      <c r="E973">
        <f t="shared" si="366"/>
        <v>254</v>
      </c>
      <c r="F973">
        <f t="shared" si="363"/>
        <v>1</v>
      </c>
      <c r="G973">
        <f t="shared" si="364"/>
        <v>718</v>
      </c>
      <c r="I973">
        <f t="shared" si="368"/>
        <v>0.43868739205526769</v>
      </c>
      <c r="J973">
        <f t="shared" si="369"/>
        <v>0.50527797325826884</v>
      </c>
      <c r="K973">
        <v>0.43868739205526769</v>
      </c>
      <c r="S973">
        <f t="shared" si="370"/>
        <v>1</v>
      </c>
      <c r="T973">
        <f t="shared" si="381"/>
        <v>480</v>
      </c>
      <c r="U973">
        <f t="shared" si="371"/>
        <v>0</v>
      </c>
      <c r="V973">
        <f t="shared" si="382"/>
        <v>492</v>
      </c>
      <c r="X973">
        <f t="shared" si="372"/>
        <v>0.58751529987760098</v>
      </c>
      <c r="Y973">
        <f t="shared" si="373"/>
        <v>0.41589180050718511</v>
      </c>
      <c r="Z973">
        <v>0.58751529987760098</v>
      </c>
      <c r="AB973">
        <f t="shared" si="374"/>
        <v>0</v>
      </c>
      <c r="AC973">
        <f t="shared" si="383"/>
        <v>201</v>
      </c>
      <c r="AD973">
        <f t="shared" si="375"/>
        <v>1</v>
      </c>
      <c r="AE973">
        <f t="shared" si="384"/>
        <v>771</v>
      </c>
      <c r="AG973">
        <f t="shared" si="376"/>
        <v>0.38140417457305503</v>
      </c>
      <c r="AH973">
        <f t="shared" si="377"/>
        <v>0.52342158859470467</v>
      </c>
      <c r="AI973">
        <v>0.38140417457305503</v>
      </c>
      <c r="AK973">
        <f t="shared" si="378"/>
        <v>0</v>
      </c>
      <c r="AL973">
        <f t="shared" si="385"/>
        <v>37</v>
      </c>
      <c r="AM973">
        <f t="shared" si="365"/>
        <v>1</v>
      </c>
      <c r="AN973">
        <f t="shared" si="386"/>
        <v>935</v>
      </c>
      <c r="AP973">
        <f t="shared" si="379"/>
        <v>0.48051948051948051</v>
      </c>
      <c r="AQ973">
        <f t="shared" si="380"/>
        <v>0.48621944877795109</v>
      </c>
      <c r="AR973">
        <v>0.48051948051948051</v>
      </c>
    </row>
    <row r="974" spans="1:44" x14ac:dyDescent="0.25">
      <c r="A974" s="9">
        <v>1</v>
      </c>
      <c r="B974" s="32">
        <v>46.576307</v>
      </c>
      <c r="D974">
        <f t="shared" si="367"/>
        <v>1</v>
      </c>
      <c r="E974">
        <f t="shared" si="366"/>
        <v>255</v>
      </c>
      <c r="F974">
        <f t="shared" ref="F974:F1037" si="387">IF(D974=0,1,0)</f>
        <v>0</v>
      </c>
      <c r="G974">
        <f t="shared" ref="G974:G1037" si="388">SUM(F974+G973)</f>
        <v>718</v>
      </c>
      <c r="I974">
        <f t="shared" si="368"/>
        <v>0.44041450777202074</v>
      </c>
      <c r="J974">
        <f t="shared" si="369"/>
        <v>0.50527797325826884</v>
      </c>
      <c r="K974">
        <v>0.44041450777202074</v>
      </c>
      <c r="S974">
        <f t="shared" si="370"/>
        <v>0</v>
      </c>
      <c r="T974">
        <f t="shared" si="381"/>
        <v>480</v>
      </c>
      <c r="U974">
        <f t="shared" si="371"/>
        <v>1</v>
      </c>
      <c r="V974">
        <f t="shared" si="382"/>
        <v>493</v>
      </c>
      <c r="X974">
        <f t="shared" si="372"/>
        <v>0.58751529987760098</v>
      </c>
      <c r="Y974">
        <f t="shared" si="373"/>
        <v>0.41673710904480138</v>
      </c>
      <c r="Z974">
        <v>0.58751529987760098</v>
      </c>
      <c r="AB974">
        <f t="shared" si="374"/>
        <v>0</v>
      </c>
      <c r="AC974">
        <f t="shared" si="383"/>
        <v>201</v>
      </c>
      <c r="AD974">
        <f t="shared" si="375"/>
        <v>1</v>
      </c>
      <c r="AE974">
        <f t="shared" si="384"/>
        <v>772</v>
      </c>
      <c r="AG974">
        <f t="shared" si="376"/>
        <v>0.38140417457305503</v>
      </c>
      <c r="AH974">
        <f t="shared" si="377"/>
        <v>0.52410047522063818</v>
      </c>
      <c r="AI974">
        <v>0.38140417457305503</v>
      </c>
      <c r="AK974">
        <f t="shared" si="378"/>
        <v>0</v>
      </c>
      <c r="AL974">
        <f t="shared" si="385"/>
        <v>37</v>
      </c>
      <c r="AM974">
        <f t="shared" si="365"/>
        <v>1</v>
      </c>
      <c r="AN974">
        <f t="shared" si="386"/>
        <v>936</v>
      </c>
      <c r="AP974">
        <f t="shared" si="379"/>
        <v>0.48051948051948051</v>
      </c>
      <c r="AQ974">
        <f t="shared" si="380"/>
        <v>0.48673946957878317</v>
      </c>
      <c r="AR974">
        <v>0.48051948051948051</v>
      </c>
    </row>
    <row r="975" spans="1:44" x14ac:dyDescent="0.25">
      <c r="A975" s="9">
        <v>3</v>
      </c>
      <c r="B975" s="32">
        <v>46.573489000000002</v>
      </c>
      <c r="D975">
        <f t="shared" si="367"/>
        <v>0</v>
      </c>
      <c r="E975">
        <f t="shared" si="366"/>
        <v>255</v>
      </c>
      <c r="F975">
        <f t="shared" si="387"/>
        <v>1</v>
      </c>
      <c r="G975">
        <f t="shared" si="388"/>
        <v>719</v>
      </c>
      <c r="I975">
        <f t="shared" si="368"/>
        <v>0.44041450777202074</v>
      </c>
      <c r="J975">
        <f t="shared" si="369"/>
        <v>0.50598170302603795</v>
      </c>
      <c r="K975">
        <v>0.44041450777202074</v>
      </c>
      <c r="S975">
        <f t="shared" si="370"/>
        <v>0</v>
      </c>
      <c r="T975">
        <f t="shared" si="381"/>
        <v>480</v>
      </c>
      <c r="U975">
        <f t="shared" si="371"/>
        <v>1</v>
      </c>
      <c r="V975">
        <f t="shared" si="382"/>
        <v>494</v>
      </c>
      <c r="X975">
        <f t="shared" si="372"/>
        <v>0.58751529987760098</v>
      </c>
      <c r="Y975">
        <f t="shared" si="373"/>
        <v>0.4175824175824176</v>
      </c>
      <c r="Z975">
        <v>0.58751529987760098</v>
      </c>
      <c r="AB975">
        <f t="shared" si="374"/>
        <v>1</v>
      </c>
      <c r="AC975">
        <f t="shared" si="383"/>
        <v>202</v>
      </c>
      <c r="AD975">
        <f t="shared" si="375"/>
        <v>0</v>
      </c>
      <c r="AE975">
        <f t="shared" si="384"/>
        <v>772</v>
      </c>
      <c r="AG975">
        <f t="shared" si="376"/>
        <v>0.38330170777988615</v>
      </c>
      <c r="AH975">
        <f t="shared" si="377"/>
        <v>0.52410047522063818</v>
      </c>
      <c r="AI975">
        <v>0.38330170777988615</v>
      </c>
      <c r="AK975">
        <f t="shared" si="378"/>
        <v>0</v>
      </c>
      <c r="AL975">
        <f t="shared" si="385"/>
        <v>37</v>
      </c>
      <c r="AM975">
        <f t="shared" si="365"/>
        <v>1</v>
      </c>
      <c r="AN975">
        <f t="shared" si="386"/>
        <v>937</v>
      </c>
      <c r="AP975">
        <f t="shared" si="379"/>
        <v>0.48051948051948051</v>
      </c>
      <c r="AQ975">
        <f t="shared" si="380"/>
        <v>0.48725949037961519</v>
      </c>
      <c r="AR975">
        <v>0.48051948051948051</v>
      </c>
    </row>
    <row r="976" spans="1:44" x14ac:dyDescent="0.25">
      <c r="A976" s="9">
        <v>3</v>
      </c>
      <c r="B976" s="32">
        <v>46.527687999999998</v>
      </c>
      <c r="D976">
        <f t="shared" si="367"/>
        <v>0</v>
      </c>
      <c r="E976">
        <f t="shared" si="366"/>
        <v>255</v>
      </c>
      <c r="F976">
        <f t="shared" si="387"/>
        <v>1</v>
      </c>
      <c r="G976">
        <f t="shared" si="388"/>
        <v>720</v>
      </c>
      <c r="I976">
        <f t="shared" si="368"/>
        <v>0.44041450777202074</v>
      </c>
      <c r="J976">
        <f t="shared" si="369"/>
        <v>0.50668543279380718</v>
      </c>
      <c r="K976">
        <v>0.44041450777202074</v>
      </c>
      <c r="S976">
        <f t="shared" si="370"/>
        <v>0</v>
      </c>
      <c r="T976">
        <f t="shared" si="381"/>
        <v>480</v>
      </c>
      <c r="U976">
        <f t="shared" si="371"/>
        <v>1</v>
      </c>
      <c r="V976">
        <f t="shared" si="382"/>
        <v>495</v>
      </c>
      <c r="X976">
        <f t="shared" si="372"/>
        <v>0.58751529987760098</v>
      </c>
      <c r="Y976">
        <f t="shared" si="373"/>
        <v>0.41842772612003382</v>
      </c>
      <c r="Z976">
        <v>0.58751529987760098</v>
      </c>
      <c r="AB976">
        <f t="shared" si="374"/>
        <v>1</v>
      </c>
      <c r="AC976">
        <f t="shared" si="383"/>
        <v>203</v>
      </c>
      <c r="AD976">
        <f t="shared" si="375"/>
        <v>0</v>
      </c>
      <c r="AE976">
        <f t="shared" si="384"/>
        <v>772</v>
      </c>
      <c r="AG976">
        <f t="shared" si="376"/>
        <v>0.38519924098671726</v>
      </c>
      <c r="AH976">
        <f t="shared" si="377"/>
        <v>0.52410047522063818</v>
      </c>
      <c r="AI976">
        <v>0.38519924098671726</v>
      </c>
      <c r="AK976">
        <f t="shared" si="378"/>
        <v>0</v>
      </c>
      <c r="AL976">
        <f t="shared" si="385"/>
        <v>37</v>
      </c>
      <c r="AM976">
        <f t="shared" si="365"/>
        <v>1</v>
      </c>
      <c r="AN976">
        <f t="shared" si="386"/>
        <v>938</v>
      </c>
      <c r="AP976">
        <f t="shared" si="379"/>
        <v>0.48051948051948051</v>
      </c>
      <c r="AQ976">
        <f t="shared" si="380"/>
        <v>0.48777951118044721</v>
      </c>
      <c r="AR976">
        <v>0.48051948051948051</v>
      </c>
    </row>
    <row r="977" spans="1:44" x14ac:dyDescent="0.25">
      <c r="A977" s="9">
        <v>1</v>
      </c>
      <c r="B977" s="32">
        <v>46.515158999999997</v>
      </c>
      <c r="D977">
        <f t="shared" si="367"/>
        <v>1</v>
      </c>
      <c r="E977">
        <f t="shared" si="366"/>
        <v>256</v>
      </c>
      <c r="F977">
        <f t="shared" si="387"/>
        <v>0</v>
      </c>
      <c r="G977">
        <f t="shared" si="388"/>
        <v>720</v>
      </c>
      <c r="I977">
        <f t="shared" si="368"/>
        <v>0.44214162348877373</v>
      </c>
      <c r="J977">
        <f t="shared" si="369"/>
        <v>0.50668543279380718</v>
      </c>
      <c r="K977">
        <v>0.44214162348877373</v>
      </c>
      <c r="S977">
        <f t="shared" si="370"/>
        <v>0</v>
      </c>
      <c r="T977">
        <f t="shared" si="381"/>
        <v>480</v>
      </c>
      <c r="U977">
        <f t="shared" si="371"/>
        <v>1</v>
      </c>
      <c r="V977">
        <f t="shared" si="382"/>
        <v>496</v>
      </c>
      <c r="X977">
        <f t="shared" si="372"/>
        <v>0.58751529987760098</v>
      </c>
      <c r="Y977">
        <f t="shared" si="373"/>
        <v>0.41927303465765003</v>
      </c>
      <c r="Z977">
        <v>0.58751529987760098</v>
      </c>
      <c r="AB977">
        <f t="shared" si="374"/>
        <v>0</v>
      </c>
      <c r="AC977">
        <f t="shared" si="383"/>
        <v>203</v>
      </c>
      <c r="AD977">
        <f t="shared" si="375"/>
        <v>1</v>
      </c>
      <c r="AE977">
        <f t="shared" si="384"/>
        <v>773</v>
      </c>
      <c r="AG977">
        <f t="shared" si="376"/>
        <v>0.38519924098671726</v>
      </c>
      <c r="AH977">
        <f t="shared" si="377"/>
        <v>0.52477936184657159</v>
      </c>
      <c r="AI977">
        <v>0.38519924098671726</v>
      </c>
      <c r="AK977">
        <f t="shared" si="378"/>
        <v>0</v>
      </c>
      <c r="AL977">
        <f t="shared" si="385"/>
        <v>37</v>
      </c>
      <c r="AM977">
        <f t="shared" si="365"/>
        <v>1</v>
      </c>
      <c r="AN977">
        <f t="shared" si="386"/>
        <v>939</v>
      </c>
      <c r="AP977">
        <f t="shared" si="379"/>
        <v>0.48051948051948051</v>
      </c>
      <c r="AQ977">
        <f t="shared" si="380"/>
        <v>0.48829953198127923</v>
      </c>
      <c r="AR977">
        <v>0.48051948051948051</v>
      </c>
    </row>
    <row r="978" spans="1:44" x14ac:dyDescent="0.25">
      <c r="A978" s="9">
        <v>1</v>
      </c>
      <c r="B978" s="32">
        <v>46.493645999999998</v>
      </c>
      <c r="D978">
        <f t="shared" si="367"/>
        <v>1</v>
      </c>
      <c r="E978">
        <f t="shared" si="366"/>
        <v>257</v>
      </c>
      <c r="F978">
        <f t="shared" si="387"/>
        <v>0</v>
      </c>
      <c r="G978">
        <f t="shared" si="388"/>
        <v>720</v>
      </c>
      <c r="I978">
        <f t="shared" si="368"/>
        <v>0.44386873920552677</v>
      </c>
      <c r="J978">
        <f t="shared" si="369"/>
        <v>0.50668543279380718</v>
      </c>
      <c r="K978">
        <v>0.44386873920552677</v>
      </c>
      <c r="S978">
        <f t="shared" si="370"/>
        <v>0</v>
      </c>
      <c r="T978">
        <f t="shared" si="381"/>
        <v>480</v>
      </c>
      <c r="U978">
        <f t="shared" si="371"/>
        <v>1</v>
      </c>
      <c r="V978">
        <f t="shared" si="382"/>
        <v>497</v>
      </c>
      <c r="X978">
        <f t="shared" si="372"/>
        <v>0.58751529987760098</v>
      </c>
      <c r="Y978">
        <f t="shared" si="373"/>
        <v>0.42011834319526625</v>
      </c>
      <c r="Z978">
        <v>0.58751529987760098</v>
      </c>
      <c r="AB978">
        <f t="shared" si="374"/>
        <v>0</v>
      </c>
      <c r="AC978">
        <f t="shared" si="383"/>
        <v>203</v>
      </c>
      <c r="AD978">
        <f t="shared" si="375"/>
        <v>1</v>
      </c>
      <c r="AE978">
        <f t="shared" si="384"/>
        <v>774</v>
      </c>
      <c r="AG978">
        <f t="shared" si="376"/>
        <v>0.38519924098671726</v>
      </c>
      <c r="AH978">
        <f t="shared" si="377"/>
        <v>0.52545824847250511</v>
      </c>
      <c r="AI978">
        <v>0.38519924098671726</v>
      </c>
      <c r="AK978">
        <f t="shared" si="378"/>
        <v>0</v>
      </c>
      <c r="AL978">
        <f t="shared" si="385"/>
        <v>37</v>
      </c>
      <c r="AM978">
        <f t="shared" si="365"/>
        <v>1</v>
      </c>
      <c r="AN978">
        <f t="shared" si="386"/>
        <v>940</v>
      </c>
      <c r="AP978">
        <f t="shared" si="379"/>
        <v>0.48051948051948051</v>
      </c>
      <c r="AQ978">
        <f t="shared" si="380"/>
        <v>0.48881955278211131</v>
      </c>
      <c r="AR978">
        <v>0.48051948051948051</v>
      </c>
    </row>
    <row r="979" spans="1:44" x14ac:dyDescent="0.25">
      <c r="A979" s="9">
        <v>2</v>
      </c>
      <c r="B979" s="32">
        <v>46.486012000000002</v>
      </c>
      <c r="D979">
        <f t="shared" si="367"/>
        <v>0</v>
      </c>
      <c r="E979">
        <f t="shared" si="366"/>
        <v>257</v>
      </c>
      <c r="F979">
        <f t="shared" si="387"/>
        <v>1</v>
      </c>
      <c r="G979">
        <f t="shared" si="388"/>
        <v>721</v>
      </c>
      <c r="I979">
        <f t="shared" si="368"/>
        <v>0.44386873920552677</v>
      </c>
      <c r="J979">
        <f t="shared" si="369"/>
        <v>0.5073891625615764</v>
      </c>
      <c r="K979">
        <v>0.44386873920552677</v>
      </c>
      <c r="S979">
        <f t="shared" si="370"/>
        <v>1</v>
      </c>
      <c r="T979">
        <f t="shared" si="381"/>
        <v>481</v>
      </c>
      <c r="U979">
        <f t="shared" si="371"/>
        <v>0</v>
      </c>
      <c r="V979">
        <f t="shared" si="382"/>
        <v>497</v>
      </c>
      <c r="X979">
        <f t="shared" si="372"/>
        <v>0.58873929008567927</v>
      </c>
      <c r="Y979">
        <f t="shared" si="373"/>
        <v>0.42011834319526625</v>
      </c>
      <c r="Z979">
        <v>0.58873929008567927</v>
      </c>
      <c r="AB979">
        <f t="shared" si="374"/>
        <v>0</v>
      </c>
      <c r="AC979">
        <f t="shared" si="383"/>
        <v>203</v>
      </c>
      <c r="AD979">
        <f t="shared" si="375"/>
        <v>1</v>
      </c>
      <c r="AE979">
        <f t="shared" si="384"/>
        <v>775</v>
      </c>
      <c r="AG979">
        <f t="shared" si="376"/>
        <v>0.38519924098671726</v>
      </c>
      <c r="AH979">
        <f t="shared" si="377"/>
        <v>0.52613713509843851</v>
      </c>
      <c r="AI979">
        <v>0.38519924098671726</v>
      </c>
      <c r="AK979">
        <f t="shared" si="378"/>
        <v>0</v>
      </c>
      <c r="AL979">
        <f t="shared" si="385"/>
        <v>37</v>
      </c>
      <c r="AM979">
        <f t="shared" si="365"/>
        <v>1</v>
      </c>
      <c r="AN979">
        <f t="shared" si="386"/>
        <v>941</v>
      </c>
      <c r="AP979">
        <f t="shared" si="379"/>
        <v>0.48051948051948051</v>
      </c>
      <c r="AQ979">
        <f t="shared" si="380"/>
        <v>0.48933957358294333</v>
      </c>
      <c r="AR979">
        <v>0.48051948051948051</v>
      </c>
    </row>
    <row r="980" spans="1:44" x14ac:dyDescent="0.25">
      <c r="A980" s="9">
        <v>2</v>
      </c>
      <c r="B980" s="32">
        <v>46.409153000000003</v>
      </c>
      <c r="D980">
        <f t="shared" si="367"/>
        <v>0</v>
      </c>
      <c r="E980">
        <f t="shared" si="366"/>
        <v>257</v>
      </c>
      <c r="F980">
        <f t="shared" si="387"/>
        <v>1</v>
      </c>
      <c r="G980">
        <f t="shared" si="388"/>
        <v>722</v>
      </c>
      <c r="I980">
        <f t="shared" si="368"/>
        <v>0.44386873920552677</v>
      </c>
      <c r="J980">
        <f t="shared" si="369"/>
        <v>0.50809289232934551</v>
      </c>
      <c r="K980">
        <v>0.44386873920552677</v>
      </c>
      <c r="S980">
        <f t="shared" si="370"/>
        <v>1</v>
      </c>
      <c r="T980">
        <f t="shared" si="381"/>
        <v>482</v>
      </c>
      <c r="U980">
        <f t="shared" si="371"/>
        <v>0</v>
      </c>
      <c r="V980">
        <f t="shared" si="382"/>
        <v>497</v>
      </c>
      <c r="X980">
        <f t="shared" si="372"/>
        <v>0.58996328029375766</v>
      </c>
      <c r="Y980">
        <f t="shared" si="373"/>
        <v>0.42011834319526625</v>
      </c>
      <c r="Z980">
        <v>0.58996328029375766</v>
      </c>
      <c r="AB980">
        <f t="shared" si="374"/>
        <v>0</v>
      </c>
      <c r="AC980">
        <f t="shared" si="383"/>
        <v>203</v>
      </c>
      <c r="AD980">
        <f t="shared" si="375"/>
        <v>1</v>
      </c>
      <c r="AE980">
        <f t="shared" si="384"/>
        <v>776</v>
      </c>
      <c r="AG980">
        <f t="shared" si="376"/>
        <v>0.38519924098671726</v>
      </c>
      <c r="AH980">
        <f t="shared" si="377"/>
        <v>0.52681602172437203</v>
      </c>
      <c r="AI980">
        <v>0.38519924098671726</v>
      </c>
      <c r="AK980">
        <f t="shared" si="378"/>
        <v>0</v>
      </c>
      <c r="AL980">
        <f t="shared" si="385"/>
        <v>37</v>
      </c>
      <c r="AM980">
        <f t="shared" si="365"/>
        <v>1</v>
      </c>
      <c r="AN980">
        <f t="shared" si="386"/>
        <v>942</v>
      </c>
      <c r="AP980">
        <f t="shared" si="379"/>
        <v>0.48051948051948051</v>
      </c>
      <c r="AQ980">
        <f t="shared" si="380"/>
        <v>0.48985959438377535</v>
      </c>
      <c r="AR980">
        <v>0.48051948051948051</v>
      </c>
    </row>
    <row r="981" spans="1:44" x14ac:dyDescent="0.25">
      <c r="A981" s="9">
        <v>2</v>
      </c>
      <c r="B981" s="32">
        <v>46.392766999999999</v>
      </c>
      <c r="D981">
        <f t="shared" si="367"/>
        <v>0</v>
      </c>
      <c r="E981">
        <f t="shared" si="366"/>
        <v>257</v>
      </c>
      <c r="F981">
        <f t="shared" si="387"/>
        <v>1</v>
      </c>
      <c r="G981">
        <f t="shared" si="388"/>
        <v>723</v>
      </c>
      <c r="I981">
        <f t="shared" si="368"/>
        <v>0.44386873920552677</v>
      </c>
      <c r="J981">
        <f t="shared" si="369"/>
        <v>0.50879662209711474</v>
      </c>
      <c r="K981">
        <v>0.44386873920552677</v>
      </c>
      <c r="S981">
        <f t="shared" si="370"/>
        <v>1</v>
      </c>
      <c r="T981">
        <f t="shared" si="381"/>
        <v>483</v>
      </c>
      <c r="U981">
        <f t="shared" si="371"/>
        <v>0</v>
      </c>
      <c r="V981">
        <f t="shared" si="382"/>
        <v>497</v>
      </c>
      <c r="X981">
        <f t="shared" si="372"/>
        <v>0.59118727050183595</v>
      </c>
      <c r="Y981">
        <f t="shared" si="373"/>
        <v>0.42011834319526625</v>
      </c>
      <c r="Z981">
        <v>0.59118727050183595</v>
      </c>
      <c r="AB981">
        <f t="shared" si="374"/>
        <v>0</v>
      </c>
      <c r="AC981">
        <f t="shared" si="383"/>
        <v>203</v>
      </c>
      <c r="AD981">
        <f t="shared" si="375"/>
        <v>1</v>
      </c>
      <c r="AE981">
        <f t="shared" si="384"/>
        <v>777</v>
      </c>
      <c r="AG981">
        <f t="shared" si="376"/>
        <v>0.38519924098671726</v>
      </c>
      <c r="AH981">
        <f t="shared" si="377"/>
        <v>0.52749490835030555</v>
      </c>
      <c r="AI981">
        <v>0.38519924098671726</v>
      </c>
      <c r="AK981">
        <f t="shared" si="378"/>
        <v>0</v>
      </c>
      <c r="AL981">
        <f t="shared" si="385"/>
        <v>37</v>
      </c>
      <c r="AM981">
        <f t="shared" si="365"/>
        <v>1</v>
      </c>
      <c r="AN981">
        <f t="shared" si="386"/>
        <v>943</v>
      </c>
      <c r="AP981">
        <f t="shared" si="379"/>
        <v>0.48051948051948051</v>
      </c>
      <c r="AQ981">
        <f t="shared" si="380"/>
        <v>0.49037961518460738</v>
      </c>
      <c r="AR981">
        <v>0.48051948051948051</v>
      </c>
    </row>
    <row r="982" spans="1:44" x14ac:dyDescent="0.25">
      <c r="A982" s="9">
        <v>1</v>
      </c>
      <c r="B982" s="32">
        <v>46.356112000000003</v>
      </c>
      <c r="D982">
        <f t="shared" si="367"/>
        <v>1</v>
      </c>
      <c r="E982">
        <f t="shared" si="366"/>
        <v>258</v>
      </c>
      <c r="F982">
        <f t="shared" si="387"/>
        <v>0</v>
      </c>
      <c r="G982">
        <f t="shared" si="388"/>
        <v>723</v>
      </c>
      <c r="I982">
        <f t="shared" si="368"/>
        <v>0.44559585492227977</v>
      </c>
      <c r="J982">
        <f t="shared" si="369"/>
        <v>0.50879662209711474</v>
      </c>
      <c r="K982">
        <v>0.44559585492227977</v>
      </c>
      <c r="S982">
        <f t="shared" si="370"/>
        <v>0</v>
      </c>
      <c r="T982">
        <f t="shared" si="381"/>
        <v>483</v>
      </c>
      <c r="U982">
        <f t="shared" si="371"/>
        <v>1</v>
      </c>
      <c r="V982">
        <f t="shared" si="382"/>
        <v>498</v>
      </c>
      <c r="X982">
        <f t="shared" si="372"/>
        <v>0.59118727050183595</v>
      </c>
      <c r="Y982">
        <f t="shared" si="373"/>
        <v>0.42096365173288253</v>
      </c>
      <c r="Z982">
        <v>0.59118727050183595</v>
      </c>
      <c r="AB982">
        <f t="shared" si="374"/>
        <v>0</v>
      </c>
      <c r="AC982">
        <f t="shared" si="383"/>
        <v>203</v>
      </c>
      <c r="AD982">
        <f t="shared" si="375"/>
        <v>1</v>
      </c>
      <c r="AE982">
        <f t="shared" si="384"/>
        <v>778</v>
      </c>
      <c r="AG982">
        <f t="shared" si="376"/>
        <v>0.38519924098671726</v>
      </c>
      <c r="AH982">
        <f t="shared" si="377"/>
        <v>0.52817379497623895</v>
      </c>
      <c r="AI982">
        <v>0.38519924098671726</v>
      </c>
      <c r="AK982">
        <f t="shared" si="378"/>
        <v>0</v>
      </c>
      <c r="AL982">
        <f t="shared" si="385"/>
        <v>37</v>
      </c>
      <c r="AM982">
        <f t="shared" si="365"/>
        <v>1</v>
      </c>
      <c r="AN982">
        <f t="shared" si="386"/>
        <v>944</v>
      </c>
      <c r="AP982">
        <f t="shared" si="379"/>
        <v>0.48051948051948051</v>
      </c>
      <c r="AQ982">
        <f t="shared" si="380"/>
        <v>0.4908996359854394</v>
      </c>
      <c r="AR982">
        <v>0.48051948051948051</v>
      </c>
    </row>
    <row r="983" spans="1:44" x14ac:dyDescent="0.25">
      <c r="A983" s="9">
        <v>3</v>
      </c>
      <c r="B983" s="32">
        <v>46.302928999999999</v>
      </c>
      <c r="D983">
        <f t="shared" si="367"/>
        <v>0</v>
      </c>
      <c r="E983">
        <f t="shared" si="366"/>
        <v>258</v>
      </c>
      <c r="F983">
        <f t="shared" si="387"/>
        <v>1</v>
      </c>
      <c r="G983">
        <f t="shared" si="388"/>
        <v>724</v>
      </c>
      <c r="I983">
        <f t="shared" si="368"/>
        <v>0.44559585492227977</v>
      </c>
      <c r="J983">
        <f t="shared" si="369"/>
        <v>0.50950035186488385</v>
      </c>
      <c r="K983">
        <v>0.44559585492227977</v>
      </c>
      <c r="S983">
        <f t="shared" si="370"/>
        <v>0</v>
      </c>
      <c r="T983">
        <f t="shared" si="381"/>
        <v>483</v>
      </c>
      <c r="U983">
        <f t="shared" si="371"/>
        <v>1</v>
      </c>
      <c r="V983">
        <f t="shared" si="382"/>
        <v>499</v>
      </c>
      <c r="X983">
        <f t="shared" si="372"/>
        <v>0.59118727050183595</v>
      </c>
      <c r="Y983">
        <f t="shared" si="373"/>
        <v>0.42180896027049875</v>
      </c>
      <c r="Z983">
        <v>0.59118727050183595</v>
      </c>
      <c r="AB983">
        <f t="shared" si="374"/>
        <v>1</v>
      </c>
      <c r="AC983">
        <f t="shared" si="383"/>
        <v>204</v>
      </c>
      <c r="AD983">
        <f t="shared" si="375"/>
        <v>0</v>
      </c>
      <c r="AE983">
        <f t="shared" si="384"/>
        <v>778</v>
      </c>
      <c r="AG983">
        <f t="shared" si="376"/>
        <v>0.38709677419354838</v>
      </c>
      <c r="AH983">
        <f t="shared" si="377"/>
        <v>0.52817379497623895</v>
      </c>
      <c r="AI983">
        <v>0.38709677419354838</v>
      </c>
      <c r="AK983">
        <f t="shared" si="378"/>
        <v>0</v>
      </c>
      <c r="AL983">
        <f t="shared" si="385"/>
        <v>37</v>
      </c>
      <c r="AM983">
        <f t="shared" si="365"/>
        <v>1</v>
      </c>
      <c r="AN983">
        <f t="shared" si="386"/>
        <v>945</v>
      </c>
      <c r="AP983">
        <f t="shared" si="379"/>
        <v>0.48051948051948051</v>
      </c>
      <c r="AQ983">
        <f t="shared" si="380"/>
        <v>0.49141965678627147</v>
      </c>
      <c r="AR983">
        <v>0.48051948051948051</v>
      </c>
    </row>
    <row r="984" spans="1:44" x14ac:dyDescent="0.25">
      <c r="A984" s="9">
        <v>3</v>
      </c>
      <c r="B984" s="32">
        <v>46.280912999999998</v>
      </c>
      <c r="D984">
        <f t="shared" si="367"/>
        <v>0</v>
      </c>
      <c r="E984">
        <f t="shared" si="366"/>
        <v>258</v>
      </c>
      <c r="F984">
        <f t="shared" si="387"/>
        <v>1</v>
      </c>
      <c r="G984">
        <f t="shared" si="388"/>
        <v>725</v>
      </c>
      <c r="I984">
        <f t="shared" si="368"/>
        <v>0.44559585492227977</v>
      </c>
      <c r="J984">
        <f t="shared" si="369"/>
        <v>0.51020408163265307</v>
      </c>
      <c r="K984">
        <v>0.44559585492227977</v>
      </c>
      <c r="S984">
        <f t="shared" si="370"/>
        <v>0</v>
      </c>
      <c r="T984">
        <f t="shared" si="381"/>
        <v>483</v>
      </c>
      <c r="U984">
        <f t="shared" si="371"/>
        <v>1</v>
      </c>
      <c r="V984">
        <f t="shared" si="382"/>
        <v>500</v>
      </c>
      <c r="X984">
        <f t="shared" si="372"/>
        <v>0.59118727050183595</v>
      </c>
      <c r="Y984">
        <f t="shared" si="373"/>
        <v>0.42265426880811496</v>
      </c>
      <c r="Z984">
        <v>0.59118727050183595</v>
      </c>
      <c r="AB984">
        <f t="shared" si="374"/>
        <v>1</v>
      </c>
      <c r="AC984">
        <f t="shared" si="383"/>
        <v>205</v>
      </c>
      <c r="AD984">
        <f t="shared" si="375"/>
        <v>0</v>
      </c>
      <c r="AE984">
        <f t="shared" si="384"/>
        <v>778</v>
      </c>
      <c r="AG984">
        <f t="shared" si="376"/>
        <v>0.38899430740037949</v>
      </c>
      <c r="AH984">
        <f t="shared" si="377"/>
        <v>0.52817379497623895</v>
      </c>
      <c r="AI984">
        <v>0.38899430740037949</v>
      </c>
      <c r="AK984">
        <f t="shared" si="378"/>
        <v>0</v>
      </c>
      <c r="AL984">
        <f t="shared" si="385"/>
        <v>37</v>
      </c>
      <c r="AM984">
        <f t="shared" si="365"/>
        <v>1</v>
      </c>
      <c r="AN984">
        <f t="shared" si="386"/>
        <v>946</v>
      </c>
      <c r="AP984">
        <f t="shared" si="379"/>
        <v>0.48051948051948051</v>
      </c>
      <c r="AQ984">
        <f t="shared" si="380"/>
        <v>0.4919396775871035</v>
      </c>
      <c r="AR984">
        <v>0.48051948051948051</v>
      </c>
    </row>
    <row r="985" spans="1:44" x14ac:dyDescent="0.25">
      <c r="A985" s="9">
        <v>2</v>
      </c>
      <c r="B985" s="32">
        <v>46.279452999999997</v>
      </c>
      <c r="D985">
        <f t="shared" si="367"/>
        <v>0</v>
      </c>
      <c r="E985">
        <f t="shared" si="366"/>
        <v>258</v>
      </c>
      <c r="F985">
        <f t="shared" si="387"/>
        <v>1</v>
      </c>
      <c r="G985">
        <f t="shared" si="388"/>
        <v>726</v>
      </c>
      <c r="I985">
        <f t="shared" si="368"/>
        <v>0.44559585492227977</v>
      </c>
      <c r="J985">
        <f t="shared" si="369"/>
        <v>0.51090781140042218</v>
      </c>
      <c r="K985">
        <v>0.44559585492227977</v>
      </c>
      <c r="S985">
        <f t="shared" si="370"/>
        <v>1</v>
      </c>
      <c r="T985">
        <f t="shared" si="381"/>
        <v>484</v>
      </c>
      <c r="U985">
        <f t="shared" si="371"/>
        <v>0</v>
      </c>
      <c r="V985">
        <f t="shared" si="382"/>
        <v>500</v>
      </c>
      <c r="X985">
        <f t="shared" si="372"/>
        <v>0.59241126070991434</v>
      </c>
      <c r="Y985">
        <f t="shared" si="373"/>
        <v>0.42265426880811496</v>
      </c>
      <c r="Z985">
        <v>0.59241126070991434</v>
      </c>
      <c r="AB985">
        <f t="shared" si="374"/>
        <v>0</v>
      </c>
      <c r="AC985">
        <f t="shared" si="383"/>
        <v>205</v>
      </c>
      <c r="AD985">
        <f t="shared" si="375"/>
        <v>1</v>
      </c>
      <c r="AE985">
        <f t="shared" si="384"/>
        <v>779</v>
      </c>
      <c r="AG985">
        <f t="shared" si="376"/>
        <v>0.38899430740037949</v>
      </c>
      <c r="AH985">
        <f t="shared" si="377"/>
        <v>0.52885268160217247</v>
      </c>
      <c r="AI985">
        <v>0.38899430740037949</v>
      </c>
      <c r="AK985">
        <f t="shared" si="378"/>
        <v>0</v>
      </c>
      <c r="AL985">
        <f t="shared" si="385"/>
        <v>37</v>
      </c>
      <c r="AM985">
        <f t="shared" si="365"/>
        <v>1</v>
      </c>
      <c r="AN985">
        <f t="shared" si="386"/>
        <v>947</v>
      </c>
      <c r="AP985">
        <f t="shared" si="379"/>
        <v>0.48051948051948051</v>
      </c>
      <c r="AQ985">
        <f t="shared" si="380"/>
        <v>0.49245969838793552</v>
      </c>
      <c r="AR985">
        <v>0.48051948051948051</v>
      </c>
    </row>
    <row r="986" spans="1:44" x14ac:dyDescent="0.25">
      <c r="A986" s="9">
        <v>2</v>
      </c>
      <c r="B986" s="32">
        <v>46.276628000000002</v>
      </c>
      <c r="D986">
        <f t="shared" si="367"/>
        <v>0</v>
      </c>
      <c r="E986">
        <f t="shared" si="366"/>
        <v>258</v>
      </c>
      <c r="F986">
        <f t="shared" si="387"/>
        <v>1</v>
      </c>
      <c r="G986">
        <f t="shared" si="388"/>
        <v>727</v>
      </c>
      <c r="I986">
        <f t="shared" si="368"/>
        <v>0.44559585492227977</v>
      </c>
      <c r="J986">
        <f t="shared" si="369"/>
        <v>0.51161154116819141</v>
      </c>
      <c r="K986">
        <v>0.44559585492227977</v>
      </c>
      <c r="S986">
        <f t="shared" si="370"/>
        <v>1</v>
      </c>
      <c r="T986">
        <f t="shared" si="381"/>
        <v>485</v>
      </c>
      <c r="U986">
        <f t="shared" si="371"/>
        <v>0</v>
      </c>
      <c r="V986">
        <f t="shared" si="382"/>
        <v>500</v>
      </c>
      <c r="X986">
        <f t="shared" si="372"/>
        <v>0.59363525091799263</v>
      </c>
      <c r="Y986">
        <f t="shared" si="373"/>
        <v>0.42265426880811496</v>
      </c>
      <c r="Z986">
        <v>0.59363525091799263</v>
      </c>
      <c r="AB986">
        <f t="shared" si="374"/>
        <v>0</v>
      </c>
      <c r="AC986">
        <f t="shared" si="383"/>
        <v>205</v>
      </c>
      <c r="AD986">
        <f t="shared" si="375"/>
        <v>1</v>
      </c>
      <c r="AE986">
        <f t="shared" si="384"/>
        <v>780</v>
      </c>
      <c r="AG986">
        <f t="shared" si="376"/>
        <v>0.38899430740037949</v>
      </c>
      <c r="AH986">
        <f t="shared" si="377"/>
        <v>0.52953156822810588</v>
      </c>
      <c r="AI986">
        <v>0.38899430740037949</v>
      </c>
      <c r="AK986">
        <f t="shared" si="378"/>
        <v>0</v>
      </c>
      <c r="AL986">
        <f t="shared" si="385"/>
        <v>37</v>
      </c>
      <c r="AM986">
        <f t="shared" si="365"/>
        <v>1</v>
      </c>
      <c r="AN986">
        <f t="shared" si="386"/>
        <v>948</v>
      </c>
      <c r="AP986">
        <f t="shared" si="379"/>
        <v>0.48051948051948051</v>
      </c>
      <c r="AQ986">
        <f t="shared" si="380"/>
        <v>0.49297971918876754</v>
      </c>
      <c r="AR986">
        <v>0.48051948051948051</v>
      </c>
    </row>
    <row r="987" spans="1:44" x14ac:dyDescent="0.25">
      <c r="A987" s="9">
        <v>3</v>
      </c>
      <c r="B987" s="32">
        <v>46.270505</v>
      </c>
      <c r="D987">
        <f t="shared" si="367"/>
        <v>0</v>
      </c>
      <c r="E987">
        <f t="shared" si="366"/>
        <v>258</v>
      </c>
      <c r="F987">
        <f t="shared" si="387"/>
        <v>1</v>
      </c>
      <c r="G987">
        <f t="shared" si="388"/>
        <v>728</v>
      </c>
      <c r="I987">
        <f t="shared" si="368"/>
        <v>0.44559585492227977</v>
      </c>
      <c r="J987">
        <f t="shared" si="369"/>
        <v>0.51231527093596063</v>
      </c>
      <c r="K987">
        <v>0.44559585492227977</v>
      </c>
      <c r="S987">
        <f t="shared" si="370"/>
        <v>0</v>
      </c>
      <c r="T987">
        <f t="shared" si="381"/>
        <v>485</v>
      </c>
      <c r="U987">
        <f t="shared" si="371"/>
        <v>1</v>
      </c>
      <c r="V987">
        <f t="shared" si="382"/>
        <v>501</v>
      </c>
      <c r="X987">
        <f t="shared" si="372"/>
        <v>0.59363525091799263</v>
      </c>
      <c r="Y987">
        <f t="shared" si="373"/>
        <v>0.42349957734573118</v>
      </c>
      <c r="Z987">
        <v>0.59363525091799263</v>
      </c>
      <c r="AB987">
        <f t="shared" si="374"/>
        <v>1</v>
      </c>
      <c r="AC987">
        <f t="shared" si="383"/>
        <v>206</v>
      </c>
      <c r="AD987">
        <f t="shared" si="375"/>
        <v>0</v>
      </c>
      <c r="AE987">
        <f t="shared" si="384"/>
        <v>780</v>
      </c>
      <c r="AG987">
        <f t="shared" si="376"/>
        <v>0.39089184060721061</v>
      </c>
      <c r="AH987">
        <f t="shared" si="377"/>
        <v>0.52953156822810588</v>
      </c>
      <c r="AI987">
        <v>0.39089184060721061</v>
      </c>
      <c r="AK987">
        <f t="shared" si="378"/>
        <v>0</v>
      </c>
      <c r="AL987">
        <f t="shared" si="385"/>
        <v>37</v>
      </c>
      <c r="AM987">
        <f t="shared" si="365"/>
        <v>1</v>
      </c>
      <c r="AN987">
        <f t="shared" si="386"/>
        <v>949</v>
      </c>
      <c r="AP987">
        <f t="shared" si="379"/>
        <v>0.48051948051948051</v>
      </c>
      <c r="AQ987">
        <f t="shared" si="380"/>
        <v>0.49349973998959956</v>
      </c>
      <c r="AR987">
        <v>0.48051948051948051</v>
      </c>
    </row>
    <row r="988" spans="1:44" x14ac:dyDescent="0.25">
      <c r="A988" s="9">
        <v>4</v>
      </c>
      <c r="B988" s="32">
        <v>46.252958999999997</v>
      </c>
      <c r="D988">
        <f t="shared" si="367"/>
        <v>0</v>
      </c>
      <c r="E988">
        <f t="shared" si="366"/>
        <v>258</v>
      </c>
      <c r="F988">
        <f t="shared" si="387"/>
        <v>1</v>
      </c>
      <c r="G988">
        <f t="shared" si="388"/>
        <v>729</v>
      </c>
      <c r="I988">
        <f t="shared" si="368"/>
        <v>0.44559585492227977</v>
      </c>
      <c r="J988">
        <f t="shared" si="369"/>
        <v>0.51301900070372974</v>
      </c>
      <c r="K988">
        <v>0.44559585492227977</v>
      </c>
      <c r="S988">
        <f t="shared" si="370"/>
        <v>0</v>
      </c>
      <c r="T988">
        <f t="shared" si="381"/>
        <v>485</v>
      </c>
      <c r="U988">
        <f t="shared" si="371"/>
        <v>1</v>
      </c>
      <c r="V988">
        <f t="shared" si="382"/>
        <v>502</v>
      </c>
      <c r="X988">
        <f t="shared" si="372"/>
        <v>0.59363525091799263</v>
      </c>
      <c r="Y988">
        <f t="shared" si="373"/>
        <v>0.4243448858833474</v>
      </c>
      <c r="Z988">
        <v>0.59363525091799263</v>
      </c>
      <c r="AB988">
        <f t="shared" si="374"/>
        <v>0</v>
      </c>
      <c r="AC988">
        <f t="shared" si="383"/>
        <v>206</v>
      </c>
      <c r="AD988">
        <f t="shared" si="375"/>
        <v>1</v>
      </c>
      <c r="AE988">
        <f t="shared" si="384"/>
        <v>781</v>
      </c>
      <c r="AG988">
        <f t="shared" si="376"/>
        <v>0.39089184060721061</v>
      </c>
      <c r="AH988">
        <f t="shared" si="377"/>
        <v>0.53021045485403939</v>
      </c>
      <c r="AI988">
        <v>0.39089184060721061</v>
      </c>
      <c r="AK988">
        <f t="shared" si="378"/>
        <v>1</v>
      </c>
      <c r="AL988">
        <f t="shared" si="385"/>
        <v>38</v>
      </c>
      <c r="AM988">
        <f t="shared" si="365"/>
        <v>0</v>
      </c>
      <c r="AN988">
        <f t="shared" si="386"/>
        <v>949</v>
      </c>
      <c r="AP988">
        <f t="shared" si="379"/>
        <v>0.4935064935064935</v>
      </c>
      <c r="AQ988">
        <f t="shared" si="380"/>
        <v>0.49349973998959956</v>
      </c>
      <c r="AR988">
        <v>0.4935064935064935</v>
      </c>
    </row>
    <row r="989" spans="1:44" x14ac:dyDescent="0.25">
      <c r="A989" s="9">
        <v>2</v>
      </c>
      <c r="B989" s="32">
        <v>46.213075000000003</v>
      </c>
      <c r="D989">
        <f t="shared" si="367"/>
        <v>0</v>
      </c>
      <c r="E989">
        <f t="shared" si="366"/>
        <v>258</v>
      </c>
      <c r="F989">
        <f t="shared" si="387"/>
        <v>1</v>
      </c>
      <c r="G989">
        <f t="shared" si="388"/>
        <v>730</v>
      </c>
      <c r="I989">
        <f t="shared" si="368"/>
        <v>0.44559585492227977</v>
      </c>
      <c r="J989">
        <f t="shared" si="369"/>
        <v>0.51372273047149897</v>
      </c>
      <c r="K989">
        <v>0.44559585492227977</v>
      </c>
      <c r="S989">
        <f t="shared" si="370"/>
        <v>1</v>
      </c>
      <c r="T989">
        <f t="shared" si="381"/>
        <v>486</v>
      </c>
      <c r="U989">
        <f t="shared" si="371"/>
        <v>0</v>
      </c>
      <c r="V989">
        <f t="shared" si="382"/>
        <v>502</v>
      </c>
      <c r="X989">
        <f t="shared" si="372"/>
        <v>0.59485924112607103</v>
      </c>
      <c r="Y989">
        <f t="shared" si="373"/>
        <v>0.4243448858833474</v>
      </c>
      <c r="Z989">
        <v>0.59485924112607103</v>
      </c>
      <c r="AB989">
        <f t="shared" si="374"/>
        <v>0</v>
      </c>
      <c r="AC989">
        <f t="shared" si="383"/>
        <v>206</v>
      </c>
      <c r="AD989">
        <f t="shared" si="375"/>
        <v>1</v>
      </c>
      <c r="AE989">
        <f t="shared" si="384"/>
        <v>782</v>
      </c>
      <c r="AG989">
        <f t="shared" si="376"/>
        <v>0.39089184060721061</v>
      </c>
      <c r="AH989">
        <f t="shared" si="377"/>
        <v>0.5308893414799728</v>
      </c>
      <c r="AI989">
        <v>0.39089184060721061</v>
      </c>
      <c r="AK989">
        <f t="shared" si="378"/>
        <v>0</v>
      </c>
      <c r="AL989">
        <f t="shared" si="385"/>
        <v>38</v>
      </c>
      <c r="AM989">
        <f t="shared" ref="AM989:AM1052" si="389">IF(AK989=0,1,0)</f>
        <v>1</v>
      </c>
      <c r="AN989">
        <f t="shared" si="386"/>
        <v>950</v>
      </c>
      <c r="AP989">
        <f t="shared" si="379"/>
        <v>0.4935064935064935</v>
      </c>
      <c r="AQ989">
        <f t="shared" si="380"/>
        <v>0.49401976079043164</v>
      </c>
      <c r="AR989">
        <v>0.4935064935064935</v>
      </c>
    </row>
    <row r="990" spans="1:44" x14ac:dyDescent="0.25">
      <c r="A990" s="9">
        <v>1</v>
      </c>
      <c r="B990" s="32">
        <v>46.188369000000002</v>
      </c>
      <c r="D990">
        <f t="shared" si="367"/>
        <v>1</v>
      </c>
      <c r="E990">
        <f t="shared" si="366"/>
        <v>259</v>
      </c>
      <c r="F990">
        <f t="shared" si="387"/>
        <v>0</v>
      </c>
      <c r="G990">
        <f t="shared" si="388"/>
        <v>730</v>
      </c>
      <c r="I990">
        <f t="shared" si="368"/>
        <v>0.44732297063903281</v>
      </c>
      <c r="J990">
        <f t="shared" si="369"/>
        <v>0.51372273047149897</v>
      </c>
      <c r="K990">
        <v>0.44732297063903281</v>
      </c>
      <c r="S990">
        <f t="shared" si="370"/>
        <v>0</v>
      </c>
      <c r="T990">
        <f t="shared" si="381"/>
        <v>486</v>
      </c>
      <c r="U990">
        <f t="shared" si="371"/>
        <v>1</v>
      </c>
      <c r="V990">
        <f t="shared" si="382"/>
        <v>503</v>
      </c>
      <c r="X990">
        <f t="shared" si="372"/>
        <v>0.59485924112607103</v>
      </c>
      <c r="Y990">
        <f t="shared" si="373"/>
        <v>0.42519019442096367</v>
      </c>
      <c r="Z990">
        <v>0.59485924112607103</v>
      </c>
      <c r="AB990">
        <f t="shared" si="374"/>
        <v>0</v>
      </c>
      <c r="AC990">
        <f t="shared" si="383"/>
        <v>206</v>
      </c>
      <c r="AD990">
        <f t="shared" si="375"/>
        <v>1</v>
      </c>
      <c r="AE990">
        <f t="shared" si="384"/>
        <v>783</v>
      </c>
      <c r="AG990">
        <f t="shared" si="376"/>
        <v>0.39089184060721061</v>
      </c>
      <c r="AH990">
        <f t="shared" si="377"/>
        <v>0.53156822810590632</v>
      </c>
      <c r="AI990">
        <v>0.39089184060721061</v>
      </c>
      <c r="AK990">
        <f t="shared" si="378"/>
        <v>0</v>
      </c>
      <c r="AL990">
        <f t="shared" si="385"/>
        <v>38</v>
      </c>
      <c r="AM990">
        <f t="shared" si="389"/>
        <v>1</v>
      </c>
      <c r="AN990">
        <f t="shared" si="386"/>
        <v>951</v>
      </c>
      <c r="AP990">
        <f t="shared" si="379"/>
        <v>0.4935064935064935</v>
      </c>
      <c r="AQ990">
        <f t="shared" si="380"/>
        <v>0.49453978159126366</v>
      </c>
      <c r="AR990">
        <v>0.4935064935064935</v>
      </c>
    </row>
    <row r="991" spans="1:44" x14ac:dyDescent="0.25">
      <c r="A991" s="9">
        <v>3</v>
      </c>
      <c r="B991" s="32">
        <v>46.152954999999999</v>
      </c>
      <c r="D991">
        <f t="shared" si="367"/>
        <v>0</v>
      </c>
      <c r="E991">
        <f t="shared" si="366"/>
        <v>259</v>
      </c>
      <c r="F991">
        <f t="shared" si="387"/>
        <v>1</v>
      </c>
      <c r="G991">
        <f t="shared" si="388"/>
        <v>731</v>
      </c>
      <c r="I991">
        <f t="shared" si="368"/>
        <v>0.44732297063903281</v>
      </c>
      <c r="J991">
        <f t="shared" si="369"/>
        <v>0.51442646023926808</v>
      </c>
      <c r="K991">
        <v>0.44732297063903281</v>
      </c>
      <c r="S991">
        <f t="shared" si="370"/>
        <v>0</v>
      </c>
      <c r="T991">
        <f t="shared" si="381"/>
        <v>486</v>
      </c>
      <c r="U991">
        <f t="shared" si="371"/>
        <v>1</v>
      </c>
      <c r="V991">
        <f t="shared" si="382"/>
        <v>504</v>
      </c>
      <c r="X991">
        <f t="shared" si="372"/>
        <v>0.59485924112607103</v>
      </c>
      <c r="Y991">
        <f t="shared" si="373"/>
        <v>0.42603550295857989</v>
      </c>
      <c r="Z991">
        <v>0.59485924112607103</v>
      </c>
      <c r="AB991">
        <f t="shared" si="374"/>
        <v>1</v>
      </c>
      <c r="AC991">
        <f t="shared" si="383"/>
        <v>207</v>
      </c>
      <c r="AD991">
        <f t="shared" si="375"/>
        <v>0</v>
      </c>
      <c r="AE991">
        <f t="shared" si="384"/>
        <v>783</v>
      </c>
      <c r="AG991">
        <f t="shared" si="376"/>
        <v>0.39278937381404172</v>
      </c>
      <c r="AH991">
        <f t="shared" si="377"/>
        <v>0.53156822810590632</v>
      </c>
      <c r="AI991">
        <v>0.39278937381404172</v>
      </c>
      <c r="AK991">
        <f t="shared" si="378"/>
        <v>0</v>
      </c>
      <c r="AL991">
        <f t="shared" si="385"/>
        <v>38</v>
      </c>
      <c r="AM991">
        <f t="shared" si="389"/>
        <v>1</v>
      </c>
      <c r="AN991">
        <f t="shared" si="386"/>
        <v>952</v>
      </c>
      <c r="AP991">
        <f t="shared" si="379"/>
        <v>0.4935064935064935</v>
      </c>
      <c r="AQ991">
        <f t="shared" si="380"/>
        <v>0.49505980239209568</v>
      </c>
      <c r="AR991">
        <v>0.4935064935064935</v>
      </c>
    </row>
    <row r="992" spans="1:44" x14ac:dyDescent="0.25">
      <c r="A992" s="9">
        <v>2</v>
      </c>
      <c r="B992" s="32">
        <v>46.146687999999997</v>
      </c>
      <c r="D992">
        <f t="shared" si="367"/>
        <v>0</v>
      </c>
      <c r="E992">
        <f t="shared" si="366"/>
        <v>259</v>
      </c>
      <c r="F992">
        <f t="shared" si="387"/>
        <v>1</v>
      </c>
      <c r="G992">
        <f t="shared" si="388"/>
        <v>732</v>
      </c>
      <c r="I992">
        <f t="shared" si="368"/>
        <v>0.44732297063903281</v>
      </c>
      <c r="J992">
        <f t="shared" si="369"/>
        <v>0.5151301900070373</v>
      </c>
      <c r="K992">
        <v>0.44732297063903281</v>
      </c>
      <c r="S992">
        <f t="shared" si="370"/>
        <v>1</v>
      </c>
      <c r="T992">
        <f t="shared" si="381"/>
        <v>487</v>
      </c>
      <c r="U992">
        <f t="shared" si="371"/>
        <v>0</v>
      </c>
      <c r="V992">
        <f t="shared" si="382"/>
        <v>504</v>
      </c>
      <c r="X992">
        <f t="shared" si="372"/>
        <v>0.59608323133414931</v>
      </c>
      <c r="Y992">
        <f t="shared" si="373"/>
        <v>0.42603550295857989</v>
      </c>
      <c r="Z992">
        <v>0.59608323133414931</v>
      </c>
      <c r="AB992">
        <f t="shared" si="374"/>
        <v>0</v>
      </c>
      <c r="AC992">
        <f t="shared" si="383"/>
        <v>207</v>
      </c>
      <c r="AD992">
        <f t="shared" si="375"/>
        <v>1</v>
      </c>
      <c r="AE992">
        <f t="shared" si="384"/>
        <v>784</v>
      </c>
      <c r="AG992">
        <f t="shared" si="376"/>
        <v>0.39278937381404172</v>
      </c>
      <c r="AH992">
        <f t="shared" si="377"/>
        <v>0.53224711473183983</v>
      </c>
      <c r="AI992">
        <v>0.39278937381404172</v>
      </c>
      <c r="AK992">
        <f t="shared" si="378"/>
        <v>0</v>
      </c>
      <c r="AL992">
        <f t="shared" si="385"/>
        <v>38</v>
      </c>
      <c r="AM992">
        <f t="shared" si="389"/>
        <v>1</v>
      </c>
      <c r="AN992">
        <f t="shared" si="386"/>
        <v>953</v>
      </c>
      <c r="AP992">
        <f t="shared" si="379"/>
        <v>0.4935064935064935</v>
      </c>
      <c r="AQ992">
        <f t="shared" si="380"/>
        <v>0.4955798231929277</v>
      </c>
      <c r="AR992">
        <v>0.4935064935064935</v>
      </c>
    </row>
    <row r="993" spans="1:44" x14ac:dyDescent="0.25">
      <c r="A993" s="9">
        <v>1</v>
      </c>
      <c r="B993" s="32">
        <v>46.034410000000001</v>
      </c>
      <c r="D993">
        <f t="shared" si="367"/>
        <v>1</v>
      </c>
      <c r="E993">
        <f t="shared" si="366"/>
        <v>260</v>
      </c>
      <c r="F993">
        <f t="shared" si="387"/>
        <v>0</v>
      </c>
      <c r="G993">
        <f t="shared" si="388"/>
        <v>732</v>
      </c>
      <c r="I993">
        <f t="shared" si="368"/>
        <v>0.44905008635578586</v>
      </c>
      <c r="J993">
        <f t="shared" si="369"/>
        <v>0.5151301900070373</v>
      </c>
      <c r="K993">
        <v>0.44905008635578586</v>
      </c>
      <c r="S993">
        <f t="shared" si="370"/>
        <v>0</v>
      </c>
      <c r="T993">
        <f t="shared" si="381"/>
        <v>487</v>
      </c>
      <c r="U993">
        <f t="shared" si="371"/>
        <v>1</v>
      </c>
      <c r="V993">
        <f t="shared" si="382"/>
        <v>505</v>
      </c>
      <c r="X993">
        <f t="shared" si="372"/>
        <v>0.59608323133414931</v>
      </c>
      <c r="Y993">
        <f t="shared" si="373"/>
        <v>0.42688081149619611</v>
      </c>
      <c r="Z993">
        <v>0.59608323133414931</v>
      </c>
      <c r="AB993">
        <f t="shared" si="374"/>
        <v>0</v>
      </c>
      <c r="AC993">
        <f t="shared" si="383"/>
        <v>207</v>
      </c>
      <c r="AD993">
        <f t="shared" si="375"/>
        <v>1</v>
      </c>
      <c r="AE993">
        <f t="shared" si="384"/>
        <v>785</v>
      </c>
      <c r="AG993">
        <f t="shared" si="376"/>
        <v>0.39278937381404172</v>
      </c>
      <c r="AH993">
        <f t="shared" si="377"/>
        <v>0.53292600135777324</v>
      </c>
      <c r="AI993">
        <v>0.39278937381404172</v>
      </c>
      <c r="AK993">
        <f t="shared" si="378"/>
        <v>0</v>
      </c>
      <c r="AL993">
        <f t="shared" si="385"/>
        <v>38</v>
      </c>
      <c r="AM993">
        <f t="shared" si="389"/>
        <v>1</v>
      </c>
      <c r="AN993">
        <f t="shared" si="386"/>
        <v>954</v>
      </c>
      <c r="AP993">
        <f t="shared" si="379"/>
        <v>0.4935064935064935</v>
      </c>
      <c r="AQ993">
        <f t="shared" si="380"/>
        <v>0.49609984399375973</v>
      </c>
      <c r="AR993">
        <v>0.4935064935064935</v>
      </c>
    </row>
    <row r="994" spans="1:44" x14ac:dyDescent="0.25">
      <c r="A994" s="9">
        <v>2</v>
      </c>
      <c r="B994" s="32">
        <v>46.006568999999999</v>
      </c>
      <c r="D994">
        <f t="shared" si="367"/>
        <v>0</v>
      </c>
      <c r="E994">
        <f t="shared" si="366"/>
        <v>260</v>
      </c>
      <c r="F994">
        <f t="shared" si="387"/>
        <v>1</v>
      </c>
      <c r="G994">
        <f t="shared" si="388"/>
        <v>733</v>
      </c>
      <c r="I994">
        <f t="shared" si="368"/>
        <v>0.44905008635578586</v>
      </c>
      <c r="J994">
        <f t="shared" si="369"/>
        <v>0.51583391977480653</v>
      </c>
      <c r="K994">
        <v>0.44905008635578586</v>
      </c>
      <c r="S994">
        <f t="shared" si="370"/>
        <v>1</v>
      </c>
      <c r="T994">
        <f t="shared" si="381"/>
        <v>488</v>
      </c>
      <c r="U994">
        <f t="shared" si="371"/>
        <v>0</v>
      </c>
      <c r="V994">
        <f t="shared" si="382"/>
        <v>505</v>
      </c>
      <c r="X994">
        <f t="shared" si="372"/>
        <v>0.59730722154222771</v>
      </c>
      <c r="Y994">
        <f t="shared" si="373"/>
        <v>0.42688081149619611</v>
      </c>
      <c r="Z994">
        <v>0.59730722154222771</v>
      </c>
      <c r="AB994">
        <f t="shared" si="374"/>
        <v>0</v>
      </c>
      <c r="AC994">
        <f t="shared" si="383"/>
        <v>207</v>
      </c>
      <c r="AD994">
        <f t="shared" si="375"/>
        <v>1</v>
      </c>
      <c r="AE994">
        <f t="shared" si="384"/>
        <v>786</v>
      </c>
      <c r="AG994">
        <f t="shared" si="376"/>
        <v>0.39278937381404172</v>
      </c>
      <c r="AH994">
        <f t="shared" si="377"/>
        <v>0.53360488798370675</v>
      </c>
      <c r="AI994">
        <v>0.39278937381404172</v>
      </c>
      <c r="AK994">
        <f t="shared" si="378"/>
        <v>0</v>
      </c>
      <c r="AL994">
        <f t="shared" si="385"/>
        <v>38</v>
      </c>
      <c r="AM994">
        <f t="shared" si="389"/>
        <v>1</v>
      </c>
      <c r="AN994">
        <f t="shared" si="386"/>
        <v>955</v>
      </c>
      <c r="AP994">
        <f t="shared" si="379"/>
        <v>0.4935064935064935</v>
      </c>
      <c r="AQ994">
        <f t="shared" si="380"/>
        <v>0.4966198647945918</v>
      </c>
      <c r="AR994">
        <v>0.4935064935064935</v>
      </c>
    </row>
    <row r="995" spans="1:44" x14ac:dyDescent="0.25">
      <c r="A995" s="9">
        <v>2</v>
      </c>
      <c r="B995" s="32">
        <v>45.978071</v>
      </c>
      <c r="D995">
        <f t="shared" si="367"/>
        <v>0</v>
      </c>
      <c r="E995">
        <f t="shared" si="366"/>
        <v>260</v>
      </c>
      <c r="F995">
        <f t="shared" si="387"/>
        <v>1</v>
      </c>
      <c r="G995">
        <f t="shared" si="388"/>
        <v>734</v>
      </c>
      <c r="I995">
        <f t="shared" si="368"/>
        <v>0.44905008635578586</v>
      </c>
      <c r="J995">
        <f t="shared" si="369"/>
        <v>0.51653764954257564</v>
      </c>
      <c r="K995">
        <v>0.44905008635578586</v>
      </c>
      <c r="S995">
        <f t="shared" si="370"/>
        <v>1</v>
      </c>
      <c r="T995">
        <f t="shared" si="381"/>
        <v>489</v>
      </c>
      <c r="U995">
        <f t="shared" si="371"/>
        <v>0</v>
      </c>
      <c r="V995">
        <f t="shared" si="382"/>
        <v>505</v>
      </c>
      <c r="X995">
        <f t="shared" si="372"/>
        <v>0.59853121175030599</v>
      </c>
      <c r="Y995">
        <f t="shared" si="373"/>
        <v>0.42688081149619611</v>
      </c>
      <c r="Z995">
        <v>0.59853121175030599</v>
      </c>
      <c r="AB995">
        <f t="shared" si="374"/>
        <v>0</v>
      </c>
      <c r="AC995">
        <f t="shared" si="383"/>
        <v>207</v>
      </c>
      <c r="AD995">
        <f t="shared" si="375"/>
        <v>1</v>
      </c>
      <c r="AE995">
        <f t="shared" si="384"/>
        <v>787</v>
      </c>
      <c r="AG995">
        <f t="shared" si="376"/>
        <v>0.39278937381404172</v>
      </c>
      <c r="AH995">
        <f t="shared" si="377"/>
        <v>0.53428377460964016</v>
      </c>
      <c r="AI995">
        <v>0.39278937381404172</v>
      </c>
      <c r="AK995">
        <f t="shared" si="378"/>
        <v>0</v>
      </c>
      <c r="AL995">
        <f t="shared" si="385"/>
        <v>38</v>
      </c>
      <c r="AM995">
        <f t="shared" si="389"/>
        <v>1</v>
      </c>
      <c r="AN995">
        <f t="shared" si="386"/>
        <v>956</v>
      </c>
      <c r="AP995">
        <f t="shared" si="379"/>
        <v>0.4935064935064935</v>
      </c>
      <c r="AQ995">
        <f t="shared" si="380"/>
        <v>0.49713988559542382</v>
      </c>
      <c r="AR995">
        <v>0.4935064935064935</v>
      </c>
    </row>
    <row r="996" spans="1:44" x14ac:dyDescent="0.25">
      <c r="A996" s="9">
        <v>1</v>
      </c>
      <c r="B996" s="32">
        <v>45.965929000000003</v>
      </c>
      <c r="D996">
        <f t="shared" si="367"/>
        <v>1</v>
      </c>
      <c r="E996">
        <f t="shared" si="366"/>
        <v>261</v>
      </c>
      <c r="F996">
        <f t="shared" si="387"/>
        <v>0</v>
      </c>
      <c r="G996">
        <f t="shared" si="388"/>
        <v>734</v>
      </c>
      <c r="I996">
        <f t="shared" si="368"/>
        <v>0.45077720207253885</v>
      </c>
      <c r="J996">
        <f t="shared" si="369"/>
        <v>0.51653764954257564</v>
      </c>
      <c r="K996">
        <v>0.45077720207253885</v>
      </c>
      <c r="S996">
        <f t="shared" si="370"/>
        <v>0</v>
      </c>
      <c r="T996">
        <f t="shared" si="381"/>
        <v>489</v>
      </c>
      <c r="U996">
        <f t="shared" si="371"/>
        <v>1</v>
      </c>
      <c r="V996">
        <f t="shared" si="382"/>
        <v>506</v>
      </c>
      <c r="X996">
        <f t="shared" si="372"/>
        <v>0.59853121175030599</v>
      </c>
      <c r="Y996">
        <f t="shared" si="373"/>
        <v>0.42772612003381233</v>
      </c>
      <c r="Z996">
        <v>0.59853121175030599</v>
      </c>
      <c r="AB996">
        <f t="shared" si="374"/>
        <v>0</v>
      </c>
      <c r="AC996">
        <f t="shared" si="383"/>
        <v>207</v>
      </c>
      <c r="AD996">
        <f t="shared" si="375"/>
        <v>1</v>
      </c>
      <c r="AE996">
        <f t="shared" si="384"/>
        <v>788</v>
      </c>
      <c r="AG996">
        <f t="shared" si="376"/>
        <v>0.39278937381404172</v>
      </c>
      <c r="AH996">
        <f t="shared" si="377"/>
        <v>0.53496266123557368</v>
      </c>
      <c r="AI996">
        <v>0.39278937381404172</v>
      </c>
      <c r="AK996">
        <f t="shared" si="378"/>
        <v>0</v>
      </c>
      <c r="AL996">
        <f t="shared" si="385"/>
        <v>38</v>
      </c>
      <c r="AM996">
        <f t="shared" si="389"/>
        <v>1</v>
      </c>
      <c r="AN996">
        <f t="shared" si="386"/>
        <v>957</v>
      </c>
      <c r="AP996">
        <f t="shared" si="379"/>
        <v>0.4935064935064935</v>
      </c>
      <c r="AQ996">
        <f t="shared" si="380"/>
        <v>0.49765990639625585</v>
      </c>
      <c r="AR996">
        <v>0.4935064935064935</v>
      </c>
    </row>
    <row r="997" spans="1:44" x14ac:dyDescent="0.25">
      <c r="A997" s="9">
        <v>1</v>
      </c>
      <c r="B997" s="32">
        <v>45.928252000000001</v>
      </c>
      <c r="D997">
        <f t="shared" si="367"/>
        <v>1</v>
      </c>
      <c r="E997">
        <f t="shared" si="366"/>
        <v>262</v>
      </c>
      <c r="F997">
        <f t="shared" si="387"/>
        <v>0</v>
      </c>
      <c r="G997">
        <f t="shared" si="388"/>
        <v>734</v>
      </c>
      <c r="I997">
        <f t="shared" si="368"/>
        <v>0.4525043177892919</v>
      </c>
      <c r="J997">
        <f t="shared" si="369"/>
        <v>0.51653764954257564</v>
      </c>
      <c r="K997">
        <v>0.4525043177892919</v>
      </c>
      <c r="S997">
        <f t="shared" si="370"/>
        <v>0</v>
      </c>
      <c r="T997">
        <f t="shared" si="381"/>
        <v>489</v>
      </c>
      <c r="U997">
        <f t="shared" si="371"/>
        <v>1</v>
      </c>
      <c r="V997">
        <f t="shared" si="382"/>
        <v>507</v>
      </c>
      <c r="X997">
        <f t="shared" si="372"/>
        <v>0.59853121175030599</v>
      </c>
      <c r="Y997">
        <f t="shared" si="373"/>
        <v>0.42857142857142855</v>
      </c>
      <c r="Z997">
        <v>0.59853121175030599</v>
      </c>
      <c r="AB997">
        <f t="shared" si="374"/>
        <v>0</v>
      </c>
      <c r="AC997">
        <f t="shared" si="383"/>
        <v>207</v>
      </c>
      <c r="AD997">
        <f t="shared" si="375"/>
        <v>1</v>
      </c>
      <c r="AE997">
        <f t="shared" si="384"/>
        <v>789</v>
      </c>
      <c r="AG997">
        <f t="shared" si="376"/>
        <v>0.39278937381404172</v>
      </c>
      <c r="AH997">
        <f t="shared" si="377"/>
        <v>0.53564154786150708</v>
      </c>
      <c r="AI997">
        <v>0.39278937381404172</v>
      </c>
      <c r="AK997">
        <f t="shared" si="378"/>
        <v>0</v>
      </c>
      <c r="AL997">
        <f t="shared" si="385"/>
        <v>38</v>
      </c>
      <c r="AM997">
        <f t="shared" si="389"/>
        <v>1</v>
      </c>
      <c r="AN997">
        <f t="shared" si="386"/>
        <v>958</v>
      </c>
      <c r="AP997">
        <f t="shared" si="379"/>
        <v>0.4935064935064935</v>
      </c>
      <c r="AQ997">
        <f t="shared" si="380"/>
        <v>0.49817992719708787</v>
      </c>
      <c r="AR997">
        <v>0.4935064935064935</v>
      </c>
    </row>
    <row r="998" spans="1:44" x14ac:dyDescent="0.25">
      <c r="A998" s="9">
        <v>2</v>
      </c>
      <c r="B998" s="32">
        <v>45.891171</v>
      </c>
      <c r="D998">
        <f t="shared" si="367"/>
        <v>0</v>
      </c>
      <c r="E998">
        <f t="shared" si="366"/>
        <v>262</v>
      </c>
      <c r="F998">
        <f t="shared" si="387"/>
        <v>1</v>
      </c>
      <c r="G998">
        <f t="shared" si="388"/>
        <v>735</v>
      </c>
      <c r="I998">
        <f t="shared" si="368"/>
        <v>0.4525043177892919</v>
      </c>
      <c r="J998">
        <f t="shared" si="369"/>
        <v>0.51724137931034486</v>
      </c>
      <c r="K998">
        <v>0.4525043177892919</v>
      </c>
      <c r="S998">
        <f t="shared" si="370"/>
        <v>1</v>
      </c>
      <c r="T998">
        <f t="shared" si="381"/>
        <v>490</v>
      </c>
      <c r="U998">
        <f t="shared" si="371"/>
        <v>0</v>
      </c>
      <c r="V998">
        <f t="shared" si="382"/>
        <v>507</v>
      </c>
      <c r="X998">
        <f t="shared" si="372"/>
        <v>0.59975520195838439</v>
      </c>
      <c r="Y998">
        <f t="shared" si="373"/>
        <v>0.42857142857142855</v>
      </c>
      <c r="Z998">
        <v>0.59975520195838439</v>
      </c>
      <c r="AB998">
        <f t="shared" si="374"/>
        <v>0</v>
      </c>
      <c r="AC998">
        <f t="shared" si="383"/>
        <v>207</v>
      </c>
      <c r="AD998">
        <f t="shared" si="375"/>
        <v>1</v>
      </c>
      <c r="AE998">
        <f t="shared" si="384"/>
        <v>790</v>
      </c>
      <c r="AG998">
        <f t="shared" si="376"/>
        <v>0.39278937381404172</v>
      </c>
      <c r="AH998">
        <f t="shared" si="377"/>
        <v>0.5363204344874406</v>
      </c>
      <c r="AI998">
        <v>0.39278937381404172</v>
      </c>
      <c r="AK998">
        <f t="shared" si="378"/>
        <v>0</v>
      </c>
      <c r="AL998">
        <f t="shared" si="385"/>
        <v>38</v>
      </c>
      <c r="AM998">
        <f t="shared" si="389"/>
        <v>1</v>
      </c>
      <c r="AN998">
        <f t="shared" si="386"/>
        <v>959</v>
      </c>
      <c r="AP998">
        <f t="shared" si="379"/>
        <v>0.4935064935064935</v>
      </c>
      <c r="AQ998">
        <f t="shared" si="380"/>
        <v>0.49869994799791989</v>
      </c>
      <c r="AR998">
        <v>0.4935064935064935</v>
      </c>
    </row>
    <row r="999" spans="1:44" x14ac:dyDescent="0.25">
      <c r="A999" s="9">
        <v>2</v>
      </c>
      <c r="B999" s="32">
        <v>45.877628000000001</v>
      </c>
      <c r="D999">
        <f t="shared" si="367"/>
        <v>0</v>
      </c>
      <c r="E999">
        <f t="shared" si="366"/>
        <v>262</v>
      </c>
      <c r="F999">
        <f t="shared" si="387"/>
        <v>1</v>
      </c>
      <c r="G999">
        <f t="shared" si="388"/>
        <v>736</v>
      </c>
      <c r="I999">
        <f t="shared" si="368"/>
        <v>0.4525043177892919</v>
      </c>
      <c r="J999">
        <f t="shared" si="369"/>
        <v>0.51794510907811397</v>
      </c>
      <c r="K999">
        <v>0.4525043177892919</v>
      </c>
      <c r="S999">
        <f t="shared" si="370"/>
        <v>1</v>
      </c>
      <c r="T999">
        <f t="shared" si="381"/>
        <v>491</v>
      </c>
      <c r="U999">
        <f t="shared" si="371"/>
        <v>0</v>
      </c>
      <c r="V999">
        <f t="shared" si="382"/>
        <v>507</v>
      </c>
      <c r="X999">
        <f t="shared" si="372"/>
        <v>0.60097919216646267</v>
      </c>
      <c r="Y999">
        <f t="shared" si="373"/>
        <v>0.42857142857142855</v>
      </c>
      <c r="Z999">
        <v>0.60097919216646267</v>
      </c>
      <c r="AB999">
        <f t="shared" si="374"/>
        <v>0</v>
      </c>
      <c r="AC999">
        <f t="shared" si="383"/>
        <v>207</v>
      </c>
      <c r="AD999">
        <f t="shared" si="375"/>
        <v>1</v>
      </c>
      <c r="AE999">
        <f t="shared" si="384"/>
        <v>791</v>
      </c>
      <c r="AG999">
        <f t="shared" si="376"/>
        <v>0.39278937381404172</v>
      </c>
      <c r="AH999">
        <f t="shared" si="377"/>
        <v>0.53699932111337412</v>
      </c>
      <c r="AI999">
        <v>0.39278937381404172</v>
      </c>
      <c r="AK999">
        <f t="shared" si="378"/>
        <v>0</v>
      </c>
      <c r="AL999">
        <f t="shared" si="385"/>
        <v>38</v>
      </c>
      <c r="AM999">
        <f t="shared" si="389"/>
        <v>1</v>
      </c>
      <c r="AN999">
        <f t="shared" si="386"/>
        <v>960</v>
      </c>
      <c r="AP999">
        <f t="shared" si="379"/>
        <v>0.4935064935064935</v>
      </c>
      <c r="AQ999">
        <f t="shared" si="380"/>
        <v>0.49921996879875197</v>
      </c>
      <c r="AR999">
        <v>0.4935064935064935</v>
      </c>
    </row>
    <row r="1000" spans="1:44" x14ac:dyDescent="0.25">
      <c r="A1000" s="9">
        <v>2</v>
      </c>
      <c r="B1000" s="32">
        <v>45.853817999999997</v>
      </c>
      <c r="D1000">
        <f t="shared" si="367"/>
        <v>0</v>
      </c>
      <c r="E1000">
        <f t="shared" si="366"/>
        <v>262</v>
      </c>
      <c r="F1000">
        <f t="shared" si="387"/>
        <v>1</v>
      </c>
      <c r="G1000">
        <f t="shared" si="388"/>
        <v>737</v>
      </c>
      <c r="I1000">
        <f t="shared" si="368"/>
        <v>0.4525043177892919</v>
      </c>
      <c r="J1000">
        <f t="shared" si="369"/>
        <v>0.5186488388458832</v>
      </c>
      <c r="K1000">
        <v>0.4525043177892919</v>
      </c>
      <c r="S1000">
        <f t="shared" si="370"/>
        <v>1</v>
      </c>
      <c r="T1000">
        <f t="shared" si="381"/>
        <v>492</v>
      </c>
      <c r="U1000">
        <f t="shared" si="371"/>
        <v>0</v>
      </c>
      <c r="V1000">
        <f t="shared" si="382"/>
        <v>507</v>
      </c>
      <c r="X1000">
        <f t="shared" si="372"/>
        <v>0.60220318237454096</v>
      </c>
      <c r="Y1000">
        <f t="shared" si="373"/>
        <v>0.42857142857142855</v>
      </c>
      <c r="Z1000">
        <v>0.60220318237454096</v>
      </c>
      <c r="AB1000">
        <f t="shared" si="374"/>
        <v>0</v>
      </c>
      <c r="AC1000">
        <f t="shared" si="383"/>
        <v>207</v>
      </c>
      <c r="AD1000">
        <f t="shared" si="375"/>
        <v>1</v>
      </c>
      <c r="AE1000">
        <f t="shared" si="384"/>
        <v>792</v>
      </c>
      <c r="AG1000">
        <f t="shared" si="376"/>
        <v>0.39278937381404172</v>
      </c>
      <c r="AH1000">
        <f t="shared" si="377"/>
        <v>0.53767820773930752</v>
      </c>
      <c r="AI1000">
        <v>0.39278937381404172</v>
      </c>
      <c r="AK1000">
        <f t="shared" si="378"/>
        <v>0</v>
      </c>
      <c r="AL1000">
        <f t="shared" si="385"/>
        <v>38</v>
      </c>
      <c r="AM1000">
        <f t="shared" si="389"/>
        <v>1</v>
      </c>
      <c r="AN1000">
        <f t="shared" si="386"/>
        <v>961</v>
      </c>
      <c r="AP1000">
        <f t="shared" si="379"/>
        <v>0.4935064935064935</v>
      </c>
      <c r="AQ1000">
        <f t="shared" si="380"/>
        <v>0.49973998959958399</v>
      </c>
      <c r="AR1000">
        <v>0.4935064935064935</v>
      </c>
    </row>
    <row r="1001" spans="1:44" x14ac:dyDescent="0.25">
      <c r="A1001" s="9">
        <v>1</v>
      </c>
      <c r="B1001" s="32">
        <v>45.824381000000002</v>
      </c>
      <c r="D1001">
        <f t="shared" si="367"/>
        <v>1</v>
      </c>
      <c r="E1001">
        <f t="shared" si="366"/>
        <v>263</v>
      </c>
      <c r="F1001">
        <f t="shared" si="387"/>
        <v>0</v>
      </c>
      <c r="G1001">
        <f t="shared" si="388"/>
        <v>737</v>
      </c>
      <c r="I1001">
        <f t="shared" si="368"/>
        <v>0.45423143350604489</v>
      </c>
      <c r="J1001">
        <f t="shared" si="369"/>
        <v>0.5186488388458832</v>
      </c>
      <c r="K1001">
        <v>0.45423143350604489</v>
      </c>
      <c r="S1001">
        <f t="shared" si="370"/>
        <v>0</v>
      </c>
      <c r="T1001">
        <f t="shared" si="381"/>
        <v>492</v>
      </c>
      <c r="U1001">
        <f t="shared" si="371"/>
        <v>1</v>
      </c>
      <c r="V1001">
        <f t="shared" si="382"/>
        <v>508</v>
      </c>
      <c r="X1001">
        <f t="shared" si="372"/>
        <v>0.60220318237454096</v>
      </c>
      <c r="Y1001">
        <f t="shared" si="373"/>
        <v>0.42941673710904482</v>
      </c>
      <c r="Z1001">
        <v>0.60220318237454096</v>
      </c>
      <c r="AB1001">
        <f t="shared" si="374"/>
        <v>0</v>
      </c>
      <c r="AC1001">
        <f t="shared" si="383"/>
        <v>207</v>
      </c>
      <c r="AD1001">
        <f t="shared" si="375"/>
        <v>1</v>
      </c>
      <c r="AE1001">
        <f t="shared" si="384"/>
        <v>793</v>
      </c>
      <c r="AG1001">
        <f t="shared" si="376"/>
        <v>0.39278937381404172</v>
      </c>
      <c r="AH1001">
        <f t="shared" si="377"/>
        <v>0.53835709436524104</v>
      </c>
      <c r="AI1001">
        <v>0.39278937381404172</v>
      </c>
      <c r="AK1001">
        <f t="shared" si="378"/>
        <v>0</v>
      </c>
      <c r="AL1001">
        <f t="shared" si="385"/>
        <v>38</v>
      </c>
      <c r="AM1001">
        <f t="shared" si="389"/>
        <v>1</v>
      </c>
      <c r="AN1001">
        <f t="shared" si="386"/>
        <v>962</v>
      </c>
      <c r="AP1001">
        <f t="shared" si="379"/>
        <v>0.4935064935064935</v>
      </c>
      <c r="AQ1001">
        <f t="shared" si="380"/>
        <v>0.50026001040041601</v>
      </c>
      <c r="AR1001">
        <v>0.4935064935064935</v>
      </c>
    </row>
    <row r="1002" spans="1:44" x14ac:dyDescent="0.25">
      <c r="A1002" s="9">
        <v>2</v>
      </c>
      <c r="B1002" s="32">
        <v>45.769303999999998</v>
      </c>
      <c r="D1002">
        <f t="shared" si="367"/>
        <v>0</v>
      </c>
      <c r="E1002">
        <f t="shared" si="366"/>
        <v>263</v>
      </c>
      <c r="F1002">
        <f t="shared" si="387"/>
        <v>1</v>
      </c>
      <c r="G1002">
        <f t="shared" si="388"/>
        <v>738</v>
      </c>
      <c r="I1002">
        <f t="shared" si="368"/>
        <v>0.45423143350604489</v>
      </c>
      <c r="J1002">
        <f t="shared" si="369"/>
        <v>0.51935256861365231</v>
      </c>
      <c r="K1002">
        <v>0.45423143350604489</v>
      </c>
      <c r="S1002">
        <f t="shared" si="370"/>
        <v>1</v>
      </c>
      <c r="T1002">
        <f t="shared" si="381"/>
        <v>493</v>
      </c>
      <c r="U1002">
        <f t="shared" si="371"/>
        <v>0</v>
      </c>
      <c r="V1002">
        <f t="shared" si="382"/>
        <v>508</v>
      </c>
      <c r="X1002">
        <f t="shared" si="372"/>
        <v>0.60342717258261935</v>
      </c>
      <c r="Y1002">
        <f t="shared" si="373"/>
        <v>0.42941673710904482</v>
      </c>
      <c r="Z1002">
        <v>0.60342717258261935</v>
      </c>
      <c r="AB1002">
        <f t="shared" si="374"/>
        <v>0</v>
      </c>
      <c r="AC1002">
        <f t="shared" si="383"/>
        <v>207</v>
      </c>
      <c r="AD1002">
        <f t="shared" si="375"/>
        <v>1</v>
      </c>
      <c r="AE1002">
        <f t="shared" si="384"/>
        <v>794</v>
      </c>
      <c r="AG1002">
        <f t="shared" si="376"/>
        <v>0.39278937381404172</v>
      </c>
      <c r="AH1002">
        <f t="shared" si="377"/>
        <v>0.53903598099117445</v>
      </c>
      <c r="AI1002">
        <v>0.39278937381404172</v>
      </c>
      <c r="AK1002">
        <f t="shared" si="378"/>
        <v>0</v>
      </c>
      <c r="AL1002">
        <f t="shared" si="385"/>
        <v>38</v>
      </c>
      <c r="AM1002">
        <f t="shared" si="389"/>
        <v>1</v>
      </c>
      <c r="AN1002">
        <f t="shared" si="386"/>
        <v>963</v>
      </c>
      <c r="AP1002">
        <f t="shared" si="379"/>
        <v>0.4935064935064935</v>
      </c>
      <c r="AQ1002">
        <f t="shared" si="380"/>
        <v>0.50078003120124803</v>
      </c>
      <c r="AR1002">
        <v>0.4935064935064935</v>
      </c>
    </row>
    <row r="1003" spans="1:44" x14ac:dyDescent="0.25">
      <c r="A1003" s="9">
        <v>1</v>
      </c>
      <c r="B1003" s="32">
        <v>45.763188</v>
      </c>
      <c r="D1003">
        <f t="shared" si="367"/>
        <v>1</v>
      </c>
      <c r="E1003">
        <f t="shared" si="366"/>
        <v>264</v>
      </c>
      <c r="F1003">
        <f t="shared" si="387"/>
        <v>0</v>
      </c>
      <c r="G1003">
        <f t="shared" si="388"/>
        <v>738</v>
      </c>
      <c r="I1003">
        <f t="shared" si="368"/>
        <v>0.45595854922279794</v>
      </c>
      <c r="J1003">
        <f t="shared" si="369"/>
        <v>0.51935256861365231</v>
      </c>
      <c r="K1003">
        <v>0.45595854922279794</v>
      </c>
      <c r="S1003">
        <f t="shared" si="370"/>
        <v>0</v>
      </c>
      <c r="T1003">
        <f t="shared" si="381"/>
        <v>493</v>
      </c>
      <c r="U1003">
        <f t="shared" si="371"/>
        <v>1</v>
      </c>
      <c r="V1003">
        <f t="shared" si="382"/>
        <v>509</v>
      </c>
      <c r="X1003">
        <f t="shared" si="372"/>
        <v>0.60342717258261935</v>
      </c>
      <c r="Y1003">
        <f t="shared" si="373"/>
        <v>0.43026204564666104</v>
      </c>
      <c r="Z1003">
        <v>0.60342717258261935</v>
      </c>
      <c r="AB1003">
        <f t="shared" si="374"/>
        <v>0</v>
      </c>
      <c r="AC1003">
        <f t="shared" si="383"/>
        <v>207</v>
      </c>
      <c r="AD1003">
        <f t="shared" si="375"/>
        <v>1</v>
      </c>
      <c r="AE1003">
        <f t="shared" si="384"/>
        <v>795</v>
      </c>
      <c r="AG1003">
        <f t="shared" si="376"/>
        <v>0.39278937381404172</v>
      </c>
      <c r="AH1003">
        <f t="shared" si="377"/>
        <v>0.53971486761710796</v>
      </c>
      <c r="AI1003">
        <v>0.39278937381404172</v>
      </c>
      <c r="AK1003">
        <f t="shared" si="378"/>
        <v>0</v>
      </c>
      <c r="AL1003">
        <f t="shared" si="385"/>
        <v>38</v>
      </c>
      <c r="AM1003">
        <f t="shared" si="389"/>
        <v>1</v>
      </c>
      <c r="AN1003">
        <f t="shared" si="386"/>
        <v>964</v>
      </c>
      <c r="AP1003">
        <f t="shared" si="379"/>
        <v>0.4935064935064935</v>
      </c>
      <c r="AQ1003">
        <f t="shared" si="380"/>
        <v>0.50130005200208005</v>
      </c>
      <c r="AR1003">
        <v>0.4935064935064935</v>
      </c>
    </row>
    <row r="1004" spans="1:44" x14ac:dyDescent="0.25">
      <c r="A1004" s="9">
        <v>1</v>
      </c>
      <c r="B1004" s="32">
        <v>45.742814000000003</v>
      </c>
      <c r="D1004">
        <f t="shared" si="367"/>
        <v>1</v>
      </c>
      <c r="E1004">
        <f t="shared" si="366"/>
        <v>265</v>
      </c>
      <c r="F1004">
        <f t="shared" si="387"/>
        <v>0</v>
      </c>
      <c r="G1004">
        <f t="shared" si="388"/>
        <v>738</v>
      </c>
      <c r="I1004">
        <f t="shared" si="368"/>
        <v>0.45768566493955093</v>
      </c>
      <c r="J1004">
        <f t="shared" si="369"/>
        <v>0.51935256861365231</v>
      </c>
      <c r="K1004">
        <v>0.45768566493955093</v>
      </c>
      <c r="S1004">
        <f t="shared" si="370"/>
        <v>0</v>
      </c>
      <c r="T1004">
        <f t="shared" si="381"/>
        <v>493</v>
      </c>
      <c r="U1004">
        <f t="shared" si="371"/>
        <v>1</v>
      </c>
      <c r="V1004">
        <f t="shared" si="382"/>
        <v>510</v>
      </c>
      <c r="X1004">
        <f t="shared" si="372"/>
        <v>0.60342717258261935</v>
      </c>
      <c r="Y1004">
        <f t="shared" si="373"/>
        <v>0.43110735418427726</v>
      </c>
      <c r="Z1004">
        <v>0.60342717258261935</v>
      </c>
      <c r="AB1004">
        <f t="shared" si="374"/>
        <v>0</v>
      </c>
      <c r="AC1004">
        <f t="shared" si="383"/>
        <v>207</v>
      </c>
      <c r="AD1004">
        <f t="shared" si="375"/>
        <v>1</v>
      </c>
      <c r="AE1004">
        <f t="shared" si="384"/>
        <v>796</v>
      </c>
      <c r="AG1004">
        <f t="shared" si="376"/>
        <v>0.39278937381404172</v>
      </c>
      <c r="AH1004">
        <f t="shared" si="377"/>
        <v>0.54039375424304137</v>
      </c>
      <c r="AI1004">
        <v>0.39278937381404172</v>
      </c>
      <c r="AK1004">
        <f t="shared" si="378"/>
        <v>0</v>
      </c>
      <c r="AL1004">
        <f t="shared" si="385"/>
        <v>38</v>
      </c>
      <c r="AM1004">
        <f t="shared" si="389"/>
        <v>1</v>
      </c>
      <c r="AN1004">
        <f t="shared" si="386"/>
        <v>965</v>
      </c>
      <c r="AP1004">
        <f t="shared" si="379"/>
        <v>0.4935064935064935</v>
      </c>
      <c r="AQ1004">
        <f t="shared" si="380"/>
        <v>0.50182007280291208</v>
      </c>
      <c r="AR1004">
        <v>0.4935064935064935</v>
      </c>
    </row>
    <row r="1005" spans="1:44" x14ac:dyDescent="0.25">
      <c r="A1005" s="9">
        <v>2</v>
      </c>
      <c r="B1005" s="32">
        <v>45.737133999999998</v>
      </c>
      <c r="D1005">
        <f t="shared" si="367"/>
        <v>0</v>
      </c>
      <c r="E1005">
        <f t="shared" si="366"/>
        <v>265</v>
      </c>
      <c r="F1005">
        <f t="shared" si="387"/>
        <v>1</v>
      </c>
      <c r="G1005">
        <f t="shared" si="388"/>
        <v>739</v>
      </c>
      <c r="I1005">
        <f t="shared" si="368"/>
        <v>0.45768566493955093</v>
      </c>
      <c r="J1005">
        <f t="shared" si="369"/>
        <v>0.52005629838142153</v>
      </c>
      <c r="K1005">
        <v>0.45768566493955093</v>
      </c>
      <c r="S1005">
        <f t="shared" si="370"/>
        <v>1</v>
      </c>
      <c r="T1005">
        <f t="shared" si="381"/>
        <v>494</v>
      </c>
      <c r="U1005">
        <f t="shared" si="371"/>
        <v>0</v>
      </c>
      <c r="V1005">
        <f t="shared" si="382"/>
        <v>510</v>
      </c>
      <c r="X1005">
        <f t="shared" si="372"/>
        <v>0.60465116279069764</v>
      </c>
      <c r="Y1005">
        <f t="shared" si="373"/>
        <v>0.43110735418427726</v>
      </c>
      <c r="Z1005">
        <v>0.60465116279069764</v>
      </c>
      <c r="AB1005">
        <f t="shared" si="374"/>
        <v>0</v>
      </c>
      <c r="AC1005">
        <f t="shared" si="383"/>
        <v>207</v>
      </c>
      <c r="AD1005">
        <f t="shared" si="375"/>
        <v>1</v>
      </c>
      <c r="AE1005">
        <f t="shared" si="384"/>
        <v>797</v>
      </c>
      <c r="AG1005">
        <f t="shared" si="376"/>
        <v>0.39278937381404172</v>
      </c>
      <c r="AH1005">
        <f t="shared" si="377"/>
        <v>0.54107264086897489</v>
      </c>
      <c r="AI1005">
        <v>0.39278937381404172</v>
      </c>
      <c r="AK1005">
        <f t="shared" si="378"/>
        <v>0</v>
      </c>
      <c r="AL1005">
        <f t="shared" si="385"/>
        <v>38</v>
      </c>
      <c r="AM1005">
        <f t="shared" si="389"/>
        <v>1</v>
      </c>
      <c r="AN1005">
        <f t="shared" si="386"/>
        <v>966</v>
      </c>
      <c r="AP1005">
        <f t="shared" si="379"/>
        <v>0.4935064935064935</v>
      </c>
      <c r="AQ1005">
        <f t="shared" si="380"/>
        <v>0.5023400936037441</v>
      </c>
      <c r="AR1005">
        <v>0.4935064935064935</v>
      </c>
    </row>
    <row r="1006" spans="1:44" x14ac:dyDescent="0.25">
      <c r="A1006" s="9">
        <v>1</v>
      </c>
      <c r="B1006" s="32">
        <v>45.729534000000001</v>
      </c>
      <c r="D1006">
        <f t="shared" si="367"/>
        <v>1</v>
      </c>
      <c r="E1006">
        <f t="shared" si="366"/>
        <v>266</v>
      </c>
      <c r="F1006">
        <f t="shared" si="387"/>
        <v>0</v>
      </c>
      <c r="G1006">
        <f t="shared" si="388"/>
        <v>739</v>
      </c>
      <c r="I1006">
        <f t="shared" si="368"/>
        <v>0.45941278065630398</v>
      </c>
      <c r="J1006">
        <f t="shared" si="369"/>
        <v>0.52005629838142153</v>
      </c>
      <c r="K1006">
        <v>0.45941278065630398</v>
      </c>
      <c r="S1006">
        <f t="shared" si="370"/>
        <v>0</v>
      </c>
      <c r="T1006">
        <f t="shared" si="381"/>
        <v>494</v>
      </c>
      <c r="U1006">
        <f t="shared" si="371"/>
        <v>1</v>
      </c>
      <c r="V1006">
        <f t="shared" si="382"/>
        <v>511</v>
      </c>
      <c r="X1006">
        <f t="shared" si="372"/>
        <v>0.60465116279069764</v>
      </c>
      <c r="Y1006">
        <f t="shared" si="373"/>
        <v>0.43195266272189348</v>
      </c>
      <c r="Z1006">
        <v>0.60465116279069764</v>
      </c>
      <c r="AB1006">
        <f t="shared" si="374"/>
        <v>0</v>
      </c>
      <c r="AC1006">
        <f t="shared" si="383"/>
        <v>207</v>
      </c>
      <c r="AD1006">
        <f t="shared" si="375"/>
        <v>1</v>
      </c>
      <c r="AE1006">
        <f t="shared" si="384"/>
        <v>798</v>
      </c>
      <c r="AG1006">
        <f t="shared" si="376"/>
        <v>0.39278937381404172</v>
      </c>
      <c r="AH1006">
        <f t="shared" si="377"/>
        <v>0.5417515274949084</v>
      </c>
      <c r="AI1006">
        <v>0.39278937381404172</v>
      </c>
      <c r="AK1006">
        <f t="shared" si="378"/>
        <v>0</v>
      </c>
      <c r="AL1006">
        <f t="shared" si="385"/>
        <v>38</v>
      </c>
      <c r="AM1006">
        <f t="shared" si="389"/>
        <v>1</v>
      </c>
      <c r="AN1006">
        <f t="shared" si="386"/>
        <v>967</v>
      </c>
      <c r="AP1006">
        <f t="shared" si="379"/>
        <v>0.4935064935064935</v>
      </c>
      <c r="AQ1006">
        <f t="shared" si="380"/>
        <v>0.50286011440457623</v>
      </c>
      <c r="AR1006">
        <v>0.4935064935064935</v>
      </c>
    </row>
    <row r="1007" spans="1:44" x14ac:dyDescent="0.25">
      <c r="A1007" s="9">
        <v>2</v>
      </c>
      <c r="B1007" s="32">
        <v>45.714827999999997</v>
      </c>
      <c r="D1007">
        <f t="shared" si="367"/>
        <v>0</v>
      </c>
      <c r="E1007">
        <f t="shared" si="366"/>
        <v>266</v>
      </c>
      <c r="F1007">
        <f t="shared" si="387"/>
        <v>1</v>
      </c>
      <c r="G1007">
        <f t="shared" si="388"/>
        <v>740</v>
      </c>
      <c r="I1007">
        <f t="shared" si="368"/>
        <v>0.45941278065630398</v>
      </c>
      <c r="J1007">
        <f t="shared" si="369"/>
        <v>0.52076002814919076</v>
      </c>
      <c r="K1007">
        <v>0.45941278065630398</v>
      </c>
      <c r="S1007">
        <f t="shared" si="370"/>
        <v>1</v>
      </c>
      <c r="T1007">
        <f t="shared" si="381"/>
        <v>495</v>
      </c>
      <c r="U1007">
        <f t="shared" si="371"/>
        <v>0</v>
      </c>
      <c r="V1007">
        <f t="shared" si="382"/>
        <v>511</v>
      </c>
      <c r="X1007">
        <f t="shared" si="372"/>
        <v>0.60587515299877603</v>
      </c>
      <c r="Y1007">
        <f t="shared" si="373"/>
        <v>0.43195266272189348</v>
      </c>
      <c r="Z1007">
        <v>0.60587515299877603</v>
      </c>
      <c r="AB1007">
        <f t="shared" si="374"/>
        <v>0</v>
      </c>
      <c r="AC1007">
        <f t="shared" si="383"/>
        <v>207</v>
      </c>
      <c r="AD1007">
        <f t="shared" si="375"/>
        <v>1</v>
      </c>
      <c r="AE1007">
        <f t="shared" si="384"/>
        <v>799</v>
      </c>
      <c r="AG1007">
        <f t="shared" si="376"/>
        <v>0.39278937381404172</v>
      </c>
      <c r="AH1007">
        <f t="shared" si="377"/>
        <v>0.54243041412084181</v>
      </c>
      <c r="AI1007">
        <v>0.39278937381404172</v>
      </c>
      <c r="AK1007">
        <f t="shared" si="378"/>
        <v>0</v>
      </c>
      <c r="AL1007">
        <f t="shared" si="385"/>
        <v>38</v>
      </c>
      <c r="AM1007">
        <f t="shared" si="389"/>
        <v>1</v>
      </c>
      <c r="AN1007">
        <f t="shared" si="386"/>
        <v>968</v>
      </c>
      <c r="AP1007">
        <f t="shared" si="379"/>
        <v>0.4935064935064935</v>
      </c>
      <c r="AQ1007">
        <f t="shared" si="380"/>
        <v>0.50338013520540825</v>
      </c>
      <c r="AR1007">
        <v>0.4935064935064935</v>
      </c>
    </row>
    <row r="1008" spans="1:44" x14ac:dyDescent="0.25">
      <c r="A1008" s="9">
        <v>1</v>
      </c>
      <c r="B1008" s="32">
        <v>45.708030000000001</v>
      </c>
      <c r="D1008">
        <f t="shared" si="367"/>
        <v>1</v>
      </c>
      <c r="E1008">
        <f t="shared" si="366"/>
        <v>267</v>
      </c>
      <c r="F1008">
        <f t="shared" si="387"/>
        <v>0</v>
      </c>
      <c r="G1008">
        <f t="shared" si="388"/>
        <v>740</v>
      </c>
      <c r="I1008">
        <f t="shared" si="368"/>
        <v>0.46113989637305697</v>
      </c>
      <c r="J1008">
        <f t="shared" si="369"/>
        <v>0.52076002814919076</v>
      </c>
      <c r="K1008">
        <v>0.46113989637305697</v>
      </c>
      <c r="S1008">
        <f t="shared" si="370"/>
        <v>0</v>
      </c>
      <c r="T1008">
        <f t="shared" si="381"/>
        <v>495</v>
      </c>
      <c r="U1008">
        <f t="shared" si="371"/>
        <v>1</v>
      </c>
      <c r="V1008">
        <f t="shared" si="382"/>
        <v>512</v>
      </c>
      <c r="X1008">
        <f t="shared" si="372"/>
        <v>0.60587515299877603</v>
      </c>
      <c r="Y1008">
        <f t="shared" si="373"/>
        <v>0.4327979712595097</v>
      </c>
      <c r="Z1008">
        <v>0.60587515299877603</v>
      </c>
      <c r="AB1008">
        <f t="shared" si="374"/>
        <v>0</v>
      </c>
      <c r="AC1008">
        <f t="shared" si="383"/>
        <v>207</v>
      </c>
      <c r="AD1008">
        <f t="shared" si="375"/>
        <v>1</v>
      </c>
      <c r="AE1008">
        <f t="shared" si="384"/>
        <v>800</v>
      </c>
      <c r="AG1008">
        <f t="shared" si="376"/>
        <v>0.39278937381404172</v>
      </c>
      <c r="AH1008">
        <f t="shared" si="377"/>
        <v>0.54310930074677533</v>
      </c>
      <c r="AI1008">
        <v>0.39278937381404172</v>
      </c>
      <c r="AK1008">
        <f t="shared" si="378"/>
        <v>0</v>
      </c>
      <c r="AL1008">
        <f t="shared" si="385"/>
        <v>38</v>
      </c>
      <c r="AM1008">
        <f t="shared" si="389"/>
        <v>1</v>
      </c>
      <c r="AN1008">
        <f t="shared" si="386"/>
        <v>969</v>
      </c>
      <c r="AP1008">
        <f t="shared" si="379"/>
        <v>0.4935064935064935</v>
      </c>
      <c r="AQ1008">
        <f t="shared" si="380"/>
        <v>0.50390015600624027</v>
      </c>
      <c r="AR1008">
        <v>0.4935064935064935</v>
      </c>
    </row>
    <row r="1009" spans="1:44" x14ac:dyDescent="0.25">
      <c r="A1009" s="9">
        <v>3</v>
      </c>
      <c r="B1009" s="32">
        <v>45.700510999999999</v>
      </c>
      <c r="D1009">
        <f t="shared" si="367"/>
        <v>0</v>
      </c>
      <c r="E1009">
        <f t="shared" si="366"/>
        <v>267</v>
      </c>
      <c r="F1009">
        <f t="shared" si="387"/>
        <v>1</v>
      </c>
      <c r="G1009">
        <f t="shared" si="388"/>
        <v>741</v>
      </c>
      <c r="I1009">
        <f t="shared" si="368"/>
        <v>0.46113989637305697</v>
      </c>
      <c r="J1009">
        <f t="shared" si="369"/>
        <v>0.52146375791695987</v>
      </c>
      <c r="K1009">
        <v>0.46113989637305697</v>
      </c>
      <c r="S1009">
        <f t="shared" si="370"/>
        <v>0</v>
      </c>
      <c r="T1009">
        <f t="shared" si="381"/>
        <v>495</v>
      </c>
      <c r="U1009">
        <f t="shared" si="371"/>
        <v>1</v>
      </c>
      <c r="V1009">
        <f t="shared" si="382"/>
        <v>513</v>
      </c>
      <c r="X1009">
        <f t="shared" si="372"/>
        <v>0.60587515299877603</v>
      </c>
      <c r="Y1009">
        <f t="shared" si="373"/>
        <v>0.43364327979712597</v>
      </c>
      <c r="Z1009">
        <v>0.60587515299877603</v>
      </c>
      <c r="AB1009">
        <f t="shared" si="374"/>
        <v>1</v>
      </c>
      <c r="AC1009">
        <f t="shared" si="383"/>
        <v>208</v>
      </c>
      <c r="AD1009">
        <f t="shared" si="375"/>
        <v>0</v>
      </c>
      <c r="AE1009">
        <f t="shared" si="384"/>
        <v>800</v>
      </c>
      <c r="AG1009">
        <f t="shared" si="376"/>
        <v>0.39468690702087289</v>
      </c>
      <c r="AH1009">
        <f t="shared" si="377"/>
        <v>0.54310930074677533</v>
      </c>
      <c r="AI1009">
        <v>0.39468690702087289</v>
      </c>
      <c r="AK1009">
        <f t="shared" si="378"/>
        <v>0</v>
      </c>
      <c r="AL1009">
        <f t="shared" si="385"/>
        <v>38</v>
      </c>
      <c r="AM1009">
        <f t="shared" si="389"/>
        <v>1</v>
      </c>
      <c r="AN1009">
        <f t="shared" si="386"/>
        <v>970</v>
      </c>
      <c r="AP1009">
        <f t="shared" si="379"/>
        <v>0.4935064935064935</v>
      </c>
      <c r="AQ1009">
        <f t="shared" si="380"/>
        <v>0.5044201768070723</v>
      </c>
      <c r="AR1009">
        <v>0.4935064935064935</v>
      </c>
    </row>
    <row r="1010" spans="1:44" x14ac:dyDescent="0.25">
      <c r="A1010" s="9">
        <v>3</v>
      </c>
      <c r="B1010" s="32">
        <v>45.691560000000003</v>
      </c>
      <c r="D1010">
        <f t="shared" si="367"/>
        <v>0</v>
      </c>
      <c r="E1010">
        <f t="shared" si="366"/>
        <v>267</v>
      </c>
      <c r="F1010">
        <f t="shared" si="387"/>
        <v>1</v>
      </c>
      <c r="G1010">
        <f t="shared" si="388"/>
        <v>742</v>
      </c>
      <c r="I1010">
        <f t="shared" si="368"/>
        <v>0.46113989637305697</v>
      </c>
      <c r="J1010">
        <f t="shared" si="369"/>
        <v>0.52216748768472909</v>
      </c>
      <c r="K1010">
        <v>0.46113989637305697</v>
      </c>
      <c r="S1010">
        <f t="shared" si="370"/>
        <v>0</v>
      </c>
      <c r="T1010">
        <f t="shared" si="381"/>
        <v>495</v>
      </c>
      <c r="U1010">
        <f t="shared" si="371"/>
        <v>1</v>
      </c>
      <c r="V1010">
        <f t="shared" si="382"/>
        <v>514</v>
      </c>
      <c r="X1010">
        <f t="shared" si="372"/>
        <v>0.60587515299877603</v>
      </c>
      <c r="Y1010">
        <f t="shared" si="373"/>
        <v>0.43448858833474219</v>
      </c>
      <c r="Z1010">
        <v>0.60587515299877603</v>
      </c>
      <c r="AB1010">
        <f t="shared" si="374"/>
        <v>1</v>
      </c>
      <c r="AC1010">
        <f t="shared" si="383"/>
        <v>209</v>
      </c>
      <c r="AD1010">
        <f t="shared" si="375"/>
        <v>0</v>
      </c>
      <c r="AE1010">
        <f t="shared" si="384"/>
        <v>800</v>
      </c>
      <c r="AG1010">
        <f t="shared" si="376"/>
        <v>0.396584440227704</v>
      </c>
      <c r="AH1010">
        <f t="shared" si="377"/>
        <v>0.54310930074677533</v>
      </c>
      <c r="AI1010">
        <v>0.396584440227704</v>
      </c>
      <c r="AK1010">
        <f t="shared" si="378"/>
        <v>0</v>
      </c>
      <c r="AL1010">
        <f t="shared" si="385"/>
        <v>38</v>
      </c>
      <c r="AM1010">
        <f t="shared" si="389"/>
        <v>1</v>
      </c>
      <c r="AN1010">
        <f t="shared" si="386"/>
        <v>971</v>
      </c>
      <c r="AP1010">
        <f t="shared" si="379"/>
        <v>0.4935064935064935</v>
      </c>
      <c r="AQ1010">
        <f t="shared" si="380"/>
        <v>0.50494019760790432</v>
      </c>
      <c r="AR1010">
        <v>0.4935064935064935</v>
      </c>
    </row>
    <row r="1011" spans="1:44" x14ac:dyDescent="0.25">
      <c r="A1011" s="9">
        <v>4</v>
      </c>
      <c r="B1011" s="32">
        <v>45.672511999999998</v>
      </c>
      <c r="D1011">
        <f t="shared" si="367"/>
        <v>0</v>
      </c>
      <c r="E1011">
        <f t="shared" si="366"/>
        <v>267</v>
      </c>
      <c r="F1011">
        <f t="shared" si="387"/>
        <v>1</v>
      </c>
      <c r="G1011">
        <f t="shared" si="388"/>
        <v>743</v>
      </c>
      <c r="I1011">
        <f t="shared" si="368"/>
        <v>0.46113989637305697</v>
      </c>
      <c r="J1011">
        <f t="shared" si="369"/>
        <v>0.5228712174524982</v>
      </c>
      <c r="K1011">
        <v>0.46113989637305697</v>
      </c>
      <c r="S1011">
        <f t="shared" si="370"/>
        <v>0</v>
      </c>
      <c r="T1011">
        <f t="shared" si="381"/>
        <v>495</v>
      </c>
      <c r="U1011">
        <f t="shared" si="371"/>
        <v>1</v>
      </c>
      <c r="V1011">
        <f t="shared" si="382"/>
        <v>515</v>
      </c>
      <c r="X1011">
        <f t="shared" si="372"/>
        <v>0.60587515299877603</v>
      </c>
      <c r="Y1011">
        <f t="shared" si="373"/>
        <v>0.43533389687235841</v>
      </c>
      <c r="Z1011">
        <v>0.60587515299877603</v>
      </c>
      <c r="AB1011">
        <f t="shared" si="374"/>
        <v>0</v>
      </c>
      <c r="AC1011">
        <f t="shared" si="383"/>
        <v>209</v>
      </c>
      <c r="AD1011">
        <f t="shared" si="375"/>
        <v>1</v>
      </c>
      <c r="AE1011">
        <f t="shared" si="384"/>
        <v>801</v>
      </c>
      <c r="AG1011">
        <f t="shared" si="376"/>
        <v>0.396584440227704</v>
      </c>
      <c r="AH1011">
        <f t="shared" si="377"/>
        <v>0.54378818737270873</v>
      </c>
      <c r="AI1011">
        <v>0.396584440227704</v>
      </c>
      <c r="AK1011">
        <f t="shared" si="378"/>
        <v>1</v>
      </c>
      <c r="AL1011">
        <f t="shared" si="385"/>
        <v>39</v>
      </c>
      <c r="AM1011">
        <f t="shared" si="389"/>
        <v>0</v>
      </c>
      <c r="AN1011">
        <f t="shared" si="386"/>
        <v>971</v>
      </c>
      <c r="AP1011">
        <f t="shared" si="379"/>
        <v>0.50649350649350644</v>
      </c>
      <c r="AQ1011">
        <f t="shared" si="380"/>
        <v>0.50494019760790432</v>
      </c>
      <c r="AR1011">
        <v>0.50649350649350644</v>
      </c>
    </row>
    <row r="1012" spans="1:44" x14ac:dyDescent="0.25">
      <c r="A1012" s="9">
        <v>1</v>
      </c>
      <c r="B1012" s="32">
        <v>45.645738000000001</v>
      </c>
      <c r="D1012">
        <f t="shared" si="367"/>
        <v>1</v>
      </c>
      <c r="E1012">
        <f t="shared" ref="E1012:E1075" si="390">D1012+E1011</f>
        <v>268</v>
      </c>
      <c r="F1012">
        <f t="shared" si="387"/>
        <v>0</v>
      </c>
      <c r="G1012">
        <f t="shared" si="388"/>
        <v>743</v>
      </c>
      <c r="I1012">
        <f t="shared" si="368"/>
        <v>0.46286701208981001</v>
      </c>
      <c r="J1012">
        <f t="shared" si="369"/>
        <v>0.5228712174524982</v>
      </c>
      <c r="K1012">
        <v>0.46286701208981001</v>
      </c>
      <c r="S1012">
        <f t="shared" si="370"/>
        <v>0</v>
      </c>
      <c r="T1012">
        <f t="shared" si="381"/>
        <v>495</v>
      </c>
      <c r="U1012">
        <f t="shared" si="371"/>
        <v>1</v>
      </c>
      <c r="V1012">
        <f t="shared" si="382"/>
        <v>516</v>
      </c>
      <c r="X1012">
        <f t="shared" si="372"/>
        <v>0.60587515299877603</v>
      </c>
      <c r="Y1012">
        <f t="shared" si="373"/>
        <v>0.43617920540997462</v>
      </c>
      <c r="Z1012">
        <v>0.60587515299877603</v>
      </c>
      <c r="AB1012">
        <f t="shared" si="374"/>
        <v>0</v>
      </c>
      <c r="AC1012">
        <f t="shared" si="383"/>
        <v>209</v>
      </c>
      <c r="AD1012">
        <f t="shared" si="375"/>
        <v>1</v>
      </c>
      <c r="AE1012">
        <f t="shared" si="384"/>
        <v>802</v>
      </c>
      <c r="AG1012">
        <f t="shared" si="376"/>
        <v>0.396584440227704</v>
      </c>
      <c r="AH1012">
        <f t="shared" si="377"/>
        <v>0.54446707399864225</v>
      </c>
      <c r="AI1012">
        <v>0.396584440227704</v>
      </c>
      <c r="AK1012">
        <f t="shared" si="378"/>
        <v>0</v>
      </c>
      <c r="AL1012">
        <f t="shared" si="385"/>
        <v>39</v>
      </c>
      <c r="AM1012">
        <f t="shared" si="389"/>
        <v>1</v>
      </c>
      <c r="AN1012">
        <f t="shared" si="386"/>
        <v>972</v>
      </c>
      <c r="AP1012">
        <f t="shared" si="379"/>
        <v>0.50649350649350644</v>
      </c>
      <c r="AQ1012">
        <f t="shared" si="380"/>
        <v>0.50546021840873634</v>
      </c>
      <c r="AR1012">
        <v>0.50649350649350644</v>
      </c>
    </row>
    <row r="1013" spans="1:44" x14ac:dyDescent="0.25">
      <c r="A1013" s="9">
        <v>2</v>
      </c>
      <c r="B1013" s="32">
        <v>45.512644999999999</v>
      </c>
      <c r="D1013">
        <f t="shared" si="367"/>
        <v>0</v>
      </c>
      <c r="E1013">
        <f t="shared" si="390"/>
        <v>268</v>
      </c>
      <c r="F1013">
        <f t="shared" si="387"/>
        <v>1</v>
      </c>
      <c r="G1013">
        <f t="shared" si="388"/>
        <v>744</v>
      </c>
      <c r="I1013">
        <f t="shared" si="368"/>
        <v>0.46286701208981001</v>
      </c>
      <c r="J1013">
        <f t="shared" si="369"/>
        <v>0.52357494722026743</v>
      </c>
      <c r="K1013">
        <v>0.46286701208981001</v>
      </c>
      <c r="S1013">
        <f t="shared" si="370"/>
        <v>1</v>
      </c>
      <c r="T1013">
        <f t="shared" si="381"/>
        <v>496</v>
      </c>
      <c r="U1013">
        <f t="shared" si="371"/>
        <v>0</v>
      </c>
      <c r="V1013">
        <f t="shared" si="382"/>
        <v>516</v>
      </c>
      <c r="X1013">
        <f t="shared" si="372"/>
        <v>0.60709914320685432</v>
      </c>
      <c r="Y1013">
        <f t="shared" si="373"/>
        <v>0.43617920540997462</v>
      </c>
      <c r="Z1013">
        <v>0.60709914320685432</v>
      </c>
      <c r="AB1013">
        <f t="shared" si="374"/>
        <v>0</v>
      </c>
      <c r="AC1013">
        <f t="shared" si="383"/>
        <v>209</v>
      </c>
      <c r="AD1013">
        <f t="shared" si="375"/>
        <v>1</v>
      </c>
      <c r="AE1013">
        <f t="shared" si="384"/>
        <v>803</v>
      </c>
      <c r="AG1013">
        <f t="shared" si="376"/>
        <v>0.396584440227704</v>
      </c>
      <c r="AH1013">
        <f t="shared" si="377"/>
        <v>0.54514596062457565</v>
      </c>
      <c r="AI1013">
        <v>0.396584440227704</v>
      </c>
      <c r="AK1013">
        <f t="shared" si="378"/>
        <v>0</v>
      </c>
      <c r="AL1013">
        <f t="shared" si="385"/>
        <v>39</v>
      </c>
      <c r="AM1013">
        <f t="shared" si="389"/>
        <v>1</v>
      </c>
      <c r="AN1013">
        <f t="shared" si="386"/>
        <v>973</v>
      </c>
      <c r="AP1013">
        <f t="shared" si="379"/>
        <v>0.50649350649350644</v>
      </c>
      <c r="AQ1013">
        <f t="shared" si="380"/>
        <v>0.50598023920956836</v>
      </c>
      <c r="AR1013">
        <v>0.50649350649350644</v>
      </c>
    </row>
    <row r="1014" spans="1:44" x14ac:dyDescent="0.25">
      <c r="A1014" s="9">
        <v>3</v>
      </c>
      <c r="B1014" s="32">
        <v>45.510227</v>
      </c>
      <c r="D1014">
        <f t="shared" si="367"/>
        <v>0</v>
      </c>
      <c r="E1014">
        <f t="shared" si="390"/>
        <v>268</v>
      </c>
      <c r="F1014">
        <f t="shared" si="387"/>
        <v>1</v>
      </c>
      <c r="G1014">
        <f t="shared" si="388"/>
        <v>745</v>
      </c>
      <c r="I1014">
        <f t="shared" si="368"/>
        <v>0.46286701208981001</v>
      </c>
      <c r="J1014">
        <f t="shared" si="369"/>
        <v>0.52427867698803654</v>
      </c>
      <c r="K1014">
        <v>0.46286701208981001</v>
      </c>
      <c r="S1014">
        <f t="shared" si="370"/>
        <v>0</v>
      </c>
      <c r="T1014">
        <f t="shared" si="381"/>
        <v>496</v>
      </c>
      <c r="U1014">
        <f t="shared" si="371"/>
        <v>1</v>
      </c>
      <c r="V1014">
        <f t="shared" si="382"/>
        <v>517</v>
      </c>
      <c r="X1014">
        <f t="shared" si="372"/>
        <v>0.60709914320685432</v>
      </c>
      <c r="Y1014">
        <f t="shared" si="373"/>
        <v>0.4370245139475909</v>
      </c>
      <c r="Z1014">
        <v>0.60709914320685432</v>
      </c>
      <c r="AB1014">
        <f t="shared" si="374"/>
        <v>1</v>
      </c>
      <c r="AC1014">
        <f t="shared" si="383"/>
        <v>210</v>
      </c>
      <c r="AD1014">
        <f t="shared" si="375"/>
        <v>0</v>
      </c>
      <c r="AE1014">
        <f t="shared" si="384"/>
        <v>803</v>
      </c>
      <c r="AG1014">
        <f t="shared" si="376"/>
        <v>0.39848197343453512</v>
      </c>
      <c r="AH1014">
        <f t="shared" si="377"/>
        <v>0.54514596062457565</v>
      </c>
      <c r="AI1014">
        <v>0.39848197343453512</v>
      </c>
      <c r="AK1014">
        <f t="shared" si="378"/>
        <v>0</v>
      </c>
      <c r="AL1014">
        <f t="shared" si="385"/>
        <v>39</v>
      </c>
      <c r="AM1014">
        <f t="shared" si="389"/>
        <v>1</v>
      </c>
      <c r="AN1014">
        <f t="shared" si="386"/>
        <v>974</v>
      </c>
      <c r="AP1014">
        <f t="shared" si="379"/>
        <v>0.50649350649350644</v>
      </c>
      <c r="AQ1014">
        <f t="shared" si="380"/>
        <v>0.50650026001040038</v>
      </c>
      <c r="AR1014">
        <v>0.50649350649350644</v>
      </c>
    </row>
    <row r="1015" spans="1:44" x14ac:dyDescent="0.25">
      <c r="A1015" s="9">
        <v>3</v>
      </c>
      <c r="B1015" s="32">
        <v>45.504550000000002</v>
      </c>
      <c r="D1015">
        <f t="shared" si="367"/>
        <v>0</v>
      </c>
      <c r="E1015">
        <f t="shared" si="390"/>
        <v>268</v>
      </c>
      <c r="F1015">
        <f t="shared" si="387"/>
        <v>1</v>
      </c>
      <c r="G1015">
        <f t="shared" si="388"/>
        <v>746</v>
      </c>
      <c r="I1015">
        <f t="shared" si="368"/>
        <v>0.46286701208981001</v>
      </c>
      <c r="J1015">
        <f t="shared" si="369"/>
        <v>0.52498240675580576</v>
      </c>
      <c r="K1015">
        <v>0.46286701208981001</v>
      </c>
      <c r="S1015">
        <f t="shared" si="370"/>
        <v>0</v>
      </c>
      <c r="T1015">
        <f t="shared" si="381"/>
        <v>496</v>
      </c>
      <c r="U1015">
        <f t="shared" si="371"/>
        <v>1</v>
      </c>
      <c r="V1015">
        <f t="shared" si="382"/>
        <v>518</v>
      </c>
      <c r="X1015">
        <f t="shared" si="372"/>
        <v>0.60709914320685432</v>
      </c>
      <c r="Y1015">
        <f t="shared" si="373"/>
        <v>0.43786982248520712</v>
      </c>
      <c r="Z1015">
        <v>0.60709914320685432</v>
      </c>
      <c r="AB1015">
        <f t="shared" si="374"/>
        <v>1</v>
      </c>
      <c r="AC1015">
        <f t="shared" si="383"/>
        <v>211</v>
      </c>
      <c r="AD1015">
        <f t="shared" si="375"/>
        <v>0</v>
      </c>
      <c r="AE1015">
        <f t="shared" si="384"/>
        <v>803</v>
      </c>
      <c r="AG1015">
        <f t="shared" si="376"/>
        <v>0.40037950664136623</v>
      </c>
      <c r="AH1015">
        <f t="shared" si="377"/>
        <v>0.54514596062457565</v>
      </c>
      <c r="AI1015">
        <v>0.40037950664136623</v>
      </c>
      <c r="AK1015">
        <f t="shared" si="378"/>
        <v>0</v>
      </c>
      <c r="AL1015">
        <f t="shared" si="385"/>
        <v>39</v>
      </c>
      <c r="AM1015">
        <f t="shared" si="389"/>
        <v>1</v>
      </c>
      <c r="AN1015">
        <f t="shared" si="386"/>
        <v>975</v>
      </c>
      <c r="AP1015">
        <f t="shared" si="379"/>
        <v>0.50649350649350644</v>
      </c>
      <c r="AQ1015">
        <f t="shared" si="380"/>
        <v>0.5070202808112324</v>
      </c>
      <c r="AR1015">
        <v>0.50649350649350644</v>
      </c>
    </row>
    <row r="1016" spans="1:44" x14ac:dyDescent="0.25">
      <c r="A1016" s="9">
        <v>3</v>
      </c>
      <c r="B1016" s="32">
        <v>45.492406000000003</v>
      </c>
      <c r="D1016">
        <f t="shared" si="367"/>
        <v>0</v>
      </c>
      <c r="E1016">
        <f t="shared" si="390"/>
        <v>268</v>
      </c>
      <c r="F1016">
        <f t="shared" si="387"/>
        <v>1</v>
      </c>
      <c r="G1016">
        <f t="shared" si="388"/>
        <v>747</v>
      </c>
      <c r="I1016">
        <f t="shared" si="368"/>
        <v>0.46286701208981001</v>
      </c>
      <c r="J1016">
        <f t="shared" si="369"/>
        <v>0.52568613652357499</v>
      </c>
      <c r="K1016">
        <v>0.46286701208981001</v>
      </c>
      <c r="S1016">
        <f t="shared" si="370"/>
        <v>0</v>
      </c>
      <c r="T1016">
        <f t="shared" si="381"/>
        <v>496</v>
      </c>
      <c r="U1016">
        <f t="shared" si="371"/>
        <v>1</v>
      </c>
      <c r="V1016">
        <f t="shared" si="382"/>
        <v>519</v>
      </c>
      <c r="X1016">
        <f t="shared" si="372"/>
        <v>0.60709914320685432</v>
      </c>
      <c r="Y1016">
        <f t="shared" si="373"/>
        <v>0.43871513102282333</v>
      </c>
      <c r="Z1016">
        <v>0.60709914320685432</v>
      </c>
      <c r="AB1016">
        <f t="shared" si="374"/>
        <v>1</v>
      </c>
      <c r="AC1016">
        <f t="shared" si="383"/>
        <v>212</v>
      </c>
      <c r="AD1016">
        <f t="shared" si="375"/>
        <v>0</v>
      </c>
      <c r="AE1016">
        <f t="shared" si="384"/>
        <v>803</v>
      </c>
      <c r="AG1016">
        <f t="shared" si="376"/>
        <v>0.40227703984819735</v>
      </c>
      <c r="AH1016">
        <f t="shared" si="377"/>
        <v>0.54514596062457565</v>
      </c>
      <c r="AI1016">
        <v>0.40227703984819735</v>
      </c>
      <c r="AK1016">
        <f t="shared" si="378"/>
        <v>0</v>
      </c>
      <c r="AL1016">
        <f t="shared" si="385"/>
        <v>39</v>
      </c>
      <c r="AM1016">
        <f t="shared" si="389"/>
        <v>1</v>
      </c>
      <c r="AN1016">
        <f t="shared" si="386"/>
        <v>976</v>
      </c>
      <c r="AP1016">
        <f t="shared" si="379"/>
        <v>0.50649350649350644</v>
      </c>
      <c r="AQ1016">
        <f t="shared" si="380"/>
        <v>0.50754030161206454</v>
      </c>
      <c r="AR1016">
        <v>0.50649350649350644</v>
      </c>
    </row>
    <row r="1017" spans="1:44" x14ac:dyDescent="0.25">
      <c r="A1017" s="9">
        <v>2</v>
      </c>
      <c r="B1017" s="32">
        <v>45.452686999999997</v>
      </c>
      <c r="D1017">
        <f t="shared" si="367"/>
        <v>0</v>
      </c>
      <c r="E1017">
        <f t="shared" si="390"/>
        <v>268</v>
      </c>
      <c r="F1017">
        <f t="shared" si="387"/>
        <v>1</v>
      </c>
      <c r="G1017">
        <f t="shared" si="388"/>
        <v>748</v>
      </c>
      <c r="I1017">
        <f t="shared" si="368"/>
        <v>0.46286701208981001</v>
      </c>
      <c r="J1017">
        <f t="shared" si="369"/>
        <v>0.5263898662913441</v>
      </c>
      <c r="K1017">
        <v>0.46286701208981001</v>
      </c>
      <c r="S1017">
        <f t="shared" si="370"/>
        <v>1</v>
      </c>
      <c r="T1017">
        <f t="shared" si="381"/>
        <v>497</v>
      </c>
      <c r="U1017">
        <f t="shared" si="371"/>
        <v>0</v>
      </c>
      <c r="V1017">
        <f t="shared" si="382"/>
        <v>519</v>
      </c>
      <c r="X1017">
        <f t="shared" si="372"/>
        <v>0.60832313341493272</v>
      </c>
      <c r="Y1017">
        <f t="shared" si="373"/>
        <v>0.43871513102282333</v>
      </c>
      <c r="Z1017">
        <v>0.60832313341493272</v>
      </c>
      <c r="AB1017">
        <f t="shared" si="374"/>
        <v>0</v>
      </c>
      <c r="AC1017">
        <f t="shared" si="383"/>
        <v>212</v>
      </c>
      <c r="AD1017">
        <f t="shared" si="375"/>
        <v>1</v>
      </c>
      <c r="AE1017">
        <f t="shared" si="384"/>
        <v>804</v>
      </c>
      <c r="AG1017">
        <f t="shared" si="376"/>
        <v>0.40227703984819735</v>
      </c>
      <c r="AH1017">
        <f t="shared" si="377"/>
        <v>0.54582484725050917</v>
      </c>
      <c r="AI1017">
        <v>0.40227703984819735</v>
      </c>
      <c r="AK1017">
        <f t="shared" si="378"/>
        <v>0</v>
      </c>
      <c r="AL1017">
        <f t="shared" si="385"/>
        <v>39</v>
      </c>
      <c r="AM1017">
        <f t="shared" si="389"/>
        <v>1</v>
      </c>
      <c r="AN1017">
        <f t="shared" si="386"/>
        <v>977</v>
      </c>
      <c r="AP1017">
        <f t="shared" si="379"/>
        <v>0.50649350649350644</v>
      </c>
      <c r="AQ1017">
        <f t="shared" si="380"/>
        <v>0.50806032241289656</v>
      </c>
      <c r="AR1017">
        <v>0.50649350649350644</v>
      </c>
    </row>
    <row r="1018" spans="1:44" x14ac:dyDescent="0.25">
      <c r="A1018" s="9">
        <v>2</v>
      </c>
      <c r="B1018" s="32">
        <v>45.450018</v>
      </c>
      <c r="D1018">
        <f t="shared" si="367"/>
        <v>0</v>
      </c>
      <c r="E1018">
        <f t="shared" si="390"/>
        <v>268</v>
      </c>
      <c r="F1018">
        <f t="shared" si="387"/>
        <v>1</v>
      </c>
      <c r="G1018">
        <f t="shared" si="388"/>
        <v>749</v>
      </c>
      <c r="I1018">
        <f t="shared" si="368"/>
        <v>0.46286701208981001</v>
      </c>
      <c r="J1018">
        <f t="shared" si="369"/>
        <v>0.52709359605911332</v>
      </c>
      <c r="K1018">
        <v>0.46286701208981001</v>
      </c>
      <c r="S1018">
        <f t="shared" si="370"/>
        <v>1</v>
      </c>
      <c r="T1018">
        <f t="shared" si="381"/>
        <v>498</v>
      </c>
      <c r="U1018">
        <f t="shared" si="371"/>
        <v>0</v>
      </c>
      <c r="V1018">
        <f t="shared" si="382"/>
        <v>519</v>
      </c>
      <c r="X1018">
        <f t="shared" si="372"/>
        <v>0.609547123623011</v>
      </c>
      <c r="Y1018">
        <f t="shared" si="373"/>
        <v>0.43871513102282333</v>
      </c>
      <c r="Z1018">
        <v>0.609547123623011</v>
      </c>
      <c r="AB1018">
        <f t="shared" si="374"/>
        <v>0</v>
      </c>
      <c r="AC1018">
        <f t="shared" si="383"/>
        <v>212</v>
      </c>
      <c r="AD1018">
        <f t="shared" si="375"/>
        <v>1</v>
      </c>
      <c r="AE1018">
        <f t="shared" si="384"/>
        <v>805</v>
      </c>
      <c r="AG1018">
        <f t="shared" si="376"/>
        <v>0.40227703984819735</v>
      </c>
      <c r="AH1018">
        <f t="shared" si="377"/>
        <v>0.54650373387644269</v>
      </c>
      <c r="AI1018">
        <v>0.40227703984819735</v>
      </c>
      <c r="AK1018">
        <f t="shared" si="378"/>
        <v>0</v>
      </c>
      <c r="AL1018">
        <f t="shared" si="385"/>
        <v>39</v>
      </c>
      <c r="AM1018">
        <f t="shared" si="389"/>
        <v>1</v>
      </c>
      <c r="AN1018">
        <f t="shared" si="386"/>
        <v>978</v>
      </c>
      <c r="AP1018">
        <f t="shared" si="379"/>
        <v>0.50649350649350644</v>
      </c>
      <c r="AQ1018">
        <f t="shared" si="380"/>
        <v>0.50858034321372858</v>
      </c>
      <c r="AR1018">
        <v>0.50649350649350644</v>
      </c>
    </row>
    <row r="1019" spans="1:44" x14ac:dyDescent="0.25">
      <c r="A1019" s="9">
        <v>1</v>
      </c>
      <c r="B1019" s="32">
        <v>45.449669</v>
      </c>
      <c r="D1019">
        <f t="shared" si="367"/>
        <v>1</v>
      </c>
      <c r="E1019">
        <f t="shared" si="390"/>
        <v>269</v>
      </c>
      <c r="F1019">
        <f t="shared" si="387"/>
        <v>0</v>
      </c>
      <c r="G1019">
        <f t="shared" si="388"/>
        <v>749</v>
      </c>
      <c r="I1019">
        <f t="shared" si="368"/>
        <v>0.46459412780656306</v>
      </c>
      <c r="J1019">
        <f t="shared" si="369"/>
        <v>0.52709359605911332</v>
      </c>
      <c r="K1019">
        <v>0.46459412780656306</v>
      </c>
      <c r="S1019">
        <f t="shared" si="370"/>
        <v>0</v>
      </c>
      <c r="T1019">
        <f t="shared" si="381"/>
        <v>498</v>
      </c>
      <c r="U1019">
        <f t="shared" si="371"/>
        <v>1</v>
      </c>
      <c r="V1019">
        <f t="shared" si="382"/>
        <v>520</v>
      </c>
      <c r="X1019">
        <f t="shared" si="372"/>
        <v>0.609547123623011</v>
      </c>
      <c r="Y1019">
        <f t="shared" si="373"/>
        <v>0.43956043956043955</v>
      </c>
      <c r="Z1019">
        <v>0.609547123623011</v>
      </c>
      <c r="AB1019">
        <f t="shared" si="374"/>
        <v>0</v>
      </c>
      <c r="AC1019">
        <f t="shared" si="383"/>
        <v>212</v>
      </c>
      <c r="AD1019">
        <f t="shared" si="375"/>
        <v>1</v>
      </c>
      <c r="AE1019">
        <f t="shared" si="384"/>
        <v>806</v>
      </c>
      <c r="AG1019">
        <f t="shared" si="376"/>
        <v>0.40227703984819735</v>
      </c>
      <c r="AH1019">
        <f t="shared" si="377"/>
        <v>0.54718262050237609</v>
      </c>
      <c r="AI1019">
        <v>0.40227703984819735</v>
      </c>
      <c r="AK1019">
        <f t="shared" si="378"/>
        <v>0</v>
      </c>
      <c r="AL1019">
        <f t="shared" si="385"/>
        <v>39</v>
      </c>
      <c r="AM1019">
        <f t="shared" si="389"/>
        <v>1</v>
      </c>
      <c r="AN1019">
        <f t="shared" si="386"/>
        <v>979</v>
      </c>
      <c r="AP1019">
        <f t="shared" si="379"/>
        <v>0.50649350649350644</v>
      </c>
      <c r="AQ1019">
        <f t="shared" si="380"/>
        <v>0.5091003640145606</v>
      </c>
      <c r="AR1019">
        <v>0.50649350649350644</v>
      </c>
    </row>
    <row r="1020" spans="1:44" x14ac:dyDescent="0.25">
      <c r="A1020" s="9">
        <v>2</v>
      </c>
      <c r="B1020" s="32">
        <v>45.420369999999998</v>
      </c>
      <c r="D1020">
        <f t="shared" si="367"/>
        <v>0</v>
      </c>
      <c r="E1020">
        <f t="shared" si="390"/>
        <v>269</v>
      </c>
      <c r="F1020">
        <f t="shared" si="387"/>
        <v>1</v>
      </c>
      <c r="G1020">
        <f t="shared" si="388"/>
        <v>750</v>
      </c>
      <c r="I1020">
        <f t="shared" si="368"/>
        <v>0.46459412780656306</v>
      </c>
      <c r="J1020">
        <f t="shared" si="369"/>
        <v>0.52779732582688244</v>
      </c>
      <c r="K1020">
        <v>0.46459412780656306</v>
      </c>
      <c r="S1020">
        <f t="shared" si="370"/>
        <v>1</v>
      </c>
      <c r="T1020">
        <f t="shared" si="381"/>
        <v>499</v>
      </c>
      <c r="U1020">
        <f t="shared" si="371"/>
        <v>0</v>
      </c>
      <c r="V1020">
        <f t="shared" si="382"/>
        <v>520</v>
      </c>
      <c r="X1020">
        <f t="shared" si="372"/>
        <v>0.6107711138310894</v>
      </c>
      <c r="Y1020">
        <f t="shared" si="373"/>
        <v>0.43956043956043955</v>
      </c>
      <c r="Z1020">
        <v>0.6107711138310894</v>
      </c>
      <c r="AB1020">
        <f t="shared" si="374"/>
        <v>0</v>
      </c>
      <c r="AC1020">
        <f t="shared" si="383"/>
        <v>212</v>
      </c>
      <c r="AD1020">
        <f t="shared" si="375"/>
        <v>1</v>
      </c>
      <c r="AE1020">
        <f t="shared" si="384"/>
        <v>807</v>
      </c>
      <c r="AG1020">
        <f t="shared" si="376"/>
        <v>0.40227703984819735</v>
      </c>
      <c r="AH1020">
        <f t="shared" si="377"/>
        <v>0.54786150712830961</v>
      </c>
      <c r="AI1020">
        <v>0.40227703984819735</v>
      </c>
      <c r="AK1020">
        <f t="shared" si="378"/>
        <v>0</v>
      </c>
      <c r="AL1020">
        <f t="shared" si="385"/>
        <v>39</v>
      </c>
      <c r="AM1020">
        <f t="shared" si="389"/>
        <v>1</v>
      </c>
      <c r="AN1020">
        <f t="shared" si="386"/>
        <v>980</v>
      </c>
      <c r="AP1020">
        <f t="shared" si="379"/>
        <v>0.50649350649350644</v>
      </c>
      <c r="AQ1020">
        <f t="shared" si="380"/>
        <v>0.50962038481539262</v>
      </c>
      <c r="AR1020">
        <v>0.50649350649350644</v>
      </c>
    </row>
    <row r="1021" spans="1:44" x14ac:dyDescent="0.25">
      <c r="A1021" s="9">
        <v>3</v>
      </c>
      <c r="B1021" s="32">
        <v>45.278793</v>
      </c>
      <c r="D1021">
        <f t="shared" si="367"/>
        <v>0</v>
      </c>
      <c r="E1021">
        <f t="shared" si="390"/>
        <v>269</v>
      </c>
      <c r="F1021">
        <f t="shared" si="387"/>
        <v>1</v>
      </c>
      <c r="G1021">
        <f t="shared" si="388"/>
        <v>751</v>
      </c>
      <c r="I1021">
        <f t="shared" si="368"/>
        <v>0.46459412780656306</v>
      </c>
      <c r="J1021">
        <f t="shared" si="369"/>
        <v>0.52850105559465166</v>
      </c>
      <c r="K1021">
        <v>0.46459412780656306</v>
      </c>
      <c r="S1021">
        <f t="shared" si="370"/>
        <v>0</v>
      </c>
      <c r="T1021">
        <f t="shared" si="381"/>
        <v>499</v>
      </c>
      <c r="U1021">
        <f t="shared" si="371"/>
        <v>1</v>
      </c>
      <c r="V1021">
        <f t="shared" si="382"/>
        <v>521</v>
      </c>
      <c r="X1021">
        <f t="shared" si="372"/>
        <v>0.6107711138310894</v>
      </c>
      <c r="Y1021">
        <f t="shared" si="373"/>
        <v>0.44040574809805577</v>
      </c>
      <c r="Z1021">
        <v>0.6107711138310894</v>
      </c>
      <c r="AB1021">
        <f t="shared" si="374"/>
        <v>1</v>
      </c>
      <c r="AC1021">
        <f t="shared" si="383"/>
        <v>213</v>
      </c>
      <c r="AD1021">
        <f t="shared" si="375"/>
        <v>0</v>
      </c>
      <c r="AE1021">
        <f t="shared" si="384"/>
        <v>807</v>
      </c>
      <c r="AG1021">
        <f t="shared" si="376"/>
        <v>0.40417457305502846</v>
      </c>
      <c r="AH1021">
        <f t="shared" si="377"/>
        <v>0.54786150712830961</v>
      </c>
      <c r="AI1021">
        <v>0.40417457305502846</v>
      </c>
      <c r="AK1021">
        <f t="shared" si="378"/>
        <v>0</v>
      </c>
      <c r="AL1021">
        <f t="shared" si="385"/>
        <v>39</v>
      </c>
      <c r="AM1021">
        <f t="shared" si="389"/>
        <v>1</v>
      </c>
      <c r="AN1021">
        <f t="shared" si="386"/>
        <v>981</v>
      </c>
      <c r="AP1021">
        <f t="shared" si="379"/>
        <v>0.50649350649350644</v>
      </c>
      <c r="AQ1021">
        <f t="shared" si="380"/>
        <v>0.51014040561622465</v>
      </c>
      <c r="AR1021">
        <v>0.50649350649350644</v>
      </c>
    </row>
    <row r="1022" spans="1:44" x14ac:dyDescent="0.25">
      <c r="A1022" s="9">
        <v>2</v>
      </c>
      <c r="B1022" s="32">
        <v>45.160578000000001</v>
      </c>
      <c r="D1022">
        <f t="shared" si="367"/>
        <v>0</v>
      </c>
      <c r="E1022">
        <f t="shared" si="390"/>
        <v>269</v>
      </c>
      <c r="F1022">
        <f t="shared" si="387"/>
        <v>1</v>
      </c>
      <c r="G1022">
        <f t="shared" si="388"/>
        <v>752</v>
      </c>
      <c r="I1022">
        <f t="shared" si="368"/>
        <v>0.46459412780656306</v>
      </c>
      <c r="J1022">
        <f t="shared" si="369"/>
        <v>0.52920478536242088</v>
      </c>
      <c r="K1022">
        <v>0.46459412780656306</v>
      </c>
      <c r="S1022">
        <f t="shared" si="370"/>
        <v>1</v>
      </c>
      <c r="T1022">
        <f t="shared" si="381"/>
        <v>500</v>
      </c>
      <c r="U1022">
        <f t="shared" si="371"/>
        <v>0</v>
      </c>
      <c r="V1022">
        <f t="shared" si="382"/>
        <v>521</v>
      </c>
      <c r="X1022">
        <f t="shared" si="372"/>
        <v>0.61199510403916768</v>
      </c>
      <c r="Y1022">
        <f t="shared" si="373"/>
        <v>0.44040574809805577</v>
      </c>
      <c r="Z1022">
        <v>0.61199510403916768</v>
      </c>
      <c r="AB1022">
        <f t="shared" si="374"/>
        <v>0</v>
      </c>
      <c r="AC1022">
        <f t="shared" si="383"/>
        <v>213</v>
      </c>
      <c r="AD1022">
        <f t="shared" si="375"/>
        <v>1</v>
      </c>
      <c r="AE1022">
        <f t="shared" si="384"/>
        <v>808</v>
      </c>
      <c r="AG1022">
        <f t="shared" si="376"/>
        <v>0.40417457305502846</v>
      </c>
      <c r="AH1022">
        <f t="shared" si="377"/>
        <v>0.54854039375424302</v>
      </c>
      <c r="AI1022">
        <v>0.40417457305502846</v>
      </c>
      <c r="AK1022">
        <f t="shared" si="378"/>
        <v>0</v>
      </c>
      <c r="AL1022">
        <f t="shared" si="385"/>
        <v>39</v>
      </c>
      <c r="AM1022">
        <f t="shared" si="389"/>
        <v>1</v>
      </c>
      <c r="AN1022">
        <f t="shared" si="386"/>
        <v>982</v>
      </c>
      <c r="AP1022">
        <f t="shared" si="379"/>
        <v>0.50649350649350644</v>
      </c>
      <c r="AQ1022">
        <f t="shared" si="380"/>
        <v>0.51066042641705667</v>
      </c>
      <c r="AR1022">
        <v>0.50649350649350644</v>
      </c>
    </row>
    <row r="1023" spans="1:44" x14ac:dyDescent="0.25">
      <c r="A1023" s="9">
        <v>2</v>
      </c>
      <c r="B1023" s="32">
        <v>45.157688999999998</v>
      </c>
      <c r="D1023">
        <f t="shared" si="367"/>
        <v>0</v>
      </c>
      <c r="E1023">
        <f t="shared" si="390"/>
        <v>269</v>
      </c>
      <c r="F1023">
        <f t="shared" si="387"/>
        <v>1</v>
      </c>
      <c r="G1023">
        <f t="shared" si="388"/>
        <v>753</v>
      </c>
      <c r="I1023">
        <f t="shared" si="368"/>
        <v>0.46459412780656306</v>
      </c>
      <c r="J1023">
        <f t="shared" si="369"/>
        <v>0.52990851513018999</v>
      </c>
      <c r="K1023">
        <v>0.46459412780656306</v>
      </c>
      <c r="S1023">
        <f t="shared" si="370"/>
        <v>1</v>
      </c>
      <c r="T1023">
        <f t="shared" si="381"/>
        <v>501</v>
      </c>
      <c r="U1023">
        <f t="shared" si="371"/>
        <v>0</v>
      </c>
      <c r="V1023">
        <f t="shared" si="382"/>
        <v>521</v>
      </c>
      <c r="X1023">
        <f t="shared" si="372"/>
        <v>0.61321909424724608</v>
      </c>
      <c r="Y1023">
        <f t="shared" si="373"/>
        <v>0.44040574809805577</v>
      </c>
      <c r="Z1023">
        <v>0.61321909424724608</v>
      </c>
      <c r="AB1023">
        <f t="shared" si="374"/>
        <v>0</v>
      </c>
      <c r="AC1023">
        <f t="shared" si="383"/>
        <v>213</v>
      </c>
      <c r="AD1023">
        <f t="shared" si="375"/>
        <v>1</v>
      </c>
      <c r="AE1023">
        <f t="shared" si="384"/>
        <v>809</v>
      </c>
      <c r="AG1023">
        <f t="shared" si="376"/>
        <v>0.40417457305502846</v>
      </c>
      <c r="AH1023">
        <f t="shared" si="377"/>
        <v>0.54921928038017653</v>
      </c>
      <c r="AI1023">
        <v>0.40417457305502846</v>
      </c>
      <c r="AK1023">
        <f t="shared" si="378"/>
        <v>0</v>
      </c>
      <c r="AL1023">
        <f t="shared" si="385"/>
        <v>39</v>
      </c>
      <c r="AM1023">
        <f t="shared" si="389"/>
        <v>1</v>
      </c>
      <c r="AN1023">
        <f t="shared" si="386"/>
        <v>983</v>
      </c>
      <c r="AP1023">
        <f t="shared" si="379"/>
        <v>0.50649350649350644</v>
      </c>
      <c r="AQ1023">
        <f t="shared" si="380"/>
        <v>0.51118044721788869</v>
      </c>
      <c r="AR1023">
        <v>0.50649350649350644</v>
      </c>
    </row>
    <row r="1024" spans="1:44" x14ac:dyDescent="0.25">
      <c r="A1024" s="9">
        <v>2</v>
      </c>
      <c r="B1024" s="32">
        <v>45.144931999999997</v>
      </c>
      <c r="D1024">
        <f t="shared" si="367"/>
        <v>0</v>
      </c>
      <c r="E1024">
        <f t="shared" si="390"/>
        <v>269</v>
      </c>
      <c r="F1024">
        <f t="shared" si="387"/>
        <v>1</v>
      </c>
      <c r="G1024">
        <f t="shared" si="388"/>
        <v>754</v>
      </c>
      <c r="I1024">
        <f t="shared" si="368"/>
        <v>0.46459412780656306</v>
      </c>
      <c r="J1024">
        <f t="shared" si="369"/>
        <v>0.53061224489795922</v>
      </c>
      <c r="K1024">
        <v>0.46459412780656306</v>
      </c>
      <c r="S1024">
        <f t="shared" si="370"/>
        <v>1</v>
      </c>
      <c r="T1024">
        <f t="shared" si="381"/>
        <v>502</v>
      </c>
      <c r="U1024">
        <f t="shared" si="371"/>
        <v>0</v>
      </c>
      <c r="V1024">
        <f t="shared" si="382"/>
        <v>521</v>
      </c>
      <c r="X1024">
        <f t="shared" si="372"/>
        <v>0.61444308445532436</v>
      </c>
      <c r="Y1024">
        <f t="shared" si="373"/>
        <v>0.44040574809805577</v>
      </c>
      <c r="Z1024">
        <v>0.61444308445532436</v>
      </c>
      <c r="AB1024">
        <f t="shared" si="374"/>
        <v>0</v>
      </c>
      <c r="AC1024">
        <f t="shared" si="383"/>
        <v>213</v>
      </c>
      <c r="AD1024">
        <f t="shared" si="375"/>
        <v>1</v>
      </c>
      <c r="AE1024">
        <f t="shared" si="384"/>
        <v>810</v>
      </c>
      <c r="AG1024">
        <f t="shared" si="376"/>
        <v>0.40417457305502846</v>
      </c>
      <c r="AH1024">
        <f t="shared" si="377"/>
        <v>0.54989816700610994</v>
      </c>
      <c r="AI1024">
        <v>0.40417457305502846</v>
      </c>
      <c r="AK1024">
        <f t="shared" si="378"/>
        <v>0</v>
      </c>
      <c r="AL1024">
        <f t="shared" si="385"/>
        <v>39</v>
      </c>
      <c r="AM1024">
        <f t="shared" si="389"/>
        <v>1</v>
      </c>
      <c r="AN1024">
        <f t="shared" si="386"/>
        <v>984</v>
      </c>
      <c r="AP1024">
        <f t="shared" si="379"/>
        <v>0.50649350649350644</v>
      </c>
      <c r="AQ1024">
        <f t="shared" si="380"/>
        <v>0.51170046801872071</v>
      </c>
      <c r="AR1024">
        <v>0.50649350649350644</v>
      </c>
    </row>
    <row r="1025" spans="1:44" x14ac:dyDescent="0.25">
      <c r="A1025" s="9">
        <v>1</v>
      </c>
      <c r="B1025" s="32">
        <v>45.128666000000003</v>
      </c>
      <c r="D1025">
        <f t="shared" si="367"/>
        <v>1</v>
      </c>
      <c r="E1025">
        <f t="shared" si="390"/>
        <v>270</v>
      </c>
      <c r="F1025">
        <f t="shared" si="387"/>
        <v>0</v>
      </c>
      <c r="G1025">
        <f t="shared" si="388"/>
        <v>754</v>
      </c>
      <c r="I1025">
        <f t="shared" si="368"/>
        <v>0.46632124352331605</v>
      </c>
      <c r="J1025">
        <f t="shared" si="369"/>
        <v>0.53061224489795922</v>
      </c>
      <c r="K1025">
        <v>0.46632124352331605</v>
      </c>
      <c r="S1025">
        <f t="shared" si="370"/>
        <v>0</v>
      </c>
      <c r="T1025">
        <f t="shared" si="381"/>
        <v>502</v>
      </c>
      <c r="U1025">
        <f t="shared" si="371"/>
        <v>1</v>
      </c>
      <c r="V1025">
        <f t="shared" si="382"/>
        <v>522</v>
      </c>
      <c r="X1025">
        <f t="shared" si="372"/>
        <v>0.61444308445532436</v>
      </c>
      <c r="Y1025">
        <f t="shared" si="373"/>
        <v>0.44125105663567205</v>
      </c>
      <c r="Z1025">
        <v>0.61444308445532436</v>
      </c>
      <c r="AB1025">
        <f t="shared" si="374"/>
        <v>0</v>
      </c>
      <c r="AC1025">
        <f t="shared" si="383"/>
        <v>213</v>
      </c>
      <c r="AD1025">
        <f t="shared" si="375"/>
        <v>1</v>
      </c>
      <c r="AE1025">
        <f t="shared" si="384"/>
        <v>811</v>
      </c>
      <c r="AG1025">
        <f t="shared" si="376"/>
        <v>0.40417457305502846</v>
      </c>
      <c r="AH1025">
        <f t="shared" si="377"/>
        <v>0.55057705363204346</v>
      </c>
      <c r="AI1025">
        <v>0.40417457305502846</v>
      </c>
      <c r="AK1025">
        <f t="shared" si="378"/>
        <v>0</v>
      </c>
      <c r="AL1025">
        <f t="shared" si="385"/>
        <v>39</v>
      </c>
      <c r="AM1025">
        <f t="shared" si="389"/>
        <v>1</v>
      </c>
      <c r="AN1025">
        <f t="shared" si="386"/>
        <v>985</v>
      </c>
      <c r="AP1025">
        <f t="shared" si="379"/>
        <v>0.50649350649350644</v>
      </c>
      <c r="AQ1025">
        <f t="shared" si="380"/>
        <v>0.51222048881955273</v>
      </c>
      <c r="AR1025">
        <v>0.50649350649350644</v>
      </c>
    </row>
    <row r="1026" spans="1:44" x14ac:dyDescent="0.25">
      <c r="A1026" s="9">
        <v>1</v>
      </c>
      <c r="B1026" s="32">
        <v>45.064866000000002</v>
      </c>
      <c r="D1026">
        <f t="shared" ref="D1026:D1089" si="391">IF(A1026=$N$4,1,0)</f>
        <v>1</v>
      </c>
      <c r="E1026">
        <f t="shared" si="390"/>
        <v>271</v>
      </c>
      <c r="F1026">
        <f t="shared" si="387"/>
        <v>0</v>
      </c>
      <c r="G1026">
        <f t="shared" si="388"/>
        <v>754</v>
      </c>
      <c r="I1026">
        <f t="shared" ref="I1026:I1089" si="392">E1026/$P$4</f>
        <v>0.4680483592400691</v>
      </c>
      <c r="J1026">
        <f t="shared" ref="J1026:J1089" si="393">G1026/$Q$4</f>
        <v>0.53061224489795922</v>
      </c>
      <c r="K1026">
        <v>0.4680483592400691</v>
      </c>
      <c r="S1026">
        <f t="shared" si="370"/>
        <v>0</v>
      </c>
      <c r="T1026">
        <f t="shared" si="381"/>
        <v>502</v>
      </c>
      <c r="U1026">
        <f t="shared" si="371"/>
        <v>1</v>
      </c>
      <c r="V1026">
        <f t="shared" si="382"/>
        <v>523</v>
      </c>
      <c r="X1026">
        <f t="shared" si="372"/>
        <v>0.61444308445532436</v>
      </c>
      <c r="Y1026">
        <f t="shared" si="373"/>
        <v>0.44209636517328826</v>
      </c>
      <c r="Z1026">
        <v>0.61444308445532436</v>
      </c>
      <c r="AB1026">
        <f t="shared" si="374"/>
        <v>0</v>
      </c>
      <c r="AC1026">
        <f t="shared" si="383"/>
        <v>213</v>
      </c>
      <c r="AD1026">
        <f t="shared" si="375"/>
        <v>1</v>
      </c>
      <c r="AE1026">
        <f t="shared" si="384"/>
        <v>812</v>
      </c>
      <c r="AG1026">
        <f t="shared" si="376"/>
        <v>0.40417457305502846</v>
      </c>
      <c r="AH1026">
        <f t="shared" si="377"/>
        <v>0.55125594025797697</v>
      </c>
      <c r="AI1026">
        <v>0.40417457305502846</v>
      </c>
      <c r="AK1026">
        <f t="shared" si="378"/>
        <v>0</v>
      </c>
      <c r="AL1026">
        <f t="shared" si="385"/>
        <v>39</v>
      </c>
      <c r="AM1026">
        <f t="shared" si="389"/>
        <v>1</v>
      </c>
      <c r="AN1026">
        <f t="shared" si="386"/>
        <v>986</v>
      </c>
      <c r="AP1026">
        <f t="shared" si="379"/>
        <v>0.50649350649350644</v>
      </c>
      <c r="AQ1026">
        <f t="shared" si="380"/>
        <v>0.51274050962038487</v>
      </c>
      <c r="AR1026">
        <v>0.50649350649350644</v>
      </c>
    </row>
    <row r="1027" spans="1:44" x14ac:dyDescent="0.25">
      <c r="A1027" s="9">
        <v>2</v>
      </c>
      <c r="B1027" s="32">
        <v>45.056801999999998</v>
      </c>
      <c r="D1027">
        <f t="shared" si="391"/>
        <v>0</v>
      </c>
      <c r="E1027">
        <f t="shared" si="390"/>
        <v>271</v>
      </c>
      <c r="F1027">
        <f t="shared" si="387"/>
        <v>1</v>
      </c>
      <c r="G1027">
        <f t="shared" si="388"/>
        <v>755</v>
      </c>
      <c r="I1027">
        <f t="shared" si="392"/>
        <v>0.4680483592400691</v>
      </c>
      <c r="J1027">
        <f t="shared" si="393"/>
        <v>0.53131597466572833</v>
      </c>
      <c r="K1027">
        <v>0.4680483592400691</v>
      </c>
      <c r="S1027">
        <f t="shared" ref="S1027:S1090" si="394">IF(A1027=$N$5,1,0)</f>
        <v>1</v>
      </c>
      <c r="T1027">
        <f t="shared" si="381"/>
        <v>503</v>
      </c>
      <c r="U1027">
        <f t="shared" ref="U1027:U1090" si="395">IF(S1027=0,1,0)</f>
        <v>0</v>
      </c>
      <c r="V1027">
        <f t="shared" si="382"/>
        <v>523</v>
      </c>
      <c r="X1027">
        <f t="shared" ref="X1027:X1090" si="396">T1027/$P$5</f>
        <v>0.61566707466340265</v>
      </c>
      <c r="Y1027">
        <f t="shared" ref="Y1027:Y1090" si="397">V1027/$Q$5</f>
        <v>0.44209636517328826</v>
      </c>
      <c r="Z1027">
        <v>0.61566707466340265</v>
      </c>
      <c r="AB1027">
        <f t="shared" ref="AB1027:AB1090" si="398">IF(A1027=$N$6,1,0)</f>
        <v>0</v>
      </c>
      <c r="AC1027">
        <f t="shared" si="383"/>
        <v>213</v>
      </c>
      <c r="AD1027">
        <f t="shared" ref="AD1027:AD1090" si="399">IF(AB1027=0,1,0)</f>
        <v>1</v>
      </c>
      <c r="AE1027">
        <f t="shared" si="384"/>
        <v>813</v>
      </c>
      <c r="AG1027">
        <f t="shared" ref="AG1027:AG1090" si="400">AC1027/$P$6</f>
        <v>0.40417457305502846</v>
      </c>
      <c r="AH1027">
        <f t="shared" ref="AH1027:AH1090" si="401">AE1027/$Q$6</f>
        <v>0.55193482688391038</v>
      </c>
      <c r="AI1027">
        <v>0.40417457305502846</v>
      </c>
      <c r="AK1027">
        <f t="shared" ref="AK1027:AK1090" si="402">IF(A1027=$N$7,1,0)</f>
        <v>0</v>
      </c>
      <c r="AL1027">
        <f t="shared" si="385"/>
        <v>39</v>
      </c>
      <c r="AM1027">
        <f t="shared" si="389"/>
        <v>1</v>
      </c>
      <c r="AN1027">
        <f t="shared" si="386"/>
        <v>987</v>
      </c>
      <c r="AP1027">
        <f t="shared" ref="AP1027:AP1090" si="403">AL1027/$P$7</f>
        <v>0.50649350649350644</v>
      </c>
      <c r="AQ1027">
        <f t="shared" ref="AQ1027:AQ1090" si="404">AN1027/$Q$7</f>
        <v>0.51326053042121689</v>
      </c>
      <c r="AR1027">
        <v>0.50649350649350644</v>
      </c>
    </row>
    <row r="1028" spans="1:44" x14ac:dyDescent="0.25">
      <c r="A1028" s="9">
        <v>1</v>
      </c>
      <c r="B1028" s="32">
        <v>45.013204999999999</v>
      </c>
      <c r="D1028">
        <f t="shared" si="391"/>
        <v>1</v>
      </c>
      <c r="E1028">
        <f t="shared" si="390"/>
        <v>272</v>
      </c>
      <c r="F1028">
        <f t="shared" si="387"/>
        <v>0</v>
      </c>
      <c r="G1028">
        <f t="shared" si="388"/>
        <v>755</v>
      </c>
      <c r="I1028">
        <f t="shared" si="392"/>
        <v>0.46977547495682209</v>
      </c>
      <c r="J1028">
        <f t="shared" si="393"/>
        <v>0.53131597466572833</v>
      </c>
      <c r="K1028">
        <v>0.46977547495682209</v>
      </c>
      <c r="S1028">
        <f t="shared" si="394"/>
        <v>0</v>
      </c>
      <c r="T1028">
        <f t="shared" ref="T1028:T1091" si="405">S1028+T1027</f>
        <v>503</v>
      </c>
      <c r="U1028">
        <f t="shared" si="395"/>
        <v>1</v>
      </c>
      <c r="V1028">
        <f t="shared" ref="V1028:V1091" si="406">SUM(U1028+V1027)</f>
        <v>524</v>
      </c>
      <c r="X1028">
        <f t="shared" si="396"/>
        <v>0.61566707466340265</v>
      </c>
      <c r="Y1028">
        <f t="shared" si="397"/>
        <v>0.44294167371090448</v>
      </c>
      <c r="Z1028">
        <v>0.61566707466340265</v>
      </c>
      <c r="AB1028">
        <f t="shared" si="398"/>
        <v>0</v>
      </c>
      <c r="AC1028">
        <f t="shared" ref="AC1028:AC1091" si="407">AB1028+AC1027</f>
        <v>213</v>
      </c>
      <c r="AD1028">
        <f t="shared" si="399"/>
        <v>1</v>
      </c>
      <c r="AE1028">
        <f t="shared" ref="AE1028:AE1091" si="408">SUM(AD1028+AE1027)</f>
        <v>814</v>
      </c>
      <c r="AG1028">
        <f t="shared" si="400"/>
        <v>0.40417457305502846</v>
      </c>
      <c r="AH1028">
        <f t="shared" si="401"/>
        <v>0.5526137135098439</v>
      </c>
      <c r="AI1028">
        <v>0.40417457305502846</v>
      </c>
      <c r="AK1028">
        <f t="shared" si="402"/>
        <v>0</v>
      </c>
      <c r="AL1028">
        <f t="shared" ref="AL1028:AL1091" si="409">AK1028+AL1027</f>
        <v>39</v>
      </c>
      <c r="AM1028">
        <f t="shared" si="389"/>
        <v>1</v>
      </c>
      <c r="AN1028">
        <f t="shared" ref="AN1028:AN1091" si="410">SUM(AM1028+AN1027)</f>
        <v>988</v>
      </c>
      <c r="AP1028">
        <f t="shared" si="403"/>
        <v>0.50649350649350644</v>
      </c>
      <c r="AQ1028">
        <f t="shared" si="404"/>
        <v>0.51378055122204891</v>
      </c>
      <c r="AR1028">
        <v>0.50649350649350644</v>
      </c>
    </row>
    <row r="1029" spans="1:44" x14ac:dyDescent="0.25">
      <c r="A1029" s="9">
        <v>2</v>
      </c>
      <c r="B1029" s="32">
        <v>44.967002999999998</v>
      </c>
      <c r="D1029">
        <f t="shared" si="391"/>
        <v>0</v>
      </c>
      <c r="E1029">
        <f t="shared" si="390"/>
        <v>272</v>
      </c>
      <c r="F1029">
        <f t="shared" si="387"/>
        <v>1</v>
      </c>
      <c r="G1029">
        <f t="shared" si="388"/>
        <v>756</v>
      </c>
      <c r="I1029">
        <f t="shared" si="392"/>
        <v>0.46977547495682209</v>
      </c>
      <c r="J1029">
        <f t="shared" si="393"/>
        <v>0.53201970443349755</v>
      </c>
      <c r="K1029">
        <v>0.46977547495682209</v>
      </c>
      <c r="S1029">
        <f t="shared" si="394"/>
        <v>1</v>
      </c>
      <c r="T1029">
        <f t="shared" si="405"/>
        <v>504</v>
      </c>
      <c r="U1029">
        <f t="shared" si="395"/>
        <v>0</v>
      </c>
      <c r="V1029">
        <f t="shared" si="406"/>
        <v>524</v>
      </c>
      <c r="X1029">
        <f t="shared" si="396"/>
        <v>0.61689106487148104</v>
      </c>
      <c r="Y1029">
        <f t="shared" si="397"/>
        <v>0.44294167371090448</v>
      </c>
      <c r="Z1029">
        <v>0.61689106487148104</v>
      </c>
      <c r="AB1029">
        <f t="shared" si="398"/>
        <v>0</v>
      </c>
      <c r="AC1029">
        <f t="shared" si="407"/>
        <v>213</v>
      </c>
      <c r="AD1029">
        <f t="shared" si="399"/>
        <v>1</v>
      </c>
      <c r="AE1029">
        <f t="shared" si="408"/>
        <v>815</v>
      </c>
      <c r="AG1029">
        <f t="shared" si="400"/>
        <v>0.40417457305502846</v>
      </c>
      <c r="AH1029">
        <f t="shared" si="401"/>
        <v>0.5532926001357773</v>
      </c>
      <c r="AI1029">
        <v>0.40417457305502846</v>
      </c>
      <c r="AK1029">
        <f t="shared" si="402"/>
        <v>0</v>
      </c>
      <c r="AL1029">
        <f t="shared" si="409"/>
        <v>39</v>
      </c>
      <c r="AM1029">
        <f t="shared" si="389"/>
        <v>1</v>
      </c>
      <c r="AN1029">
        <f t="shared" si="410"/>
        <v>989</v>
      </c>
      <c r="AP1029">
        <f t="shared" si="403"/>
        <v>0.50649350649350644</v>
      </c>
      <c r="AQ1029">
        <f t="shared" si="404"/>
        <v>0.51430057202288093</v>
      </c>
      <c r="AR1029">
        <v>0.50649350649350644</v>
      </c>
    </row>
    <row r="1030" spans="1:44" x14ac:dyDescent="0.25">
      <c r="A1030" s="9">
        <v>3</v>
      </c>
      <c r="B1030" s="32">
        <v>44.925063999999999</v>
      </c>
      <c r="D1030">
        <f t="shared" si="391"/>
        <v>0</v>
      </c>
      <c r="E1030">
        <f t="shared" si="390"/>
        <v>272</v>
      </c>
      <c r="F1030">
        <f t="shared" si="387"/>
        <v>1</v>
      </c>
      <c r="G1030">
        <f t="shared" si="388"/>
        <v>757</v>
      </c>
      <c r="I1030">
        <f t="shared" si="392"/>
        <v>0.46977547495682209</v>
      </c>
      <c r="J1030">
        <f t="shared" si="393"/>
        <v>0.53272343420126667</v>
      </c>
      <c r="K1030">
        <v>0.46977547495682209</v>
      </c>
      <c r="S1030">
        <f t="shared" si="394"/>
        <v>0</v>
      </c>
      <c r="T1030">
        <f t="shared" si="405"/>
        <v>504</v>
      </c>
      <c r="U1030">
        <f t="shared" si="395"/>
        <v>1</v>
      </c>
      <c r="V1030">
        <f t="shared" si="406"/>
        <v>525</v>
      </c>
      <c r="X1030">
        <f t="shared" si="396"/>
        <v>0.61689106487148104</v>
      </c>
      <c r="Y1030">
        <f t="shared" si="397"/>
        <v>0.4437869822485207</v>
      </c>
      <c r="Z1030">
        <v>0.61689106487148104</v>
      </c>
      <c r="AB1030">
        <f t="shared" si="398"/>
        <v>1</v>
      </c>
      <c r="AC1030">
        <f t="shared" si="407"/>
        <v>214</v>
      </c>
      <c r="AD1030">
        <f t="shared" si="399"/>
        <v>0</v>
      </c>
      <c r="AE1030">
        <f t="shared" si="408"/>
        <v>815</v>
      </c>
      <c r="AG1030">
        <f t="shared" si="400"/>
        <v>0.40607210626185958</v>
      </c>
      <c r="AH1030">
        <f t="shared" si="401"/>
        <v>0.5532926001357773</v>
      </c>
      <c r="AI1030">
        <v>0.40607210626185958</v>
      </c>
      <c r="AK1030">
        <f t="shared" si="402"/>
        <v>0</v>
      </c>
      <c r="AL1030">
        <f t="shared" si="409"/>
        <v>39</v>
      </c>
      <c r="AM1030">
        <f t="shared" si="389"/>
        <v>1</v>
      </c>
      <c r="AN1030">
        <f t="shared" si="410"/>
        <v>990</v>
      </c>
      <c r="AP1030">
        <f t="shared" si="403"/>
        <v>0.50649350649350644</v>
      </c>
      <c r="AQ1030">
        <f t="shared" si="404"/>
        <v>0.51482059282371295</v>
      </c>
      <c r="AR1030">
        <v>0.50649350649350644</v>
      </c>
    </row>
    <row r="1031" spans="1:44" x14ac:dyDescent="0.25">
      <c r="A1031" s="9">
        <v>3</v>
      </c>
      <c r="B1031" s="32">
        <v>44.915844999999997</v>
      </c>
      <c r="D1031">
        <f t="shared" si="391"/>
        <v>0</v>
      </c>
      <c r="E1031">
        <f t="shared" si="390"/>
        <v>272</v>
      </c>
      <c r="F1031">
        <f t="shared" si="387"/>
        <v>1</v>
      </c>
      <c r="G1031">
        <f t="shared" si="388"/>
        <v>758</v>
      </c>
      <c r="I1031">
        <f t="shared" si="392"/>
        <v>0.46977547495682209</v>
      </c>
      <c r="J1031">
        <f t="shared" si="393"/>
        <v>0.53342716396903589</v>
      </c>
      <c r="K1031">
        <v>0.46977547495682209</v>
      </c>
      <c r="S1031">
        <f t="shared" si="394"/>
        <v>0</v>
      </c>
      <c r="T1031">
        <f t="shared" si="405"/>
        <v>504</v>
      </c>
      <c r="U1031">
        <f t="shared" si="395"/>
        <v>1</v>
      </c>
      <c r="V1031">
        <f t="shared" si="406"/>
        <v>526</v>
      </c>
      <c r="X1031">
        <f t="shared" si="396"/>
        <v>0.61689106487148104</v>
      </c>
      <c r="Y1031">
        <f t="shared" si="397"/>
        <v>0.44463229078613692</v>
      </c>
      <c r="Z1031">
        <v>0.61689106487148104</v>
      </c>
      <c r="AB1031">
        <f t="shared" si="398"/>
        <v>1</v>
      </c>
      <c r="AC1031">
        <f t="shared" si="407"/>
        <v>215</v>
      </c>
      <c r="AD1031">
        <f t="shared" si="399"/>
        <v>0</v>
      </c>
      <c r="AE1031">
        <f t="shared" si="408"/>
        <v>815</v>
      </c>
      <c r="AG1031">
        <f t="shared" si="400"/>
        <v>0.40796963946869069</v>
      </c>
      <c r="AH1031">
        <f t="shared" si="401"/>
        <v>0.5532926001357773</v>
      </c>
      <c r="AI1031">
        <v>0.40796963946869069</v>
      </c>
      <c r="AK1031">
        <f t="shared" si="402"/>
        <v>0</v>
      </c>
      <c r="AL1031">
        <f t="shared" si="409"/>
        <v>39</v>
      </c>
      <c r="AM1031">
        <f t="shared" si="389"/>
        <v>1</v>
      </c>
      <c r="AN1031">
        <f t="shared" si="410"/>
        <v>991</v>
      </c>
      <c r="AP1031">
        <f t="shared" si="403"/>
        <v>0.50649350649350644</v>
      </c>
      <c r="AQ1031">
        <f t="shared" si="404"/>
        <v>0.51534061362454497</v>
      </c>
      <c r="AR1031">
        <v>0.50649350649350644</v>
      </c>
    </row>
    <row r="1032" spans="1:44" x14ac:dyDescent="0.25">
      <c r="A1032" s="9">
        <v>3</v>
      </c>
      <c r="B1032" s="32">
        <v>44.915720999999998</v>
      </c>
      <c r="D1032">
        <f t="shared" si="391"/>
        <v>0</v>
      </c>
      <c r="E1032">
        <f t="shared" si="390"/>
        <v>272</v>
      </c>
      <c r="F1032">
        <f t="shared" si="387"/>
        <v>1</v>
      </c>
      <c r="G1032">
        <f t="shared" si="388"/>
        <v>759</v>
      </c>
      <c r="I1032">
        <f t="shared" si="392"/>
        <v>0.46977547495682209</v>
      </c>
      <c r="J1032">
        <f t="shared" si="393"/>
        <v>0.53413089373680511</v>
      </c>
      <c r="K1032">
        <v>0.46977547495682209</v>
      </c>
      <c r="S1032">
        <f t="shared" si="394"/>
        <v>0</v>
      </c>
      <c r="T1032">
        <f t="shared" si="405"/>
        <v>504</v>
      </c>
      <c r="U1032">
        <f t="shared" si="395"/>
        <v>1</v>
      </c>
      <c r="V1032">
        <f t="shared" si="406"/>
        <v>527</v>
      </c>
      <c r="X1032">
        <f t="shared" si="396"/>
        <v>0.61689106487148104</v>
      </c>
      <c r="Y1032">
        <f t="shared" si="397"/>
        <v>0.44547759932375319</v>
      </c>
      <c r="Z1032">
        <v>0.61689106487148104</v>
      </c>
      <c r="AB1032">
        <f t="shared" si="398"/>
        <v>1</v>
      </c>
      <c r="AC1032">
        <f t="shared" si="407"/>
        <v>216</v>
      </c>
      <c r="AD1032">
        <f t="shared" si="399"/>
        <v>0</v>
      </c>
      <c r="AE1032">
        <f t="shared" si="408"/>
        <v>815</v>
      </c>
      <c r="AG1032">
        <f t="shared" si="400"/>
        <v>0.40986717267552181</v>
      </c>
      <c r="AH1032">
        <f t="shared" si="401"/>
        <v>0.5532926001357773</v>
      </c>
      <c r="AI1032">
        <v>0.40986717267552181</v>
      </c>
      <c r="AK1032">
        <f t="shared" si="402"/>
        <v>0</v>
      </c>
      <c r="AL1032">
        <f t="shared" si="409"/>
        <v>39</v>
      </c>
      <c r="AM1032">
        <f t="shared" si="389"/>
        <v>1</v>
      </c>
      <c r="AN1032">
        <f t="shared" si="410"/>
        <v>992</v>
      </c>
      <c r="AP1032">
        <f t="shared" si="403"/>
        <v>0.50649350649350644</v>
      </c>
      <c r="AQ1032">
        <f t="shared" si="404"/>
        <v>0.515860634425377</v>
      </c>
      <c r="AR1032">
        <v>0.50649350649350644</v>
      </c>
    </row>
    <row r="1033" spans="1:44" x14ac:dyDescent="0.25">
      <c r="A1033" s="9">
        <v>3</v>
      </c>
      <c r="B1033" s="32">
        <v>44.860235000000003</v>
      </c>
      <c r="D1033">
        <f t="shared" si="391"/>
        <v>0</v>
      </c>
      <c r="E1033">
        <f t="shared" si="390"/>
        <v>272</v>
      </c>
      <c r="F1033">
        <f t="shared" si="387"/>
        <v>1</v>
      </c>
      <c r="G1033">
        <f t="shared" si="388"/>
        <v>760</v>
      </c>
      <c r="I1033">
        <f t="shared" si="392"/>
        <v>0.46977547495682209</v>
      </c>
      <c r="J1033">
        <f t="shared" si="393"/>
        <v>0.53483462350457422</v>
      </c>
      <c r="K1033">
        <v>0.46977547495682209</v>
      </c>
      <c r="S1033">
        <f t="shared" si="394"/>
        <v>0</v>
      </c>
      <c r="T1033">
        <f t="shared" si="405"/>
        <v>504</v>
      </c>
      <c r="U1033">
        <f t="shared" si="395"/>
        <v>1</v>
      </c>
      <c r="V1033">
        <f t="shared" si="406"/>
        <v>528</v>
      </c>
      <c r="X1033">
        <f t="shared" si="396"/>
        <v>0.61689106487148104</v>
      </c>
      <c r="Y1033">
        <f t="shared" si="397"/>
        <v>0.44632290786136941</v>
      </c>
      <c r="Z1033">
        <v>0.61689106487148104</v>
      </c>
      <c r="AB1033">
        <f t="shared" si="398"/>
        <v>1</v>
      </c>
      <c r="AC1033">
        <f t="shared" si="407"/>
        <v>217</v>
      </c>
      <c r="AD1033">
        <f t="shared" si="399"/>
        <v>0</v>
      </c>
      <c r="AE1033">
        <f t="shared" si="408"/>
        <v>815</v>
      </c>
      <c r="AG1033">
        <f t="shared" si="400"/>
        <v>0.41176470588235292</v>
      </c>
      <c r="AH1033">
        <f t="shared" si="401"/>
        <v>0.5532926001357773</v>
      </c>
      <c r="AI1033">
        <v>0.41176470588235292</v>
      </c>
      <c r="AK1033">
        <f t="shared" si="402"/>
        <v>0</v>
      </c>
      <c r="AL1033">
        <f t="shared" si="409"/>
        <v>39</v>
      </c>
      <c r="AM1033">
        <f t="shared" si="389"/>
        <v>1</v>
      </c>
      <c r="AN1033">
        <f t="shared" si="410"/>
        <v>993</v>
      </c>
      <c r="AP1033">
        <f t="shared" si="403"/>
        <v>0.50649350649350644</v>
      </c>
      <c r="AQ1033">
        <f t="shared" si="404"/>
        <v>0.51638065522620902</v>
      </c>
      <c r="AR1033">
        <v>0.50649350649350644</v>
      </c>
    </row>
    <row r="1034" spans="1:44" x14ac:dyDescent="0.25">
      <c r="A1034" s="9">
        <v>1</v>
      </c>
      <c r="B1034" s="32">
        <v>44.812455</v>
      </c>
      <c r="D1034">
        <f t="shared" si="391"/>
        <v>1</v>
      </c>
      <c r="E1034">
        <f t="shared" si="390"/>
        <v>273</v>
      </c>
      <c r="F1034">
        <f t="shared" si="387"/>
        <v>0</v>
      </c>
      <c r="G1034">
        <f t="shared" si="388"/>
        <v>760</v>
      </c>
      <c r="I1034">
        <f t="shared" si="392"/>
        <v>0.47150259067357514</v>
      </c>
      <c r="J1034">
        <f t="shared" si="393"/>
        <v>0.53483462350457422</v>
      </c>
      <c r="K1034">
        <v>0.47150259067357514</v>
      </c>
      <c r="S1034">
        <f t="shared" si="394"/>
        <v>0</v>
      </c>
      <c r="T1034">
        <f t="shared" si="405"/>
        <v>504</v>
      </c>
      <c r="U1034">
        <f t="shared" si="395"/>
        <v>1</v>
      </c>
      <c r="V1034">
        <f t="shared" si="406"/>
        <v>529</v>
      </c>
      <c r="X1034">
        <f t="shared" si="396"/>
        <v>0.61689106487148104</v>
      </c>
      <c r="Y1034">
        <f t="shared" si="397"/>
        <v>0.44716821639898563</v>
      </c>
      <c r="Z1034">
        <v>0.61689106487148104</v>
      </c>
      <c r="AB1034">
        <f t="shared" si="398"/>
        <v>0</v>
      </c>
      <c r="AC1034">
        <f t="shared" si="407"/>
        <v>217</v>
      </c>
      <c r="AD1034">
        <f t="shared" si="399"/>
        <v>1</v>
      </c>
      <c r="AE1034">
        <f t="shared" si="408"/>
        <v>816</v>
      </c>
      <c r="AG1034">
        <f t="shared" si="400"/>
        <v>0.41176470588235292</v>
      </c>
      <c r="AH1034">
        <f t="shared" si="401"/>
        <v>0.55397148676171082</v>
      </c>
      <c r="AI1034">
        <v>0.41176470588235292</v>
      </c>
      <c r="AK1034">
        <f t="shared" si="402"/>
        <v>0</v>
      </c>
      <c r="AL1034">
        <f t="shared" si="409"/>
        <v>39</v>
      </c>
      <c r="AM1034">
        <f t="shared" si="389"/>
        <v>1</v>
      </c>
      <c r="AN1034">
        <f t="shared" si="410"/>
        <v>994</v>
      </c>
      <c r="AP1034">
        <f t="shared" si="403"/>
        <v>0.50649350649350644</v>
      </c>
      <c r="AQ1034">
        <f t="shared" si="404"/>
        <v>0.51690067602704104</v>
      </c>
      <c r="AR1034">
        <v>0.50649350649350644</v>
      </c>
    </row>
    <row r="1035" spans="1:44" x14ac:dyDescent="0.25">
      <c r="A1035" s="9">
        <v>1</v>
      </c>
      <c r="B1035" s="32">
        <v>44.791829</v>
      </c>
      <c r="D1035">
        <f t="shared" si="391"/>
        <v>1</v>
      </c>
      <c r="E1035">
        <f t="shared" si="390"/>
        <v>274</v>
      </c>
      <c r="F1035">
        <f t="shared" si="387"/>
        <v>0</v>
      </c>
      <c r="G1035">
        <f t="shared" si="388"/>
        <v>760</v>
      </c>
      <c r="I1035">
        <f t="shared" si="392"/>
        <v>0.47322970639032813</v>
      </c>
      <c r="J1035">
        <f t="shared" si="393"/>
        <v>0.53483462350457422</v>
      </c>
      <c r="K1035">
        <v>0.47322970639032813</v>
      </c>
      <c r="S1035">
        <f t="shared" si="394"/>
        <v>0</v>
      </c>
      <c r="T1035">
        <f t="shared" si="405"/>
        <v>504</v>
      </c>
      <c r="U1035">
        <f t="shared" si="395"/>
        <v>1</v>
      </c>
      <c r="V1035">
        <f t="shared" si="406"/>
        <v>530</v>
      </c>
      <c r="X1035">
        <f t="shared" si="396"/>
        <v>0.61689106487148104</v>
      </c>
      <c r="Y1035">
        <f t="shared" si="397"/>
        <v>0.44801352493660185</v>
      </c>
      <c r="Z1035">
        <v>0.61689106487148104</v>
      </c>
      <c r="AB1035">
        <f t="shared" si="398"/>
        <v>0</v>
      </c>
      <c r="AC1035">
        <f t="shared" si="407"/>
        <v>217</v>
      </c>
      <c r="AD1035">
        <f t="shared" si="399"/>
        <v>1</v>
      </c>
      <c r="AE1035">
        <f t="shared" si="408"/>
        <v>817</v>
      </c>
      <c r="AG1035">
        <f t="shared" si="400"/>
        <v>0.41176470588235292</v>
      </c>
      <c r="AH1035">
        <f t="shared" si="401"/>
        <v>0.55465037338764422</v>
      </c>
      <c r="AI1035">
        <v>0.41176470588235292</v>
      </c>
      <c r="AK1035">
        <f t="shared" si="402"/>
        <v>0</v>
      </c>
      <c r="AL1035">
        <f t="shared" si="409"/>
        <v>39</v>
      </c>
      <c r="AM1035">
        <f t="shared" si="389"/>
        <v>1</v>
      </c>
      <c r="AN1035">
        <f t="shared" si="410"/>
        <v>995</v>
      </c>
      <c r="AP1035">
        <f t="shared" si="403"/>
        <v>0.50649350649350644</v>
      </c>
      <c r="AQ1035">
        <f t="shared" si="404"/>
        <v>0.51742069682787306</v>
      </c>
      <c r="AR1035">
        <v>0.50649350649350644</v>
      </c>
    </row>
    <row r="1036" spans="1:44" x14ac:dyDescent="0.25">
      <c r="A1036" s="9">
        <v>3</v>
      </c>
      <c r="B1036" s="32">
        <v>44.771422000000001</v>
      </c>
      <c r="D1036">
        <f t="shared" si="391"/>
        <v>0</v>
      </c>
      <c r="E1036">
        <f t="shared" si="390"/>
        <v>274</v>
      </c>
      <c r="F1036">
        <f t="shared" si="387"/>
        <v>1</v>
      </c>
      <c r="G1036">
        <f t="shared" si="388"/>
        <v>761</v>
      </c>
      <c r="I1036">
        <f t="shared" si="392"/>
        <v>0.47322970639032813</v>
      </c>
      <c r="J1036">
        <f t="shared" si="393"/>
        <v>0.53553835327234345</v>
      </c>
      <c r="K1036">
        <v>0.47322970639032813</v>
      </c>
      <c r="S1036">
        <f t="shared" si="394"/>
        <v>0</v>
      </c>
      <c r="T1036">
        <f t="shared" si="405"/>
        <v>504</v>
      </c>
      <c r="U1036">
        <f t="shared" si="395"/>
        <v>1</v>
      </c>
      <c r="V1036">
        <f t="shared" si="406"/>
        <v>531</v>
      </c>
      <c r="X1036">
        <f t="shared" si="396"/>
        <v>0.61689106487148104</v>
      </c>
      <c r="Y1036">
        <f t="shared" si="397"/>
        <v>0.44885883347421807</v>
      </c>
      <c r="Z1036">
        <v>0.61689106487148104</v>
      </c>
      <c r="AB1036">
        <f t="shared" si="398"/>
        <v>1</v>
      </c>
      <c r="AC1036">
        <f t="shared" si="407"/>
        <v>218</v>
      </c>
      <c r="AD1036">
        <f t="shared" si="399"/>
        <v>0</v>
      </c>
      <c r="AE1036">
        <f t="shared" si="408"/>
        <v>817</v>
      </c>
      <c r="AG1036">
        <f t="shared" si="400"/>
        <v>0.41366223908918404</v>
      </c>
      <c r="AH1036">
        <f t="shared" si="401"/>
        <v>0.55465037338764422</v>
      </c>
      <c r="AI1036">
        <v>0.41366223908918404</v>
      </c>
      <c r="AK1036">
        <f t="shared" si="402"/>
        <v>0</v>
      </c>
      <c r="AL1036">
        <f t="shared" si="409"/>
        <v>39</v>
      </c>
      <c r="AM1036">
        <f t="shared" si="389"/>
        <v>1</v>
      </c>
      <c r="AN1036">
        <f t="shared" si="410"/>
        <v>996</v>
      </c>
      <c r="AP1036">
        <f t="shared" si="403"/>
        <v>0.50649350649350644</v>
      </c>
      <c r="AQ1036">
        <f t="shared" si="404"/>
        <v>0.51794071762870519</v>
      </c>
      <c r="AR1036">
        <v>0.50649350649350644</v>
      </c>
    </row>
    <row r="1037" spans="1:44" x14ac:dyDescent="0.25">
      <c r="A1037" s="9">
        <v>2</v>
      </c>
      <c r="B1037" s="32">
        <v>44.706364000000001</v>
      </c>
      <c r="D1037">
        <f t="shared" si="391"/>
        <v>0</v>
      </c>
      <c r="E1037">
        <f t="shared" si="390"/>
        <v>274</v>
      </c>
      <c r="F1037">
        <f t="shared" si="387"/>
        <v>1</v>
      </c>
      <c r="G1037">
        <f t="shared" si="388"/>
        <v>762</v>
      </c>
      <c r="I1037">
        <f t="shared" si="392"/>
        <v>0.47322970639032813</v>
      </c>
      <c r="J1037">
        <f t="shared" si="393"/>
        <v>0.53624208304011256</v>
      </c>
      <c r="K1037">
        <v>0.47322970639032813</v>
      </c>
      <c r="S1037">
        <f t="shared" si="394"/>
        <v>1</v>
      </c>
      <c r="T1037">
        <f t="shared" si="405"/>
        <v>505</v>
      </c>
      <c r="U1037">
        <f t="shared" si="395"/>
        <v>0</v>
      </c>
      <c r="V1037">
        <f t="shared" si="406"/>
        <v>531</v>
      </c>
      <c r="X1037">
        <f t="shared" si="396"/>
        <v>0.61811505507955933</v>
      </c>
      <c r="Y1037">
        <f t="shared" si="397"/>
        <v>0.44885883347421807</v>
      </c>
      <c r="Z1037">
        <v>0.61811505507955933</v>
      </c>
      <c r="AB1037">
        <f t="shared" si="398"/>
        <v>0</v>
      </c>
      <c r="AC1037">
        <f t="shared" si="407"/>
        <v>218</v>
      </c>
      <c r="AD1037">
        <f t="shared" si="399"/>
        <v>1</v>
      </c>
      <c r="AE1037">
        <f t="shared" si="408"/>
        <v>818</v>
      </c>
      <c r="AG1037">
        <f t="shared" si="400"/>
        <v>0.41366223908918404</v>
      </c>
      <c r="AH1037">
        <f t="shared" si="401"/>
        <v>0.55532926001357774</v>
      </c>
      <c r="AI1037">
        <v>0.41366223908918404</v>
      </c>
      <c r="AK1037">
        <f t="shared" si="402"/>
        <v>0</v>
      </c>
      <c r="AL1037">
        <f t="shared" si="409"/>
        <v>39</v>
      </c>
      <c r="AM1037">
        <f t="shared" si="389"/>
        <v>1</v>
      </c>
      <c r="AN1037">
        <f t="shared" si="410"/>
        <v>997</v>
      </c>
      <c r="AP1037">
        <f t="shared" si="403"/>
        <v>0.50649350649350644</v>
      </c>
      <c r="AQ1037">
        <f t="shared" si="404"/>
        <v>0.51846073842953722</v>
      </c>
      <c r="AR1037">
        <v>0.50649350649350644</v>
      </c>
    </row>
    <row r="1038" spans="1:44" x14ac:dyDescent="0.25">
      <c r="A1038" s="9">
        <v>2</v>
      </c>
      <c r="B1038" s="32">
        <v>44.705300000000001</v>
      </c>
      <c r="D1038">
        <f t="shared" si="391"/>
        <v>0</v>
      </c>
      <c r="E1038">
        <f t="shared" si="390"/>
        <v>274</v>
      </c>
      <c r="F1038">
        <f t="shared" ref="F1038:F1101" si="411">IF(D1038=0,1,0)</f>
        <v>1</v>
      </c>
      <c r="G1038">
        <f t="shared" ref="G1038:G1101" si="412">SUM(F1038+G1037)</f>
        <v>763</v>
      </c>
      <c r="I1038">
        <f t="shared" si="392"/>
        <v>0.47322970639032813</v>
      </c>
      <c r="J1038">
        <f t="shared" si="393"/>
        <v>0.53694581280788178</v>
      </c>
      <c r="K1038">
        <v>0.47322970639032813</v>
      </c>
      <c r="S1038">
        <f t="shared" si="394"/>
        <v>1</v>
      </c>
      <c r="T1038">
        <f t="shared" si="405"/>
        <v>506</v>
      </c>
      <c r="U1038">
        <f t="shared" si="395"/>
        <v>0</v>
      </c>
      <c r="V1038">
        <f t="shared" si="406"/>
        <v>531</v>
      </c>
      <c r="X1038">
        <f t="shared" si="396"/>
        <v>0.61933904528763772</v>
      </c>
      <c r="Y1038">
        <f t="shared" si="397"/>
        <v>0.44885883347421807</v>
      </c>
      <c r="Z1038">
        <v>0.61933904528763772</v>
      </c>
      <c r="AB1038">
        <f t="shared" si="398"/>
        <v>0</v>
      </c>
      <c r="AC1038">
        <f t="shared" si="407"/>
        <v>218</v>
      </c>
      <c r="AD1038">
        <f t="shared" si="399"/>
        <v>1</v>
      </c>
      <c r="AE1038">
        <f t="shared" si="408"/>
        <v>819</v>
      </c>
      <c r="AG1038">
        <f t="shared" si="400"/>
        <v>0.41366223908918404</v>
      </c>
      <c r="AH1038">
        <f t="shared" si="401"/>
        <v>0.55600814663951115</v>
      </c>
      <c r="AI1038">
        <v>0.41366223908918404</v>
      </c>
      <c r="AK1038">
        <f t="shared" si="402"/>
        <v>0</v>
      </c>
      <c r="AL1038">
        <f t="shared" si="409"/>
        <v>39</v>
      </c>
      <c r="AM1038">
        <f t="shared" si="389"/>
        <v>1</v>
      </c>
      <c r="AN1038">
        <f t="shared" si="410"/>
        <v>998</v>
      </c>
      <c r="AP1038">
        <f t="shared" si="403"/>
        <v>0.50649350649350644</v>
      </c>
      <c r="AQ1038">
        <f t="shared" si="404"/>
        <v>0.51898075923036924</v>
      </c>
      <c r="AR1038">
        <v>0.50649350649350644</v>
      </c>
    </row>
    <row r="1039" spans="1:44" x14ac:dyDescent="0.25">
      <c r="A1039" s="9">
        <v>1</v>
      </c>
      <c r="B1039" s="32">
        <v>44.628549</v>
      </c>
      <c r="D1039">
        <f t="shared" si="391"/>
        <v>1</v>
      </c>
      <c r="E1039">
        <f t="shared" si="390"/>
        <v>275</v>
      </c>
      <c r="F1039">
        <f t="shared" si="411"/>
        <v>0</v>
      </c>
      <c r="G1039">
        <f t="shared" si="412"/>
        <v>763</v>
      </c>
      <c r="I1039">
        <f t="shared" si="392"/>
        <v>0.47495682210708118</v>
      </c>
      <c r="J1039">
        <f t="shared" si="393"/>
        <v>0.53694581280788178</v>
      </c>
      <c r="K1039">
        <v>0.47495682210708118</v>
      </c>
      <c r="S1039">
        <f t="shared" si="394"/>
        <v>0</v>
      </c>
      <c r="T1039">
        <f t="shared" si="405"/>
        <v>506</v>
      </c>
      <c r="U1039">
        <f t="shared" si="395"/>
        <v>1</v>
      </c>
      <c r="V1039">
        <f t="shared" si="406"/>
        <v>532</v>
      </c>
      <c r="X1039">
        <f t="shared" si="396"/>
        <v>0.61933904528763772</v>
      </c>
      <c r="Y1039">
        <f t="shared" si="397"/>
        <v>0.44970414201183434</v>
      </c>
      <c r="Z1039">
        <v>0.61933904528763772</v>
      </c>
      <c r="AB1039">
        <f t="shared" si="398"/>
        <v>0</v>
      </c>
      <c r="AC1039">
        <f t="shared" si="407"/>
        <v>218</v>
      </c>
      <c r="AD1039">
        <f t="shared" si="399"/>
        <v>1</v>
      </c>
      <c r="AE1039">
        <f t="shared" si="408"/>
        <v>820</v>
      </c>
      <c r="AG1039">
        <f t="shared" si="400"/>
        <v>0.41366223908918404</v>
      </c>
      <c r="AH1039">
        <f t="shared" si="401"/>
        <v>0.55668703326544466</v>
      </c>
      <c r="AI1039">
        <v>0.41366223908918404</v>
      </c>
      <c r="AK1039">
        <f t="shared" si="402"/>
        <v>0</v>
      </c>
      <c r="AL1039">
        <f t="shared" si="409"/>
        <v>39</v>
      </c>
      <c r="AM1039">
        <f t="shared" si="389"/>
        <v>1</v>
      </c>
      <c r="AN1039">
        <f t="shared" si="410"/>
        <v>999</v>
      </c>
      <c r="AP1039">
        <f t="shared" si="403"/>
        <v>0.50649350649350644</v>
      </c>
      <c r="AQ1039">
        <f t="shared" si="404"/>
        <v>0.51950078003120126</v>
      </c>
      <c r="AR1039">
        <v>0.50649350649350644</v>
      </c>
    </row>
    <row r="1040" spans="1:44" x14ac:dyDescent="0.25">
      <c r="A1040" s="9">
        <v>3</v>
      </c>
      <c r="B1040" s="32">
        <v>44.60463</v>
      </c>
      <c r="D1040">
        <f t="shared" si="391"/>
        <v>0</v>
      </c>
      <c r="E1040">
        <f t="shared" si="390"/>
        <v>275</v>
      </c>
      <c r="F1040">
        <f t="shared" si="411"/>
        <v>1</v>
      </c>
      <c r="G1040">
        <f t="shared" si="412"/>
        <v>764</v>
      </c>
      <c r="I1040">
        <f t="shared" si="392"/>
        <v>0.47495682210708118</v>
      </c>
      <c r="J1040">
        <f t="shared" si="393"/>
        <v>0.5376495425756509</v>
      </c>
      <c r="K1040">
        <v>0.47495682210708118</v>
      </c>
      <c r="S1040">
        <f t="shared" si="394"/>
        <v>0</v>
      </c>
      <c r="T1040">
        <f t="shared" si="405"/>
        <v>506</v>
      </c>
      <c r="U1040">
        <f t="shared" si="395"/>
        <v>1</v>
      </c>
      <c r="V1040">
        <f t="shared" si="406"/>
        <v>533</v>
      </c>
      <c r="X1040">
        <f t="shared" si="396"/>
        <v>0.61933904528763772</v>
      </c>
      <c r="Y1040">
        <f t="shared" si="397"/>
        <v>0.45054945054945056</v>
      </c>
      <c r="Z1040">
        <v>0.61933904528763772</v>
      </c>
      <c r="AB1040">
        <f t="shared" si="398"/>
        <v>1</v>
      </c>
      <c r="AC1040">
        <f t="shared" si="407"/>
        <v>219</v>
      </c>
      <c r="AD1040">
        <f t="shared" si="399"/>
        <v>0</v>
      </c>
      <c r="AE1040">
        <f t="shared" si="408"/>
        <v>820</v>
      </c>
      <c r="AG1040">
        <f t="shared" si="400"/>
        <v>0.41555977229601521</v>
      </c>
      <c r="AH1040">
        <f t="shared" si="401"/>
        <v>0.55668703326544466</v>
      </c>
      <c r="AI1040">
        <v>0.41555977229601521</v>
      </c>
      <c r="AK1040">
        <f t="shared" si="402"/>
        <v>0</v>
      </c>
      <c r="AL1040">
        <f t="shared" si="409"/>
        <v>39</v>
      </c>
      <c r="AM1040">
        <f t="shared" si="389"/>
        <v>1</v>
      </c>
      <c r="AN1040">
        <f t="shared" si="410"/>
        <v>1000</v>
      </c>
      <c r="AP1040">
        <f t="shared" si="403"/>
        <v>0.50649350649350644</v>
      </c>
      <c r="AQ1040">
        <f t="shared" si="404"/>
        <v>0.52002080083203328</v>
      </c>
      <c r="AR1040">
        <v>0.50649350649350644</v>
      </c>
    </row>
    <row r="1041" spans="1:44" x14ac:dyDescent="0.25">
      <c r="A1041" s="9">
        <v>2</v>
      </c>
      <c r="B1041" s="32">
        <v>44.573138999999998</v>
      </c>
      <c r="D1041">
        <f t="shared" si="391"/>
        <v>0</v>
      </c>
      <c r="E1041">
        <f t="shared" si="390"/>
        <v>275</v>
      </c>
      <c r="F1041">
        <f t="shared" si="411"/>
        <v>1</v>
      </c>
      <c r="G1041">
        <f t="shared" si="412"/>
        <v>765</v>
      </c>
      <c r="I1041">
        <f t="shared" si="392"/>
        <v>0.47495682210708118</v>
      </c>
      <c r="J1041">
        <f t="shared" si="393"/>
        <v>0.53835327234342012</v>
      </c>
      <c r="K1041">
        <v>0.47495682210708118</v>
      </c>
      <c r="S1041">
        <f t="shared" si="394"/>
        <v>1</v>
      </c>
      <c r="T1041">
        <f t="shared" si="405"/>
        <v>507</v>
      </c>
      <c r="U1041">
        <f t="shared" si="395"/>
        <v>0</v>
      </c>
      <c r="V1041">
        <f t="shared" si="406"/>
        <v>533</v>
      </c>
      <c r="X1041">
        <f t="shared" si="396"/>
        <v>0.62056303549571601</v>
      </c>
      <c r="Y1041">
        <f t="shared" si="397"/>
        <v>0.45054945054945056</v>
      </c>
      <c r="Z1041">
        <v>0.62056303549571601</v>
      </c>
      <c r="AB1041">
        <f t="shared" si="398"/>
        <v>0</v>
      </c>
      <c r="AC1041">
        <f t="shared" si="407"/>
        <v>219</v>
      </c>
      <c r="AD1041">
        <f t="shared" si="399"/>
        <v>1</v>
      </c>
      <c r="AE1041">
        <f t="shared" si="408"/>
        <v>821</v>
      </c>
      <c r="AG1041">
        <f t="shared" si="400"/>
        <v>0.41555977229601521</v>
      </c>
      <c r="AH1041">
        <f t="shared" si="401"/>
        <v>0.55736591989137818</v>
      </c>
      <c r="AI1041">
        <v>0.41555977229601521</v>
      </c>
      <c r="AK1041">
        <f t="shared" si="402"/>
        <v>0</v>
      </c>
      <c r="AL1041">
        <f t="shared" si="409"/>
        <v>39</v>
      </c>
      <c r="AM1041">
        <f t="shared" si="389"/>
        <v>1</v>
      </c>
      <c r="AN1041">
        <f t="shared" si="410"/>
        <v>1001</v>
      </c>
      <c r="AP1041">
        <f t="shared" si="403"/>
        <v>0.50649350649350644</v>
      </c>
      <c r="AQ1041">
        <f t="shared" si="404"/>
        <v>0.5205408216328653</v>
      </c>
      <c r="AR1041">
        <v>0.50649350649350644</v>
      </c>
    </row>
    <row r="1042" spans="1:44" x14ac:dyDescent="0.25">
      <c r="A1042" s="9">
        <v>3</v>
      </c>
      <c r="B1042" s="32">
        <v>44.525346999999996</v>
      </c>
      <c r="D1042">
        <f t="shared" si="391"/>
        <v>0</v>
      </c>
      <c r="E1042">
        <f t="shared" si="390"/>
        <v>275</v>
      </c>
      <c r="F1042">
        <f t="shared" si="411"/>
        <v>1</v>
      </c>
      <c r="G1042">
        <f t="shared" si="412"/>
        <v>766</v>
      </c>
      <c r="I1042">
        <f t="shared" si="392"/>
        <v>0.47495682210708118</v>
      </c>
      <c r="J1042">
        <f t="shared" si="393"/>
        <v>0.53905700211118934</v>
      </c>
      <c r="K1042">
        <v>0.47495682210708118</v>
      </c>
      <c r="S1042">
        <f t="shared" si="394"/>
        <v>0</v>
      </c>
      <c r="T1042">
        <f t="shared" si="405"/>
        <v>507</v>
      </c>
      <c r="U1042">
        <f t="shared" si="395"/>
        <v>1</v>
      </c>
      <c r="V1042">
        <f t="shared" si="406"/>
        <v>534</v>
      </c>
      <c r="X1042">
        <f t="shared" si="396"/>
        <v>0.62056303549571601</v>
      </c>
      <c r="Y1042">
        <f t="shared" si="397"/>
        <v>0.45139475908706678</v>
      </c>
      <c r="Z1042">
        <v>0.62056303549571601</v>
      </c>
      <c r="AB1042">
        <f t="shared" si="398"/>
        <v>1</v>
      </c>
      <c r="AC1042">
        <f t="shared" si="407"/>
        <v>220</v>
      </c>
      <c r="AD1042">
        <f t="shared" si="399"/>
        <v>0</v>
      </c>
      <c r="AE1042">
        <f t="shared" si="408"/>
        <v>821</v>
      </c>
      <c r="AG1042">
        <f t="shared" si="400"/>
        <v>0.41745730550284632</v>
      </c>
      <c r="AH1042">
        <f t="shared" si="401"/>
        <v>0.55736591989137818</v>
      </c>
      <c r="AI1042">
        <v>0.41745730550284632</v>
      </c>
      <c r="AK1042">
        <f t="shared" si="402"/>
        <v>0</v>
      </c>
      <c r="AL1042">
        <f t="shared" si="409"/>
        <v>39</v>
      </c>
      <c r="AM1042">
        <f t="shared" si="389"/>
        <v>1</v>
      </c>
      <c r="AN1042">
        <f t="shared" si="410"/>
        <v>1002</v>
      </c>
      <c r="AP1042">
        <f t="shared" si="403"/>
        <v>0.50649350649350644</v>
      </c>
      <c r="AQ1042">
        <f t="shared" si="404"/>
        <v>0.52106084243369732</v>
      </c>
      <c r="AR1042">
        <v>0.50649350649350644</v>
      </c>
    </row>
    <row r="1043" spans="1:44" x14ac:dyDescent="0.25">
      <c r="A1043" s="9">
        <v>3</v>
      </c>
      <c r="B1043" s="32">
        <v>44.509391000000001</v>
      </c>
      <c r="D1043">
        <f t="shared" si="391"/>
        <v>0</v>
      </c>
      <c r="E1043">
        <f t="shared" si="390"/>
        <v>275</v>
      </c>
      <c r="F1043">
        <f t="shared" si="411"/>
        <v>1</v>
      </c>
      <c r="G1043">
        <f t="shared" si="412"/>
        <v>767</v>
      </c>
      <c r="I1043">
        <f t="shared" si="392"/>
        <v>0.47495682210708118</v>
      </c>
      <c r="J1043">
        <f t="shared" si="393"/>
        <v>0.53976073187895846</v>
      </c>
      <c r="K1043">
        <v>0.47495682210708118</v>
      </c>
      <c r="S1043">
        <f t="shared" si="394"/>
        <v>0</v>
      </c>
      <c r="T1043">
        <f t="shared" si="405"/>
        <v>507</v>
      </c>
      <c r="U1043">
        <f t="shared" si="395"/>
        <v>1</v>
      </c>
      <c r="V1043">
        <f t="shared" si="406"/>
        <v>535</v>
      </c>
      <c r="X1043">
        <f t="shared" si="396"/>
        <v>0.62056303549571601</v>
      </c>
      <c r="Y1043">
        <f t="shared" si="397"/>
        <v>0.452240067624683</v>
      </c>
      <c r="Z1043">
        <v>0.62056303549571601</v>
      </c>
      <c r="AB1043">
        <f t="shared" si="398"/>
        <v>1</v>
      </c>
      <c r="AC1043">
        <f t="shared" si="407"/>
        <v>221</v>
      </c>
      <c r="AD1043">
        <f t="shared" si="399"/>
        <v>0</v>
      </c>
      <c r="AE1043">
        <f t="shared" si="408"/>
        <v>821</v>
      </c>
      <c r="AG1043">
        <f t="shared" si="400"/>
        <v>0.41935483870967744</v>
      </c>
      <c r="AH1043">
        <f t="shared" si="401"/>
        <v>0.55736591989137818</v>
      </c>
      <c r="AI1043">
        <v>0.41935483870967744</v>
      </c>
      <c r="AK1043">
        <f t="shared" si="402"/>
        <v>0</v>
      </c>
      <c r="AL1043">
        <f t="shared" si="409"/>
        <v>39</v>
      </c>
      <c r="AM1043">
        <f t="shared" si="389"/>
        <v>1</v>
      </c>
      <c r="AN1043">
        <f t="shared" si="410"/>
        <v>1003</v>
      </c>
      <c r="AP1043">
        <f t="shared" si="403"/>
        <v>0.50649350649350644</v>
      </c>
      <c r="AQ1043">
        <f t="shared" si="404"/>
        <v>0.52158086323452935</v>
      </c>
      <c r="AR1043">
        <v>0.50649350649350644</v>
      </c>
    </row>
    <row r="1044" spans="1:44" x14ac:dyDescent="0.25">
      <c r="A1044" s="9">
        <v>1</v>
      </c>
      <c r="B1044" s="32">
        <v>44.481955999999997</v>
      </c>
      <c r="D1044">
        <f t="shared" si="391"/>
        <v>1</v>
      </c>
      <c r="E1044">
        <f t="shared" si="390"/>
        <v>276</v>
      </c>
      <c r="F1044">
        <f t="shared" si="411"/>
        <v>0</v>
      </c>
      <c r="G1044">
        <f t="shared" si="412"/>
        <v>767</v>
      </c>
      <c r="I1044">
        <f t="shared" si="392"/>
        <v>0.47668393782383417</v>
      </c>
      <c r="J1044">
        <f t="shared" si="393"/>
        <v>0.53976073187895846</v>
      </c>
      <c r="K1044">
        <v>0.47668393782383417</v>
      </c>
      <c r="S1044">
        <f t="shared" si="394"/>
        <v>0</v>
      </c>
      <c r="T1044">
        <f t="shared" si="405"/>
        <v>507</v>
      </c>
      <c r="U1044">
        <f t="shared" si="395"/>
        <v>1</v>
      </c>
      <c r="V1044">
        <f t="shared" si="406"/>
        <v>536</v>
      </c>
      <c r="X1044">
        <f t="shared" si="396"/>
        <v>0.62056303549571601</v>
      </c>
      <c r="Y1044">
        <f t="shared" si="397"/>
        <v>0.45308537616229921</v>
      </c>
      <c r="Z1044">
        <v>0.62056303549571601</v>
      </c>
      <c r="AB1044">
        <f t="shared" si="398"/>
        <v>0</v>
      </c>
      <c r="AC1044">
        <f t="shared" si="407"/>
        <v>221</v>
      </c>
      <c r="AD1044">
        <f t="shared" si="399"/>
        <v>1</v>
      </c>
      <c r="AE1044">
        <f t="shared" si="408"/>
        <v>822</v>
      </c>
      <c r="AG1044">
        <f t="shared" si="400"/>
        <v>0.41935483870967744</v>
      </c>
      <c r="AH1044">
        <f t="shared" si="401"/>
        <v>0.55804480651731159</v>
      </c>
      <c r="AI1044">
        <v>0.41935483870967744</v>
      </c>
      <c r="AK1044">
        <f t="shared" si="402"/>
        <v>0</v>
      </c>
      <c r="AL1044">
        <f t="shared" si="409"/>
        <v>39</v>
      </c>
      <c r="AM1044">
        <f t="shared" si="389"/>
        <v>1</v>
      </c>
      <c r="AN1044">
        <f t="shared" si="410"/>
        <v>1004</v>
      </c>
      <c r="AP1044">
        <f t="shared" si="403"/>
        <v>0.50649350649350644</v>
      </c>
      <c r="AQ1044">
        <f t="shared" si="404"/>
        <v>0.52210088403536137</v>
      </c>
      <c r="AR1044">
        <v>0.50649350649350644</v>
      </c>
    </row>
    <row r="1045" spans="1:44" x14ac:dyDescent="0.25">
      <c r="A1045" s="9">
        <v>1</v>
      </c>
      <c r="B1045" s="32">
        <v>44.405856999999997</v>
      </c>
      <c r="D1045">
        <f t="shared" si="391"/>
        <v>1</v>
      </c>
      <c r="E1045">
        <f t="shared" si="390"/>
        <v>277</v>
      </c>
      <c r="F1045">
        <f t="shared" si="411"/>
        <v>0</v>
      </c>
      <c r="G1045">
        <f t="shared" si="412"/>
        <v>767</v>
      </c>
      <c r="I1045">
        <f t="shared" si="392"/>
        <v>0.47841105354058722</v>
      </c>
      <c r="J1045">
        <f t="shared" si="393"/>
        <v>0.53976073187895846</v>
      </c>
      <c r="K1045">
        <v>0.47841105354058722</v>
      </c>
      <c r="S1045">
        <f t="shared" si="394"/>
        <v>0</v>
      </c>
      <c r="T1045">
        <f t="shared" si="405"/>
        <v>507</v>
      </c>
      <c r="U1045">
        <f t="shared" si="395"/>
        <v>1</v>
      </c>
      <c r="V1045">
        <f t="shared" si="406"/>
        <v>537</v>
      </c>
      <c r="X1045">
        <f t="shared" si="396"/>
        <v>0.62056303549571601</v>
      </c>
      <c r="Y1045">
        <f t="shared" si="397"/>
        <v>0.45393068469991549</v>
      </c>
      <c r="Z1045">
        <v>0.62056303549571601</v>
      </c>
      <c r="AB1045">
        <f t="shared" si="398"/>
        <v>0</v>
      </c>
      <c r="AC1045">
        <f t="shared" si="407"/>
        <v>221</v>
      </c>
      <c r="AD1045">
        <f t="shared" si="399"/>
        <v>1</v>
      </c>
      <c r="AE1045">
        <f t="shared" si="408"/>
        <v>823</v>
      </c>
      <c r="AG1045">
        <f t="shared" si="400"/>
        <v>0.41935483870967744</v>
      </c>
      <c r="AH1045">
        <f t="shared" si="401"/>
        <v>0.5587236931432451</v>
      </c>
      <c r="AI1045">
        <v>0.41935483870967744</v>
      </c>
      <c r="AK1045">
        <f t="shared" si="402"/>
        <v>0</v>
      </c>
      <c r="AL1045">
        <f t="shared" si="409"/>
        <v>39</v>
      </c>
      <c r="AM1045">
        <f t="shared" si="389"/>
        <v>1</v>
      </c>
      <c r="AN1045">
        <f t="shared" si="410"/>
        <v>1005</v>
      </c>
      <c r="AP1045">
        <f t="shared" si="403"/>
        <v>0.50649350649350644</v>
      </c>
      <c r="AQ1045">
        <f t="shared" si="404"/>
        <v>0.5226209048361935</v>
      </c>
      <c r="AR1045">
        <v>0.50649350649350644</v>
      </c>
    </row>
    <row r="1046" spans="1:44" x14ac:dyDescent="0.25">
      <c r="A1046" s="9">
        <v>3</v>
      </c>
      <c r="B1046" s="32">
        <v>44.363818999999999</v>
      </c>
      <c r="D1046">
        <f t="shared" si="391"/>
        <v>0</v>
      </c>
      <c r="E1046">
        <f t="shared" si="390"/>
        <v>277</v>
      </c>
      <c r="F1046">
        <f t="shared" si="411"/>
        <v>1</v>
      </c>
      <c r="G1046">
        <f t="shared" si="412"/>
        <v>768</v>
      </c>
      <c r="I1046">
        <f t="shared" si="392"/>
        <v>0.47841105354058722</v>
      </c>
      <c r="J1046">
        <f t="shared" si="393"/>
        <v>0.54046446164672768</v>
      </c>
      <c r="K1046">
        <v>0.47841105354058722</v>
      </c>
      <c r="S1046">
        <f t="shared" si="394"/>
        <v>0</v>
      </c>
      <c r="T1046">
        <f t="shared" si="405"/>
        <v>507</v>
      </c>
      <c r="U1046">
        <f t="shared" si="395"/>
        <v>1</v>
      </c>
      <c r="V1046">
        <f t="shared" si="406"/>
        <v>538</v>
      </c>
      <c r="X1046">
        <f t="shared" si="396"/>
        <v>0.62056303549571601</v>
      </c>
      <c r="Y1046">
        <f t="shared" si="397"/>
        <v>0.45477599323753171</v>
      </c>
      <c r="Z1046">
        <v>0.62056303549571601</v>
      </c>
      <c r="AB1046">
        <f t="shared" si="398"/>
        <v>1</v>
      </c>
      <c r="AC1046">
        <f t="shared" si="407"/>
        <v>222</v>
      </c>
      <c r="AD1046">
        <f t="shared" si="399"/>
        <v>0</v>
      </c>
      <c r="AE1046">
        <f t="shared" si="408"/>
        <v>823</v>
      </c>
      <c r="AG1046">
        <f t="shared" si="400"/>
        <v>0.42125237191650855</v>
      </c>
      <c r="AH1046">
        <f t="shared" si="401"/>
        <v>0.5587236931432451</v>
      </c>
      <c r="AI1046">
        <v>0.42125237191650855</v>
      </c>
      <c r="AK1046">
        <f t="shared" si="402"/>
        <v>0</v>
      </c>
      <c r="AL1046">
        <f t="shared" si="409"/>
        <v>39</v>
      </c>
      <c r="AM1046">
        <f t="shared" si="389"/>
        <v>1</v>
      </c>
      <c r="AN1046">
        <f t="shared" si="410"/>
        <v>1006</v>
      </c>
      <c r="AP1046">
        <f t="shared" si="403"/>
        <v>0.50649350649350644</v>
      </c>
      <c r="AQ1046">
        <f t="shared" si="404"/>
        <v>0.52314092563702552</v>
      </c>
      <c r="AR1046">
        <v>0.50649350649350644</v>
      </c>
    </row>
    <row r="1047" spans="1:44" x14ac:dyDescent="0.25">
      <c r="A1047" s="9">
        <v>1</v>
      </c>
      <c r="B1047" s="32">
        <v>44.353786999999997</v>
      </c>
      <c r="D1047">
        <f t="shared" si="391"/>
        <v>1</v>
      </c>
      <c r="E1047">
        <f t="shared" si="390"/>
        <v>278</v>
      </c>
      <c r="F1047">
        <f t="shared" si="411"/>
        <v>0</v>
      </c>
      <c r="G1047">
        <f t="shared" si="412"/>
        <v>768</v>
      </c>
      <c r="I1047">
        <f t="shared" si="392"/>
        <v>0.48013816925734026</v>
      </c>
      <c r="J1047">
        <f t="shared" si="393"/>
        <v>0.54046446164672768</v>
      </c>
      <c r="K1047">
        <v>0.48013816925734026</v>
      </c>
      <c r="S1047">
        <f t="shared" si="394"/>
        <v>0</v>
      </c>
      <c r="T1047">
        <f t="shared" si="405"/>
        <v>507</v>
      </c>
      <c r="U1047">
        <f t="shared" si="395"/>
        <v>1</v>
      </c>
      <c r="V1047">
        <f t="shared" si="406"/>
        <v>539</v>
      </c>
      <c r="X1047">
        <f t="shared" si="396"/>
        <v>0.62056303549571601</v>
      </c>
      <c r="Y1047">
        <f t="shared" si="397"/>
        <v>0.45562130177514792</v>
      </c>
      <c r="Z1047">
        <v>0.62056303549571601</v>
      </c>
      <c r="AB1047">
        <f t="shared" si="398"/>
        <v>0</v>
      </c>
      <c r="AC1047">
        <f t="shared" si="407"/>
        <v>222</v>
      </c>
      <c r="AD1047">
        <f t="shared" si="399"/>
        <v>1</v>
      </c>
      <c r="AE1047">
        <f t="shared" si="408"/>
        <v>824</v>
      </c>
      <c r="AG1047">
        <f t="shared" si="400"/>
        <v>0.42125237191650855</v>
      </c>
      <c r="AH1047">
        <f t="shared" si="401"/>
        <v>0.55940257976917851</v>
      </c>
      <c r="AI1047">
        <v>0.42125237191650855</v>
      </c>
      <c r="AK1047">
        <f t="shared" si="402"/>
        <v>0</v>
      </c>
      <c r="AL1047">
        <f t="shared" si="409"/>
        <v>39</v>
      </c>
      <c r="AM1047">
        <f t="shared" si="389"/>
        <v>1</v>
      </c>
      <c r="AN1047">
        <f t="shared" si="410"/>
        <v>1007</v>
      </c>
      <c r="AP1047">
        <f t="shared" si="403"/>
        <v>0.50649350649350644</v>
      </c>
      <c r="AQ1047">
        <f t="shared" si="404"/>
        <v>0.52366094643785754</v>
      </c>
      <c r="AR1047">
        <v>0.50649350649350644</v>
      </c>
    </row>
    <row r="1048" spans="1:44" x14ac:dyDescent="0.25">
      <c r="A1048" s="9">
        <v>1</v>
      </c>
      <c r="B1048" s="32">
        <v>44.308315999999998</v>
      </c>
      <c r="D1048">
        <f t="shared" si="391"/>
        <v>1</v>
      </c>
      <c r="E1048">
        <f t="shared" si="390"/>
        <v>279</v>
      </c>
      <c r="F1048">
        <f t="shared" si="411"/>
        <v>0</v>
      </c>
      <c r="G1048">
        <f t="shared" si="412"/>
        <v>768</v>
      </c>
      <c r="I1048">
        <f t="shared" si="392"/>
        <v>0.48186528497409326</v>
      </c>
      <c r="J1048">
        <f t="shared" si="393"/>
        <v>0.54046446164672768</v>
      </c>
      <c r="K1048">
        <v>0.48186528497409326</v>
      </c>
      <c r="S1048">
        <f t="shared" si="394"/>
        <v>0</v>
      </c>
      <c r="T1048">
        <f t="shared" si="405"/>
        <v>507</v>
      </c>
      <c r="U1048">
        <f t="shared" si="395"/>
        <v>1</v>
      </c>
      <c r="V1048">
        <f t="shared" si="406"/>
        <v>540</v>
      </c>
      <c r="X1048">
        <f t="shared" si="396"/>
        <v>0.62056303549571601</v>
      </c>
      <c r="Y1048">
        <f t="shared" si="397"/>
        <v>0.45646661031276414</v>
      </c>
      <c r="Z1048">
        <v>0.62056303549571601</v>
      </c>
      <c r="AB1048">
        <f t="shared" si="398"/>
        <v>0</v>
      </c>
      <c r="AC1048">
        <f t="shared" si="407"/>
        <v>222</v>
      </c>
      <c r="AD1048">
        <f t="shared" si="399"/>
        <v>1</v>
      </c>
      <c r="AE1048">
        <f t="shared" si="408"/>
        <v>825</v>
      </c>
      <c r="AG1048">
        <f t="shared" si="400"/>
        <v>0.42125237191650855</v>
      </c>
      <c r="AH1048">
        <f t="shared" si="401"/>
        <v>0.56008146639511203</v>
      </c>
      <c r="AI1048">
        <v>0.42125237191650855</v>
      </c>
      <c r="AK1048">
        <f t="shared" si="402"/>
        <v>0</v>
      </c>
      <c r="AL1048">
        <f t="shared" si="409"/>
        <v>39</v>
      </c>
      <c r="AM1048">
        <f t="shared" si="389"/>
        <v>1</v>
      </c>
      <c r="AN1048">
        <f t="shared" si="410"/>
        <v>1008</v>
      </c>
      <c r="AP1048">
        <f t="shared" si="403"/>
        <v>0.50649350649350644</v>
      </c>
      <c r="AQ1048">
        <f t="shared" si="404"/>
        <v>0.52418096723868957</v>
      </c>
      <c r="AR1048">
        <v>0.50649350649350644</v>
      </c>
    </row>
    <row r="1049" spans="1:44" x14ac:dyDescent="0.25">
      <c r="A1049" s="9">
        <v>1</v>
      </c>
      <c r="B1049" s="32">
        <v>44.255319</v>
      </c>
      <c r="D1049">
        <f t="shared" si="391"/>
        <v>1</v>
      </c>
      <c r="E1049">
        <f t="shared" si="390"/>
        <v>280</v>
      </c>
      <c r="F1049">
        <f t="shared" si="411"/>
        <v>0</v>
      </c>
      <c r="G1049">
        <f t="shared" si="412"/>
        <v>768</v>
      </c>
      <c r="I1049">
        <f t="shared" si="392"/>
        <v>0.4835924006908463</v>
      </c>
      <c r="J1049">
        <f t="shared" si="393"/>
        <v>0.54046446164672768</v>
      </c>
      <c r="K1049">
        <v>0.4835924006908463</v>
      </c>
      <c r="S1049">
        <f t="shared" si="394"/>
        <v>0</v>
      </c>
      <c r="T1049">
        <f t="shared" si="405"/>
        <v>507</v>
      </c>
      <c r="U1049">
        <f t="shared" si="395"/>
        <v>1</v>
      </c>
      <c r="V1049">
        <f t="shared" si="406"/>
        <v>541</v>
      </c>
      <c r="X1049">
        <f t="shared" si="396"/>
        <v>0.62056303549571601</v>
      </c>
      <c r="Y1049">
        <f t="shared" si="397"/>
        <v>0.45731191885038036</v>
      </c>
      <c r="Z1049">
        <v>0.62056303549571601</v>
      </c>
      <c r="AB1049">
        <f t="shared" si="398"/>
        <v>0</v>
      </c>
      <c r="AC1049">
        <f t="shared" si="407"/>
        <v>222</v>
      </c>
      <c r="AD1049">
        <f t="shared" si="399"/>
        <v>1</v>
      </c>
      <c r="AE1049">
        <f t="shared" si="408"/>
        <v>826</v>
      </c>
      <c r="AG1049">
        <f t="shared" si="400"/>
        <v>0.42125237191650855</v>
      </c>
      <c r="AH1049">
        <f t="shared" si="401"/>
        <v>0.56076035302104543</v>
      </c>
      <c r="AI1049">
        <v>0.42125237191650855</v>
      </c>
      <c r="AK1049">
        <f t="shared" si="402"/>
        <v>0</v>
      </c>
      <c r="AL1049">
        <f t="shared" si="409"/>
        <v>39</v>
      </c>
      <c r="AM1049">
        <f t="shared" si="389"/>
        <v>1</v>
      </c>
      <c r="AN1049">
        <f t="shared" si="410"/>
        <v>1009</v>
      </c>
      <c r="AP1049">
        <f t="shared" si="403"/>
        <v>0.50649350649350644</v>
      </c>
      <c r="AQ1049">
        <f t="shared" si="404"/>
        <v>0.52470098803952159</v>
      </c>
      <c r="AR1049">
        <v>0.50649350649350644</v>
      </c>
    </row>
    <row r="1050" spans="1:44" x14ac:dyDescent="0.25">
      <c r="A1050" s="9">
        <v>3</v>
      </c>
      <c r="B1050" s="32">
        <v>44.190641999999997</v>
      </c>
      <c r="D1050">
        <f t="shared" si="391"/>
        <v>0</v>
      </c>
      <c r="E1050">
        <f t="shared" si="390"/>
        <v>280</v>
      </c>
      <c r="F1050">
        <f t="shared" si="411"/>
        <v>1</v>
      </c>
      <c r="G1050">
        <f t="shared" si="412"/>
        <v>769</v>
      </c>
      <c r="I1050">
        <f t="shared" si="392"/>
        <v>0.4835924006908463</v>
      </c>
      <c r="J1050">
        <f t="shared" si="393"/>
        <v>0.54116819141449679</v>
      </c>
      <c r="K1050">
        <v>0.4835924006908463</v>
      </c>
      <c r="S1050">
        <f t="shared" si="394"/>
        <v>0</v>
      </c>
      <c r="T1050">
        <f t="shared" si="405"/>
        <v>507</v>
      </c>
      <c r="U1050">
        <f t="shared" si="395"/>
        <v>1</v>
      </c>
      <c r="V1050">
        <f t="shared" si="406"/>
        <v>542</v>
      </c>
      <c r="X1050">
        <f t="shared" si="396"/>
        <v>0.62056303549571601</v>
      </c>
      <c r="Y1050">
        <f t="shared" si="397"/>
        <v>0.45815722738799664</v>
      </c>
      <c r="Z1050">
        <v>0.62056303549571601</v>
      </c>
      <c r="AB1050">
        <f t="shared" si="398"/>
        <v>1</v>
      </c>
      <c r="AC1050">
        <f t="shared" si="407"/>
        <v>223</v>
      </c>
      <c r="AD1050">
        <f t="shared" si="399"/>
        <v>0</v>
      </c>
      <c r="AE1050">
        <f t="shared" si="408"/>
        <v>826</v>
      </c>
      <c r="AG1050">
        <f t="shared" si="400"/>
        <v>0.42314990512333966</v>
      </c>
      <c r="AH1050">
        <f t="shared" si="401"/>
        <v>0.56076035302104543</v>
      </c>
      <c r="AI1050">
        <v>0.42314990512333966</v>
      </c>
      <c r="AK1050">
        <f t="shared" si="402"/>
        <v>0</v>
      </c>
      <c r="AL1050">
        <f t="shared" si="409"/>
        <v>39</v>
      </c>
      <c r="AM1050">
        <f t="shared" si="389"/>
        <v>1</v>
      </c>
      <c r="AN1050">
        <f t="shared" si="410"/>
        <v>1010</v>
      </c>
      <c r="AP1050">
        <f t="shared" si="403"/>
        <v>0.50649350649350644</v>
      </c>
      <c r="AQ1050">
        <f t="shared" si="404"/>
        <v>0.52522100884035361</v>
      </c>
      <c r="AR1050">
        <v>0.50649350649350644</v>
      </c>
    </row>
    <row r="1051" spans="1:44" x14ac:dyDescent="0.25">
      <c r="A1051" s="9">
        <v>2</v>
      </c>
      <c r="B1051" s="32">
        <v>44.147165000000001</v>
      </c>
      <c r="D1051">
        <f t="shared" si="391"/>
        <v>0</v>
      </c>
      <c r="E1051">
        <f t="shared" si="390"/>
        <v>280</v>
      </c>
      <c r="F1051">
        <f t="shared" si="411"/>
        <v>1</v>
      </c>
      <c r="G1051">
        <f t="shared" si="412"/>
        <v>770</v>
      </c>
      <c r="I1051">
        <f t="shared" si="392"/>
        <v>0.4835924006908463</v>
      </c>
      <c r="J1051">
        <f t="shared" si="393"/>
        <v>0.54187192118226601</v>
      </c>
      <c r="K1051">
        <v>0.4835924006908463</v>
      </c>
      <c r="S1051">
        <f t="shared" si="394"/>
        <v>1</v>
      </c>
      <c r="T1051">
        <f t="shared" si="405"/>
        <v>508</v>
      </c>
      <c r="U1051">
        <f t="shared" si="395"/>
        <v>0</v>
      </c>
      <c r="V1051">
        <f t="shared" si="406"/>
        <v>542</v>
      </c>
      <c r="X1051">
        <f t="shared" si="396"/>
        <v>0.6217870257037944</v>
      </c>
      <c r="Y1051">
        <f t="shared" si="397"/>
        <v>0.45815722738799664</v>
      </c>
      <c r="Z1051">
        <v>0.6217870257037944</v>
      </c>
      <c r="AB1051">
        <f t="shared" si="398"/>
        <v>0</v>
      </c>
      <c r="AC1051">
        <f t="shared" si="407"/>
        <v>223</v>
      </c>
      <c r="AD1051">
        <f t="shared" si="399"/>
        <v>1</v>
      </c>
      <c r="AE1051">
        <f t="shared" si="408"/>
        <v>827</v>
      </c>
      <c r="AG1051">
        <f t="shared" si="400"/>
        <v>0.42314990512333966</v>
      </c>
      <c r="AH1051">
        <f t="shared" si="401"/>
        <v>0.56143923964697895</v>
      </c>
      <c r="AI1051">
        <v>0.42314990512333966</v>
      </c>
      <c r="AK1051">
        <f t="shared" si="402"/>
        <v>0</v>
      </c>
      <c r="AL1051">
        <f t="shared" si="409"/>
        <v>39</v>
      </c>
      <c r="AM1051">
        <f t="shared" si="389"/>
        <v>1</v>
      </c>
      <c r="AN1051">
        <f t="shared" si="410"/>
        <v>1011</v>
      </c>
      <c r="AP1051">
        <f t="shared" si="403"/>
        <v>0.50649350649350644</v>
      </c>
      <c r="AQ1051">
        <f t="shared" si="404"/>
        <v>0.52574102964118563</v>
      </c>
      <c r="AR1051">
        <v>0.50649350649350644</v>
      </c>
    </row>
    <row r="1052" spans="1:44" x14ac:dyDescent="0.25">
      <c r="A1052" s="9">
        <v>3</v>
      </c>
      <c r="B1052" s="32">
        <v>44.122509000000001</v>
      </c>
      <c r="D1052">
        <f t="shared" si="391"/>
        <v>0</v>
      </c>
      <c r="E1052">
        <f t="shared" si="390"/>
        <v>280</v>
      </c>
      <c r="F1052">
        <f t="shared" si="411"/>
        <v>1</v>
      </c>
      <c r="G1052">
        <f t="shared" si="412"/>
        <v>771</v>
      </c>
      <c r="I1052">
        <f t="shared" si="392"/>
        <v>0.4835924006908463</v>
      </c>
      <c r="J1052">
        <f t="shared" si="393"/>
        <v>0.54257565095003524</v>
      </c>
      <c r="K1052">
        <v>0.4835924006908463</v>
      </c>
      <c r="S1052">
        <f t="shared" si="394"/>
        <v>0</v>
      </c>
      <c r="T1052">
        <f t="shared" si="405"/>
        <v>508</v>
      </c>
      <c r="U1052">
        <f t="shared" si="395"/>
        <v>1</v>
      </c>
      <c r="V1052">
        <f t="shared" si="406"/>
        <v>543</v>
      </c>
      <c r="X1052">
        <f t="shared" si="396"/>
        <v>0.6217870257037944</v>
      </c>
      <c r="Y1052">
        <f t="shared" si="397"/>
        <v>0.45900253592561285</v>
      </c>
      <c r="Z1052">
        <v>0.6217870257037944</v>
      </c>
      <c r="AB1052">
        <f t="shared" si="398"/>
        <v>1</v>
      </c>
      <c r="AC1052">
        <f t="shared" si="407"/>
        <v>224</v>
      </c>
      <c r="AD1052">
        <f t="shared" si="399"/>
        <v>0</v>
      </c>
      <c r="AE1052">
        <f t="shared" si="408"/>
        <v>827</v>
      </c>
      <c r="AG1052">
        <f t="shared" si="400"/>
        <v>0.42504743833017078</v>
      </c>
      <c r="AH1052">
        <f t="shared" si="401"/>
        <v>0.56143923964697895</v>
      </c>
      <c r="AI1052">
        <v>0.42504743833017078</v>
      </c>
      <c r="AK1052">
        <f t="shared" si="402"/>
        <v>0</v>
      </c>
      <c r="AL1052">
        <f t="shared" si="409"/>
        <v>39</v>
      </c>
      <c r="AM1052">
        <f t="shared" si="389"/>
        <v>1</v>
      </c>
      <c r="AN1052">
        <f t="shared" si="410"/>
        <v>1012</v>
      </c>
      <c r="AP1052">
        <f t="shared" si="403"/>
        <v>0.50649350649350644</v>
      </c>
      <c r="AQ1052">
        <f t="shared" si="404"/>
        <v>0.52626105044201765</v>
      </c>
      <c r="AR1052">
        <v>0.50649350649350644</v>
      </c>
    </row>
    <row r="1053" spans="1:44" x14ac:dyDescent="0.25">
      <c r="A1053" s="9">
        <v>2</v>
      </c>
      <c r="B1053" s="32">
        <v>44.119959999999999</v>
      </c>
      <c r="D1053">
        <f t="shared" si="391"/>
        <v>0</v>
      </c>
      <c r="E1053">
        <f t="shared" si="390"/>
        <v>280</v>
      </c>
      <c r="F1053">
        <f t="shared" si="411"/>
        <v>1</v>
      </c>
      <c r="G1053">
        <f t="shared" si="412"/>
        <v>772</v>
      </c>
      <c r="I1053">
        <f t="shared" si="392"/>
        <v>0.4835924006908463</v>
      </c>
      <c r="J1053">
        <f t="shared" si="393"/>
        <v>0.54327938071780435</v>
      </c>
      <c r="K1053">
        <v>0.4835924006908463</v>
      </c>
      <c r="S1053">
        <f t="shared" si="394"/>
        <v>1</v>
      </c>
      <c r="T1053">
        <f t="shared" si="405"/>
        <v>509</v>
      </c>
      <c r="U1053">
        <f t="shared" si="395"/>
        <v>0</v>
      </c>
      <c r="V1053">
        <f t="shared" si="406"/>
        <v>543</v>
      </c>
      <c r="X1053">
        <f t="shared" si="396"/>
        <v>0.62301101591187269</v>
      </c>
      <c r="Y1053">
        <f t="shared" si="397"/>
        <v>0.45900253592561285</v>
      </c>
      <c r="Z1053">
        <v>0.62301101591187269</v>
      </c>
      <c r="AB1053">
        <f t="shared" si="398"/>
        <v>0</v>
      </c>
      <c r="AC1053">
        <f t="shared" si="407"/>
        <v>224</v>
      </c>
      <c r="AD1053">
        <f t="shared" si="399"/>
        <v>1</v>
      </c>
      <c r="AE1053">
        <f t="shared" si="408"/>
        <v>828</v>
      </c>
      <c r="AG1053">
        <f t="shared" si="400"/>
        <v>0.42504743833017078</v>
      </c>
      <c r="AH1053">
        <f t="shared" si="401"/>
        <v>0.56211812627291247</v>
      </c>
      <c r="AI1053">
        <v>0.42504743833017078</v>
      </c>
      <c r="AK1053">
        <f t="shared" si="402"/>
        <v>0</v>
      </c>
      <c r="AL1053">
        <f t="shared" si="409"/>
        <v>39</v>
      </c>
      <c r="AM1053">
        <f t="shared" ref="AM1053:AM1116" si="413">IF(AK1053=0,1,0)</f>
        <v>1</v>
      </c>
      <c r="AN1053">
        <f t="shared" si="410"/>
        <v>1013</v>
      </c>
      <c r="AP1053">
        <f t="shared" si="403"/>
        <v>0.50649350649350644</v>
      </c>
      <c r="AQ1053">
        <f t="shared" si="404"/>
        <v>0.52678107124284967</v>
      </c>
      <c r="AR1053">
        <v>0.50649350649350644</v>
      </c>
    </row>
    <row r="1054" spans="1:44" x14ac:dyDescent="0.25">
      <c r="A1054" s="9">
        <v>1</v>
      </c>
      <c r="B1054" s="32">
        <v>44.006292000000002</v>
      </c>
      <c r="D1054">
        <f t="shared" si="391"/>
        <v>1</v>
      </c>
      <c r="E1054">
        <f t="shared" si="390"/>
        <v>281</v>
      </c>
      <c r="F1054">
        <f t="shared" si="411"/>
        <v>0</v>
      </c>
      <c r="G1054">
        <f t="shared" si="412"/>
        <v>772</v>
      </c>
      <c r="I1054">
        <f t="shared" si="392"/>
        <v>0.48531951640759929</v>
      </c>
      <c r="J1054">
        <f t="shared" si="393"/>
        <v>0.54327938071780435</v>
      </c>
      <c r="K1054">
        <v>0.48531951640759929</v>
      </c>
      <c r="S1054">
        <f t="shared" si="394"/>
        <v>0</v>
      </c>
      <c r="T1054">
        <f t="shared" si="405"/>
        <v>509</v>
      </c>
      <c r="U1054">
        <f t="shared" si="395"/>
        <v>1</v>
      </c>
      <c r="V1054">
        <f t="shared" si="406"/>
        <v>544</v>
      </c>
      <c r="X1054">
        <f t="shared" si="396"/>
        <v>0.62301101591187269</v>
      </c>
      <c r="Y1054">
        <f t="shared" si="397"/>
        <v>0.45984784446322907</v>
      </c>
      <c r="Z1054">
        <v>0.62301101591187269</v>
      </c>
      <c r="AB1054">
        <f t="shared" si="398"/>
        <v>0</v>
      </c>
      <c r="AC1054">
        <f t="shared" si="407"/>
        <v>224</v>
      </c>
      <c r="AD1054">
        <f t="shared" si="399"/>
        <v>1</v>
      </c>
      <c r="AE1054">
        <f t="shared" si="408"/>
        <v>829</v>
      </c>
      <c r="AG1054">
        <f t="shared" si="400"/>
        <v>0.42504743833017078</v>
      </c>
      <c r="AH1054">
        <f t="shared" si="401"/>
        <v>0.56279701289884587</v>
      </c>
      <c r="AI1054">
        <v>0.42504743833017078</v>
      </c>
      <c r="AK1054">
        <f t="shared" si="402"/>
        <v>0</v>
      </c>
      <c r="AL1054">
        <f t="shared" si="409"/>
        <v>39</v>
      </c>
      <c r="AM1054">
        <f t="shared" si="413"/>
        <v>1</v>
      </c>
      <c r="AN1054">
        <f t="shared" si="410"/>
        <v>1014</v>
      </c>
      <c r="AP1054">
        <f t="shared" si="403"/>
        <v>0.50649350649350644</v>
      </c>
      <c r="AQ1054">
        <f t="shared" si="404"/>
        <v>0.5273010920436817</v>
      </c>
      <c r="AR1054">
        <v>0.50649350649350644</v>
      </c>
    </row>
    <row r="1055" spans="1:44" x14ac:dyDescent="0.25">
      <c r="A1055" s="9">
        <v>2</v>
      </c>
      <c r="B1055" s="32">
        <v>43.862740000000002</v>
      </c>
      <c r="D1055">
        <f t="shared" si="391"/>
        <v>0</v>
      </c>
      <c r="E1055">
        <f t="shared" si="390"/>
        <v>281</v>
      </c>
      <c r="F1055">
        <f t="shared" si="411"/>
        <v>1</v>
      </c>
      <c r="G1055">
        <f t="shared" si="412"/>
        <v>773</v>
      </c>
      <c r="I1055">
        <f t="shared" si="392"/>
        <v>0.48531951640759929</v>
      </c>
      <c r="J1055">
        <f t="shared" si="393"/>
        <v>0.54398311048557357</v>
      </c>
      <c r="K1055">
        <v>0.48531951640759929</v>
      </c>
      <c r="S1055">
        <f t="shared" si="394"/>
        <v>1</v>
      </c>
      <c r="T1055">
        <f t="shared" si="405"/>
        <v>510</v>
      </c>
      <c r="U1055">
        <f t="shared" si="395"/>
        <v>0</v>
      </c>
      <c r="V1055">
        <f t="shared" si="406"/>
        <v>544</v>
      </c>
      <c r="X1055">
        <f t="shared" si="396"/>
        <v>0.62423500611995109</v>
      </c>
      <c r="Y1055">
        <f t="shared" si="397"/>
        <v>0.45984784446322907</v>
      </c>
      <c r="Z1055">
        <v>0.62423500611995109</v>
      </c>
      <c r="AB1055">
        <f t="shared" si="398"/>
        <v>0</v>
      </c>
      <c r="AC1055">
        <f t="shared" si="407"/>
        <v>224</v>
      </c>
      <c r="AD1055">
        <f t="shared" si="399"/>
        <v>1</v>
      </c>
      <c r="AE1055">
        <f t="shared" si="408"/>
        <v>830</v>
      </c>
      <c r="AG1055">
        <f t="shared" si="400"/>
        <v>0.42504743833017078</v>
      </c>
      <c r="AH1055">
        <f t="shared" si="401"/>
        <v>0.56347589952477939</v>
      </c>
      <c r="AI1055">
        <v>0.42504743833017078</v>
      </c>
      <c r="AK1055">
        <f t="shared" si="402"/>
        <v>0</v>
      </c>
      <c r="AL1055">
        <f t="shared" si="409"/>
        <v>39</v>
      </c>
      <c r="AM1055">
        <f t="shared" si="413"/>
        <v>1</v>
      </c>
      <c r="AN1055">
        <f t="shared" si="410"/>
        <v>1015</v>
      </c>
      <c r="AP1055">
        <f t="shared" si="403"/>
        <v>0.50649350649350644</v>
      </c>
      <c r="AQ1055">
        <f t="shared" si="404"/>
        <v>0.52782111284451383</v>
      </c>
      <c r="AR1055">
        <v>0.50649350649350644</v>
      </c>
    </row>
    <row r="1056" spans="1:44" x14ac:dyDescent="0.25">
      <c r="A1056" s="9">
        <v>1</v>
      </c>
      <c r="B1056" s="32">
        <v>43.841574000000001</v>
      </c>
      <c r="D1056">
        <f t="shared" si="391"/>
        <v>1</v>
      </c>
      <c r="E1056">
        <f t="shared" si="390"/>
        <v>282</v>
      </c>
      <c r="F1056">
        <f t="shared" si="411"/>
        <v>0</v>
      </c>
      <c r="G1056">
        <f t="shared" si="412"/>
        <v>773</v>
      </c>
      <c r="I1056">
        <f t="shared" si="392"/>
        <v>0.48704663212435234</v>
      </c>
      <c r="J1056">
        <f t="shared" si="393"/>
        <v>0.54398311048557357</v>
      </c>
      <c r="K1056">
        <v>0.48704663212435234</v>
      </c>
      <c r="S1056">
        <f t="shared" si="394"/>
        <v>0</v>
      </c>
      <c r="T1056">
        <f t="shared" si="405"/>
        <v>510</v>
      </c>
      <c r="U1056">
        <f t="shared" si="395"/>
        <v>1</v>
      </c>
      <c r="V1056">
        <f t="shared" si="406"/>
        <v>545</v>
      </c>
      <c r="X1056">
        <f t="shared" si="396"/>
        <v>0.62423500611995109</v>
      </c>
      <c r="Y1056">
        <f t="shared" si="397"/>
        <v>0.46069315300084529</v>
      </c>
      <c r="Z1056">
        <v>0.62423500611995109</v>
      </c>
      <c r="AB1056">
        <f t="shared" si="398"/>
        <v>0</v>
      </c>
      <c r="AC1056">
        <f t="shared" si="407"/>
        <v>224</v>
      </c>
      <c r="AD1056">
        <f t="shared" si="399"/>
        <v>1</v>
      </c>
      <c r="AE1056">
        <f t="shared" si="408"/>
        <v>831</v>
      </c>
      <c r="AG1056">
        <f t="shared" si="400"/>
        <v>0.42504743833017078</v>
      </c>
      <c r="AH1056">
        <f t="shared" si="401"/>
        <v>0.56415478615071279</v>
      </c>
      <c r="AI1056">
        <v>0.42504743833017078</v>
      </c>
      <c r="AK1056">
        <f t="shared" si="402"/>
        <v>0</v>
      </c>
      <c r="AL1056">
        <f t="shared" si="409"/>
        <v>39</v>
      </c>
      <c r="AM1056">
        <f t="shared" si="413"/>
        <v>1</v>
      </c>
      <c r="AN1056">
        <f t="shared" si="410"/>
        <v>1016</v>
      </c>
      <c r="AP1056">
        <f t="shared" si="403"/>
        <v>0.50649350649350644</v>
      </c>
      <c r="AQ1056">
        <f t="shared" si="404"/>
        <v>0.52834113364534585</v>
      </c>
      <c r="AR1056">
        <v>0.50649350649350644</v>
      </c>
    </row>
    <row r="1057" spans="1:44" x14ac:dyDescent="0.25">
      <c r="A1057" s="9">
        <v>2</v>
      </c>
      <c r="B1057" s="32">
        <v>43.793039999999998</v>
      </c>
      <c r="D1057">
        <f t="shared" si="391"/>
        <v>0</v>
      </c>
      <c r="E1057">
        <f t="shared" si="390"/>
        <v>282</v>
      </c>
      <c r="F1057">
        <f t="shared" si="411"/>
        <v>1</v>
      </c>
      <c r="G1057">
        <f t="shared" si="412"/>
        <v>774</v>
      </c>
      <c r="I1057">
        <f t="shared" si="392"/>
        <v>0.48704663212435234</v>
      </c>
      <c r="J1057">
        <f t="shared" si="393"/>
        <v>0.54468684025334269</v>
      </c>
      <c r="K1057">
        <v>0.48704663212435234</v>
      </c>
      <c r="S1057">
        <f t="shared" si="394"/>
        <v>1</v>
      </c>
      <c r="T1057">
        <f t="shared" si="405"/>
        <v>511</v>
      </c>
      <c r="U1057">
        <f t="shared" si="395"/>
        <v>0</v>
      </c>
      <c r="V1057">
        <f t="shared" si="406"/>
        <v>545</v>
      </c>
      <c r="X1057">
        <f t="shared" si="396"/>
        <v>0.62545899632802937</v>
      </c>
      <c r="Y1057">
        <f t="shared" si="397"/>
        <v>0.46069315300084529</v>
      </c>
      <c r="Z1057">
        <v>0.62545899632802937</v>
      </c>
      <c r="AB1057">
        <f t="shared" si="398"/>
        <v>0</v>
      </c>
      <c r="AC1057">
        <f t="shared" si="407"/>
        <v>224</v>
      </c>
      <c r="AD1057">
        <f t="shared" si="399"/>
        <v>1</v>
      </c>
      <c r="AE1057">
        <f t="shared" si="408"/>
        <v>832</v>
      </c>
      <c r="AG1057">
        <f t="shared" si="400"/>
        <v>0.42504743833017078</v>
      </c>
      <c r="AH1057">
        <f t="shared" si="401"/>
        <v>0.56483367277664631</v>
      </c>
      <c r="AI1057">
        <v>0.42504743833017078</v>
      </c>
      <c r="AK1057">
        <f t="shared" si="402"/>
        <v>0</v>
      </c>
      <c r="AL1057">
        <f t="shared" si="409"/>
        <v>39</v>
      </c>
      <c r="AM1057">
        <f t="shared" si="413"/>
        <v>1</v>
      </c>
      <c r="AN1057">
        <f t="shared" si="410"/>
        <v>1017</v>
      </c>
      <c r="AP1057">
        <f t="shared" si="403"/>
        <v>0.50649350649350644</v>
      </c>
      <c r="AQ1057">
        <f t="shared" si="404"/>
        <v>0.52886115444617787</v>
      </c>
      <c r="AR1057">
        <v>0.50649350649350644</v>
      </c>
    </row>
    <row r="1058" spans="1:44" x14ac:dyDescent="0.25">
      <c r="A1058" s="9">
        <v>2</v>
      </c>
      <c r="B1058" s="32">
        <v>43.706488</v>
      </c>
      <c r="D1058">
        <f t="shared" si="391"/>
        <v>0</v>
      </c>
      <c r="E1058">
        <f t="shared" si="390"/>
        <v>282</v>
      </c>
      <c r="F1058">
        <f t="shared" si="411"/>
        <v>1</v>
      </c>
      <c r="G1058">
        <f t="shared" si="412"/>
        <v>775</v>
      </c>
      <c r="I1058">
        <f t="shared" si="392"/>
        <v>0.48704663212435234</v>
      </c>
      <c r="J1058">
        <f t="shared" si="393"/>
        <v>0.54539057002111191</v>
      </c>
      <c r="K1058">
        <v>0.48704663212435234</v>
      </c>
      <c r="S1058">
        <f t="shared" si="394"/>
        <v>1</v>
      </c>
      <c r="T1058">
        <f t="shared" si="405"/>
        <v>512</v>
      </c>
      <c r="U1058">
        <f t="shared" si="395"/>
        <v>0</v>
      </c>
      <c r="V1058">
        <f t="shared" si="406"/>
        <v>545</v>
      </c>
      <c r="X1058">
        <f t="shared" si="396"/>
        <v>0.62668298653610766</v>
      </c>
      <c r="Y1058">
        <f t="shared" si="397"/>
        <v>0.46069315300084529</v>
      </c>
      <c r="Z1058">
        <v>0.62668298653610766</v>
      </c>
      <c r="AB1058">
        <f t="shared" si="398"/>
        <v>0</v>
      </c>
      <c r="AC1058">
        <f t="shared" si="407"/>
        <v>224</v>
      </c>
      <c r="AD1058">
        <f t="shared" si="399"/>
        <v>1</v>
      </c>
      <c r="AE1058">
        <f t="shared" si="408"/>
        <v>833</v>
      </c>
      <c r="AG1058">
        <f t="shared" si="400"/>
        <v>0.42504743833017078</v>
      </c>
      <c r="AH1058">
        <f t="shared" si="401"/>
        <v>0.56551255940257972</v>
      </c>
      <c r="AI1058">
        <v>0.42504743833017078</v>
      </c>
      <c r="AK1058">
        <f t="shared" si="402"/>
        <v>0</v>
      </c>
      <c r="AL1058">
        <f t="shared" si="409"/>
        <v>39</v>
      </c>
      <c r="AM1058">
        <f t="shared" si="413"/>
        <v>1</v>
      </c>
      <c r="AN1058">
        <f t="shared" si="410"/>
        <v>1018</v>
      </c>
      <c r="AP1058">
        <f t="shared" si="403"/>
        <v>0.50649350649350644</v>
      </c>
      <c r="AQ1058">
        <f t="shared" si="404"/>
        <v>0.52938117524700989</v>
      </c>
      <c r="AR1058">
        <v>0.50649350649350644</v>
      </c>
    </row>
    <row r="1059" spans="1:44" x14ac:dyDescent="0.25">
      <c r="A1059" s="9">
        <v>2</v>
      </c>
      <c r="B1059" s="32">
        <v>43.700046999999998</v>
      </c>
      <c r="D1059">
        <f t="shared" si="391"/>
        <v>0</v>
      </c>
      <c r="E1059">
        <f t="shared" si="390"/>
        <v>282</v>
      </c>
      <c r="F1059">
        <f t="shared" si="411"/>
        <v>1</v>
      </c>
      <c r="G1059">
        <f t="shared" si="412"/>
        <v>776</v>
      </c>
      <c r="I1059">
        <f t="shared" si="392"/>
        <v>0.48704663212435234</v>
      </c>
      <c r="J1059">
        <f t="shared" si="393"/>
        <v>0.54609429978888102</v>
      </c>
      <c r="K1059">
        <v>0.48704663212435234</v>
      </c>
      <c r="S1059">
        <f t="shared" si="394"/>
        <v>1</v>
      </c>
      <c r="T1059">
        <f t="shared" si="405"/>
        <v>513</v>
      </c>
      <c r="U1059">
        <f t="shared" si="395"/>
        <v>0</v>
      </c>
      <c r="V1059">
        <f t="shared" si="406"/>
        <v>545</v>
      </c>
      <c r="X1059">
        <f t="shared" si="396"/>
        <v>0.62790697674418605</v>
      </c>
      <c r="Y1059">
        <f t="shared" si="397"/>
        <v>0.46069315300084529</v>
      </c>
      <c r="Z1059">
        <v>0.62790697674418605</v>
      </c>
      <c r="AB1059">
        <f t="shared" si="398"/>
        <v>0</v>
      </c>
      <c r="AC1059">
        <f t="shared" si="407"/>
        <v>224</v>
      </c>
      <c r="AD1059">
        <f t="shared" si="399"/>
        <v>1</v>
      </c>
      <c r="AE1059">
        <f t="shared" si="408"/>
        <v>834</v>
      </c>
      <c r="AG1059">
        <f t="shared" si="400"/>
        <v>0.42504743833017078</v>
      </c>
      <c r="AH1059">
        <f t="shared" si="401"/>
        <v>0.56619144602851323</v>
      </c>
      <c r="AI1059">
        <v>0.42504743833017078</v>
      </c>
      <c r="AK1059">
        <f t="shared" si="402"/>
        <v>0</v>
      </c>
      <c r="AL1059">
        <f t="shared" si="409"/>
        <v>39</v>
      </c>
      <c r="AM1059">
        <f t="shared" si="413"/>
        <v>1</v>
      </c>
      <c r="AN1059">
        <f t="shared" si="410"/>
        <v>1019</v>
      </c>
      <c r="AP1059">
        <f t="shared" si="403"/>
        <v>0.50649350649350644</v>
      </c>
      <c r="AQ1059">
        <f t="shared" si="404"/>
        <v>0.52990119604784192</v>
      </c>
      <c r="AR1059">
        <v>0.50649350649350644</v>
      </c>
    </row>
    <row r="1060" spans="1:44" x14ac:dyDescent="0.25">
      <c r="A1060" s="9">
        <v>1</v>
      </c>
      <c r="B1060" s="32">
        <v>43.642083</v>
      </c>
      <c r="D1060">
        <f t="shared" si="391"/>
        <v>1</v>
      </c>
      <c r="E1060">
        <f t="shared" si="390"/>
        <v>283</v>
      </c>
      <c r="F1060">
        <f t="shared" si="411"/>
        <v>0</v>
      </c>
      <c r="G1060">
        <f t="shared" si="412"/>
        <v>776</v>
      </c>
      <c r="I1060">
        <f t="shared" si="392"/>
        <v>0.48877374784110533</v>
      </c>
      <c r="J1060">
        <f t="shared" si="393"/>
        <v>0.54609429978888102</v>
      </c>
      <c r="K1060">
        <v>0.48877374784110533</v>
      </c>
      <c r="S1060">
        <f t="shared" si="394"/>
        <v>0</v>
      </c>
      <c r="T1060">
        <f t="shared" si="405"/>
        <v>513</v>
      </c>
      <c r="U1060">
        <f t="shared" si="395"/>
        <v>1</v>
      </c>
      <c r="V1060">
        <f t="shared" si="406"/>
        <v>546</v>
      </c>
      <c r="X1060">
        <f t="shared" si="396"/>
        <v>0.62790697674418605</v>
      </c>
      <c r="Y1060">
        <f t="shared" si="397"/>
        <v>0.46153846153846156</v>
      </c>
      <c r="Z1060">
        <v>0.62790697674418605</v>
      </c>
      <c r="AB1060">
        <f t="shared" si="398"/>
        <v>0</v>
      </c>
      <c r="AC1060">
        <f t="shared" si="407"/>
        <v>224</v>
      </c>
      <c r="AD1060">
        <f t="shared" si="399"/>
        <v>1</v>
      </c>
      <c r="AE1060">
        <f t="shared" si="408"/>
        <v>835</v>
      </c>
      <c r="AG1060">
        <f t="shared" si="400"/>
        <v>0.42504743833017078</v>
      </c>
      <c r="AH1060">
        <f t="shared" si="401"/>
        <v>0.56687033265444675</v>
      </c>
      <c r="AI1060">
        <v>0.42504743833017078</v>
      </c>
      <c r="AK1060">
        <f t="shared" si="402"/>
        <v>0</v>
      </c>
      <c r="AL1060">
        <f t="shared" si="409"/>
        <v>39</v>
      </c>
      <c r="AM1060">
        <f t="shared" si="413"/>
        <v>1</v>
      </c>
      <c r="AN1060">
        <f t="shared" si="410"/>
        <v>1020</v>
      </c>
      <c r="AP1060">
        <f t="shared" si="403"/>
        <v>0.50649350649350644</v>
      </c>
      <c r="AQ1060">
        <f t="shared" si="404"/>
        <v>0.53042121684867394</v>
      </c>
      <c r="AR1060">
        <v>0.50649350649350644</v>
      </c>
    </row>
    <row r="1061" spans="1:44" x14ac:dyDescent="0.25">
      <c r="A1061" s="9">
        <v>1</v>
      </c>
      <c r="B1061" s="32">
        <v>43.641762</v>
      </c>
      <c r="D1061">
        <f t="shared" si="391"/>
        <v>1</v>
      </c>
      <c r="E1061">
        <f t="shared" si="390"/>
        <v>284</v>
      </c>
      <c r="F1061">
        <f t="shared" si="411"/>
        <v>0</v>
      </c>
      <c r="G1061">
        <f t="shared" si="412"/>
        <v>776</v>
      </c>
      <c r="I1061">
        <f t="shared" si="392"/>
        <v>0.49050086355785838</v>
      </c>
      <c r="J1061">
        <f t="shared" si="393"/>
        <v>0.54609429978888102</v>
      </c>
      <c r="K1061">
        <v>0.49050086355785838</v>
      </c>
      <c r="S1061">
        <f t="shared" si="394"/>
        <v>0</v>
      </c>
      <c r="T1061">
        <f t="shared" si="405"/>
        <v>513</v>
      </c>
      <c r="U1061">
        <f t="shared" si="395"/>
        <v>1</v>
      </c>
      <c r="V1061">
        <f t="shared" si="406"/>
        <v>547</v>
      </c>
      <c r="X1061">
        <f t="shared" si="396"/>
        <v>0.62790697674418605</v>
      </c>
      <c r="Y1061">
        <f t="shared" si="397"/>
        <v>0.46238377007607778</v>
      </c>
      <c r="Z1061">
        <v>0.62790697674418605</v>
      </c>
      <c r="AB1061">
        <f t="shared" si="398"/>
        <v>0</v>
      </c>
      <c r="AC1061">
        <f t="shared" si="407"/>
        <v>224</v>
      </c>
      <c r="AD1061">
        <f t="shared" si="399"/>
        <v>1</v>
      </c>
      <c r="AE1061">
        <f t="shared" si="408"/>
        <v>836</v>
      </c>
      <c r="AG1061">
        <f t="shared" si="400"/>
        <v>0.42504743833017078</v>
      </c>
      <c r="AH1061">
        <f t="shared" si="401"/>
        <v>0.56754921928038016</v>
      </c>
      <c r="AI1061">
        <v>0.42504743833017078</v>
      </c>
      <c r="AK1061">
        <f t="shared" si="402"/>
        <v>0</v>
      </c>
      <c r="AL1061">
        <f t="shared" si="409"/>
        <v>39</v>
      </c>
      <c r="AM1061">
        <f t="shared" si="413"/>
        <v>1</v>
      </c>
      <c r="AN1061">
        <f t="shared" si="410"/>
        <v>1021</v>
      </c>
      <c r="AP1061">
        <f t="shared" si="403"/>
        <v>0.50649350649350644</v>
      </c>
      <c r="AQ1061">
        <f t="shared" si="404"/>
        <v>0.53094123764950596</v>
      </c>
      <c r="AR1061">
        <v>0.50649350649350644</v>
      </c>
    </row>
    <row r="1062" spans="1:44" x14ac:dyDescent="0.25">
      <c r="A1062" s="9">
        <v>1</v>
      </c>
      <c r="B1062" s="32">
        <v>43.56494</v>
      </c>
      <c r="D1062">
        <f t="shared" si="391"/>
        <v>1</v>
      </c>
      <c r="E1062">
        <f t="shared" si="390"/>
        <v>285</v>
      </c>
      <c r="F1062">
        <f t="shared" si="411"/>
        <v>0</v>
      </c>
      <c r="G1062">
        <f t="shared" si="412"/>
        <v>776</v>
      </c>
      <c r="I1062">
        <f t="shared" si="392"/>
        <v>0.49222797927461137</v>
      </c>
      <c r="J1062">
        <f t="shared" si="393"/>
        <v>0.54609429978888102</v>
      </c>
      <c r="K1062">
        <v>0.49222797927461137</v>
      </c>
      <c r="S1062">
        <f t="shared" si="394"/>
        <v>0</v>
      </c>
      <c r="T1062">
        <f t="shared" si="405"/>
        <v>513</v>
      </c>
      <c r="U1062">
        <f t="shared" si="395"/>
        <v>1</v>
      </c>
      <c r="V1062">
        <f t="shared" si="406"/>
        <v>548</v>
      </c>
      <c r="X1062">
        <f t="shared" si="396"/>
        <v>0.62790697674418605</v>
      </c>
      <c r="Y1062">
        <f t="shared" si="397"/>
        <v>0.463229078613694</v>
      </c>
      <c r="Z1062">
        <v>0.62790697674418605</v>
      </c>
      <c r="AB1062">
        <f t="shared" si="398"/>
        <v>0</v>
      </c>
      <c r="AC1062">
        <f t="shared" si="407"/>
        <v>224</v>
      </c>
      <c r="AD1062">
        <f t="shared" si="399"/>
        <v>1</v>
      </c>
      <c r="AE1062">
        <f t="shared" si="408"/>
        <v>837</v>
      </c>
      <c r="AG1062">
        <f t="shared" si="400"/>
        <v>0.42504743833017078</v>
      </c>
      <c r="AH1062">
        <f t="shared" si="401"/>
        <v>0.56822810590631367</v>
      </c>
      <c r="AI1062">
        <v>0.42504743833017078</v>
      </c>
      <c r="AK1062">
        <f t="shared" si="402"/>
        <v>0</v>
      </c>
      <c r="AL1062">
        <f t="shared" si="409"/>
        <v>39</v>
      </c>
      <c r="AM1062">
        <f t="shared" si="413"/>
        <v>1</v>
      </c>
      <c r="AN1062">
        <f t="shared" si="410"/>
        <v>1022</v>
      </c>
      <c r="AP1062">
        <f t="shared" si="403"/>
        <v>0.50649350649350644</v>
      </c>
      <c r="AQ1062">
        <f t="shared" si="404"/>
        <v>0.53146125845033798</v>
      </c>
      <c r="AR1062">
        <v>0.50649350649350644</v>
      </c>
    </row>
    <row r="1063" spans="1:44" x14ac:dyDescent="0.25">
      <c r="A1063" s="9">
        <v>2</v>
      </c>
      <c r="B1063" s="32">
        <v>43.561312000000001</v>
      </c>
      <c r="D1063">
        <f t="shared" si="391"/>
        <v>0</v>
      </c>
      <c r="E1063">
        <f t="shared" si="390"/>
        <v>285</v>
      </c>
      <c r="F1063">
        <f t="shared" si="411"/>
        <v>1</v>
      </c>
      <c r="G1063">
        <f t="shared" si="412"/>
        <v>777</v>
      </c>
      <c r="I1063">
        <f t="shared" si="392"/>
        <v>0.49222797927461137</v>
      </c>
      <c r="J1063">
        <f t="shared" si="393"/>
        <v>0.54679802955665024</v>
      </c>
      <c r="K1063">
        <v>0.49222797927461137</v>
      </c>
      <c r="S1063">
        <f t="shared" si="394"/>
        <v>1</v>
      </c>
      <c r="T1063">
        <f t="shared" si="405"/>
        <v>514</v>
      </c>
      <c r="U1063">
        <f t="shared" si="395"/>
        <v>0</v>
      </c>
      <c r="V1063">
        <f t="shared" si="406"/>
        <v>548</v>
      </c>
      <c r="X1063">
        <f t="shared" si="396"/>
        <v>0.62913096695226434</v>
      </c>
      <c r="Y1063">
        <f t="shared" si="397"/>
        <v>0.463229078613694</v>
      </c>
      <c r="Z1063">
        <v>0.62913096695226434</v>
      </c>
      <c r="AB1063">
        <f t="shared" si="398"/>
        <v>0</v>
      </c>
      <c r="AC1063">
        <f t="shared" si="407"/>
        <v>224</v>
      </c>
      <c r="AD1063">
        <f t="shared" si="399"/>
        <v>1</v>
      </c>
      <c r="AE1063">
        <f t="shared" si="408"/>
        <v>838</v>
      </c>
      <c r="AG1063">
        <f t="shared" si="400"/>
        <v>0.42504743833017078</v>
      </c>
      <c r="AH1063">
        <f t="shared" si="401"/>
        <v>0.56890699253224708</v>
      </c>
      <c r="AI1063">
        <v>0.42504743833017078</v>
      </c>
      <c r="AK1063">
        <f t="shared" si="402"/>
        <v>0</v>
      </c>
      <c r="AL1063">
        <f t="shared" si="409"/>
        <v>39</v>
      </c>
      <c r="AM1063">
        <f t="shared" si="413"/>
        <v>1</v>
      </c>
      <c r="AN1063">
        <f t="shared" si="410"/>
        <v>1023</v>
      </c>
      <c r="AP1063">
        <f t="shared" si="403"/>
        <v>0.50649350649350644</v>
      </c>
      <c r="AQ1063">
        <f t="shared" si="404"/>
        <v>0.53198127925117</v>
      </c>
      <c r="AR1063">
        <v>0.50649350649350644</v>
      </c>
    </row>
    <row r="1064" spans="1:44" x14ac:dyDescent="0.25">
      <c r="A1064" s="9">
        <v>3</v>
      </c>
      <c r="B1064" s="32">
        <v>43.534576000000001</v>
      </c>
      <c r="D1064">
        <f t="shared" si="391"/>
        <v>0</v>
      </c>
      <c r="E1064">
        <f t="shared" si="390"/>
        <v>285</v>
      </c>
      <c r="F1064">
        <f t="shared" si="411"/>
        <v>1</v>
      </c>
      <c r="G1064">
        <f t="shared" si="412"/>
        <v>778</v>
      </c>
      <c r="I1064">
        <f t="shared" si="392"/>
        <v>0.49222797927461137</v>
      </c>
      <c r="J1064">
        <f t="shared" si="393"/>
        <v>0.54750175932441947</v>
      </c>
      <c r="K1064">
        <v>0.49222797927461137</v>
      </c>
      <c r="S1064">
        <f t="shared" si="394"/>
        <v>0</v>
      </c>
      <c r="T1064">
        <f t="shared" si="405"/>
        <v>514</v>
      </c>
      <c r="U1064">
        <f t="shared" si="395"/>
        <v>1</v>
      </c>
      <c r="V1064">
        <f t="shared" si="406"/>
        <v>549</v>
      </c>
      <c r="X1064">
        <f t="shared" si="396"/>
        <v>0.62913096695226434</v>
      </c>
      <c r="Y1064">
        <f t="shared" si="397"/>
        <v>0.46407438715131022</v>
      </c>
      <c r="Z1064">
        <v>0.62913096695226434</v>
      </c>
      <c r="AB1064">
        <f t="shared" si="398"/>
        <v>1</v>
      </c>
      <c r="AC1064">
        <f t="shared" si="407"/>
        <v>225</v>
      </c>
      <c r="AD1064">
        <f t="shared" si="399"/>
        <v>0</v>
      </c>
      <c r="AE1064">
        <f t="shared" si="408"/>
        <v>838</v>
      </c>
      <c r="AG1064">
        <f t="shared" si="400"/>
        <v>0.42694497153700189</v>
      </c>
      <c r="AH1064">
        <f t="shared" si="401"/>
        <v>0.56890699253224708</v>
      </c>
      <c r="AI1064">
        <v>0.42694497153700189</v>
      </c>
      <c r="AK1064">
        <f t="shared" si="402"/>
        <v>0</v>
      </c>
      <c r="AL1064">
        <f t="shared" si="409"/>
        <v>39</v>
      </c>
      <c r="AM1064">
        <f t="shared" si="413"/>
        <v>1</v>
      </c>
      <c r="AN1064">
        <f t="shared" si="410"/>
        <v>1024</v>
      </c>
      <c r="AP1064">
        <f t="shared" si="403"/>
        <v>0.50649350649350644</v>
      </c>
      <c r="AQ1064">
        <f t="shared" si="404"/>
        <v>0.53250130005200214</v>
      </c>
      <c r="AR1064">
        <v>0.50649350649350644</v>
      </c>
    </row>
    <row r="1065" spans="1:44" x14ac:dyDescent="0.25">
      <c r="A1065" s="9">
        <v>3</v>
      </c>
      <c r="B1065" s="32">
        <v>43.491602</v>
      </c>
      <c r="D1065">
        <f t="shared" si="391"/>
        <v>0</v>
      </c>
      <c r="E1065">
        <f t="shared" si="390"/>
        <v>285</v>
      </c>
      <c r="F1065">
        <f t="shared" si="411"/>
        <v>1</v>
      </c>
      <c r="G1065">
        <f t="shared" si="412"/>
        <v>779</v>
      </c>
      <c r="I1065">
        <f t="shared" si="392"/>
        <v>0.49222797927461137</v>
      </c>
      <c r="J1065">
        <f t="shared" si="393"/>
        <v>0.54820548909218858</v>
      </c>
      <c r="K1065">
        <v>0.49222797927461137</v>
      </c>
      <c r="S1065">
        <f t="shared" si="394"/>
        <v>0</v>
      </c>
      <c r="T1065">
        <f t="shared" si="405"/>
        <v>514</v>
      </c>
      <c r="U1065">
        <f t="shared" si="395"/>
        <v>1</v>
      </c>
      <c r="V1065">
        <f t="shared" si="406"/>
        <v>550</v>
      </c>
      <c r="X1065">
        <f t="shared" si="396"/>
        <v>0.62913096695226434</v>
      </c>
      <c r="Y1065">
        <f t="shared" si="397"/>
        <v>0.46491969568892644</v>
      </c>
      <c r="Z1065">
        <v>0.62913096695226434</v>
      </c>
      <c r="AB1065">
        <f t="shared" si="398"/>
        <v>1</v>
      </c>
      <c r="AC1065">
        <f t="shared" si="407"/>
        <v>226</v>
      </c>
      <c r="AD1065">
        <f t="shared" si="399"/>
        <v>0</v>
      </c>
      <c r="AE1065">
        <f t="shared" si="408"/>
        <v>838</v>
      </c>
      <c r="AG1065">
        <f t="shared" si="400"/>
        <v>0.42884250474383301</v>
      </c>
      <c r="AH1065">
        <f t="shared" si="401"/>
        <v>0.56890699253224708</v>
      </c>
      <c r="AI1065">
        <v>0.42884250474383301</v>
      </c>
      <c r="AK1065">
        <f t="shared" si="402"/>
        <v>0</v>
      </c>
      <c r="AL1065">
        <f t="shared" si="409"/>
        <v>39</v>
      </c>
      <c r="AM1065">
        <f t="shared" si="413"/>
        <v>1</v>
      </c>
      <c r="AN1065">
        <f t="shared" si="410"/>
        <v>1025</v>
      </c>
      <c r="AP1065">
        <f t="shared" si="403"/>
        <v>0.50649350649350644</v>
      </c>
      <c r="AQ1065">
        <f t="shared" si="404"/>
        <v>0.53302132085283416</v>
      </c>
      <c r="AR1065">
        <v>0.50649350649350644</v>
      </c>
    </row>
    <row r="1066" spans="1:44" x14ac:dyDescent="0.25">
      <c r="A1066" s="9">
        <v>2</v>
      </c>
      <c r="B1066" s="32">
        <v>43.469943000000001</v>
      </c>
      <c r="D1066">
        <f t="shared" si="391"/>
        <v>0</v>
      </c>
      <c r="E1066">
        <f t="shared" si="390"/>
        <v>285</v>
      </c>
      <c r="F1066">
        <f t="shared" si="411"/>
        <v>1</v>
      </c>
      <c r="G1066">
        <f t="shared" si="412"/>
        <v>780</v>
      </c>
      <c r="I1066">
        <f t="shared" si="392"/>
        <v>0.49222797927461137</v>
      </c>
      <c r="J1066">
        <f t="shared" si="393"/>
        <v>0.5489092188599578</v>
      </c>
      <c r="K1066">
        <v>0.49222797927461137</v>
      </c>
      <c r="S1066">
        <f t="shared" si="394"/>
        <v>1</v>
      </c>
      <c r="T1066">
        <f t="shared" si="405"/>
        <v>515</v>
      </c>
      <c r="U1066">
        <f t="shared" si="395"/>
        <v>0</v>
      </c>
      <c r="V1066">
        <f t="shared" si="406"/>
        <v>550</v>
      </c>
      <c r="X1066">
        <f t="shared" si="396"/>
        <v>0.63035495716034273</v>
      </c>
      <c r="Y1066">
        <f t="shared" si="397"/>
        <v>0.46491969568892644</v>
      </c>
      <c r="Z1066">
        <v>0.63035495716034273</v>
      </c>
      <c r="AB1066">
        <f t="shared" si="398"/>
        <v>0</v>
      </c>
      <c r="AC1066">
        <f t="shared" si="407"/>
        <v>226</v>
      </c>
      <c r="AD1066">
        <f t="shared" si="399"/>
        <v>1</v>
      </c>
      <c r="AE1066">
        <f t="shared" si="408"/>
        <v>839</v>
      </c>
      <c r="AG1066">
        <f t="shared" si="400"/>
        <v>0.42884250474383301</v>
      </c>
      <c r="AH1066">
        <f t="shared" si="401"/>
        <v>0.5695858791581806</v>
      </c>
      <c r="AI1066">
        <v>0.42884250474383301</v>
      </c>
      <c r="AK1066">
        <f t="shared" si="402"/>
        <v>0</v>
      </c>
      <c r="AL1066">
        <f t="shared" si="409"/>
        <v>39</v>
      </c>
      <c r="AM1066">
        <f t="shared" si="413"/>
        <v>1</v>
      </c>
      <c r="AN1066">
        <f t="shared" si="410"/>
        <v>1026</v>
      </c>
      <c r="AP1066">
        <f t="shared" si="403"/>
        <v>0.50649350649350644</v>
      </c>
      <c r="AQ1066">
        <f t="shared" si="404"/>
        <v>0.53354134165366618</v>
      </c>
      <c r="AR1066">
        <v>0.50649350649350644</v>
      </c>
    </row>
    <row r="1067" spans="1:44" x14ac:dyDescent="0.25">
      <c r="A1067" s="9">
        <v>1</v>
      </c>
      <c r="B1067" s="32">
        <v>43.465488000000001</v>
      </c>
      <c r="D1067">
        <f t="shared" si="391"/>
        <v>1</v>
      </c>
      <c r="E1067">
        <f t="shared" si="390"/>
        <v>286</v>
      </c>
      <c r="F1067">
        <f t="shared" si="411"/>
        <v>0</v>
      </c>
      <c r="G1067">
        <f t="shared" si="412"/>
        <v>780</v>
      </c>
      <c r="I1067">
        <f t="shared" si="392"/>
        <v>0.49395509499136442</v>
      </c>
      <c r="J1067">
        <f t="shared" si="393"/>
        <v>0.5489092188599578</v>
      </c>
      <c r="K1067">
        <v>0.49395509499136442</v>
      </c>
      <c r="S1067">
        <f t="shared" si="394"/>
        <v>0</v>
      </c>
      <c r="T1067">
        <f t="shared" si="405"/>
        <v>515</v>
      </c>
      <c r="U1067">
        <f t="shared" si="395"/>
        <v>1</v>
      </c>
      <c r="V1067">
        <f t="shared" si="406"/>
        <v>551</v>
      </c>
      <c r="X1067">
        <f t="shared" si="396"/>
        <v>0.63035495716034273</v>
      </c>
      <c r="Y1067">
        <f t="shared" si="397"/>
        <v>0.46576500422654271</v>
      </c>
      <c r="Z1067">
        <v>0.63035495716034273</v>
      </c>
      <c r="AB1067">
        <f t="shared" si="398"/>
        <v>0</v>
      </c>
      <c r="AC1067">
        <f t="shared" si="407"/>
        <v>226</v>
      </c>
      <c r="AD1067">
        <f t="shared" si="399"/>
        <v>1</v>
      </c>
      <c r="AE1067">
        <f t="shared" si="408"/>
        <v>840</v>
      </c>
      <c r="AG1067">
        <f t="shared" si="400"/>
        <v>0.42884250474383301</v>
      </c>
      <c r="AH1067">
        <f t="shared" si="401"/>
        <v>0.570264765784114</v>
      </c>
      <c r="AI1067">
        <v>0.42884250474383301</v>
      </c>
      <c r="AK1067">
        <f t="shared" si="402"/>
        <v>0</v>
      </c>
      <c r="AL1067">
        <f t="shared" si="409"/>
        <v>39</v>
      </c>
      <c r="AM1067">
        <f t="shared" si="413"/>
        <v>1</v>
      </c>
      <c r="AN1067">
        <f t="shared" si="410"/>
        <v>1027</v>
      </c>
      <c r="AP1067">
        <f t="shared" si="403"/>
        <v>0.50649350649350644</v>
      </c>
      <c r="AQ1067">
        <f t="shared" si="404"/>
        <v>0.5340613624544982</v>
      </c>
      <c r="AR1067">
        <v>0.50649350649350644</v>
      </c>
    </row>
    <row r="1068" spans="1:44" x14ac:dyDescent="0.25">
      <c r="A1068" s="9">
        <v>3</v>
      </c>
      <c r="B1068" s="32">
        <v>43.414251999999998</v>
      </c>
      <c r="D1068">
        <f t="shared" si="391"/>
        <v>0</v>
      </c>
      <c r="E1068">
        <f t="shared" si="390"/>
        <v>286</v>
      </c>
      <c r="F1068">
        <f t="shared" si="411"/>
        <v>1</v>
      </c>
      <c r="G1068">
        <f t="shared" si="412"/>
        <v>781</v>
      </c>
      <c r="I1068">
        <f t="shared" si="392"/>
        <v>0.49395509499136442</v>
      </c>
      <c r="J1068">
        <f t="shared" si="393"/>
        <v>0.54961294862772692</v>
      </c>
      <c r="K1068">
        <v>0.49395509499136442</v>
      </c>
      <c r="S1068">
        <f t="shared" si="394"/>
        <v>0</v>
      </c>
      <c r="T1068">
        <f t="shared" si="405"/>
        <v>515</v>
      </c>
      <c r="U1068">
        <f t="shared" si="395"/>
        <v>1</v>
      </c>
      <c r="V1068">
        <f t="shared" si="406"/>
        <v>552</v>
      </c>
      <c r="X1068">
        <f t="shared" si="396"/>
        <v>0.63035495716034273</v>
      </c>
      <c r="Y1068">
        <f t="shared" si="397"/>
        <v>0.46661031276415893</v>
      </c>
      <c r="Z1068">
        <v>0.63035495716034273</v>
      </c>
      <c r="AB1068">
        <f t="shared" si="398"/>
        <v>1</v>
      </c>
      <c r="AC1068">
        <f t="shared" si="407"/>
        <v>227</v>
      </c>
      <c r="AD1068">
        <f t="shared" si="399"/>
        <v>0</v>
      </c>
      <c r="AE1068">
        <f t="shared" si="408"/>
        <v>840</v>
      </c>
      <c r="AG1068">
        <f t="shared" si="400"/>
        <v>0.43074003795066412</v>
      </c>
      <c r="AH1068">
        <f t="shared" si="401"/>
        <v>0.570264765784114</v>
      </c>
      <c r="AI1068">
        <v>0.43074003795066412</v>
      </c>
      <c r="AK1068">
        <f t="shared" si="402"/>
        <v>0</v>
      </c>
      <c r="AL1068">
        <f t="shared" si="409"/>
        <v>39</v>
      </c>
      <c r="AM1068">
        <f t="shared" si="413"/>
        <v>1</v>
      </c>
      <c r="AN1068">
        <f t="shared" si="410"/>
        <v>1028</v>
      </c>
      <c r="AP1068">
        <f t="shared" si="403"/>
        <v>0.50649350649350644</v>
      </c>
      <c r="AQ1068">
        <f t="shared" si="404"/>
        <v>0.53458138325533022</v>
      </c>
      <c r="AR1068">
        <v>0.50649350649350644</v>
      </c>
    </row>
    <row r="1069" spans="1:44" x14ac:dyDescent="0.25">
      <c r="A1069" s="9">
        <v>3</v>
      </c>
      <c r="B1069" s="32">
        <v>43.387413000000002</v>
      </c>
      <c r="D1069">
        <f t="shared" si="391"/>
        <v>0</v>
      </c>
      <c r="E1069">
        <f t="shared" si="390"/>
        <v>286</v>
      </c>
      <c r="F1069">
        <f t="shared" si="411"/>
        <v>1</v>
      </c>
      <c r="G1069">
        <f t="shared" si="412"/>
        <v>782</v>
      </c>
      <c r="I1069">
        <f t="shared" si="392"/>
        <v>0.49395509499136442</v>
      </c>
      <c r="J1069">
        <f t="shared" si="393"/>
        <v>0.55031667839549614</v>
      </c>
      <c r="K1069">
        <v>0.49395509499136442</v>
      </c>
      <c r="S1069">
        <f t="shared" si="394"/>
        <v>0</v>
      </c>
      <c r="T1069">
        <f t="shared" si="405"/>
        <v>515</v>
      </c>
      <c r="U1069">
        <f t="shared" si="395"/>
        <v>1</v>
      </c>
      <c r="V1069">
        <f t="shared" si="406"/>
        <v>553</v>
      </c>
      <c r="X1069">
        <f t="shared" si="396"/>
        <v>0.63035495716034273</v>
      </c>
      <c r="Y1069">
        <f t="shared" si="397"/>
        <v>0.46745562130177515</v>
      </c>
      <c r="Z1069">
        <v>0.63035495716034273</v>
      </c>
      <c r="AB1069">
        <f t="shared" si="398"/>
        <v>1</v>
      </c>
      <c r="AC1069">
        <f t="shared" si="407"/>
        <v>228</v>
      </c>
      <c r="AD1069">
        <f t="shared" si="399"/>
        <v>0</v>
      </c>
      <c r="AE1069">
        <f t="shared" si="408"/>
        <v>840</v>
      </c>
      <c r="AG1069">
        <f t="shared" si="400"/>
        <v>0.43263757115749524</v>
      </c>
      <c r="AH1069">
        <f t="shared" si="401"/>
        <v>0.570264765784114</v>
      </c>
      <c r="AI1069">
        <v>0.43263757115749524</v>
      </c>
      <c r="AK1069">
        <f t="shared" si="402"/>
        <v>0</v>
      </c>
      <c r="AL1069">
        <f t="shared" si="409"/>
        <v>39</v>
      </c>
      <c r="AM1069">
        <f t="shared" si="413"/>
        <v>1</v>
      </c>
      <c r="AN1069">
        <f t="shared" si="410"/>
        <v>1029</v>
      </c>
      <c r="AP1069">
        <f t="shared" si="403"/>
        <v>0.50649350649350644</v>
      </c>
      <c r="AQ1069">
        <f t="shared" si="404"/>
        <v>0.53510140405616224</v>
      </c>
      <c r="AR1069">
        <v>0.50649350649350644</v>
      </c>
    </row>
    <row r="1070" spans="1:44" x14ac:dyDescent="0.25">
      <c r="A1070" s="9">
        <v>1</v>
      </c>
      <c r="B1070" s="32">
        <v>43.387006999999997</v>
      </c>
      <c r="D1070">
        <f t="shared" si="391"/>
        <v>1</v>
      </c>
      <c r="E1070">
        <f t="shared" si="390"/>
        <v>287</v>
      </c>
      <c r="F1070">
        <f t="shared" si="411"/>
        <v>0</v>
      </c>
      <c r="G1070">
        <f t="shared" si="412"/>
        <v>782</v>
      </c>
      <c r="I1070">
        <f t="shared" si="392"/>
        <v>0.49568221070811747</v>
      </c>
      <c r="J1070">
        <f t="shared" si="393"/>
        <v>0.55031667839549614</v>
      </c>
      <c r="K1070">
        <v>0.49568221070811747</v>
      </c>
      <c r="S1070">
        <f t="shared" si="394"/>
        <v>0</v>
      </c>
      <c r="T1070">
        <f t="shared" si="405"/>
        <v>515</v>
      </c>
      <c r="U1070">
        <f t="shared" si="395"/>
        <v>1</v>
      </c>
      <c r="V1070">
        <f t="shared" si="406"/>
        <v>554</v>
      </c>
      <c r="X1070">
        <f t="shared" si="396"/>
        <v>0.63035495716034273</v>
      </c>
      <c r="Y1070">
        <f t="shared" si="397"/>
        <v>0.46830092983939137</v>
      </c>
      <c r="Z1070">
        <v>0.63035495716034273</v>
      </c>
      <c r="AB1070">
        <f t="shared" si="398"/>
        <v>0</v>
      </c>
      <c r="AC1070">
        <f t="shared" si="407"/>
        <v>228</v>
      </c>
      <c r="AD1070">
        <f t="shared" si="399"/>
        <v>1</v>
      </c>
      <c r="AE1070">
        <f t="shared" si="408"/>
        <v>841</v>
      </c>
      <c r="AG1070">
        <f t="shared" si="400"/>
        <v>0.43263757115749524</v>
      </c>
      <c r="AH1070">
        <f t="shared" si="401"/>
        <v>0.57094365241004752</v>
      </c>
      <c r="AI1070">
        <v>0.43263757115749524</v>
      </c>
      <c r="AK1070">
        <f t="shared" si="402"/>
        <v>0</v>
      </c>
      <c r="AL1070">
        <f t="shared" si="409"/>
        <v>39</v>
      </c>
      <c r="AM1070">
        <f t="shared" si="413"/>
        <v>1</v>
      </c>
      <c r="AN1070">
        <f t="shared" si="410"/>
        <v>1030</v>
      </c>
      <c r="AP1070">
        <f t="shared" si="403"/>
        <v>0.50649350649350644</v>
      </c>
      <c r="AQ1070">
        <f t="shared" si="404"/>
        <v>0.53562142485699427</v>
      </c>
      <c r="AR1070">
        <v>0.50649350649350644</v>
      </c>
    </row>
    <row r="1071" spans="1:44" x14ac:dyDescent="0.25">
      <c r="A1071" s="9">
        <v>3</v>
      </c>
      <c r="B1071" s="32">
        <v>43.322391000000003</v>
      </c>
      <c r="D1071">
        <f t="shared" si="391"/>
        <v>0</v>
      </c>
      <c r="E1071">
        <f t="shared" si="390"/>
        <v>287</v>
      </c>
      <c r="F1071">
        <f t="shared" si="411"/>
        <v>1</v>
      </c>
      <c r="G1071">
        <f t="shared" si="412"/>
        <v>783</v>
      </c>
      <c r="I1071">
        <f t="shared" si="392"/>
        <v>0.49568221070811747</v>
      </c>
      <c r="J1071">
        <f t="shared" si="393"/>
        <v>0.55102040816326525</v>
      </c>
      <c r="K1071">
        <v>0.49568221070811747</v>
      </c>
      <c r="S1071">
        <f t="shared" si="394"/>
        <v>0</v>
      </c>
      <c r="T1071">
        <f t="shared" si="405"/>
        <v>515</v>
      </c>
      <c r="U1071">
        <f t="shared" si="395"/>
        <v>1</v>
      </c>
      <c r="V1071">
        <f t="shared" si="406"/>
        <v>555</v>
      </c>
      <c r="X1071">
        <f t="shared" si="396"/>
        <v>0.63035495716034273</v>
      </c>
      <c r="Y1071">
        <f t="shared" si="397"/>
        <v>0.46914623837700759</v>
      </c>
      <c r="Z1071">
        <v>0.63035495716034273</v>
      </c>
      <c r="AB1071">
        <f t="shared" si="398"/>
        <v>1</v>
      </c>
      <c r="AC1071">
        <f t="shared" si="407"/>
        <v>229</v>
      </c>
      <c r="AD1071">
        <f t="shared" si="399"/>
        <v>0</v>
      </c>
      <c r="AE1071">
        <f t="shared" si="408"/>
        <v>841</v>
      </c>
      <c r="AG1071">
        <f t="shared" si="400"/>
        <v>0.43453510436432635</v>
      </c>
      <c r="AH1071">
        <f t="shared" si="401"/>
        <v>0.57094365241004752</v>
      </c>
      <c r="AI1071">
        <v>0.43453510436432635</v>
      </c>
      <c r="AK1071">
        <f t="shared" si="402"/>
        <v>0</v>
      </c>
      <c r="AL1071">
        <f t="shared" si="409"/>
        <v>39</v>
      </c>
      <c r="AM1071">
        <f t="shared" si="413"/>
        <v>1</v>
      </c>
      <c r="AN1071">
        <f t="shared" si="410"/>
        <v>1031</v>
      </c>
      <c r="AP1071">
        <f t="shared" si="403"/>
        <v>0.50649350649350644</v>
      </c>
      <c r="AQ1071">
        <f t="shared" si="404"/>
        <v>0.53614144565782629</v>
      </c>
      <c r="AR1071">
        <v>0.50649350649350644</v>
      </c>
    </row>
    <row r="1072" spans="1:44" x14ac:dyDescent="0.25">
      <c r="A1072" s="9">
        <v>1</v>
      </c>
      <c r="B1072" s="32">
        <v>43.299802999999997</v>
      </c>
      <c r="D1072">
        <f t="shared" si="391"/>
        <v>1</v>
      </c>
      <c r="E1072">
        <f t="shared" si="390"/>
        <v>288</v>
      </c>
      <c r="F1072">
        <f t="shared" si="411"/>
        <v>0</v>
      </c>
      <c r="G1072">
        <f t="shared" si="412"/>
        <v>783</v>
      </c>
      <c r="I1072">
        <f t="shared" si="392"/>
        <v>0.49740932642487046</v>
      </c>
      <c r="J1072">
        <f t="shared" si="393"/>
        <v>0.55102040816326525</v>
      </c>
      <c r="K1072">
        <v>0.49740932642487046</v>
      </c>
      <c r="S1072">
        <f t="shared" si="394"/>
        <v>0</v>
      </c>
      <c r="T1072">
        <f t="shared" si="405"/>
        <v>515</v>
      </c>
      <c r="U1072">
        <f t="shared" si="395"/>
        <v>1</v>
      </c>
      <c r="V1072">
        <f t="shared" si="406"/>
        <v>556</v>
      </c>
      <c r="X1072">
        <f t="shared" si="396"/>
        <v>0.63035495716034273</v>
      </c>
      <c r="Y1072">
        <f t="shared" si="397"/>
        <v>0.46999154691462386</v>
      </c>
      <c r="Z1072">
        <v>0.63035495716034273</v>
      </c>
      <c r="AB1072">
        <f t="shared" si="398"/>
        <v>0</v>
      </c>
      <c r="AC1072">
        <f t="shared" si="407"/>
        <v>229</v>
      </c>
      <c r="AD1072">
        <f t="shared" si="399"/>
        <v>1</v>
      </c>
      <c r="AE1072">
        <f t="shared" si="408"/>
        <v>842</v>
      </c>
      <c r="AG1072">
        <f t="shared" si="400"/>
        <v>0.43453510436432635</v>
      </c>
      <c r="AH1072">
        <f t="shared" si="401"/>
        <v>0.57162253903598104</v>
      </c>
      <c r="AI1072">
        <v>0.43453510436432635</v>
      </c>
      <c r="AK1072">
        <f t="shared" si="402"/>
        <v>0</v>
      </c>
      <c r="AL1072">
        <f t="shared" si="409"/>
        <v>39</v>
      </c>
      <c r="AM1072">
        <f t="shared" si="413"/>
        <v>1</v>
      </c>
      <c r="AN1072">
        <f t="shared" si="410"/>
        <v>1032</v>
      </c>
      <c r="AP1072">
        <f t="shared" si="403"/>
        <v>0.50649350649350644</v>
      </c>
      <c r="AQ1072">
        <f t="shared" si="404"/>
        <v>0.53666146645865831</v>
      </c>
      <c r="AR1072">
        <v>0.50649350649350644</v>
      </c>
    </row>
    <row r="1073" spans="1:44" x14ac:dyDescent="0.25">
      <c r="A1073" s="9">
        <v>2</v>
      </c>
      <c r="B1073" s="32">
        <v>43.232548000000001</v>
      </c>
      <c r="D1073">
        <f t="shared" si="391"/>
        <v>0</v>
      </c>
      <c r="E1073">
        <f t="shared" si="390"/>
        <v>288</v>
      </c>
      <c r="F1073">
        <f t="shared" si="411"/>
        <v>1</v>
      </c>
      <c r="G1073">
        <f t="shared" si="412"/>
        <v>784</v>
      </c>
      <c r="I1073">
        <f t="shared" si="392"/>
        <v>0.49740932642487046</v>
      </c>
      <c r="J1073">
        <f t="shared" si="393"/>
        <v>0.55172413793103448</v>
      </c>
      <c r="K1073">
        <v>0.49740932642487046</v>
      </c>
      <c r="S1073">
        <f t="shared" si="394"/>
        <v>1</v>
      </c>
      <c r="T1073">
        <f t="shared" si="405"/>
        <v>516</v>
      </c>
      <c r="U1073">
        <f t="shared" si="395"/>
        <v>0</v>
      </c>
      <c r="V1073">
        <f t="shared" si="406"/>
        <v>556</v>
      </c>
      <c r="X1073">
        <f t="shared" si="396"/>
        <v>0.63157894736842102</v>
      </c>
      <c r="Y1073">
        <f t="shared" si="397"/>
        <v>0.46999154691462386</v>
      </c>
      <c r="Z1073">
        <v>0.63157894736842102</v>
      </c>
      <c r="AB1073">
        <f t="shared" si="398"/>
        <v>0</v>
      </c>
      <c r="AC1073">
        <f t="shared" si="407"/>
        <v>229</v>
      </c>
      <c r="AD1073">
        <f t="shared" si="399"/>
        <v>1</v>
      </c>
      <c r="AE1073">
        <f t="shared" si="408"/>
        <v>843</v>
      </c>
      <c r="AG1073">
        <f t="shared" si="400"/>
        <v>0.43453510436432635</v>
      </c>
      <c r="AH1073">
        <f t="shared" si="401"/>
        <v>0.57230142566191444</v>
      </c>
      <c r="AI1073">
        <v>0.43453510436432635</v>
      </c>
      <c r="AK1073">
        <f t="shared" si="402"/>
        <v>0</v>
      </c>
      <c r="AL1073">
        <f t="shared" si="409"/>
        <v>39</v>
      </c>
      <c r="AM1073">
        <f t="shared" si="413"/>
        <v>1</v>
      </c>
      <c r="AN1073">
        <f t="shared" si="410"/>
        <v>1033</v>
      </c>
      <c r="AP1073">
        <f t="shared" si="403"/>
        <v>0.50649350649350644</v>
      </c>
      <c r="AQ1073">
        <f t="shared" si="404"/>
        <v>0.53718148725949033</v>
      </c>
      <c r="AR1073">
        <v>0.50649350649350644</v>
      </c>
    </row>
    <row r="1074" spans="1:44" x14ac:dyDescent="0.25">
      <c r="A1074" s="9">
        <v>2</v>
      </c>
      <c r="B1074" s="32">
        <v>43.206893999999998</v>
      </c>
      <c r="D1074">
        <f t="shared" si="391"/>
        <v>0</v>
      </c>
      <c r="E1074">
        <f t="shared" si="390"/>
        <v>288</v>
      </c>
      <c r="F1074">
        <f t="shared" si="411"/>
        <v>1</v>
      </c>
      <c r="G1074">
        <f t="shared" si="412"/>
        <v>785</v>
      </c>
      <c r="I1074">
        <f t="shared" si="392"/>
        <v>0.49740932642487046</v>
      </c>
      <c r="J1074">
        <f t="shared" si="393"/>
        <v>0.5524278676988037</v>
      </c>
      <c r="K1074">
        <v>0.49740932642487046</v>
      </c>
      <c r="S1074">
        <f t="shared" si="394"/>
        <v>1</v>
      </c>
      <c r="T1074">
        <f t="shared" si="405"/>
        <v>517</v>
      </c>
      <c r="U1074">
        <f t="shared" si="395"/>
        <v>0</v>
      </c>
      <c r="V1074">
        <f t="shared" si="406"/>
        <v>556</v>
      </c>
      <c r="X1074">
        <f t="shared" si="396"/>
        <v>0.63280293757649941</v>
      </c>
      <c r="Y1074">
        <f t="shared" si="397"/>
        <v>0.46999154691462386</v>
      </c>
      <c r="Z1074">
        <v>0.63280293757649941</v>
      </c>
      <c r="AB1074">
        <f t="shared" si="398"/>
        <v>0</v>
      </c>
      <c r="AC1074">
        <f t="shared" si="407"/>
        <v>229</v>
      </c>
      <c r="AD1074">
        <f t="shared" si="399"/>
        <v>1</v>
      </c>
      <c r="AE1074">
        <f t="shared" si="408"/>
        <v>844</v>
      </c>
      <c r="AG1074">
        <f t="shared" si="400"/>
        <v>0.43453510436432635</v>
      </c>
      <c r="AH1074">
        <f t="shared" si="401"/>
        <v>0.57298031228784796</v>
      </c>
      <c r="AI1074">
        <v>0.43453510436432635</v>
      </c>
      <c r="AK1074">
        <f t="shared" si="402"/>
        <v>0</v>
      </c>
      <c r="AL1074">
        <f t="shared" si="409"/>
        <v>39</v>
      </c>
      <c r="AM1074">
        <f t="shared" si="413"/>
        <v>1</v>
      </c>
      <c r="AN1074">
        <f t="shared" si="410"/>
        <v>1034</v>
      </c>
      <c r="AP1074">
        <f t="shared" si="403"/>
        <v>0.50649350649350644</v>
      </c>
      <c r="AQ1074">
        <f t="shared" si="404"/>
        <v>0.53770150806032246</v>
      </c>
      <c r="AR1074">
        <v>0.50649350649350644</v>
      </c>
    </row>
    <row r="1075" spans="1:44" x14ac:dyDescent="0.25">
      <c r="A1075" s="9">
        <v>1</v>
      </c>
      <c r="B1075" s="32">
        <v>43.082175999999997</v>
      </c>
      <c r="D1075">
        <f t="shared" si="391"/>
        <v>1</v>
      </c>
      <c r="E1075">
        <f t="shared" si="390"/>
        <v>289</v>
      </c>
      <c r="F1075">
        <f t="shared" si="411"/>
        <v>0</v>
      </c>
      <c r="G1075">
        <f t="shared" si="412"/>
        <v>785</v>
      </c>
      <c r="I1075">
        <f t="shared" si="392"/>
        <v>0.4991364421416235</v>
      </c>
      <c r="J1075">
        <f t="shared" si="393"/>
        <v>0.5524278676988037</v>
      </c>
      <c r="K1075">
        <v>0.4991364421416235</v>
      </c>
      <c r="S1075">
        <f t="shared" si="394"/>
        <v>0</v>
      </c>
      <c r="T1075">
        <f t="shared" si="405"/>
        <v>517</v>
      </c>
      <c r="U1075">
        <f t="shared" si="395"/>
        <v>1</v>
      </c>
      <c r="V1075">
        <f t="shared" si="406"/>
        <v>557</v>
      </c>
      <c r="X1075">
        <f t="shared" si="396"/>
        <v>0.63280293757649941</v>
      </c>
      <c r="Y1075">
        <f t="shared" si="397"/>
        <v>0.47083685545224008</v>
      </c>
      <c r="Z1075">
        <v>0.63280293757649941</v>
      </c>
      <c r="AB1075">
        <f t="shared" si="398"/>
        <v>0</v>
      </c>
      <c r="AC1075">
        <f t="shared" si="407"/>
        <v>229</v>
      </c>
      <c r="AD1075">
        <f t="shared" si="399"/>
        <v>1</v>
      </c>
      <c r="AE1075">
        <f t="shared" si="408"/>
        <v>845</v>
      </c>
      <c r="AG1075">
        <f t="shared" si="400"/>
        <v>0.43453510436432635</v>
      </c>
      <c r="AH1075">
        <f t="shared" si="401"/>
        <v>0.57365919891378137</v>
      </c>
      <c r="AI1075">
        <v>0.43453510436432635</v>
      </c>
      <c r="AK1075">
        <f t="shared" si="402"/>
        <v>0</v>
      </c>
      <c r="AL1075">
        <f t="shared" si="409"/>
        <v>39</v>
      </c>
      <c r="AM1075">
        <f t="shared" si="413"/>
        <v>1</v>
      </c>
      <c r="AN1075">
        <f t="shared" si="410"/>
        <v>1035</v>
      </c>
      <c r="AP1075">
        <f t="shared" si="403"/>
        <v>0.50649350649350644</v>
      </c>
      <c r="AQ1075">
        <f t="shared" si="404"/>
        <v>0.53822152886115449</v>
      </c>
      <c r="AR1075">
        <v>0.50649350649350644</v>
      </c>
    </row>
    <row r="1076" spans="1:44" x14ac:dyDescent="0.25">
      <c r="A1076" s="9">
        <v>2</v>
      </c>
      <c r="B1076" s="32">
        <v>43.024690999999997</v>
      </c>
      <c r="D1076">
        <f t="shared" si="391"/>
        <v>0</v>
      </c>
      <c r="E1076">
        <f t="shared" ref="E1076:E1139" si="414">D1076+E1075</f>
        <v>289</v>
      </c>
      <c r="F1076">
        <f t="shared" si="411"/>
        <v>1</v>
      </c>
      <c r="G1076">
        <f t="shared" si="412"/>
        <v>786</v>
      </c>
      <c r="I1076">
        <f t="shared" si="392"/>
        <v>0.4991364421416235</v>
      </c>
      <c r="J1076">
        <f t="shared" si="393"/>
        <v>0.55313159746657281</v>
      </c>
      <c r="K1076">
        <v>0.4991364421416235</v>
      </c>
      <c r="S1076">
        <f t="shared" si="394"/>
        <v>1</v>
      </c>
      <c r="T1076">
        <f t="shared" si="405"/>
        <v>518</v>
      </c>
      <c r="U1076">
        <f t="shared" si="395"/>
        <v>0</v>
      </c>
      <c r="V1076">
        <f t="shared" si="406"/>
        <v>557</v>
      </c>
      <c r="X1076">
        <f t="shared" si="396"/>
        <v>0.6340269277845777</v>
      </c>
      <c r="Y1076">
        <f t="shared" si="397"/>
        <v>0.47083685545224008</v>
      </c>
      <c r="Z1076">
        <v>0.6340269277845777</v>
      </c>
      <c r="AB1076">
        <f t="shared" si="398"/>
        <v>0</v>
      </c>
      <c r="AC1076">
        <f t="shared" si="407"/>
        <v>229</v>
      </c>
      <c r="AD1076">
        <f t="shared" si="399"/>
        <v>1</v>
      </c>
      <c r="AE1076">
        <f t="shared" si="408"/>
        <v>846</v>
      </c>
      <c r="AG1076">
        <f t="shared" si="400"/>
        <v>0.43453510436432635</v>
      </c>
      <c r="AH1076">
        <f t="shared" si="401"/>
        <v>0.57433808553971488</v>
      </c>
      <c r="AI1076">
        <v>0.43453510436432635</v>
      </c>
      <c r="AK1076">
        <f t="shared" si="402"/>
        <v>0</v>
      </c>
      <c r="AL1076">
        <f t="shared" si="409"/>
        <v>39</v>
      </c>
      <c r="AM1076">
        <f t="shared" si="413"/>
        <v>1</v>
      </c>
      <c r="AN1076">
        <f t="shared" si="410"/>
        <v>1036</v>
      </c>
      <c r="AP1076">
        <f t="shared" si="403"/>
        <v>0.50649350649350644</v>
      </c>
      <c r="AQ1076">
        <f t="shared" si="404"/>
        <v>0.53874154966198651</v>
      </c>
      <c r="AR1076">
        <v>0.50649350649350644</v>
      </c>
    </row>
    <row r="1077" spans="1:44" x14ac:dyDescent="0.25">
      <c r="A1077" s="9">
        <v>1</v>
      </c>
      <c r="B1077" s="32">
        <v>42.939990999999999</v>
      </c>
      <c r="D1077">
        <f t="shared" si="391"/>
        <v>1</v>
      </c>
      <c r="E1077">
        <f t="shared" si="414"/>
        <v>290</v>
      </c>
      <c r="F1077">
        <f t="shared" si="411"/>
        <v>0</v>
      </c>
      <c r="G1077">
        <f t="shared" si="412"/>
        <v>786</v>
      </c>
      <c r="I1077">
        <f t="shared" si="392"/>
        <v>0.50086355785837655</v>
      </c>
      <c r="J1077">
        <f t="shared" si="393"/>
        <v>0.55313159746657281</v>
      </c>
      <c r="K1077">
        <v>0.50086355785837655</v>
      </c>
      <c r="S1077">
        <f t="shared" si="394"/>
        <v>0</v>
      </c>
      <c r="T1077">
        <f t="shared" si="405"/>
        <v>518</v>
      </c>
      <c r="U1077">
        <f t="shared" si="395"/>
        <v>1</v>
      </c>
      <c r="V1077">
        <f t="shared" si="406"/>
        <v>558</v>
      </c>
      <c r="X1077">
        <f t="shared" si="396"/>
        <v>0.6340269277845777</v>
      </c>
      <c r="Y1077">
        <f t="shared" si="397"/>
        <v>0.4716821639898563</v>
      </c>
      <c r="Z1077">
        <v>0.6340269277845777</v>
      </c>
      <c r="AB1077">
        <f t="shared" si="398"/>
        <v>0</v>
      </c>
      <c r="AC1077">
        <f t="shared" si="407"/>
        <v>229</v>
      </c>
      <c r="AD1077">
        <f t="shared" si="399"/>
        <v>1</v>
      </c>
      <c r="AE1077">
        <f t="shared" si="408"/>
        <v>847</v>
      </c>
      <c r="AG1077">
        <f t="shared" si="400"/>
        <v>0.43453510436432635</v>
      </c>
      <c r="AH1077">
        <f t="shared" si="401"/>
        <v>0.57501697216564829</v>
      </c>
      <c r="AI1077">
        <v>0.43453510436432635</v>
      </c>
      <c r="AK1077">
        <f t="shared" si="402"/>
        <v>0</v>
      </c>
      <c r="AL1077">
        <f t="shared" si="409"/>
        <v>39</v>
      </c>
      <c r="AM1077">
        <f t="shared" si="413"/>
        <v>1</v>
      </c>
      <c r="AN1077">
        <f t="shared" si="410"/>
        <v>1037</v>
      </c>
      <c r="AP1077">
        <f t="shared" si="403"/>
        <v>0.50649350649350644</v>
      </c>
      <c r="AQ1077">
        <f t="shared" si="404"/>
        <v>0.53926157046281853</v>
      </c>
      <c r="AR1077">
        <v>0.50649350649350644</v>
      </c>
    </row>
    <row r="1078" spans="1:44" x14ac:dyDescent="0.25">
      <c r="A1078" s="9">
        <v>1</v>
      </c>
      <c r="B1078" s="32">
        <v>42.888540999999996</v>
      </c>
      <c r="D1078">
        <f t="shared" si="391"/>
        <v>1</v>
      </c>
      <c r="E1078">
        <f t="shared" si="414"/>
        <v>291</v>
      </c>
      <c r="F1078">
        <f t="shared" si="411"/>
        <v>0</v>
      </c>
      <c r="G1078">
        <f t="shared" si="412"/>
        <v>786</v>
      </c>
      <c r="I1078">
        <f t="shared" si="392"/>
        <v>0.50259067357512954</v>
      </c>
      <c r="J1078">
        <f t="shared" si="393"/>
        <v>0.55313159746657281</v>
      </c>
      <c r="K1078">
        <v>0.50259067357512954</v>
      </c>
      <c r="S1078">
        <f t="shared" si="394"/>
        <v>0</v>
      </c>
      <c r="T1078">
        <f t="shared" si="405"/>
        <v>518</v>
      </c>
      <c r="U1078">
        <f t="shared" si="395"/>
        <v>1</v>
      </c>
      <c r="V1078">
        <f t="shared" si="406"/>
        <v>559</v>
      </c>
      <c r="X1078">
        <f t="shared" si="396"/>
        <v>0.6340269277845777</v>
      </c>
      <c r="Y1078">
        <f t="shared" si="397"/>
        <v>0.47252747252747251</v>
      </c>
      <c r="Z1078">
        <v>0.6340269277845777</v>
      </c>
      <c r="AB1078">
        <f t="shared" si="398"/>
        <v>0</v>
      </c>
      <c r="AC1078">
        <f t="shared" si="407"/>
        <v>229</v>
      </c>
      <c r="AD1078">
        <f t="shared" si="399"/>
        <v>1</v>
      </c>
      <c r="AE1078">
        <f t="shared" si="408"/>
        <v>848</v>
      </c>
      <c r="AG1078">
        <f t="shared" si="400"/>
        <v>0.43453510436432635</v>
      </c>
      <c r="AH1078">
        <f t="shared" si="401"/>
        <v>0.5756958587915818</v>
      </c>
      <c r="AI1078">
        <v>0.43453510436432635</v>
      </c>
      <c r="AK1078">
        <f t="shared" si="402"/>
        <v>0</v>
      </c>
      <c r="AL1078">
        <f t="shared" si="409"/>
        <v>39</v>
      </c>
      <c r="AM1078">
        <f t="shared" si="413"/>
        <v>1</v>
      </c>
      <c r="AN1078">
        <f t="shared" si="410"/>
        <v>1038</v>
      </c>
      <c r="AP1078">
        <f t="shared" si="403"/>
        <v>0.50649350649350644</v>
      </c>
      <c r="AQ1078">
        <f t="shared" si="404"/>
        <v>0.53978159126365055</v>
      </c>
      <c r="AR1078">
        <v>0.50649350649350644</v>
      </c>
    </row>
    <row r="1079" spans="1:44" x14ac:dyDescent="0.25">
      <c r="A1079" s="9">
        <v>1</v>
      </c>
      <c r="B1079" s="32">
        <v>42.873187999999999</v>
      </c>
      <c r="D1079">
        <f t="shared" si="391"/>
        <v>1</v>
      </c>
      <c r="E1079">
        <f t="shared" si="414"/>
        <v>292</v>
      </c>
      <c r="F1079">
        <f t="shared" si="411"/>
        <v>0</v>
      </c>
      <c r="G1079">
        <f t="shared" si="412"/>
        <v>786</v>
      </c>
      <c r="I1079">
        <f t="shared" si="392"/>
        <v>0.50431778929188253</v>
      </c>
      <c r="J1079">
        <f t="shared" si="393"/>
        <v>0.55313159746657281</v>
      </c>
      <c r="K1079">
        <v>0.50431778929188253</v>
      </c>
      <c r="S1079">
        <f t="shared" si="394"/>
        <v>0</v>
      </c>
      <c r="T1079">
        <f t="shared" si="405"/>
        <v>518</v>
      </c>
      <c r="U1079">
        <f t="shared" si="395"/>
        <v>1</v>
      </c>
      <c r="V1079">
        <f t="shared" si="406"/>
        <v>560</v>
      </c>
      <c r="X1079">
        <f t="shared" si="396"/>
        <v>0.6340269277845777</v>
      </c>
      <c r="Y1079">
        <f t="shared" si="397"/>
        <v>0.47337278106508873</v>
      </c>
      <c r="Z1079">
        <v>0.6340269277845777</v>
      </c>
      <c r="AB1079">
        <f t="shared" si="398"/>
        <v>0</v>
      </c>
      <c r="AC1079">
        <f t="shared" si="407"/>
        <v>229</v>
      </c>
      <c r="AD1079">
        <f t="shared" si="399"/>
        <v>1</v>
      </c>
      <c r="AE1079">
        <f t="shared" si="408"/>
        <v>849</v>
      </c>
      <c r="AG1079">
        <f t="shared" si="400"/>
        <v>0.43453510436432635</v>
      </c>
      <c r="AH1079">
        <f t="shared" si="401"/>
        <v>0.57637474541751532</v>
      </c>
      <c r="AI1079">
        <v>0.43453510436432635</v>
      </c>
      <c r="AK1079">
        <f t="shared" si="402"/>
        <v>0</v>
      </c>
      <c r="AL1079">
        <f t="shared" si="409"/>
        <v>39</v>
      </c>
      <c r="AM1079">
        <f t="shared" si="413"/>
        <v>1</v>
      </c>
      <c r="AN1079">
        <f t="shared" si="410"/>
        <v>1039</v>
      </c>
      <c r="AP1079">
        <f t="shared" si="403"/>
        <v>0.50649350649350644</v>
      </c>
      <c r="AQ1079">
        <f t="shared" si="404"/>
        <v>0.54030161206448257</v>
      </c>
      <c r="AR1079">
        <v>0.50649350649350644</v>
      </c>
    </row>
    <row r="1080" spans="1:44" x14ac:dyDescent="0.25">
      <c r="A1080" s="9">
        <v>1</v>
      </c>
      <c r="B1080" s="32">
        <v>42.835968999999999</v>
      </c>
      <c r="D1080">
        <f t="shared" si="391"/>
        <v>1</v>
      </c>
      <c r="E1080">
        <f t="shared" si="414"/>
        <v>293</v>
      </c>
      <c r="F1080">
        <f t="shared" si="411"/>
        <v>0</v>
      </c>
      <c r="G1080">
        <f t="shared" si="412"/>
        <v>786</v>
      </c>
      <c r="I1080">
        <f t="shared" si="392"/>
        <v>0.50604490500863553</v>
      </c>
      <c r="J1080">
        <f t="shared" si="393"/>
        <v>0.55313159746657281</v>
      </c>
      <c r="K1080">
        <v>0.50604490500863553</v>
      </c>
      <c r="S1080">
        <f t="shared" si="394"/>
        <v>0</v>
      </c>
      <c r="T1080">
        <f t="shared" si="405"/>
        <v>518</v>
      </c>
      <c r="U1080">
        <f t="shared" si="395"/>
        <v>1</v>
      </c>
      <c r="V1080">
        <f t="shared" si="406"/>
        <v>561</v>
      </c>
      <c r="X1080">
        <f t="shared" si="396"/>
        <v>0.6340269277845777</v>
      </c>
      <c r="Y1080">
        <f t="shared" si="397"/>
        <v>0.47421808960270501</v>
      </c>
      <c r="Z1080">
        <v>0.6340269277845777</v>
      </c>
      <c r="AB1080">
        <f t="shared" si="398"/>
        <v>0</v>
      </c>
      <c r="AC1080">
        <f t="shared" si="407"/>
        <v>229</v>
      </c>
      <c r="AD1080">
        <f t="shared" si="399"/>
        <v>1</v>
      </c>
      <c r="AE1080">
        <f t="shared" si="408"/>
        <v>850</v>
      </c>
      <c r="AG1080">
        <f t="shared" si="400"/>
        <v>0.43453510436432635</v>
      </c>
      <c r="AH1080">
        <f t="shared" si="401"/>
        <v>0.57705363204344873</v>
      </c>
      <c r="AI1080">
        <v>0.43453510436432635</v>
      </c>
      <c r="AK1080">
        <f t="shared" si="402"/>
        <v>0</v>
      </c>
      <c r="AL1080">
        <f t="shared" si="409"/>
        <v>39</v>
      </c>
      <c r="AM1080">
        <f t="shared" si="413"/>
        <v>1</v>
      </c>
      <c r="AN1080">
        <f t="shared" si="410"/>
        <v>1040</v>
      </c>
      <c r="AP1080">
        <f t="shared" si="403"/>
        <v>0.50649350649350644</v>
      </c>
      <c r="AQ1080">
        <f t="shared" si="404"/>
        <v>0.54082163286531459</v>
      </c>
      <c r="AR1080">
        <v>0.50649350649350644</v>
      </c>
    </row>
    <row r="1081" spans="1:44" x14ac:dyDescent="0.25">
      <c r="A1081" s="9">
        <v>3</v>
      </c>
      <c r="B1081" s="32">
        <v>42.829787000000003</v>
      </c>
      <c r="D1081">
        <f t="shared" si="391"/>
        <v>0</v>
      </c>
      <c r="E1081">
        <f t="shared" si="414"/>
        <v>293</v>
      </c>
      <c r="F1081">
        <f t="shared" si="411"/>
        <v>1</v>
      </c>
      <c r="G1081">
        <f t="shared" si="412"/>
        <v>787</v>
      </c>
      <c r="I1081">
        <f t="shared" si="392"/>
        <v>0.50604490500863553</v>
      </c>
      <c r="J1081">
        <f t="shared" si="393"/>
        <v>0.55383532723434203</v>
      </c>
      <c r="K1081">
        <v>0.50604490500863553</v>
      </c>
      <c r="S1081">
        <f t="shared" si="394"/>
        <v>0</v>
      </c>
      <c r="T1081">
        <f t="shared" si="405"/>
        <v>518</v>
      </c>
      <c r="U1081">
        <f t="shared" si="395"/>
        <v>1</v>
      </c>
      <c r="V1081">
        <f t="shared" si="406"/>
        <v>562</v>
      </c>
      <c r="X1081">
        <f t="shared" si="396"/>
        <v>0.6340269277845777</v>
      </c>
      <c r="Y1081">
        <f t="shared" si="397"/>
        <v>0.47506339814032122</v>
      </c>
      <c r="Z1081">
        <v>0.6340269277845777</v>
      </c>
      <c r="AB1081">
        <f t="shared" si="398"/>
        <v>1</v>
      </c>
      <c r="AC1081">
        <f t="shared" si="407"/>
        <v>230</v>
      </c>
      <c r="AD1081">
        <f t="shared" si="399"/>
        <v>0</v>
      </c>
      <c r="AE1081">
        <f t="shared" si="408"/>
        <v>850</v>
      </c>
      <c r="AG1081">
        <f t="shared" si="400"/>
        <v>0.43643263757115752</v>
      </c>
      <c r="AH1081">
        <f t="shared" si="401"/>
        <v>0.57705363204344873</v>
      </c>
      <c r="AI1081">
        <v>0.43643263757115752</v>
      </c>
      <c r="AK1081">
        <f t="shared" si="402"/>
        <v>0</v>
      </c>
      <c r="AL1081">
        <f t="shared" si="409"/>
        <v>39</v>
      </c>
      <c r="AM1081">
        <f t="shared" si="413"/>
        <v>1</v>
      </c>
      <c r="AN1081">
        <f t="shared" si="410"/>
        <v>1041</v>
      </c>
      <c r="AP1081">
        <f t="shared" si="403"/>
        <v>0.50649350649350644</v>
      </c>
      <c r="AQ1081">
        <f t="shared" si="404"/>
        <v>0.54134165366614662</v>
      </c>
      <c r="AR1081">
        <v>0.50649350649350644</v>
      </c>
    </row>
    <row r="1082" spans="1:44" x14ac:dyDescent="0.25">
      <c r="A1082" s="9">
        <v>4</v>
      </c>
      <c r="B1082" s="32">
        <v>42.774135000000001</v>
      </c>
      <c r="D1082">
        <f t="shared" si="391"/>
        <v>0</v>
      </c>
      <c r="E1082">
        <f t="shared" si="414"/>
        <v>293</v>
      </c>
      <c r="F1082">
        <f t="shared" si="411"/>
        <v>1</v>
      </c>
      <c r="G1082">
        <f t="shared" si="412"/>
        <v>788</v>
      </c>
      <c r="I1082">
        <f t="shared" si="392"/>
        <v>0.50604490500863553</v>
      </c>
      <c r="J1082">
        <f t="shared" si="393"/>
        <v>0.55453905700211115</v>
      </c>
      <c r="K1082">
        <v>0.50604490500863553</v>
      </c>
      <c r="S1082">
        <f t="shared" si="394"/>
        <v>0</v>
      </c>
      <c r="T1082">
        <f t="shared" si="405"/>
        <v>518</v>
      </c>
      <c r="U1082">
        <f t="shared" si="395"/>
        <v>1</v>
      </c>
      <c r="V1082">
        <f t="shared" si="406"/>
        <v>563</v>
      </c>
      <c r="X1082">
        <f t="shared" si="396"/>
        <v>0.6340269277845777</v>
      </c>
      <c r="Y1082">
        <f t="shared" si="397"/>
        <v>0.47590870667793744</v>
      </c>
      <c r="Z1082">
        <v>0.6340269277845777</v>
      </c>
      <c r="AB1082">
        <f t="shared" si="398"/>
        <v>0</v>
      </c>
      <c r="AC1082">
        <f t="shared" si="407"/>
        <v>230</v>
      </c>
      <c r="AD1082">
        <f t="shared" si="399"/>
        <v>1</v>
      </c>
      <c r="AE1082">
        <f t="shared" si="408"/>
        <v>851</v>
      </c>
      <c r="AG1082">
        <f t="shared" si="400"/>
        <v>0.43643263757115752</v>
      </c>
      <c r="AH1082">
        <f t="shared" si="401"/>
        <v>0.57773251866938224</v>
      </c>
      <c r="AI1082">
        <v>0.43643263757115752</v>
      </c>
      <c r="AK1082">
        <f t="shared" si="402"/>
        <v>1</v>
      </c>
      <c r="AL1082">
        <f t="shared" si="409"/>
        <v>40</v>
      </c>
      <c r="AM1082">
        <f t="shared" si="413"/>
        <v>0</v>
      </c>
      <c r="AN1082">
        <f t="shared" si="410"/>
        <v>1041</v>
      </c>
      <c r="AP1082">
        <f t="shared" si="403"/>
        <v>0.51948051948051943</v>
      </c>
      <c r="AQ1082">
        <f t="shared" si="404"/>
        <v>0.54134165366614662</v>
      </c>
      <c r="AR1082">
        <v>0.51948051948051943</v>
      </c>
    </row>
    <row r="1083" spans="1:44" x14ac:dyDescent="0.25">
      <c r="A1083" s="9">
        <v>3</v>
      </c>
      <c r="B1083" s="32">
        <v>42.742306999999997</v>
      </c>
      <c r="D1083">
        <f t="shared" si="391"/>
        <v>0</v>
      </c>
      <c r="E1083">
        <f t="shared" si="414"/>
        <v>293</v>
      </c>
      <c r="F1083">
        <f t="shared" si="411"/>
        <v>1</v>
      </c>
      <c r="G1083">
        <f t="shared" si="412"/>
        <v>789</v>
      </c>
      <c r="I1083">
        <f t="shared" si="392"/>
        <v>0.50604490500863553</v>
      </c>
      <c r="J1083">
        <f t="shared" si="393"/>
        <v>0.55524278676988037</v>
      </c>
      <c r="K1083">
        <v>0.50604490500863553</v>
      </c>
      <c r="S1083">
        <f t="shared" si="394"/>
        <v>0</v>
      </c>
      <c r="T1083">
        <f t="shared" si="405"/>
        <v>518</v>
      </c>
      <c r="U1083">
        <f t="shared" si="395"/>
        <v>1</v>
      </c>
      <c r="V1083">
        <f t="shared" si="406"/>
        <v>564</v>
      </c>
      <c r="X1083">
        <f t="shared" si="396"/>
        <v>0.6340269277845777</v>
      </c>
      <c r="Y1083">
        <f t="shared" si="397"/>
        <v>0.47675401521555366</v>
      </c>
      <c r="Z1083">
        <v>0.6340269277845777</v>
      </c>
      <c r="AB1083">
        <f t="shared" si="398"/>
        <v>1</v>
      </c>
      <c r="AC1083">
        <f t="shared" si="407"/>
        <v>231</v>
      </c>
      <c r="AD1083">
        <f t="shared" si="399"/>
        <v>0</v>
      </c>
      <c r="AE1083">
        <f t="shared" si="408"/>
        <v>851</v>
      </c>
      <c r="AG1083">
        <f t="shared" si="400"/>
        <v>0.43833017077798864</v>
      </c>
      <c r="AH1083">
        <f t="shared" si="401"/>
        <v>0.57773251866938224</v>
      </c>
      <c r="AI1083">
        <v>0.43833017077798864</v>
      </c>
      <c r="AK1083">
        <f t="shared" si="402"/>
        <v>0</v>
      </c>
      <c r="AL1083">
        <f t="shared" si="409"/>
        <v>40</v>
      </c>
      <c r="AM1083">
        <f t="shared" si="413"/>
        <v>1</v>
      </c>
      <c r="AN1083">
        <f t="shared" si="410"/>
        <v>1042</v>
      </c>
      <c r="AP1083">
        <f t="shared" si="403"/>
        <v>0.51948051948051943</v>
      </c>
      <c r="AQ1083">
        <f t="shared" si="404"/>
        <v>0.54186167446697864</v>
      </c>
      <c r="AR1083">
        <v>0.51948051948051943</v>
      </c>
    </row>
    <row r="1084" spans="1:44" x14ac:dyDescent="0.25">
      <c r="A1084" s="9">
        <v>2</v>
      </c>
      <c r="B1084" s="32">
        <v>42.717829000000002</v>
      </c>
      <c r="D1084">
        <f t="shared" si="391"/>
        <v>0</v>
      </c>
      <c r="E1084">
        <f t="shared" si="414"/>
        <v>293</v>
      </c>
      <c r="F1084">
        <f t="shared" si="411"/>
        <v>1</v>
      </c>
      <c r="G1084">
        <f t="shared" si="412"/>
        <v>790</v>
      </c>
      <c r="I1084">
        <f t="shared" si="392"/>
        <v>0.50604490500863553</v>
      </c>
      <c r="J1084">
        <f t="shared" si="393"/>
        <v>0.55594651653764959</v>
      </c>
      <c r="K1084">
        <v>0.50604490500863553</v>
      </c>
      <c r="S1084">
        <f t="shared" si="394"/>
        <v>1</v>
      </c>
      <c r="T1084">
        <f t="shared" si="405"/>
        <v>519</v>
      </c>
      <c r="U1084">
        <f t="shared" si="395"/>
        <v>0</v>
      </c>
      <c r="V1084">
        <f t="shared" si="406"/>
        <v>564</v>
      </c>
      <c r="X1084">
        <f t="shared" si="396"/>
        <v>0.63525091799265609</v>
      </c>
      <c r="Y1084">
        <f t="shared" si="397"/>
        <v>0.47675401521555366</v>
      </c>
      <c r="Z1084">
        <v>0.63525091799265609</v>
      </c>
      <c r="AB1084">
        <f t="shared" si="398"/>
        <v>0</v>
      </c>
      <c r="AC1084">
        <f t="shared" si="407"/>
        <v>231</v>
      </c>
      <c r="AD1084">
        <f t="shared" si="399"/>
        <v>1</v>
      </c>
      <c r="AE1084">
        <f t="shared" si="408"/>
        <v>852</v>
      </c>
      <c r="AG1084">
        <f t="shared" si="400"/>
        <v>0.43833017077798864</v>
      </c>
      <c r="AH1084">
        <f t="shared" si="401"/>
        <v>0.57841140529531565</v>
      </c>
      <c r="AI1084">
        <v>0.43833017077798864</v>
      </c>
      <c r="AK1084">
        <f t="shared" si="402"/>
        <v>0</v>
      </c>
      <c r="AL1084">
        <f t="shared" si="409"/>
        <v>40</v>
      </c>
      <c r="AM1084">
        <f t="shared" si="413"/>
        <v>1</v>
      </c>
      <c r="AN1084">
        <f t="shared" si="410"/>
        <v>1043</v>
      </c>
      <c r="AP1084">
        <f t="shared" si="403"/>
        <v>0.51948051948051943</v>
      </c>
      <c r="AQ1084">
        <f t="shared" si="404"/>
        <v>0.54238169526781066</v>
      </c>
      <c r="AR1084">
        <v>0.51948051948051943</v>
      </c>
    </row>
    <row r="1085" spans="1:44" x14ac:dyDescent="0.25">
      <c r="A1085" s="9">
        <v>1</v>
      </c>
      <c r="B1085" s="32">
        <v>42.652532000000001</v>
      </c>
      <c r="D1085">
        <f t="shared" si="391"/>
        <v>1</v>
      </c>
      <c r="E1085">
        <f t="shared" si="414"/>
        <v>294</v>
      </c>
      <c r="F1085">
        <f t="shared" si="411"/>
        <v>0</v>
      </c>
      <c r="G1085">
        <f t="shared" si="412"/>
        <v>790</v>
      </c>
      <c r="I1085">
        <f t="shared" si="392"/>
        <v>0.50777202072538863</v>
      </c>
      <c r="J1085">
        <f t="shared" si="393"/>
        <v>0.55594651653764959</v>
      </c>
      <c r="K1085">
        <v>0.50777202072538863</v>
      </c>
      <c r="S1085">
        <f t="shared" si="394"/>
        <v>0</v>
      </c>
      <c r="T1085">
        <f t="shared" si="405"/>
        <v>519</v>
      </c>
      <c r="U1085">
        <f t="shared" si="395"/>
        <v>1</v>
      </c>
      <c r="V1085">
        <f t="shared" si="406"/>
        <v>565</v>
      </c>
      <c r="X1085">
        <f t="shared" si="396"/>
        <v>0.63525091799265609</v>
      </c>
      <c r="Y1085">
        <f t="shared" si="397"/>
        <v>0.47759932375316988</v>
      </c>
      <c r="Z1085">
        <v>0.63525091799265609</v>
      </c>
      <c r="AB1085">
        <f t="shared" si="398"/>
        <v>0</v>
      </c>
      <c r="AC1085">
        <f t="shared" si="407"/>
        <v>231</v>
      </c>
      <c r="AD1085">
        <f t="shared" si="399"/>
        <v>1</v>
      </c>
      <c r="AE1085">
        <f t="shared" si="408"/>
        <v>853</v>
      </c>
      <c r="AG1085">
        <f t="shared" si="400"/>
        <v>0.43833017077798864</v>
      </c>
      <c r="AH1085">
        <f t="shared" si="401"/>
        <v>0.57909029192124917</v>
      </c>
      <c r="AI1085">
        <v>0.43833017077798864</v>
      </c>
      <c r="AK1085">
        <f t="shared" si="402"/>
        <v>0</v>
      </c>
      <c r="AL1085">
        <f t="shared" si="409"/>
        <v>40</v>
      </c>
      <c r="AM1085">
        <f t="shared" si="413"/>
        <v>1</v>
      </c>
      <c r="AN1085">
        <f t="shared" si="410"/>
        <v>1044</v>
      </c>
      <c r="AP1085">
        <f t="shared" si="403"/>
        <v>0.51948051948051943</v>
      </c>
      <c r="AQ1085">
        <f t="shared" si="404"/>
        <v>0.54290171606864279</v>
      </c>
      <c r="AR1085">
        <v>0.51948051948051943</v>
      </c>
    </row>
    <row r="1086" spans="1:44" x14ac:dyDescent="0.25">
      <c r="A1086" s="9">
        <v>1</v>
      </c>
      <c r="B1086" s="32">
        <v>42.578552999999999</v>
      </c>
      <c r="D1086">
        <f t="shared" si="391"/>
        <v>1</v>
      </c>
      <c r="E1086">
        <f t="shared" si="414"/>
        <v>295</v>
      </c>
      <c r="F1086">
        <f t="shared" si="411"/>
        <v>0</v>
      </c>
      <c r="G1086">
        <f t="shared" si="412"/>
        <v>790</v>
      </c>
      <c r="I1086">
        <f t="shared" si="392"/>
        <v>0.50949913644214162</v>
      </c>
      <c r="J1086">
        <f t="shared" si="393"/>
        <v>0.55594651653764959</v>
      </c>
      <c r="K1086">
        <v>0.50949913644214162</v>
      </c>
      <c r="S1086">
        <f t="shared" si="394"/>
        <v>0</v>
      </c>
      <c r="T1086">
        <f t="shared" si="405"/>
        <v>519</v>
      </c>
      <c r="U1086">
        <f t="shared" si="395"/>
        <v>1</v>
      </c>
      <c r="V1086">
        <f t="shared" si="406"/>
        <v>566</v>
      </c>
      <c r="X1086">
        <f t="shared" si="396"/>
        <v>0.63525091799265609</v>
      </c>
      <c r="Y1086">
        <f t="shared" si="397"/>
        <v>0.47844463229078615</v>
      </c>
      <c r="Z1086">
        <v>0.63525091799265609</v>
      </c>
      <c r="AB1086">
        <f t="shared" si="398"/>
        <v>0</v>
      </c>
      <c r="AC1086">
        <f t="shared" si="407"/>
        <v>231</v>
      </c>
      <c r="AD1086">
        <f t="shared" si="399"/>
        <v>1</v>
      </c>
      <c r="AE1086">
        <f t="shared" si="408"/>
        <v>854</v>
      </c>
      <c r="AG1086">
        <f t="shared" si="400"/>
        <v>0.43833017077798864</v>
      </c>
      <c r="AH1086">
        <f t="shared" si="401"/>
        <v>0.57976917854718257</v>
      </c>
      <c r="AI1086">
        <v>0.43833017077798864</v>
      </c>
      <c r="AK1086">
        <f t="shared" si="402"/>
        <v>0</v>
      </c>
      <c r="AL1086">
        <f t="shared" si="409"/>
        <v>40</v>
      </c>
      <c r="AM1086">
        <f t="shared" si="413"/>
        <v>1</v>
      </c>
      <c r="AN1086">
        <f t="shared" si="410"/>
        <v>1045</v>
      </c>
      <c r="AP1086">
        <f t="shared" si="403"/>
        <v>0.51948051948051943</v>
      </c>
      <c r="AQ1086">
        <f t="shared" si="404"/>
        <v>0.54342173686947481</v>
      </c>
      <c r="AR1086">
        <v>0.51948051948051943</v>
      </c>
    </row>
    <row r="1087" spans="1:44" x14ac:dyDescent="0.25">
      <c r="A1087" s="9">
        <v>2</v>
      </c>
      <c r="B1087" s="32">
        <v>42.539853000000001</v>
      </c>
      <c r="D1087">
        <f t="shared" si="391"/>
        <v>0</v>
      </c>
      <c r="E1087">
        <f t="shared" si="414"/>
        <v>295</v>
      </c>
      <c r="F1087">
        <f t="shared" si="411"/>
        <v>1</v>
      </c>
      <c r="G1087">
        <f t="shared" si="412"/>
        <v>791</v>
      </c>
      <c r="I1087">
        <f t="shared" si="392"/>
        <v>0.50949913644214162</v>
      </c>
      <c r="J1087">
        <f t="shared" si="393"/>
        <v>0.55665024630541871</v>
      </c>
      <c r="K1087">
        <v>0.50949913644214162</v>
      </c>
      <c r="S1087">
        <f t="shared" si="394"/>
        <v>1</v>
      </c>
      <c r="T1087">
        <f t="shared" si="405"/>
        <v>520</v>
      </c>
      <c r="U1087">
        <f t="shared" si="395"/>
        <v>0</v>
      </c>
      <c r="V1087">
        <f t="shared" si="406"/>
        <v>566</v>
      </c>
      <c r="X1087">
        <f t="shared" si="396"/>
        <v>0.63647490820073438</v>
      </c>
      <c r="Y1087">
        <f t="shared" si="397"/>
        <v>0.47844463229078615</v>
      </c>
      <c r="Z1087">
        <v>0.63647490820073438</v>
      </c>
      <c r="AB1087">
        <f t="shared" si="398"/>
        <v>0</v>
      </c>
      <c r="AC1087">
        <f t="shared" si="407"/>
        <v>231</v>
      </c>
      <c r="AD1087">
        <f t="shared" si="399"/>
        <v>1</v>
      </c>
      <c r="AE1087">
        <f t="shared" si="408"/>
        <v>855</v>
      </c>
      <c r="AG1087">
        <f t="shared" si="400"/>
        <v>0.43833017077798864</v>
      </c>
      <c r="AH1087">
        <f t="shared" si="401"/>
        <v>0.58044806517311609</v>
      </c>
      <c r="AI1087">
        <v>0.43833017077798864</v>
      </c>
      <c r="AK1087">
        <f t="shared" si="402"/>
        <v>0</v>
      </c>
      <c r="AL1087">
        <f t="shared" si="409"/>
        <v>40</v>
      </c>
      <c r="AM1087">
        <f t="shared" si="413"/>
        <v>1</v>
      </c>
      <c r="AN1087">
        <f t="shared" si="410"/>
        <v>1046</v>
      </c>
      <c r="AP1087">
        <f t="shared" si="403"/>
        <v>0.51948051948051943</v>
      </c>
      <c r="AQ1087">
        <f t="shared" si="404"/>
        <v>0.54394175767030684</v>
      </c>
      <c r="AR1087">
        <v>0.51948051948051943</v>
      </c>
    </row>
    <row r="1088" spans="1:44" x14ac:dyDescent="0.25">
      <c r="A1088" s="9">
        <v>1</v>
      </c>
      <c r="B1088" s="32">
        <v>42.463197000000001</v>
      </c>
      <c r="D1088">
        <f t="shared" si="391"/>
        <v>1</v>
      </c>
      <c r="E1088">
        <f t="shared" si="414"/>
        <v>296</v>
      </c>
      <c r="F1088">
        <f t="shared" si="411"/>
        <v>0</v>
      </c>
      <c r="G1088">
        <f t="shared" si="412"/>
        <v>791</v>
      </c>
      <c r="I1088">
        <f t="shared" si="392"/>
        <v>0.51122625215889461</v>
      </c>
      <c r="J1088">
        <f t="shared" si="393"/>
        <v>0.55665024630541871</v>
      </c>
      <c r="K1088">
        <v>0.51122625215889461</v>
      </c>
      <c r="S1088">
        <f t="shared" si="394"/>
        <v>0</v>
      </c>
      <c r="T1088">
        <f t="shared" si="405"/>
        <v>520</v>
      </c>
      <c r="U1088">
        <f t="shared" si="395"/>
        <v>1</v>
      </c>
      <c r="V1088">
        <f t="shared" si="406"/>
        <v>567</v>
      </c>
      <c r="X1088">
        <f t="shared" si="396"/>
        <v>0.63647490820073438</v>
      </c>
      <c r="Y1088">
        <f t="shared" si="397"/>
        <v>0.47928994082840237</v>
      </c>
      <c r="Z1088">
        <v>0.63647490820073438</v>
      </c>
      <c r="AB1088">
        <f t="shared" si="398"/>
        <v>0</v>
      </c>
      <c r="AC1088">
        <f t="shared" si="407"/>
        <v>231</v>
      </c>
      <c r="AD1088">
        <f t="shared" si="399"/>
        <v>1</v>
      </c>
      <c r="AE1088">
        <f t="shared" si="408"/>
        <v>856</v>
      </c>
      <c r="AG1088">
        <f t="shared" si="400"/>
        <v>0.43833017077798864</v>
      </c>
      <c r="AH1088">
        <f t="shared" si="401"/>
        <v>0.58112695179904961</v>
      </c>
      <c r="AI1088">
        <v>0.43833017077798864</v>
      </c>
      <c r="AK1088">
        <f t="shared" si="402"/>
        <v>0</v>
      </c>
      <c r="AL1088">
        <f t="shared" si="409"/>
        <v>40</v>
      </c>
      <c r="AM1088">
        <f t="shared" si="413"/>
        <v>1</v>
      </c>
      <c r="AN1088">
        <f t="shared" si="410"/>
        <v>1047</v>
      </c>
      <c r="AP1088">
        <f t="shared" si="403"/>
        <v>0.51948051948051943</v>
      </c>
      <c r="AQ1088">
        <f t="shared" si="404"/>
        <v>0.54446177847113886</v>
      </c>
      <c r="AR1088">
        <v>0.51948051948051943</v>
      </c>
    </row>
    <row r="1089" spans="1:44" x14ac:dyDescent="0.25">
      <c r="A1089" s="9">
        <v>2</v>
      </c>
      <c r="B1089" s="32">
        <v>42.462859999999999</v>
      </c>
      <c r="D1089">
        <f t="shared" si="391"/>
        <v>0</v>
      </c>
      <c r="E1089">
        <f t="shared" si="414"/>
        <v>296</v>
      </c>
      <c r="F1089">
        <f t="shared" si="411"/>
        <v>1</v>
      </c>
      <c r="G1089">
        <f t="shared" si="412"/>
        <v>792</v>
      </c>
      <c r="I1089">
        <f t="shared" si="392"/>
        <v>0.51122625215889461</v>
      </c>
      <c r="J1089">
        <f t="shared" si="393"/>
        <v>0.55735397607318793</v>
      </c>
      <c r="K1089">
        <v>0.51122625215889461</v>
      </c>
      <c r="S1089">
        <f t="shared" si="394"/>
        <v>1</v>
      </c>
      <c r="T1089">
        <f t="shared" si="405"/>
        <v>521</v>
      </c>
      <c r="U1089">
        <f t="shared" si="395"/>
        <v>0</v>
      </c>
      <c r="V1089">
        <f t="shared" si="406"/>
        <v>567</v>
      </c>
      <c r="X1089">
        <f t="shared" si="396"/>
        <v>0.63769889840881278</v>
      </c>
      <c r="Y1089">
        <f t="shared" si="397"/>
        <v>0.47928994082840237</v>
      </c>
      <c r="Z1089">
        <v>0.63769889840881278</v>
      </c>
      <c r="AB1089">
        <f t="shared" si="398"/>
        <v>0</v>
      </c>
      <c r="AC1089">
        <f t="shared" si="407"/>
        <v>231</v>
      </c>
      <c r="AD1089">
        <f t="shared" si="399"/>
        <v>1</v>
      </c>
      <c r="AE1089">
        <f t="shared" si="408"/>
        <v>857</v>
      </c>
      <c r="AG1089">
        <f t="shared" si="400"/>
        <v>0.43833017077798864</v>
      </c>
      <c r="AH1089">
        <f t="shared" si="401"/>
        <v>0.58180583842498301</v>
      </c>
      <c r="AI1089">
        <v>0.43833017077798864</v>
      </c>
      <c r="AK1089">
        <f t="shared" si="402"/>
        <v>0</v>
      </c>
      <c r="AL1089">
        <f t="shared" si="409"/>
        <v>40</v>
      </c>
      <c r="AM1089">
        <f t="shared" si="413"/>
        <v>1</v>
      </c>
      <c r="AN1089">
        <f t="shared" si="410"/>
        <v>1048</v>
      </c>
      <c r="AP1089">
        <f t="shared" si="403"/>
        <v>0.51948051948051943</v>
      </c>
      <c r="AQ1089">
        <f t="shared" si="404"/>
        <v>0.54498179927197088</v>
      </c>
      <c r="AR1089">
        <v>0.51948051948051943</v>
      </c>
    </row>
    <row r="1090" spans="1:44" x14ac:dyDescent="0.25">
      <c r="A1090" s="9">
        <v>1</v>
      </c>
      <c r="B1090" s="32">
        <v>42.457163999999999</v>
      </c>
      <c r="D1090">
        <f t="shared" ref="D1090:D1153" si="415">IF(A1090=$N$4,1,0)</f>
        <v>1</v>
      </c>
      <c r="E1090">
        <f t="shared" si="414"/>
        <v>297</v>
      </c>
      <c r="F1090">
        <f t="shared" si="411"/>
        <v>0</v>
      </c>
      <c r="G1090">
        <f t="shared" si="412"/>
        <v>792</v>
      </c>
      <c r="I1090">
        <f t="shared" ref="I1090:I1153" si="416">E1090/$P$4</f>
        <v>0.51295336787564771</v>
      </c>
      <c r="J1090">
        <f t="shared" ref="J1090:J1153" si="417">G1090/$Q$4</f>
        <v>0.55735397607318793</v>
      </c>
      <c r="K1090">
        <v>0.51295336787564771</v>
      </c>
      <c r="S1090">
        <f t="shared" si="394"/>
        <v>0</v>
      </c>
      <c r="T1090">
        <f t="shared" si="405"/>
        <v>521</v>
      </c>
      <c r="U1090">
        <f t="shared" si="395"/>
        <v>1</v>
      </c>
      <c r="V1090">
        <f t="shared" si="406"/>
        <v>568</v>
      </c>
      <c r="X1090">
        <f t="shared" si="396"/>
        <v>0.63769889840881278</v>
      </c>
      <c r="Y1090">
        <f t="shared" si="397"/>
        <v>0.48013524936601859</v>
      </c>
      <c r="Z1090">
        <v>0.63769889840881278</v>
      </c>
      <c r="AB1090">
        <f t="shared" si="398"/>
        <v>0</v>
      </c>
      <c r="AC1090">
        <f t="shared" si="407"/>
        <v>231</v>
      </c>
      <c r="AD1090">
        <f t="shared" si="399"/>
        <v>1</v>
      </c>
      <c r="AE1090">
        <f t="shared" si="408"/>
        <v>858</v>
      </c>
      <c r="AG1090">
        <f t="shared" si="400"/>
        <v>0.43833017077798864</v>
      </c>
      <c r="AH1090">
        <f t="shared" si="401"/>
        <v>0.58248472505091653</v>
      </c>
      <c r="AI1090">
        <v>0.43833017077798864</v>
      </c>
      <c r="AK1090">
        <f t="shared" si="402"/>
        <v>0</v>
      </c>
      <c r="AL1090">
        <f t="shared" si="409"/>
        <v>40</v>
      </c>
      <c r="AM1090">
        <f t="shared" si="413"/>
        <v>1</v>
      </c>
      <c r="AN1090">
        <f t="shared" si="410"/>
        <v>1049</v>
      </c>
      <c r="AP1090">
        <f t="shared" si="403"/>
        <v>0.51948051948051943</v>
      </c>
      <c r="AQ1090">
        <f t="shared" si="404"/>
        <v>0.5455018200728029</v>
      </c>
      <c r="AR1090">
        <v>0.51948051948051943</v>
      </c>
    </row>
    <row r="1091" spans="1:44" x14ac:dyDescent="0.25">
      <c r="A1091" s="9">
        <v>1</v>
      </c>
      <c r="B1091" s="32">
        <v>42.449280999999999</v>
      </c>
      <c r="D1091">
        <f t="shared" si="415"/>
        <v>1</v>
      </c>
      <c r="E1091">
        <f t="shared" si="414"/>
        <v>298</v>
      </c>
      <c r="F1091">
        <f t="shared" si="411"/>
        <v>0</v>
      </c>
      <c r="G1091">
        <f t="shared" si="412"/>
        <v>792</v>
      </c>
      <c r="I1091">
        <f t="shared" si="416"/>
        <v>0.51468048359240071</v>
      </c>
      <c r="J1091">
        <f t="shared" si="417"/>
        <v>0.55735397607318793</v>
      </c>
      <c r="K1091">
        <v>0.51468048359240071</v>
      </c>
      <c r="S1091">
        <f t="shared" ref="S1091:S1154" si="418">IF(A1091=$N$5,1,0)</f>
        <v>0</v>
      </c>
      <c r="T1091">
        <f t="shared" si="405"/>
        <v>521</v>
      </c>
      <c r="U1091">
        <f t="shared" ref="U1091:U1154" si="419">IF(S1091=0,1,0)</f>
        <v>1</v>
      </c>
      <c r="V1091">
        <f t="shared" si="406"/>
        <v>569</v>
      </c>
      <c r="X1091">
        <f t="shared" ref="X1091:X1154" si="420">T1091/$P$5</f>
        <v>0.63769889840881278</v>
      </c>
      <c r="Y1091">
        <f t="shared" ref="Y1091:Y1154" si="421">V1091/$Q$5</f>
        <v>0.48098055790363481</v>
      </c>
      <c r="Z1091">
        <v>0.63769889840881278</v>
      </c>
      <c r="AB1091">
        <f t="shared" ref="AB1091:AB1154" si="422">IF(A1091=$N$6,1,0)</f>
        <v>0</v>
      </c>
      <c r="AC1091">
        <f t="shared" si="407"/>
        <v>231</v>
      </c>
      <c r="AD1091">
        <f t="shared" ref="AD1091:AD1154" si="423">IF(AB1091=0,1,0)</f>
        <v>1</v>
      </c>
      <c r="AE1091">
        <f t="shared" si="408"/>
        <v>859</v>
      </c>
      <c r="AG1091">
        <f t="shared" ref="AG1091:AG1154" si="424">AC1091/$P$6</f>
        <v>0.43833017077798864</v>
      </c>
      <c r="AH1091">
        <f t="shared" ref="AH1091:AH1154" si="425">AE1091/$Q$6</f>
        <v>0.58316361167684994</v>
      </c>
      <c r="AI1091">
        <v>0.43833017077798864</v>
      </c>
      <c r="AK1091">
        <f t="shared" ref="AK1091:AK1154" si="426">IF(A1091=$N$7,1,0)</f>
        <v>0</v>
      </c>
      <c r="AL1091">
        <f t="shared" si="409"/>
        <v>40</v>
      </c>
      <c r="AM1091">
        <f t="shared" si="413"/>
        <v>1</v>
      </c>
      <c r="AN1091">
        <f t="shared" si="410"/>
        <v>1050</v>
      </c>
      <c r="AP1091">
        <f t="shared" ref="AP1091:AP1154" si="427">AL1091/$P$7</f>
        <v>0.51948051948051943</v>
      </c>
      <c r="AQ1091">
        <f t="shared" ref="AQ1091:AQ1154" si="428">AN1091/$Q$7</f>
        <v>0.54602184087363492</v>
      </c>
      <c r="AR1091">
        <v>0.51948051948051943</v>
      </c>
    </row>
    <row r="1092" spans="1:44" x14ac:dyDescent="0.25">
      <c r="A1092" s="9">
        <v>1</v>
      </c>
      <c r="B1092" s="32">
        <v>42.435526000000003</v>
      </c>
      <c r="D1092">
        <f t="shared" si="415"/>
        <v>1</v>
      </c>
      <c r="E1092">
        <f t="shared" si="414"/>
        <v>299</v>
      </c>
      <c r="F1092">
        <f t="shared" si="411"/>
        <v>0</v>
      </c>
      <c r="G1092">
        <f t="shared" si="412"/>
        <v>792</v>
      </c>
      <c r="I1092">
        <f t="shared" si="416"/>
        <v>0.5164075993091537</v>
      </c>
      <c r="J1092">
        <f t="shared" si="417"/>
        <v>0.55735397607318793</v>
      </c>
      <c r="K1092">
        <v>0.5164075993091537</v>
      </c>
      <c r="S1092">
        <f t="shared" si="418"/>
        <v>0</v>
      </c>
      <c r="T1092">
        <f t="shared" ref="T1092:T1155" si="429">S1092+T1091</f>
        <v>521</v>
      </c>
      <c r="U1092">
        <f t="shared" si="419"/>
        <v>1</v>
      </c>
      <c r="V1092">
        <f t="shared" ref="V1092:V1155" si="430">SUM(U1092+V1091)</f>
        <v>570</v>
      </c>
      <c r="X1092">
        <f t="shared" si="420"/>
        <v>0.63769889840881278</v>
      </c>
      <c r="Y1092">
        <f t="shared" si="421"/>
        <v>0.48182586644125108</v>
      </c>
      <c r="Z1092">
        <v>0.63769889840881278</v>
      </c>
      <c r="AB1092">
        <f t="shared" si="422"/>
        <v>0</v>
      </c>
      <c r="AC1092">
        <f t="shared" ref="AC1092:AC1155" si="431">AB1092+AC1091</f>
        <v>231</v>
      </c>
      <c r="AD1092">
        <f t="shared" si="423"/>
        <v>1</v>
      </c>
      <c r="AE1092">
        <f t="shared" ref="AE1092:AE1155" si="432">SUM(AD1092+AE1091)</f>
        <v>860</v>
      </c>
      <c r="AG1092">
        <f t="shared" si="424"/>
        <v>0.43833017077798864</v>
      </c>
      <c r="AH1092">
        <f t="shared" si="425"/>
        <v>0.58384249830278345</v>
      </c>
      <c r="AI1092">
        <v>0.43833017077798864</v>
      </c>
      <c r="AK1092">
        <f t="shared" si="426"/>
        <v>0</v>
      </c>
      <c r="AL1092">
        <f t="shared" ref="AL1092:AL1155" si="433">AK1092+AL1091</f>
        <v>40</v>
      </c>
      <c r="AM1092">
        <f t="shared" si="413"/>
        <v>1</v>
      </c>
      <c r="AN1092">
        <f t="shared" ref="AN1092:AN1155" si="434">SUM(AM1092+AN1091)</f>
        <v>1051</v>
      </c>
      <c r="AP1092">
        <f t="shared" si="427"/>
        <v>0.51948051948051943</v>
      </c>
      <c r="AQ1092">
        <f t="shared" si="428"/>
        <v>0.54654186167446694</v>
      </c>
      <c r="AR1092">
        <v>0.51948051948051943</v>
      </c>
    </row>
    <row r="1093" spans="1:44" x14ac:dyDescent="0.25">
      <c r="A1093" s="9">
        <v>2</v>
      </c>
      <c r="B1093" s="32">
        <v>42.316209999999998</v>
      </c>
      <c r="D1093">
        <f t="shared" si="415"/>
        <v>0</v>
      </c>
      <c r="E1093">
        <f t="shared" si="414"/>
        <v>299</v>
      </c>
      <c r="F1093">
        <f t="shared" si="411"/>
        <v>1</v>
      </c>
      <c r="G1093">
        <f t="shared" si="412"/>
        <v>793</v>
      </c>
      <c r="I1093">
        <f t="shared" si="416"/>
        <v>0.5164075993091537</v>
      </c>
      <c r="J1093">
        <f t="shared" si="417"/>
        <v>0.55805770584095704</v>
      </c>
      <c r="K1093">
        <v>0.5164075993091537</v>
      </c>
      <c r="S1093">
        <f t="shared" si="418"/>
        <v>1</v>
      </c>
      <c r="T1093">
        <f t="shared" si="429"/>
        <v>522</v>
      </c>
      <c r="U1093">
        <f t="shared" si="419"/>
        <v>0</v>
      </c>
      <c r="V1093">
        <f t="shared" si="430"/>
        <v>570</v>
      </c>
      <c r="X1093">
        <f t="shared" si="420"/>
        <v>0.63892288861689106</v>
      </c>
      <c r="Y1093">
        <f t="shared" si="421"/>
        <v>0.48182586644125108</v>
      </c>
      <c r="Z1093">
        <v>0.63892288861689106</v>
      </c>
      <c r="AB1093">
        <f t="shared" si="422"/>
        <v>0</v>
      </c>
      <c r="AC1093">
        <f t="shared" si="431"/>
        <v>231</v>
      </c>
      <c r="AD1093">
        <f t="shared" si="423"/>
        <v>1</v>
      </c>
      <c r="AE1093">
        <f t="shared" si="432"/>
        <v>861</v>
      </c>
      <c r="AG1093">
        <f t="shared" si="424"/>
        <v>0.43833017077798864</v>
      </c>
      <c r="AH1093">
        <f t="shared" si="425"/>
        <v>0.58452138492871686</v>
      </c>
      <c r="AI1093">
        <v>0.43833017077798864</v>
      </c>
      <c r="AK1093">
        <f t="shared" si="426"/>
        <v>0</v>
      </c>
      <c r="AL1093">
        <f t="shared" si="433"/>
        <v>40</v>
      </c>
      <c r="AM1093">
        <f t="shared" si="413"/>
        <v>1</v>
      </c>
      <c r="AN1093">
        <f t="shared" si="434"/>
        <v>1052</v>
      </c>
      <c r="AP1093">
        <f t="shared" si="427"/>
        <v>0.51948051948051943</v>
      </c>
      <c r="AQ1093">
        <f t="shared" si="428"/>
        <v>0.54706188247529897</v>
      </c>
      <c r="AR1093">
        <v>0.51948051948051943</v>
      </c>
    </row>
    <row r="1094" spans="1:44" x14ac:dyDescent="0.25">
      <c r="A1094" s="9">
        <v>3</v>
      </c>
      <c r="B1094" s="32">
        <v>42.269995000000002</v>
      </c>
      <c r="D1094">
        <f t="shared" si="415"/>
        <v>0</v>
      </c>
      <c r="E1094">
        <f t="shared" si="414"/>
        <v>299</v>
      </c>
      <c r="F1094">
        <f t="shared" si="411"/>
        <v>1</v>
      </c>
      <c r="G1094">
        <f t="shared" si="412"/>
        <v>794</v>
      </c>
      <c r="I1094">
        <f t="shared" si="416"/>
        <v>0.5164075993091537</v>
      </c>
      <c r="J1094">
        <f t="shared" si="417"/>
        <v>0.55876143560872626</v>
      </c>
      <c r="K1094">
        <v>0.5164075993091537</v>
      </c>
      <c r="S1094">
        <f t="shared" si="418"/>
        <v>0</v>
      </c>
      <c r="T1094">
        <f t="shared" si="429"/>
        <v>522</v>
      </c>
      <c r="U1094">
        <f t="shared" si="419"/>
        <v>1</v>
      </c>
      <c r="V1094">
        <f t="shared" si="430"/>
        <v>571</v>
      </c>
      <c r="X1094">
        <f t="shared" si="420"/>
        <v>0.63892288861689106</v>
      </c>
      <c r="Y1094">
        <f t="shared" si="421"/>
        <v>0.4826711749788673</v>
      </c>
      <c r="Z1094">
        <v>0.63892288861689106</v>
      </c>
      <c r="AB1094">
        <f t="shared" si="422"/>
        <v>1</v>
      </c>
      <c r="AC1094">
        <f t="shared" si="431"/>
        <v>232</v>
      </c>
      <c r="AD1094">
        <f t="shared" si="423"/>
        <v>0</v>
      </c>
      <c r="AE1094">
        <f t="shared" si="432"/>
        <v>861</v>
      </c>
      <c r="AG1094">
        <f t="shared" si="424"/>
        <v>0.44022770398481975</v>
      </c>
      <c r="AH1094">
        <f t="shared" si="425"/>
        <v>0.58452138492871686</v>
      </c>
      <c r="AI1094">
        <v>0.44022770398481975</v>
      </c>
      <c r="AK1094">
        <f t="shared" si="426"/>
        <v>0</v>
      </c>
      <c r="AL1094">
        <f t="shared" si="433"/>
        <v>40</v>
      </c>
      <c r="AM1094">
        <f t="shared" si="413"/>
        <v>1</v>
      </c>
      <c r="AN1094">
        <f t="shared" si="434"/>
        <v>1053</v>
      </c>
      <c r="AP1094">
        <f t="shared" si="427"/>
        <v>0.51948051948051943</v>
      </c>
      <c r="AQ1094">
        <f t="shared" si="428"/>
        <v>0.5475819032761311</v>
      </c>
      <c r="AR1094">
        <v>0.51948051948051943</v>
      </c>
    </row>
    <row r="1095" spans="1:44" x14ac:dyDescent="0.25">
      <c r="A1095" s="9">
        <v>1</v>
      </c>
      <c r="B1095" s="32">
        <v>42.257801999999998</v>
      </c>
      <c r="D1095">
        <f t="shared" si="415"/>
        <v>1</v>
      </c>
      <c r="E1095">
        <f t="shared" si="414"/>
        <v>300</v>
      </c>
      <c r="F1095">
        <f t="shared" si="411"/>
        <v>0</v>
      </c>
      <c r="G1095">
        <f t="shared" si="412"/>
        <v>794</v>
      </c>
      <c r="I1095">
        <f t="shared" si="416"/>
        <v>0.51813471502590669</v>
      </c>
      <c r="J1095">
        <f t="shared" si="417"/>
        <v>0.55876143560872626</v>
      </c>
      <c r="K1095">
        <v>0.51813471502590669</v>
      </c>
      <c r="S1095">
        <f t="shared" si="418"/>
        <v>0</v>
      </c>
      <c r="T1095">
        <f t="shared" si="429"/>
        <v>522</v>
      </c>
      <c r="U1095">
        <f t="shared" si="419"/>
        <v>1</v>
      </c>
      <c r="V1095">
        <f t="shared" si="430"/>
        <v>572</v>
      </c>
      <c r="X1095">
        <f t="shared" si="420"/>
        <v>0.63892288861689106</v>
      </c>
      <c r="Y1095">
        <f t="shared" si="421"/>
        <v>0.48351648351648352</v>
      </c>
      <c r="Z1095">
        <v>0.63892288861689106</v>
      </c>
      <c r="AB1095">
        <f t="shared" si="422"/>
        <v>0</v>
      </c>
      <c r="AC1095">
        <f t="shared" si="431"/>
        <v>232</v>
      </c>
      <c r="AD1095">
        <f t="shared" si="423"/>
        <v>1</v>
      </c>
      <c r="AE1095">
        <f t="shared" si="432"/>
        <v>862</v>
      </c>
      <c r="AG1095">
        <f t="shared" si="424"/>
        <v>0.44022770398481975</v>
      </c>
      <c r="AH1095">
        <f t="shared" si="425"/>
        <v>0.58520027155465038</v>
      </c>
      <c r="AI1095">
        <v>0.44022770398481975</v>
      </c>
      <c r="AK1095">
        <f t="shared" si="426"/>
        <v>0</v>
      </c>
      <c r="AL1095">
        <f t="shared" si="433"/>
        <v>40</v>
      </c>
      <c r="AM1095">
        <f t="shared" si="413"/>
        <v>1</v>
      </c>
      <c r="AN1095">
        <f t="shared" si="434"/>
        <v>1054</v>
      </c>
      <c r="AP1095">
        <f t="shared" si="427"/>
        <v>0.51948051948051943</v>
      </c>
      <c r="AQ1095">
        <f t="shared" si="428"/>
        <v>0.54810192407696312</v>
      </c>
      <c r="AR1095">
        <v>0.51948051948051943</v>
      </c>
    </row>
    <row r="1096" spans="1:44" x14ac:dyDescent="0.25">
      <c r="A1096" s="9">
        <v>3</v>
      </c>
      <c r="B1096" s="32">
        <v>42.225408000000002</v>
      </c>
      <c r="D1096">
        <f t="shared" si="415"/>
        <v>0</v>
      </c>
      <c r="E1096">
        <f t="shared" si="414"/>
        <v>300</v>
      </c>
      <c r="F1096">
        <f t="shared" si="411"/>
        <v>1</v>
      </c>
      <c r="G1096">
        <f t="shared" si="412"/>
        <v>795</v>
      </c>
      <c r="I1096">
        <f t="shared" si="416"/>
        <v>0.51813471502590669</v>
      </c>
      <c r="J1096">
        <f t="shared" si="417"/>
        <v>0.55946516537649538</v>
      </c>
      <c r="K1096">
        <v>0.51813471502590669</v>
      </c>
      <c r="S1096">
        <f t="shared" si="418"/>
        <v>0</v>
      </c>
      <c r="T1096">
        <f t="shared" si="429"/>
        <v>522</v>
      </c>
      <c r="U1096">
        <f t="shared" si="419"/>
        <v>1</v>
      </c>
      <c r="V1096">
        <f t="shared" si="430"/>
        <v>573</v>
      </c>
      <c r="X1096">
        <f t="shared" si="420"/>
        <v>0.63892288861689106</v>
      </c>
      <c r="Y1096">
        <f t="shared" si="421"/>
        <v>0.48436179205409974</v>
      </c>
      <c r="Z1096">
        <v>0.63892288861689106</v>
      </c>
      <c r="AB1096">
        <f t="shared" si="422"/>
        <v>1</v>
      </c>
      <c r="AC1096">
        <f t="shared" si="431"/>
        <v>233</v>
      </c>
      <c r="AD1096">
        <f t="shared" si="423"/>
        <v>0</v>
      </c>
      <c r="AE1096">
        <f t="shared" si="432"/>
        <v>862</v>
      </c>
      <c r="AG1096">
        <f t="shared" si="424"/>
        <v>0.44212523719165087</v>
      </c>
      <c r="AH1096">
        <f t="shared" si="425"/>
        <v>0.58520027155465038</v>
      </c>
      <c r="AI1096">
        <v>0.44212523719165087</v>
      </c>
      <c r="AK1096">
        <f t="shared" si="426"/>
        <v>0</v>
      </c>
      <c r="AL1096">
        <f t="shared" si="433"/>
        <v>40</v>
      </c>
      <c r="AM1096">
        <f t="shared" si="413"/>
        <v>1</v>
      </c>
      <c r="AN1096">
        <f t="shared" si="434"/>
        <v>1055</v>
      </c>
      <c r="AP1096">
        <f t="shared" si="427"/>
        <v>0.51948051948051943</v>
      </c>
      <c r="AQ1096">
        <f t="shared" si="428"/>
        <v>0.54862194487779514</v>
      </c>
      <c r="AR1096">
        <v>0.51948051948051943</v>
      </c>
    </row>
    <row r="1097" spans="1:44" x14ac:dyDescent="0.25">
      <c r="A1097" s="9">
        <v>1</v>
      </c>
      <c r="B1097" s="32">
        <v>42.225175</v>
      </c>
      <c r="D1097">
        <f t="shared" si="415"/>
        <v>1</v>
      </c>
      <c r="E1097">
        <f t="shared" si="414"/>
        <v>301</v>
      </c>
      <c r="F1097">
        <f t="shared" si="411"/>
        <v>0</v>
      </c>
      <c r="G1097">
        <f t="shared" si="412"/>
        <v>795</v>
      </c>
      <c r="I1097">
        <f t="shared" si="416"/>
        <v>0.51986183074265979</v>
      </c>
      <c r="J1097">
        <f t="shared" si="417"/>
        <v>0.55946516537649538</v>
      </c>
      <c r="K1097">
        <v>0.51986183074265979</v>
      </c>
      <c r="S1097">
        <f t="shared" si="418"/>
        <v>0</v>
      </c>
      <c r="T1097">
        <f t="shared" si="429"/>
        <v>522</v>
      </c>
      <c r="U1097">
        <f t="shared" si="419"/>
        <v>1</v>
      </c>
      <c r="V1097">
        <f t="shared" si="430"/>
        <v>574</v>
      </c>
      <c r="X1097">
        <f t="shared" si="420"/>
        <v>0.63892288861689106</v>
      </c>
      <c r="Y1097">
        <f t="shared" si="421"/>
        <v>0.48520710059171596</v>
      </c>
      <c r="Z1097">
        <v>0.63892288861689106</v>
      </c>
      <c r="AB1097">
        <f t="shared" si="422"/>
        <v>0</v>
      </c>
      <c r="AC1097">
        <f t="shared" si="431"/>
        <v>233</v>
      </c>
      <c r="AD1097">
        <f t="shared" si="423"/>
        <v>1</v>
      </c>
      <c r="AE1097">
        <f t="shared" si="432"/>
        <v>863</v>
      </c>
      <c r="AG1097">
        <f t="shared" si="424"/>
        <v>0.44212523719165087</v>
      </c>
      <c r="AH1097">
        <f t="shared" si="425"/>
        <v>0.58587915818058389</v>
      </c>
      <c r="AI1097">
        <v>0.44212523719165087</v>
      </c>
      <c r="AK1097">
        <f t="shared" si="426"/>
        <v>0</v>
      </c>
      <c r="AL1097">
        <f t="shared" si="433"/>
        <v>40</v>
      </c>
      <c r="AM1097">
        <f t="shared" si="413"/>
        <v>1</v>
      </c>
      <c r="AN1097">
        <f t="shared" si="434"/>
        <v>1056</v>
      </c>
      <c r="AP1097">
        <f t="shared" si="427"/>
        <v>0.51948051948051943</v>
      </c>
      <c r="AQ1097">
        <f t="shared" si="428"/>
        <v>0.54914196567862716</v>
      </c>
      <c r="AR1097">
        <v>0.51948051948051943</v>
      </c>
    </row>
    <row r="1098" spans="1:44" x14ac:dyDescent="0.25">
      <c r="A1098" s="9">
        <v>3</v>
      </c>
      <c r="B1098" s="32">
        <v>42.207577000000001</v>
      </c>
      <c r="D1098">
        <f t="shared" si="415"/>
        <v>0</v>
      </c>
      <c r="E1098">
        <f t="shared" si="414"/>
        <v>301</v>
      </c>
      <c r="F1098">
        <f t="shared" si="411"/>
        <v>1</v>
      </c>
      <c r="G1098">
        <f t="shared" si="412"/>
        <v>796</v>
      </c>
      <c r="I1098">
        <f t="shared" si="416"/>
        <v>0.51986183074265979</v>
      </c>
      <c r="J1098">
        <f t="shared" si="417"/>
        <v>0.5601688951442646</v>
      </c>
      <c r="K1098">
        <v>0.51986183074265979</v>
      </c>
      <c r="S1098">
        <f t="shared" si="418"/>
        <v>0</v>
      </c>
      <c r="T1098">
        <f t="shared" si="429"/>
        <v>522</v>
      </c>
      <c r="U1098">
        <f t="shared" si="419"/>
        <v>1</v>
      </c>
      <c r="V1098">
        <f t="shared" si="430"/>
        <v>575</v>
      </c>
      <c r="X1098">
        <f t="shared" si="420"/>
        <v>0.63892288861689106</v>
      </c>
      <c r="Y1098">
        <f t="shared" si="421"/>
        <v>0.48605240912933223</v>
      </c>
      <c r="Z1098">
        <v>0.63892288861689106</v>
      </c>
      <c r="AB1098">
        <f t="shared" si="422"/>
        <v>1</v>
      </c>
      <c r="AC1098">
        <f t="shared" si="431"/>
        <v>234</v>
      </c>
      <c r="AD1098">
        <f t="shared" si="423"/>
        <v>0</v>
      </c>
      <c r="AE1098">
        <f t="shared" si="432"/>
        <v>863</v>
      </c>
      <c r="AG1098">
        <f t="shared" si="424"/>
        <v>0.44402277039848198</v>
      </c>
      <c r="AH1098">
        <f t="shared" si="425"/>
        <v>0.58587915818058389</v>
      </c>
      <c r="AI1098">
        <v>0.44402277039848198</v>
      </c>
      <c r="AK1098">
        <f t="shared" si="426"/>
        <v>0</v>
      </c>
      <c r="AL1098">
        <f t="shared" si="433"/>
        <v>40</v>
      </c>
      <c r="AM1098">
        <f t="shared" si="413"/>
        <v>1</v>
      </c>
      <c r="AN1098">
        <f t="shared" si="434"/>
        <v>1057</v>
      </c>
      <c r="AP1098">
        <f t="shared" si="427"/>
        <v>0.51948051948051943</v>
      </c>
      <c r="AQ1098">
        <f t="shared" si="428"/>
        <v>0.54966198647945919</v>
      </c>
      <c r="AR1098">
        <v>0.51948051948051943</v>
      </c>
    </row>
    <row r="1099" spans="1:44" x14ac:dyDescent="0.25">
      <c r="A1099" s="9">
        <v>1</v>
      </c>
      <c r="B1099" s="32">
        <v>42.161807000000003</v>
      </c>
      <c r="D1099">
        <f t="shared" si="415"/>
        <v>1</v>
      </c>
      <c r="E1099">
        <f t="shared" si="414"/>
        <v>302</v>
      </c>
      <c r="F1099">
        <f t="shared" si="411"/>
        <v>0</v>
      </c>
      <c r="G1099">
        <f t="shared" si="412"/>
        <v>796</v>
      </c>
      <c r="I1099">
        <f t="shared" si="416"/>
        <v>0.52158894645941278</v>
      </c>
      <c r="J1099">
        <f t="shared" si="417"/>
        <v>0.5601688951442646</v>
      </c>
      <c r="K1099">
        <v>0.52158894645941278</v>
      </c>
      <c r="S1099">
        <f t="shared" si="418"/>
        <v>0</v>
      </c>
      <c r="T1099">
        <f t="shared" si="429"/>
        <v>522</v>
      </c>
      <c r="U1099">
        <f t="shared" si="419"/>
        <v>1</v>
      </c>
      <c r="V1099">
        <f t="shared" si="430"/>
        <v>576</v>
      </c>
      <c r="X1099">
        <f t="shared" si="420"/>
        <v>0.63892288861689106</v>
      </c>
      <c r="Y1099">
        <f t="shared" si="421"/>
        <v>0.48689771766694845</v>
      </c>
      <c r="Z1099">
        <v>0.63892288861689106</v>
      </c>
      <c r="AB1099">
        <f t="shared" si="422"/>
        <v>0</v>
      </c>
      <c r="AC1099">
        <f t="shared" si="431"/>
        <v>234</v>
      </c>
      <c r="AD1099">
        <f t="shared" si="423"/>
        <v>1</v>
      </c>
      <c r="AE1099">
        <f t="shared" si="432"/>
        <v>864</v>
      </c>
      <c r="AG1099">
        <f t="shared" si="424"/>
        <v>0.44402277039848198</v>
      </c>
      <c r="AH1099">
        <f t="shared" si="425"/>
        <v>0.5865580448065173</v>
      </c>
      <c r="AI1099">
        <v>0.44402277039848198</v>
      </c>
      <c r="AK1099">
        <f t="shared" si="426"/>
        <v>0</v>
      </c>
      <c r="AL1099">
        <f t="shared" si="433"/>
        <v>40</v>
      </c>
      <c r="AM1099">
        <f t="shared" si="413"/>
        <v>1</v>
      </c>
      <c r="AN1099">
        <f t="shared" si="434"/>
        <v>1058</v>
      </c>
      <c r="AP1099">
        <f t="shared" si="427"/>
        <v>0.51948051948051943</v>
      </c>
      <c r="AQ1099">
        <f t="shared" si="428"/>
        <v>0.55018200728029121</v>
      </c>
      <c r="AR1099">
        <v>0.51948051948051943</v>
      </c>
    </row>
    <row r="1100" spans="1:44" x14ac:dyDescent="0.25">
      <c r="A1100" s="9">
        <v>4</v>
      </c>
      <c r="B1100" s="32">
        <v>42.110337999999999</v>
      </c>
      <c r="D1100">
        <f t="shared" si="415"/>
        <v>0</v>
      </c>
      <c r="E1100">
        <f t="shared" si="414"/>
        <v>302</v>
      </c>
      <c r="F1100">
        <f t="shared" si="411"/>
        <v>1</v>
      </c>
      <c r="G1100">
        <f t="shared" si="412"/>
        <v>797</v>
      </c>
      <c r="I1100">
        <f t="shared" si="416"/>
        <v>0.52158894645941278</v>
      </c>
      <c r="J1100">
        <f t="shared" si="417"/>
        <v>0.56087262491203382</v>
      </c>
      <c r="K1100">
        <v>0.52158894645941278</v>
      </c>
      <c r="S1100">
        <f t="shared" si="418"/>
        <v>0</v>
      </c>
      <c r="T1100">
        <f t="shared" si="429"/>
        <v>522</v>
      </c>
      <c r="U1100">
        <f t="shared" si="419"/>
        <v>1</v>
      </c>
      <c r="V1100">
        <f t="shared" si="430"/>
        <v>577</v>
      </c>
      <c r="X1100">
        <f t="shared" si="420"/>
        <v>0.63892288861689106</v>
      </c>
      <c r="Y1100">
        <f t="shared" si="421"/>
        <v>0.48774302620456467</v>
      </c>
      <c r="Z1100">
        <v>0.63892288861689106</v>
      </c>
      <c r="AB1100">
        <f t="shared" si="422"/>
        <v>0</v>
      </c>
      <c r="AC1100">
        <f t="shared" si="431"/>
        <v>234</v>
      </c>
      <c r="AD1100">
        <f t="shared" si="423"/>
        <v>1</v>
      </c>
      <c r="AE1100">
        <f t="shared" si="432"/>
        <v>865</v>
      </c>
      <c r="AG1100">
        <f t="shared" si="424"/>
        <v>0.44402277039848198</v>
      </c>
      <c r="AH1100">
        <f t="shared" si="425"/>
        <v>0.58723693143245081</v>
      </c>
      <c r="AI1100">
        <v>0.44402277039848198</v>
      </c>
      <c r="AK1100">
        <f t="shared" si="426"/>
        <v>1</v>
      </c>
      <c r="AL1100">
        <f t="shared" si="433"/>
        <v>41</v>
      </c>
      <c r="AM1100">
        <f t="shared" si="413"/>
        <v>0</v>
      </c>
      <c r="AN1100">
        <f t="shared" si="434"/>
        <v>1058</v>
      </c>
      <c r="AP1100">
        <f t="shared" si="427"/>
        <v>0.53246753246753242</v>
      </c>
      <c r="AQ1100">
        <f t="shared" si="428"/>
        <v>0.55018200728029121</v>
      </c>
      <c r="AR1100">
        <v>0.53246753246753242</v>
      </c>
    </row>
    <row r="1101" spans="1:44" x14ac:dyDescent="0.25">
      <c r="A1101" s="9">
        <v>1</v>
      </c>
      <c r="B1101" s="32">
        <v>42.101416999999998</v>
      </c>
      <c r="D1101">
        <f t="shared" si="415"/>
        <v>1</v>
      </c>
      <c r="E1101">
        <f t="shared" si="414"/>
        <v>303</v>
      </c>
      <c r="F1101">
        <f t="shared" si="411"/>
        <v>0</v>
      </c>
      <c r="G1101">
        <f t="shared" si="412"/>
        <v>797</v>
      </c>
      <c r="I1101">
        <f t="shared" si="416"/>
        <v>0.52331606217616577</v>
      </c>
      <c r="J1101">
        <f t="shared" si="417"/>
        <v>0.56087262491203382</v>
      </c>
      <c r="K1101">
        <v>0.52331606217616577</v>
      </c>
      <c r="S1101">
        <f t="shared" si="418"/>
        <v>0</v>
      </c>
      <c r="T1101">
        <f t="shared" si="429"/>
        <v>522</v>
      </c>
      <c r="U1101">
        <f t="shared" si="419"/>
        <v>1</v>
      </c>
      <c r="V1101">
        <f t="shared" si="430"/>
        <v>578</v>
      </c>
      <c r="X1101">
        <f t="shared" si="420"/>
        <v>0.63892288861689106</v>
      </c>
      <c r="Y1101">
        <f t="shared" si="421"/>
        <v>0.48858833474218089</v>
      </c>
      <c r="Z1101">
        <v>0.63892288861689106</v>
      </c>
      <c r="AB1101">
        <f t="shared" si="422"/>
        <v>0</v>
      </c>
      <c r="AC1101">
        <f t="shared" si="431"/>
        <v>234</v>
      </c>
      <c r="AD1101">
        <f t="shared" si="423"/>
        <v>1</v>
      </c>
      <c r="AE1101">
        <f t="shared" si="432"/>
        <v>866</v>
      </c>
      <c r="AG1101">
        <f t="shared" si="424"/>
        <v>0.44402277039848198</v>
      </c>
      <c r="AH1101">
        <f t="shared" si="425"/>
        <v>0.58791581805838422</v>
      </c>
      <c r="AI1101">
        <v>0.44402277039848198</v>
      </c>
      <c r="AK1101">
        <f t="shared" si="426"/>
        <v>0</v>
      </c>
      <c r="AL1101">
        <f t="shared" si="433"/>
        <v>41</v>
      </c>
      <c r="AM1101">
        <f t="shared" si="413"/>
        <v>1</v>
      </c>
      <c r="AN1101">
        <f t="shared" si="434"/>
        <v>1059</v>
      </c>
      <c r="AP1101">
        <f t="shared" si="427"/>
        <v>0.53246753246753242</v>
      </c>
      <c r="AQ1101">
        <f t="shared" si="428"/>
        <v>0.55070202808112323</v>
      </c>
      <c r="AR1101">
        <v>0.53246753246753242</v>
      </c>
    </row>
    <row r="1102" spans="1:44" x14ac:dyDescent="0.25">
      <c r="A1102" s="9">
        <v>2</v>
      </c>
      <c r="B1102" s="32">
        <v>42.053154999999997</v>
      </c>
      <c r="D1102">
        <f t="shared" si="415"/>
        <v>0</v>
      </c>
      <c r="E1102">
        <f t="shared" si="414"/>
        <v>303</v>
      </c>
      <c r="F1102">
        <f t="shared" ref="F1102:F1165" si="435">IF(D1102=0,1,0)</f>
        <v>1</v>
      </c>
      <c r="G1102">
        <f t="shared" ref="G1102:G1165" si="436">SUM(F1102+G1101)</f>
        <v>798</v>
      </c>
      <c r="I1102">
        <f t="shared" si="416"/>
        <v>0.52331606217616577</v>
      </c>
      <c r="J1102">
        <f t="shared" si="417"/>
        <v>0.56157635467980294</v>
      </c>
      <c r="K1102">
        <v>0.52331606217616577</v>
      </c>
      <c r="S1102">
        <f t="shared" si="418"/>
        <v>1</v>
      </c>
      <c r="T1102">
        <f t="shared" si="429"/>
        <v>523</v>
      </c>
      <c r="U1102">
        <f t="shared" si="419"/>
        <v>0</v>
      </c>
      <c r="V1102">
        <f t="shared" si="430"/>
        <v>578</v>
      </c>
      <c r="X1102">
        <f t="shared" si="420"/>
        <v>0.64014687882496935</v>
      </c>
      <c r="Y1102">
        <f t="shared" si="421"/>
        <v>0.48858833474218089</v>
      </c>
      <c r="Z1102">
        <v>0.64014687882496935</v>
      </c>
      <c r="AB1102">
        <f t="shared" si="422"/>
        <v>0</v>
      </c>
      <c r="AC1102">
        <f t="shared" si="431"/>
        <v>234</v>
      </c>
      <c r="AD1102">
        <f t="shared" si="423"/>
        <v>1</v>
      </c>
      <c r="AE1102">
        <f t="shared" si="432"/>
        <v>867</v>
      </c>
      <c r="AG1102">
        <f t="shared" si="424"/>
        <v>0.44402277039848198</v>
      </c>
      <c r="AH1102">
        <f t="shared" si="425"/>
        <v>0.58859470468431774</v>
      </c>
      <c r="AI1102">
        <v>0.44402277039848198</v>
      </c>
      <c r="AK1102">
        <f t="shared" si="426"/>
        <v>0</v>
      </c>
      <c r="AL1102">
        <f t="shared" si="433"/>
        <v>41</v>
      </c>
      <c r="AM1102">
        <f t="shared" si="413"/>
        <v>1</v>
      </c>
      <c r="AN1102">
        <f t="shared" si="434"/>
        <v>1060</v>
      </c>
      <c r="AP1102">
        <f t="shared" si="427"/>
        <v>0.53246753246753242</v>
      </c>
      <c r="AQ1102">
        <f t="shared" si="428"/>
        <v>0.55122204888195525</v>
      </c>
      <c r="AR1102">
        <v>0.53246753246753242</v>
      </c>
    </row>
    <row r="1103" spans="1:44" x14ac:dyDescent="0.25">
      <c r="A1103" s="9">
        <v>2</v>
      </c>
      <c r="B1103" s="32">
        <v>42.027664000000001</v>
      </c>
      <c r="D1103">
        <f t="shared" si="415"/>
        <v>0</v>
      </c>
      <c r="E1103">
        <f t="shared" si="414"/>
        <v>303</v>
      </c>
      <c r="F1103">
        <f t="shared" si="435"/>
        <v>1</v>
      </c>
      <c r="G1103">
        <f t="shared" si="436"/>
        <v>799</v>
      </c>
      <c r="I1103">
        <f t="shared" si="416"/>
        <v>0.52331606217616577</v>
      </c>
      <c r="J1103">
        <f t="shared" si="417"/>
        <v>0.56228008444757216</v>
      </c>
      <c r="K1103">
        <v>0.52331606217616577</v>
      </c>
      <c r="S1103">
        <f t="shared" si="418"/>
        <v>1</v>
      </c>
      <c r="T1103">
        <f t="shared" si="429"/>
        <v>524</v>
      </c>
      <c r="U1103">
        <f t="shared" si="419"/>
        <v>0</v>
      </c>
      <c r="V1103">
        <f t="shared" si="430"/>
        <v>578</v>
      </c>
      <c r="X1103">
        <f t="shared" si="420"/>
        <v>0.64137086903304774</v>
      </c>
      <c r="Y1103">
        <f t="shared" si="421"/>
        <v>0.48858833474218089</v>
      </c>
      <c r="Z1103">
        <v>0.64137086903304774</v>
      </c>
      <c r="AB1103">
        <f t="shared" si="422"/>
        <v>0</v>
      </c>
      <c r="AC1103">
        <f t="shared" si="431"/>
        <v>234</v>
      </c>
      <c r="AD1103">
        <f t="shared" si="423"/>
        <v>1</v>
      </c>
      <c r="AE1103">
        <f t="shared" si="432"/>
        <v>868</v>
      </c>
      <c r="AG1103">
        <f t="shared" si="424"/>
        <v>0.44402277039848198</v>
      </c>
      <c r="AH1103">
        <f t="shared" si="425"/>
        <v>0.58927359131025114</v>
      </c>
      <c r="AI1103">
        <v>0.44402277039848198</v>
      </c>
      <c r="AK1103">
        <f t="shared" si="426"/>
        <v>0</v>
      </c>
      <c r="AL1103">
        <f t="shared" si="433"/>
        <v>41</v>
      </c>
      <c r="AM1103">
        <f t="shared" si="413"/>
        <v>1</v>
      </c>
      <c r="AN1103">
        <f t="shared" si="434"/>
        <v>1061</v>
      </c>
      <c r="AP1103">
        <f t="shared" si="427"/>
        <v>0.53246753246753242</v>
      </c>
      <c r="AQ1103">
        <f t="shared" si="428"/>
        <v>0.55174206968278727</v>
      </c>
      <c r="AR1103">
        <v>0.53246753246753242</v>
      </c>
    </row>
    <row r="1104" spans="1:44" x14ac:dyDescent="0.25">
      <c r="A1104" s="9">
        <v>2</v>
      </c>
      <c r="B1104" s="32">
        <v>42.025705000000002</v>
      </c>
      <c r="D1104">
        <f t="shared" si="415"/>
        <v>0</v>
      </c>
      <c r="E1104">
        <f t="shared" si="414"/>
        <v>303</v>
      </c>
      <c r="F1104">
        <f t="shared" si="435"/>
        <v>1</v>
      </c>
      <c r="G1104">
        <f t="shared" si="436"/>
        <v>800</v>
      </c>
      <c r="I1104">
        <f t="shared" si="416"/>
        <v>0.52331606217616577</v>
      </c>
      <c r="J1104">
        <f t="shared" si="417"/>
        <v>0.56298381421534127</v>
      </c>
      <c r="K1104">
        <v>0.52331606217616577</v>
      </c>
      <c r="S1104">
        <f t="shared" si="418"/>
        <v>1</v>
      </c>
      <c r="T1104">
        <f t="shared" si="429"/>
        <v>525</v>
      </c>
      <c r="U1104">
        <f t="shared" si="419"/>
        <v>0</v>
      </c>
      <c r="V1104">
        <f t="shared" si="430"/>
        <v>578</v>
      </c>
      <c r="X1104">
        <f t="shared" si="420"/>
        <v>0.64259485924112603</v>
      </c>
      <c r="Y1104">
        <f t="shared" si="421"/>
        <v>0.48858833474218089</v>
      </c>
      <c r="Z1104">
        <v>0.64259485924112603</v>
      </c>
      <c r="AB1104">
        <f t="shared" si="422"/>
        <v>0</v>
      </c>
      <c r="AC1104">
        <f t="shared" si="431"/>
        <v>234</v>
      </c>
      <c r="AD1104">
        <f t="shared" si="423"/>
        <v>1</v>
      </c>
      <c r="AE1104">
        <f t="shared" si="432"/>
        <v>869</v>
      </c>
      <c r="AG1104">
        <f t="shared" si="424"/>
        <v>0.44402277039848198</v>
      </c>
      <c r="AH1104">
        <f t="shared" si="425"/>
        <v>0.58995247793618466</v>
      </c>
      <c r="AI1104">
        <v>0.44402277039848198</v>
      </c>
      <c r="AK1104">
        <f t="shared" si="426"/>
        <v>0</v>
      </c>
      <c r="AL1104">
        <f t="shared" si="433"/>
        <v>41</v>
      </c>
      <c r="AM1104">
        <f t="shared" si="413"/>
        <v>1</v>
      </c>
      <c r="AN1104">
        <f t="shared" si="434"/>
        <v>1062</v>
      </c>
      <c r="AP1104">
        <f t="shared" si="427"/>
        <v>0.53246753246753242</v>
      </c>
      <c r="AQ1104">
        <f t="shared" si="428"/>
        <v>0.55226209048361929</v>
      </c>
      <c r="AR1104">
        <v>0.53246753246753242</v>
      </c>
    </row>
    <row r="1105" spans="1:44" x14ac:dyDescent="0.25">
      <c r="A1105" s="9">
        <v>2</v>
      </c>
      <c r="B1105" s="32">
        <v>42.008684000000002</v>
      </c>
      <c r="D1105">
        <f t="shared" si="415"/>
        <v>0</v>
      </c>
      <c r="E1105">
        <f t="shared" si="414"/>
        <v>303</v>
      </c>
      <c r="F1105">
        <f t="shared" si="435"/>
        <v>1</v>
      </c>
      <c r="G1105">
        <f t="shared" si="436"/>
        <v>801</v>
      </c>
      <c r="I1105">
        <f t="shared" si="416"/>
        <v>0.52331606217616577</v>
      </c>
      <c r="J1105">
        <f t="shared" si="417"/>
        <v>0.5636875439831105</v>
      </c>
      <c r="K1105">
        <v>0.52331606217616577</v>
      </c>
      <c r="S1105">
        <f t="shared" si="418"/>
        <v>1</v>
      </c>
      <c r="T1105">
        <f t="shared" si="429"/>
        <v>526</v>
      </c>
      <c r="U1105">
        <f t="shared" si="419"/>
        <v>0</v>
      </c>
      <c r="V1105">
        <f t="shared" si="430"/>
        <v>578</v>
      </c>
      <c r="X1105">
        <f t="shared" si="420"/>
        <v>0.64381884944920442</v>
      </c>
      <c r="Y1105">
        <f t="shared" si="421"/>
        <v>0.48858833474218089</v>
      </c>
      <c r="Z1105">
        <v>0.64381884944920442</v>
      </c>
      <c r="AB1105">
        <f t="shared" si="422"/>
        <v>0</v>
      </c>
      <c r="AC1105">
        <f t="shared" si="431"/>
        <v>234</v>
      </c>
      <c r="AD1105">
        <f t="shared" si="423"/>
        <v>1</v>
      </c>
      <c r="AE1105">
        <f t="shared" si="432"/>
        <v>870</v>
      </c>
      <c r="AG1105">
        <f t="shared" si="424"/>
        <v>0.44402277039848198</v>
      </c>
      <c r="AH1105">
        <f t="shared" si="425"/>
        <v>0.59063136456211818</v>
      </c>
      <c r="AI1105">
        <v>0.44402277039848198</v>
      </c>
      <c r="AK1105">
        <f t="shared" si="426"/>
        <v>0</v>
      </c>
      <c r="AL1105">
        <f t="shared" si="433"/>
        <v>41</v>
      </c>
      <c r="AM1105">
        <f t="shared" si="413"/>
        <v>1</v>
      </c>
      <c r="AN1105">
        <f t="shared" si="434"/>
        <v>1063</v>
      </c>
      <c r="AP1105">
        <f t="shared" si="427"/>
        <v>0.53246753246753242</v>
      </c>
      <c r="AQ1105">
        <f t="shared" si="428"/>
        <v>0.55278211128445143</v>
      </c>
      <c r="AR1105">
        <v>0.53246753246753242</v>
      </c>
    </row>
    <row r="1106" spans="1:44" x14ac:dyDescent="0.25">
      <c r="A1106" s="9">
        <v>2</v>
      </c>
      <c r="B1106" s="32">
        <v>42.007916999999999</v>
      </c>
      <c r="D1106">
        <f t="shared" si="415"/>
        <v>0</v>
      </c>
      <c r="E1106">
        <f t="shared" si="414"/>
        <v>303</v>
      </c>
      <c r="F1106">
        <f t="shared" si="435"/>
        <v>1</v>
      </c>
      <c r="G1106">
        <f t="shared" si="436"/>
        <v>802</v>
      </c>
      <c r="I1106">
        <f t="shared" si="416"/>
        <v>0.52331606217616577</v>
      </c>
      <c r="J1106">
        <f t="shared" si="417"/>
        <v>0.56439127375087961</v>
      </c>
      <c r="K1106">
        <v>0.52331606217616577</v>
      </c>
      <c r="S1106">
        <f t="shared" si="418"/>
        <v>1</v>
      </c>
      <c r="T1106">
        <f t="shared" si="429"/>
        <v>527</v>
      </c>
      <c r="U1106">
        <f t="shared" si="419"/>
        <v>0</v>
      </c>
      <c r="V1106">
        <f t="shared" si="430"/>
        <v>578</v>
      </c>
      <c r="X1106">
        <f t="shared" si="420"/>
        <v>0.64504283965728271</v>
      </c>
      <c r="Y1106">
        <f t="shared" si="421"/>
        <v>0.48858833474218089</v>
      </c>
      <c r="Z1106">
        <v>0.64504283965728271</v>
      </c>
      <c r="AB1106">
        <f t="shared" si="422"/>
        <v>0</v>
      </c>
      <c r="AC1106">
        <f t="shared" si="431"/>
        <v>234</v>
      </c>
      <c r="AD1106">
        <f t="shared" si="423"/>
        <v>1</v>
      </c>
      <c r="AE1106">
        <f t="shared" si="432"/>
        <v>871</v>
      </c>
      <c r="AG1106">
        <f t="shared" si="424"/>
        <v>0.44402277039848198</v>
      </c>
      <c r="AH1106">
        <f t="shared" si="425"/>
        <v>0.59131025118805158</v>
      </c>
      <c r="AI1106">
        <v>0.44402277039848198</v>
      </c>
      <c r="AK1106">
        <f t="shared" si="426"/>
        <v>0</v>
      </c>
      <c r="AL1106">
        <f t="shared" si="433"/>
        <v>41</v>
      </c>
      <c r="AM1106">
        <f t="shared" si="413"/>
        <v>1</v>
      </c>
      <c r="AN1106">
        <f t="shared" si="434"/>
        <v>1064</v>
      </c>
      <c r="AP1106">
        <f t="shared" si="427"/>
        <v>0.53246753246753242</v>
      </c>
      <c r="AQ1106">
        <f t="shared" si="428"/>
        <v>0.55330213208528345</v>
      </c>
      <c r="AR1106">
        <v>0.53246753246753242</v>
      </c>
    </row>
    <row r="1107" spans="1:44" x14ac:dyDescent="0.25">
      <c r="A1107" s="9">
        <v>3</v>
      </c>
      <c r="B1107" s="32">
        <v>41.977825000000003</v>
      </c>
      <c r="D1107">
        <f t="shared" si="415"/>
        <v>0</v>
      </c>
      <c r="E1107">
        <f t="shared" si="414"/>
        <v>303</v>
      </c>
      <c r="F1107">
        <f t="shared" si="435"/>
        <v>1</v>
      </c>
      <c r="G1107">
        <f t="shared" si="436"/>
        <v>803</v>
      </c>
      <c r="I1107">
        <f t="shared" si="416"/>
        <v>0.52331606217616577</v>
      </c>
      <c r="J1107">
        <f t="shared" si="417"/>
        <v>0.56509500351864883</v>
      </c>
      <c r="K1107">
        <v>0.52331606217616577</v>
      </c>
      <c r="S1107">
        <f t="shared" si="418"/>
        <v>0</v>
      </c>
      <c r="T1107">
        <f t="shared" si="429"/>
        <v>527</v>
      </c>
      <c r="U1107">
        <f t="shared" si="419"/>
        <v>1</v>
      </c>
      <c r="V1107">
        <f t="shared" si="430"/>
        <v>579</v>
      </c>
      <c r="X1107">
        <f t="shared" si="420"/>
        <v>0.64504283965728271</v>
      </c>
      <c r="Y1107">
        <f t="shared" si="421"/>
        <v>0.4894336432797971</v>
      </c>
      <c r="Z1107">
        <v>0.64504283965728271</v>
      </c>
      <c r="AB1107">
        <f t="shared" si="422"/>
        <v>1</v>
      </c>
      <c r="AC1107">
        <f t="shared" si="431"/>
        <v>235</v>
      </c>
      <c r="AD1107">
        <f t="shared" si="423"/>
        <v>0</v>
      </c>
      <c r="AE1107">
        <f t="shared" si="432"/>
        <v>871</v>
      </c>
      <c r="AG1107">
        <f t="shared" si="424"/>
        <v>0.4459203036053131</v>
      </c>
      <c r="AH1107">
        <f t="shared" si="425"/>
        <v>0.59131025118805158</v>
      </c>
      <c r="AI1107">
        <v>0.4459203036053131</v>
      </c>
      <c r="AK1107">
        <f t="shared" si="426"/>
        <v>0</v>
      </c>
      <c r="AL1107">
        <f t="shared" si="433"/>
        <v>41</v>
      </c>
      <c r="AM1107">
        <f t="shared" si="413"/>
        <v>1</v>
      </c>
      <c r="AN1107">
        <f t="shared" si="434"/>
        <v>1065</v>
      </c>
      <c r="AP1107">
        <f t="shared" si="427"/>
        <v>0.53246753246753242</v>
      </c>
      <c r="AQ1107">
        <f t="shared" si="428"/>
        <v>0.55382215288611547</v>
      </c>
      <c r="AR1107">
        <v>0.53246753246753242</v>
      </c>
    </row>
    <row r="1108" spans="1:44" x14ac:dyDescent="0.25">
      <c r="A1108" s="9">
        <v>1</v>
      </c>
      <c r="B1108" s="32">
        <v>41.975214999999999</v>
      </c>
      <c r="D1108">
        <f t="shared" si="415"/>
        <v>1</v>
      </c>
      <c r="E1108">
        <f t="shared" si="414"/>
        <v>304</v>
      </c>
      <c r="F1108">
        <f t="shared" si="435"/>
        <v>0</v>
      </c>
      <c r="G1108">
        <f t="shared" si="436"/>
        <v>803</v>
      </c>
      <c r="I1108">
        <f t="shared" si="416"/>
        <v>0.52504317789291888</v>
      </c>
      <c r="J1108">
        <f t="shared" si="417"/>
        <v>0.56509500351864883</v>
      </c>
      <c r="K1108">
        <v>0.52504317789291888</v>
      </c>
      <c r="S1108">
        <f t="shared" si="418"/>
        <v>0</v>
      </c>
      <c r="T1108">
        <f t="shared" si="429"/>
        <v>527</v>
      </c>
      <c r="U1108">
        <f t="shared" si="419"/>
        <v>1</v>
      </c>
      <c r="V1108">
        <f t="shared" si="430"/>
        <v>580</v>
      </c>
      <c r="X1108">
        <f t="shared" si="420"/>
        <v>0.64504283965728271</v>
      </c>
      <c r="Y1108">
        <f t="shared" si="421"/>
        <v>0.49027895181741338</v>
      </c>
      <c r="Z1108">
        <v>0.64504283965728271</v>
      </c>
      <c r="AB1108">
        <f t="shared" si="422"/>
        <v>0</v>
      </c>
      <c r="AC1108">
        <f t="shared" si="431"/>
        <v>235</v>
      </c>
      <c r="AD1108">
        <f t="shared" si="423"/>
        <v>1</v>
      </c>
      <c r="AE1108">
        <f t="shared" si="432"/>
        <v>872</v>
      </c>
      <c r="AG1108">
        <f t="shared" si="424"/>
        <v>0.4459203036053131</v>
      </c>
      <c r="AH1108">
        <f t="shared" si="425"/>
        <v>0.5919891378139851</v>
      </c>
      <c r="AI1108">
        <v>0.4459203036053131</v>
      </c>
      <c r="AK1108">
        <f t="shared" si="426"/>
        <v>0</v>
      </c>
      <c r="AL1108">
        <f t="shared" si="433"/>
        <v>41</v>
      </c>
      <c r="AM1108">
        <f t="shared" si="413"/>
        <v>1</v>
      </c>
      <c r="AN1108">
        <f t="shared" si="434"/>
        <v>1066</v>
      </c>
      <c r="AP1108">
        <f t="shared" si="427"/>
        <v>0.53246753246753242</v>
      </c>
      <c r="AQ1108">
        <f t="shared" si="428"/>
        <v>0.55434217368694749</v>
      </c>
      <c r="AR1108">
        <v>0.53246753246753242</v>
      </c>
    </row>
    <row r="1109" spans="1:44" x14ac:dyDescent="0.25">
      <c r="A1109" s="9">
        <v>2</v>
      </c>
      <c r="B1109" s="32">
        <v>41.964174</v>
      </c>
      <c r="D1109">
        <f t="shared" si="415"/>
        <v>0</v>
      </c>
      <c r="E1109">
        <f t="shared" si="414"/>
        <v>304</v>
      </c>
      <c r="F1109">
        <f t="shared" si="435"/>
        <v>1</v>
      </c>
      <c r="G1109">
        <f t="shared" si="436"/>
        <v>804</v>
      </c>
      <c r="I1109">
        <f t="shared" si="416"/>
        <v>0.52504317789291888</v>
      </c>
      <c r="J1109">
        <f t="shared" si="417"/>
        <v>0.56579873328641805</v>
      </c>
      <c r="K1109">
        <v>0.52504317789291888</v>
      </c>
      <c r="S1109">
        <f t="shared" si="418"/>
        <v>1</v>
      </c>
      <c r="T1109">
        <f t="shared" si="429"/>
        <v>528</v>
      </c>
      <c r="U1109">
        <f t="shared" si="419"/>
        <v>0</v>
      </c>
      <c r="V1109">
        <f t="shared" si="430"/>
        <v>580</v>
      </c>
      <c r="X1109">
        <f t="shared" si="420"/>
        <v>0.6462668298653611</v>
      </c>
      <c r="Y1109">
        <f t="shared" si="421"/>
        <v>0.49027895181741338</v>
      </c>
      <c r="Z1109">
        <v>0.6462668298653611</v>
      </c>
      <c r="AB1109">
        <f t="shared" si="422"/>
        <v>0</v>
      </c>
      <c r="AC1109">
        <f t="shared" si="431"/>
        <v>235</v>
      </c>
      <c r="AD1109">
        <f t="shared" si="423"/>
        <v>1</v>
      </c>
      <c r="AE1109">
        <f t="shared" si="432"/>
        <v>873</v>
      </c>
      <c r="AG1109">
        <f t="shared" si="424"/>
        <v>0.4459203036053131</v>
      </c>
      <c r="AH1109">
        <f t="shared" si="425"/>
        <v>0.59266802443991851</v>
      </c>
      <c r="AI1109">
        <v>0.4459203036053131</v>
      </c>
      <c r="AK1109">
        <f t="shared" si="426"/>
        <v>0</v>
      </c>
      <c r="AL1109">
        <f t="shared" si="433"/>
        <v>41</v>
      </c>
      <c r="AM1109">
        <f t="shared" si="413"/>
        <v>1</v>
      </c>
      <c r="AN1109">
        <f t="shared" si="434"/>
        <v>1067</v>
      </c>
      <c r="AP1109">
        <f t="shared" si="427"/>
        <v>0.53246753246753242</v>
      </c>
      <c r="AQ1109">
        <f t="shared" si="428"/>
        <v>0.55486219448777951</v>
      </c>
      <c r="AR1109">
        <v>0.53246753246753242</v>
      </c>
    </row>
    <row r="1110" spans="1:44" x14ac:dyDescent="0.25">
      <c r="A1110" s="9">
        <v>1</v>
      </c>
      <c r="B1110" s="32">
        <v>41.946249999999999</v>
      </c>
      <c r="D1110">
        <f t="shared" si="415"/>
        <v>1</v>
      </c>
      <c r="E1110">
        <f t="shared" si="414"/>
        <v>305</v>
      </c>
      <c r="F1110">
        <f t="shared" si="435"/>
        <v>0</v>
      </c>
      <c r="G1110">
        <f t="shared" si="436"/>
        <v>804</v>
      </c>
      <c r="I1110">
        <f t="shared" si="416"/>
        <v>0.52677029360967187</v>
      </c>
      <c r="J1110">
        <f t="shared" si="417"/>
        <v>0.56579873328641805</v>
      </c>
      <c r="K1110">
        <v>0.52677029360967187</v>
      </c>
      <c r="S1110">
        <f t="shared" si="418"/>
        <v>0</v>
      </c>
      <c r="T1110">
        <f t="shared" si="429"/>
        <v>528</v>
      </c>
      <c r="U1110">
        <f t="shared" si="419"/>
        <v>1</v>
      </c>
      <c r="V1110">
        <f t="shared" si="430"/>
        <v>581</v>
      </c>
      <c r="X1110">
        <f t="shared" si="420"/>
        <v>0.6462668298653611</v>
      </c>
      <c r="Y1110">
        <f t="shared" si="421"/>
        <v>0.4911242603550296</v>
      </c>
      <c r="Z1110">
        <v>0.6462668298653611</v>
      </c>
      <c r="AB1110">
        <f t="shared" si="422"/>
        <v>0</v>
      </c>
      <c r="AC1110">
        <f t="shared" si="431"/>
        <v>235</v>
      </c>
      <c r="AD1110">
        <f t="shared" si="423"/>
        <v>1</v>
      </c>
      <c r="AE1110">
        <f t="shared" si="432"/>
        <v>874</v>
      </c>
      <c r="AG1110">
        <f t="shared" si="424"/>
        <v>0.4459203036053131</v>
      </c>
      <c r="AH1110">
        <f t="shared" si="425"/>
        <v>0.59334691106585202</v>
      </c>
      <c r="AI1110">
        <v>0.4459203036053131</v>
      </c>
      <c r="AK1110">
        <f t="shared" si="426"/>
        <v>0</v>
      </c>
      <c r="AL1110">
        <f t="shared" si="433"/>
        <v>41</v>
      </c>
      <c r="AM1110">
        <f t="shared" si="413"/>
        <v>1</v>
      </c>
      <c r="AN1110">
        <f t="shared" si="434"/>
        <v>1068</v>
      </c>
      <c r="AP1110">
        <f t="shared" si="427"/>
        <v>0.53246753246753242</v>
      </c>
      <c r="AQ1110">
        <f t="shared" si="428"/>
        <v>0.55538221528861154</v>
      </c>
      <c r="AR1110">
        <v>0.53246753246753242</v>
      </c>
    </row>
    <row r="1111" spans="1:44" x14ac:dyDescent="0.25">
      <c r="A1111" s="9">
        <v>3</v>
      </c>
      <c r="B1111" s="32">
        <v>41.944746000000002</v>
      </c>
      <c r="D1111">
        <f t="shared" si="415"/>
        <v>0</v>
      </c>
      <c r="E1111">
        <f t="shared" si="414"/>
        <v>305</v>
      </c>
      <c r="F1111">
        <f t="shared" si="435"/>
        <v>1</v>
      </c>
      <c r="G1111">
        <f t="shared" si="436"/>
        <v>805</v>
      </c>
      <c r="I1111">
        <f t="shared" si="416"/>
        <v>0.52677029360967187</v>
      </c>
      <c r="J1111">
        <f t="shared" si="417"/>
        <v>0.56650246305418717</v>
      </c>
      <c r="K1111">
        <v>0.52677029360967187</v>
      </c>
      <c r="S1111">
        <f t="shared" si="418"/>
        <v>0</v>
      </c>
      <c r="T1111">
        <f t="shared" si="429"/>
        <v>528</v>
      </c>
      <c r="U1111">
        <f t="shared" si="419"/>
        <v>1</v>
      </c>
      <c r="V1111">
        <f t="shared" si="430"/>
        <v>582</v>
      </c>
      <c r="X1111">
        <f t="shared" si="420"/>
        <v>0.6462668298653611</v>
      </c>
      <c r="Y1111">
        <f t="shared" si="421"/>
        <v>0.49196956889264581</v>
      </c>
      <c r="Z1111">
        <v>0.6462668298653611</v>
      </c>
      <c r="AB1111">
        <f t="shared" si="422"/>
        <v>1</v>
      </c>
      <c r="AC1111">
        <f t="shared" si="431"/>
        <v>236</v>
      </c>
      <c r="AD1111">
        <f t="shared" si="423"/>
        <v>0</v>
      </c>
      <c r="AE1111">
        <f t="shared" si="432"/>
        <v>874</v>
      </c>
      <c r="AG1111">
        <f t="shared" si="424"/>
        <v>0.44781783681214421</v>
      </c>
      <c r="AH1111">
        <f t="shared" si="425"/>
        <v>0.59334691106585202</v>
      </c>
      <c r="AI1111">
        <v>0.44781783681214421</v>
      </c>
      <c r="AK1111">
        <f t="shared" si="426"/>
        <v>0</v>
      </c>
      <c r="AL1111">
        <f t="shared" si="433"/>
        <v>41</v>
      </c>
      <c r="AM1111">
        <f t="shared" si="413"/>
        <v>1</v>
      </c>
      <c r="AN1111">
        <f t="shared" si="434"/>
        <v>1069</v>
      </c>
      <c r="AP1111">
        <f t="shared" si="427"/>
        <v>0.53246753246753242</v>
      </c>
      <c r="AQ1111">
        <f t="shared" si="428"/>
        <v>0.55590223608944356</v>
      </c>
      <c r="AR1111">
        <v>0.53246753246753242</v>
      </c>
    </row>
    <row r="1112" spans="1:44" x14ac:dyDescent="0.25">
      <c r="A1112" s="9">
        <v>2</v>
      </c>
      <c r="B1112" s="32">
        <v>41.922843</v>
      </c>
      <c r="D1112">
        <f t="shared" si="415"/>
        <v>0</v>
      </c>
      <c r="E1112">
        <f t="shared" si="414"/>
        <v>305</v>
      </c>
      <c r="F1112">
        <f t="shared" si="435"/>
        <v>1</v>
      </c>
      <c r="G1112">
        <f t="shared" si="436"/>
        <v>806</v>
      </c>
      <c r="I1112">
        <f t="shared" si="416"/>
        <v>0.52677029360967187</v>
      </c>
      <c r="J1112">
        <f t="shared" si="417"/>
        <v>0.56720619282195639</v>
      </c>
      <c r="K1112">
        <v>0.52677029360967187</v>
      </c>
      <c r="S1112">
        <f t="shared" si="418"/>
        <v>1</v>
      </c>
      <c r="T1112">
        <f t="shared" si="429"/>
        <v>529</v>
      </c>
      <c r="U1112">
        <f t="shared" si="419"/>
        <v>0</v>
      </c>
      <c r="V1112">
        <f t="shared" si="430"/>
        <v>582</v>
      </c>
      <c r="X1112">
        <f t="shared" si="420"/>
        <v>0.64749082007343939</v>
      </c>
      <c r="Y1112">
        <f t="shared" si="421"/>
        <v>0.49196956889264581</v>
      </c>
      <c r="Z1112">
        <v>0.64749082007343939</v>
      </c>
      <c r="AB1112">
        <f t="shared" si="422"/>
        <v>0</v>
      </c>
      <c r="AC1112">
        <f t="shared" si="431"/>
        <v>236</v>
      </c>
      <c r="AD1112">
        <f t="shared" si="423"/>
        <v>1</v>
      </c>
      <c r="AE1112">
        <f t="shared" si="432"/>
        <v>875</v>
      </c>
      <c r="AG1112">
        <f t="shared" si="424"/>
        <v>0.44781783681214421</v>
      </c>
      <c r="AH1112">
        <f t="shared" si="425"/>
        <v>0.59402579769178543</v>
      </c>
      <c r="AI1112">
        <v>0.44781783681214421</v>
      </c>
      <c r="AK1112">
        <f t="shared" si="426"/>
        <v>0</v>
      </c>
      <c r="AL1112">
        <f t="shared" si="433"/>
        <v>41</v>
      </c>
      <c r="AM1112">
        <f t="shared" si="413"/>
        <v>1</v>
      </c>
      <c r="AN1112">
        <f t="shared" si="434"/>
        <v>1070</v>
      </c>
      <c r="AP1112">
        <f t="shared" si="427"/>
        <v>0.53246753246753242</v>
      </c>
      <c r="AQ1112">
        <f t="shared" si="428"/>
        <v>0.55642225689027558</v>
      </c>
      <c r="AR1112">
        <v>0.53246753246753242</v>
      </c>
    </row>
    <row r="1113" spans="1:44" x14ac:dyDescent="0.25">
      <c r="A1113" s="9">
        <v>1</v>
      </c>
      <c r="B1113" s="32">
        <v>41.90842</v>
      </c>
      <c r="D1113">
        <f t="shared" si="415"/>
        <v>1</v>
      </c>
      <c r="E1113">
        <f t="shared" si="414"/>
        <v>306</v>
      </c>
      <c r="F1113">
        <f t="shared" si="435"/>
        <v>0</v>
      </c>
      <c r="G1113">
        <f t="shared" si="436"/>
        <v>806</v>
      </c>
      <c r="I1113">
        <f t="shared" si="416"/>
        <v>0.52849740932642486</v>
      </c>
      <c r="J1113">
        <f t="shared" si="417"/>
        <v>0.56720619282195639</v>
      </c>
      <c r="K1113">
        <v>0.52849740932642486</v>
      </c>
      <c r="S1113">
        <f t="shared" si="418"/>
        <v>0</v>
      </c>
      <c r="T1113">
        <f t="shared" si="429"/>
        <v>529</v>
      </c>
      <c r="U1113">
        <f t="shared" si="419"/>
        <v>1</v>
      </c>
      <c r="V1113">
        <f t="shared" si="430"/>
        <v>583</v>
      </c>
      <c r="X1113">
        <f t="shared" si="420"/>
        <v>0.64749082007343939</v>
      </c>
      <c r="Y1113">
        <f t="shared" si="421"/>
        <v>0.49281487743026203</v>
      </c>
      <c r="Z1113">
        <v>0.64749082007343939</v>
      </c>
      <c r="AB1113">
        <f t="shared" si="422"/>
        <v>0</v>
      </c>
      <c r="AC1113">
        <f t="shared" si="431"/>
        <v>236</v>
      </c>
      <c r="AD1113">
        <f t="shared" si="423"/>
        <v>1</v>
      </c>
      <c r="AE1113">
        <f t="shared" si="432"/>
        <v>876</v>
      </c>
      <c r="AG1113">
        <f t="shared" si="424"/>
        <v>0.44781783681214421</v>
      </c>
      <c r="AH1113">
        <f t="shared" si="425"/>
        <v>0.59470468431771895</v>
      </c>
      <c r="AI1113">
        <v>0.44781783681214421</v>
      </c>
      <c r="AK1113">
        <f t="shared" si="426"/>
        <v>0</v>
      </c>
      <c r="AL1113">
        <f t="shared" si="433"/>
        <v>41</v>
      </c>
      <c r="AM1113">
        <f t="shared" si="413"/>
        <v>1</v>
      </c>
      <c r="AN1113">
        <f t="shared" si="434"/>
        <v>1071</v>
      </c>
      <c r="AP1113">
        <f t="shared" si="427"/>
        <v>0.53246753246753242</v>
      </c>
      <c r="AQ1113">
        <f t="shared" si="428"/>
        <v>0.5569422776911076</v>
      </c>
      <c r="AR1113">
        <v>0.53246753246753242</v>
      </c>
    </row>
    <row r="1114" spans="1:44" x14ac:dyDescent="0.25">
      <c r="A1114" s="9">
        <v>2</v>
      </c>
      <c r="B1114" s="32">
        <v>41.888288000000003</v>
      </c>
      <c r="D1114">
        <f t="shared" si="415"/>
        <v>0</v>
      </c>
      <c r="E1114">
        <f t="shared" si="414"/>
        <v>306</v>
      </c>
      <c r="F1114">
        <f t="shared" si="435"/>
        <v>1</v>
      </c>
      <c r="G1114">
        <f t="shared" si="436"/>
        <v>807</v>
      </c>
      <c r="I1114">
        <f t="shared" si="416"/>
        <v>0.52849740932642486</v>
      </c>
      <c r="J1114">
        <f t="shared" si="417"/>
        <v>0.5679099225897255</v>
      </c>
      <c r="K1114">
        <v>0.52849740932642486</v>
      </c>
      <c r="S1114">
        <f t="shared" si="418"/>
        <v>1</v>
      </c>
      <c r="T1114">
        <f t="shared" si="429"/>
        <v>530</v>
      </c>
      <c r="U1114">
        <f t="shared" si="419"/>
        <v>0</v>
      </c>
      <c r="V1114">
        <f t="shared" si="430"/>
        <v>583</v>
      </c>
      <c r="X1114">
        <f t="shared" si="420"/>
        <v>0.64871481028151778</v>
      </c>
      <c r="Y1114">
        <f t="shared" si="421"/>
        <v>0.49281487743026203</v>
      </c>
      <c r="Z1114">
        <v>0.64871481028151778</v>
      </c>
      <c r="AB1114">
        <f t="shared" si="422"/>
        <v>0</v>
      </c>
      <c r="AC1114">
        <f t="shared" si="431"/>
        <v>236</v>
      </c>
      <c r="AD1114">
        <f t="shared" si="423"/>
        <v>1</v>
      </c>
      <c r="AE1114">
        <f t="shared" si="432"/>
        <v>877</v>
      </c>
      <c r="AG1114">
        <f t="shared" si="424"/>
        <v>0.44781783681214421</v>
      </c>
      <c r="AH1114">
        <f t="shared" si="425"/>
        <v>0.59538357094365246</v>
      </c>
      <c r="AI1114">
        <v>0.44781783681214421</v>
      </c>
      <c r="AK1114">
        <f t="shared" si="426"/>
        <v>0</v>
      </c>
      <c r="AL1114">
        <f t="shared" si="433"/>
        <v>41</v>
      </c>
      <c r="AM1114">
        <f t="shared" si="413"/>
        <v>1</v>
      </c>
      <c r="AN1114">
        <f t="shared" si="434"/>
        <v>1072</v>
      </c>
      <c r="AP1114">
        <f t="shared" si="427"/>
        <v>0.53246753246753242</v>
      </c>
      <c r="AQ1114">
        <f t="shared" si="428"/>
        <v>0.55746229849193962</v>
      </c>
      <c r="AR1114">
        <v>0.53246753246753242</v>
      </c>
    </row>
    <row r="1115" spans="1:44" x14ac:dyDescent="0.25">
      <c r="A1115" s="9">
        <v>3</v>
      </c>
      <c r="B1115" s="32">
        <v>41.881780999999997</v>
      </c>
      <c r="D1115">
        <f t="shared" si="415"/>
        <v>0</v>
      </c>
      <c r="E1115">
        <f t="shared" si="414"/>
        <v>306</v>
      </c>
      <c r="F1115">
        <f t="shared" si="435"/>
        <v>1</v>
      </c>
      <c r="G1115">
        <f t="shared" si="436"/>
        <v>808</v>
      </c>
      <c r="I1115">
        <f t="shared" si="416"/>
        <v>0.52849740932642486</v>
      </c>
      <c r="J1115">
        <f t="shared" si="417"/>
        <v>0.56861365235749473</v>
      </c>
      <c r="K1115">
        <v>0.52849740932642486</v>
      </c>
      <c r="S1115">
        <f t="shared" si="418"/>
        <v>0</v>
      </c>
      <c r="T1115">
        <f t="shared" si="429"/>
        <v>530</v>
      </c>
      <c r="U1115">
        <f t="shared" si="419"/>
        <v>1</v>
      </c>
      <c r="V1115">
        <f t="shared" si="430"/>
        <v>584</v>
      </c>
      <c r="X1115">
        <f t="shared" si="420"/>
        <v>0.64871481028151778</v>
      </c>
      <c r="Y1115">
        <f t="shared" si="421"/>
        <v>0.49366018596787825</v>
      </c>
      <c r="Z1115">
        <v>0.64871481028151778</v>
      </c>
      <c r="AB1115">
        <f t="shared" si="422"/>
        <v>1</v>
      </c>
      <c r="AC1115">
        <f t="shared" si="431"/>
        <v>237</v>
      </c>
      <c r="AD1115">
        <f t="shared" si="423"/>
        <v>0</v>
      </c>
      <c r="AE1115">
        <f t="shared" si="432"/>
        <v>877</v>
      </c>
      <c r="AG1115">
        <f t="shared" si="424"/>
        <v>0.44971537001897532</v>
      </c>
      <c r="AH1115">
        <f t="shared" si="425"/>
        <v>0.59538357094365246</v>
      </c>
      <c r="AI1115">
        <v>0.44971537001897532</v>
      </c>
      <c r="AK1115">
        <f t="shared" si="426"/>
        <v>0</v>
      </c>
      <c r="AL1115">
        <f t="shared" si="433"/>
        <v>41</v>
      </c>
      <c r="AM1115">
        <f t="shared" si="413"/>
        <v>1</v>
      </c>
      <c r="AN1115">
        <f t="shared" si="434"/>
        <v>1073</v>
      </c>
      <c r="AP1115">
        <f t="shared" si="427"/>
        <v>0.53246753246753242</v>
      </c>
      <c r="AQ1115">
        <f t="shared" si="428"/>
        <v>0.55798231929277176</v>
      </c>
      <c r="AR1115">
        <v>0.53246753246753242</v>
      </c>
    </row>
    <row r="1116" spans="1:44" x14ac:dyDescent="0.25">
      <c r="A1116" s="9">
        <v>2</v>
      </c>
      <c r="B1116" s="32">
        <v>41.872742000000002</v>
      </c>
      <c r="D1116">
        <f t="shared" si="415"/>
        <v>0</v>
      </c>
      <c r="E1116">
        <f t="shared" si="414"/>
        <v>306</v>
      </c>
      <c r="F1116">
        <f t="shared" si="435"/>
        <v>1</v>
      </c>
      <c r="G1116">
        <f t="shared" si="436"/>
        <v>809</v>
      </c>
      <c r="I1116">
        <f t="shared" si="416"/>
        <v>0.52849740932642486</v>
      </c>
      <c r="J1116">
        <f t="shared" si="417"/>
        <v>0.56931738212526395</v>
      </c>
      <c r="K1116">
        <v>0.52849740932642486</v>
      </c>
      <c r="S1116">
        <f t="shared" si="418"/>
        <v>1</v>
      </c>
      <c r="T1116">
        <f t="shared" si="429"/>
        <v>531</v>
      </c>
      <c r="U1116">
        <f t="shared" si="419"/>
        <v>0</v>
      </c>
      <c r="V1116">
        <f t="shared" si="430"/>
        <v>584</v>
      </c>
      <c r="X1116">
        <f t="shared" si="420"/>
        <v>0.64993880048959607</v>
      </c>
      <c r="Y1116">
        <f t="shared" si="421"/>
        <v>0.49366018596787825</v>
      </c>
      <c r="Z1116">
        <v>0.64993880048959607</v>
      </c>
      <c r="AB1116">
        <f t="shared" si="422"/>
        <v>0</v>
      </c>
      <c r="AC1116">
        <f t="shared" si="431"/>
        <v>237</v>
      </c>
      <c r="AD1116">
        <f t="shared" si="423"/>
        <v>1</v>
      </c>
      <c r="AE1116">
        <f t="shared" si="432"/>
        <v>878</v>
      </c>
      <c r="AG1116">
        <f t="shared" si="424"/>
        <v>0.44971537001897532</v>
      </c>
      <c r="AH1116">
        <f t="shared" si="425"/>
        <v>0.59606245756958587</v>
      </c>
      <c r="AI1116">
        <v>0.44971537001897532</v>
      </c>
      <c r="AK1116">
        <f t="shared" si="426"/>
        <v>0</v>
      </c>
      <c r="AL1116">
        <f t="shared" si="433"/>
        <v>41</v>
      </c>
      <c r="AM1116">
        <f t="shared" si="413"/>
        <v>1</v>
      </c>
      <c r="AN1116">
        <f t="shared" si="434"/>
        <v>1074</v>
      </c>
      <c r="AP1116">
        <f t="shared" si="427"/>
        <v>0.53246753246753242</v>
      </c>
      <c r="AQ1116">
        <f t="shared" si="428"/>
        <v>0.55850234009360378</v>
      </c>
      <c r="AR1116">
        <v>0.53246753246753242</v>
      </c>
    </row>
    <row r="1117" spans="1:44" x14ac:dyDescent="0.25">
      <c r="A1117" s="9">
        <v>3</v>
      </c>
      <c r="B1117" s="32">
        <v>41.852730999999999</v>
      </c>
      <c r="D1117">
        <f t="shared" si="415"/>
        <v>0</v>
      </c>
      <c r="E1117">
        <f t="shared" si="414"/>
        <v>306</v>
      </c>
      <c r="F1117">
        <f t="shared" si="435"/>
        <v>1</v>
      </c>
      <c r="G1117">
        <f t="shared" si="436"/>
        <v>810</v>
      </c>
      <c r="I1117">
        <f t="shared" si="416"/>
        <v>0.52849740932642486</v>
      </c>
      <c r="J1117">
        <f t="shared" si="417"/>
        <v>0.57002111189303306</v>
      </c>
      <c r="K1117">
        <v>0.52849740932642486</v>
      </c>
      <c r="S1117">
        <f t="shared" si="418"/>
        <v>0</v>
      </c>
      <c r="T1117">
        <f t="shared" si="429"/>
        <v>531</v>
      </c>
      <c r="U1117">
        <f t="shared" si="419"/>
        <v>1</v>
      </c>
      <c r="V1117">
        <f t="shared" si="430"/>
        <v>585</v>
      </c>
      <c r="X1117">
        <f t="shared" si="420"/>
        <v>0.64993880048959607</v>
      </c>
      <c r="Y1117">
        <f t="shared" si="421"/>
        <v>0.49450549450549453</v>
      </c>
      <c r="Z1117">
        <v>0.64993880048959607</v>
      </c>
      <c r="AB1117">
        <f t="shared" si="422"/>
        <v>1</v>
      </c>
      <c r="AC1117">
        <f t="shared" si="431"/>
        <v>238</v>
      </c>
      <c r="AD1117">
        <f t="shared" si="423"/>
        <v>0</v>
      </c>
      <c r="AE1117">
        <f t="shared" si="432"/>
        <v>878</v>
      </c>
      <c r="AG1117">
        <f t="shared" si="424"/>
        <v>0.45161290322580644</v>
      </c>
      <c r="AH1117">
        <f t="shared" si="425"/>
        <v>0.59606245756958587</v>
      </c>
      <c r="AI1117">
        <v>0.45161290322580644</v>
      </c>
      <c r="AK1117">
        <f t="shared" si="426"/>
        <v>0</v>
      </c>
      <c r="AL1117">
        <f t="shared" si="433"/>
        <v>41</v>
      </c>
      <c r="AM1117">
        <f t="shared" ref="AM1117:AM1180" si="437">IF(AK1117=0,1,0)</f>
        <v>1</v>
      </c>
      <c r="AN1117">
        <f t="shared" si="434"/>
        <v>1075</v>
      </c>
      <c r="AP1117">
        <f t="shared" si="427"/>
        <v>0.53246753246753242</v>
      </c>
      <c r="AQ1117">
        <f t="shared" si="428"/>
        <v>0.5590223608944358</v>
      </c>
      <c r="AR1117">
        <v>0.53246753246753242</v>
      </c>
    </row>
    <row r="1118" spans="1:44" x14ac:dyDescent="0.25">
      <c r="A1118" s="9">
        <v>2</v>
      </c>
      <c r="B1118" s="32">
        <v>41.782786999999999</v>
      </c>
      <c r="D1118">
        <f t="shared" si="415"/>
        <v>0</v>
      </c>
      <c r="E1118">
        <f t="shared" si="414"/>
        <v>306</v>
      </c>
      <c r="F1118">
        <f t="shared" si="435"/>
        <v>1</v>
      </c>
      <c r="G1118">
        <f t="shared" si="436"/>
        <v>811</v>
      </c>
      <c r="I1118">
        <f t="shared" si="416"/>
        <v>0.52849740932642486</v>
      </c>
      <c r="J1118">
        <f t="shared" si="417"/>
        <v>0.57072484166080228</v>
      </c>
      <c r="K1118">
        <v>0.52849740932642486</v>
      </c>
      <c r="S1118">
        <f t="shared" si="418"/>
        <v>1</v>
      </c>
      <c r="T1118">
        <f t="shared" si="429"/>
        <v>532</v>
      </c>
      <c r="U1118">
        <f t="shared" si="419"/>
        <v>0</v>
      </c>
      <c r="V1118">
        <f t="shared" si="430"/>
        <v>585</v>
      </c>
      <c r="X1118">
        <f t="shared" si="420"/>
        <v>0.65116279069767447</v>
      </c>
      <c r="Y1118">
        <f t="shared" si="421"/>
        <v>0.49450549450549453</v>
      </c>
      <c r="Z1118">
        <v>0.65116279069767447</v>
      </c>
      <c r="AB1118">
        <f t="shared" si="422"/>
        <v>0</v>
      </c>
      <c r="AC1118">
        <f t="shared" si="431"/>
        <v>238</v>
      </c>
      <c r="AD1118">
        <f t="shared" si="423"/>
        <v>1</v>
      </c>
      <c r="AE1118">
        <f t="shared" si="432"/>
        <v>879</v>
      </c>
      <c r="AG1118">
        <f t="shared" si="424"/>
        <v>0.45161290322580644</v>
      </c>
      <c r="AH1118">
        <f t="shared" si="425"/>
        <v>0.59674134419551939</v>
      </c>
      <c r="AI1118">
        <v>0.45161290322580644</v>
      </c>
      <c r="AK1118">
        <f t="shared" si="426"/>
        <v>0</v>
      </c>
      <c r="AL1118">
        <f t="shared" si="433"/>
        <v>41</v>
      </c>
      <c r="AM1118">
        <f t="shared" si="437"/>
        <v>1</v>
      </c>
      <c r="AN1118">
        <f t="shared" si="434"/>
        <v>1076</v>
      </c>
      <c r="AP1118">
        <f t="shared" si="427"/>
        <v>0.53246753246753242</v>
      </c>
      <c r="AQ1118">
        <f t="shared" si="428"/>
        <v>0.55954238169526782</v>
      </c>
      <c r="AR1118">
        <v>0.53246753246753242</v>
      </c>
    </row>
    <row r="1119" spans="1:44" x14ac:dyDescent="0.25">
      <c r="A1119" s="9">
        <v>3</v>
      </c>
      <c r="B1119" s="32">
        <v>41.749541999999998</v>
      </c>
      <c r="D1119">
        <f t="shared" si="415"/>
        <v>0</v>
      </c>
      <c r="E1119">
        <f t="shared" si="414"/>
        <v>306</v>
      </c>
      <c r="F1119">
        <f t="shared" si="435"/>
        <v>1</v>
      </c>
      <c r="G1119">
        <f t="shared" si="436"/>
        <v>812</v>
      </c>
      <c r="I1119">
        <f t="shared" si="416"/>
        <v>0.52849740932642486</v>
      </c>
      <c r="J1119">
        <f t="shared" si="417"/>
        <v>0.5714285714285714</v>
      </c>
      <c r="K1119">
        <v>0.52849740932642486</v>
      </c>
      <c r="S1119">
        <f t="shared" si="418"/>
        <v>0</v>
      </c>
      <c r="T1119">
        <f t="shared" si="429"/>
        <v>532</v>
      </c>
      <c r="U1119">
        <f t="shared" si="419"/>
        <v>1</v>
      </c>
      <c r="V1119">
        <f t="shared" si="430"/>
        <v>586</v>
      </c>
      <c r="X1119">
        <f t="shared" si="420"/>
        <v>0.65116279069767447</v>
      </c>
      <c r="Y1119">
        <f t="shared" si="421"/>
        <v>0.49535080304311074</v>
      </c>
      <c r="Z1119">
        <v>0.65116279069767447</v>
      </c>
      <c r="AB1119">
        <f t="shared" si="422"/>
        <v>1</v>
      </c>
      <c r="AC1119">
        <f t="shared" si="431"/>
        <v>239</v>
      </c>
      <c r="AD1119">
        <f t="shared" si="423"/>
        <v>0</v>
      </c>
      <c r="AE1119">
        <f t="shared" si="432"/>
        <v>879</v>
      </c>
      <c r="AG1119">
        <f t="shared" si="424"/>
        <v>0.45351043643263755</v>
      </c>
      <c r="AH1119">
        <f t="shared" si="425"/>
        <v>0.59674134419551939</v>
      </c>
      <c r="AI1119">
        <v>0.45351043643263755</v>
      </c>
      <c r="AK1119">
        <f t="shared" si="426"/>
        <v>0</v>
      </c>
      <c r="AL1119">
        <f t="shared" si="433"/>
        <v>41</v>
      </c>
      <c r="AM1119">
        <f t="shared" si="437"/>
        <v>1</v>
      </c>
      <c r="AN1119">
        <f t="shared" si="434"/>
        <v>1077</v>
      </c>
      <c r="AP1119">
        <f t="shared" si="427"/>
        <v>0.53246753246753242</v>
      </c>
      <c r="AQ1119">
        <f t="shared" si="428"/>
        <v>0.56006240249609984</v>
      </c>
      <c r="AR1119">
        <v>0.53246753246753242</v>
      </c>
    </row>
    <row r="1120" spans="1:44" x14ac:dyDescent="0.25">
      <c r="A1120" s="9">
        <v>3</v>
      </c>
      <c r="B1120" s="32">
        <v>41.731186999999998</v>
      </c>
      <c r="D1120">
        <f t="shared" si="415"/>
        <v>0</v>
      </c>
      <c r="E1120">
        <f t="shared" si="414"/>
        <v>306</v>
      </c>
      <c r="F1120">
        <f t="shared" si="435"/>
        <v>1</v>
      </c>
      <c r="G1120">
        <f t="shared" si="436"/>
        <v>813</v>
      </c>
      <c r="I1120">
        <f t="shared" si="416"/>
        <v>0.52849740932642486</v>
      </c>
      <c r="J1120">
        <f t="shared" si="417"/>
        <v>0.57213230119634062</v>
      </c>
      <c r="K1120">
        <v>0.52849740932642486</v>
      </c>
      <c r="S1120">
        <f t="shared" si="418"/>
        <v>0</v>
      </c>
      <c r="T1120">
        <f t="shared" si="429"/>
        <v>532</v>
      </c>
      <c r="U1120">
        <f t="shared" si="419"/>
        <v>1</v>
      </c>
      <c r="V1120">
        <f t="shared" si="430"/>
        <v>587</v>
      </c>
      <c r="X1120">
        <f t="shared" si="420"/>
        <v>0.65116279069767447</v>
      </c>
      <c r="Y1120">
        <f t="shared" si="421"/>
        <v>0.49619611158072696</v>
      </c>
      <c r="Z1120">
        <v>0.65116279069767447</v>
      </c>
      <c r="AB1120">
        <f t="shared" si="422"/>
        <v>1</v>
      </c>
      <c r="AC1120">
        <f t="shared" si="431"/>
        <v>240</v>
      </c>
      <c r="AD1120">
        <f t="shared" si="423"/>
        <v>0</v>
      </c>
      <c r="AE1120">
        <f t="shared" si="432"/>
        <v>879</v>
      </c>
      <c r="AG1120">
        <f t="shared" si="424"/>
        <v>0.45540796963946867</v>
      </c>
      <c r="AH1120">
        <f t="shared" si="425"/>
        <v>0.59674134419551939</v>
      </c>
      <c r="AI1120">
        <v>0.45540796963946867</v>
      </c>
      <c r="AK1120">
        <f t="shared" si="426"/>
        <v>0</v>
      </c>
      <c r="AL1120">
        <f t="shared" si="433"/>
        <v>41</v>
      </c>
      <c r="AM1120">
        <f t="shared" si="437"/>
        <v>1</v>
      </c>
      <c r="AN1120">
        <f t="shared" si="434"/>
        <v>1078</v>
      </c>
      <c r="AP1120">
        <f t="shared" si="427"/>
        <v>0.53246753246753242</v>
      </c>
      <c r="AQ1120">
        <f t="shared" si="428"/>
        <v>0.56058242329693186</v>
      </c>
      <c r="AR1120">
        <v>0.53246753246753242</v>
      </c>
    </row>
    <row r="1121" spans="1:44" x14ac:dyDescent="0.25">
      <c r="A1121" s="9">
        <v>3</v>
      </c>
      <c r="B1121" s="32">
        <v>41.687615000000001</v>
      </c>
      <c r="D1121">
        <f t="shared" si="415"/>
        <v>0</v>
      </c>
      <c r="E1121">
        <f t="shared" si="414"/>
        <v>306</v>
      </c>
      <c r="F1121">
        <f t="shared" si="435"/>
        <v>1</v>
      </c>
      <c r="G1121">
        <f t="shared" si="436"/>
        <v>814</v>
      </c>
      <c r="I1121">
        <f t="shared" si="416"/>
        <v>0.52849740932642486</v>
      </c>
      <c r="J1121">
        <f t="shared" si="417"/>
        <v>0.57283603096410973</v>
      </c>
      <c r="K1121">
        <v>0.52849740932642486</v>
      </c>
      <c r="S1121">
        <f t="shared" si="418"/>
        <v>0</v>
      </c>
      <c r="T1121">
        <f t="shared" si="429"/>
        <v>532</v>
      </c>
      <c r="U1121">
        <f t="shared" si="419"/>
        <v>1</v>
      </c>
      <c r="V1121">
        <f t="shared" si="430"/>
        <v>588</v>
      </c>
      <c r="X1121">
        <f t="shared" si="420"/>
        <v>0.65116279069767447</v>
      </c>
      <c r="Y1121">
        <f t="shared" si="421"/>
        <v>0.49704142011834318</v>
      </c>
      <c r="Z1121">
        <v>0.65116279069767447</v>
      </c>
      <c r="AB1121">
        <f t="shared" si="422"/>
        <v>1</v>
      </c>
      <c r="AC1121">
        <f t="shared" si="431"/>
        <v>241</v>
      </c>
      <c r="AD1121">
        <f t="shared" si="423"/>
        <v>0</v>
      </c>
      <c r="AE1121">
        <f t="shared" si="432"/>
        <v>879</v>
      </c>
      <c r="AG1121">
        <f t="shared" si="424"/>
        <v>0.45730550284629978</v>
      </c>
      <c r="AH1121">
        <f t="shared" si="425"/>
        <v>0.59674134419551939</v>
      </c>
      <c r="AI1121">
        <v>0.45730550284629978</v>
      </c>
      <c r="AK1121">
        <f t="shared" si="426"/>
        <v>0</v>
      </c>
      <c r="AL1121">
        <f t="shared" si="433"/>
        <v>41</v>
      </c>
      <c r="AM1121">
        <f t="shared" si="437"/>
        <v>1</v>
      </c>
      <c r="AN1121">
        <f t="shared" si="434"/>
        <v>1079</v>
      </c>
      <c r="AP1121">
        <f t="shared" si="427"/>
        <v>0.53246753246753242</v>
      </c>
      <c r="AQ1121">
        <f t="shared" si="428"/>
        <v>0.56110244409776389</v>
      </c>
      <c r="AR1121">
        <v>0.53246753246753242</v>
      </c>
    </row>
    <row r="1122" spans="1:44" x14ac:dyDescent="0.25">
      <c r="A1122" s="9">
        <v>2</v>
      </c>
      <c r="B1122" s="32">
        <v>41.682374000000003</v>
      </c>
      <c r="D1122">
        <f t="shared" si="415"/>
        <v>0</v>
      </c>
      <c r="E1122">
        <f t="shared" si="414"/>
        <v>306</v>
      </c>
      <c r="F1122">
        <f t="shared" si="435"/>
        <v>1</v>
      </c>
      <c r="G1122">
        <f t="shared" si="436"/>
        <v>815</v>
      </c>
      <c r="I1122">
        <f t="shared" si="416"/>
        <v>0.52849740932642486</v>
      </c>
      <c r="J1122">
        <f t="shared" si="417"/>
        <v>0.57353976073187896</v>
      </c>
      <c r="K1122">
        <v>0.52849740932642486</v>
      </c>
      <c r="S1122">
        <f t="shared" si="418"/>
        <v>1</v>
      </c>
      <c r="T1122">
        <f t="shared" si="429"/>
        <v>533</v>
      </c>
      <c r="U1122">
        <f t="shared" si="419"/>
        <v>0</v>
      </c>
      <c r="V1122">
        <f t="shared" si="430"/>
        <v>588</v>
      </c>
      <c r="X1122">
        <f t="shared" si="420"/>
        <v>0.65238678090575275</v>
      </c>
      <c r="Y1122">
        <f t="shared" si="421"/>
        <v>0.49704142011834318</v>
      </c>
      <c r="Z1122">
        <v>0.65238678090575275</v>
      </c>
      <c r="AB1122">
        <f t="shared" si="422"/>
        <v>0</v>
      </c>
      <c r="AC1122">
        <f t="shared" si="431"/>
        <v>241</v>
      </c>
      <c r="AD1122">
        <f t="shared" si="423"/>
        <v>1</v>
      </c>
      <c r="AE1122">
        <f t="shared" si="432"/>
        <v>880</v>
      </c>
      <c r="AG1122">
        <f t="shared" si="424"/>
        <v>0.45730550284629978</v>
      </c>
      <c r="AH1122">
        <f t="shared" si="425"/>
        <v>0.59742023082145279</v>
      </c>
      <c r="AI1122">
        <v>0.45730550284629978</v>
      </c>
      <c r="AK1122">
        <f t="shared" si="426"/>
        <v>0</v>
      </c>
      <c r="AL1122">
        <f t="shared" si="433"/>
        <v>41</v>
      </c>
      <c r="AM1122">
        <f t="shared" si="437"/>
        <v>1</v>
      </c>
      <c r="AN1122">
        <f t="shared" si="434"/>
        <v>1080</v>
      </c>
      <c r="AP1122">
        <f t="shared" si="427"/>
        <v>0.53246753246753242</v>
      </c>
      <c r="AQ1122">
        <f t="shared" si="428"/>
        <v>0.56162246489859591</v>
      </c>
      <c r="AR1122">
        <v>0.53246753246753242</v>
      </c>
    </row>
    <row r="1123" spans="1:44" x14ac:dyDescent="0.25">
      <c r="A1123" s="9">
        <v>3</v>
      </c>
      <c r="B1123" s="32">
        <v>41.529440000000001</v>
      </c>
      <c r="D1123">
        <f t="shared" si="415"/>
        <v>0</v>
      </c>
      <c r="E1123">
        <f t="shared" si="414"/>
        <v>306</v>
      </c>
      <c r="F1123">
        <f t="shared" si="435"/>
        <v>1</v>
      </c>
      <c r="G1123">
        <f t="shared" si="436"/>
        <v>816</v>
      </c>
      <c r="I1123">
        <f t="shared" si="416"/>
        <v>0.52849740932642486</v>
      </c>
      <c r="J1123">
        <f t="shared" si="417"/>
        <v>0.57424349049964818</v>
      </c>
      <c r="K1123">
        <v>0.52849740932642486</v>
      </c>
      <c r="S1123">
        <f t="shared" si="418"/>
        <v>0</v>
      </c>
      <c r="T1123">
        <f t="shared" si="429"/>
        <v>533</v>
      </c>
      <c r="U1123">
        <f t="shared" si="419"/>
        <v>1</v>
      </c>
      <c r="V1123">
        <f t="shared" si="430"/>
        <v>589</v>
      </c>
      <c r="X1123">
        <f t="shared" si="420"/>
        <v>0.65238678090575275</v>
      </c>
      <c r="Y1123">
        <f t="shared" si="421"/>
        <v>0.4978867286559594</v>
      </c>
      <c r="Z1123">
        <v>0.65238678090575275</v>
      </c>
      <c r="AB1123">
        <f t="shared" si="422"/>
        <v>1</v>
      </c>
      <c r="AC1123">
        <f t="shared" si="431"/>
        <v>242</v>
      </c>
      <c r="AD1123">
        <f t="shared" si="423"/>
        <v>0</v>
      </c>
      <c r="AE1123">
        <f t="shared" si="432"/>
        <v>880</v>
      </c>
      <c r="AG1123">
        <f t="shared" si="424"/>
        <v>0.45920303605313095</v>
      </c>
      <c r="AH1123">
        <f t="shared" si="425"/>
        <v>0.59742023082145279</v>
      </c>
      <c r="AI1123">
        <v>0.45920303605313095</v>
      </c>
      <c r="AK1123">
        <f t="shared" si="426"/>
        <v>0</v>
      </c>
      <c r="AL1123">
        <f t="shared" si="433"/>
        <v>41</v>
      </c>
      <c r="AM1123">
        <f t="shared" si="437"/>
        <v>1</v>
      </c>
      <c r="AN1123">
        <f t="shared" si="434"/>
        <v>1081</v>
      </c>
      <c r="AP1123">
        <f t="shared" si="427"/>
        <v>0.53246753246753242</v>
      </c>
      <c r="AQ1123">
        <f t="shared" si="428"/>
        <v>0.56214248569942793</v>
      </c>
      <c r="AR1123">
        <v>0.53246753246753242</v>
      </c>
    </row>
    <row r="1124" spans="1:44" x14ac:dyDescent="0.25">
      <c r="A1124" s="9">
        <v>3</v>
      </c>
      <c r="B1124" s="32">
        <v>41.504570000000001</v>
      </c>
      <c r="D1124">
        <f t="shared" si="415"/>
        <v>0</v>
      </c>
      <c r="E1124">
        <f t="shared" si="414"/>
        <v>306</v>
      </c>
      <c r="F1124">
        <f t="shared" si="435"/>
        <v>1</v>
      </c>
      <c r="G1124">
        <f t="shared" si="436"/>
        <v>817</v>
      </c>
      <c r="I1124">
        <f t="shared" si="416"/>
        <v>0.52849740932642486</v>
      </c>
      <c r="J1124">
        <f t="shared" si="417"/>
        <v>0.57494722026741729</v>
      </c>
      <c r="K1124">
        <v>0.52849740932642486</v>
      </c>
      <c r="S1124">
        <f t="shared" si="418"/>
        <v>0</v>
      </c>
      <c r="T1124">
        <f t="shared" si="429"/>
        <v>533</v>
      </c>
      <c r="U1124">
        <f t="shared" si="419"/>
        <v>1</v>
      </c>
      <c r="V1124">
        <f t="shared" si="430"/>
        <v>590</v>
      </c>
      <c r="X1124">
        <f t="shared" si="420"/>
        <v>0.65238678090575275</v>
      </c>
      <c r="Y1124">
        <f t="shared" si="421"/>
        <v>0.49873203719357567</v>
      </c>
      <c r="Z1124">
        <v>0.65238678090575275</v>
      </c>
      <c r="AB1124">
        <f t="shared" si="422"/>
        <v>1</v>
      </c>
      <c r="AC1124">
        <f t="shared" si="431"/>
        <v>243</v>
      </c>
      <c r="AD1124">
        <f t="shared" si="423"/>
        <v>0</v>
      </c>
      <c r="AE1124">
        <f t="shared" si="432"/>
        <v>880</v>
      </c>
      <c r="AG1124">
        <f t="shared" si="424"/>
        <v>0.46110056925996207</v>
      </c>
      <c r="AH1124">
        <f t="shared" si="425"/>
        <v>0.59742023082145279</v>
      </c>
      <c r="AI1124">
        <v>0.46110056925996207</v>
      </c>
      <c r="AK1124">
        <f t="shared" si="426"/>
        <v>0</v>
      </c>
      <c r="AL1124">
        <f t="shared" si="433"/>
        <v>41</v>
      </c>
      <c r="AM1124">
        <f t="shared" si="437"/>
        <v>1</v>
      </c>
      <c r="AN1124">
        <f t="shared" si="434"/>
        <v>1082</v>
      </c>
      <c r="AP1124">
        <f t="shared" si="427"/>
        <v>0.53246753246753242</v>
      </c>
      <c r="AQ1124">
        <f t="shared" si="428"/>
        <v>0.56266250650026006</v>
      </c>
      <c r="AR1124">
        <v>0.53246753246753242</v>
      </c>
    </row>
    <row r="1125" spans="1:44" x14ac:dyDescent="0.25">
      <c r="A1125" s="9">
        <v>3</v>
      </c>
      <c r="B1125" s="32">
        <v>41.495182999999997</v>
      </c>
      <c r="D1125">
        <f t="shared" si="415"/>
        <v>0</v>
      </c>
      <c r="E1125">
        <f t="shared" si="414"/>
        <v>306</v>
      </c>
      <c r="F1125">
        <f t="shared" si="435"/>
        <v>1</v>
      </c>
      <c r="G1125">
        <f t="shared" si="436"/>
        <v>818</v>
      </c>
      <c r="I1125">
        <f t="shared" si="416"/>
        <v>0.52849740932642486</v>
      </c>
      <c r="J1125">
        <f t="shared" si="417"/>
        <v>0.57565095003518651</v>
      </c>
      <c r="K1125">
        <v>0.52849740932642486</v>
      </c>
      <c r="S1125">
        <f t="shared" si="418"/>
        <v>0</v>
      </c>
      <c r="T1125">
        <f t="shared" si="429"/>
        <v>533</v>
      </c>
      <c r="U1125">
        <f t="shared" si="419"/>
        <v>1</v>
      </c>
      <c r="V1125">
        <f t="shared" si="430"/>
        <v>591</v>
      </c>
      <c r="X1125">
        <f t="shared" si="420"/>
        <v>0.65238678090575275</v>
      </c>
      <c r="Y1125">
        <f t="shared" si="421"/>
        <v>0.49957734573119189</v>
      </c>
      <c r="Z1125">
        <v>0.65238678090575275</v>
      </c>
      <c r="AB1125">
        <f t="shared" si="422"/>
        <v>1</v>
      </c>
      <c r="AC1125">
        <f t="shared" si="431"/>
        <v>244</v>
      </c>
      <c r="AD1125">
        <f t="shared" si="423"/>
        <v>0</v>
      </c>
      <c r="AE1125">
        <f t="shared" si="432"/>
        <v>880</v>
      </c>
      <c r="AG1125">
        <f t="shared" si="424"/>
        <v>0.46299810246679318</v>
      </c>
      <c r="AH1125">
        <f t="shared" si="425"/>
        <v>0.59742023082145279</v>
      </c>
      <c r="AI1125">
        <v>0.46299810246679318</v>
      </c>
      <c r="AK1125">
        <f t="shared" si="426"/>
        <v>0</v>
      </c>
      <c r="AL1125">
        <f t="shared" si="433"/>
        <v>41</v>
      </c>
      <c r="AM1125">
        <f t="shared" si="437"/>
        <v>1</v>
      </c>
      <c r="AN1125">
        <f t="shared" si="434"/>
        <v>1083</v>
      </c>
      <c r="AP1125">
        <f t="shared" si="427"/>
        <v>0.53246753246753242</v>
      </c>
      <c r="AQ1125">
        <f t="shared" si="428"/>
        <v>0.56318252730109208</v>
      </c>
      <c r="AR1125">
        <v>0.53246753246753242</v>
      </c>
    </row>
    <row r="1126" spans="1:44" x14ac:dyDescent="0.25">
      <c r="A1126" s="9">
        <v>1</v>
      </c>
      <c r="B1126" s="32">
        <v>41.469973000000003</v>
      </c>
      <c r="D1126">
        <f t="shared" si="415"/>
        <v>1</v>
      </c>
      <c r="E1126">
        <f t="shared" si="414"/>
        <v>307</v>
      </c>
      <c r="F1126">
        <f t="shared" si="435"/>
        <v>0</v>
      </c>
      <c r="G1126">
        <f t="shared" si="436"/>
        <v>818</v>
      </c>
      <c r="I1126">
        <f t="shared" si="416"/>
        <v>0.53022452504317785</v>
      </c>
      <c r="J1126">
        <f t="shared" si="417"/>
        <v>0.57565095003518651</v>
      </c>
      <c r="K1126">
        <v>0.53022452504317785</v>
      </c>
      <c r="S1126">
        <f t="shared" si="418"/>
        <v>0</v>
      </c>
      <c r="T1126">
        <f t="shared" si="429"/>
        <v>533</v>
      </c>
      <c r="U1126">
        <f t="shared" si="419"/>
        <v>1</v>
      </c>
      <c r="V1126">
        <f t="shared" si="430"/>
        <v>592</v>
      </c>
      <c r="X1126">
        <f t="shared" si="420"/>
        <v>0.65238678090575275</v>
      </c>
      <c r="Y1126">
        <f t="shared" si="421"/>
        <v>0.50042265426880816</v>
      </c>
      <c r="Z1126">
        <v>0.65238678090575275</v>
      </c>
      <c r="AB1126">
        <f t="shared" si="422"/>
        <v>0</v>
      </c>
      <c r="AC1126">
        <f t="shared" si="431"/>
        <v>244</v>
      </c>
      <c r="AD1126">
        <f t="shared" si="423"/>
        <v>1</v>
      </c>
      <c r="AE1126">
        <f t="shared" si="432"/>
        <v>881</v>
      </c>
      <c r="AG1126">
        <f t="shared" si="424"/>
        <v>0.46299810246679318</v>
      </c>
      <c r="AH1126">
        <f t="shared" si="425"/>
        <v>0.59809911744738631</v>
      </c>
      <c r="AI1126">
        <v>0.46299810246679318</v>
      </c>
      <c r="AK1126">
        <f t="shared" si="426"/>
        <v>0</v>
      </c>
      <c r="AL1126">
        <f t="shared" si="433"/>
        <v>41</v>
      </c>
      <c r="AM1126">
        <f t="shared" si="437"/>
        <v>1</v>
      </c>
      <c r="AN1126">
        <f t="shared" si="434"/>
        <v>1084</v>
      </c>
      <c r="AP1126">
        <f t="shared" si="427"/>
        <v>0.53246753246753242</v>
      </c>
      <c r="AQ1126">
        <f t="shared" si="428"/>
        <v>0.56370254810192411</v>
      </c>
      <c r="AR1126">
        <v>0.53246753246753242</v>
      </c>
    </row>
    <row r="1127" spans="1:44" x14ac:dyDescent="0.25">
      <c r="A1127" s="9">
        <v>2</v>
      </c>
      <c r="B1127" s="32">
        <v>41.431356999999998</v>
      </c>
      <c r="D1127">
        <f t="shared" si="415"/>
        <v>0</v>
      </c>
      <c r="E1127">
        <f t="shared" si="414"/>
        <v>307</v>
      </c>
      <c r="F1127">
        <f t="shared" si="435"/>
        <v>1</v>
      </c>
      <c r="G1127">
        <f t="shared" si="436"/>
        <v>819</v>
      </c>
      <c r="I1127">
        <f t="shared" si="416"/>
        <v>0.53022452504317785</v>
      </c>
      <c r="J1127">
        <f t="shared" si="417"/>
        <v>0.57635467980295563</v>
      </c>
      <c r="K1127">
        <v>0.53022452504317785</v>
      </c>
      <c r="S1127">
        <f t="shared" si="418"/>
        <v>1</v>
      </c>
      <c r="T1127">
        <f t="shared" si="429"/>
        <v>534</v>
      </c>
      <c r="U1127">
        <f t="shared" si="419"/>
        <v>0</v>
      </c>
      <c r="V1127">
        <f t="shared" si="430"/>
        <v>592</v>
      </c>
      <c r="X1127">
        <f t="shared" si="420"/>
        <v>0.65361077111383103</v>
      </c>
      <c r="Y1127">
        <f t="shared" si="421"/>
        <v>0.50042265426880816</v>
      </c>
      <c r="Z1127">
        <v>0.65361077111383103</v>
      </c>
      <c r="AB1127">
        <f t="shared" si="422"/>
        <v>0</v>
      </c>
      <c r="AC1127">
        <f t="shared" si="431"/>
        <v>244</v>
      </c>
      <c r="AD1127">
        <f t="shared" si="423"/>
        <v>1</v>
      </c>
      <c r="AE1127">
        <f t="shared" si="432"/>
        <v>882</v>
      </c>
      <c r="AG1127">
        <f t="shared" si="424"/>
        <v>0.46299810246679318</v>
      </c>
      <c r="AH1127">
        <f t="shared" si="425"/>
        <v>0.59877800407331971</v>
      </c>
      <c r="AI1127">
        <v>0.46299810246679318</v>
      </c>
      <c r="AK1127">
        <f t="shared" si="426"/>
        <v>0</v>
      </c>
      <c r="AL1127">
        <f t="shared" si="433"/>
        <v>41</v>
      </c>
      <c r="AM1127">
        <f t="shared" si="437"/>
        <v>1</v>
      </c>
      <c r="AN1127">
        <f t="shared" si="434"/>
        <v>1085</v>
      </c>
      <c r="AP1127">
        <f t="shared" si="427"/>
        <v>0.53246753246753242</v>
      </c>
      <c r="AQ1127">
        <f t="shared" si="428"/>
        <v>0.56422256890275613</v>
      </c>
      <c r="AR1127">
        <v>0.53246753246753242</v>
      </c>
    </row>
    <row r="1128" spans="1:44" x14ac:dyDescent="0.25">
      <c r="A1128" s="9">
        <v>2</v>
      </c>
      <c r="B1128" s="32">
        <v>41.408127</v>
      </c>
      <c r="D1128">
        <f t="shared" si="415"/>
        <v>0</v>
      </c>
      <c r="E1128">
        <f t="shared" si="414"/>
        <v>307</v>
      </c>
      <c r="F1128">
        <f t="shared" si="435"/>
        <v>1</v>
      </c>
      <c r="G1128">
        <f t="shared" si="436"/>
        <v>820</v>
      </c>
      <c r="I1128">
        <f t="shared" si="416"/>
        <v>0.53022452504317785</v>
      </c>
      <c r="J1128">
        <f t="shared" si="417"/>
        <v>0.57705840957072485</v>
      </c>
      <c r="K1128">
        <v>0.53022452504317785</v>
      </c>
      <c r="S1128">
        <f t="shared" si="418"/>
        <v>1</v>
      </c>
      <c r="T1128">
        <f t="shared" si="429"/>
        <v>535</v>
      </c>
      <c r="U1128">
        <f t="shared" si="419"/>
        <v>0</v>
      </c>
      <c r="V1128">
        <f t="shared" si="430"/>
        <v>592</v>
      </c>
      <c r="X1128">
        <f t="shared" si="420"/>
        <v>0.65483476132190943</v>
      </c>
      <c r="Y1128">
        <f t="shared" si="421"/>
        <v>0.50042265426880816</v>
      </c>
      <c r="Z1128">
        <v>0.65483476132190943</v>
      </c>
      <c r="AB1128">
        <f t="shared" si="422"/>
        <v>0</v>
      </c>
      <c r="AC1128">
        <f t="shared" si="431"/>
        <v>244</v>
      </c>
      <c r="AD1128">
        <f t="shared" si="423"/>
        <v>1</v>
      </c>
      <c r="AE1128">
        <f t="shared" si="432"/>
        <v>883</v>
      </c>
      <c r="AG1128">
        <f t="shared" si="424"/>
        <v>0.46299810246679318</v>
      </c>
      <c r="AH1128">
        <f t="shared" si="425"/>
        <v>0.59945689069925323</v>
      </c>
      <c r="AI1128">
        <v>0.46299810246679318</v>
      </c>
      <c r="AK1128">
        <f t="shared" si="426"/>
        <v>0</v>
      </c>
      <c r="AL1128">
        <f t="shared" si="433"/>
        <v>41</v>
      </c>
      <c r="AM1128">
        <f t="shared" si="437"/>
        <v>1</v>
      </c>
      <c r="AN1128">
        <f t="shared" si="434"/>
        <v>1086</v>
      </c>
      <c r="AP1128">
        <f t="shared" si="427"/>
        <v>0.53246753246753242</v>
      </c>
      <c r="AQ1128">
        <f t="shared" si="428"/>
        <v>0.56474258970358815</v>
      </c>
      <c r="AR1128">
        <v>0.53246753246753242</v>
      </c>
    </row>
    <row r="1129" spans="1:44" x14ac:dyDescent="0.25">
      <c r="A1129" s="9">
        <v>2</v>
      </c>
      <c r="B1129" s="32">
        <v>41.343828999999999</v>
      </c>
      <c r="D1129">
        <f t="shared" si="415"/>
        <v>0</v>
      </c>
      <c r="E1129">
        <f t="shared" si="414"/>
        <v>307</v>
      </c>
      <c r="F1129">
        <f t="shared" si="435"/>
        <v>1</v>
      </c>
      <c r="G1129">
        <f t="shared" si="436"/>
        <v>821</v>
      </c>
      <c r="I1129">
        <f t="shared" si="416"/>
        <v>0.53022452504317785</v>
      </c>
      <c r="J1129">
        <f t="shared" si="417"/>
        <v>0.57776213933849396</v>
      </c>
      <c r="K1129">
        <v>0.53022452504317785</v>
      </c>
      <c r="S1129">
        <f t="shared" si="418"/>
        <v>1</v>
      </c>
      <c r="T1129">
        <f t="shared" si="429"/>
        <v>536</v>
      </c>
      <c r="U1129">
        <f t="shared" si="419"/>
        <v>0</v>
      </c>
      <c r="V1129">
        <f t="shared" si="430"/>
        <v>592</v>
      </c>
      <c r="X1129">
        <f t="shared" si="420"/>
        <v>0.65605875152998772</v>
      </c>
      <c r="Y1129">
        <f t="shared" si="421"/>
        <v>0.50042265426880816</v>
      </c>
      <c r="Z1129">
        <v>0.65605875152998772</v>
      </c>
      <c r="AB1129">
        <f t="shared" si="422"/>
        <v>0</v>
      </c>
      <c r="AC1129">
        <f t="shared" si="431"/>
        <v>244</v>
      </c>
      <c r="AD1129">
        <f t="shared" si="423"/>
        <v>1</v>
      </c>
      <c r="AE1129">
        <f t="shared" si="432"/>
        <v>884</v>
      </c>
      <c r="AG1129">
        <f t="shared" si="424"/>
        <v>0.46299810246679318</v>
      </c>
      <c r="AH1129">
        <f t="shared" si="425"/>
        <v>0.60013577732518675</v>
      </c>
      <c r="AI1129">
        <v>0.46299810246679318</v>
      </c>
      <c r="AK1129">
        <f t="shared" si="426"/>
        <v>0</v>
      </c>
      <c r="AL1129">
        <f t="shared" si="433"/>
        <v>41</v>
      </c>
      <c r="AM1129">
        <f t="shared" si="437"/>
        <v>1</v>
      </c>
      <c r="AN1129">
        <f t="shared" si="434"/>
        <v>1087</v>
      </c>
      <c r="AP1129">
        <f t="shared" si="427"/>
        <v>0.53246753246753242</v>
      </c>
      <c r="AQ1129">
        <f t="shared" si="428"/>
        <v>0.56526261050442017</v>
      </c>
      <c r="AR1129">
        <v>0.53246753246753242</v>
      </c>
    </row>
    <row r="1130" spans="1:44" x14ac:dyDescent="0.25">
      <c r="A1130" s="9">
        <v>1</v>
      </c>
      <c r="B1130" s="32">
        <v>41.333931</v>
      </c>
      <c r="D1130">
        <f t="shared" si="415"/>
        <v>1</v>
      </c>
      <c r="E1130">
        <f t="shared" si="414"/>
        <v>308</v>
      </c>
      <c r="F1130">
        <f t="shared" si="435"/>
        <v>0</v>
      </c>
      <c r="G1130">
        <f t="shared" si="436"/>
        <v>821</v>
      </c>
      <c r="I1130">
        <f t="shared" si="416"/>
        <v>0.53195164075993095</v>
      </c>
      <c r="J1130">
        <f t="shared" si="417"/>
        <v>0.57776213933849396</v>
      </c>
      <c r="K1130">
        <v>0.53195164075993095</v>
      </c>
      <c r="S1130">
        <f t="shared" si="418"/>
        <v>0</v>
      </c>
      <c r="T1130">
        <f t="shared" si="429"/>
        <v>536</v>
      </c>
      <c r="U1130">
        <f t="shared" si="419"/>
        <v>1</v>
      </c>
      <c r="V1130">
        <f t="shared" si="430"/>
        <v>593</v>
      </c>
      <c r="X1130">
        <f t="shared" si="420"/>
        <v>0.65605875152998772</v>
      </c>
      <c r="Y1130">
        <f t="shared" si="421"/>
        <v>0.50126796280642438</v>
      </c>
      <c r="Z1130">
        <v>0.65605875152998772</v>
      </c>
      <c r="AB1130">
        <f t="shared" si="422"/>
        <v>0</v>
      </c>
      <c r="AC1130">
        <f t="shared" si="431"/>
        <v>244</v>
      </c>
      <c r="AD1130">
        <f t="shared" si="423"/>
        <v>1</v>
      </c>
      <c r="AE1130">
        <f t="shared" si="432"/>
        <v>885</v>
      </c>
      <c r="AG1130">
        <f t="shared" si="424"/>
        <v>0.46299810246679318</v>
      </c>
      <c r="AH1130">
        <f t="shared" si="425"/>
        <v>0.60081466395112015</v>
      </c>
      <c r="AI1130">
        <v>0.46299810246679318</v>
      </c>
      <c r="AK1130">
        <f t="shared" si="426"/>
        <v>0</v>
      </c>
      <c r="AL1130">
        <f t="shared" si="433"/>
        <v>41</v>
      </c>
      <c r="AM1130">
        <f t="shared" si="437"/>
        <v>1</v>
      </c>
      <c r="AN1130">
        <f t="shared" si="434"/>
        <v>1088</v>
      </c>
      <c r="AP1130">
        <f t="shared" si="427"/>
        <v>0.53246753246753242</v>
      </c>
      <c r="AQ1130">
        <f t="shared" si="428"/>
        <v>0.56578263130525219</v>
      </c>
      <c r="AR1130">
        <v>0.53246753246753242</v>
      </c>
    </row>
    <row r="1131" spans="1:44" x14ac:dyDescent="0.25">
      <c r="A1131" s="9">
        <v>2</v>
      </c>
      <c r="B1131" s="32">
        <v>41.199581000000002</v>
      </c>
      <c r="D1131">
        <f t="shared" si="415"/>
        <v>0</v>
      </c>
      <c r="E1131">
        <f t="shared" si="414"/>
        <v>308</v>
      </c>
      <c r="F1131">
        <f t="shared" si="435"/>
        <v>1</v>
      </c>
      <c r="G1131">
        <f t="shared" si="436"/>
        <v>822</v>
      </c>
      <c r="I1131">
        <f t="shared" si="416"/>
        <v>0.53195164075993095</v>
      </c>
      <c r="J1131">
        <f t="shared" si="417"/>
        <v>0.57846586910626319</v>
      </c>
      <c r="K1131">
        <v>0.53195164075993095</v>
      </c>
      <c r="S1131">
        <f t="shared" si="418"/>
        <v>1</v>
      </c>
      <c r="T1131">
        <f t="shared" si="429"/>
        <v>537</v>
      </c>
      <c r="U1131">
        <f t="shared" si="419"/>
        <v>0</v>
      </c>
      <c r="V1131">
        <f t="shared" si="430"/>
        <v>593</v>
      </c>
      <c r="X1131">
        <f t="shared" si="420"/>
        <v>0.65728274173806611</v>
      </c>
      <c r="Y1131">
        <f t="shared" si="421"/>
        <v>0.50126796280642438</v>
      </c>
      <c r="Z1131">
        <v>0.65728274173806611</v>
      </c>
      <c r="AB1131">
        <f t="shared" si="422"/>
        <v>0</v>
      </c>
      <c r="AC1131">
        <f t="shared" si="431"/>
        <v>244</v>
      </c>
      <c r="AD1131">
        <f t="shared" si="423"/>
        <v>1</v>
      </c>
      <c r="AE1131">
        <f t="shared" si="432"/>
        <v>886</v>
      </c>
      <c r="AG1131">
        <f t="shared" si="424"/>
        <v>0.46299810246679318</v>
      </c>
      <c r="AH1131">
        <f t="shared" si="425"/>
        <v>0.60149355057705367</v>
      </c>
      <c r="AI1131">
        <v>0.46299810246679318</v>
      </c>
      <c r="AK1131">
        <f t="shared" si="426"/>
        <v>0</v>
      </c>
      <c r="AL1131">
        <f t="shared" si="433"/>
        <v>41</v>
      </c>
      <c r="AM1131">
        <f t="shared" si="437"/>
        <v>1</v>
      </c>
      <c r="AN1131">
        <f t="shared" si="434"/>
        <v>1089</v>
      </c>
      <c r="AP1131">
        <f t="shared" si="427"/>
        <v>0.53246753246753242</v>
      </c>
      <c r="AQ1131">
        <f t="shared" si="428"/>
        <v>0.56630265210608421</v>
      </c>
      <c r="AR1131">
        <v>0.53246753246753242</v>
      </c>
    </row>
    <row r="1132" spans="1:44" x14ac:dyDescent="0.25">
      <c r="A1132" s="9">
        <v>2</v>
      </c>
      <c r="B1132" s="32">
        <v>41.156089000000001</v>
      </c>
      <c r="D1132">
        <f t="shared" si="415"/>
        <v>0</v>
      </c>
      <c r="E1132">
        <f t="shared" si="414"/>
        <v>308</v>
      </c>
      <c r="F1132">
        <f t="shared" si="435"/>
        <v>1</v>
      </c>
      <c r="G1132">
        <f t="shared" si="436"/>
        <v>823</v>
      </c>
      <c r="I1132">
        <f t="shared" si="416"/>
        <v>0.53195164075993095</v>
      </c>
      <c r="J1132">
        <f t="shared" si="417"/>
        <v>0.57916959887403241</v>
      </c>
      <c r="K1132">
        <v>0.53195164075993095</v>
      </c>
      <c r="S1132">
        <f t="shared" si="418"/>
        <v>1</v>
      </c>
      <c r="T1132">
        <f t="shared" si="429"/>
        <v>538</v>
      </c>
      <c r="U1132">
        <f t="shared" si="419"/>
        <v>0</v>
      </c>
      <c r="V1132">
        <f t="shared" si="430"/>
        <v>593</v>
      </c>
      <c r="X1132">
        <f t="shared" si="420"/>
        <v>0.6585067319461444</v>
      </c>
      <c r="Y1132">
        <f t="shared" si="421"/>
        <v>0.50126796280642438</v>
      </c>
      <c r="Z1132">
        <v>0.6585067319461444</v>
      </c>
      <c r="AB1132">
        <f t="shared" si="422"/>
        <v>0</v>
      </c>
      <c r="AC1132">
        <f t="shared" si="431"/>
        <v>244</v>
      </c>
      <c r="AD1132">
        <f t="shared" si="423"/>
        <v>1</v>
      </c>
      <c r="AE1132">
        <f t="shared" si="432"/>
        <v>887</v>
      </c>
      <c r="AG1132">
        <f t="shared" si="424"/>
        <v>0.46299810246679318</v>
      </c>
      <c r="AH1132">
        <f t="shared" si="425"/>
        <v>0.60217243720298708</v>
      </c>
      <c r="AI1132">
        <v>0.46299810246679318</v>
      </c>
      <c r="AK1132">
        <f t="shared" si="426"/>
        <v>0</v>
      </c>
      <c r="AL1132">
        <f t="shared" si="433"/>
        <v>41</v>
      </c>
      <c r="AM1132">
        <f t="shared" si="437"/>
        <v>1</v>
      </c>
      <c r="AN1132">
        <f t="shared" si="434"/>
        <v>1090</v>
      </c>
      <c r="AP1132">
        <f t="shared" si="427"/>
        <v>0.53246753246753242</v>
      </c>
      <c r="AQ1132">
        <f t="shared" si="428"/>
        <v>0.56682267290691624</v>
      </c>
      <c r="AR1132">
        <v>0.53246753246753242</v>
      </c>
    </row>
    <row r="1133" spans="1:44" x14ac:dyDescent="0.25">
      <c r="A1133" s="9">
        <v>1</v>
      </c>
      <c r="B1133" s="32">
        <v>41.128064999999999</v>
      </c>
      <c r="D1133">
        <f t="shared" si="415"/>
        <v>1</v>
      </c>
      <c r="E1133">
        <f t="shared" si="414"/>
        <v>309</v>
      </c>
      <c r="F1133">
        <f t="shared" si="435"/>
        <v>0</v>
      </c>
      <c r="G1133">
        <f t="shared" si="436"/>
        <v>823</v>
      </c>
      <c r="I1133">
        <f t="shared" si="416"/>
        <v>0.53367875647668395</v>
      </c>
      <c r="J1133">
        <f t="shared" si="417"/>
        <v>0.57916959887403241</v>
      </c>
      <c r="K1133">
        <v>0.53367875647668395</v>
      </c>
      <c r="S1133">
        <f t="shared" si="418"/>
        <v>0</v>
      </c>
      <c r="T1133">
        <f t="shared" si="429"/>
        <v>538</v>
      </c>
      <c r="U1133">
        <f t="shared" si="419"/>
        <v>1</v>
      </c>
      <c r="V1133">
        <f t="shared" si="430"/>
        <v>594</v>
      </c>
      <c r="X1133">
        <f t="shared" si="420"/>
        <v>0.6585067319461444</v>
      </c>
      <c r="Y1133">
        <f t="shared" si="421"/>
        <v>0.5021132713440406</v>
      </c>
      <c r="Z1133">
        <v>0.6585067319461444</v>
      </c>
      <c r="AB1133">
        <f t="shared" si="422"/>
        <v>0</v>
      </c>
      <c r="AC1133">
        <f t="shared" si="431"/>
        <v>244</v>
      </c>
      <c r="AD1133">
        <f t="shared" si="423"/>
        <v>1</v>
      </c>
      <c r="AE1133">
        <f t="shared" si="432"/>
        <v>888</v>
      </c>
      <c r="AG1133">
        <f t="shared" si="424"/>
        <v>0.46299810246679318</v>
      </c>
      <c r="AH1133">
        <f t="shared" si="425"/>
        <v>0.60285132382892059</v>
      </c>
      <c r="AI1133">
        <v>0.46299810246679318</v>
      </c>
      <c r="AK1133">
        <f t="shared" si="426"/>
        <v>0</v>
      </c>
      <c r="AL1133">
        <f t="shared" si="433"/>
        <v>41</v>
      </c>
      <c r="AM1133">
        <f t="shared" si="437"/>
        <v>1</v>
      </c>
      <c r="AN1133">
        <f t="shared" si="434"/>
        <v>1091</v>
      </c>
      <c r="AP1133">
        <f t="shared" si="427"/>
        <v>0.53246753246753242</v>
      </c>
      <c r="AQ1133">
        <f t="shared" si="428"/>
        <v>0.56734269370774826</v>
      </c>
      <c r="AR1133">
        <v>0.53246753246753242</v>
      </c>
    </row>
    <row r="1134" spans="1:44" x14ac:dyDescent="0.25">
      <c r="A1134" s="9">
        <v>1</v>
      </c>
      <c r="B1134" s="32">
        <v>40.978386</v>
      </c>
      <c r="D1134">
        <f t="shared" si="415"/>
        <v>1</v>
      </c>
      <c r="E1134">
        <f t="shared" si="414"/>
        <v>310</v>
      </c>
      <c r="F1134">
        <f t="shared" si="435"/>
        <v>0</v>
      </c>
      <c r="G1134">
        <f t="shared" si="436"/>
        <v>823</v>
      </c>
      <c r="I1134">
        <f t="shared" si="416"/>
        <v>0.53540587219343694</v>
      </c>
      <c r="J1134">
        <f t="shared" si="417"/>
        <v>0.57916959887403241</v>
      </c>
      <c r="K1134">
        <v>0.53540587219343694</v>
      </c>
      <c r="S1134">
        <f t="shared" si="418"/>
        <v>0</v>
      </c>
      <c r="T1134">
        <f t="shared" si="429"/>
        <v>538</v>
      </c>
      <c r="U1134">
        <f t="shared" si="419"/>
        <v>1</v>
      </c>
      <c r="V1134">
        <f t="shared" si="430"/>
        <v>595</v>
      </c>
      <c r="X1134">
        <f t="shared" si="420"/>
        <v>0.6585067319461444</v>
      </c>
      <c r="Y1134">
        <f t="shared" si="421"/>
        <v>0.50295857988165682</v>
      </c>
      <c r="Z1134">
        <v>0.6585067319461444</v>
      </c>
      <c r="AB1134">
        <f t="shared" si="422"/>
        <v>0</v>
      </c>
      <c r="AC1134">
        <f t="shared" si="431"/>
        <v>244</v>
      </c>
      <c r="AD1134">
        <f t="shared" si="423"/>
        <v>1</v>
      </c>
      <c r="AE1134">
        <f t="shared" si="432"/>
        <v>889</v>
      </c>
      <c r="AG1134">
        <f t="shared" si="424"/>
        <v>0.46299810246679318</v>
      </c>
      <c r="AH1134">
        <f t="shared" si="425"/>
        <v>0.603530210454854</v>
      </c>
      <c r="AI1134">
        <v>0.46299810246679318</v>
      </c>
      <c r="AK1134">
        <f t="shared" si="426"/>
        <v>0</v>
      </c>
      <c r="AL1134">
        <f t="shared" si="433"/>
        <v>41</v>
      </c>
      <c r="AM1134">
        <f t="shared" si="437"/>
        <v>1</v>
      </c>
      <c r="AN1134">
        <f t="shared" si="434"/>
        <v>1092</v>
      </c>
      <c r="AP1134">
        <f t="shared" si="427"/>
        <v>0.53246753246753242</v>
      </c>
      <c r="AQ1134">
        <f t="shared" si="428"/>
        <v>0.56786271450858039</v>
      </c>
      <c r="AR1134">
        <v>0.53246753246753242</v>
      </c>
    </row>
    <row r="1135" spans="1:44" x14ac:dyDescent="0.25">
      <c r="A1135" s="9">
        <v>2</v>
      </c>
      <c r="B1135" s="32">
        <v>40.969644000000002</v>
      </c>
      <c r="D1135">
        <f t="shared" si="415"/>
        <v>0</v>
      </c>
      <c r="E1135">
        <f t="shared" si="414"/>
        <v>310</v>
      </c>
      <c r="F1135">
        <f t="shared" si="435"/>
        <v>1</v>
      </c>
      <c r="G1135">
        <f t="shared" si="436"/>
        <v>824</v>
      </c>
      <c r="I1135">
        <f t="shared" si="416"/>
        <v>0.53540587219343694</v>
      </c>
      <c r="J1135">
        <f t="shared" si="417"/>
        <v>0.57987332864180152</v>
      </c>
      <c r="K1135">
        <v>0.53540587219343694</v>
      </c>
      <c r="S1135">
        <f t="shared" si="418"/>
        <v>1</v>
      </c>
      <c r="T1135">
        <f t="shared" si="429"/>
        <v>539</v>
      </c>
      <c r="U1135">
        <f t="shared" si="419"/>
        <v>0</v>
      </c>
      <c r="V1135">
        <f t="shared" si="430"/>
        <v>595</v>
      </c>
      <c r="X1135">
        <f t="shared" si="420"/>
        <v>0.65973072215422279</v>
      </c>
      <c r="Y1135">
        <f t="shared" si="421"/>
        <v>0.50295857988165682</v>
      </c>
      <c r="Z1135">
        <v>0.65973072215422279</v>
      </c>
      <c r="AB1135">
        <f t="shared" si="422"/>
        <v>0</v>
      </c>
      <c r="AC1135">
        <f t="shared" si="431"/>
        <v>244</v>
      </c>
      <c r="AD1135">
        <f t="shared" si="423"/>
        <v>1</v>
      </c>
      <c r="AE1135">
        <f t="shared" si="432"/>
        <v>890</v>
      </c>
      <c r="AG1135">
        <f t="shared" si="424"/>
        <v>0.46299810246679318</v>
      </c>
      <c r="AH1135">
        <f t="shared" si="425"/>
        <v>0.60420909708078752</v>
      </c>
      <c r="AI1135">
        <v>0.46299810246679318</v>
      </c>
      <c r="AK1135">
        <f t="shared" si="426"/>
        <v>0</v>
      </c>
      <c r="AL1135">
        <f t="shared" si="433"/>
        <v>41</v>
      </c>
      <c r="AM1135">
        <f t="shared" si="437"/>
        <v>1</v>
      </c>
      <c r="AN1135">
        <f t="shared" si="434"/>
        <v>1093</v>
      </c>
      <c r="AP1135">
        <f t="shared" si="427"/>
        <v>0.53246753246753242</v>
      </c>
      <c r="AQ1135">
        <f t="shared" si="428"/>
        <v>0.56838273530941241</v>
      </c>
      <c r="AR1135">
        <v>0.53246753246753242</v>
      </c>
    </row>
    <row r="1136" spans="1:44" x14ac:dyDescent="0.25">
      <c r="A1136" s="9">
        <v>3</v>
      </c>
      <c r="B1136" s="32">
        <v>40.966802999999999</v>
      </c>
      <c r="D1136">
        <f t="shared" si="415"/>
        <v>0</v>
      </c>
      <c r="E1136">
        <f t="shared" si="414"/>
        <v>310</v>
      </c>
      <c r="F1136">
        <f t="shared" si="435"/>
        <v>1</v>
      </c>
      <c r="G1136">
        <f t="shared" si="436"/>
        <v>825</v>
      </c>
      <c r="I1136">
        <f t="shared" si="416"/>
        <v>0.53540587219343694</v>
      </c>
      <c r="J1136">
        <f t="shared" si="417"/>
        <v>0.58057705840957075</v>
      </c>
      <c r="K1136">
        <v>0.53540587219343694</v>
      </c>
      <c r="S1136">
        <f t="shared" si="418"/>
        <v>0</v>
      </c>
      <c r="T1136">
        <f t="shared" si="429"/>
        <v>539</v>
      </c>
      <c r="U1136">
        <f t="shared" si="419"/>
        <v>1</v>
      </c>
      <c r="V1136">
        <f t="shared" si="430"/>
        <v>596</v>
      </c>
      <c r="X1136">
        <f t="shared" si="420"/>
        <v>0.65973072215422279</v>
      </c>
      <c r="Y1136">
        <f t="shared" si="421"/>
        <v>0.50380388841927304</v>
      </c>
      <c r="Z1136">
        <v>0.65973072215422279</v>
      </c>
      <c r="AB1136">
        <f t="shared" si="422"/>
        <v>1</v>
      </c>
      <c r="AC1136">
        <f t="shared" si="431"/>
        <v>245</v>
      </c>
      <c r="AD1136">
        <f t="shared" si="423"/>
        <v>0</v>
      </c>
      <c r="AE1136">
        <f t="shared" si="432"/>
        <v>890</v>
      </c>
      <c r="AG1136">
        <f t="shared" si="424"/>
        <v>0.4648956356736243</v>
      </c>
      <c r="AH1136">
        <f t="shared" si="425"/>
        <v>0.60420909708078752</v>
      </c>
      <c r="AI1136">
        <v>0.4648956356736243</v>
      </c>
      <c r="AK1136">
        <f t="shared" si="426"/>
        <v>0</v>
      </c>
      <c r="AL1136">
        <f t="shared" si="433"/>
        <v>41</v>
      </c>
      <c r="AM1136">
        <f t="shared" si="437"/>
        <v>1</v>
      </c>
      <c r="AN1136">
        <f t="shared" si="434"/>
        <v>1094</v>
      </c>
      <c r="AP1136">
        <f t="shared" si="427"/>
        <v>0.53246753246753242</v>
      </c>
      <c r="AQ1136">
        <f t="shared" si="428"/>
        <v>0.56890275611024443</v>
      </c>
      <c r="AR1136">
        <v>0.53246753246753242</v>
      </c>
    </row>
    <row r="1137" spans="1:44" x14ac:dyDescent="0.25">
      <c r="A1137" s="9">
        <v>2</v>
      </c>
      <c r="B1137" s="32">
        <v>40.954050000000002</v>
      </c>
      <c r="D1137">
        <f t="shared" si="415"/>
        <v>0</v>
      </c>
      <c r="E1137">
        <f t="shared" si="414"/>
        <v>310</v>
      </c>
      <c r="F1137">
        <f t="shared" si="435"/>
        <v>1</v>
      </c>
      <c r="G1137">
        <f t="shared" si="436"/>
        <v>826</v>
      </c>
      <c r="I1137">
        <f t="shared" si="416"/>
        <v>0.53540587219343694</v>
      </c>
      <c r="J1137">
        <f t="shared" si="417"/>
        <v>0.58128078817733986</v>
      </c>
      <c r="K1137">
        <v>0.53540587219343694</v>
      </c>
      <c r="S1137">
        <f t="shared" si="418"/>
        <v>1</v>
      </c>
      <c r="T1137">
        <f t="shared" si="429"/>
        <v>540</v>
      </c>
      <c r="U1137">
        <f t="shared" si="419"/>
        <v>0</v>
      </c>
      <c r="V1137">
        <f t="shared" si="430"/>
        <v>596</v>
      </c>
      <c r="X1137">
        <f t="shared" si="420"/>
        <v>0.66095471236230108</v>
      </c>
      <c r="Y1137">
        <f t="shared" si="421"/>
        <v>0.50380388841927304</v>
      </c>
      <c r="Z1137">
        <v>0.66095471236230108</v>
      </c>
      <c r="AB1137">
        <f t="shared" si="422"/>
        <v>0</v>
      </c>
      <c r="AC1137">
        <f t="shared" si="431"/>
        <v>245</v>
      </c>
      <c r="AD1137">
        <f t="shared" si="423"/>
        <v>1</v>
      </c>
      <c r="AE1137">
        <f t="shared" si="432"/>
        <v>891</v>
      </c>
      <c r="AG1137">
        <f t="shared" si="424"/>
        <v>0.4648956356736243</v>
      </c>
      <c r="AH1137">
        <f t="shared" si="425"/>
        <v>0.60488798370672103</v>
      </c>
      <c r="AI1137">
        <v>0.4648956356736243</v>
      </c>
      <c r="AK1137">
        <f t="shared" si="426"/>
        <v>0</v>
      </c>
      <c r="AL1137">
        <f t="shared" si="433"/>
        <v>41</v>
      </c>
      <c r="AM1137">
        <f t="shared" si="437"/>
        <v>1</v>
      </c>
      <c r="AN1137">
        <f t="shared" si="434"/>
        <v>1095</v>
      </c>
      <c r="AP1137">
        <f t="shared" si="427"/>
        <v>0.53246753246753242</v>
      </c>
      <c r="AQ1137">
        <f t="shared" si="428"/>
        <v>0.56942277691107646</v>
      </c>
      <c r="AR1137">
        <v>0.53246753246753242</v>
      </c>
    </row>
    <row r="1138" spans="1:44" x14ac:dyDescent="0.25">
      <c r="A1138" s="9">
        <v>2</v>
      </c>
      <c r="B1138" s="32">
        <v>40.899707999999997</v>
      </c>
      <c r="D1138">
        <f t="shared" si="415"/>
        <v>0</v>
      </c>
      <c r="E1138">
        <f t="shared" si="414"/>
        <v>310</v>
      </c>
      <c r="F1138">
        <f t="shared" si="435"/>
        <v>1</v>
      </c>
      <c r="G1138">
        <f t="shared" si="436"/>
        <v>827</v>
      </c>
      <c r="I1138">
        <f t="shared" si="416"/>
        <v>0.53540587219343694</v>
      </c>
      <c r="J1138">
        <f t="shared" si="417"/>
        <v>0.58198451794510908</v>
      </c>
      <c r="K1138">
        <v>0.53540587219343694</v>
      </c>
      <c r="S1138">
        <f t="shared" si="418"/>
        <v>1</v>
      </c>
      <c r="T1138">
        <f t="shared" si="429"/>
        <v>541</v>
      </c>
      <c r="U1138">
        <f t="shared" si="419"/>
        <v>0</v>
      </c>
      <c r="V1138">
        <f t="shared" si="430"/>
        <v>596</v>
      </c>
      <c r="X1138">
        <f t="shared" si="420"/>
        <v>0.66217870257037947</v>
      </c>
      <c r="Y1138">
        <f t="shared" si="421"/>
        <v>0.50380388841927304</v>
      </c>
      <c r="Z1138">
        <v>0.66217870257037947</v>
      </c>
      <c r="AB1138">
        <f t="shared" si="422"/>
        <v>0</v>
      </c>
      <c r="AC1138">
        <f t="shared" si="431"/>
        <v>245</v>
      </c>
      <c r="AD1138">
        <f t="shared" si="423"/>
        <v>1</v>
      </c>
      <c r="AE1138">
        <f t="shared" si="432"/>
        <v>892</v>
      </c>
      <c r="AG1138">
        <f t="shared" si="424"/>
        <v>0.4648956356736243</v>
      </c>
      <c r="AH1138">
        <f t="shared" si="425"/>
        <v>0.60556687033265444</v>
      </c>
      <c r="AI1138">
        <v>0.4648956356736243</v>
      </c>
      <c r="AK1138">
        <f t="shared" si="426"/>
        <v>0</v>
      </c>
      <c r="AL1138">
        <f t="shared" si="433"/>
        <v>41</v>
      </c>
      <c r="AM1138">
        <f t="shared" si="437"/>
        <v>1</v>
      </c>
      <c r="AN1138">
        <f t="shared" si="434"/>
        <v>1096</v>
      </c>
      <c r="AP1138">
        <f t="shared" si="427"/>
        <v>0.53246753246753242</v>
      </c>
      <c r="AQ1138">
        <f t="shared" si="428"/>
        <v>0.56994279771190848</v>
      </c>
      <c r="AR1138">
        <v>0.53246753246753242</v>
      </c>
    </row>
    <row r="1139" spans="1:44" x14ac:dyDescent="0.25">
      <c r="A1139" s="9">
        <v>2</v>
      </c>
      <c r="B1139" s="32">
        <v>40.897756999999999</v>
      </c>
      <c r="D1139">
        <f t="shared" si="415"/>
        <v>0</v>
      </c>
      <c r="E1139">
        <f t="shared" si="414"/>
        <v>310</v>
      </c>
      <c r="F1139">
        <f t="shared" si="435"/>
        <v>1</v>
      </c>
      <c r="G1139">
        <f t="shared" si="436"/>
        <v>828</v>
      </c>
      <c r="I1139">
        <f t="shared" si="416"/>
        <v>0.53540587219343694</v>
      </c>
      <c r="J1139">
        <f t="shared" si="417"/>
        <v>0.5826882477128783</v>
      </c>
      <c r="K1139">
        <v>0.53540587219343694</v>
      </c>
      <c r="S1139">
        <f t="shared" si="418"/>
        <v>1</v>
      </c>
      <c r="T1139">
        <f t="shared" si="429"/>
        <v>542</v>
      </c>
      <c r="U1139">
        <f t="shared" si="419"/>
        <v>0</v>
      </c>
      <c r="V1139">
        <f t="shared" si="430"/>
        <v>596</v>
      </c>
      <c r="X1139">
        <f t="shared" si="420"/>
        <v>0.66340269277845776</v>
      </c>
      <c r="Y1139">
        <f t="shared" si="421"/>
        <v>0.50380388841927304</v>
      </c>
      <c r="Z1139">
        <v>0.66340269277845776</v>
      </c>
      <c r="AB1139">
        <f t="shared" si="422"/>
        <v>0</v>
      </c>
      <c r="AC1139">
        <f t="shared" si="431"/>
        <v>245</v>
      </c>
      <c r="AD1139">
        <f t="shared" si="423"/>
        <v>1</v>
      </c>
      <c r="AE1139">
        <f t="shared" si="432"/>
        <v>893</v>
      </c>
      <c r="AG1139">
        <f t="shared" si="424"/>
        <v>0.4648956356736243</v>
      </c>
      <c r="AH1139">
        <f t="shared" si="425"/>
        <v>0.60624575695858796</v>
      </c>
      <c r="AI1139">
        <v>0.4648956356736243</v>
      </c>
      <c r="AK1139">
        <f t="shared" si="426"/>
        <v>0</v>
      </c>
      <c r="AL1139">
        <f t="shared" si="433"/>
        <v>41</v>
      </c>
      <c r="AM1139">
        <f t="shared" si="437"/>
        <v>1</v>
      </c>
      <c r="AN1139">
        <f t="shared" si="434"/>
        <v>1097</v>
      </c>
      <c r="AP1139">
        <f t="shared" si="427"/>
        <v>0.53246753246753242</v>
      </c>
      <c r="AQ1139">
        <f t="shared" si="428"/>
        <v>0.5704628185127405</v>
      </c>
      <c r="AR1139">
        <v>0.53246753246753242</v>
      </c>
    </row>
    <row r="1140" spans="1:44" x14ac:dyDescent="0.25">
      <c r="A1140" s="9">
        <v>3</v>
      </c>
      <c r="B1140" s="32">
        <v>40.863466000000003</v>
      </c>
      <c r="D1140">
        <f t="shared" si="415"/>
        <v>0</v>
      </c>
      <c r="E1140">
        <f t="shared" ref="E1140:E1203" si="438">D1140+E1139</f>
        <v>310</v>
      </c>
      <c r="F1140">
        <f t="shared" si="435"/>
        <v>1</v>
      </c>
      <c r="G1140">
        <f t="shared" si="436"/>
        <v>829</v>
      </c>
      <c r="I1140">
        <f t="shared" si="416"/>
        <v>0.53540587219343694</v>
      </c>
      <c r="J1140">
        <f t="shared" si="417"/>
        <v>0.58339197748064742</v>
      </c>
      <c r="K1140">
        <v>0.53540587219343694</v>
      </c>
      <c r="S1140">
        <f t="shared" si="418"/>
        <v>0</v>
      </c>
      <c r="T1140">
        <f t="shared" si="429"/>
        <v>542</v>
      </c>
      <c r="U1140">
        <f t="shared" si="419"/>
        <v>1</v>
      </c>
      <c r="V1140">
        <f t="shared" si="430"/>
        <v>597</v>
      </c>
      <c r="X1140">
        <f t="shared" si="420"/>
        <v>0.66340269277845776</v>
      </c>
      <c r="Y1140">
        <f t="shared" si="421"/>
        <v>0.50464919695688926</v>
      </c>
      <c r="Z1140">
        <v>0.66340269277845776</v>
      </c>
      <c r="AB1140">
        <f t="shared" si="422"/>
        <v>1</v>
      </c>
      <c r="AC1140">
        <f t="shared" si="431"/>
        <v>246</v>
      </c>
      <c r="AD1140">
        <f t="shared" si="423"/>
        <v>0</v>
      </c>
      <c r="AE1140">
        <f t="shared" si="432"/>
        <v>893</v>
      </c>
      <c r="AG1140">
        <f t="shared" si="424"/>
        <v>0.46679316888045541</v>
      </c>
      <c r="AH1140">
        <f t="shared" si="425"/>
        <v>0.60624575695858796</v>
      </c>
      <c r="AI1140">
        <v>0.46679316888045541</v>
      </c>
      <c r="AK1140">
        <f t="shared" si="426"/>
        <v>0</v>
      </c>
      <c r="AL1140">
        <f t="shared" si="433"/>
        <v>41</v>
      </c>
      <c r="AM1140">
        <f t="shared" si="437"/>
        <v>1</v>
      </c>
      <c r="AN1140">
        <f t="shared" si="434"/>
        <v>1098</v>
      </c>
      <c r="AP1140">
        <f t="shared" si="427"/>
        <v>0.53246753246753242</v>
      </c>
      <c r="AQ1140">
        <f t="shared" si="428"/>
        <v>0.57098283931357252</v>
      </c>
      <c r="AR1140">
        <v>0.53246753246753242</v>
      </c>
    </row>
    <row r="1141" spans="1:44" x14ac:dyDescent="0.25">
      <c r="A1141" s="9">
        <v>1</v>
      </c>
      <c r="B1141" s="32">
        <v>40.863086000000003</v>
      </c>
      <c r="D1141">
        <f t="shared" si="415"/>
        <v>1</v>
      </c>
      <c r="E1141">
        <f t="shared" si="438"/>
        <v>311</v>
      </c>
      <c r="F1141">
        <f t="shared" si="435"/>
        <v>0</v>
      </c>
      <c r="G1141">
        <f t="shared" si="436"/>
        <v>829</v>
      </c>
      <c r="I1141">
        <f t="shared" si="416"/>
        <v>0.53713298791018993</v>
      </c>
      <c r="J1141">
        <f t="shared" si="417"/>
        <v>0.58339197748064742</v>
      </c>
      <c r="K1141">
        <v>0.53713298791018993</v>
      </c>
      <c r="S1141">
        <f t="shared" si="418"/>
        <v>0</v>
      </c>
      <c r="T1141">
        <f t="shared" si="429"/>
        <v>542</v>
      </c>
      <c r="U1141">
        <f t="shared" si="419"/>
        <v>1</v>
      </c>
      <c r="V1141">
        <f t="shared" si="430"/>
        <v>598</v>
      </c>
      <c r="X1141">
        <f t="shared" si="420"/>
        <v>0.66340269277845776</v>
      </c>
      <c r="Y1141">
        <f t="shared" si="421"/>
        <v>0.50549450549450547</v>
      </c>
      <c r="Z1141">
        <v>0.66340269277845776</v>
      </c>
      <c r="AB1141">
        <f t="shared" si="422"/>
        <v>0</v>
      </c>
      <c r="AC1141">
        <f t="shared" si="431"/>
        <v>246</v>
      </c>
      <c r="AD1141">
        <f t="shared" si="423"/>
        <v>1</v>
      </c>
      <c r="AE1141">
        <f t="shared" si="432"/>
        <v>894</v>
      </c>
      <c r="AG1141">
        <f t="shared" si="424"/>
        <v>0.46679316888045541</v>
      </c>
      <c r="AH1141">
        <f t="shared" si="425"/>
        <v>0.60692464358452136</v>
      </c>
      <c r="AI1141">
        <v>0.46679316888045541</v>
      </c>
      <c r="AK1141">
        <f t="shared" si="426"/>
        <v>0</v>
      </c>
      <c r="AL1141">
        <f t="shared" si="433"/>
        <v>41</v>
      </c>
      <c r="AM1141">
        <f t="shared" si="437"/>
        <v>1</v>
      </c>
      <c r="AN1141">
        <f t="shared" si="434"/>
        <v>1099</v>
      </c>
      <c r="AP1141">
        <f t="shared" si="427"/>
        <v>0.53246753246753242</v>
      </c>
      <c r="AQ1141">
        <f t="shared" si="428"/>
        <v>0.57150286011440454</v>
      </c>
      <c r="AR1141">
        <v>0.53246753246753242</v>
      </c>
    </row>
    <row r="1142" spans="1:44" x14ac:dyDescent="0.25">
      <c r="A1142" s="9">
        <v>1</v>
      </c>
      <c r="B1142" s="32">
        <v>40.850079000000001</v>
      </c>
      <c r="D1142">
        <f t="shared" si="415"/>
        <v>1</v>
      </c>
      <c r="E1142">
        <f t="shared" si="438"/>
        <v>312</v>
      </c>
      <c r="F1142">
        <f t="shared" si="435"/>
        <v>0</v>
      </c>
      <c r="G1142">
        <f t="shared" si="436"/>
        <v>829</v>
      </c>
      <c r="I1142">
        <f t="shared" si="416"/>
        <v>0.53886010362694303</v>
      </c>
      <c r="J1142">
        <f t="shared" si="417"/>
        <v>0.58339197748064742</v>
      </c>
      <c r="K1142">
        <v>0.53886010362694303</v>
      </c>
      <c r="S1142">
        <f t="shared" si="418"/>
        <v>0</v>
      </c>
      <c r="T1142">
        <f t="shared" si="429"/>
        <v>542</v>
      </c>
      <c r="U1142">
        <f t="shared" si="419"/>
        <v>1</v>
      </c>
      <c r="V1142">
        <f t="shared" si="430"/>
        <v>599</v>
      </c>
      <c r="X1142">
        <f t="shared" si="420"/>
        <v>0.66340269277845776</v>
      </c>
      <c r="Y1142">
        <f t="shared" si="421"/>
        <v>0.50633981403212169</v>
      </c>
      <c r="Z1142">
        <v>0.66340269277845776</v>
      </c>
      <c r="AB1142">
        <f t="shared" si="422"/>
        <v>0</v>
      </c>
      <c r="AC1142">
        <f t="shared" si="431"/>
        <v>246</v>
      </c>
      <c r="AD1142">
        <f t="shared" si="423"/>
        <v>1</v>
      </c>
      <c r="AE1142">
        <f t="shared" si="432"/>
        <v>895</v>
      </c>
      <c r="AG1142">
        <f t="shared" si="424"/>
        <v>0.46679316888045541</v>
      </c>
      <c r="AH1142">
        <f t="shared" si="425"/>
        <v>0.60760353021045488</v>
      </c>
      <c r="AI1142">
        <v>0.46679316888045541</v>
      </c>
      <c r="AK1142">
        <f t="shared" si="426"/>
        <v>0</v>
      </c>
      <c r="AL1142">
        <f t="shared" si="433"/>
        <v>41</v>
      </c>
      <c r="AM1142">
        <f t="shared" si="437"/>
        <v>1</v>
      </c>
      <c r="AN1142">
        <f t="shared" si="434"/>
        <v>1100</v>
      </c>
      <c r="AP1142">
        <f t="shared" si="427"/>
        <v>0.53246753246753242</v>
      </c>
      <c r="AQ1142">
        <f t="shared" si="428"/>
        <v>0.57202288091523656</v>
      </c>
      <c r="AR1142">
        <v>0.53246753246753242</v>
      </c>
    </row>
    <row r="1143" spans="1:44" x14ac:dyDescent="0.25">
      <c r="A1143" s="9">
        <v>1</v>
      </c>
      <c r="B1143" s="32">
        <v>40.795698999999999</v>
      </c>
      <c r="D1143">
        <f t="shared" si="415"/>
        <v>1</v>
      </c>
      <c r="E1143">
        <f t="shared" si="438"/>
        <v>313</v>
      </c>
      <c r="F1143">
        <f t="shared" si="435"/>
        <v>0</v>
      </c>
      <c r="G1143">
        <f t="shared" si="436"/>
        <v>829</v>
      </c>
      <c r="I1143">
        <f t="shared" si="416"/>
        <v>0.54058721934369602</v>
      </c>
      <c r="J1143">
        <f t="shared" si="417"/>
        <v>0.58339197748064742</v>
      </c>
      <c r="K1143">
        <v>0.54058721934369602</v>
      </c>
      <c r="S1143">
        <f t="shared" si="418"/>
        <v>0</v>
      </c>
      <c r="T1143">
        <f t="shared" si="429"/>
        <v>542</v>
      </c>
      <c r="U1143">
        <f t="shared" si="419"/>
        <v>1</v>
      </c>
      <c r="V1143">
        <f t="shared" si="430"/>
        <v>600</v>
      </c>
      <c r="X1143">
        <f t="shared" si="420"/>
        <v>0.66340269277845776</v>
      </c>
      <c r="Y1143">
        <f t="shared" si="421"/>
        <v>0.50718512256973791</v>
      </c>
      <c r="Z1143">
        <v>0.66340269277845776</v>
      </c>
      <c r="AB1143">
        <f t="shared" si="422"/>
        <v>0</v>
      </c>
      <c r="AC1143">
        <f t="shared" si="431"/>
        <v>246</v>
      </c>
      <c r="AD1143">
        <f t="shared" si="423"/>
        <v>1</v>
      </c>
      <c r="AE1143">
        <f t="shared" si="432"/>
        <v>896</v>
      </c>
      <c r="AG1143">
        <f t="shared" si="424"/>
        <v>0.46679316888045541</v>
      </c>
      <c r="AH1143">
        <f t="shared" si="425"/>
        <v>0.60828241683638828</v>
      </c>
      <c r="AI1143">
        <v>0.46679316888045541</v>
      </c>
      <c r="AK1143">
        <f t="shared" si="426"/>
        <v>0</v>
      </c>
      <c r="AL1143">
        <f t="shared" si="433"/>
        <v>41</v>
      </c>
      <c r="AM1143">
        <f t="shared" si="437"/>
        <v>1</v>
      </c>
      <c r="AN1143">
        <f t="shared" si="434"/>
        <v>1101</v>
      </c>
      <c r="AP1143">
        <f t="shared" si="427"/>
        <v>0.53246753246753242</v>
      </c>
      <c r="AQ1143">
        <f t="shared" si="428"/>
        <v>0.5725429017160687</v>
      </c>
      <c r="AR1143">
        <v>0.53246753246753242</v>
      </c>
    </row>
    <row r="1144" spans="1:44" x14ac:dyDescent="0.25">
      <c r="A1144" s="9">
        <v>2</v>
      </c>
      <c r="B1144" s="32">
        <v>40.789171000000003</v>
      </c>
      <c r="D1144">
        <f t="shared" si="415"/>
        <v>0</v>
      </c>
      <c r="E1144">
        <f t="shared" si="438"/>
        <v>313</v>
      </c>
      <c r="F1144">
        <f t="shared" si="435"/>
        <v>1</v>
      </c>
      <c r="G1144">
        <f t="shared" si="436"/>
        <v>830</v>
      </c>
      <c r="I1144">
        <f t="shared" si="416"/>
        <v>0.54058721934369602</v>
      </c>
      <c r="J1144">
        <f t="shared" si="417"/>
        <v>0.58409570724841664</v>
      </c>
      <c r="K1144">
        <v>0.54058721934369602</v>
      </c>
      <c r="S1144">
        <f t="shared" si="418"/>
        <v>1</v>
      </c>
      <c r="T1144">
        <f t="shared" si="429"/>
        <v>543</v>
      </c>
      <c r="U1144">
        <f t="shared" si="419"/>
        <v>0</v>
      </c>
      <c r="V1144">
        <f t="shared" si="430"/>
        <v>600</v>
      </c>
      <c r="X1144">
        <f t="shared" si="420"/>
        <v>0.66462668298653615</v>
      </c>
      <c r="Y1144">
        <f t="shared" si="421"/>
        <v>0.50718512256973791</v>
      </c>
      <c r="Z1144">
        <v>0.66462668298653615</v>
      </c>
      <c r="AB1144">
        <f t="shared" si="422"/>
        <v>0</v>
      </c>
      <c r="AC1144">
        <f t="shared" si="431"/>
        <v>246</v>
      </c>
      <c r="AD1144">
        <f t="shared" si="423"/>
        <v>1</v>
      </c>
      <c r="AE1144">
        <f t="shared" si="432"/>
        <v>897</v>
      </c>
      <c r="AG1144">
        <f t="shared" si="424"/>
        <v>0.46679316888045541</v>
      </c>
      <c r="AH1144">
        <f t="shared" si="425"/>
        <v>0.6089613034623218</v>
      </c>
      <c r="AI1144">
        <v>0.46679316888045541</v>
      </c>
      <c r="AK1144">
        <f t="shared" si="426"/>
        <v>0</v>
      </c>
      <c r="AL1144">
        <f t="shared" si="433"/>
        <v>41</v>
      </c>
      <c r="AM1144">
        <f t="shared" si="437"/>
        <v>1</v>
      </c>
      <c r="AN1144">
        <f t="shared" si="434"/>
        <v>1102</v>
      </c>
      <c r="AP1144">
        <f t="shared" si="427"/>
        <v>0.53246753246753242</v>
      </c>
      <c r="AQ1144">
        <f t="shared" si="428"/>
        <v>0.57306292251690072</v>
      </c>
      <c r="AR1144">
        <v>0.53246753246753242</v>
      </c>
    </row>
    <row r="1145" spans="1:44" x14ac:dyDescent="0.25">
      <c r="A1145" s="9">
        <v>2</v>
      </c>
      <c r="B1145" s="32">
        <v>40.68824</v>
      </c>
      <c r="D1145">
        <f t="shared" si="415"/>
        <v>0</v>
      </c>
      <c r="E1145">
        <f t="shared" si="438"/>
        <v>313</v>
      </c>
      <c r="F1145">
        <f t="shared" si="435"/>
        <v>1</v>
      </c>
      <c r="G1145">
        <f t="shared" si="436"/>
        <v>831</v>
      </c>
      <c r="I1145">
        <f t="shared" si="416"/>
        <v>0.54058721934369602</v>
      </c>
      <c r="J1145">
        <f t="shared" si="417"/>
        <v>0.58479943701618575</v>
      </c>
      <c r="K1145">
        <v>0.54058721934369602</v>
      </c>
      <c r="S1145">
        <f t="shared" si="418"/>
        <v>1</v>
      </c>
      <c r="T1145">
        <f t="shared" si="429"/>
        <v>544</v>
      </c>
      <c r="U1145">
        <f t="shared" si="419"/>
        <v>0</v>
      </c>
      <c r="V1145">
        <f t="shared" si="430"/>
        <v>600</v>
      </c>
      <c r="X1145">
        <f t="shared" si="420"/>
        <v>0.66585067319461444</v>
      </c>
      <c r="Y1145">
        <f t="shared" si="421"/>
        <v>0.50718512256973791</v>
      </c>
      <c r="Z1145">
        <v>0.66585067319461444</v>
      </c>
      <c r="AB1145">
        <f t="shared" si="422"/>
        <v>0</v>
      </c>
      <c r="AC1145">
        <f t="shared" si="431"/>
        <v>246</v>
      </c>
      <c r="AD1145">
        <f t="shared" si="423"/>
        <v>1</v>
      </c>
      <c r="AE1145">
        <f t="shared" si="432"/>
        <v>898</v>
      </c>
      <c r="AG1145">
        <f t="shared" si="424"/>
        <v>0.46679316888045541</v>
      </c>
      <c r="AH1145">
        <f t="shared" si="425"/>
        <v>0.60964019008825521</v>
      </c>
      <c r="AI1145">
        <v>0.46679316888045541</v>
      </c>
      <c r="AK1145">
        <f t="shared" si="426"/>
        <v>0</v>
      </c>
      <c r="AL1145">
        <f t="shared" si="433"/>
        <v>41</v>
      </c>
      <c r="AM1145">
        <f t="shared" si="437"/>
        <v>1</v>
      </c>
      <c r="AN1145">
        <f t="shared" si="434"/>
        <v>1103</v>
      </c>
      <c r="AP1145">
        <f t="shared" si="427"/>
        <v>0.53246753246753242</v>
      </c>
      <c r="AQ1145">
        <f t="shared" si="428"/>
        <v>0.57358294331773274</v>
      </c>
      <c r="AR1145">
        <v>0.53246753246753242</v>
      </c>
    </row>
    <row r="1146" spans="1:44" x14ac:dyDescent="0.25">
      <c r="A1146" s="9">
        <v>1</v>
      </c>
      <c r="B1146" s="32">
        <v>40.687525999999998</v>
      </c>
      <c r="D1146">
        <f t="shared" si="415"/>
        <v>1</v>
      </c>
      <c r="E1146">
        <f t="shared" si="438"/>
        <v>314</v>
      </c>
      <c r="F1146">
        <f t="shared" si="435"/>
        <v>0</v>
      </c>
      <c r="G1146">
        <f t="shared" si="436"/>
        <v>831</v>
      </c>
      <c r="I1146">
        <f t="shared" si="416"/>
        <v>0.54231433506044902</v>
      </c>
      <c r="J1146">
        <f t="shared" si="417"/>
        <v>0.58479943701618575</v>
      </c>
      <c r="K1146">
        <v>0.54231433506044902</v>
      </c>
      <c r="S1146">
        <f t="shared" si="418"/>
        <v>0</v>
      </c>
      <c r="T1146">
        <f t="shared" si="429"/>
        <v>544</v>
      </c>
      <c r="U1146">
        <f t="shared" si="419"/>
        <v>1</v>
      </c>
      <c r="V1146">
        <f t="shared" si="430"/>
        <v>601</v>
      </c>
      <c r="X1146">
        <f t="shared" si="420"/>
        <v>0.66585067319461444</v>
      </c>
      <c r="Y1146">
        <f t="shared" si="421"/>
        <v>0.50803043110735413</v>
      </c>
      <c r="Z1146">
        <v>0.66585067319461444</v>
      </c>
      <c r="AB1146">
        <f t="shared" si="422"/>
        <v>0</v>
      </c>
      <c r="AC1146">
        <f t="shared" si="431"/>
        <v>246</v>
      </c>
      <c r="AD1146">
        <f t="shared" si="423"/>
        <v>1</v>
      </c>
      <c r="AE1146">
        <f t="shared" si="432"/>
        <v>899</v>
      </c>
      <c r="AG1146">
        <f t="shared" si="424"/>
        <v>0.46679316888045541</v>
      </c>
      <c r="AH1146">
        <f t="shared" si="425"/>
        <v>0.61031907671418872</v>
      </c>
      <c r="AI1146">
        <v>0.46679316888045541</v>
      </c>
      <c r="AK1146">
        <f t="shared" si="426"/>
        <v>0</v>
      </c>
      <c r="AL1146">
        <f t="shared" si="433"/>
        <v>41</v>
      </c>
      <c r="AM1146">
        <f t="shared" si="437"/>
        <v>1</v>
      </c>
      <c r="AN1146">
        <f t="shared" si="434"/>
        <v>1104</v>
      </c>
      <c r="AP1146">
        <f t="shared" si="427"/>
        <v>0.53246753246753242</v>
      </c>
      <c r="AQ1146">
        <f t="shared" si="428"/>
        <v>0.57410296411856476</v>
      </c>
      <c r="AR1146">
        <v>0.53246753246753242</v>
      </c>
    </row>
    <row r="1147" spans="1:44" x14ac:dyDescent="0.25">
      <c r="A1147" s="9">
        <v>1</v>
      </c>
      <c r="B1147" s="32">
        <v>40.628759000000002</v>
      </c>
      <c r="D1147">
        <f t="shared" si="415"/>
        <v>1</v>
      </c>
      <c r="E1147">
        <f t="shared" si="438"/>
        <v>315</v>
      </c>
      <c r="F1147">
        <f t="shared" si="435"/>
        <v>0</v>
      </c>
      <c r="G1147">
        <f t="shared" si="436"/>
        <v>831</v>
      </c>
      <c r="I1147">
        <f t="shared" si="416"/>
        <v>0.54404145077720212</v>
      </c>
      <c r="J1147">
        <f t="shared" si="417"/>
        <v>0.58479943701618575</v>
      </c>
      <c r="K1147">
        <v>0.54404145077720212</v>
      </c>
      <c r="S1147">
        <f t="shared" si="418"/>
        <v>0</v>
      </c>
      <c r="T1147">
        <f t="shared" si="429"/>
        <v>544</v>
      </c>
      <c r="U1147">
        <f t="shared" si="419"/>
        <v>1</v>
      </c>
      <c r="V1147">
        <f t="shared" si="430"/>
        <v>602</v>
      </c>
      <c r="X1147">
        <f t="shared" si="420"/>
        <v>0.66585067319461444</v>
      </c>
      <c r="Y1147">
        <f t="shared" si="421"/>
        <v>0.50887573964497046</v>
      </c>
      <c r="Z1147">
        <v>0.66585067319461444</v>
      </c>
      <c r="AB1147">
        <f t="shared" si="422"/>
        <v>0</v>
      </c>
      <c r="AC1147">
        <f t="shared" si="431"/>
        <v>246</v>
      </c>
      <c r="AD1147">
        <f t="shared" si="423"/>
        <v>1</v>
      </c>
      <c r="AE1147">
        <f t="shared" si="432"/>
        <v>900</v>
      </c>
      <c r="AG1147">
        <f t="shared" si="424"/>
        <v>0.46679316888045541</v>
      </c>
      <c r="AH1147">
        <f t="shared" si="425"/>
        <v>0.61099796334012224</v>
      </c>
      <c r="AI1147">
        <v>0.46679316888045541</v>
      </c>
      <c r="AK1147">
        <f t="shared" si="426"/>
        <v>0</v>
      </c>
      <c r="AL1147">
        <f t="shared" si="433"/>
        <v>41</v>
      </c>
      <c r="AM1147">
        <f t="shared" si="437"/>
        <v>1</v>
      </c>
      <c r="AN1147">
        <f t="shared" si="434"/>
        <v>1105</v>
      </c>
      <c r="AP1147">
        <f t="shared" si="427"/>
        <v>0.53246753246753242</v>
      </c>
      <c r="AQ1147">
        <f t="shared" si="428"/>
        <v>0.57462298491939678</v>
      </c>
      <c r="AR1147">
        <v>0.53246753246753242</v>
      </c>
    </row>
    <row r="1148" spans="1:44" x14ac:dyDescent="0.25">
      <c r="A1148" s="9">
        <v>1</v>
      </c>
      <c r="B1148" s="32">
        <v>40.553772000000002</v>
      </c>
      <c r="D1148">
        <f t="shared" si="415"/>
        <v>1</v>
      </c>
      <c r="E1148">
        <f t="shared" si="438"/>
        <v>316</v>
      </c>
      <c r="F1148">
        <f t="shared" si="435"/>
        <v>0</v>
      </c>
      <c r="G1148">
        <f t="shared" si="436"/>
        <v>831</v>
      </c>
      <c r="I1148">
        <f t="shared" si="416"/>
        <v>0.54576856649395511</v>
      </c>
      <c r="J1148">
        <f t="shared" si="417"/>
        <v>0.58479943701618575</v>
      </c>
      <c r="K1148">
        <v>0.54576856649395511</v>
      </c>
      <c r="S1148">
        <f t="shared" si="418"/>
        <v>0</v>
      </c>
      <c r="T1148">
        <f t="shared" si="429"/>
        <v>544</v>
      </c>
      <c r="U1148">
        <f t="shared" si="419"/>
        <v>1</v>
      </c>
      <c r="V1148">
        <f t="shared" si="430"/>
        <v>603</v>
      </c>
      <c r="X1148">
        <f t="shared" si="420"/>
        <v>0.66585067319461444</v>
      </c>
      <c r="Y1148">
        <f t="shared" si="421"/>
        <v>0.50972104818258668</v>
      </c>
      <c r="Z1148">
        <v>0.66585067319461444</v>
      </c>
      <c r="AB1148">
        <f t="shared" si="422"/>
        <v>0</v>
      </c>
      <c r="AC1148">
        <f t="shared" si="431"/>
        <v>246</v>
      </c>
      <c r="AD1148">
        <f t="shared" si="423"/>
        <v>1</v>
      </c>
      <c r="AE1148">
        <f t="shared" si="432"/>
        <v>901</v>
      </c>
      <c r="AG1148">
        <f t="shared" si="424"/>
        <v>0.46679316888045541</v>
      </c>
      <c r="AH1148">
        <f t="shared" si="425"/>
        <v>0.61167684996605565</v>
      </c>
      <c r="AI1148">
        <v>0.46679316888045541</v>
      </c>
      <c r="AK1148">
        <f t="shared" si="426"/>
        <v>0</v>
      </c>
      <c r="AL1148">
        <f t="shared" si="433"/>
        <v>41</v>
      </c>
      <c r="AM1148">
        <f t="shared" si="437"/>
        <v>1</v>
      </c>
      <c r="AN1148">
        <f t="shared" si="434"/>
        <v>1106</v>
      </c>
      <c r="AP1148">
        <f t="shared" si="427"/>
        <v>0.53246753246753242</v>
      </c>
      <c r="AQ1148">
        <f t="shared" si="428"/>
        <v>0.57514300572022881</v>
      </c>
      <c r="AR1148">
        <v>0.53246753246753242</v>
      </c>
    </row>
    <row r="1149" spans="1:44" x14ac:dyDescent="0.25">
      <c r="A1149" s="9">
        <v>1</v>
      </c>
      <c r="B1149" s="32">
        <v>40.547085000000003</v>
      </c>
      <c r="D1149">
        <f t="shared" si="415"/>
        <v>1</v>
      </c>
      <c r="E1149">
        <f t="shared" si="438"/>
        <v>317</v>
      </c>
      <c r="F1149">
        <f t="shared" si="435"/>
        <v>0</v>
      </c>
      <c r="G1149">
        <f t="shared" si="436"/>
        <v>831</v>
      </c>
      <c r="I1149">
        <f t="shared" si="416"/>
        <v>0.5474956822107081</v>
      </c>
      <c r="J1149">
        <f t="shared" si="417"/>
        <v>0.58479943701618575</v>
      </c>
      <c r="K1149">
        <v>0.5474956822107081</v>
      </c>
      <c r="S1149">
        <f t="shared" si="418"/>
        <v>0</v>
      </c>
      <c r="T1149">
        <f t="shared" si="429"/>
        <v>544</v>
      </c>
      <c r="U1149">
        <f t="shared" si="419"/>
        <v>1</v>
      </c>
      <c r="V1149">
        <f t="shared" si="430"/>
        <v>604</v>
      </c>
      <c r="X1149">
        <f t="shared" si="420"/>
        <v>0.66585067319461444</v>
      </c>
      <c r="Y1149">
        <f t="shared" si="421"/>
        <v>0.5105663567202029</v>
      </c>
      <c r="Z1149">
        <v>0.66585067319461444</v>
      </c>
      <c r="AB1149">
        <f t="shared" si="422"/>
        <v>0</v>
      </c>
      <c r="AC1149">
        <f t="shared" si="431"/>
        <v>246</v>
      </c>
      <c r="AD1149">
        <f t="shared" si="423"/>
        <v>1</v>
      </c>
      <c r="AE1149">
        <f t="shared" si="432"/>
        <v>902</v>
      </c>
      <c r="AG1149">
        <f t="shared" si="424"/>
        <v>0.46679316888045541</v>
      </c>
      <c r="AH1149">
        <f t="shared" si="425"/>
        <v>0.61235573659198916</v>
      </c>
      <c r="AI1149">
        <v>0.46679316888045541</v>
      </c>
      <c r="AK1149">
        <f t="shared" si="426"/>
        <v>0</v>
      </c>
      <c r="AL1149">
        <f t="shared" si="433"/>
        <v>41</v>
      </c>
      <c r="AM1149">
        <f t="shared" si="437"/>
        <v>1</v>
      </c>
      <c r="AN1149">
        <f t="shared" si="434"/>
        <v>1107</v>
      </c>
      <c r="AP1149">
        <f t="shared" si="427"/>
        <v>0.53246753246753242</v>
      </c>
      <c r="AQ1149">
        <f t="shared" si="428"/>
        <v>0.57566302652106083</v>
      </c>
      <c r="AR1149">
        <v>0.53246753246753242</v>
      </c>
    </row>
    <row r="1150" spans="1:44" x14ac:dyDescent="0.25">
      <c r="A1150" s="9">
        <v>1</v>
      </c>
      <c r="B1150" s="32">
        <v>40.494036000000001</v>
      </c>
      <c r="D1150">
        <f t="shared" si="415"/>
        <v>1</v>
      </c>
      <c r="E1150">
        <f t="shared" si="438"/>
        <v>318</v>
      </c>
      <c r="F1150">
        <f t="shared" si="435"/>
        <v>0</v>
      </c>
      <c r="G1150">
        <f t="shared" si="436"/>
        <v>831</v>
      </c>
      <c r="I1150">
        <f t="shared" si="416"/>
        <v>0.54922279792746109</v>
      </c>
      <c r="J1150">
        <f t="shared" si="417"/>
        <v>0.58479943701618575</v>
      </c>
      <c r="K1150">
        <v>0.54922279792746109</v>
      </c>
      <c r="S1150">
        <f t="shared" si="418"/>
        <v>0</v>
      </c>
      <c r="T1150">
        <f t="shared" si="429"/>
        <v>544</v>
      </c>
      <c r="U1150">
        <f t="shared" si="419"/>
        <v>1</v>
      </c>
      <c r="V1150">
        <f t="shared" si="430"/>
        <v>605</v>
      </c>
      <c r="X1150">
        <f t="shared" si="420"/>
        <v>0.66585067319461444</v>
      </c>
      <c r="Y1150">
        <f t="shared" si="421"/>
        <v>0.51141166525781911</v>
      </c>
      <c r="Z1150">
        <v>0.66585067319461444</v>
      </c>
      <c r="AB1150">
        <f t="shared" si="422"/>
        <v>0</v>
      </c>
      <c r="AC1150">
        <f t="shared" si="431"/>
        <v>246</v>
      </c>
      <c r="AD1150">
        <f t="shared" si="423"/>
        <v>1</v>
      </c>
      <c r="AE1150">
        <f t="shared" si="432"/>
        <v>903</v>
      </c>
      <c r="AG1150">
        <f t="shared" si="424"/>
        <v>0.46679316888045541</v>
      </c>
      <c r="AH1150">
        <f t="shared" si="425"/>
        <v>0.61303462321792257</v>
      </c>
      <c r="AI1150">
        <v>0.46679316888045541</v>
      </c>
      <c r="AK1150">
        <f t="shared" si="426"/>
        <v>0</v>
      </c>
      <c r="AL1150">
        <f t="shared" si="433"/>
        <v>41</v>
      </c>
      <c r="AM1150">
        <f t="shared" si="437"/>
        <v>1</v>
      </c>
      <c r="AN1150">
        <f t="shared" si="434"/>
        <v>1108</v>
      </c>
      <c r="AP1150">
        <f t="shared" si="427"/>
        <v>0.53246753246753242</v>
      </c>
      <c r="AQ1150">
        <f t="shared" si="428"/>
        <v>0.57618304732189285</v>
      </c>
      <c r="AR1150">
        <v>0.53246753246753242</v>
      </c>
    </row>
    <row r="1151" spans="1:44" x14ac:dyDescent="0.25">
      <c r="A1151" s="9">
        <v>1</v>
      </c>
      <c r="B1151" s="32">
        <v>40.484479</v>
      </c>
      <c r="D1151">
        <f t="shared" si="415"/>
        <v>1</v>
      </c>
      <c r="E1151">
        <f t="shared" si="438"/>
        <v>319</v>
      </c>
      <c r="F1151">
        <f t="shared" si="435"/>
        <v>0</v>
      </c>
      <c r="G1151">
        <f t="shared" si="436"/>
        <v>831</v>
      </c>
      <c r="I1151">
        <f t="shared" si="416"/>
        <v>0.5509499136442142</v>
      </c>
      <c r="J1151">
        <f t="shared" si="417"/>
        <v>0.58479943701618575</v>
      </c>
      <c r="K1151">
        <v>0.5509499136442142</v>
      </c>
      <c r="S1151">
        <f t="shared" si="418"/>
        <v>0</v>
      </c>
      <c r="T1151">
        <f t="shared" si="429"/>
        <v>544</v>
      </c>
      <c r="U1151">
        <f t="shared" si="419"/>
        <v>1</v>
      </c>
      <c r="V1151">
        <f t="shared" si="430"/>
        <v>606</v>
      </c>
      <c r="X1151">
        <f t="shared" si="420"/>
        <v>0.66585067319461444</v>
      </c>
      <c r="Y1151">
        <f t="shared" si="421"/>
        <v>0.51225697379543533</v>
      </c>
      <c r="Z1151">
        <v>0.66585067319461444</v>
      </c>
      <c r="AB1151">
        <f t="shared" si="422"/>
        <v>0</v>
      </c>
      <c r="AC1151">
        <f t="shared" si="431"/>
        <v>246</v>
      </c>
      <c r="AD1151">
        <f t="shared" si="423"/>
        <v>1</v>
      </c>
      <c r="AE1151">
        <f t="shared" si="432"/>
        <v>904</v>
      </c>
      <c r="AG1151">
        <f t="shared" si="424"/>
        <v>0.46679316888045541</v>
      </c>
      <c r="AH1151">
        <f t="shared" si="425"/>
        <v>0.61371350984385609</v>
      </c>
      <c r="AI1151">
        <v>0.46679316888045541</v>
      </c>
      <c r="AK1151">
        <f t="shared" si="426"/>
        <v>0</v>
      </c>
      <c r="AL1151">
        <f t="shared" si="433"/>
        <v>41</v>
      </c>
      <c r="AM1151">
        <f t="shared" si="437"/>
        <v>1</v>
      </c>
      <c r="AN1151">
        <f t="shared" si="434"/>
        <v>1109</v>
      </c>
      <c r="AP1151">
        <f t="shared" si="427"/>
        <v>0.53246753246753242</v>
      </c>
      <c r="AQ1151">
        <f t="shared" si="428"/>
        <v>0.57670306812272487</v>
      </c>
      <c r="AR1151">
        <v>0.53246753246753242</v>
      </c>
    </row>
    <row r="1152" spans="1:44" x14ac:dyDescent="0.25">
      <c r="A1152" s="9">
        <v>3</v>
      </c>
      <c r="B1152" s="32">
        <v>40.465969999999999</v>
      </c>
      <c r="D1152">
        <f t="shared" si="415"/>
        <v>0</v>
      </c>
      <c r="E1152">
        <f t="shared" si="438"/>
        <v>319</v>
      </c>
      <c r="F1152">
        <f t="shared" si="435"/>
        <v>1</v>
      </c>
      <c r="G1152">
        <f t="shared" si="436"/>
        <v>832</v>
      </c>
      <c r="I1152">
        <f t="shared" si="416"/>
        <v>0.5509499136442142</v>
      </c>
      <c r="J1152">
        <f t="shared" si="417"/>
        <v>0.58550316678395498</v>
      </c>
      <c r="K1152">
        <v>0.5509499136442142</v>
      </c>
      <c r="S1152">
        <f t="shared" si="418"/>
        <v>0</v>
      </c>
      <c r="T1152">
        <f t="shared" si="429"/>
        <v>544</v>
      </c>
      <c r="U1152">
        <f t="shared" si="419"/>
        <v>1</v>
      </c>
      <c r="V1152">
        <f t="shared" si="430"/>
        <v>607</v>
      </c>
      <c r="X1152">
        <f t="shared" si="420"/>
        <v>0.66585067319461444</v>
      </c>
      <c r="Y1152">
        <f t="shared" si="421"/>
        <v>0.51310228233305155</v>
      </c>
      <c r="Z1152">
        <v>0.66585067319461444</v>
      </c>
      <c r="AB1152">
        <f t="shared" si="422"/>
        <v>1</v>
      </c>
      <c r="AC1152">
        <f t="shared" si="431"/>
        <v>247</v>
      </c>
      <c r="AD1152">
        <f t="shared" si="423"/>
        <v>0</v>
      </c>
      <c r="AE1152">
        <f t="shared" si="432"/>
        <v>904</v>
      </c>
      <c r="AG1152">
        <f t="shared" si="424"/>
        <v>0.46869070208728653</v>
      </c>
      <c r="AH1152">
        <f t="shared" si="425"/>
        <v>0.61371350984385609</v>
      </c>
      <c r="AI1152">
        <v>0.46869070208728653</v>
      </c>
      <c r="AK1152">
        <f t="shared" si="426"/>
        <v>0</v>
      </c>
      <c r="AL1152">
        <f t="shared" si="433"/>
        <v>41</v>
      </c>
      <c r="AM1152">
        <f t="shared" si="437"/>
        <v>1</v>
      </c>
      <c r="AN1152">
        <f t="shared" si="434"/>
        <v>1110</v>
      </c>
      <c r="AP1152">
        <f t="shared" si="427"/>
        <v>0.53246753246753242</v>
      </c>
      <c r="AQ1152">
        <f t="shared" si="428"/>
        <v>0.57722308892355689</v>
      </c>
      <c r="AR1152">
        <v>0.53246753246753242</v>
      </c>
    </row>
    <row r="1153" spans="1:44" x14ac:dyDescent="0.25">
      <c r="A1153" s="9">
        <v>4</v>
      </c>
      <c r="B1153" s="32">
        <v>40.414641000000003</v>
      </c>
      <c r="D1153">
        <f t="shared" si="415"/>
        <v>0</v>
      </c>
      <c r="E1153">
        <f t="shared" si="438"/>
        <v>319</v>
      </c>
      <c r="F1153">
        <f t="shared" si="435"/>
        <v>1</v>
      </c>
      <c r="G1153">
        <f t="shared" si="436"/>
        <v>833</v>
      </c>
      <c r="I1153">
        <f t="shared" si="416"/>
        <v>0.5509499136442142</v>
      </c>
      <c r="J1153">
        <f t="shared" si="417"/>
        <v>0.58620689655172409</v>
      </c>
      <c r="K1153">
        <v>0.5509499136442142</v>
      </c>
      <c r="S1153">
        <f t="shared" si="418"/>
        <v>0</v>
      </c>
      <c r="T1153">
        <f t="shared" si="429"/>
        <v>544</v>
      </c>
      <c r="U1153">
        <f t="shared" si="419"/>
        <v>1</v>
      </c>
      <c r="V1153">
        <f t="shared" si="430"/>
        <v>608</v>
      </c>
      <c r="X1153">
        <f t="shared" si="420"/>
        <v>0.66585067319461444</v>
      </c>
      <c r="Y1153">
        <f t="shared" si="421"/>
        <v>0.51394759087066777</v>
      </c>
      <c r="Z1153">
        <v>0.66585067319461444</v>
      </c>
      <c r="AB1153">
        <f t="shared" si="422"/>
        <v>0</v>
      </c>
      <c r="AC1153">
        <f t="shared" si="431"/>
        <v>247</v>
      </c>
      <c r="AD1153">
        <f t="shared" si="423"/>
        <v>1</v>
      </c>
      <c r="AE1153">
        <f t="shared" si="432"/>
        <v>905</v>
      </c>
      <c r="AG1153">
        <f t="shared" si="424"/>
        <v>0.46869070208728653</v>
      </c>
      <c r="AH1153">
        <f t="shared" si="425"/>
        <v>0.61439239646978949</v>
      </c>
      <c r="AI1153">
        <v>0.46869070208728653</v>
      </c>
      <c r="AK1153">
        <f t="shared" si="426"/>
        <v>1</v>
      </c>
      <c r="AL1153">
        <f t="shared" si="433"/>
        <v>42</v>
      </c>
      <c r="AM1153">
        <f t="shared" si="437"/>
        <v>0</v>
      </c>
      <c r="AN1153">
        <f t="shared" si="434"/>
        <v>1110</v>
      </c>
      <c r="AP1153">
        <f t="shared" si="427"/>
        <v>0.54545454545454541</v>
      </c>
      <c r="AQ1153">
        <f t="shared" si="428"/>
        <v>0.57722308892355689</v>
      </c>
      <c r="AR1153">
        <v>0.54545454545454541</v>
      </c>
    </row>
    <row r="1154" spans="1:44" x14ac:dyDescent="0.25">
      <c r="A1154" s="9">
        <v>2</v>
      </c>
      <c r="B1154" s="32">
        <v>40.398673000000002</v>
      </c>
      <c r="D1154">
        <f t="shared" ref="D1154:D1217" si="439">IF(A1154=$N$4,1,0)</f>
        <v>0</v>
      </c>
      <c r="E1154">
        <f t="shared" si="438"/>
        <v>319</v>
      </c>
      <c r="F1154">
        <f t="shared" si="435"/>
        <v>1</v>
      </c>
      <c r="G1154">
        <f t="shared" si="436"/>
        <v>834</v>
      </c>
      <c r="I1154">
        <f t="shared" ref="I1154:I1217" si="440">E1154/$P$4</f>
        <v>0.5509499136442142</v>
      </c>
      <c r="J1154">
        <f t="shared" ref="J1154:J1217" si="441">G1154/$Q$4</f>
        <v>0.58691062631949331</v>
      </c>
      <c r="K1154">
        <v>0.5509499136442142</v>
      </c>
      <c r="S1154">
        <f t="shared" si="418"/>
        <v>1</v>
      </c>
      <c r="T1154">
        <f t="shared" si="429"/>
        <v>545</v>
      </c>
      <c r="U1154">
        <f t="shared" si="419"/>
        <v>0</v>
      </c>
      <c r="V1154">
        <f t="shared" si="430"/>
        <v>608</v>
      </c>
      <c r="X1154">
        <f t="shared" si="420"/>
        <v>0.66707466340269272</v>
      </c>
      <c r="Y1154">
        <f t="shared" si="421"/>
        <v>0.51394759087066777</v>
      </c>
      <c r="Z1154">
        <v>0.66707466340269272</v>
      </c>
      <c r="AB1154">
        <f t="shared" si="422"/>
        <v>0</v>
      </c>
      <c r="AC1154">
        <f t="shared" si="431"/>
        <v>247</v>
      </c>
      <c r="AD1154">
        <f t="shared" si="423"/>
        <v>1</v>
      </c>
      <c r="AE1154">
        <f t="shared" si="432"/>
        <v>906</v>
      </c>
      <c r="AG1154">
        <f t="shared" si="424"/>
        <v>0.46869070208728653</v>
      </c>
      <c r="AH1154">
        <f t="shared" si="425"/>
        <v>0.61507128309572301</v>
      </c>
      <c r="AI1154">
        <v>0.46869070208728653</v>
      </c>
      <c r="AK1154">
        <f t="shared" si="426"/>
        <v>0</v>
      </c>
      <c r="AL1154">
        <f t="shared" si="433"/>
        <v>42</v>
      </c>
      <c r="AM1154">
        <f t="shared" si="437"/>
        <v>1</v>
      </c>
      <c r="AN1154">
        <f t="shared" si="434"/>
        <v>1111</v>
      </c>
      <c r="AP1154">
        <f t="shared" si="427"/>
        <v>0.54545454545454541</v>
      </c>
      <c r="AQ1154">
        <f t="shared" si="428"/>
        <v>0.57774310972438903</v>
      </c>
      <c r="AR1154">
        <v>0.54545454545454541</v>
      </c>
    </row>
    <row r="1155" spans="1:44" x14ac:dyDescent="0.25">
      <c r="A1155" s="9">
        <v>1</v>
      </c>
      <c r="B1155" s="32">
        <v>40.384349</v>
      </c>
      <c r="D1155">
        <f t="shared" si="439"/>
        <v>1</v>
      </c>
      <c r="E1155">
        <f t="shared" si="438"/>
        <v>320</v>
      </c>
      <c r="F1155">
        <f t="shared" si="435"/>
        <v>0</v>
      </c>
      <c r="G1155">
        <f t="shared" si="436"/>
        <v>834</v>
      </c>
      <c r="I1155">
        <f t="shared" si="440"/>
        <v>0.55267702936096719</v>
      </c>
      <c r="J1155">
        <f t="shared" si="441"/>
        <v>0.58691062631949331</v>
      </c>
      <c r="K1155">
        <v>0.55267702936096719</v>
      </c>
      <c r="S1155">
        <f t="shared" ref="S1155:S1218" si="442">IF(A1155=$N$5,1,0)</f>
        <v>0</v>
      </c>
      <c r="T1155">
        <f t="shared" si="429"/>
        <v>545</v>
      </c>
      <c r="U1155">
        <f t="shared" ref="U1155:U1218" si="443">IF(S1155=0,1,0)</f>
        <v>1</v>
      </c>
      <c r="V1155">
        <f t="shared" si="430"/>
        <v>609</v>
      </c>
      <c r="X1155">
        <f t="shared" ref="X1155:X1218" si="444">T1155/$P$5</f>
        <v>0.66707466340269272</v>
      </c>
      <c r="Y1155">
        <f t="shared" ref="Y1155:Y1218" si="445">V1155/$Q$5</f>
        <v>0.51479289940828399</v>
      </c>
      <c r="Z1155">
        <v>0.66707466340269272</v>
      </c>
      <c r="AB1155">
        <f t="shared" ref="AB1155:AB1218" si="446">IF(A1155=$N$6,1,0)</f>
        <v>0</v>
      </c>
      <c r="AC1155">
        <f t="shared" si="431"/>
        <v>247</v>
      </c>
      <c r="AD1155">
        <f t="shared" ref="AD1155:AD1218" si="447">IF(AB1155=0,1,0)</f>
        <v>1</v>
      </c>
      <c r="AE1155">
        <f t="shared" si="432"/>
        <v>907</v>
      </c>
      <c r="AG1155">
        <f t="shared" ref="AG1155:AG1218" si="448">AC1155/$P$6</f>
        <v>0.46869070208728653</v>
      </c>
      <c r="AH1155">
        <f t="shared" ref="AH1155:AH1218" si="449">AE1155/$Q$6</f>
        <v>0.61575016972165653</v>
      </c>
      <c r="AI1155">
        <v>0.46869070208728653</v>
      </c>
      <c r="AK1155">
        <f t="shared" ref="AK1155:AK1218" si="450">IF(A1155=$N$7,1,0)</f>
        <v>0</v>
      </c>
      <c r="AL1155">
        <f t="shared" si="433"/>
        <v>42</v>
      </c>
      <c r="AM1155">
        <f t="shared" si="437"/>
        <v>1</v>
      </c>
      <c r="AN1155">
        <f t="shared" si="434"/>
        <v>1112</v>
      </c>
      <c r="AP1155">
        <f t="shared" ref="AP1155:AP1218" si="451">AL1155/$P$7</f>
        <v>0.54545454545454541</v>
      </c>
      <c r="AQ1155">
        <f t="shared" ref="AQ1155:AQ1218" si="452">AN1155/$Q$7</f>
        <v>0.57826313052522105</v>
      </c>
      <c r="AR1155">
        <v>0.54545454545454541</v>
      </c>
    </row>
    <row r="1156" spans="1:44" x14ac:dyDescent="0.25">
      <c r="A1156" s="9">
        <v>4</v>
      </c>
      <c r="B1156" s="32">
        <v>40.286901999999998</v>
      </c>
      <c r="D1156">
        <f t="shared" si="439"/>
        <v>0</v>
      </c>
      <c r="E1156">
        <f t="shared" si="438"/>
        <v>320</v>
      </c>
      <c r="F1156">
        <f t="shared" si="435"/>
        <v>1</v>
      </c>
      <c r="G1156">
        <f t="shared" si="436"/>
        <v>835</v>
      </c>
      <c r="I1156">
        <f t="shared" si="440"/>
        <v>0.55267702936096719</v>
      </c>
      <c r="J1156">
        <f t="shared" si="441"/>
        <v>0.58761435608726253</v>
      </c>
      <c r="K1156">
        <v>0.55267702936096719</v>
      </c>
      <c r="S1156">
        <f t="shared" si="442"/>
        <v>0</v>
      </c>
      <c r="T1156">
        <f t="shared" ref="T1156:T1219" si="453">S1156+T1155</f>
        <v>545</v>
      </c>
      <c r="U1156">
        <f t="shared" si="443"/>
        <v>1</v>
      </c>
      <c r="V1156">
        <f t="shared" ref="V1156:V1219" si="454">SUM(U1156+V1155)</f>
        <v>610</v>
      </c>
      <c r="X1156">
        <f t="shared" si="444"/>
        <v>0.66707466340269272</v>
      </c>
      <c r="Y1156">
        <f t="shared" si="445"/>
        <v>0.51563820794590021</v>
      </c>
      <c r="Z1156">
        <v>0.66707466340269272</v>
      </c>
      <c r="AB1156">
        <f t="shared" si="446"/>
        <v>0</v>
      </c>
      <c r="AC1156">
        <f t="shared" ref="AC1156:AC1219" si="455">AB1156+AC1155</f>
        <v>247</v>
      </c>
      <c r="AD1156">
        <f t="shared" si="447"/>
        <v>1</v>
      </c>
      <c r="AE1156">
        <f t="shared" ref="AE1156:AE1219" si="456">SUM(AD1156+AE1155)</f>
        <v>908</v>
      </c>
      <c r="AG1156">
        <f t="shared" si="448"/>
        <v>0.46869070208728653</v>
      </c>
      <c r="AH1156">
        <f t="shared" si="449"/>
        <v>0.61642905634758993</v>
      </c>
      <c r="AI1156">
        <v>0.46869070208728653</v>
      </c>
      <c r="AK1156">
        <f t="shared" si="450"/>
        <v>1</v>
      </c>
      <c r="AL1156">
        <f t="shared" ref="AL1156:AL1219" si="457">AK1156+AL1155</f>
        <v>43</v>
      </c>
      <c r="AM1156">
        <f t="shared" si="437"/>
        <v>0</v>
      </c>
      <c r="AN1156">
        <f t="shared" ref="AN1156:AN1219" si="458">SUM(AM1156+AN1155)</f>
        <v>1112</v>
      </c>
      <c r="AP1156">
        <f t="shared" si="451"/>
        <v>0.55844155844155841</v>
      </c>
      <c r="AQ1156">
        <f t="shared" si="452"/>
        <v>0.57826313052522105</v>
      </c>
      <c r="AR1156">
        <v>0.55844155844155841</v>
      </c>
    </row>
    <row r="1157" spans="1:44" x14ac:dyDescent="0.25">
      <c r="A1157" s="9">
        <v>2</v>
      </c>
      <c r="B1157" s="32">
        <v>40.222878000000001</v>
      </c>
      <c r="D1157">
        <f t="shared" si="439"/>
        <v>0</v>
      </c>
      <c r="E1157">
        <f t="shared" si="438"/>
        <v>320</v>
      </c>
      <c r="F1157">
        <f t="shared" si="435"/>
        <v>1</v>
      </c>
      <c r="G1157">
        <f t="shared" si="436"/>
        <v>836</v>
      </c>
      <c r="I1157">
        <f t="shared" si="440"/>
        <v>0.55267702936096719</v>
      </c>
      <c r="J1157">
        <f t="shared" si="441"/>
        <v>0.58831808585503165</v>
      </c>
      <c r="K1157">
        <v>0.55267702936096719</v>
      </c>
      <c r="S1157">
        <f t="shared" si="442"/>
        <v>1</v>
      </c>
      <c r="T1157">
        <f t="shared" si="453"/>
        <v>546</v>
      </c>
      <c r="U1157">
        <f t="shared" si="443"/>
        <v>0</v>
      </c>
      <c r="V1157">
        <f t="shared" si="454"/>
        <v>610</v>
      </c>
      <c r="X1157">
        <f t="shared" si="444"/>
        <v>0.66829865361077112</v>
      </c>
      <c r="Y1157">
        <f t="shared" si="445"/>
        <v>0.51563820794590021</v>
      </c>
      <c r="Z1157">
        <v>0.66829865361077112</v>
      </c>
      <c r="AB1157">
        <f t="shared" si="446"/>
        <v>0</v>
      </c>
      <c r="AC1157">
        <f t="shared" si="455"/>
        <v>247</v>
      </c>
      <c r="AD1157">
        <f t="shared" si="447"/>
        <v>1</v>
      </c>
      <c r="AE1157">
        <f t="shared" si="456"/>
        <v>909</v>
      </c>
      <c r="AG1157">
        <f t="shared" si="448"/>
        <v>0.46869070208728653</v>
      </c>
      <c r="AH1157">
        <f t="shared" si="449"/>
        <v>0.61710794297352345</v>
      </c>
      <c r="AI1157">
        <v>0.46869070208728653</v>
      </c>
      <c r="AK1157">
        <f t="shared" si="450"/>
        <v>0</v>
      </c>
      <c r="AL1157">
        <f t="shared" si="457"/>
        <v>43</v>
      </c>
      <c r="AM1157">
        <f t="shared" si="437"/>
        <v>1</v>
      </c>
      <c r="AN1157">
        <f t="shared" si="458"/>
        <v>1113</v>
      </c>
      <c r="AP1157">
        <f t="shared" si="451"/>
        <v>0.55844155844155841</v>
      </c>
      <c r="AQ1157">
        <f t="shared" si="452"/>
        <v>0.57878315132605307</v>
      </c>
      <c r="AR1157">
        <v>0.55844155844155841</v>
      </c>
    </row>
    <row r="1158" spans="1:44" x14ac:dyDescent="0.25">
      <c r="A1158" s="9">
        <v>3</v>
      </c>
      <c r="B1158" s="32">
        <v>40.198520000000002</v>
      </c>
      <c r="D1158">
        <f t="shared" si="439"/>
        <v>0</v>
      </c>
      <c r="E1158">
        <f t="shared" si="438"/>
        <v>320</v>
      </c>
      <c r="F1158">
        <f t="shared" si="435"/>
        <v>1</v>
      </c>
      <c r="G1158">
        <f t="shared" si="436"/>
        <v>837</v>
      </c>
      <c r="I1158">
        <f t="shared" si="440"/>
        <v>0.55267702936096719</v>
      </c>
      <c r="J1158">
        <f t="shared" si="441"/>
        <v>0.58902181562280087</v>
      </c>
      <c r="K1158">
        <v>0.55267702936096719</v>
      </c>
      <c r="S1158">
        <f t="shared" si="442"/>
        <v>0</v>
      </c>
      <c r="T1158">
        <f t="shared" si="453"/>
        <v>546</v>
      </c>
      <c r="U1158">
        <f t="shared" si="443"/>
        <v>1</v>
      </c>
      <c r="V1158">
        <f t="shared" si="454"/>
        <v>611</v>
      </c>
      <c r="X1158">
        <f t="shared" si="444"/>
        <v>0.66829865361077112</v>
      </c>
      <c r="Y1158">
        <f t="shared" si="445"/>
        <v>0.51648351648351654</v>
      </c>
      <c r="Z1158">
        <v>0.66829865361077112</v>
      </c>
      <c r="AB1158">
        <f t="shared" si="446"/>
        <v>1</v>
      </c>
      <c r="AC1158">
        <f t="shared" si="455"/>
        <v>248</v>
      </c>
      <c r="AD1158">
        <f t="shared" si="447"/>
        <v>0</v>
      </c>
      <c r="AE1158">
        <f t="shared" si="456"/>
        <v>909</v>
      </c>
      <c r="AG1158">
        <f t="shared" si="448"/>
        <v>0.47058823529411764</v>
      </c>
      <c r="AH1158">
        <f t="shared" si="449"/>
        <v>0.61710794297352345</v>
      </c>
      <c r="AI1158">
        <v>0.47058823529411764</v>
      </c>
      <c r="AK1158">
        <f t="shared" si="450"/>
        <v>0</v>
      </c>
      <c r="AL1158">
        <f t="shared" si="457"/>
        <v>43</v>
      </c>
      <c r="AM1158">
        <f t="shared" si="437"/>
        <v>1</v>
      </c>
      <c r="AN1158">
        <f t="shared" si="458"/>
        <v>1114</v>
      </c>
      <c r="AP1158">
        <f t="shared" si="451"/>
        <v>0.55844155844155841</v>
      </c>
      <c r="AQ1158">
        <f t="shared" si="452"/>
        <v>0.57930317212688509</v>
      </c>
      <c r="AR1158">
        <v>0.55844155844155841</v>
      </c>
    </row>
    <row r="1159" spans="1:44" x14ac:dyDescent="0.25">
      <c r="A1159" s="9">
        <v>2</v>
      </c>
      <c r="B1159" s="32">
        <v>40.183281000000001</v>
      </c>
      <c r="D1159">
        <f t="shared" si="439"/>
        <v>0</v>
      </c>
      <c r="E1159">
        <f t="shared" si="438"/>
        <v>320</v>
      </c>
      <c r="F1159">
        <f t="shared" si="435"/>
        <v>1</v>
      </c>
      <c r="G1159">
        <f t="shared" si="436"/>
        <v>838</v>
      </c>
      <c r="I1159">
        <f t="shared" si="440"/>
        <v>0.55267702936096719</v>
      </c>
      <c r="J1159">
        <f t="shared" si="441"/>
        <v>0.58972554539056998</v>
      </c>
      <c r="K1159">
        <v>0.55267702936096719</v>
      </c>
      <c r="S1159">
        <f t="shared" si="442"/>
        <v>1</v>
      </c>
      <c r="T1159">
        <f t="shared" si="453"/>
        <v>547</v>
      </c>
      <c r="U1159">
        <f t="shared" si="443"/>
        <v>0</v>
      </c>
      <c r="V1159">
        <f t="shared" si="454"/>
        <v>611</v>
      </c>
      <c r="X1159">
        <f t="shared" si="444"/>
        <v>0.66952264381884941</v>
      </c>
      <c r="Y1159">
        <f t="shared" si="445"/>
        <v>0.51648351648351654</v>
      </c>
      <c r="Z1159">
        <v>0.66952264381884941</v>
      </c>
      <c r="AB1159">
        <f t="shared" si="446"/>
        <v>0</v>
      </c>
      <c r="AC1159">
        <f t="shared" si="455"/>
        <v>248</v>
      </c>
      <c r="AD1159">
        <f t="shared" si="447"/>
        <v>1</v>
      </c>
      <c r="AE1159">
        <f t="shared" si="456"/>
        <v>910</v>
      </c>
      <c r="AG1159">
        <f t="shared" si="448"/>
        <v>0.47058823529411764</v>
      </c>
      <c r="AH1159">
        <f t="shared" si="449"/>
        <v>0.61778682959945685</v>
      </c>
      <c r="AI1159">
        <v>0.47058823529411764</v>
      </c>
      <c r="AK1159">
        <f t="shared" si="450"/>
        <v>0</v>
      </c>
      <c r="AL1159">
        <f t="shared" si="457"/>
        <v>43</v>
      </c>
      <c r="AM1159">
        <f t="shared" si="437"/>
        <v>1</v>
      </c>
      <c r="AN1159">
        <f t="shared" si="458"/>
        <v>1115</v>
      </c>
      <c r="AP1159">
        <f t="shared" si="451"/>
        <v>0.55844155844155841</v>
      </c>
      <c r="AQ1159">
        <f t="shared" si="452"/>
        <v>0.57982319292771711</v>
      </c>
      <c r="AR1159">
        <v>0.55844155844155841</v>
      </c>
    </row>
    <row r="1160" spans="1:44" x14ac:dyDescent="0.25">
      <c r="A1160" s="9">
        <v>1</v>
      </c>
      <c r="B1160" s="32">
        <v>40.178026000000003</v>
      </c>
      <c r="D1160">
        <f t="shared" si="439"/>
        <v>1</v>
      </c>
      <c r="E1160">
        <f t="shared" si="438"/>
        <v>321</v>
      </c>
      <c r="F1160">
        <f t="shared" si="435"/>
        <v>0</v>
      </c>
      <c r="G1160">
        <f t="shared" si="436"/>
        <v>838</v>
      </c>
      <c r="I1160">
        <f t="shared" si="440"/>
        <v>0.55440414507772018</v>
      </c>
      <c r="J1160">
        <f t="shared" si="441"/>
        <v>0.58972554539056998</v>
      </c>
      <c r="K1160">
        <v>0.55440414507772018</v>
      </c>
      <c r="S1160">
        <f t="shared" si="442"/>
        <v>0</v>
      </c>
      <c r="T1160">
        <f t="shared" si="453"/>
        <v>547</v>
      </c>
      <c r="U1160">
        <f t="shared" si="443"/>
        <v>1</v>
      </c>
      <c r="V1160">
        <f t="shared" si="454"/>
        <v>612</v>
      </c>
      <c r="X1160">
        <f t="shared" si="444"/>
        <v>0.66952264381884941</v>
      </c>
      <c r="Y1160">
        <f t="shared" si="445"/>
        <v>0.51732882502113275</v>
      </c>
      <c r="Z1160">
        <v>0.66952264381884941</v>
      </c>
      <c r="AB1160">
        <f t="shared" si="446"/>
        <v>0</v>
      </c>
      <c r="AC1160">
        <f t="shared" si="455"/>
        <v>248</v>
      </c>
      <c r="AD1160">
        <f t="shared" si="447"/>
        <v>1</v>
      </c>
      <c r="AE1160">
        <f t="shared" si="456"/>
        <v>911</v>
      </c>
      <c r="AG1160">
        <f t="shared" si="448"/>
        <v>0.47058823529411764</v>
      </c>
      <c r="AH1160">
        <f t="shared" si="449"/>
        <v>0.61846571622539037</v>
      </c>
      <c r="AI1160">
        <v>0.47058823529411764</v>
      </c>
      <c r="AK1160">
        <f t="shared" si="450"/>
        <v>0</v>
      </c>
      <c r="AL1160">
        <f t="shared" si="457"/>
        <v>43</v>
      </c>
      <c r="AM1160">
        <f t="shared" si="437"/>
        <v>1</v>
      </c>
      <c r="AN1160">
        <f t="shared" si="458"/>
        <v>1116</v>
      </c>
      <c r="AP1160">
        <f t="shared" si="451"/>
        <v>0.55844155844155841</v>
      </c>
      <c r="AQ1160">
        <f t="shared" si="452"/>
        <v>0.58034321372854913</v>
      </c>
      <c r="AR1160">
        <v>0.55844155844155841</v>
      </c>
    </row>
    <row r="1161" spans="1:44" x14ac:dyDescent="0.25">
      <c r="A1161" s="9">
        <v>1</v>
      </c>
      <c r="B1161" s="32">
        <v>40.177016999999999</v>
      </c>
      <c r="D1161">
        <f t="shared" si="439"/>
        <v>1</v>
      </c>
      <c r="E1161">
        <f t="shared" si="438"/>
        <v>322</v>
      </c>
      <c r="F1161">
        <f t="shared" si="435"/>
        <v>0</v>
      </c>
      <c r="G1161">
        <f t="shared" si="436"/>
        <v>838</v>
      </c>
      <c r="I1161">
        <f t="shared" si="440"/>
        <v>0.55613126079447328</v>
      </c>
      <c r="J1161">
        <f t="shared" si="441"/>
        <v>0.58972554539056998</v>
      </c>
      <c r="K1161">
        <v>0.55613126079447328</v>
      </c>
      <c r="S1161">
        <f t="shared" si="442"/>
        <v>0</v>
      </c>
      <c r="T1161">
        <f t="shared" si="453"/>
        <v>547</v>
      </c>
      <c r="U1161">
        <f t="shared" si="443"/>
        <v>1</v>
      </c>
      <c r="V1161">
        <f t="shared" si="454"/>
        <v>613</v>
      </c>
      <c r="X1161">
        <f t="shared" si="444"/>
        <v>0.66952264381884941</v>
      </c>
      <c r="Y1161">
        <f t="shared" si="445"/>
        <v>0.51817413355874897</v>
      </c>
      <c r="Z1161">
        <v>0.66952264381884941</v>
      </c>
      <c r="AB1161">
        <f t="shared" si="446"/>
        <v>0</v>
      </c>
      <c r="AC1161">
        <f t="shared" si="455"/>
        <v>248</v>
      </c>
      <c r="AD1161">
        <f t="shared" si="447"/>
        <v>1</v>
      </c>
      <c r="AE1161">
        <f t="shared" si="456"/>
        <v>912</v>
      </c>
      <c r="AG1161">
        <f t="shared" si="448"/>
        <v>0.47058823529411764</v>
      </c>
      <c r="AH1161">
        <f t="shared" si="449"/>
        <v>0.61914460285132378</v>
      </c>
      <c r="AI1161">
        <v>0.47058823529411764</v>
      </c>
      <c r="AK1161">
        <f t="shared" si="450"/>
        <v>0</v>
      </c>
      <c r="AL1161">
        <f t="shared" si="457"/>
        <v>43</v>
      </c>
      <c r="AM1161">
        <f t="shared" si="437"/>
        <v>1</v>
      </c>
      <c r="AN1161">
        <f t="shared" si="458"/>
        <v>1117</v>
      </c>
      <c r="AP1161">
        <f t="shared" si="451"/>
        <v>0.55844155844155841</v>
      </c>
      <c r="AQ1161">
        <f t="shared" si="452"/>
        <v>0.58086323452938116</v>
      </c>
      <c r="AR1161">
        <v>0.55844155844155841</v>
      </c>
    </row>
    <row r="1162" spans="1:44" x14ac:dyDescent="0.25">
      <c r="A1162" s="9">
        <v>2</v>
      </c>
      <c r="B1162" s="32">
        <v>40.150542999999999</v>
      </c>
      <c r="D1162">
        <f t="shared" si="439"/>
        <v>0</v>
      </c>
      <c r="E1162">
        <f t="shared" si="438"/>
        <v>322</v>
      </c>
      <c r="F1162">
        <f t="shared" si="435"/>
        <v>1</v>
      </c>
      <c r="G1162">
        <f t="shared" si="436"/>
        <v>839</v>
      </c>
      <c r="I1162">
        <f t="shared" si="440"/>
        <v>0.55613126079447328</v>
      </c>
      <c r="J1162">
        <f t="shared" si="441"/>
        <v>0.59042927515833921</v>
      </c>
      <c r="K1162">
        <v>0.55613126079447328</v>
      </c>
      <c r="S1162">
        <f t="shared" si="442"/>
        <v>1</v>
      </c>
      <c r="T1162">
        <f t="shared" si="453"/>
        <v>548</v>
      </c>
      <c r="U1162">
        <f t="shared" si="443"/>
        <v>0</v>
      </c>
      <c r="V1162">
        <f t="shared" si="454"/>
        <v>613</v>
      </c>
      <c r="X1162">
        <f t="shared" si="444"/>
        <v>0.6707466340269278</v>
      </c>
      <c r="Y1162">
        <f t="shared" si="445"/>
        <v>0.51817413355874897</v>
      </c>
      <c r="Z1162">
        <v>0.6707466340269278</v>
      </c>
      <c r="AB1162">
        <f t="shared" si="446"/>
        <v>0</v>
      </c>
      <c r="AC1162">
        <f t="shared" si="455"/>
        <v>248</v>
      </c>
      <c r="AD1162">
        <f t="shared" si="447"/>
        <v>1</v>
      </c>
      <c r="AE1162">
        <f t="shared" si="456"/>
        <v>913</v>
      </c>
      <c r="AG1162">
        <f t="shared" si="448"/>
        <v>0.47058823529411764</v>
      </c>
      <c r="AH1162">
        <f t="shared" si="449"/>
        <v>0.61982348947725729</v>
      </c>
      <c r="AI1162">
        <v>0.47058823529411764</v>
      </c>
      <c r="AK1162">
        <f t="shared" si="450"/>
        <v>0</v>
      </c>
      <c r="AL1162">
        <f t="shared" si="457"/>
        <v>43</v>
      </c>
      <c r="AM1162">
        <f t="shared" si="437"/>
        <v>1</v>
      </c>
      <c r="AN1162">
        <f t="shared" si="458"/>
        <v>1118</v>
      </c>
      <c r="AP1162">
        <f t="shared" si="451"/>
        <v>0.55844155844155841</v>
      </c>
      <c r="AQ1162">
        <f t="shared" si="452"/>
        <v>0.58138325533021318</v>
      </c>
      <c r="AR1162">
        <v>0.55844155844155841</v>
      </c>
    </row>
    <row r="1163" spans="1:44" x14ac:dyDescent="0.25">
      <c r="A1163" s="9">
        <v>2</v>
      </c>
      <c r="B1163" s="32">
        <v>40.071066000000002</v>
      </c>
      <c r="D1163">
        <f t="shared" si="439"/>
        <v>0</v>
      </c>
      <c r="E1163">
        <f t="shared" si="438"/>
        <v>322</v>
      </c>
      <c r="F1163">
        <f t="shared" si="435"/>
        <v>1</v>
      </c>
      <c r="G1163">
        <f t="shared" si="436"/>
        <v>840</v>
      </c>
      <c r="I1163">
        <f t="shared" si="440"/>
        <v>0.55613126079447328</v>
      </c>
      <c r="J1163">
        <f t="shared" si="441"/>
        <v>0.59113300492610843</v>
      </c>
      <c r="K1163">
        <v>0.55613126079447328</v>
      </c>
      <c r="S1163">
        <f t="shared" si="442"/>
        <v>1</v>
      </c>
      <c r="T1163">
        <f t="shared" si="453"/>
        <v>549</v>
      </c>
      <c r="U1163">
        <f t="shared" si="443"/>
        <v>0</v>
      </c>
      <c r="V1163">
        <f t="shared" si="454"/>
        <v>613</v>
      </c>
      <c r="X1163">
        <f t="shared" si="444"/>
        <v>0.67197062423500609</v>
      </c>
      <c r="Y1163">
        <f t="shared" si="445"/>
        <v>0.51817413355874897</v>
      </c>
      <c r="Z1163">
        <v>0.67197062423500609</v>
      </c>
      <c r="AB1163">
        <f t="shared" si="446"/>
        <v>0</v>
      </c>
      <c r="AC1163">
        <f t="shared" si="455"/>
        <v>248</v>
      </c>
      <c r="AD1163">
        <f t="shared" si="447"/>
        <v>1</v>
      </c>
      <c r="AE1163">
        <f t="shared" si="456"/>
        <v>914</v>
      </c>
      <c r="AG1163">
        <f t="shared" si="448"/>
        <v>0.47058823529411764</v>
      </c>
      <c r="AH1163">
        <f t="shared" si="449"/>
        <v>0.62050237610319081</v>
      </c>
      <c r="AI1163">
        <v>0.47058823529411764</v>
      </c>
      <c r="AK1163">
        <f t="shared" si="450"/>
        <v>0</v>
      </c>
      <c r="AL1163">
        <f t="shared" si="457"/>
        <v>43</v>
      </c>
      <c r="AM1163">
        <f t="shared" si="437"/>
        <v>1</v>
      </c>
      <c r="AN1163">
        <f t="shared" si="458"/>
        <v>1119</v>
      </c>
      <c r="AP1163">
        <f t="shared" si="451"/>
        <v>0.55844155844155841</v>
      </c>
      <c r="AQ1163">
        <f t="shared" si="452"/>
        <v>0.5819032761310452</v>
      </c>
      <c r="AR1163">
        <v>0.55844155844155841</v>
      </c>
    </row>
    <row r="1164" spans="1:44" x14ac:dyDescent="0.25">
      <c r="A1164" s="9">
        <v>3</v>
      </c>
      <c r="B1164" s="32">
        <v>40.056542999999998</v>
      </c>
      <c r="D1164">
        <f t="shared" si="439"/>
        <v>0</v>
      </c>
      <c r="E1164">
        <f t="shared" si="438"/>
        <v>322</v>
      </c>
      <c r="F1164">
        <f t="shared" si="435"/>
        <v>1</v>
      </c>
      <c r="G1164">
        <f t="shared" si="436"/>
        <v>841</v>
      </c>
      <c r="I1164">
        <f t="shared" si="440"/>
        <v>0.55613126079447328</v>
      </c>
      <c r="J1164">
        <f t="shared" si="441"/>
        <v>0.59183673469387754</v>
      </c>
      <c r="K1164">
        <v>0.55613126079447328</v>
      </c>
      <c r="S1164">
        <f t="shared" si="442"/>
        <v>0</v>
      </c>
      <c r="T1164">
        <f t="shared" si="453"/>
        <v>549</v>
      </c>
      <c r="U1164">
        <f t="shared" si="443"/>
        <v>1</v>
      </c>
      <c r="V1164">
        <f t="shared" si="454"/>
        <v>614</v>
      </c>
      <c r="X1164">
        <f t="shared" si="444"/>
        <v>0.67197062423500609</v>
      </c>
      <c r="Y1164">
        <f t="shared" si="445"/>
        <v>0.51901944209636519</v>
      </c>
      <c r="Z1164">
        <v>0.67197062423500609</v>
      </c>
      <c r="AB1164">
        <f t="shared" si="446"/>
        <v>1</v>
      </c>
      <c r="AC1164">
        <f t="shared" si="455"/>
        <v>249</v>
      </c>
      <c r="AD1164">
        <f t="shared" si="447"/>
        <v>0</v>
      </c>
      <c r="AE1164">
        <f t="shared" si="456"/>
        <v>914</v>
      </c>
      <c r="AG1164">
        <f t="shared" si="448"/>
        <v>0.47248576850094876</v>
      </c>
      <c r="AH1164">
        <f t="shared" si="449"/>
        <v>0.62050237610319081</v>
      </c>
      <c r="AI1164">
        <v>0.47248576850094876</v>
      </c>
      <c r="AK1164">
        <f t="shared" si="450"/>
        <v>0</v>
      </c>
      <c r="AL1164">
        <f t="shared" si="457"/>
        <v>43</v>
      </c>
      <c r="AM1164">
        <f t="shared" si="437"/>
        <v>1</v>
      </c>
      <c r="AN1164">
        <f t="shared" si="458"/>
        <v>1120</v>
      </c>
      <c r="AP1164">
        <f t="shared" si="451"/>
        <v>0.55844155844155841</v>
      </c>
      <c r="AQ1164">
        <f t="shared" si="452"/>
        <v>0.58242329693187722</v>
      </c>
      <c r="AR1164">
        <v>0.55844155844155841</v>
      </c>
    </row>
    <row r="1165" spans="1:44" x14ac:dyDescent="0.25">
      <c r="A1165" s="9">
        <v>2</v>
      </c>
      <c r="B1165" s="32">
        <v>40.047638999999997</v>
      </c>
      <c r="D1165">
        <f t="shared" si="439"/>
        <v>0</v>
      </c>
      <c r="E1165">
        <f t="shared" si="438"/>
        <v>322</v>
      </c>
      <c r="F1165">
        <f t="shared" si="435"/>
        <v>1</v>
      </c>
      <c r="G1165">
        <f t="shared" si="436"/>
        <v>842</v>
      </c>
      <c r="I1165">
        <f t="shared" si="440"/>
        <v>0.55613126079447328</v>
      </c>
      <c r="J1165">
        <f t="shared" si="441"/>
        <v>0.59254046446164677</v>
      </c>
      <c r="K1165">
        <v>0.55613126079447328</v>
      </c>
      <c r="S1165">
        <f t="shared" si="442"/>
        <v>1</v>
      </c>
      <c r="T1165">
        <f t="shared" si="453"/>
        <v>550</v>
      </c>
      <c r="U1165">
        <f t="shared" si="443"/>
        <v>0</v>
      </c>
      <c r="V1165">
        <f t="shared" si="454"/>
        <v>614</v>
      </c>
      <c r="X1165">
        <f t="shared" si="444"/>
        <v>0.67319461444308448</v>
      </c>
      <c r="Y1165">
        <f t="shared" si="445"/>
        <v>0.51901944209636519</v>
      </c>
      <c r="Z1165">
        <v>0.67319461444308448</v>
      </c>
      <c r="AB1165">
        <f t="shared" si="446"/>
        <v>0</v>
      </c>
      <c r="AC1165">
        <f t="shared" si="455"/>
        <v>249</v>
      </c>
      <c r="AD1165">
        <f t="shared" si="447"/>
        <v>1</v>
      </c>
      <c r="AE1165">
        <f t="shared" si="456"/>
        <v>915</v>
      </c>
      <c r="AG1165">
        <f t="shared" si="448"/>
        <v>0.47248576850094876</v>
      </c>
      <c r="AH1165">
        <f t="shared" si="449"/>
        <v>0.62118126272912422</v>
      </c>
      <c r="AI1165">
        <v>0.47248576850094876</v>
      </c>
      <c r="AK1165">
        <f t="shared" si="450"/>
        <v>0</v>
      </c>
      <c r="AL1165">
        <f t="shared" si="457"/>
        <v>43</v>
      </c>
      <c r="AM1165">
        <f t="shared" si="437"/>
        <v>1</v>
      </c>
      <c r="AN1165">
        <f t="shared" si="458"/>
        <v>1121</v>
      </c>
      <c r="AP1165">
        <f t="shared" si="451"/>
        <v>0.55844155844155841</v>
      </c>
      <c r="AQ1165">
        <f t="shared" si="452"/>
        <v>0.58294331773270935</v>
      </c>
      <c r="AR1165">
        <v>0.55844155844155841</v>
      </c>
    </row>
    <row r="1166" spans="1:44" x14ac:dyDescent="0.25">
      <c r="A1166" s="9">
        <v>2</v>
      </c>
      <c r="B1166" s="32">
        <v>39.914181999999997</v>
      </c>
      <c r="D1166">
        <f t="shared" si="439"/>
        <v>0</v>
      </c>
      <c r="E1166">
        <f t="shared" si="438"/>
        <v>322</v>
      </c>
      <c r="F1166">
        <f t="shared" ref="F1166:F1229" si="459">IF(D1166=0,1,0)</f>
        <v>1</v>
      </c>
      <c r="G1166">
        <f t="shared" ref="G1166:G1229" si="460">SUM(F1166+G1165)</f>
        <v>843</v>
      </c>
      <c r="I1166">
        <f t="shared" si="440"/>
        <v>0.55613126079447328</v>
      </c>
      <c r="J1166">
        <f t="shared" si="441"/>
        <v>0.59324419422941588</v>
      </c>
      <c r="K1166">
        <v>0.55613126079447328</v>
      </c>
      <c r="S1166">
        <f t="shared" si="442"/>
        <v>1</v>
      </c>
      <c r="T1166">
        <f t="shared" si="453"/>
        <v>551</v>
      </c>
      <c r="U1166">
        <f t="shared" si="443"/>
        <v>0</v>
      </c>
      <c r="V1166">
        <f t="shared" si="454"/>
        <v>614</v>
      </c>
      <c r="X1166">
        <f t="shared" si="444"/>
        <v>0.67441860465116277</v>
      </c>
      <c r="Y1166">
        <f t="shared" si="445"/>
        <v>0.51901944209636519</v>
      </c>
      <c r="Z1166">
        <v>0.67441860465116277</v>
      </c>
      <c r="AB1166">
        <f t="shared" si="446"/>
        <v>0</v>
      </c>
      <c r="AC1166">
        <f t="shared" si="455"/>
        <v>249</v>
      </c>
      <c r="AD1166">
        <f t="shared" si="447"/>
        <v>1</v>
      </c>
      <c r="AE1166">
        <f t="shared" si="456"/>
        <v>916</v>
      </c>
      <c r="AG1166">
        <f t="shared" si="448"/>
        <v>0.47248576850094876</v>
      </c>
      <c r="AH1166">
        <f t="shared" si="449"/>
        <v>0.62186014935505773</v>
      </c>
      <c r="AI1166">
        <v>0.47248576850094876</v>
      </c>
      <c r="AK1166">
        <f t="shared" si="450"/>
        <v>0</v>
      </c>
      <c r="AL1166">
        <f t="shared" si="457"/>
        <v>43</v>
      </c>
      <c r="AM1166">
        <f t="shared" si="437"/>
        <v>1</v>
      </c>
      <c r="AN1166">
        <f t="shared" si="458"/>
        <v>1122</v>
      </c>
      <c r="AP1166">
        <f t="shared" si="451"/>
        <v>0.55844155844155841</v>
      </c>
      <c r="AQ1166">
        <f t="shared" si="452"/>
        <v>0.58346333853354138</v>
      </c>
      <c r="AR1166">
        <v>0.55844155844155841</v>
      </c>
    </row>
    <row r="1167" spans="1:44" x14ac:dyDescent="0.25">
      <c r="A1167" s="9">
        <v>3</v>
      </c>
      <c r="B1167" s="32">
        <v>39.834392000000001</v>
      </c>
      <c r="D1167">
        <f t="shared" si="439"/>
        <v>0</v>
      </c>
      <c r="E1167">
        <f t="shared" si="438"/>
        <v>322</v>
      </c>
      <c r="F1167">
        <f t="shared" si="459"/>
        <v>1</v>
      </c>
      <c r="G1167">
        <f t="shared" si="460"/>
        <v>844</v>
      </c>
      <c r="I1167">
        <f t="shared" si="440"/>
        <v>0.55613126079447328</v>
      </c>
      <c r="J1167">
        <f t="shared" si="441"/>
        <v>0.5939479239971851</v>
      </c>
      <c r="K1167">
        <v>0.55613126079447328</v>
      </c>
      <c r="S1167">
        <f t="shared" si="442"/>
        <v>0</v>
      </c>
      <c r="T1167">
        <f t="shared" si="453"/>
        <v>551</v>
      </c>
      <c r="U1167">
        <f t="shared" si="443"/>
        <v>1</v>
      </c>
      <c r="V1167">
        <f t="shared" si="454"/>
        <v>615</v>
      </c>
      <c r="X1167">
        <f t="shared" si="444"/>
        <v>0.67441860465116277</v>
      </c>
      <c r="Y1167">
        <f t="shared" si="445"/>
        <v>0.51986475063398141</v>
      </c>
      <c r="Z1167">
        <v>0.67441860465116277</v>
      </c>
      <c r="AB1167">
        <f t="shared" si="446"/>
        <v>1</v>
      </c>
      <c r="AC1167">
        <f t="shared" si="455"/>
        <v>250</v>
      </c>
      <c r="AD1167">
        <f t="shared" si="447"/>
        <v>0</v>
      </c>
      <c r="AE1167">
        <f t="shared" si="456"/>
        <v>916</v>
      </c>
      <c r="AG1167">
        <f t="shared" si="448"/>
        <v>0.47438330170777987</v>
      </c>
      <c r="AH1167">
        <f t="shared" si="449"/>
        <v>0.62186014935505773</v>
      </c>
      <c r="AI1167">
        <v>0.47438330170777987</v>
      </c>
      <c r="AK1167">
        <f t="shared" si="450"/>
        <v>0</v>
      </c>
      <c r="AL1167">
        <f t="shared" si="457"/>
        <v>43</v>
      </c>
      <c r="AM1167">
        <f t="shared" si="437"/>
        <v>1</v>
      </c>
      <c r="AN1167">
        <f t="shared" si="458"/>
        <v>1123</v>
      </c>
      <c r="AP1167">
        <f t="shared" si="451"/>
        <v>0.55844155844155841</v>
      </c>
      <c r="AQ1167">
        <f t="shared" si="452"/>
        <v>0.5839833593343734</v>
      </c>
      <c r="AR1167">
        <v>0.55844155844155841</v>
      </c>
    </row>
    <row r="1168" spans="1:44" x14ac:dyDescent="0.25">
      <c r="A1168" s="9">
        <v>3</v>
      </c>
      <c r="B1168" s="32">
        <v>39.799522000000003</v>
      </c>
      <c r="D1168">
        <f t="shared" si="439"/>
        <v>0</v>
      </c>
      <c r="E1168">
        <f t="shared" si="438"/>
        <v>322</v>
      </c>
      <c r="F1168">
        <f t="shared" si="459"/>
        <v>1</v>
      </c>
      <c r="G1168">
        <f t="shared" si="460"/>
        <v>845</v>
      </c>
      <c r="I1168">
        <f t="shared" si="440"/>
        <v>0.55613126079447328</v>
      </c>
      <c r="J1168">
        <f t="shared" si="441"/>
        <v>0.59465165376495421</v>
      </c>
      <c r="K1168">
        <v>0.55613126079447328</v>
      </c>
      <c r="S1168">
        <f t="shared" si="442"/>
        <v>0</v>
      </c>
      <c r="T1168">
        <f t="shared" si="453"/>
        <v>551</v>
      </c>
      <c r="U1168">
        <f t="shared" si="443"/>
        <v>1</v>
      </c>
      <c r="V1168">
        <f t="shared" si="454"/>
        <v>616</v>
      </c>
      <c r="X1168">
        <f t="shared" si="444"/>
        <v>0.67441860465116277</v>
      </c>
      <c r="Y1168">
        <f t="shared" si="445"/>
        <v>0.52071005917159763</v>
      </c>
      <c r="Z1168">
        <v>0.67441860465116277</v>
      </c>
      <c r="AB1168">
        <f t="shared" si="446"/>
        <v>1</v>
      </c>
      <c r="AC1168">
        <f t="shared" si="455"/>
        <v>251</v>
      </c>
      <c r="AD1168">
        <f t="shared" si="447"/>
        <v>0</v>
      </c>
      <c r="AE1168">
        <f t="shared" si="456"/>
        <v>916</v>
      </c>
      <c r="AG1168">
        <f t="shared" si="448"/>
        <v>0.47628083491461098</v>
      </c>
      <c r="AH1168">
        <f t="shared" si="449"/>
        <v>0.62186014935505773</v>
      </c>
      <c r="AI1168">
        <v>0.47628083491461098</v>
      </c>
      <c r="AK1168">
        <f t="shared" si="450"/>
        <v>0</v>
      </c>
      <c r="AL1168">
        <f t="shared" si="457"/>
        <v>43</v>
      </c>
      <c r="AM1168">
        <f t="shared" si="437"/>
        <v>1</v>
      </c>
      <c r="AN1168">
        <f t="shared" si="458"/>
        <v>1124</v>
      </c>
      <c r="AP1168">
        <f t="shared" si="451"/>
        <v>0.55844155844155841</v>
      </c>
      <c r="AQ1168">
        <f t="shared" si="452"/>
        <v>0.58450338013520542</v>
      </c>
      <c r="AR1168">
        <v>0.55844155844155841</v>
      </c>
    </row>
    <row r="1169" spans="1:44" x14ac:dyDescent="0.25">
      <c r="A1169" s="9">
        <v>2</v>
      </c>
      <c r="B1169" s="32">
        <v>39.793497000000002</v>
      </c>
      <c r="D1169">
        <f t="shared" si="439"/>
        <v>0</v>
      </c>
      <c r="E1169">
        <f t="shared" si="438"/>
        <v>322</v>
      </c>
      <c r="F1169">
        <f t="shared" si="459"/>
        <v>1</v>
      </c>
      <c r="G1169">
        <f t="shared" si="460"/>
        <v>846</v>
      </c>
      <c r="I1169">
        <f t="shared" si="440"/>
        <v>0.55613126079447328</v>
      </c>
      <c r="J1169">
        <f t="shared" si="441"/>
        <v>0.59535538353272344</v>
      </c>
      <c r="K1169">
        <v>0.55613126079447328</v>
      </c>
      <c r="S1169">
        <f t="shared" si="442"/>
        <v>1</v>
      </c>
      <c r="T1169">
        <f t="shared" si="453"/>
        <v>552</v>
      </c>
      <c r="U1169">
        <f t="shared" si="443"/>
        <v>0</v>
      </c>
      <c r="V1169">
        <f t="shared" si="454"/>
        <v>616</v>
      </c>
      <c r="X1169">
        <f t="shared" si="444"/>
        <v>0.67564259485924116</v>
      </c>
      <c r="Y1169">
        <f t="shared" si="445"/>
        <v>0.52071005917159763</v>
      </c>
      <c r="Z1169">
        <v>0.67564259485924116</v>
      </c>
      <c r="AB1169">
        <f t="shared" si="446"/>
        <v>0</v>
      </c>
      <c r="AC1169">
        <f t="shared" si="455"/>
        <v>251</v>
      </c>
      <c r="AD1169">
        <f t="shared" si="447"/>
        <v>1</v>
      </c>
      <c r="AE1169">
        <f t="shared" si="456"/>
        <v>917</v>
      </c>
      <c r="AG1169">
        <f t="shared" si="448"/>
        <v>0.47628083491461098</v>
      </c>
      <c r="AH1169">
        <f t="shared" si="449"/>
        <v>0.62253903598099114</v>
      </c>
      <c r="AI1169">
        <v>0.47628083491461098</v>
      </c>
      <c r="AK1169">
        <f t="shared" si="450"/>
        <v>0</v>
      </c>
      <c r="AL1169">
        <f t="shared" si="457"/>
        <v>43</v>
      </c>
      <c r="AM1169">
        <f t="shared" si="437"/>
        <v>1</v>
      </c>
      <c r="AN1169">
        <f t="shared" si="458"/>
        <v>1125</v>
      </c>
      <c r="AP1169">
        <f t="shared" si="451"/>
        <v>0.55844155844155841</v>
      </c>
      <c r="AQ1169">
        <f t="shared" si="452"/>
        <v>0.58502340093603744</v>
      </c>
      <c r="AR1169">
        <v>0.55844155844155841</v>
      </c>
    </row>
    <row r="1170" spans="1:44" x14ac:dyDescent="0.25">
      <c r="A1170" s="9">
        <v>3</v>
      </c>
      <c r="B1170" s="32">
        <v>39.789498000000002</v>
      </c>
      <c r="D1170">
        <f t="shared" si="439"/>
        <v>0</v>
      </c>
      <c r="E1170">
        <f t="shared" si="438"/>
        <v>322</v>
      </c>
      <c r="F1170">
        <f t="shared" si="459"/>
        <v>1</v>
      </c>
      <c r="G1170">
        <f t="shared" si="460"/>
        <v>847</v>
      </c>
      <c r="I1170">
        <f t="shared" si="440"/>
        <v>0.55613126079447328</v>
      </c>
      <c r="J1170">
        <f t="shared" si="441"/>
        <v>0.59605911330049266</v>
      </c>
      <c r="K1170">
        <v>0.55613126079447328</v>
      </c>
      <c r="S1170">
        <f t="shared" si="442"/>
        <v>0</v>
      </c>
      <c r="T1170">
        <f t="shared" si="453"/>
        <v>552</v>
      </c>
      <c r="U1170">
        <f t="shared" si="443"/>
        <v>1</v>
      </c>
      <c r="V1170">
        <f t="shared" si="454"/>
        <v>617</v>
      </c>
      <c r="X1170">
        <f t="shared" si="444"/>
        <v>0.67564259485924116</v>
      </c>
      <c r="Y1170">
        <f t="shared" si="445"/>
        <v>0.52155536770921385</v>
      </c>
      <c r="Z1170">
        <v>0.67564259485924116</v>
      </c>
      <c r="AB1170">
        <f t="shared" si="446"/>
        <v>1</v>
      </c>
      <c r="AC1170">
        <f t="shared" si="455"/>
        <v>252</v>
      </c>
      <c r="AD1170">
        <f t="shared" si="447"/>
        <v>0</v>
      </c>
      <c r="AE1170">
        <f t="shared" si="456"/>
        <v>917</v>
      </c>
      <c r="AG1170">
        <f t="shared" si="448"/>
        <v>0.4781783681214421</v>
      </c>
      <c r="AH1170">
        <f t="shared" si="449"/>
        <v>0.62253903598099114</v>
      </c>
      <c r="AI1170">
        <v>0.4781783681214421</v>
      </c>
      <c r="AK1170">
        <f t="shared" si="450"/>
        <v>0</v>
      </c>
      <c r="AL1170">
        <f t="shared" si="457"/>
        <v>43</v>
      </c>
      <c r="AM1170">
        <f t="shared" si="437"/>
        <v>1</v>
      </c>
      <c r="AN1170">
        <f t="shared" si="458"/>
        <v>1126</v>
      </c>
      <c r="AP1170">
        <f t="shared" si="451"/>
        <v>0.55844155844155841</v>
      </c>
      <c r="AQ1170">
        <f t="shared" si="452"/>
        <v>0.58554342173686946</v>
      </c>
      <c r="AR1170">
        <v>0.55844155844155841</v>
      </c>
    </row>
    <row r="1171" spans="1:44" x14ac:dyDescent="0.25">
      <c r="A1171" s="9">
        <v>1</v>
      </c>
      <c r="B1171" s="32">
        <v>39.732315999999997</v>
      </c>
      <c r="D1171">
        <f t="shared" si="439"/>
        <v>1</v>
      </c>
      <c r="E1171">
        <f t="shared" si="438"/>
        <v>323</v>
      </c>
      <c r="F1171">
        <f t="shared" si="459"/>
        <v>0</v>
      </c>
      <c r="G1171">
        <f t="shared" si="460"/>
        <v>847</v>
      </c>
      <c r="I1171">
        <f t="shared" si="440"/>
        <v>0.55785837651122627</v>
      </c>
      <c r="J1171">
        <f t="shared" si="441"/>
        <v>0.59605911330049266</v>
      </c>
      <c r="K1171">
        <v>0.55785837651122627</v>
      </c>
      <c r="S1171">
        <f t="shared" si="442"/>
        <v>0</v>
      </c>
      <c r="T1171">
        <f t="shared" si="453"/>
        <v>552</v>
      </c>
      <c r="U1171">
        <f t="shared" si="443"/>
        <v>1</v>
      </c>
      <c r="V1171">
        <f t="shared" si="454"/>
        <v>618</v>
      </c>
      <c r="X1171">
        <f t="shared" si="444"/>
        <v>0.67564259485924116</v>
      </c>
      <c r="Y1171">
        <f t="shared" si="445"/>
        <v>0.52240067624683006</v>
      </c>
      <c r="Z1171">
        <v>0.67564259485924116</v>
      </c>
      <c r="AB1171">
        <f t="shared" si="446"/>
        <v>0</v>
      </c>
      <c r="AC1171">
        <f t="shared" si="455"/>
        <v>252</v>
      </c>
      <c r="AD1171">
        <f t="shared" si="447"/>
        <v>1</v>
      </c>
      <c r="AE1171">
        <f t="shared" si="456"/>
        <v>918</v>
      </c>
      <c r="AG1171">
        <f t="shared" si="448"/>
        <v>0.4781783681214421</v>
      </c>
      <c r="AH1171">
        <f t="shared" si="449"/>
        <v>0.62321792260692466</v>
      </c>
      <c r="AI1171">
        <v>0.4781783681214421</v>
      </c>
      <c r="AK1171">
        <f t="shared" si="450"/>
        <v>0</v>
      </c>
      <c r="AL1171">
        <f t="shared" si="457"/>
        <v>43</v>
      </c>
      <c r="AM1171">
        <f t="shared" si="437"/>
        <v>1</v>
      </c>
      <c r="AN1171">
        <f t="shared" si="458"/>
        <v>1127</v>
      </c>
      <c r="AP1171">
        <f t="shared" si="451"/>
        <v>0.55844155844155841</v>
      </c>
      <c r="AQ1171">
        <f t="shared" si="452"/>
        <v>0.58606344253770148</v>
      </c>
      <c r="AR1171">
        <v>0.55844155844155841</v>
      </c>
    </row>
    <row r="1172" spans="1:44" x14ac:dyDescent="0.25">
      <c r="A1172" s="9">
        <v>1</v>
      </c>
      <c r="B1172" s="32">
        <v>39.622143999999999</v>
      </c>
      <c r="D1172">
        <f t="shared" si="439"/>
        <v>1</v>
      </c>
      <c r="E1172">
        <f t="shared" si="438"/>
        <v>324</v>
      </c>
      <c r="F1172">
        <f t="shared" si="459"/>
        <v>0</v>
      </c>
      <c r="G1172">
        <f t="shared" si="460"/>
        <v>847</v>
      </c>
      <c r="I1172">
        <f t="shared" si="440"/>
        <v>0.55958549222797926</v>
      </c>
      <c r="J1172">
        <f t="shared" si="441"/>
        <v>0.59605911330049266</v>
      </c>
      <c r="K1172">
        <v>0.55958549222797926</v>
      </c>
      <c r="S1172">
        <f t="shared" si="442"/>
        <v>0</v>
      </c>
      <c r="T1172">
        <f t="shared" si="453"/>
        <v>552</v>
      </c>
      <c r="U1172">
        <f t="shared" si="443"/>
        <v>1</v>
      </c>
      <c r="V1172">
        <f t="shared" si="454"/>
        <v>619</v>
      </c>
      <c r="X1172">
        <f t="shared" si="444"/>
        <v>0.67564259485924116</v>
      </c>
      <c r="Y1172">
        <f t="shared" si="445"/>
        <v>0.52324598478444628</v>
      </c>
      <c r="Z1172">
        <v>0.67564259485924116</v>
      </c>
      <c r="AB1172">
        <f t="shared" si="446"/>
        <v>0</v>
      </c>
      <c r="AC1172">
        <f t="shared" si="455"/>
        <v>252</v>
      </c>
      <c r="AD1172">
        <f t="shared" si="447"/>
        <v>1</v>
      </c>
      <c r="AE1172">
        <f t="shared" si="456"/>
        <v>919</v>
      </c>
      <c r="AG1172">
        <f t="shared" si="448"/>
        <v>0.4781783681214421</v>
      </c>
      <c r="AH1172">
        <f t="shared" si="449"/>
        <v>0.62389680923285806</v>
      </c>
      <c r="AI1172">
        <v>0.4781783681214421</v>
      </c>
      <c r="AK1172">
        <f t="shared" si="450"/>
        <v>0</v>
      </c>
      <c r="AL1172">
        <f t="shared" si="457"/>
        <v>43</v>
      </c>
      <c r="AM1172">
        <f t="shared" si="437"/>
        <v>1</v>
      </c>
      <c r="AN1172">
        <f t="shared" si="458"/>
        <v>1128</v>
      </c>
      <c r="AP1172">
        <f t="shared" si="451"/>
        <v>0.55844155844155841</v>
      </c>
      <c r="AQ1172">
        <f t="shared" si="452"/>
        <v>0.58658346333853351</v>
      </c>
      <c r="AR1172">
        <v>0.55844155844155841</v>
      </c>
    </row>
    <row r="1173" spans="1:44" x14ac:dyDescent="0.25">
      <c r="A1173" s="9">
        <v>2</v>
      </c>
      <c r="B1173" s="32">
        <v>39.579481000000001</v>
      </c>
      <c r="D1173">
        <f t="shared" si="439"/>
        <v>0</v>
      </c>
      <c r="E1173">
        <f t="shared" si="438"/>
        <v>324</v>
      </c>
      <c r="F1173">
        <f t="shared" si="459"/>
        <v>1</v>
      </c>
      <c r="G1173">
        <f t="shared" si="460"/>
        <v>848</v>
      </c>
      <c r="I1173">
        <f t="shared" si="440"/>
        <v>0.55958549222797926</v>
      </c>
      <c r="J1173">
        <f t="shared" si="441"/>
        <v>0.59676284306826177</v>
      </c>
      <c r="K1173">
        <v>0.55958549222797926</v>
      </c>
      <c r="S1173">
        <f t="shared" si="442"/>
        <v>1</v>
      </c>
      <c r="T1173">
        <f t="shared" si="453"/>
        <v>553</v>
      </c>
      <c r="U1173">
        <f t="shared" si="443"/>
        <v>0</v>
      </c>
      <c r="V1173">
        <f t="shared" si="454"/>
        <v>619</v>
      </c>
      <c r="X1173">
        <f t="shared" si="444"/>
        <v>0.67686658506731945</v>
      </c>
      <c r="Y1173">
        <f t="shared" si="445"/>
        <v>0.52324598478444628</v>
      </c>
      <c r="Z1173">
        <v>0.67686658506731945</v>
      </c>
      <c r="AB1173">
        <f t="shared" si="446"/>
        <v>0</v>
      </c>
      <c r="AC1173">
        <f t="shared" si="455"/>
        <v>252</v>
      </c>
      <c r="AD1173">
        <f t="shared" si="447"/>
        <v>1</v>
      </c>
      <c r="AE1173">
        <f t="shared" si="456"/>
        <v>920</v>
      </c>
      <c r="AG1173">
        <f t="shared" si="448"/>
        <v>0.4781783681214421</v>
      </c>
      <c r="AH1173">
        <f t="shared" si="449"/>
        <v>0.62457569585879158</v>
      </c>
      <c r="AI1173">
        <v>0.4781783681214421</v>
      </c>
      <c r="AK1173">
        <f t="shared" si="450"/>
        <v>0</v>
      </c>
      <c r="AL1173">
        <f t="shared" si="457"/>
        <v>43</v>
      </c>
      <c r="AM1173">
        <f t="shared" si="437"/>
        <v>1</v>
      </c>
      <c r="AN1173">
        <f t="shared" si="458"/>
        <v>1129</v>
      </c>
      <c r="AP1173">
        <f t="shared" si="451"/>
        <v>0.55844155844155841</v>
      </c>
      <c r="AQ1173">
        <f t="shared" si="452"/>
        <v>0.58710348413936553</v>
      </c>
      <c r="AR1173">
        <v>0.55844155844155841</v>
      </c>
    </row>
    <row r="1174" spans="1:44" x14ac:dyDescent="0.25">
      <c r="A1174" s="9">
        <v>2</v>
      </c>
      <c r="B1174" s="32">
        <v>39.524616000000002</v>
      </c>
      <c r="D1174">
        <f t="shared" si="439"/>
        <v>0</v>
      </c>
      <c r="E1174">
        <f t="shared" si="438"/>
        <v>324</v>
      </c>
      <c r="F1174">
        <f t="shared" si="459"/>
        <v>1</v>
      </c>
      <c r="G1174">
        <f t="shared" si="460"/>
        <v>849</v>
      </c>
      <c r="I1174">
        <f t="shared" si="440"/>
        <v>0.55958549222797926</v>
      </c>
      <c r="J1174">
        <f t="shared" si="441"/>
        <v>0.597466572836031</v>
      </c>
      <c r="K1174">
        <v>0.55958549222797926</v>
      </c>
      <c r="S1174">
        <f t="shared" si="442"/>
        <v>1</v>
      </c>
      <c r="T1174">
        <f t="shared" si="453"/>
        <v>554</v>
      </c>
      <c r="U1174">
        <f t="shared" si="443"/>
        <v>0</v>
      </c>
      <c r="V1174">
        <f t="shared" si="454"/>
        <v>619</v>
      </c>
      <c r="X1174">
        <f t="shared" si="444"/>
        <v>0.67809057527539784</v>
      </c>
      <c r="Y1174">
        <f t="shared" si="445"/>
        <v>0.52324598478444628</v>
      </c>
      <c r="Z1174">
        <v>0.67809057527539784</v>
      </c>
      <c r="AB1174">
        <f t="shared" si="446"/>
        <v>0</v>
      </c>
      <c r="AC1174">
        <f t="shared" si="455"/>
        <v>252</v>
      </c>
      <c r="AD1174">
        <f t="shared" si="447"/>
        <v>1</v>
      </c>
      <c r="AE1174">
        <f t="shared" si="456"/>
        <v>921</v>
      </c>
      <c r="AG1174">
        <f t="shared" si="448"/>
        <v>0.4781783681214421</v>
      </c>
      <c r="AH1174">
        <f t="shared" si="449"/>
        <v>0.6252545824847251</v>
      </c>
      <c r="AI1174">
        <v>0.4781783681214421</v>
      </c>
      <c r="AK1174">
        <f t="shared" si="450"/>
        <v>0</v>
      </c>
      <c r="AL1174">
        <f t="shared" si="457"/>
        <v>43</v>
      </c>
      <c r="AM1174">
        <f t="shared" si="437"/>
        <v>1</v>
      </c>
      <c r="AN1174">
        <f t="shared" si="458"/>
        <v>1130</v>
      </c>
      <c r="AP1174">
        <f t="shared" si="451"/>
        <v>0.55844155844155841</v>
      </c>
      <c r="AQ1174">
        <f t="shared" si="452"/>
        <v>0.58762350494019766</v>
      </c>
      <c r="AR1174">
        <v>0.55844155844155841</v>
      </c>
    </row>
    <row r="1175" spans="1:44" x14ac:dyDescent="0.25">
      <c r="A1175" s="9">
        <v>3</v>
      </c>
      <c r="B1175" s="32">
        <v>39.506171000000002</v>
      </c>
      <c r="D1175">
        <f t="shared" si="439"/>
        <v>0</v>
      </c>
      <c r="E1175">
        <f t="shared" si="438"/>
        <v>324</v>
      </c>
      <c r="F1175">
        <f t="shared" si="459"/>
        <v>1</v>
      </c>
      <c r="G1175">
        <f t="shared" si="460"/>
        <v>850</v>
      </c>
      <c r="I1175">
        <f t="shared" si="440"/>
        <v>0.55958549222797926</v>
      </c>
      <c r="J1175">
        <f t="shared" si="441"/>
        <v>0.59817030260380011</v>
      </c>
      <c r="K1175">
        <v>0.55958549222797926</v>
      </c>
      <c r="S1175">
        <f t="shared" si="442"/>
        <v>0</v>
      </c>
      <c r="T1175">
        <f t="shared" si="453"/>
        <v>554</v>
      </c>
      <c r="U1175">
        <f t="shared" si="443"/>
        <v>1</v>
      </c>
      <c r="V1175">
        <f t="shared" si="454"/>
        <v>620</v>
      </c>
      <c r="X1175">
        <f t="shared" si="444"/>
        <v>0.67809057527539784</v>
      </c>
      <c r="Y1175">
        <f t="shared" si="445"/>
        <v>0.5240912933220625</v>
      </c>
      <c r="Z1175">
        <v>0.67809057527539784</v>
      </c>
      <c r="AB1175">
        <f t="shared" si="446"/>
        <v>1</v>
      </c>
      <c r="AC1175">
        <f t="shared" si="455"/>
        <v>253</v>
      </c>
      <c r="AD1175">
        <f t="shared" si="447"/>
        <v>0</v>
      </c>
      <c r="AE1175">
        <f t="shared" si="456"/>
        <v>921</v>
      </c>
      <c r="AG1175">
        <f t="shared" si="448"/>
        <v>0.48007590132827327</v>
      </c>
      <c r="AH1175">
        <f t="shared" si="449"/>
        <v>0.6252545824847251</v>
      </c>
      <c r="AI1175">
        <v>0.48007590132827327</v>
      </c>
      <c r="AK1175">
        <f t="shared" si="450"/>
        <v>0</v>
      </c>
      <c r="AL1175">
        <f t="shared" si="457"/>
        <v>43</v>
      </c>
      <c r="AM1175">
        <f t="shared" si="437"/>
        <v>1</v>
      </c>
      <c r="AN1175">
        <f t="shared" si="458"/>
        <v>1131</v>
      </c>
      <c r="AP1175">
        <f t="shared" si="451"/>
        <v>0.55844155844155841</v>
      </c>
      <c r="AQ1175">
        <f t="shared" si="452"/>
        <v>0.58814352574102968</v>
      </c>
      <c r="AR1175">
        <v>0.55844155844155841</v>
      </c>
    </row>
    <row r="1176" spans="1:44" x14ac:dyDescent="0.25">
      <c r="A1176" s="9">
        <v>3</v>
      </c>
      <c r="B1176" s="32">
        <v>39.491754</v>
      </c>
      <c r="D1176">
        <f t="shared" si="439"/>
        <v>0</v>
      </c>
      <c r="E1176">
        <f t="shared" si="438"/>
        <v>324</v>
      </c>
      <c r="F1176">
        <f t="shared" si="459"/>
        <v>1</v>
      </c>
      <c r="G1176">
        <f t="shared" si="460"/>
        <v>851</v>
      </c>
      <c r="I1176">
        <f t="shared" si="440"/>
        <v>0.55958549222797926</v>
      </c>
      <c r="J1176">
        <f t="shared" si="441"/>
        <v>0.59887403237156933</v>
      </c>
      <c r="K1176">
        <v>0.55958549222797926</v>
      </c>
      <c r="S1176">
        <f t="shared" si="442"/>
        <v>0</v>
      </c>
      <c r="T1176">
        <f t="shared" si="453"/>
        <v>554</v>
      </c>
      <c r="U1176">
        <f t="shared" si="443"/>
        <v>1</v>
      </c>
      <c r="V1176">
        <f t="shared" si="454"/>
        <v>621</v>
      </c>
      <c r="X1176">
        <f t="shared" si="444"/>
        <v>0.67809057527539784</v>
      </c>
      <c r="Y1176">
        <f t="shared" si="445"/>
        <v>0.52493660185967883</v>
      </c>
      <c r="Z1176">
        <v>0.67809057527539784</v>
      </c>
      <c r="AB1176">
        <f t="shared" si="446"/>
        <v>1</v>
      </c>
      <c r="AC1176">
        <f t="shared" si="455"/>
        <v>254</v>
      </c>
      <c r="AD1176">
        <f t="shared" si="447"/>
        <v>0</v>
      </c>
      <c r="AE1176">
        <f t="shared" si="456"/>
        <v>921</v>
      </c>
      <c r="AG1176">
        <f t="shared" si="448"/>
        <v>0.48197343453510438</v>
      </c>
      <c r="AH1176">
        <f t="shared" si="449"/>
        <v>0.6252545824847251</v>
      </c>
      <c r="AI1176">
        <v>0.48197343453510438</v>
      </c>
      <c r="AK1176">
        <f t="shared" si="450"/>
        <v>0</v>
      </c>
      <c r="AL1176">
        <f t="shared" si="457"/>
        <v>43</v>
      </c>
      <c r="AM1176">
        <f t="shared" si="437"/>
        <v>1</v>
      </c>
      <c r="AN1176">
        <f t="shared" si="458"/>
        <v>1132</v>
      </c>
      <c r="AP1176">
        <f t="shared" si="451"/>
        <v>0.55844155844155841</v>
      </c>
      <c r="AQ1176">
        <f t="shared" si="452"/>
        <v>0.5886635465418617</v>
      </c>
      <c r="AR1176">
        <v>0.55844155844155841</v>
      </c>
    </row>
    <row r="1177" spans="1:44" x14ac:dyDescent="0.25">
      <c r="A1177" s="9">
        <v>1</v>
      </c>
      <c r="B1177" s="32">
        <v>39.473888000000002</v>
      </c>
      <c r="D1177">
        <f t="shared" si="439"/>
        <v>1</v>
      </c>
      <c r="E1177">
        <f t="shared" si="438"/>
        <v>325</v>
      </c>
      <c r="F1177">
        <f t="shared" si="459"/>
        <v>0</v>
      </c>
      <c r="G1177">
        <f t="shared" si="460"/>
        <v>851</v>
      </c>
      <c r="I1177">
        <f t="shared" si="440"/>
        <v>0.56131260794473226</v>
      </c>
      <c r="J1177">
        <f t="shared" si="441"/>
        <v>0.59887403237156933</v>
      </c>
      <c r="K1177">
        <v>0.56131260794473226</v>
      </c>
      <c r="S1177">
        <f t="shared" si="442"/>
        <v>0</v>
      </c>
      <c r="T1177">
        <f t="shared" si="453"/>
        <v>554</v>
      </c>
      <c r="U1177">
        <f t="shared" si="443"/>
        <v>1</v>
      </c>
      <c r="V1177">
        <f t="shared" si="454"/>
        <v>622</v>
      </c>
      <c r="X1177">
        <f t="shared" si="444"/>
        <v>0.67809057527539784</v>
      </c>
      <c r="Y1177">
        <f t="shared" si="445"/>
        <v>0.52578191039729505</v>
      </c>
      <c r="Z1177">
        <v>0.67809057527539784</v>
      </c>
      <c r="AB1177">
        <f t="shared" si="446"/>
        <v>0</v>
      </c>
      <c r="AC1177">
        <f t="shared" si="455"/>
        <v>254</v>
      </c>
      <c r="AD1177">
        <f t="shared" si="447"/>
        <v>1</v>
      </c>
      <c r="AE1177">
        <f t="shared" si="456"/>
        <v>922</v>
      </c>
      <c r="AG1177">
        <f t="shared" si="448"/>
        <v>0.48197343453510438</v>
      </c>
      <c r="AH1177">
        <f t="shared" si="449"/>
        <v>0.6259334691106585</v>
      </c>
      <c r="AI1177">
        <v>0.48197343453510438</v>
      </c>
      <c r="AK1177">
        <f t="shared" si="450"/>
        <v>0</v>
      </c>
      <c r="AL1177">
        <f t="shared" si="457"/>
        <v>43</v>
      </c>
      <c r="AM1177">
        <f t="shared" si="437"/>
        <v>1</v>
      </c>
      <c r="AN1177">
        <f t="shared" si="458"/>
        <v>1133</v>
      </c>
      <c r="AP1177">
        <f t="shared" si="451"/>
        <v>0.55844155844155841</v>
      </c>
      <c r="AQ1177">
        <f t="shared" si="452"/>
        <v>0.58918356734269373</v>
      </c>
      <c r="AR1177">
        <v>0.55844155844155841</v>
      </c>
    </row>
    <row r="1178" spans="1:44" x14ac:dyDescent="0.25">
      <c r="A1178" s="9">
        <v>1</v>
      </c>
      <c r="B1178" s="32">
        <v>39.455843000000002</v>
      </c>
      <c r="D1178">
        <f t="shared" si="439"/>
        <v>1</v>
      </c>
      <c r="E1178">
        <f t="shared" si="438"/>
        <v>326</v>
      </c>
      <c r="F1178">
        <f t="shared" si="459"/>
        <v>0</v>
      </c>
      <c r="G1178">
        <f t="shared" si="460"/>
        <v>851</v>
      </c>
      <c r="I1178">
        <f t="shared" si="440"/>
        <v>0.56303972366148536</v>
      </c>
      <c r="J1178">
        <f t="shared" si="441"/>
        <v>0.59887403237156933</v>
      </c>
      <c r="K1178">
        <v>0.56303972366148536</v>
      </c>
      <c r="S1178">
        <f t="shared" si="442"/>
        <v>0</v>
      </c>
      <c r="T1178">
        <f t="shared" si="453"/>
        <v>554</v>
      </c>
      <c r="U1178">
        <f t="shared" si="443"/>
        <v>1</v>
      </c>
      <c r="V1178">
        <f t="shared" si="454"/>
        <v>623</v>
      </c>
      <c r="X1178">
        <f t="shared" si="444"/>
        <v>0.67809057527539784</v>
      </c>
      <c r="Y1178">
        <f t="shared" si="445"/>
        <v>0.52662721893491127</v>
      </c>
      <c r="Z1178">
        <v>0.67809057527539784</v>
      </c>
      <c r="AB1178">
        <f t="shared" si="446"/>
        <v>0</v>
      </c>
      <c r="AC1178">
        <f t="shared" si="455"/>
        <v>254</v>
      </c>
      <c r="AD1178">
        <f t="shared" si="447"/>
        <v>1</v>
      </c>
      <c r="AE1178">
        <f t="shared" si="456"/>
        <v>923</v>
      </c>
      <c r="AG1178">
        <f t="shared" si="448"/>
        <v>0.48197343453510438</v>
      </c>
      <c r="AH1178">
        <f t="shared" si="449"/>
        <v>0.62661235573659202</v>
      </c>
      <c r="AI1178">
        <v>0.48197343453510438</v>
      </c>
      <c r="AK1178">
        <f t="shared" si="450"/>
        <v>0</v>
      </c>
      <c r="AL1178">
        <f t="shared" si="457"/>
        <v>43</v>
      </c>
      <c r="AM1178">
        <f t="shared" si="437"/>
        <v>1</v>
      </c>
      <c r="AN1178">
        <f t="shared" si="458"/>
        <v>1134</v>
      </c>
      <c r="AP1178">
        <f t="shared" si="451"/>
        <v>0.55844155844155841</v>
      </c>
      <c r="AQ1178">
        <f t="shared" si="452"/>
        <v>0.58970358814352575</v>
      </c>
      <c r="AR1178">
        <v>0.55844155844155841</v>
      </c>
    </row>
    <row r="1179" spans="1:44" x14ac:dyDescent="0.25">
      <c r="A1179" s="9">
        <v>1</v>
      </c>
      <c r="B1179" s="32">
        <v>39.439323999999999</v>
      </c>
      <c r="D1179">
        <f t="shared" si="439"/>
        <v>1</v>
      </c>
      <c r="E1179">
        <f t="shared" si="438"/>
        <v>327</v>
      </c>
      <c r="F1179">
        <f t="shared" si="459"/>
        <v>0</v>
      </c>
      <c r="G1179">
        <f t="shared" si="460"/>
        <v>851</v>
      </c>
      <c r="I1179">
        <f t="shared" si="440"/>
        <v>0.56476683937823835</v>
      </c>
      <c r="J1179">
        <f t="shared" si="441"/>
        <v>0.59887403237156933</v>
      </c>
      <c r="K1179">
        <v>0.56476683937823835</v>
      </c>
      <c r="S1179">
        <f t="shared" si="442"/>
        <v>0</v>
      </c>
      <c r="T1179">
        <f t="shared" si="453"/>
        <v>554</v>
      </c>
      <c r="U1179">
        <f t="shared" si="443"/>
        <v>1</v>
      </c>
      <c r="V1179">
        <f t="shared" si="454"/>
        <v>624</v>
      </c>
      <c r="X1179">
        <f t="shared" si="444"/>
        <v>0.67809057527539784</v>
      </c>
      <c r="Y1179">
        <f t="shared" si="445"/>
        <v>0.52747252747252749</v>
      </c>
      <c r="Z1179">
        <v>0.67809057527539784</v>
      </c>
      <c r="AB1179">
        <f t="shared" si="446"/>
        <v>0</v>
      </c>
      <c r="AC1179">
        <f t="shared" si="455"/>
        <v>254</v>
      </c>
      <c r="AD1179">
        <f t="shared" si="447"/>
        <v>1</v>
      </c>
      <c r="AE1179">
        <f t="shared" si="456"/>
        <v>924</v>
      </c>
      <c r="AG1179">
        <f t="shared" si="448"/>
        <v>0.48197343453510438</v>
      </c>
      <c r="AH1179">
        <f t="shared" si="449"/>
        <v>0.62729124236252543</v>
      </c>
      <c r="AI1179">
        <v>0.48197343453510438</v>
      </c>
      <c r="AK1179">
        <f t="shared" si="450"/>
        <v>0</v>
      </c>
      <c r="AL1179">
        <f t="shared" si="457"/>
        <v>43</v>
      </c>
      <c r="AM1179">
        <f t="shared" si="437"/>
        <v>1</v>
      </c>
      <c r="AN1179">
        <f t="shared" si="458"/>
        <v>1135</v>
      </c>
      <c r="AP1179">
        <f t="shared" si="451"/>
        <v>0.55844155844155841</v>
      </c>
      <c r="AQ1179">
        <f t="shared" si="452"/>
        <v>0.59022360894435777</v>
      </c>
      <c r="AR1179">
        <v>0.55844155844155841</v>
      </c>
    </row>
    <row r="1180" spans="1:44" x14ac:dyDescent="0.25">
      <c r="A1180" s="9">
        <v>1</v>
      </c>
      <c r="B1180" s="32">
        <v>39.423791000000001</v>
      </c>
      <c r="D1180">
        <f t="shared" si="439"/>
        <v>1</v>
      </c>
      <c r="E1180">
        <f t="shared" si="438"/>
        <v>328</v>
      </c>
      <c r="F1180">
        <f t="shared" si="459"/>
        <v>0</v>
      </c>
      <c r="G1180">
        <f t="shared" si="460"/>
        <v>851</v>
      </c>
      <c r="I1180">
        <f t="shared" si="440"/>
        <v>0.56649395509499134</v>
      </c>
      <c r="J1180">
        <f t="shared" si="441"/>
        <v>0.59887403237156933</v>
      </c>
      <c r="K1180">
        <v>0.56649395509499134</v>
      </c>
      <c r="S1180">
        <f t="shared" si="442"/>
        <v>0</v>
      </c>
      <c r="T1180">
        <f t="shared" si="453"/>
        <v>554</v>
      </c>
      <c r="U1180">
        <f t="shared" si="443"/>
        <v>1</v>
      </c>
      <c r="V1180">
        <f t="shared" si="454"/>
        <v>625</v>
      </c>
      <c r="X1180">
        <f t="shared" si="444"/>
        <v>0.67809057527539784</v>
      </c>
      <c r="Y1180">
        <f t="shared" si="445"/>
        <v>0.5283178360101437</v>
      </c>
      <c r="Z1180">
        <v>0.67809057527539784</v>
      </c>
      <c r="AB1180">
        <f t="shared" si="446"/>
        <v>0</v>
      </c>
      <c r="AC1180">
        <f t="shared" si="455"/>
        <v>254</v>
      </c>
      <c r="AD1180">
        <f t="shared" si="447"/>
        <v>1</v>
      </c>
      <c r="AE1180">
        <f t="shared" si="456"/>
        <v>925</v>
      </c>
      <c r="AG1180">
        <f t="shared" si="448"/>
        <v>0.48197343453510438</v>
      </c>
      <c r="AH1180">
        <f t="shared" si="449"/>
        <v>0.62797012898845894</v>
      </c>
      <c r="AI1180">
        <v>0.48197343453510438</v>
      </c>
      <c r="AK1180">
        <f t="shared" si="450"/>
        <v>0</v>
      </c>
      <c r="AL1180">
        <f t="shared" si="457"/>
        <v>43</v>
      </c>
      <c r="AM1180">
        <f t="shared" si="437"/>
        <v>1</v>
      </c>
      <c r="AN1180">
        <f t="shared" si="458"/>
        <v>1136</v>
      </c>
      <c r="AP1180">
        <f t="shared" si="451"/>
        <v>0.55844155844155841</v>
      </c>
      <c r="AQ1180">
        <f t="shared" si="452"/>
        <v>0.59074362974518979</v>
      </c>
      <c r="AR1180">
        <v>0.55844155844155841</v>
      </c>
    </row>
    <row r="1181" spans="1:44" x14ac:dyDescent="0.25">
      <c r="A1181" s="9">
        <v>1</v>
      </c>
      <c r="B1181" s="32">
        <v>39.420347999999997</v>
      </c>
      <c r="D1181">
        <f t="shared" si="439"/>
        <v>1</v>
      </c>
      <c r="E1181">
        <f t="shared" si="438"/>
        <v>329</v>
      </c>
      <c r="F1181">
        <f t="shared" si="459"/>
        <v>0</v>
      </c>
      <c r="G1181">
        <f t="shared" si="460"/>
        <v>851</v>
      </c>
      <c r="I1181">
        <f t="shared" si="440"/>
        <v>0.56822107081174433</v>
      </c>
      <c r="J1181">
        <f t="shared" si="441"/>
        <v>0.59887403237156933</v>
      </c>
      <c r="K1181">
        <v>0.56822107081174433</v>
      </c>
      <c r="S1181">
        <f t="shared" si="442"/>
        <v>0</v>
      </c>
      <c r="T1181">
        <f t="shared" si="453"/>
        <v>554</v>
      </c>
      <c r="U1181">
        <f t="shared" si="443"/>
        <v>1</v>
      </c>
      <c r="V1181">
        <f t="shared" si="454"/>
        <v>626</v>
      </c>
      <c r="X1181">
        <f t="shared" si="444"/>
        <v>0.67809057527539784</v>
      </c>
      <c r="Y1181">
        <f t="shared" si="445"/>
        <v>0.52916314454775992</v>
      </c>
      <c r="Z1181">
        <v>0.67809057527539784</v>
      </c>
      <c r="AB1181">
        <f t="shared" si="446"/>
        <v>0</v>
      </c>
      <c r="AC1181">
        <f t="shared" si="455"/>
        <v>254</v>
      </c>
      <c r="AD1181">
        <f t="shared" si="447"/>
        <v>1</v>
      </c>
      <c r="AE1181">
        <f t="shared" si="456"/>
        <v>926</v>
      </c>
      <c r="AG1181">
        <f t="shared" si="448"/>
        <v>0.48197343453510438</v>
      </c>
      <c r="AH1181">
        <f t="shared" si="449"/>
        <v>0.62864901561439235</v>
      </c>
      <c r="AI1181">
        <v>0.48197343453510438</v>
      </c>
      <c r="AK1181">
        <f t="shared" si="450"/>
        <v>0</v>
      </c>
      <c r="AL1181">
        <f t="shared" si="457"/>
        <v>43</v>
      </c>
      <c r="AM1181">
        <f t="shared" ref="AM1181:AM1244" si="461">IF(AK1181=0,1,0)</f>
        <v>1</v>
      </c>
      <c r="AN1181">
        <f t="shared" si="458"/>
        <v>1137</v>
      </c>
      <c r="AP1181">
        <f t="shared" si="451"/>
        <v>0.55844155844155841</v>
      </c>
      <c r="AQ1181">
        <f t="shared" si="452"/>
        <v>0.59126365054602181</v>
      </c>
      <c r="AR1181">
        <v>0.55844155844155841</v>
      </c>
    </row>
    <row r="1182" spans="1:44" x14ac:dyDescent="0.25">
      <c r="A1182" s="9">
        <v>3</v>
      </c>
      <c r="B1182" s="32">
        <v>39.376153000000002</v>
      </c>
      <c r="D1182">
        <f t="shared" si="439"/>
        <v>0</v>
      </c>
      <c r="E1182">
        <f t="shared" si="438"/>
        <v>329</v>
      </c>
      <c r="F1182">
        <f t="shared" si="459"/>
        <v>1</v>
      </c>
      <c r="G1182">
        <f t="shared" si="460"/>
        <v>852</v>
      </c>
      <c r="I1182">
        <f t="shared" si="440"/>
        <v>0.56822107081174433</v>
      </c>
      <c r="J1182">
        <f t="shared" si="441"/>
        <v>0.59957776213933844</v>
      </c>
      <c r="K1182">
        <v>0.56822107081174433</v>
      </c>
      <c r="S1182">
        <f t="shared" si="442"/>
        <v>0</v>
      </c>
      <c r="T1182">
        <f t="shared" si="453"/>
        <v>554</v>
      </c>
      <c r="U1182">
        <f t="shared" si="443"/>
        <v>1</v>
      </c>
      <c r="V1182">
        <f t="shared" si="454"/>
        <v>627</v>
      </c>
      <c r="X1182">
        <f t="shared" si="444"/>
        <v>0.67809057527539784</v>
      </c>
      <c r="Y1182">
        <f t="shared" si="445"/>
        <v>0.53000845308537614</v>
      </c>
      <c r="Z1182">
        <v>0.67809057527539784</v>
      </c>
      <c r="AB1182">
        <f t="shared" si="446"/>
        <v>1</v>
      </c>
      <c r="AC1182">
        <f t="shared" si="455"/>
        <v>255</v>
      </c>
      <c r="AD1182">
        <f t="shared" si="447"/>
        <v>0</v>
      </c>
      <c r="AE1182">
        <f t="shared" si="456"/>
        <v>926</v>
      </c>
      <c r="AG1182">
        <f t="shared" si="448"/>
        <v>0.4838709677419355</v>
      </c>
      <c r="AH1182">
        <f t="shared" si="449"/>
        <v>0.62864901561439235</v>
      </c>
      <c r="AI1182">
        <v>0.4838709677419355</v>
      </c>
      <c r="AK1182">
        <f t="shared" si="450"/>
        <v>0</v>
      </c>
      <c r="AL1182">
        <f t="shared" si="457"/>
        <v>43</v>
      </c>
      <c r="AM1182">
        <f t="shared" si="461"/>
        <v>1</v>
      </c>
      <c r="AN1182">
        <f t="shared" si="458"/>
        <v>1138</v>
      </c>
      <c r="AP1182">
        <f t="shared" si="451"/>
        <v>0.55844155844155841</v>
      </c>
      <c r="AQ1182">
        <f t="shared" si="452"/>
        <v>0.59178367134685383</v>
      </c>
      <c r="AR1182">
        <v>0.55844155844155841</v>
      </c>
    </row>
    <row r="1183" spans="1:44" x14ac:dyDescent="0.25">
      <c r="A1183" s="9">
        <v>3</v>
      </c>
      <c r="B1183" s="32">
        <v>39.339582</v>
      </c>
      <c r="D1183">
        <f t="shared" si="439"/>
        <v>0</v>
      </c>
      <c r="E1183">
        <f t="shared" si="438"/>
        <v>329</v>
      </c>
      <c r="F1183">
        <f t="shared" si="459"/>
        <v>1</v>
      </c>
      <c r="G1183">
        <f t="shared" si="460"/>
        <v>853</v>
      </c>
      <c r="I1183">
        <f t="shared" si="440"/>
        <v>0.56822107081174433</v>
      </c>
      <c r="J1183">
        <f t="shared" si="441"/>
        <v>0.60028149190710767</v>
      </c>
      <c r="K1183">
        <v>0.56822107081174433</v>
      </c>
      <c r="S1183">
        <f t="shared" si="442"/>
        <v>0</v>
      </c>
      <c r="T1183">
        <f t="shared" si="453"/>
        <v>554</v>
      </c>
      <c r="U1183">
        <f t="shared" si="443"/>
        <v>1</v>
      </c>
      <c r="V1183">
        <f t="shared" si="454"/>
        <v>628</v>
      </c>
      <c r="X1183">
        <f t="shared" si="444"/>
        <v>0.67809057527539784</v>
      </c>
      <c r="Y1183">
        <f t="shared" si="445"/>
        <v>0.53085376162299236</v>
      </c>
      <c r="Z1183">
        <v>0.67809057527539784</v>
      </c>
      <c r="AB1183">
        <f t="shared" si="446"/>
        <v>1</v>
      </c>
      <c r="AC1183">
        <f t="shared" si="455"/>
        <v>256</v>
      </c>
      <c r="AD1183">
        <f t="shared" si="447"/>
        <v>0</v>
      </c>
      <c r="AE1183">
        <f t="shared" si="456"/>
        <v>926</v>
      </c>
      <c r="AG1183">
        <f t="shared" si="448"/>
        <v>0.48576850094876661</v>
      </c>
      <c r="AH1183">
        <f t="shared" si="449"/>
        <v>0.62864901561439235</v>
      </c>
      <c r="AI1183">
        <v>0.48576850094876661</v>
      </c>
      <c r="AK1183">
        <f t="shared" si="450"/>
        <v>0</v>
      </c>
      <c r="AL1183">
        <f t="shared" si="457"/>
        <v>43</v>
      </c>
      <c r="AM1183">
        <f t="shared" si="461"/>
        <v>1</v>
      </c>
      <c r="AN1183">
        <f t="shared" si="458"/>
        <v>1139</v>
      </c>
      <c r="AP1183">
        <f t="shared" si="451"/>
        <v>0.55844155844155841</v>
      </c>
      <c r="AQ1183">
        <f t="shared" si="452"/>
        <v>0.59230369214768586</v>
      </c>
      <c r="AR1183">
        <v>0.55844155844155841</v>
      </c>
    </row>
    <row r="1184" spans="1:44" x14ac:dyDescent="0.25">
      <c r="A1184" s="9">
        <v>2</v>
      </c>
      <c r="B1184" s="32">
        <v>39.266129999999997</v>
      </c>
      <c r="D1184">
        <f t="shared" si="439"/>
        <v>0</v>
      </c>
      <c r="E1184">
        <f t="shared" si="438"/>
        <v>329</v>
      </c>
      <c r="F1184">
        <f t="shared" si="459"/>
        <v>1</v>
      </c>
      <c r="G1184">
        <f t="shared" si="460"/>
        <v>854</v>
      </c>
      <c r="I1184">
        <f t="shared" si="440"/>
        <v>0.56822107081174433</v>
      </c>
      <c r="J1184">
        <f t="shared" si="441"/>
        <v>0.60098522167487689</v>
      </c>
      <c r="K1184">
        <v>0.56822107081174433</v>
      </c>
      <c r="S1184">
        <f t="shared" si="442"/>
        <v>1</v>
      </c>
      <c r="T1184">
        <f t="shared" si="453"/>
        <v>555</v>
      </c>
      <c r="U1184">
        <f t="shared" si="443"/>
        <v>0</v>
      </c>
      <c r="V1184">
        <f t="shared" si="454"/>
        <v>628</v>
      </c>
      <c r="X1184">
        <f t="shared" si="444"/>
        <v>0.67931456548347613</v>
      </c>
      <c r="Y1184">
        <f t="shared" si="445"/>
        <v>0.53085376162299236</v>
      </c>
      <c r="Z1184">
        <v>0.67931456548347613</v>
      </c>
      <c r="AB1184">
        <f t="shared" si="446"/>
        <v>0</v>
      </c>
      <c r="AC1184">
        <f t="shared" si="455"/>
        <v>256</v>
      </c>
      <c r="AD1184">
        <f t="shared" si="447"/>
        <v>1</v>
      </c>
      <c r="AE1184">
        <f t="shared" si="456"/>
        <v>927</v>
      </c>
      <c r="AG1184">
        <f t="shared" si="448"/>
        <v>0.48576850094876661</v>
      </c>
      <c r="AH1184">
        <f t="shared" si="449"/>
        <v>0.62932790224032586</v>
      </c>
      <c r="AI1184">
        <v>0.48576850094876661</v>
      </c>
      <c r="AK1184">
        <f t="shared" si="450"/>
        <v>0</v>
      </c>
      <c r="AL1184">
        <f t="shared" si="457"/>
        <v>43</v>
      </c>
      <c r="AM1184">
        <f t="shared" si="461"/>
        <v>1</v>
      </c>
      <c r="AN1184">
        <f t="shared" si="458"/>
        <v>1140</v>
      </c>
      <c r="AP1184">
        <f t="shared" si="451"/>
        <v>0.55844155844155841</v>
      </c>
      <c r="AQ1184">
        <f t="shared" si="452"/>
        <v>0.59282371294851799</v>
      </c>
      <c r="AR1184">
        <v>0.55844155844155841</v>
      </c>
    </row>
    <row r="1185" spans="1:44" x14ac:dyDescent="0.25">
      <c r="A1185" s="9">
        <v>1</v>
      </c>
      <c r="B1185" s="32">
        <v>39.241607000000002</v>
      </c>
      <c r="D1185">
        <f t="shared" si="439"/>
        <v>1</v>
      </c>
      <c r="E1185">
        <f t="shared" si="438"/>
        <v>330</v>
      </c>
      <c r="F1185">
        <f t="shared" si="459"/>
        <v>0</v>
      </c>
      <c r="G1185">
        <f t="shared" si="460"/>
        <v>854</v>
      </c>
      <c r="I1185">
        <f t="shared" si="440"/>
        <v>0.56994818652849744</v>
      </c>
      <c r="J1185">
        <f t="shared" si="441"/>
        <v>0.60098522167487689</v>
      </c>
      <c r="K1185">
        <v>0.56994818652849744</v>
      </c>
      <c r="S1185">
        <f t="shared" si="442"/>
        <v>0</v>
      </c>
      <c r="T1185">
        <f t="shared" si="453"/>
        <v>555</v>
      </c>
      <c r="U1185">
        <f t="shared" si="443"/>
        <v>1</v>
      </c>
      <c r="V1185">
        <f t="shared" si="454"/>
        <v>629</v>
      </c>
      <c r="X1185">
        <f t="shared" si="444"/>
        <v>0.67931456548347613</v>
      </c>
      <c r="Y1185">
        <f t="shared" si="445"/>
        <v>0.53169907016060858</v>
      </c>
      <c r="Z1185">
        <v>0.67931456548347613</v>
      </c>
      <c r="AB1185">
        <f t="shared" si="446"/>
        <v>0</v>
      </c>
      <c r="AC1185">
        <f t="shared" si="455"/>
        <v>256</v>
      </c>
      <c r="AD1185">
        <f t="shared" si="447"/>
        <v>1</v>
      </c>
      <c r="AE1185">
        <f t="shared" si="456"/>
        <v>928</v>
      </c>
      <c r="AG1185">
        <f t="shared" si="448"/>
        <v>0.48576850094876661</v>
      </c>
      <c r="AH1185">
        <f t="shared" si="449"/>
        <v>0.63000678886625938</v>
      </c>
      <c r="AI1185">
        <v>0.48576850094876661</v>
      </c>
      <c r="AK1185">
        <f t="shared" si="450"/>
        <v>0</v>
      </c>
      <c r="AL1185">
        <f t="shared" si="457"/>
        <v>43</v>
      </c>
      <c r="AM1185">
        <f t="shared" si="461"/>
        <v>1</v>
      </c>
      <c r="AN1185">
        <f t="shared" si="458"/>
        <v>1141</v>
      </c>
      <c r="AP1185">
        <f t="shared" si="451"/>
        <v>0.55844155844155841</v>
      </c>
      <c r="AQ1185">
        <f t="shared" si="452"/>
        <v>0.59334373374935001</v>
      </c>
      <c r="AR1185">
        <v>0.55844155844155841</v>
      </c>
    </row>
    <row r="1186" spans="1:44" x14ac:dyDescent="0.25">
      <c r="A1186" s="9">
        <v>3</v>
      </c>
      <c r="B1186" s="32">
        <v>39.177892999999997</v>
      </c>
      <c r="D1186">
        <f t="shared" si="439"/>
        <v>0</v>
      </c>
      <c r="E1186">
        <f t="shared" si="438"/>
        <v>330</v>
      </c>
      <c r="F1186">
        <f t="shared" si="459"/>
        <v>1</v>
      </c>
      <c r="G1186">
        <f t="shared" si="460"/>
        <v>855</v>
      </c>
      <c r="I1186">
        <f t="shared" si="440"/>
        <v>0.56994818652849744</v>
      </c>
      <c r="J1186">
        <f t="shared" si="441"/>
        <v>0.601688951442646</v>
      </c>
      <c r="K1186">
        <v>0.56994818652849744</v>
      </c>
      <c r="S1186">
        <f t="shared" si="442"/>
        <v>0</v>
      </c>
      <c r="T1186">
        <f t="shared" si="453"/>
        <v>555</v>
      </c>
      <c r="U1186">
        <f t="shared" si="443"/>
        <v>1</v>
      </c>
      <c r="V1186">
        <f t="shared" si="454"/>
        <v>630</v>
      </c>
      <c r="X1186">
        <f t="shared" si="444"/>
        <v>0.67931456548347613</v>
      </c>
      <c r="Y1186">
        <f t="shared" si="445"/>
        <v>0.53254437869822491</v>
      </c>
      <c r="Z1186">
        <v>0.67931456548347613</v>
      </c>
      <c r="AB1186">
        <f t="shared" si="446"/>
        <v>1</v>
      </c>
      <c r="AC1186">
        <f t="shared" si="455"/>
        <v>257</v>
      </c>
      <c r="AD1186">
        <f t="shared" si="447"/>
        <v>0</v>
      </c>
      <c r="AE1186">
        <f t="shared" si="456"/>
        <v>928</v>
      </c>
      <c r="AG1186">
        <f t="shared" si="448"/>
        <v>0.48766603415559773</v>
      </c>
      <c r="AH1186">
        <f t="shared" si="449"/>
        <v>0.63000678886625938</v>
      </c>
      <c r="AI1186">
        <v>0.48766603415559773</v>
      </c>
      <c r="AK1186">
        <f t="shared" si="450"/>
        <v>0</v>
      </c>
      <c r="AL1186">
        <f t="shared" si="457"/>
        <v>43</v>
      </c>
      <c r="AM1186">
        <f t="shared" si="461"/>
        <v>1</v>
      </c>
      <c r="AN1186">
        <f t="shared" si="458"/>
        <v>1142</v>
      </c>
      <c r="AP1186">
        <f t="shared" si="451"/>
        <v>0.55844155844155841</v>
      </c>
      <c r="AQ1186">
        <f t="shared" si="452"/>
        <v>0.59386375455018203</v>
      </c>
      <c r="AR1186">
        <v>0.55844155844155841</v>
      </c>
    </row>
    <row r="1187" spans="1:44" x14ac:dyDescent="0.25">
      <c r="A1187" s="9">
        <v>2</v>
      </c>
      <c r="B1187" s="32">
        <v>39.122936000000003</v>
      </c>
      <c r="D1187">
        <f t="shared" si="439"/>
        <v>0</v>
      </c>
      <c r="E1187">
        <f t="shared" si="438"/>
        <v>330</v>
      </c>
      <c r="F1187">
        <f t="shared" si="459"/>
        <v>1</v>
      </c>
      <c r="G1187">
        <f t="shared" si="460"/>
        <v>856</v>
      </c>
      <c r="I1187">
        <f t="shared" si="440"/>
        <v>0.56994818652849744</v>
      </c>
      <c r="J1187">
        <f t="shared" si="441"/>
        <v>0.60239268121041523</v>
      </c>
      <c r="K1187">
        <v>0.56994818652849744</v>
      </c>
      <c r="S1187">
        <f t="shared" si="442"/>
        <v>1</v>
      </c>
      <c r="T1187">
        <f t="shared" si="453"/>
        <v>556</v>
      </c>
      <c r="U1187">
        <f t="shared" si="443"/>
        <v>0</v>
      </c>
      <c r="V1187">
        <f t="shared" si="454"/>
        <v>630</v>
      </c>
      <c r="X1187">
        <f t="shared" si="444"/>
        <v>0.68053855569155441</v>
      </c>
      <c r="Y1187">
        <f t="shared" si="445"/>
        <v>0.53254437869822491</v>
      </c>
      <c r="Z1187">
        <v>0.68053855569155441</v>
      </c>
      <c r="AB1187">
        <f t="shared" si="446"/>
        <v>0</v>
      </c>
      <c r="AC1187">
        <f t="shared" si="455"/>
        <v>257</v>
      </c>
      <c r="AD1187">
        <f t="shared" si="447"/>
        <v>1</v>
      </c>
      <c r="AE1187">
        <f t="shared" si="456"/>
        <v>929</v>
      </c>
      <c r="AG1187">
        <f t="shared" si="448"/>
        <v>0.48766603415559773</v>
      </c>
      <c r="AH1187">
        <f t="shared" si="449"/>
        <v>0.63068567549219279</v>
      </c>
      <c r="AI1187">
        <v>0.48766603415559773</v>
      </c>
      <c r="AK1187">
        <f t="shared" si="450"/>
        <v>0</v>
      </c>
      <c r="AL1187">
        <f t="shared" si="457"/>
        <v>43</v>
      </c>
      <c r="AM1187">
        <f t="shared" si="461"/>
        <v>1</v>
      </c>
      <c r="AN1187">
        <f t="shared" si="458"/>
        <v>1143</v>
      </c>
      <c r="AP1187">
        <f t="shared" si="451"/>
        <v>0.55844155844155841</v>
      </c>
      <c r="AQ1187">
        <f t="shared" si="452"/>
        <v>0.59438377535101405</v>
      </c>
      <c r="AR1187">
        <v>0.55844155844155841</v>
      </c>
    </row>
    <row r="1188" spans="1:44" x14ac:dyDescent="0.25">
      <c r="A1188" s="9">
        <v>2</v>
      </c>
      <c r="B1188" s="32">
        <v>39.119472000000002</v>
      </c>
      <c r="D1188">
        <f t="shared" si="439"/>
        <v>0</v>
      </c>
      <c r="E1188">
        <f t="shared" si="438"/>
        <v>330</v>
      </c>
      <c r="F1188">
        <f t="shared" si="459"/>
        <v>1</v>
      </c>
      <c r="G1188">
        <f t="shared" si="460"/>
        <v>857</v>
      </c>
      <c r="I1188">
        <f t="shared" si="440"/>
        <v>0.56994818652849744</v>
      </c>
      <c r="J1188">
        <f t="shared" si="441"/>
        <v>0.60309641097818434</v>
      </c>
      <c r="K1188">
        <v>0.56994818652849744</v>
      </c>
      <c r="S1188">
        <f t="shared" si="442"/>
        <v>1</v>
      </c>
      <c r="T1188">
        <f t="shared" si="453"/>
        <v>557</v>
      </c>
      <c r="U1188">
        <f t="shared" si="443"/>
        <v>0</v>
      </c>
      <c r="V1188">
        <f t="shared" si="454"/>
        <v>630</v>
      </c>
      <c r="X1188">
        <f t="shared" si="444"/>
        <v>0.68176254589963281</v>
      </c>
      <c r="Y1188">
        <f t="shared" si="445"/>
        <v>0.53254437869822491</v>
      </c>
      <c r="Z1188">
        <v>0.68176254589963281</v>
      </c>
      <c r="AB1188">
        <f t="shared" si="446"/>
        <v>0</v>
      </c>
      <c r="AC1188">
        <f t="shared" si="455"/>
        <v>257</v>
      </c>
      <c r="AD1188">
        <f t="shared" si="447"/>
        <v>1</v>
      </c>
      <c r="AE1188">
        <f t="shared" si="456"/>
        <v>930</v>
      </c>
      <c r="AG1188">
        <f t="shared" si="448"/>
        <v>0.48766603415559773</v>
      </c>
      <c r="AH1188">
        <f t="shared" si="449"/>
        <v>0.6313645621181263</v>
      </c>
      <c r="AI1188">
        <v>0.48766603415559773</v>
      </c>
      <c r="AK1188">
        <f t="shared" si="450"/>
        <v>0</v>
      </c>
      <c r="AL1188">
        <f t="shared" si="457"/>
        <v>43</v>
      </c>
      <c r="AM1188">
        <f t="shared" si="461"/>
        <v>1</v>
      </c>
      <c r="AN1188">
        <f t="shared" si="458"/>
        <v>1144</v>
      </c>
      <c r="AP1188">
        <f t="shared" si="451"/>
        <v>0.55844155844155841</v>
      </c>
      <c r="AQ1188">
        <f t="shared" si="452"/>
        <v>0.59490379615184608</v>
      </c>
      <c r="AR1188">
        <v>0.55844155844155841</v>
      </c>
    </row>
    <row r="1189" spans="1:44" x14ac:dyDescent="0.25">
      <c r="A1189" s="9">
        <v>1</v>
      </c>
      <c r="B1189" s="32">
        <v>39.079642</v>
      </c>
      <c r="D1189">
        <f t="shared" si="439"/>
        <v>1</v>
      </c>
      <c r="E1189">
        <f t="shared" si="438"/>
        <v>331</v>
      </c>
      <c r="F1189">
        <f t="shared" si="459"/>
        <v>0</v>
      </c>
      <c r="G1189">
        <f t="shared" si="460"/>
        <v>857</v>
      </c>
      <c r="I1189">
        <f t="shared" si="440"/>
        <v>0.57167530224525043</v>
      </c>
      <c r="J1189">
        <f t="shared" si="441"/>
        <v>0.60309641097818434</v>
      </c>
      <c r="K1189">
        <v>0.57167530224525043</v>
      </c>
      <c r="S1189">
        <f t="shared" si="442"/>
        <v>0</v>
      </c>
      <c r="T1189">
        <f t="shared" si="453"/>
        <v>557</v>
      </c>
      <c r="U1189">
        <f t="shared" si="443"/>
        <v>1</v>
      </c>
      <c r="V1189">
        <f t="shared" si="454"/>
        <v>631</v>
      </c>
      <c r="X1189">
        <f t="shared" si="444"/>
        <v>0.68176254589963281</v>
      </c>
      <c r="Y1189">
        <f t="shared" si="445"/>
        <v>0.53338968723584113</v>
      </c>
      <c r="Z1189">
        <v>0.68176254589963281</v>
      </c>
      <c r="AB1189">
        <f t="shared" si="446"/>
        <v>0</v>
      </c>
      <c r="AC1189">
        <f t="shared" si="455"/>
        <v>257</v>
      </c>
      <c r="AD1189">
        <f t="shared" si="447"/>
        <v>1</v>
      </c>
      <c r="AE1189">
        <f t="shared" si="456"/>
        <v>931</v>
      </c>
      <c r="AG1189">
        <f t="shared" si="448"/>
        <v>0.48766603415559773</v>
      </c>
      <c r="AH1189">
        <f t="shared" si="449"/>
        <v>0.63204344874405971</v>
      </c>
      <c r="AI1189">
        <v>0.48766603415559773</v>
      </c>
      <c r="AK1189">
        <f t="shared" si="450"/>
        <v>0</v>
      </c>
      <c r="AL1189">
        <f t="shared" si="457"/>
        <v>43</v>
      </c>
      <c r="AM1189">
        <f t="shared" si="461"/>
        <v>1</v>
      </c>
      <c r="AN1189">
        <f t="shared" si="458"/>
        <v>1145</v>
      </c>
      <c r="AP1189">
        <f t="shared" si="451"/>
        <v>0.55844155844155841</v>
      </c>
      <c r="AQ1189">
        <f t="shared" si="452"/>
        <v>0.5954238169526781</v>
      </c>
      <c r="AR1189">
        <v>0.55844155844155841</v>
      </c>
    </row>
    <row r="1190" spans="1:44" x14ac:dyDescent="0.25">
      <c r="A1190" s="9">
        <v>3</v>
      </c>
      <c r="B1190" s="32">
        <v>39.042261000000003</v>
      </c>
      <c r="D1190">
        <f t="shared" si="439"/>
        <v>0</v>
      </c>
      <c r="E1190">
        <f t="shared" si="438"/>
        <v>331</v>
      </c>
      <c r="F1190">
        <f t="shared" si="459"/>
        <v>1</v>
      </c>
      <c r="G1190">
        <f t="shared" si="460"/>
        <v>858</v>
      </c>
      <c r="I1190">
        <f t="shared" si="440"/>
        <v>0.57167530224525043</v>
      </c>
      <c r="J1190">
        <f t="shared" si="441"/>
        <v>0.60380014074595356</v>
      </c>
      <c r="K1190">
        <v>0.57167530224525043</v>
      </c>
      <c r="S1190">
        <f t="shared" si="442"/>
        <v>0</v>
      </c>
      <c r="T1190">
        <f t="shared" si="453"/>
        <v>557</v>
      </c>
      <c r="U1190">
        <f t="shared" si="443"/>
        <v>1</v>
      </c>
      <c r="V1190">
        <f t="shared" si="454"/>
        <v>632</v>
      </c>
      <c r="X1190">
        <f t="shared" si="444"/>
        <v>0.68176254589963281</v>
      </c>
      <c r="Y1190">
        <f t="shared" si="445"/>
        <v>0.53423499577345734</v>
      </c>
      <c r="Z1190">
        <v>0.68176254589963281</v>
      </c>
      <c r="AB1190">
        <f t="shared" si="446"/>
        <v>1</v>
      </c>
      <c r="AC1190">
        <f t="shared" si="455"/>
        <v>258</v>
      </c>
      <c r="AD1190">
        <f t="shared" si="447"/>
        <v>0</v>
      </c>
      <c r="AE1190">
        <f t="shared" si="456"/>
        <v>931</v>
      </c>
      <c r="AG1190">
        <f t="shared" si="448"/>
        <v>0.48956356736242884</v>
      </c>
      <c r="AH1190">
        <f t="shared" si="449"/>
        <v>0.63204344874405971</v>
      </c>
      <c r="AI1190">
        <v>0.48956356736242884</v>
      </c>
      <c r="AK1190">
        <f t="shared" si="450"/>
        <v>0</v>
      </c>
      <c r="AL1190">
        <f t="shared" si="457"/>
        <v>43</v>
      </c>
      <c r="AM1190">
        <f t="shared" si="461"/>
        <v>1</v>
      </c>
      <c r="AN1190">
        <f t="shared" si="458"/>
        <v>1146</v>
      </c>
      <c r="AP1190">
        <f t="shared" si="451"/>
        <v>0.55844155844155841</v>
      </c>
      <c r="AQ1190">
        <f t="shared" si="452"/>
        <v>0.59594383775351012</v>
      </c>
      <c r="AR1190">
        <v>0.55844155844155841</v>
      </c>
    </row>
    <row r="1191" spans="1:44" x14ac:dyDescent="0.25">
      <c r="A1191" s="9">
        <v>2</v>
      </c>
      <c r="B1191" s="32">
        <v>38.963732999999998</v>
      </c>
      <c r="D1191">
        <f t="shared" si="439"/>
        <v>0</v>
      </c>
      <c r="E1191">
        <f t="shared" si="438"/>
        <v>331</v>
      </c>
      <c r="F1191">
        <f t="shared" si="459"/>
        <v>1</v>
      </c>
      <c r="G1191">
        <f t="shared" si="460"/>
        <v>859</v>
      </c>
      <c r="I1191">
        <f t="shared" si="440"/>
        <v>0.57167530224525043</v>
      </c>
      <c r="J1191">
        <f t="shared" si="441"/>
        <v>0.60450387051372279</v>
      </c>
      <c r="K1191">
        <v>0.57167530224525043</v>
      </c>
      <c r="S1191">
        <f t="shared" si="442"/>
        <v>1</v>
      </c>
      <c r="T1191">
        <f t="shared" si="453"/>
        <v>558</v>
      </c>
      <c r="U1191">
        <f t="shared" si="443"/>
        <v>0</v>
      </c>
      <c r="V1191">
        <f t="shared" si="454"/>
        <v>632</v>
      </c>
      <c r="X1191">
        <f t="shared" si="444"/>
        <v>0.6829865361077111</v>
      </c>
      <c r="Y1191">
        <f t="shared" si="445"/>
        <v>0.53423499577345734</v>
      </c>
      <c r="Z1191">
        <v>0.6829865361077111</v>
      </c>
      <c r="AB1191">
        <f t="shared" si="446"/>
        <v>0</v>
      </c>
      <c r="AC1191">
        <f t="shared" si="455"/>
        <v>258</v>
      </c>
      <c r="AD1191">
        <f t="shared" si="447"/>
        <v>1</v>
      </c>
      <c r="AE1191">
        <f t="shared" si="456"/>
        <v>932</v>
      </c>
      <c r="AG1191">
        <f t="shared" si="448"/>
        <v>0.48956356736242884</v>
      </c>
      <c r="AH1191">
        <f t="shared" si="449"/>
        <v>0.63272233536999323</v>
      </c>
      <c r="AI1191">
        <v>0.48956356736242884</v>
      </c>
      <c r="AK1191">
        <f t="shared" si="450"/>
        <v>0</v>
      </c>
      <c r="AL1191">
        <f t="shared" si="457"/>
        <v>43</v>
      </c>
      <c r="AM1191">
        <f t="shared" si="461"/>
        <v>1</v>
      </c>
      <c r="AN1191">
        <f t="shared" si="458"/>
        <v>1147</v>
      </c>
      <c r="AP1191">
        <f t="shared" si="451"/>
        <v>0.55844155844155841</v>
      </c>
      <c r="AQ1191">
        <f t="shared" si="452"/>
        <v>0.59646385855434214</v>
      </c>
      <c r="AR1191">
        <v>0.55844155844155841</v>
      </c>
    </row>
    <row r="1192" spans="1:44" x14ac:dyDescent="0.25">
      <c r="A1192" s="9">
        <v>2</v>
      </c>
      <c r="B1192" s="32">
        <v>38.944834999999998</v>
      </c>
      <c r="D1192">
        <f t="shared" si="439"/>
        <v>0</v>
      </c>
      <c r="E1192">
        <f t="shared" si="438"/>
        <v>331</v>
      </c>
      <c r="F1192">
        <f t="shared" si="459"/>
        <v>1</v>
      </c>
      <c r="G1192">
        <f t="shared" si="460"/>
        <v>860</v>
      </c>
      <c r="I1192">
        <f t="shared" si="440"/>
        <v>0.57167530224525043</v>
      </c>
      <c r="J1192">
        <f t="shared" si="441"/>
        <v>0.6052076002814919</v>
      </c>
      <c r="K1192">
        <v>0.57167530224525043</v>
      </c>
      <c r="S1192">
        <f t="shared" si="442"/>
        <v>1</v>
      </c>
      <c r="T1192">
        <f t="shared" si="453"/>
        <v>559</v>
      </c>
      <c r="U1192">
        <f t="shared" si="443"/>
        <v>0</v>
      </c>
      <c r="V1192">
        <f t="shared" si="454"/>
        <v>632</v>
      </c>
      <c r="X1192">
        <f t="shared" si="444"/>
        <v>0.68421052631578949</v>
      </c>
      <c r="Y1192">
        <f t="shared" si="445"/>
        <v>0.53423499577345734</v>
      </c>
      <c r="Z1192">
        <v>0.68421052631578949</v>
      </c>
      <c r="AB1192">
        <f t="shared" si="446"/>
        <v>0</v>
      </c>
      <c r="AC1192">
        <f t="shared" si="455"/>
        <v>258</v>
      </c>
      <c r="AD1192">
        <f t="shared" si="447"/>
        <v>1</v>
      </c>
      <c r="AE1192">
        <f t="shared" si="456"/>
        <v>933</v>
      </c>
      <c r="AG1192">
        <f t="shared" si="448"/>
        <v>0.48956356736242884</v>
      </c>
      <c r="AH1192">
        <f t="shared" si="449"/>
        <v>0.63340122199592663</v>
      </c>
      <c r="AI1192">
        <v>0.48956356736242884</v>
      </c>
      <c r="AK1192">
        <f t="shared" si="450"/>
        <v>0</v>
      </c>
      <c r="AL1192">
        <f t="shared" si="457"/>
        <v>43</v>
      </c>
      <c r="AM1192">
        <f t="shared" si="461"/>
        <v>1</v>
      </c>
      <c r="AN1192">
        <f t="shared" si="458"/>
        <v>1148</v>
      </c>
      <c r="AP1192">
        <f t="shared" si="451"/>
        <v>0.55844155844155841</v>
      </c>
      <c r="AQ1192">
        <f t="shared" si="452"/>
        <v>0.59698387935517416</v>
      </c>
      <c r="AR1192">
        <v>0.55844155844155841</v>
      </c>
    </row>
    <row r="1193" spans="1:44" x14ac:dyDescent="0.25">
      <c r="A1193" s="9">
        <v>3</v>
      </c>
      <c r="B1193" s="32">
        <v>38.940458999999997</v>
      </c>
      <c r="D1193">
        <f t="shared" si="439"/>
        <v>0</v>
      </c>
      <c r="E1193">
        <f t="shared" si="438"/>
        <v>331</v>
      </c>
      <c r="F1193">
        <f t="shared" si="459"/>
        <v>1</v>
      </c>
      <c r="G1193">
        <f t="shared" si="460"/>
        <v>861</v>
      </c>
      <c r="I1193">
        <f t="shared" si="440"/>
        <v>0.57167530224525043</v>
      </c>
      <c r="J1193">
        <f t="shared" si="441"/>
        <v>0.60591133004926112</v>
      </c>
      <c r="K1193">
        <v>0.57167530224525043</v>
      </c>
      <c r="S1193">
        <f t="shared" si="442"/>
        <v>0</v>
      </c>
      <c r="T1193">
        <f t="shared" si="453"/>
        <v>559</v>
      </c>
      <c r="U1193">
        <f t="shared" si="443"/>
        <v>1</v>
      </c>
      <c r="V1193">
        <f t="shared" si="454"/>
        <v>633</v>
      </c>
      <c r="X1193">
        <f t="shared" si="444"/>
        <v>0.68421052631578949</v>
      </c>
      <c r="Y1193">
        <f t="shared" si="445"/>
        <v>0.53508030431107356</v>
      </c>
      <c r="Z1193">
        <v>0.68421052631578949</v>
      </c>
      <c r="AB1193">
        <f t="shared" si="446"/>
        <v>1</v>
      </c>
      <c r="AC1193">
        <f t="shared" si="455"/>
        <v>259</v>
      </c>
      <c r="AD1193">
        <f t="shared" si="447"/>
        <v>0</v>
      </c>
      <c r="AE1193">
        <f t="shared" si="456"/>
        <v>933</v>
      </c>
      <c r="AG1193">
        <f t="shared" si="448"/>
        <v>0.49146110056925996</v>
      </c>
      <c r="AH1193">
        <f t="shared" si="449"/>
        <v>0.63340122199592663</v>
      </c>
      <c r="AI1193">
        <v>0.49146110056925996</v>
      </c>
      <c r="AK1193">
        <f t="shared" si="450"/>
        <v>0</v>
      </c>
      <c r="AL1193">
        <f t="shared" si="457"/>
        <v>43</v>
      </c>
      <c r="AM1193">
        <f t="shared" si="461"/>
        <v>1</v>
      </c>
      <c r="AN1193">
        <f t="shared" si="458"/>
        <v>1149</v>
      </c>
      <c r="AP1193">
        <f t="shared" si="451"/>
        <v>0.55844155844155841</v>
      </c>
      <c r="AQ1193">
        <f t="shared" si="452"/>
        <v>0.5975039001560063</v>
      </c>
      <c r="AR1193">
        <v>0.55844155844155841</v>
      </c>
    </row>
    <row r="1194" spans="1:44" x14ac:dyDescent="0.25">
      <c r="A1194" s="9">
        <v>3</v>
      </c>
      <c r="B1194" s="32">
        <v>38.914844000000002</v>
      </c>
      <c r="D1194">
        <f t="shared" si="439"/>
        <v>0</v>
      </c>
      <c r="E1194">
        <f t="shared" si="438"/>
        <v>331</v>
      </c>
      <c r="F1194">
        <f t="shared" si="459"/>
        <v>1</v>
      </c>
      <c r="G1194">
        <f t="shared" si="460"/>
        <v>862</v>
      </c>
      <c r="I1194">
        <f t="shared" si="440"/>
        <v>0.57167530224525043</v>
      </c>
      <c r="J1194">
        <f t="shared" si="441"/>
        <v>0.60661505981703023</v>
      </c>
      <c r="K1194">
        <v>0.57167530224525043</v>
      </c>
      <c r="S1194">
        <f t="shared" si="442"/>
        <v>0</v>
      </c>
      <c r="T1194">
        <f t="shared" si="453"/>
        <v>559</v>
      </c>
      <c r="U1194">
        <f t="shared" si="443"/>
        <v>1</v>
      </c>
      <c r="V1194">
        <f t="shared" si="454"/>
        <v>634</v>
      </c>
      <c r="X1194">
        <f t="shared" si="444"/>
        <v>0.68421052631578949</v>
      </c>
      <c r="Y1194">
        <f t="shared" si="445"/>
        <v>0.53592561284868978</v>
      </c>
      <c r="Z1194">
        <v>0.68421052631578949</v>
      </c>
      <c r="AB1194">
        <f t="shared" si="446"/>
        <v>1</v>
      </c>
      <c r="AC1194">
        <f t="shared" si="455"/>
        <v>260</v>
      </c>
      <c r="AD1194">
        <f t="shared" si="447"/>
        <v>0</v>
      </c>
      <c r="AE1194">
        <f t="shared" si="456"/>
        <v>933</v>
      </c>
      <c r="AG1194">
        <f t="shared" si="448"/>
        <v>0.49335863377609107</v>
      </c>
      <c r="AH1194">
        <f t="shared" si="449"/>
        <v>0.63340122199592663</v>
      </c>
      <c r="AI1194">
        <v>0.49335863377609107</v>
      </c>
      <c r="AK1194">
        <f t="shared" si="450"/>
        <v>0</v>
      </c>
      <c r="AL1194">
        <f t="shared" si="457"/>
        <v>43</v>
      </c>
      <c r="AM1194">
        <f t="shared" si="461"/>
        <v>1</v>
      </c>
      <c r="AN1194">
        <f t="shared" si="458"/>
        <v>1150</v>
      </c>
      <c r="AP1194">
        <f t="shared" si="451"/>
        <v>0.55844155844155841</v>
      </c>
      <c r="AQ1194">
        <f t="shared" si="452"/>
        <v>0.59802392095683832</v>
      </c>
      <c r="AR1194">
        <v>0.55844155844155841</v>
      </c>
    </row>
    <row r="1195" spans="1:44" x14ac:dyDescent="0.25">
      <c r="A1195" s="9">
        <v>3</v>
      </c>
      <c r="B1195" s="32">
        <v>38.912754</v>
      </c>
      <c r="D1195">
        <f t="shared" si="439"/>
        <v>0</v>
      </c>
      <c r="E1195">
        <f t="shared" si="438"/>
        <v>331</v>
      </c>
      <c r="F1195">
        <f t="shared" si="459"/>
        <v>1</v>
      </c>
      <c r="G1195">
        <f t="shared" si="460"/>
        <v>863</v>
      </c>
      <c r="I1195">
        <f t="shared" si="440"/>
        <v>0.57167530224525043</v>
      </c>
      <c r="J1195">
        <f t="shared" si="441"/>
        <v>0.60731878958479946</v>
      </c>
      <c r="K1195">
        <v>0.57167530224525043</v>
      </c>
      <c r="S1195">
        <f t="shared" si="442"/>
        <v>0</v>
      </c>
      <c r="T1195">
        <f t="shared" si="453"/>
        <v>559</v>
      </c>
      <c r="U1195">
        <f t="shared" si="443"/>
        <v>1</v>
      </c>
      <c r="V1195">
        <f t="shared" si="454"/>
        <v>635</v>
      </c>
      <c r="X1195">
        <f t="shared" si="444"/>
        <v>0.68421052631578949</v>
      </c>
      <c r="Y1195">
        <f t="shared" si="445"/>
        <v>0.536770921386306</v>
      </c>
      <c r="Z1195">
        <v>0.68421052631578949</v>
      </c>
      <c r="AB1195">
        <f t="shared" si="446"/>
        <v>1</v>
      </c>
      <c r="AC1195">
        <f t="shared" si="455"/>
        <v>261</v>
      </c>
      <c r="AD1195">
        <f t="shared" si="447"/>
        <v>0</v>
      </c>
      <c r="AE1195">
        <f t="shared" si="456"/>
        <v>933</v>
      </c>
      <c r="AG1195">
        <f t="shared" si="448"/>
        <v>0.49525616698292219</v>
      </c>
      <c r="AH1195">
        <f t="shared" si="449"/>
        <v>0.63340122199592663</v>
      </c>
      <c r="AI1195">
        <v>0.49525616698292219</v>
      </c>
      <c r="AK1195">
        <f t="shared" si="450"/>
        <v>0</v>
      </c>
      <c r="AL1195">
        <f t="shared" si="457"/>
        <v>43</v>
      </c>
      <c r="AM1195">
        <f t="shared" si="461"/>
        <v>1</v>
      </c>
      <c r="AN1195">
        <f t="shared" si="458"/>
        <v>1151</v>
      </c>
      <c r="AP1195">
        <f t="shared" si="451"/>
        <v>0.55844155844155841</v>
      </c>
      <c r="AQ1195">
        <f t="shared" si="452"/>
        <v>0.59854394175767034</v>
      </c>
      <c r="AR1195">
        <v>0.55844155844155841</v>
      </c>
    </row>
    <row r="1196" spans="1:44" x14ac:dyDescent="0.25">
      <c r="A1196" s="9">
        <v>2</v>
      </c>
      <c r="B1196" s="32">
        <v>38.812446999999999</v>
      </c>
      <c r="D1196">
        <f t="shared" si="439"/>
        <v>0</v>
      </c>
      <c r="E1196">
        <f t="shared" si="438"/>
        <v>331</v>
      </c>
      <c r="F1196">
        <f t="shared" si="459"/>
        <v>1</v>
      </c>
      <c r="G1196">
        <f t="shared" si="460"/>
        <v>864</v>
      </c>
      <c r="I1196">
        <f t="shared" si="440"/>
        <v>0.57167530224525043</v>
      </c>
      <c r="J1196">
        <f t="shared" si="441"/>
        <v>0.60802251935256857</v>
      </c>
      <c r="K1196">
        <v>0.57167530224525043</v>
      </c>
      <c r="S1196">
        <f t="shared" si="442"/>
        <v>1</v>
      </c>
      <c r="T1196">
        <f t="shared" si="453"/>
        <v>560</v>
      </c>
      <c r="U1196">
        <f t="shared" si="443"/>
        <v>0</v>
      </c>
      <c r="V1196">
        <f t="shared" si="454"/>
        <v>635</v>
      </c>
      <c r="X1196">
        <f t="shared" si="444"/>
        <v>0.68543451652386778</v>
      </c>
      <c r="Y1196">
        <f t="shared" si="445"/>
        <v>0.536770921386306</v>
      </c>
      <c r="Z1196">
        <v>0.68543451652386778</v>
      </c>
      <c r="AB1196">
        <f t="shared" si="446"/>
        <v>0</v>
      </c>
      <c r="AC1196">
        <f t="shared" si="455"/>
        <v>261</v>
      </c>
      <c r="AD1196">
        <f t="shared" si="447"/>
        <v>1</v>
      </c>
      <c r="AE1196">
        <f t="shared" si="456"/>
        <v>934</v>
      </c>
      <c r="AG1196">
        <f t="shared" si="448"/>
        <v>0.49525616698292219</v>
      </c>
      <c r="AH1196">
        <f t="shared" si="449"/>
        <v>0.63408010862186015</v>
      </c>
      <c r="AI1196">
        <v>0.49525616698292219</v>
      </c>
      <c r="AK1196">
        <f t="shared" si="450"/>
        <v>0</v>
      </c>
      <c r="AL1196">
        <f t="shared" si="457"/>
        <v>43</v>
      </c>
      <c r="AM1196">
        <f t="shared" si="461"/>
        <v>1</v>
      </c>
      <c r="AN1196">
        <f t="shared" si="458"/>
        <v>1152</v>
      </c>
      <c r="AP1196">
        <f t="shared" si="451"/>
        <v>0.55844155844155841</v>
      </c>
      <c r="AQ1196">
        <f t="shared" si="452"/>
        <v>0.59906396255850236</v>
      </c>
      <c r="AR1196">
        <v>0.55844155844155841</v>
      </c>
    </row>
    <row r="1197" spans="1:44" x14ac:dyDescent="0.25">
      <c r="A1197" s="9">
        <v>3</v>
      </c>
      <c r="B1197" s="32">
        <v>38.773032000000001</v>
      </c>
      <c r="D1197">
        <f t="shared" si="439"/>
        <v>0</v>
      </c>
      <c r="E1197">
        <f t="shared" si="438"/>
        <v>331</v>
      </c>
      <c r="F1197">
        <f t="shared" si="459"/>
        <v>1</v>
      </c>
      <c r="G1197">
        <f t="shared" si="460"/>
        <v>865</v>
      </c>
      <c r="I1197">
        <f t="shared" si="440"/>
        <v>0.57167530224525043</v>
      </c>
      <c r="J1197">
        <f t="shared" si="441"/>
        <v>0.60872624912033779</v>
      </c>
      <c r="K1197">
        <v>0.57167530224525043</v>
      </c>
      <c r="S1197">
        <f t="shared" si="442"/>
        <v>0</v>
      </c>
      <c r="T1197">
        <f t="shared" si="453"/>
        <v>560</v>
      </c>
      <c r="U1197">
        <f t="shared" si="443"/>
        <v>1</v>
      </c>
      <c r="V1197">
        <f t="shared" si="454"/>
        <v>636</v>
      </c>
      <c r="X1197">
        <f t="shared" si="444"/>
        <v>0.68543451652386778</v>
      </c>
      <c r="Y1197">
        <f t="shared" si="445"/>
        <v>0.53761622992392222</v>
      </c>
      <c r="Z1197">
        <v>0.68543451652386778</v>
      </c>
      <c r="AB1197">
        <f t="shared" si="446"/>
        <v>1</v>
      </c>
      <c r="AC1197">
        <f t="shared" si="455"/>
        <v>262</v>
      </c>
      <c r="AD1197">
        <f t="shared" si="447"/>
        <v>0</v>
      </c>
      <c r="AE1197">
        <f t="shared" si="456"/>
        <v>934</v>
      </c>
      <c r="AG1197">
        <f t="shared" si="448"/>
        <v>0.4971537001897533</v>
      </c>
      <c r="AH1197">
        <f t="shared" si="449"/>
        <v>0.63408010862186015</v>
      </c>
      <c r="AI1197">
        <v>0.4971537001897533</v>
      </c>
      <c r="AK1197">
        <f t="shared" si="450"/>
        <v>0</v>
      </c>
      <c r="AL1197">
        <f t="shared" si="457"/>
        <v>43</v>
      </c>
      <c r="AM1197">
        <f t="shared" si="461"/>
        <v>1</v>
      </c>
      <c r="AN1197">
        <f t="shared" si="458"/>
        <v>1153</v>
      </c>
      <c r="AP1197">
        <f t="shared" si="451"/>
        <v>0.55844155844155841</v>
      </c>
      <c r="AQ1197">
        <f t="shared" si="452"/>
        <v>0.59958398335933438</v>
      </c>
      <c r="AR1197">
        <v>0.55844155844155841</v>
      </c>
    </row>
    <row r="1198" spans="1:44" x14ac:dyDescent="0.25">
      <c r="A1198" s="9">
        <v>3</v>
      </c>
      <c r="B1198" s="32">
        <v>38.713230000000003</v>
      </c>
      <c r="D1198">
        <f t="shared" si="439"/>
        <v>0</v>
      </c>
      <c r="E1198">
        <f t="shared" si="438"/>
        <v>331</v>
      </c>
      <c r="F1198">
        <f t="shared" si="459"/>
        <v>1</v>
      </c>
      <c r="G1198">
        <f t="shared" si="460"/>
        <v>866</v>
      </c>
      <c r="I1198">
        <f t="shared" si="440"/>
        <v>0.57167530224525043</v>
      </c>
      <c r="J1198">
        <f t="shared" si="441"/>
        <v>0.60942997888810702</v>
      </c>
      <c r="K1198">
        <v>0.57167530224525043</v>
      </c>
      <c r="S1198">
        <f t="shared" si="442"/>
        <v>0</v>
      </c>
      <c r="T1198">
        <f t="shared" si="453"/>
        <v>560</v>
      </c>
      <c r="U1198">
        <f t="shared" si="443"/>
        <v>1</v>
      </c>
      <c r="V1198">
        <f t="shared" si="454"/>
        <v>637</v>
      </c>
      <c r="X1198">
        <f t="shared" si="444"/>
        <v>0.68543451652386778</v>
      </c>
      <c r="Y1198">
        <f t="shared" si="445"/>
        <v>0.53846153846153844</v>
      </c>
      <c r="Z1198">
        <v>0.68543451652386778</v>
      </c>
      <c r="AB1198">
        <f t="shared" si="446"/>
        <v>1</v>
      </c>
      <c r="AC1198">
        <f t="shared" si="455"/>
        <v>263</v>
      </c>
      <c r="AD1198">
        <f t="shared" si="447"/>
        <v>0</v>
      </c>
      <c r="AE1198">
        <f t="shared" si="456"/>
        <v>934</v>
      </c>
      <c r="AG1198">
        <f t="shared" si="448"/>
        <v>0.49905123339658441</v>
      </c>
      <c r="AH1198">
        <f t="shared" si="449"/>
        <v>0.63408010862186015</v>
      </c>
      <c r="AI1198">
        <v>0.49905123339658441</v>
      </c>
      <c r="AK1198">
        <f t="shared" si="450"/>
        <v>0</v>
      </c>
      <c r="AL1198">
        <f t="shared" si="457"/>
        <v>43</v>
      </c>
      <c r="AM1198">
        <f t="shared" si="461"/>
        <v>1</v>
      </c>
      <c r="AN1198">
        <f t="shared" si="458"/>
        <v>1154</v>
      </c>
      <c r="AP1198">
        <f t="shared" si="451"/>
        <v>0.55844155844155841</v>
      </c>
      <c r="AQ1198">
        <f t="shared" si="452"/>
        <v>0.6001040041601664</v>
      </c>
      <c r="AR1198">
        <v>0.55844155844155841</v>
      </c>
    </row>
    <row r="1199" spans="1:44" x14ac:dyDescent="0.25">
      <c r="A1199" s="9">
        <v>1</v>
      </c>
      <c r="B1199" s="32">
        <v>38.711371</v>
      </c>
      <c r="D1199">
        <f t="shared" si="439"/>
        <v>1</v>
      </c>
      <c r="E1199">
        <f t="shared" si="438"/>
        <v>332</v>
      </c>
      <c r="F1199">
        <f t="shared" si="459"/>
        <v>0</v>
      </c>
      <c r="G1199">
        <f t="shared" si="460"/>
        <v>866</v>
      </c>
      <c r="I1199">
        <f t="shared" si="440"/>
        <v>0.57340241796200342</v>
      </c>
      <c r="J1199">
        <f t="shared" si="441"/>
        <v>0.60942997888810702</v>
      </c>
      <c r="K1199">
        <v>0.57340241796200342</v>
      </c>
      <c r="S1199">
        <f t="shared" si="442"/>
        <v>0</v>
      </c>
      <c r="T1199">
        <f t="shared" si="453"/>
        <v>560</v>
      </c>
      <c r="U1199">
        <f t="shared" si="443"/>
        <v>1</v>
      </c>
      <c r="V1199">
        <f t="shared" si="454"/>
        <v>638</v>
      </c>
      <c r="X1199">
        <f t="shared" si="444"/>
        <v>0.68543451652386778</v>
      </c>
      <c r="Y1199">
        <f t="shared" si="445"/>
        <v>0.53930684699915465</v>
      </c>
      <c r="Z1199">
        <v>0.68543451652386778</v>
      </c>
      <c r="AB1199">
        <f t="shared" si="446"/>
        <v>0</v>
      </c>
      <c r="AC1199">
        <f t="shared" si="455"/>
        <v>263</v>
      </c>
      <c r="AD1199">
        <f t="shared" si="447"/>
        <v>1</v>
      </c>
      <c r="AE1199">
        <f t="shared" si="456"/>
        <v>935</v>
      </c>
      <c r="AG1199">
        <f t="shared" si="448"/>
        <v>0.49905123339658441</v>
      </c>
      <c r="AH1199">
        <f t="shared" si="449"/>
        <v>0.63475899524779367</v>
      </c>
      <c r="AI1199">
        <v>0.49905123339658441</v>
      </c>
      <c r="AK1199">
        <f t="shared" si="450"/>
        <v>0</v>
      </c>
      <c r="AL1199">
        <f t="shared" si="457"/>
        <v>43</v>
      </c>
      <c r="AM1199">
        <f t="shared" si="461"/>
        <v>1</v>
      </c>
      <c r="AN1199">
        <f t="shared" si="458"/>
        <v>1155</v>
      </c>
      <c r="AP1199">
        <f t="shared" si="451"/>
        <v>0.55844155844155841</v>
      </c>
      <c r="AQ1199">
        <f t="shared" si="452"/>
        <v>0.60062402496099843</v>
      </c>
      <c r="AR1199">
        <v>0.55844155844155841</v>
      </c>
    </row>
    <row r="1200" spans="1:44" x14ac:dyDescent="0.25">
      <c r="A1200" s="9">
        <v>2</v>
      </c>
      <c r="B1200" s="32">
        <v>38.707259999999998</v>
      </c>
      <c r="D1200">
        <f t="shared" si="439"/>
        <v>0</v>
      </c>
      <c r="E1200">
        <f t="shared" si="438"/>
        <v>332</v>
      </c>
      <c r="F1200">
        <f t="shared" si="459"/>
        <v>1</v>
      </c>
      <c r="G1200">
        <f t="shared" si="460"/>
        <v>867</v>
      </c>
      <c r="I1200">
        <f t="shared" si="440"/>
        <v>0.57340241796200342</v>
      </c>
      <c r="J1200">
        <f t="shared" si="441"/>
        <v>0.61013370865587613</v>
      </c>
      <c r="K1200">
        <v>0.57340241796200342</v>
      </c>
      <c r="S1200">
        <f t="shared" si="442"/>
        <v>1</v>
      </c>
      <c r="T1200">
        <f t="shared" si="453"/>
        <v>561</v>
      </c>
      <c r="U1200">
        <f t="shared" si="443"/>
        <v>0</v>
      </c>
      <c r="V1200">
        <f t="shared" si="454"/>
        <v>638</v>
      </c>
      <c r="X1200">
        <f t="shared" si="444"/>
        <v>0.68665850673194617</v>
      </c>
      <c r="Y1200">
        <f t="shared" si="445"/>
        <v>0.53930684699915465</v>
      </c>
      <c r="Z1200">
        <v>0.68665850673194617</v>
      </c>
      <c r="AB1200">
        <f t="shared" si="446"/>
        <v>0</v>
      </c>
      <c r="AC1200">
        <f t="shared" si="455"/>
        <v>263</v>
      </c>
      <c r="AD1200">
        <f t="shared" si="447"/>
        <v>1</v>
      </c>
      <c r="AE1200">
        <f t="shared" si="456"/>
        <v>936</v>
      </c>
      <c r="AG1200">
        <f t="shared" si="448"/>
        <v>0.49905123339658441</v>
      </c>
      <c r="AH1200">
        <f t="shared" si="449"/>
        <v>0.63543788187372707</v>
      </c>
      <c r="AI1200">
        <v>0.49905123339658441</v>
      </c>
      <c r="AK1200">
        <f t="shared" si="450"/>
        <v>0</v>
      </c>
      <c r="AL1200">
        <f t="shared" si="457"/>
        <v>43</v>
      </c>
      <c r="AM1200">
        <f t="shared" si="461"/>
        <v>1</v>
      </c>
      <c r="AN1200">
        <f t="shared" si="458"/>
        <v>1156</v>
      </c>
      <c r="AP1200">
        <f t="shared" si="451"/>
        <v>0.55844155844155841</v>
      </c>
      <c r="AQ1200">
        <f t="shared" si="452"/>
        <v>0.60114404576183045</v>
      </c>
      <c r="AR1200">
        <v>0.55844155844155841</v>
      </c>
    </row>
    <row r="1201" spans="1:44" x14ac:dyDescent="0.25">
      <c r="A1201" s="9">
        <v>2</v>
      </c>
      <c r="B1201" s="32">
        <v>38.696775000000002</v>
      </c>
      <c r="D1201">
        <f t="shared" si="439"/>
        <v>0</v>
      </c>
      <c r="E1201">
        <f t="shared" si="438"/>
        <v>332</v>
      </c>
      <c r="F1201">
        <f t="shared" si="459"/>
        <v>1</v>
      </c>
      <c r="G1201">
        <f t="shared" si="460"/>
        <v>868</v>
      </c>
      <c r="I1201">
        <f t="shared" si="440"/>
        <v>0.57340241796200342</v>
      </c>
      <c r="J1201">
        <f t="shared" si="441"/>
        <v>0.61083743842364535</v>
      </c>
      <c r="K1201">
        <v>0.57340241796200342</v>
      </c>
      <c r="S1201">
        <f t="shared" si="442"/>
        <v>1</v>
      </c>
      <c r="T1201">
        <f t="shared" si="453"/>
        <v>562</v>
      </c>
      <c r="U1201">
        <f t="shared" si="443"/>
        <v>0</v>
      </c>
      <c r="V1201">
        <f t="shared" si="454"/>
        <v>638</v>
      </c>
      <c r="X1201">
        <f t="shared" si="444"/>
        <v>0.68788249694002446</v>
      </c>
      <c r="Y1201">
        <f t="shared" si="445"/>
        <v>0.53930684699915465</v>
      </c>
      <c r="Z1201">
        <v>0.68788249694002446</v>
      </c>
      <c r="AB1201">
        <f t="shared" si="446"/>
        <v>0</v>
      </c>
      <c r="AC1201">
        <f t="shared" si="455"/>
        <v>263</v>
      </c>
      <c r="AD1201">
        <f t="shared" si="447"/>
        <v>1</v>
      </c>
      <c r="AE1201">
        <f t="shared" si="456"/>
        <v>937</v>
      </c>
      <c r="AG1201">
        <f t="shared" si="448"/>
        <v>0.49905123339658441</v>
      </c>
      <c r="AH1201">
        <f t="shared" si="449"/>
        <v>0.63611676849966059</v>
      </c>
      <c r="AI1201">
        <v>0.49905123339658441</v>
      </c>
      <c r="AK1201">
        <f t="shared" si="450"/>
        <v>0</v>
      </c>
      <c r="AL1201">
        <f t="shared" si="457"/>
        <v>43</v>
      </c>
      <c r="AM1201">
        <f t="shared" si="461"/>
        <v>1</v>
      </c>
      <c r="AN1201">
        <f t="shared" si="458"/>
        <v>1157</v>
      </c>
      <c r="AP1201">
        <f t="shared" si="451"/>
        <v>0.55844155844155841</v>
      </c>
      <c r="AQ1201">
        <f t="shared" si="452"/>
        <v>0.60166406656266247</v>
      </c>
      <c r="AR1201">
        <v>0.55844155844155841</v>
      </c>
    </row>
    <row r="1202" spans="1:44" x14ac:dyDescent="0.25">
      <c r="A1202" s="9">
        <v>1</v>
      </c>
      <c r="B1202" s="32">
        <v>38.686981000000003</v>
      </c>
      <c r="D1202">
        <f t="shared" si="439"/>
        <v>1</v>
      </c>
      <c r="E1202">
        <f t="shared" si="438"/>
        <v>333</v>
      </c>
      <c r="F1202">
        <f t="shared" si="459"/>
        <v>0</v>
      </c>
      <c r="G1202">
        <f t="shared" si="460"/>
        <v>868</v>
      </c>
      <c r="I1202">
        <f t="shared" si="440"/>
        <v>0.57512953367875652</v>
      </c>
      <c r="J1202">
        <f t="shared" si="441"/>
        <v>0.61083743842364535</v>
      </c>
      <c r="K1202">
        <v>0.57512953367875652</v>
      </c>
      <c r="S1202">
        <f t="shared" si="442"/>
        <v>0</v>
      </c>
      <c r="T1202">
        <f t="shared" si="453"/>
        <v>562</v>
      </c>
      <c r="U1202">
        <f t="shared" si="443"/>
        <v>1</v>
      </c>
      <c r="V1202">
        <f t="shared" si="454"/>
        <v>639</v>
      </c>
      <c r="X1202">
        <f t="shared" si="444"/>
        <v>0.68788249694002446</v>
      </c>
      <c r="Y1202">
        <f t="shared" si="445"/>
        <v>0.54015215553677087</v>
      </c>
      <c r="Z1202">
        <v>0.68788249694002446</v>
      </c>
      <c r="AB1202">
        <f t="shared" si="446"/>
        <v>0</v>
      </c>
      <c r="AC1202">
        <f t="shared" si="455"/>
        <v>263</v>
      </c>
      <c r="AD1202">
        <f t="shared" si="447"/>
        <v>1</v>
      </c>
      <c r="AE1202">
        <f t="shared" si="456"/>
        <v>938</v>
      </c>
      <c r="AG1202">
        <f t="shared" si="448"/>
        <v>0.49905123339658441</v>
      </c>
      <c r="AH1202">
        <f t="shared" si="449"/>
        <v>0.636795655125594</v>
      </c>
      <c r="AI1202">
        <v>0.49905123339658441</v>
      </c>
      <c r="AK1202">
        <f t="shared" si="450"/>
        <v>0</v>
      </c>
      <c r="AL1202">
        <f t="shared" si="457"/>
        <v>43</v>
      </c>
      <c r="AM1202">
        <f t="shared" si="461"/>
        <v>1</v>
      </c>
      <c r="AN1202">
        <f t="shared" si="458"/>
        <v>1158</v>
      </c>
      <c r="AP1202">
        <f t="shared" si="451"/>
        <v>0.55844155844155841</v>
      </c>
      <c r="AQ1202">
        <f t="shared" si="452"/>
        <v>0.60218408736349449</v>
      </c>
      <c r="AR1202">
        <v>0.55844155844155841</v>
      </c>
    </row>
    <row r="1203" spans="1:44" x14ac:dyDescent="0.25">
      <c r="A1203" s="9">
        <v>3</v>
      </c>
      <c r="B1203" s="32">
        <v>38.679855000000003</v>
      </c>
      <c r="D1203">
        <f t="shared" si="439"/>
        <v>0</v>
      </c>
      <c r="E1203">
        <f t="shared" si="438"/>
        <v>333</v>
      </c>
      <c r="F1203">
        <f t="shared" si="459"/>
        <v>1</v>
      </c>
      <c r="G1203">
        <f t="shared" si="460"/>
        <v>869</v>
      </c>
      <c r="I1203">
        <f t="shared" si="440"/>
        <v>0.57512953367875652</v>
      </c>
      <c r="J1203">
        <f t="shared" si="441"/>
        <v>0.61154116819141446</v>
      </c>
      <c r="K1203">
        <v>0.57512953367875652</v>
      </c>
      <c r="S1203">
        <f t="shared" si="442"/>
        <v>0</v>
      </c>
      <c r="T1203">
        <f t="shared" si="453"/>
        <v>562</v>
      </c>
      <c r="U1203">
        <f t="shared" si="443"/>
        <v>1</v>
      </c>
      <c r="V1203">
        <f t="shared" si="454"/>
        <v>640</v>
      </c>
      <c r="X1203">
        <f t="shared" si="444"/>
        <v>0.68788249694002446</v>
      </c>
      <c r="Y1203">
        <f t="shared" si="445"/>
        <v>0.5409974640743872</v>
      </c>
      <c r="Z1203">
        <v>0.68788249694002446</v>
      </c>
      <c r="AB1203">
        <f t="shared" si="446"/>
        <v>1</v>
      </c>
      <c r="AC1203">
        <f t="shared" si="455"/>
        <v>264</v>
      </c>
      <c r="AD1203">
        <f t="shared" si="447"/>
        <v>0</v>
      </c>
      <c r="AE1203">
        <f t="shared" si="456"/>
        <v>938</v>
      </c>
      <c r="AG1203">
        <f t="shared" si="448"/>
        <v>0.50094876660341559</v>
      </c>
      <c r="AH1203">
        <f t="shared" si="449"/>
        <v>0.636795655125594</v>
      </c>
      <c r="AI1203">
        <v>0.50094876660341559</v>
      </c>
      <c r="AK1203">
        <f t="shared" si="450"/>
        <v>0</v>
      </c>
      <c r="AL1203">
        <f t="shared" si="457"/>
        <v>43</v>
      </c>
      <c r="AM1203">
        <f t="shared" si="461"/>
        <v>1</v>
      </c>
      <c r="AN1203">
        <f t="shared" si="458"/>
        <v>1159</v>
      </c>
      <c r="AP1203">
        <f t="shared" si="451"/>
        <v>0.55844155844155841</v>
      </c>
      <c r="AQ1203">
        <f t="shared" si="452"/>
        <v>0.60270410816432662</v>
      </c>
      <c r="AR1203">
        <v>0.55844155844155841</v>
      </c>
    </row>
    <row r="1204" spans="1:44" x14ac:dyDescent="0.25">
      <c r="A1204" s="9">
        <v>4</v>
      </c>
      <c r="B1204" s="32">
        <v>38.674081999999999</v>
      </c>
      <c r="D1204">
        <f t="shared" si="439"/>
        <v>0</v>
      </c>
      <c r="E1204">
        <f t="shared" ref="E1204:E1267" si="462">D1204+E1203</f>
        <v>333</v>
      </c>
      <c r="F1204">
        <f t="shared" si="459"/>
        <v>1</v>
      </c>
      <c r="G1204">
        <f t="shared" si="460"/>
        <v>870</v>
      </c>
      <c r="I1204">
        <f t="shared" si="440"/>
        <v>0.57512953367875652</v>
      </c>
      <c r="J1204">
        <f t="shared" si="441"/>
        <v>0.61224489795918369</v>
      </c>
      <c r="K1204">
        <v>0.57512953367875652</v>
      </c>
      <c r="S1204">
        <f t="shared" si="442"/>
        <v>0</v>
      </c>
      <c r="T1204">
        <f t="shared" si="453"/>
        <v>562</v>
      </c>
      <c r="U1204">
        <f t="shared" si="443"/>
        <v>1</v>
      </c>
      <c r="V1204">
        <f t="shared" si="454"/>
        <v>641</v>
      </c>
      <c r="X1204">
        <f t="shared" si="444"/>
        <v>0.68788249694002446</v>
      </c>
      <c r="Y1204">
        <f t="shared" si="445"/>
        <v>0.54184277261200342</v>
      </c>
      <c r="Z1204">
        <v>0.68788249694002446</v>
      </c>
      <c r="AB1204">
        <f t="shared" si="446"/>
        <v>0</v>
      </c>
      <c r="AC1204">
        <f t="shared" si="455"/>
        <v>264</v>
      </c>
      <c r="AD1204">
        <f t="shared" si="447"/>
        <v>1</v>
      </c>
      <c r="AE1204">
        <f t="shared" si="456"/>
        <v>939</v>
      </c>
      <c r="AG1204">
        <f t="shared" si="448"/>
        <v>0.50094876660341559</v>
      </c>
      <c r="AH1204">
        <f t="shared" si="449"/>
        <v>0.63747454175152751</v>
      </c>
      <c r="AI1204">
        <v>0.50094876660341559</v>
      </c>
      <c r="AK1204">
        <f t="shared" si="450"/>
        <v>1</v>
      </c>
      <c r="AL1204">
        <f t="shared" si="457"/>
        <v>44</v>
      </c>
      <c r="AM1204">
        <f t="shared" si="461"/>
        <v>0</v>
      </c>
      <c r="AN1204">
        <f t="shared" si="458"/>
        <v>1159</v>
      </c>
      <c r="AP1204">
        <f t="shared" si="451"/>
        <v>0.5714285714285714</v>
      </c>
      <c r="AQ1204">
        <f t="shared" si="452"/>
        <v>0.60270410816432662</v>
      </c>
      <c r="AR1204">
        <v>0.5714285714285714</v>
      </c>
    </row>
    <row r="1205" spans="1:44" x14ac:dyDescent="0.25">
      <c r="A1205" s="9">
        <v>1</v>
      </c>
      <c r="B1205" s="32">
        <v>38.656356000000002</v>
      </c>
      <c r="D1205">
        <f t="shared" si="439"/>
        <v>1</v>
      </c>
      <c r="E1205">
        <f t="shared" si="462"/>
        <v>334</v>
      </c>
      <c r="F1205">
        <f t="shared" si="459"/>
        <v>0</v>
      </c>
      <c r="G1205">
        <f t="shared" si="460"/>
        <v>870</v>
      </c>
      <c r="I1205">
        <f t="shared" si="440"/>
        <v>0.57685664939550951</v>
      </c>
      <c r="J1205">
        <f t="shared" si="441"/>
        <v>0.61224489795918369</v>
      </c>
      <c r="K1205">
        <v>0.57685664939550951</v>
      </c>
      <c r="S1205">
        <f t="shared" si="442"/>
        <v>0</v>
      </c>
      <c r="T1205">
        <f t="shared" si="453"/>
        <v>562</v>
      </c>
      <c r="U1205">
        <f t="shared" si="443"/>
        <v>1</v>
      </c>
      <c r="V1205">
        <f t="shared" si="454"/>
        <v>642</v>
      </c>
      <c r="X1205">
        <f t="shared" si="444"/>
        <v>0.68788249694002446</v>
      </c>
      <c r="Y1205">
        <f t="shared" si="445"/>
        <v>0.54268808114961964</v>
      </c>
      <c r="Z1205">
        <v>0.68788249694002446</v>
      </c>
      <c r="AB1205">
        <f t="shared" si="446"/>
        <v>0</v>
      </c>
      <c r="AC1205">
        <f t="shared" si="455"/>
        <v>264</v>
      </c>
      <c r="AD1205">
        <f t="shared" si="447"/>
        <v>1</v>
      </c>
      <c r="AE1205">
        <f t="shared" si="456"/>
        <v>940</v>
      </c>
      <c r="AG1205">
        <f t="shared" si="448"/>
        <v>0.50094876660341559</v>
      </c>
      <c r="AH1205">
        <f t="shared" si="449"/>
        <v>0.63815342837746092</v>
      </c>
      <c r="AI1205">
        <v>0.50094876660341559</v>
      </c>
      <c r="AK1205">
        <f t="shared" si="450"/>
        <v>0</v>
      </c>
      <c r="AL1205">
        <f t="shared" si="457"/>
        <v>44</v>
      </c>
      <c r="AM1205">
        <f t="shared" si="461"/>
        <v>1</v>
      </c>
      <c r="AN1205">
        <f t="shared" si="458"/>
        <v>1160</v>
      </c>
      <c r="AP1205">
        <f t="shared" si="451"/>
        <v>0.5714285714285714</v>
      </c>
      <c r="AQ1205">
        <f t="shared" si="452"/>
        <v>0.60322412896515865</v>
      </c>
      <c r="AR1205">
        <v>0.5714285714285714</v>
      </c>
    </row>
    <row r="1206" spans="1:44" x14ac:dyDescent="0.25">
      <c r="A1206" s="9">
        <v>1</v>
      </c>
      <c r="B1206" s="32">
        <v>38.649841000000002</v>
      </c>
      <c r="D1206">
        <f t="shared" si="439"/>
        <v>1</v>
      </c>
      <c r="E1206">
        <f t="shared" si="462"/>
        <v>335</v>
      </c>
      <c r="F1206">
        <f t="shared" si="459"/>
        <v>0</v>
      </c>
      <c r="G1206">
        <f t="shared" si="460"/>
        <v>870</v>
      </c>
      <c r="I1206">
        <f t="shared" si="440"/>
        <v>0.5785837651122625</v>
      </c>
      <c r="J1206">
        <f t="shared" si="441"/>
        <v>0.61224489795918369</v>
      </c>
      <c r="K1206">
        <v>0.5785837651122625</v>
      </c>
      <c r="S1206">
        <f t="shared" si="442"/>
        <v>0</v>
      </c>
      <c r="T1206">
        <f t="shared" si="453"/>
        <v>562</v>
      </c>
      <c r="U1206">
        <f t="shared" si="443"/>
        <v>1</v>
      </c>
      <c r="V1206">
        <f t="shared" si="454"/>
        <v>643</v>
      </c>
      <c r="X1206">
        <f t="shared" si="444"/>
        <v>0.68788249694002446</v>
      </c>
      <c r="Y1206">
        <f t="shared" si="445"/>
        <v>0.54353338968723586</v>
      </c>
      <c r="Z1206">
        <v>0.68788249694002446</v>
      </c>
      <c r="AB1206">
        <f t="shared" si="446"/>
        <v>0</v>
      </c>
      <c r="AC1206">
        <f t="shared" si="455"/>
        <v>264</v>
      </c>
      <c r="AD1206">
        <f t="shared" si="447"/>
        <v>1</v>
      </c>
      <c r="AE1206">
        <f t="shared" si="456"/>
        <v>941</v>
      </c>
      <c r="AG1206">
        <f t="shared" si="448"/>
        <v>0.50094876660341559</v>
      </c>
      <c r="AH1206">
        <f t="shared" si="449"/>
        <v>0.63883231500339444</v>
      </c>
      <c r="AI1206">
        <v>0.50094876660341559</v>
      </c>
      <c r="AK1206">
        <f t="shared" si="450"/>
        <v>0</v>
      </c>
      <c r="AL1206">
        <f t="shared" si="457"/>
        <v>44</v>
      </c>
      <c r="AM1206">
        <f t="shared" si="461"/>
        <v>1</v>
      </c>
      <c r="AN1206">
        <f t="shared" si="458"/>
        <v>1161</v>
      </c>
      <c r="AP1206">
        <f t="shared" si="451"/>
        <v>0.5714285714285714</v>
      </c>
      <c r="AQ1206">
        <f t="shared" si="452"/>
        <v>0.60374414976599067</v>
      </c>
      <c r="AR1206">
        <v>0.5714285714285714</v>
      </c>
    </row>
    <row r="1207" spans="1:44" x14ac:dyDescent="0.25">
      <c r="A1207" s="9">
        <v>2</v>
      </c>
      <c r="B1207" s="32">
        <v>38.587781</v>
      </c>
      <c r="D1207">
        <f t="shared" si="439"/>
        <v>0</v>
      </c>
      <c r="E1207">
        <f t="shared" si="462"/>
        <v>335</v>
      </c>
      <c r="F1207">
        <f t="shared" si="459"/>
        <v>1</v>
      </c>
      <c r="G1207">
        <f t="shared" si="460"/>
        <v>871</v>
      </c>
      <c r="I1207">
        <f t="shared" si="440"/>
        <v>0.5785837651122625</v>
      </c>
      <c r="J1207">
        <f t="shared" si="441"/>
        <v>0.6129486277269528</v>
      </c>
      <c r="K1207">
        <v>0.5785837651122625</v>
      </c>
      <c r="S1207">
        <f t="shared" si="442"/>
        <v>1</v>
      </c>
      <c r="T1207">
        <f t="shared" si="453"/>
        <v>563</v>
      </c>
      <c r="U1207">
        <f t="shared" si="443"/>
        <v>0</v>
      </c>
      <c r="V1207">
        <f t="shared" si="454"/>
        <v>643</v>
      </c>
      <c r="X1207">
        <f t="shared" si="444"/>
        <v>0.68910648714810285</v>
      </c>
      <c r="Y1207">
        <f t="shared" si="445"/>
        <v>0.54353338968723586</v>
      </c>
      <c r="Z1207">
        <v>0.68910648714810285</v>
      </c>
      <c r="AB1207">
        <f t="shared" si="446"/>
        <v>0</v>
      </c>
      <c r="AC1207">
        <f t="shared" si="455"/>
        <v>264</v>
      </c>
      <c r="AD1207">
        <f t="shared" si="447"/>
        <v>1</v>
      </c>
      <c r="AE1207">
        <f t="shared" si="456"/>
        <v>942</v>
      </c>
      <c r="AG1207">
        <f t="shared" si="448"/>
        <v>0.50094876660341559</v>
      </c>
      <c r="AH1207">
        <f t="shared" si="449"/>
        <v>0.63951120162932795</v>
      </c>
      <c r="AI1207">
        <v>0.50094876660341559</v>
      </c>
      <c r="AK1207">
        <f t="shared" si="450"/>
        <v>0</v>
      </c>
      <c r="AL1207">
        <f t="shared" si="457"/>
        <v>44</v>
      </c>
      <c r="AM1207">
        <f t="shared" si="461"/>
        <v>1</v>
      </c>
      <c r="AN1207">
        <f t="shared" si="458"/>
        <v>1162</v>
      </c>
      <c r="AP1207">
        <f t="shared" si="451"/>
        <v>0.5714285714285714</v>
      </c>
      <c r="AQ1207">
        <f t="shared" si="452"/>
        <v>0.60426417056682269</v>
      </c>
      <c r="AR1207">
        <v>0.5714285714285714</v>
      </c>
    </row>
    <row r="1208" spans="1:44" x14ac:dyDescent="0.25">
      <c r="A1208" s="9">
        <v>1</v>
      </c>
      <c r="B1208" s="32">
        <v>38.583959</v>
      </c>
      <c r="D1208">
        <f t="shared" si="439"/>
        <v>1</v>
      </c>
      <c r="E1208">
        <f t="shared" si="462"/>
        <v>336</v>
      </c>
      <c r="F1208">
        <f t="shared" si="459"/>
        <v>0</v>
      </c>
      <c r="G1208">
        <f t="shared" si="460"/>
        <v>871</v>
      </c>
      <c r="I1208">
        <f t="shared" si="440"/>
        <v>0.5803108808290155</v>
      </c>
      <c r="J1208">
        <f t="shared" si="441"/>
        <v>0.6129486277269528</v>
      </c>
      <c r="K1208">
        <v>0.5803108808290155</v>
      </c>
      <c r="S1208">
        <f t="shared" si="442"/>
        <v>0</v>
      </c>
      <c r="T1208">
        <f t="shared" si="453"/>
        <v>563</v>
      </c>
      <c r="U1208">
        <f t="shared" si="443"/>
        <v>1</v>
      </c>
      <c r="V1208">
        <f t="shared" si="454"/>
        <v>644</v>
      </c>
      <c r="X1208">
        <f t="shared" si="444"/>
        <v>0.68910648714810285</v>
      </c>
      <c r="Y1208">
        <f t="shared" si="445"/>
        <v>0.54437869822485208</v>
      </c>
      <c r="Z1208">
        <v>0.68910648714810285</v>
      </c>
      <c r="AB1208">
        <f t="shared" si="446"/>
        <v>0</v>
      </c>
      <c r="AC1208">
        <f t="shared" si="455"/>
        <v>264</v>
      </c>
      <c r="AD1208">
        <f t="shared" si="447"/>
        <v>1</v>
      </c>
      <c r="AE1208">
        <f t="shared" si="456"/>
        <v>943</v>
      </c>
      <c r="AG1208">
        <f t="shared" si="448"/>
        <v>0.50094876660341559</v>
      </c>
      <c r="AH1208">
        <f t="shared" si="449"/>
        <v>0.64019008825526136</v>
      </c>
      <c r="AI1208">
        <v>0.50094876660341559</v>
      </c>
      <c r="AK1208">
        <f t="shared" si="450"/>
        <v>0</v>
      </c>
      <c r="AL1208">
        <f t="shared" si="457"/>
        <v>44</v>
      </c>
      <c r="AM1208">
        <f t="shared" si="461"/>
        <v>1</v>
      </c>
      <c r="AN1208">
        <f t="shared" si="458"/>
        <v>1163</v>
      </c>
      <c r="AP1208">
        <f t="shared" si="451"/>
        <v>0.5714285714285714</v>
      </c>
      <c r="AQ1208">
        <f t="shared" si="452"/>
        <v>0.60478419136765471</v>
      </c>
      <c r="AR1208">
        <v>0.5714285714285714</v>
      </c>
    </row>
    <row r="1209" spans="1:44" x14ac:dyDescent="0.25">
      <c r="A1209" s="9">
        <v>2</v>
      </c>
      <c r="B1209" s="32">
        <v>38.573490999999997</v>
      </c>
      <c r="D1209">
        <f t="shared" si="439"/>
        <v>0</v>
      </c>
      <c r="E1209">
        <f t="shared" si="462"/>
        <v>336</v>
      </c>
      <c r="F1209">
        <f t="shared" si="459"/>
        <v>1</v>
      </c>
      <c r="G1209">
        <f t="shared" si="460"/>
        <v>872</v>
      </c>
      <c r="I1209">
        <f t="shared" si="440"/>
        <v>0.5803108808290155</v>
      </c>
      <c r="J1209">
        <f t="shared" si="441"/>
        <v>0.61365235749472202</v>
      </c>
      <c r="K1209">
        <v>0.5803108808290155</v>
      </c>
      <c r="S1209">
        <f t="shared" si="442"/>
        <v>1</v>
      </c>
      <c r="T1209">
        <f t="shared" si="453"/>
        <v>564</v>
      </c>
      <c r="U1209">
        <f t="shared" si="443"/>
        <v>0</v>
      </c>
      <c r="V1209">
        <f t="shared" si="454"/>
        <v>644</v>
      </c>
      <c r="X1209">
        <f t="shared" si="444"/>
        <v>0.69033047735618114</v>
      </c>
      <c r="Y1209">
        <f t="shared" si="445"/>
        <v>0.54437869822485208</v>
      </c>
      <c r="Z1209">
        <v>0.69033047735618114</v>
      </c>
      <c r="AB1209">
        <f t="shared" si="446"/>
        <v>0</v>
      </c>
      <c r="AC1209">
        <f t="shared" si="455"/>
        <v>264</v>
      </c>
      <c r="AD1209">
        <f t="shared" si="447"/>
        <v>1</v>
      </c>
      <c r="AE1209">
        <f t="shared" si="456"/>
        <v>944</v>
      </c>
      <c r="AG1209">
        <f t="shared" si="448"/>
        <v>0.50094876660341559</v>
      </c>
      <c r="AH1209">
        <f t="shared" si="449"/>
        <v>0.64086897488119487</v>
      </c>
      <c r="AI1209">
        <v>0.50094876660341559</v>
      </c>
      <c r="AK1209">
        <f t="shared" si="450"/>
        <v>0</v>
      </c>
      <c r="AL1209">
        <f t="shared" si="457"/>
        <v>44</v>
      </c>
      <c r="AM1209">
        <f t="shared" si="461"/>
        <v>1</v>
      </c>
      <c r="AN1209">
        <f t="shared" si="458"/>
        <v>1164</v>
      </c>
      <c r="AP1209">
        <f t="shared" si="451"/>
        <v>0.5714285714285714</v>
      </c>
      <c r="AQ1209">
        <f t="shared" si="452"/>
        <v>0.60530421216848673</v>
      </c>
      <c r="AR1209">
        <v>0.5714285714285714</v>
      </c>
    </row>
    <row r="1210" spans="1:44" x14ac:dyDescent="0.25">
      <c r="A1210" s="9">
        <v>2</v>
      </c>
      <c r="B1210" s="32">
        <v>38.442757</v>
      </c>
      <c r="D1210">
        <f t="shared" si="439"/>
        <v>0</v>
      </c>
      <c r="E1210">
        <f t="shared" si="462"/>
        <v>336</v>
      </c>
      <c r="F1210">
        <f t="shared" si="459"/>
        <v>1</v>
      </c>
      <c r="G1210">
        <f t="shared" si="460"/>
        <v>873</v>
      </c>
      <c r="I1210">
        <f t="shared" si="440"/>
        <v>0.5803108808290155</v>
      </c>
      <c r="J1210">
        <f t="shared" si="441"/>
        <v>0.61435608726249125</v>
      </c>
      <c r="K1210">
        <v>0.5803108808290155</v>
      </c>
      <c r="S1210">
        <f t="shared" si="442"/>
        <v>1</v>
      </c>
      <c r="T1210">
        <f t="shared" si="453"/>
        <v>565</v>
      </c>
      <c r="U1210">
        <f t="shared" si="443"/>
        <v>0</v>
      </c>
      <c r="V1210">
        <f t="shared" si="454"/>
        <v>644</v>
      </c>
      <c r="X1210">
        <f t="shared" si="444"/>
        <v>0.69155446756425953</v>
      </c>
      <c r="Y1210">
        <f t="shared" si="445"/>
        <v>0.54437869822485208</v>
      </c>
      <c r="Z1210">
        <v>0.69155446756425953</v>
      </c>
      <c r="AB1210">
        <f t="shared" si="446"/>
        <v>0</v>
      </c>
      <c r="AC1210">
        <f t="shared" si="455"/>
        <v>264</v>
      </c>
      <c r="AD1210">
        <f t="shared" si="447"/>
        <v>1</v>
      </c>
      <c r="AE1210">
        <f t="shared" si="456"/>
        <v>945</v>
      </c>
      <c r="AG1210">
        <f t="shared" si="448"/>
        <v>0.50094876660341559</v>
      </c>
      <c r="AH1210">
        <f t="shared" si="449"/>
        <v>0.64154786150712828</v>
      </c>
      <c r="AI1210">
        <v>0.50094876660341559</v>
      </c>
      <c r="AK1210">
        <f t="shared" si="450"/>
        <v>0</v>
      </c>
      <c r="AL1210">
        <f t="shared" si="457"/>
        <v>44</v>
      </c>
      <c r="AM1210">
        <f t="shared" si="461"/>
        <v>1</v>
      </c>
      <c r="AN1210">
        <f t="shared" si="458"/>
        <v>1165</v>
      </c>
      <c r="AP1210">
        <f t="shared" si="451"/>
        <v>0.5714285714285714</v>
      </c>
      <c r="AQ1210">
        <f t="shared" si="452"/>
        <v>0.60582423296931875</v>
      </c>
      <c r="AR1210">
        <v>0.5714285714285714</v>
      </c>
    </row>
    <row r="1211" spans="1:44" x14ac:dyDescent="0.25">
      <c r="A1211" s="9">
        <v>2</v>
      </c>
      <c r="B1211" s="32">
        <v>38.382952000000003</v>
      </c>
      <c r="D1211">
        <f t="shared" si="439"/>
        <v>0</v>
      </c>
      <c r="E1211">
        <f t="shared" si="462"/>
        <v>336</v>
      </c>
      <c r="F1211">
        <f t="shared" si="459"/>
        <v>1</v>
      </c>
      <c r="G1211">
        <f t="shared" si="460"/>
        <v>874</v>
      </c>
      <c r="I1211">
        <f t="shared" si="440"/>
        <v>0.5803108808290155</v>
      </c>
      <c r="J1211">
        <f t="shared" si="441"/>
        <v>0.61505981703026036</v>
      </c>
      <c r="K1211">
        <v>0.5803108808290155</v>
      </c>
      <c r="S1211">
        <f t="shared" si="442"/>
        <v>1</v>
      </c>
      <c r="T1211">
        <f t="shared" si="453"/>
        <v>566</v>
      </c>
      <c r="U1211">
        <f t="shared" si="443"/>
        <v>0</v>
      </c>
      <c r="V1211">
        <f t="shared" si="454"/>
        <v>644</v>
      </c>
      <c r="X1211">
        <f t="shared" si="444"/>
        <v>0.69277845777233782</v>
      </c>
      <c r="Y1211">
        <f t="shared" si="445"/>
        <v>0.54437869822485208</v>
      </c>
      <c r="Z1211">
        <v>0.69277845777233782</v>
      </c>
      <c r="AB1211">
        <f t="shared" si="446"/>
        <v>0</v>
      </c>
      <c r="AC1211">
        <f t="shared" si="455"/>
        <v>264</v>
      </c>
      <c r="AD1211">
        <f t="shared" si="447"/>
        <v>1</v>
      </c>
      <c r="AE1211">
        <f t="shared" si="456"/>
        <v>946</v>
      </c>
      <c r="AG1211">
        <f t="shared" si="448"/>
        <v>0.50094876660341559</v>
      </c>
      <c r="AH1211">
        <f t="shared" si="449"/>
        <v>0.6422267481330618</v>
      </c>
      <c r="AI1211">
        <v>0.50094876660341559</v>
      </c>
      <c r="AK1211">
        <f t="shared" si="450"/>
        <v>0</v>
      </c>
      <c r="AL1211">
        <f t="shared" si="457"/>
        <v>44</v>
      </c>
      <c r="AM1211">
        <f t="shared" si="461"/>
        <v>1</v>
      </c>
      <c r="AN1211">
        <f t="shared" si="458"/>
        <v>1166</v>
      </c>
      <c r="AP1211">
        <f t="shared" si="451"/>
        <v>0.5714285714285714</v>
      </c>
      <c r="AQ1211">
        <f t="shared" si="452"/>
        <v>0.60634425377015078</v>
      </c>
      <c r="AR1211">
        <v>0.5714285714285714</v>
      </c>
    </row>
    <row r="1212" spans="1:44" x14ac:dyDescent="0.25">
      <c r="A1212" s="9">
        <v>3</v>
      </c>
      <c r="B1212" s="32">
        <v>38.329538999999997</v>
      </c>
      <c r="D1212">
        <f t="shared" si="439"/>
        <v>0</v>
      </c>
      <c r="E1212">
        <f t="shared" si="462"/>
        <v>336</v>
      </c>
      <c r="F1212">
        <f t="shared" si="459"/>
        <v>1</v>
      </c>
      <c r="G1212">
        <f t="shared" si="460"/>
        <v>875</v>
      </c>
      <c r="I1212">
        <f t="shared" si="440"/>
        <v>0.5803108808290155</v>
      </c>
      <c r="J1212">
        <f t="shared" si="441"/>
        <v>0.61576354679802958</v>
      </c>
      <c r="K1212">
        <v>0.5803108808290155</v>
      </c>
      <c r="S1212">
        <f t="shared" si="442"/>
        <v>0</v>
      </c>
      <c r="T1212">
        <f t="shared" si="453"/>
        <v>566</v>
      </c>
      <c r="U1212">
        <f t="shared" si="443"/>
        <v>1</v>
      </c>
      <c r="V1212">
        <f t="shared" si="454"/>
        <v>645</v>
      </c>
      <c r="X1212">
        <f t="shared" si="444"/>
        <v>0.69277845777233782</v>
      </c>
      <c r="Y1212">
        <f t="shared" si="445"/>
        <v>0.54522400676246829</v>
      </c>
      <c r="Z1212">
        <v>0.69277845777233782</v>
      </c>
      <c r="AB1212">
        <f t="shared" si="446"/>
        <v>1</v>
      </c>
      <c r="AC1212">
        <f t="shared" si="455"/>
        <v>265</v>
      </c>
      <c r="AD1212">
        <f t="shared" si="447"/>
        <v>0</v>
      </c>
      <c r="AE1212">
        <f t="shared" si="456"/>
        <v>946</v>
      </c>
      <c r="AG1212">
        <f t="shared" si="448"/>
        <v>0.50284629981024664</v>
      </c>
      <c r="AH1212">
        <f t="shared" si="449"/>
        <v>0.6422267481330618</v>
      </c>
      <c r="AI1212">
        <v>0.50284629981024664</v>
      </c>
      <c r="AK1212">
        <f t="shared" si="450"/>
        <v>0</v>
      </c>
      <c r="AL1212">
        <f t="shared" si="457"/>
        <v>44</v>
      </c>
      <c r="AM1212">
        <f t="shared" si="461"/>
        <v>1</v>
      </c>
      <c r="AN1212">
        <f t="shared" si="458"/>
        <v>1167</v>
      </c>
      <c r="AP1212">
        <f t="shared" si="451"/>
        <v>0.5714285714285714</v>
      </c>
      <c r="AQ1212">
        <f t="shared" si="452"/>
        <v>0.6068642745709828</v>
      </c>
      <c r="AR1212">
        <v>0.5714285714285714</v>
      </c>
    </row>
    <row r="1213" spans="1:44" x14ac:dyDescent="0.25">
      <c r="A1213" s="9">
        <v>3</v>
      </c>
      <c r="B1213" s="32">
        <v>38.290154999999999</v>
      </c>
      <c r="D1213">
        <f t="shared" si="439"/>
        <v>0</v>
      </c>
      <c r="E1213">
        <f t="shared" si="462"/>
        <v>336</v>
      </c>
      <c r="F1213">
        <f t="shared" si="459"/>
        <v>1</v>
      </c>
      <c r="G1213">
        <f t="shared" si="460"/>
        <v>876</v>
      </c>
      <c r="I1213">
        <f t="shared" si="440"/>
        <v>0.5803108808290155</v>
      </c>
      <c r="J1213">
        <f t="shared" si="441"/>
        <v>0.61646727656579869</v>
      </c>
      <c r="K1213">
        <v>0.5803108808290155</v>
      </c>
      <c r="S1213">
        <f t="shared" si="442"/>
        <v>0</v>
      </c>
      <c r="T1213">
        <f t="shared" si="453"/>
        <v>566</v>
      </c>
      <c r="U1213">
        <f t="shared" si="443"/>
        <v>1</v>
      </c>
      <c r="V1213">
        <f t="shared" si="454"/>
        <v>646</v>
      </c>
      <c r="X1213">
        <f t="shared" si="444"/>
        <v>0.69277845777233782</v>
      </c>
      <c r="Y1213">
        <f t="shared" si="445"/>
        <v>0.54606931530008451</v>
      </c>
      <c r="Z1213">
        <v>0.69277845777233782</v>
      </c>
      <c r="AB1213">
        <f t="shared" si="446"/>
        <v>1</v>
      </c>
      <c r="AC1213">
        <f t="shared" si="455"/>
        <v>266</v>
      </c>
      <c r="AD1213">
        <f t="shared" si="447"/>
        <v>0</v>
      </c>
      <c r="AE1213">
        <f t="shared" si="456"/>
        <v>946</v>
      </c>
      <c r="AG1213">
        <f t="shared" si="448"/>
        <v>0.50474383301707781</v>
      </c>
      <c r="AH1213">
        <f t="shared" si="449"/>
        <v>0.6422267481330618</v>
      </c>
      <c r="AI1213">
        <v>0.50474383301707781</v>
      </c>
      <c r="AK1213">
        <f t="shared" si="450"/>
        <v>0</v>
      </c>
      <c r="AL1213">
        <f t="shared" si="457"/>
        <v>44</v>
      </c>
      <c r="AM1213">
        <f t="shared" si="461"/>
        <v>1</v>
      </c>
      <c r="AN1213">
        <f t="shared" si="458"/>
        <v>1168</v>
      </c>
      <c r="AP1213">
        <f t="shared" si="451"/>
        <v>0.5714285714285714</v>
      </c>
      <c r="AQ1213">
        <f t="shared" si="452"/>
        <v>0.60738429537181482</v>
      </c>
      <c r="AR1213">
        <v>0.5714285714285714</v>
      </c>
    </row>
    <row r="1214" spans="1:44" x14ac:dyDescent="0.25">
      <c r="A1214" s="9">
        <v>3</v>
      </c>
      <c r="B1214" s="32">
        <v>38.189563</v>
      </c>
      <c r="D1214">
        <f t="shared" si="439"/>
        <v>0</v>
      </c>
      <c r="E1214">
        <f t="shared" si="462"/>
        <v>336</v>
      </c>
      <c r="F1214">
        <f t="shared" si="459"/>
        <v>1</v>
      </c>
      <c r="G1214">
        <f t="shared" si="460"/>
        <v>877</v>
      </c>
      <c r="I1214">
        <f t="shared" si="440"/>
        <v>0.5803108808290155</v>
      </c>
      <c r="J1214">
        <f t="shared" si="441"/>
        <v>0.61717100633356792</v>
      </c>
      <c r="K1214">
        <v>0.5803108808290155</v>
      </c>
      <c r="S1214">
        <f t="shared" si="442"/>
        <v>0</v>
      </c>
      <c r="T1214">
        <f t="shared" si="453"/>
        <v>566</v>
      </c>
      <c r="U1214">
        <f t="shared" si="443"/>
        <v>1</v>
      </c>
      <c r="V1214">
        <f t="shared" si="454"/>
        <v>647</v>
      </c>
      <c r="X1214">
        <f t="shared" si="444"/>
        <v>0.69277845777233782</v>
      </c>
      <c r="Y1214">
        <f t="shared" si="445"/>
        <v>0.54691462383770073</v>
      </c>
      <c r="Z1214">
        <v>0.69277845777233782</v>
      </c>
      <c r="AB1214">
        <f t="shared" si="446"/>
        <v>1</v>
      </c>
      <c r="AC1214">
        <f t="shared" si="455"/>
        <v>267</v>
      </c>
      <c r="AD1214">
        <f t="shared" si="447"/>
        <v>0</v>
      </c>
      <c r="AE1214">
        <f t="shared" si="456"/>
        <v>946</v>
      </c>
      <c r="AG1214">
        <f t="shared" si="448"/>
        <v>0.50664136622390887</v>
      </c>
      <c r="AH1214">
        <f t="shared" si="449"/>
        <v>0.6422267481330618</v>
      </c>
      <c r="AI1214">
        <v>0.50664136622390887</v>
      </c>
      <c r="AK1214">
        <f t="shared" si="450"/>
        <v>0</v>
      </c>
      <c r="AL1214">
        <f t="shared" si="457"/>
        <v>44</v>
      </c>
      <c r="AM1214">
        <f t="shared" si="461"/>
        <v>1</v>
      </c>
      <c r="AN1214">
        <f t="shared" si="458"/>
        <v>1169</v>
      </c>
      <c r="AP1214">
        <f t="shared" si="451"/>
        <v>0.5714285714285714</v>
      </c>
      <c r="AQ1214">
        <f t="shared" si="452"/>
        <v>0.60790431617264695</v>
      </c>
      <c r="AR1214">
        <v>0.5714285714285714</v>
      </c>
    </row>
    <row r="1215" spans="1:44" x14ac:dyDescent="0.25">
      <c r="A1215" s="9">
        <v>3</v>
      </c>
      <c r="B1215" s="32">
        <v>38.175488000000001</v>
      </c>
      <c r="D1215">
        <f t="shared" si="439"/>
        <v>0</v>
      </c>
      <c r="E1215">
        <f t="shared" si="462"/>
        <v>336</v>
      </c>
      <c r="F1215">
        <f t="shared" si="459"/>
        <v>1</v>
      </c>
      <c r="G1215">
        <f t="shared" si="460"/>
        <v>878</v>
      </c>
      <c r="I1215">
        <f t="shared" si="440"/>
        <v>0.5803108808290155</v>
      </c>
      <c r="J1215">
        <f t="shared" si="441"/>
        <v>0.61787473610133714</v>
      </c>
      <c r="K1215">
        <v>0.5803108808290155</v>
      </c>
      <c r="S1215">
        <f t="shared" si="442"/>
        <v>0</v>
      </c>
      <c r="T1215">
        <f t="shared" si="453"/>
        <v>566</v>
      </c>
      <c r="U1215">
        <f t="shared" si="443"/>
        <v>1</v>
      </c>
      <c r="V1215">
        <f t="shared" si="454"/>
        <v>648</v>
      </c>
      <c r="X1215">
        <f t="shared" si="444"/>
        <v>0.69277845777233782</v>
      </c>
      <c r="Y1215">
        <f t="shared" si="445"/>
        <v>0.54775993237531695</v>
      </c>
      <c r="Z1215">
        <v>0.69277845777233782</v>
      </c>
      <c r="AB1215">
        <f t="shared" si="446"/>
        <v>1</v>
      </c>
      <c r="AC1215">
        <f t="shared" si="455"/>
        <v>268</v>
      </c>
      <c r="AD1215">
        <f t="shared" si="447"/>
        <v>0</v>
      </c>
      <c r="AE1215">
        <f t="shared" si="456"/>
        <v>946</v>
      </c>
      <c r="AG1215">
        <f t="shared" si="448"/>
        <v>0.50853889943074004</v>
      </c>
      <c r="AH1215">
        <f t="shared" si="449"/>
        <v>0.6422267481330618</v>
      </c>
      <c r="AI1215">
        <v>0.50853889943074004</v>
      </c>
      <c r="AK1215">
        <f t="shared" si="450"/>
        <v>0</v>
      </c>
      <c r="AL1215">
        <f t="shared" si="457"/>
        <v>44</v>
      </c>
      <c r="AM1215">
        <f t="shared" si="461"/>
        <v>1</v>
      </c>
      <c r="AN1215">
        <f t="shared" si="458"/>
        <v>1170</v>
      </c>
      <c r="AP1215">
        <f t="shared" si="451"/>
        <v>0.5714285714285714</v>
      </c>
      <c r="AQ1215">
        <f t="shared" si="452"/>
        <v>0.60842433697347897</v>
      </c>
      <c r="AR1215">
        <v>0.5714285714285714</v>
      </c>
    </row>
    <row r="1216" spans="1:44" x14ac:dyDescent="0.25">
      <c r="A1216" s="9">
        <v>1</v>
      </c>
      <c r="B1216" s="32">
        <v>38.168118</v>
      </c>
      <c r="D1216">
        <f t="shared" si="439"/>
        <v>1</v>
      </c>
      <c r="E1216">
        <f t="shared" si="462"/>
        <v>337</v>
      </c>
      <c r="F1216">
        <f t="shared" si="459"/>
        <v>0</v>
      </c>
      <c r="G1216">
        <f t="shared" si="460"/>
        <v>878</v>
      </c>
      <c r="I1216">
        <f t="shared" si="440"/>
        <v>0.5820379965457686</v>
      </c>
      <c r="J1216">
        <f t="shared" si="441"/>
        <v>0.61787473610133714</v>
      </c>
      <c r="K1216">
        <v>0.5820379965457686</v>
      </c>
      <c r="S1216">
        <f t="shared" si="442"/>
        <v>0</v>
      </c>
      <c r="T1216">
        <f t="shared" si="453"/>
        <v>566</v>
      </c>
      <c r="U1216">
        <f t="shared" si="443"/>
        <v>1</v>
      </c>
      <c r="V1216">
        <f t="shared" si="454"/>
        <v>649</v>
      </c>
      <c r="X1216">
        <f t="shared" si="444"/>
        <v>0.69277845777233782</v>
      </c>
      <c r="Y1216">
        <f t="shared" si="445"/>
        <v>0.54860524091293317</v>
      </c>
      <c r="Z1216">
        <v>0.69277845777233782</v>
      </c>
      <c r="AB1216">
        <f t="shared" si="446"/>
        <v>0</v>
      </c>
      <c r="AC1216">
        <f t="shared" si="455"/>
        <v>268</v>
      </c>
      <c r="AD1216">
        <f t="shared" si="447"/>
        <v>1</v>
      </c>
      <c r="AE1216">
        <f t="shared" si="456"/>
        <v>947</v>
      </c>
      <c r="AG1216">
        <f t="shared" si="448"/>
        <v>0.50853889943074004</v>
      </c>
      <c r="AH1216">
        <f t="shared" si="449"/>
        <v>0.6429056347589952</v>
      </c>
      <c r="AI1216">
        <v>0.50853889943074004</v>
      </c>
      <c r="AK1216">
        <f t="shared" si="450"/>
        <v>0</v>
      </c>
      <c r="AL1216">
        <f t="shared" si="457"/>
        <v>44</v>
      </c>
      <c r="AM1216">
        <f t="shared" si="461"/>
        <v>1</v>
      </c>
      <c r="AN1216">
        <f t="shared" si="458"/>
        <v>1171</v>
      </c>
      <c r="AP1216">
        <f t="shared" si="451"/>
        <v>0.5714285714285714</v>
      </c>
      <c r="AQ1216">
        <f t="shared" si="452"/>
        <v>0.608944357774311</v>
      </c>
      <c r="AR1216">
        <v>0.5714285714285714</v>
      </c>
    </row>
    <row r="1217" spans="1:44" x14ac:dyDescent="0.25">
      <c r="A1217" s="9">
        <v>2</v>
      </c>
      <c r="B1217" s="32">
        <v>38.135933999999999</v>
      </c>
      <c r="D1217">
        <f t="shared" si="439"/>
        <v>0</v>
      </c>
      <c r="E1217">
        <f t="shared" si="462"/>
        <v>337</v>
      </c>
      <c r="F1217">
        <f t="shared" si="459"/>
        <v>1</v>
      </c>
      <c r="G1217">
        <f t="shared" si="460"/>
        <v>879</v>
      </c>
      <c r="I1217">
        <f t="shared" si="440"/>
        <v>0.5820379965457686</v>
      </c>
      <c r="J1217">
        <f t="shared" si="441"/>
        <v>0.61857846586910625</v>
      </c>
      <c r="K1217">
        <v>0.5820379965457686</v>
      </c>
      <c r="S1217">
        <f t="shared" si="442"/>
        <v>1</v>
      </c>
      <c r="T1217">
        <f t="shared" si="453"/>
        <v>567</v>
      </c>
      <c r="U1217">
        <f t="shared" si="443"/>
        <v>0</v>
      </c>
      <c r="V1217">
        <f t="shared" si="454"/>
        <v>649</v>
      </c>
      <c r="X1217">
        <f t="shared" si="444"/>
        <v>0.6940024479804161</v>
      </c>
      <c r="Y1217">
        <f t="shared" si="445"/>
        <v>0.54860524091293317</v>
      </c>
      <c r="Z1217">
        <v>0.6940024479804161</v>
      </c>
      <c r="AB1217">
        <f t="shared" si="446"/>
        <v>0</v>
      </c>
      <c r="AC1217">
        <f t="shared" si="455"/>
        <v>268</v>
      </c>
      <c r="AD1217">
        <f t="shared" si="447"/>
        <v>1</v>
      </c>
      <c r="AE1217">
        <f t="shared" si="456"/>
        <v>948</v>
      </c>
      <c r="AG1217">
        <f t="shared" si="448"/>
        <v>0.50853889943074004</v>
      </c>
      <c r="AH1217">
        <f t="shared" si="449"/>
        <v>0.64358452138492872</v>
      </c>
      <c r="AI1217">
        <v>0.50853889943074004</v>
      </c>
      <c r="AK1217">
        <f t="shared" si="450"/>
        <v>0</v>
      </c>
      <c r="AL1217">
        <f t="shared" si="457"/>
        <v>44</v>
      </c>
      <c r="AM1217">
        <f t="shared" si="461"/>
        <v>1</v>
      </c>
      <c r="AN1217">
        <f t="shared" si="458"/>
        <v>1172</v>
      </c>
      <c r="AP1217">
        <f t="shared" si="451"/>
        <v>0.5714285714285714</v>
      </c>
      <c r="AQ1217">
        <f t="shared" si="452"/>
        <v>0.60946437857514302</v>
      </c>
      <c r="AR1217">
        <v>0.5714285714285714</v>
      </c>
    </row>
    <row r="1218" spans="1:44" x14ac:dyDescent="0.25">
      <c r="A1218" s="9">
        <v>3</v>
      </c>
      <c r="B1218" s="32">
        <v>38.054580999999999</v>
      </c>
      <c r="D1218">
        <f t="shared" ref="D1218:D1281" si="463">IF(A1218=$N$4,1,0)</f>
        <v>0</v>
      </c>
      <c r="E1218">
        <f t="shared" si="462"/>
        <v>337</v>
      </c>
      <c r="F1218">
        <f t="shared" si="459"/>
        <v>1</v>
      </c>
      <c r="G1218">
        <f t="shared" si="460"/>
        <v>880</v>
      </c>
      <c r="I1218">
        <f t="shared" ref="I1218:I1281" si="464">E1218/$P$4</f>
        <v>0.5820379965457686</v>
      </c>
      <c r="J1218">
        <f t="shared" ref="J1218:J1281" si="465">G1218/$Q$4</f>
        <v>0.61928219563687548</v>
      </c>
      <c r="K1218">
        <v>0.5820379965457686</v>
      </c>
      <c r="S1218">
        <f t="shared" si="442"/>
        <v>0</v>
      </c>
      <c r="T1218">
        <f t="shared" si="453"/>
        <v>567</v>
      </c>
      <c r="U1218">
        <f t="shared" si="443"/>
        <v>1</v>
      </c>
      <c r="V1218">
        <f t="shared" si="454"/>
        <v>650</v>
      </c>
      <c r="X1218">
        <f t="shared" si="444"/>
        <v>0.6940024479804161</v>
      </c>
      <c r="Y1218">
        <f t="shared" si="445"/>
        <v>0.5494505494505495</v>
      </c>
      <c r="Z1218">
        <v>0.6940024479804161</v>
      </c>
      <c r="AB1218">
        <f t="shared" si="446"/>
        <v>1</v>
      </c>
      <c r="AC1218">
        <f t="shared" si="455"/>
        <v>269</v>
      </c>
      <c r="AD1218">
        <f t="shared" si="447"/>
        <v>0</v>
      </c>
      <c r="AE1218">
        <f t="shared" si="456"/>
        <v>948</v>
      </c>
      <c r="AG1218">
        <f t="shared" si="448"/>
        <v>0.5104364326375711</v>
      </c>
      <c r="AH1218">
        <f t="shared" si="449"/>
        <v>0.64358452138492872</v>
      </c>
      <c r="AI1218">
        <v>0.5104364326375711</v>
      </c>
      <c r="AK1218">
        <f t="shared" si="450"/>
        <v>0</v>
      </c>
      <c r="AL1218">
        <f t="shared" si="457"/>
        <v>44</v>
      </c>
      <c r="AM1218">
        <f t="shared" si="461"/>
        <v>1</v>
      </c>
      <c r="AN1218">
        <f t="shared" si="458"/>
        <v>1173</v>
      </c>
      <c r="AP1218">
        <f t="shared" si="451"/>
        <v>0.5714285714285714</v>
      </c>
      <c r="AQ1218">
        <f t="shared" si="452"/>
        <v>0.60998439937597504</v>
      </c>
      <c r="AR1218">
        <v>0.5714285714285714</v>
      </c>
    </row>
    <row r="1219" spans="1:44" x14ac:dyDescent="0.25">
      <c r="A1219" s="9">
        <v>2</v>
      </c>
      <c r="B1219" s="32">
        <v>38.048924999999997</v>
      </c>
      <c r="D1219">
        <f t="shared" si="463"/>
        <v>0</v>
      </c>
      <c r="E1219">
        <f t="shared" si="462"/>
        <v>337</v>
      </c>
      <c r="F1219">
        <f t="shared" si="459"/>
        <v>1</v>
      </c>
      <c r="G1219">
        <f t="shared" si="460"/>
        <v>881</v>
      </c>
      <c r="I1219">
        <f t="shared" si="464"/>
        <v>0.5820379965457686</v>
      </c>
      <c r="J1219">
        <f t="shared" si="465"/>
        <v>0.61998592540464459</v>
      </c>
      <c r="K1219">
        <v>0.5820379965457686</v>
      </c>
      <c r="S1219">
        <f t="shared" ref="S1219:S1282" si="466">IF(A1219=$N$5,1,0)</f>
        <v>1</v>
      </c>
      <c r="T1219">
        <f t="shared" si="453"/>
        <v>568</v>
      </c>
      <c r="U1219">
        <f t="shared" ref="U1219:U1282" si="467">IF(S1219=0,1,0)</f>
        <v>0</v>
      </c>
      <c r="V1219">
        <f t="shared" si="454"/>
        <v>650</v>
      </c>
      <c r="X1219">
        <f t="shared" ref="X1219:X1282" si="468">T1219/$P$5</f>
        <v>0.6952264381884945</v>
      </c>
      <c r="Y1219">
        <f t="shared" ref="Y1219:Y1282" si="469">V1219/$Q$5</f>
        <v>0.5494505494505495</v>
      </c>
      <c r="Z1219">
        <v>0.6952264381884945</v>
      </c>
      <c r="AB1219">
        <f t="shared" ref="AB1219:AB1282" si="470">IF(A1219=$N$6,1,0)</f>
        <v>0</v>
      </c>
      <c r="AC1219">
        <f t="shared" si="455"/>
        <v>269</v>
      </c>
      <c r="AD1219">
        <f t="shared" ref="AD1219:AD1282" si="471">IF(AB1219=0,1,0)</f>
        <v>1</v>
      </c>
      <c r="AE1219">
        <f t="shared" si="456"/>
        <v>949</v>
      </c>
      <c r="AG1219">
        <f t="shared" ref="AG1219:AG1282" si="472">AC1219/$P$6</f>
        <v>0.5104364326375711</v>
      </c>
      <c r="AH1219">
        <f t="shared" ref="AH1219:AH1282" si="473">AE1219/$Q$6</f>
        <v>0.64426340801086224</v>
      </c>
      <c r="AI1219">
        <v>0.5104364326375711</v>
      </c>
      <c r="AK1219">
        <f t="shared" ref="AK1219:AK1282" si="474">IF(A1219=$N$7,1,0)</f>
        <v>0</v>
      </c>
      <c r="AL1219">
        <f t="shared" si="457"/>
        <v>44</v>
      </c>
      <c r="AM1219">
        <f t="shared" si="461"/>
        <v>1</v>
      </c>
      <c r="AN1219">
        <f t="shared" si="458"/>
        <v>1174</v>
      </c>
      <c r="AP1219">
        <f t="shared" ref="AP1219:AP1282" si="475">AL1219/$P$7</f>
        <v>0.5714285714285714</v>
      </c>
      <c r="AQ1219">
        <f t="shared" ref="AQ1219:AQ1282" si="476">AN1219/$Q$7</f>
        <v>0.61050442017680706</v>
      </c>
      <c r="AR1219">
        <v>0.5714285714285714</v>
      </c>
    </row>
    <row r="1220" spans="1:44" x14ac:dyDescent="0.25">
      <c r="A1220" s="9">
        <v>3</v>
      </c>
      <c r="B1220" s="32">
        <v>38.030327999999997</v>
      </c>
      <c r="D1220">
        <f t="shared" si="463"/>
        <v>0</v>
      </c>
      <c r="E1220">
        <f t="shared" si="462"/>
        <v>337</v>
      </c>
      <c r="F1220">
        <f t="shared" si="459"/>
        <v>1</v>
      </c>
      <c r="G1220">
        <f t="shared" si="460"/>
        <v>882</v>
      </c>
      <c r="I1220">
        <f t="shared" si="464"/>
        <v>0.5820379965457686</v>
      </c>
      <c r="J1220">
        <f t="shared" si="465"/>
        <v>0.62068965517241381</v>
      </c>
      <c r="K1220">
        <v>0.5820379965457686</v>
      </c>
      <c r="S1220">
        <f t="shared" si="466"/>
        <v>0</v>
      </c>
      <c r="T1220">
        <f t="shared" ref="T1220:T1283" si="477">S1220+T1219</f>
        <v>568</v>
      </c>
      <c r="U1220">
        <f t="shared" si="467"/>
        <v>1</v>
      </c>
      <c r="V1220">
        <f t="shared" ref="V1220:V1283" si="478">SUM(U1220+V1219)</f>
        <v>651</v>
      </c>
      <c r="X1220">
        <f t="shared" si="468"/>
        <v>0.6952264381884945</v>
      </c>
      <c r="Y1220">
        <f t="shared" si="469"/>
        <v>0.55029585798816572</v>
      </c>
      <c r="Z1220">
        <v>0.6952264381884945</v>
      </c>
      <c r="AB1220">
        <f t="shared" si="470"/>
        <v>1</v>
      </c>
      <c r="AC1220">
        <f t="shared" ref="AC1220:AC1283" si="479">AB1220+AC1219</f>
        <v>270</v>
      </c>
      <c r="AD1220">
        <f t="shared" si="471"/>
        <v>0</v>
      </c>
      <c r="AE1220">
        <f t="shared" ref="AE1220:AE1283" si="480">SUM(AD1220+AE1219)</f>
        <v>949</v>
      </c>
      <c r="AG1220">
        <f t="shared" si="472"/>
        <v>0.51233396584440227</v>
      </c>
      <c r="AH1220">
        <f t="shared" si="473"/>
        <v>0.64426340801086224</v>
      </c>
      <c r="AI1220">
        <v>0.51233396584440227</v>
      </c>
      <c r="AK1220">
        <f t="shared" si="474"/>
        <v>0</v>
      </c>
      <c r="AL1220">
        <f t="shared" ref="AL1220:AL1283" si="481">AK1220+AL1219</f>
        <v>44</v>
      </c>
      <c r="AM1220">
        <f t="shared" si="461"/>
        <v>1</v>
      </c>
      <c r="AN1220">
        <f t="shared" ref="AN1220:AN1283" si="482">SUM(AM1220+AN1219)</f>
        <v>1175</v>
      </c>
      <c r="AP1220">
        <f t="shared" si="475"/>
        <v>0.5714285714285714</v>
      </c>
      <c r="AQ1220">
        <f t="shared" si="476"/>
        <v>0.61102444097763908</v>
      </c>
      <c r="AR1220">
        <v>0.5714285714285714</v>
      </c>
    </row>
    <row r="1221" spans="1:44" x14ac:dyDescent="0.25">
      <c r="A1221" s="9">
        <v>2</v>
      </c>
      <c r="B1221" s="32">
        <v>37.993608000000002</v>
      </c>
      <c r="D1221">
        <f t="shared" si="463"/>
        <v>0</v>
      </c>
      <c r="E1221">
        <f t="shared" si="462"/>
        <v>337</v>
      </c>
      <c r="F1221">
        <f t="shared" si="459"/>
        <v>1</v>
      </c>
      <c r="G1221">
        <f t="shared" si="460"/>
        <v>883</v>
      </c>
      <c r="I1221">
        <f t="shared" si="464"/>
        <v>0.5820379965457686</v>
      </c>
      <c r="J1221">
        <f t="shared" si="465"/>
        <v>0.62139338494018292</v>
      </c>
      <c r="K1221">
        <v>0.5820379965457686</v>
      </c>
      <c r="S1221">
        <f t="shared" si="466"/>
        <v>1</v>
      </c>
      <c r="T1221">
        <f t="shared" si="477"/>
        <v>569</v>
      </c>
      <c r="U1221">
        <f t="shared" si="467"/>
        <v>0</v>
      </c>
      <c r="V1221">
        <f t="shared" si="478"/>
        <v>651</v>
      </c>
      <c r="X1221">
        <f t="shared" si="468"/>
        <v>0.69645042839657278</v>
      </c>
      <c r="Y1221">
        <f t="shared" si="469"/>
        <v>0.55029585798816572</v>
      </c>
      <c r="Z1221">
        <v>0.69645042839657278</v>
      </c>
      <c r="AB1221">
        <f t="shared" si="470"/>
        <v>0</v>
      </c>
      <c r="AC1221">
        <f t="shared" si="479"/>
        <v>270</v>
      </c>
      <c r="AD1221">
        <f t="shared" si="471"/>
        <v>1</v>
      </c>
      <c r="AE1221">
        <f t="shared" si="480"/>
        <v>950</v>
      </c>
      <c r="AG1221">
        <f t="shared" si="472"/>
        <v>0.51233396584440227</v>
      </c>
      <c r="AH1221">
        <f t="shared" si="473"/>
        <v>0.64494229463679564</v>
      </c>
      <c r="AI1221">
        <v>0.51233396584440227</v>
      </c>
      <c r="AK1221">
        <f t="shared" si="474"/>
        <v>0</v>
      </c>
      <c r="AL1221">
        <f t="shared" si="481"/>
        <v>44</v>
      </c>
      <c r="AM1221">
        <f t="shared" si="461"/>
        <v>1</v>
      </c>
      <c r="AN1221">
        <f t="shared" si="482"/>
        <v>1176</v>
      </c>
      <c r="AP1221">
        <f t="shared" si="475"/>
        <v>0.5714285714285714</v>
      </c>
      <c r="AQ1221">
        <f t="shared" si="476"/>
        <v>0.6115444617784711</v>
      </c>
      <c r="AR1221">
        <v>0.5714285714285714</v>
      </c>
    </row>
    <row r="1222" spans="1:44" x14ac:dyDescent="0.25">
      <c r="A1222" s="9">
        <v>2</v>
      </c>
      <c r="B1222" s="32">
        <v>37.982585999999998</v>
      </c>
      <c r="D1222">
        <f t="shared" si="463"/>
        <v>0</v>
      </c>
      <c r="E1222">
        <f t="shared" si="462"/>
        <v>337</v>
      </c>
      <c r="F1222">
        <f t="shared" si="459"/>
        <v>1</v>
      </c>
      <c r="G1222">
        <f t="shared" si="460"/>
        <v>884</v>
      </c>
      <c r="I1222">
        <f t="shared" si="464"/>
        <v>0.5820379965457686</v>
      </c>
      <c r="J1222">
        <f t="shared" si="465"/>
        <v>0.62209711470795215</v>
      </c>
      <c r="K1222">
        <v>0.5820379965457686</v>
      </c>
      <c r="S1222">
        <f t="shared" si="466"/>
        <v>1</v>
      </c>
      <c r="T1222">
        <f t="shared" si="477"/>
        <v>570</v>
      </c>
      <c r="U1222">
        <f t="shared" si="467"/>
        <v>0</v>
      </c>
      <c r="V1222">
        <f t="shared" si="478"/>
        <v>651</v>
      </c>
      <c r="X1222">
        <f t="shared" si="468"/>
        <v>0.69767441860465118</v>
      </c>
      <c r="Y1222">
        <f t="shared" si="469"/>
        <v>0.55029585798816572</v>
      </c>
      <c r="Z1222">
        <v>0.69767441860465118</v>
      </c>
      <c r="AB1222">
        <f t="shared" si="470"/>
        <v>0</v>
      </c>
      <c r="AC1222">
        <f t="shared" si="479"/>
        <v>270</v>
      </c>
      <c r="AD1222">
        <f t="shared" si="471"/>
        <v>1</v>
      </c>
      <c r="AE1222">
        <f t="shared" si="480"/>
        <v>951</v>
      </c>
      <c r="AG1222">
        <f t="shared" si="472"/>
        <v>0.51233396584440227</v>
      </c>
      <c r="AH1222">
        <f t="shared" si="473"/>
        <v>0.64562118126272916</v>
      </c>
      <c r="AI1222">
        <v>0.51233396584440227</v>
      </c>
      <c r="AK1222">
        <f t="shared" si="474"/>
        <v>0</v>
      </c>
      <c r="AL1222">
        <f t="shared" si="481"/>
        <v>44</v>
      </c>
      <c r="AM1222">
        <f t="shared" si="461"/>
        <v>1</v>
      </c>
      <c r="AN1222">
        <f t="shared" si="482"/>
        <v>1177</v>
      </c>
      <c r="AP1222">
        <f t="shared" si="475"/>
        <v>0.5714285714285714</v>
      </c>
      <c r="AQ1222">
        <f t="shared" si="476"/>
        <v>0.61206448257930313</v>
      </c>
      <c r="AR1222">
        <v>0.5714285714285714</v>
      </c>
    </row>
    <row r="1223" spans="1:44" x14ac:dyDescent="0.25">
      <c r="A1223" s="9">
        <v>3</v>
      </c>
      <c r="B1223" s="32">
        <v>37.981124000000001</v>
      </c>
      <c r="D1223">
        <f t="shared" si="463"/>
        <v>0</v>
      </c>
      <c r="E1223">
        <f t="shared" si="462"/>
        <v>337</v>
      </c>
      <c r="F1223">
        <f t="shared" si="459"/>
        <v>1</v>
      </c>
      <c r="G1223">
        <f t="shared" si="460"/>
        <v>885</v>
      </c>
      <c r="I1223">
        <f t="shared" si="464"/>
        <v>0.5820379965457686</v>
      </c>
      <c r="J1223">
        <f t="shared" si="465"/>
        <v>0.62280084447572137</v>
      </c>
      <c r="K1223">
        <v>0.5820379965457686</v>
      </c>
      <c r="S1223">
        <f t="shared" si="466"/>
        <v>0</v>
      </c>
      <c r="T1223">
        <f t="shared" si="477"/>
        <v>570</v>
      </c>
      <c r="U1223">
        <f t="shared" si="467"/>
        <v>1</v>
      </c>
      <c r="V1223">
        <f t="shared" si="478"/>
        <v>652</v>
      </c>
      <c r="X1223">
        <f t="shared" si="468"/>
        <v>0.69767441860465118</v>
      </c>
      <c r="Y1223">
        <f t="shared" si="469"/>
        <v>0.55114116652578193</v>
      </c>
      <c r="Z1223">
        <v>0.69767441860465118</v>
      </c>
      <c r="AB1223">
        <f t="shared" si="470"/>
        <v>1</v>
      </c>
      <c r="AC1223">
        <f t="shared" si="479"/>
        <v>271</v>
      </c>
      <c r="AD1223">
        <f t="shared" si="471"/>
        <v>0</v>
      </c>
      <c r="AE1223">
        <f t="shared" si="480"/>
        <v>951</v>
      </c>
      <c r="AG1223">
        <f t="shared" si="472"/>
        <v>0.51423149905123344</v>
      </c>
      <c r="AH1223">
        <f t="shared" si="473"/>
        <v>0.64562118126272916</v>
      </c>
      <c r="AI1223">
        <v>0.51423149905123344</v>
      </c>
      <c r="AK1223">
        <f t="shared" si="474"/>
        <v>0</v>
      </c>
      <c r="AL1223">
        <f t="shared" si="481"/>
        <v>44</v>
      </c>
      <c r="AM1223">
        <f t="shared" si="461"/>
        <v>1</v>
      </c>
      <c r="AN1223">
        <f t="shared" si="482"/>
        <v>1178</v>
      </c>
      <c r="AP1223">
        <f t="shared" si="475"/>
        <v>0.5714285714285714</v>
      </c>
      <c r="AQ1223">
        <f t="shared" si="476"/>
        <v>0.61258450338013526</v>
      </c>
      <c r="AR1223">
        <v>0.5714285714285714</v>
      </c>
    </row>
    <row r="1224" spans="1:44" x14ac:dyDescent="0.25">
      <c r="A1224" s="9">
        <v>2</v>
      </c>
      <c r="B1224" s="32">
        <v>37.929689000000003</v>
      </c>
      <c r="D1224">
        <f t="shared" si="463"/>
        <v>0</v>
      </c>
      <c r="E1224">
        <f t="shared" si="462"/>
        <v>337</v>
      </c>
      <c r="F1224">
        <f t="shared" si="459"/>
        <v>1</v>
      </c>
      <c r="G1224">
        <f t="shared" si="460"/>
        <v>886</v>
      </c>
      <c r="I1224">
        <f t="shared" si="464"/>
        <v>0.5820379965457686</v>
      </c>
      <c r="J1224">
        <f t="shared" si="465"/>
        <v>0.62350457424349048</v>
      </c>
      <c r="K1224">
        <v>0.5820379965457686</v>
      </c>
      <c r="S1224">
        <f t="shared" si="466"/>
        <v>1</v>
      </c>
      <c r="T1224">
        <f t="shared" si="477"/>
        <v>571</v>
      </c>
      <c r="U1224">
        <f t="shared" si="467"/>
        <v>0</v>
      </c>
      <c r="V1224">
        <f t="shared" si="478"/>
        <v>652</v>
      </c>
      <c r="X1224">
        <f t="shared" si="468"/>
        <v>0.69889840881272947</v>
      </c>
      <c r="Y1224">
        <f t="shared" si="469"/>
        <v>0.55114116652578193</v>
      </c>
      <c r="Z1224">
        <v>0.69889840881272947</v>
      </c>
      <c r="AB1224">
        <f t="shared" si="470"/>
        <v>0</v>
      </c>
      <c r="AC1224">
        <f t="shared" si="479"/>
        <v>271</v>
      </c>
      <c r="AD1224">
        <f t="shared" si="471"/>
        <v>1</v>
      </c>
      <c r="AE1224">
        <f t="shared" si="480"/>
        <v>952</v>
      </c>
      <c r="AG1224">
        <f t="shared" si="472"/>
        <v>0.51423149905123344</v>
      </c>
      <c r="AH1224">
        <f t="shared" si="473"/>
        <v>0.64630006788866257</v>
      </c>
      <c r="AI1224">
        <v>0.51423149905123344</v>
      </c>
      <c r="AK1224">
        <f t="shared" si="474"/>
        <v>0</v>
      </c>
      <c r="AL1224">
        <f t="shared" si="481"/>
        <v>44</v>
      </c>
      <c r="AM1224">
        <f t="shared" si="461"/>
        <v>1</v>
      </c>
      <c r="AN1224">
        <f t="shared" si="482"/>
        <v>1179</v>
      </c>
      <c r="AP1224">
        <f t="shared" si="475"/>
        <v>0.5714285714285714</v>
      </c>
      <c r="AQ1224">
        <f t="shared" si="476"/>
        <v>0.61310452418096728</v>
      </c>
      <c r="AR1224">
        <v>0.5714285714285714</v>
      </c>
    </row>
    <row r="1225" spans="1:44" x14ac:dyDescent="0.25">
      <c r="A1225" s="9">
        <v>2</v>
      </c>
      <c r="B1225" s="32">
        <v>37.884804000000003</v>
      </c>
      <c r="D1225">
        <f t="shared" si="463"/>
        <v>0</v>
      </c>
      <c r="E1225">
        <f t="shared" si="462"/>
        <v>337</v>
      </c>
      <c r="F1225">
        <f t="shared" si="459"/>
        <v>1</v>
      </c>
      <c r="G1225">
        <f t="shared" si="460"/>
        <v>887</v>
      </c>
      <c r="I1225">
        <f t="shared" si="464"/>
        <v>0.5820379965457686</v>
      </c>
      <c r="J1225">
        <f t="shared" si="465"/>
        <v>0.62420830401125971</v>
      </c>
      <c r="K1225">
        <v>0.5820379965457686</v>
      </c>
      <c r="S1225">
        <f t="shared" si="466"/>
        <v>1</v>
      </c>
      <c r="T1225">
        <f t="shared" si="477"/>
        <v>572</v>
      </c>
      <c r="U1225">
        <f t="shared" si="467"/>
        <v>0</v>
      </c>
      <c r="V1225">
        <f t="shared" si="478"/>
        <v>652</v>
      </c>
      <c r="X1225">
        <f t="shared" si="468"/>
        <v>0.70012239902080786</v>
      </c>
      <c r="Y1225">
        <f t="shared" si="469"/>
        <v>0.55114116652578193</v>
      </c>
      <c r="Z1225">
        <v>0.70012239902080786</v>
      </c>
      <c r="AB1225">
        <f t="shared" si="470"/>
        <v>0</v>
      </c>
      <c r="AC1225">
        <f t="shared" si="479"/>
        <v>271</v>
      </c>
      <c r="AD1225">
        <f t="shared" si="471"/>
        <v>1</v>
      </c>
      <c r="AE1225">
        <f t="shared" si="480"/>
        <v>953</v>
      </c>
      <c r="AG1225">
        <f t="shared" si="472"/>
        <v>0.51423149905123344</v>
      </c>
      <c r="AH1225">
        <f t="shared" si="473"/>
        <v>0.64697895451459608</v>
      </c>
      <c r="AI1225">
        <v>0.51423149905123344</v>
      </c>
      <c r="AK1225">
        <f t="shared" si="474"/>
        <v>0</v>
      </c>
      <c r="AL1225">
        <f t="shared" si="481"/>
        <v>44</v>
      </c>
      <c r="AM1225">
        <f t="shared" si="461"/>
        <v>1</v>
      </c>
      <c r="AN1225">
        <f t="shared" si="482"/>
        <v>1180</v>
      </c>
      <c r="AP1225">
        <f t="shared" si="475"/>
        <v>0.5714285714285714</v>
      </c>
      <c r="AQ1225">
        <f t="shared" si="476"/>
        <v>0.6136245449817993</v>
      </c>
      <c r="AR1225">
        <v>0.5714285714285714</v>
      </c>
    </row>
    <row r="1226" spans="1:44" x14ac:dyDescent="0.25">
      <c r="A1226" s="9">
        <v>1</v>
      </c>
      <c r="B1226" s="32">
        <v>37.850019000000003</v>
      </c>
      <c r="D1226">
        <f t="shared" si="463"/>
        <v>1</v>
      </c>
      <c r="E1226">
        <f t="shared" si="462"/>
        <v>338</v>
      </c>
      <c r="F1226">
        <f t="shared" si="459"/>
        <v>0</v>
      </c>
      <c r="G1226">
        <f t="shared" si="460"/>
        <v>887</v>
      </c>
      <c r="I1226">
        <f t="shared" si="464"/>
        <v>0.58376511226252159</v>
      </c>
      <c r="J1226">
        <f t="shared" si="465"/>
        <v>0.62420830401125971</v>
      </c>
      <c r="K1226">
        <v>0.58376511226252159</v>
      </c>
      <c r="S1226">
        <f t="shared" si="466"/>
        <v>0</v>
      </c>
      <c r="T1226">
        <f t="shared" si="477"/>
        <v>572</v>
      </c>
      <c r="U1226">
        <f t="shared" si="467"/>
        <v>1</v>
      </c>
      <c r="V1226">
        <f t="shared" si="478"/>
        <v>653</v>
      </c>
      <c r="X1226">
        <f t="shared" si="468"/>
        <v>0.70012239902080786</v>
      </c>
      <c r="Y1226">
        <f t="shared" si="469"/>
        <v>0.55198647506339815</v>
      </c>
      <c r="Z1226">
        <v>0.70012239902080786</v>
      </c>
      <c r="AB1226">
        <f t="shared" si="470"/>
        <v>0</v>
      </c>
      <c r="AC1226">
        <f t="shared" si="479"/>
        <v>271</v>
      </c>
      <c r="AD1226">
        <f t="shared" si="471"/>
        <v>1</v>
      </c>
      <c r="AE1226">
        <f t="shared" si="480"/>
        <v>954</v>
      </c>
      <c r="AG1226">
        <f t="shared" si="472"/>
        <v>0.51423149905123344</v>
      </c>
      <c r="AH1226">
        <f t="shared" si="473"/>
        <v>0.64765784114052949</v>
      </c>
      <c r="AI1226">
        <v>0.51423149905123344</v>
      </c>
      <c r="AK1226">
        <f t="shared" si="474"/>
        <v>0</v>
      </c>
      <c r="AL1226">
        <f t="shared" si="481"/>
        <v>44</v>
      </c>
      <c r="AM1226">
        <f t="shared" si="461"/>
        <v>1</v>
      </c>
      <c r="AN1226">
        <f t="shared" si="482"/>
        <v>1181</v>
      </c>
      <c r="AP1226">
        <f t="shared" si="475"/>
        <v>0.5714285714285714</v>
      </c>
      <c r="AQ1226">
        <f t="shared" si="476"/>
        <v>0.61414456578263132</v>
      </c>
      <c r="AR1226">
        <v>0.5714285714285714</v>
      </c>
    </row>
    <row r="1227" spans="1:44" x14ac:dyDescent="0.25">
      <c r="A1227" s="9">
        <v>1</v>
      </c>
      <c r="B1227" s="32">
        <v>37.826039999999999</v>
      </c>
      <c r="D1227">
        <f t="shared" si="463"/>
        <v>1</v>
      </c>
      <c r="E1227">
        <f t="shared" si="462"/>
        <v>339</v>
      </c>
      <c r="F1227">
        <f t="shared" si="459"/>
        <v>0</v>
      </c>
      <c r="G1227">
        <f t="shared" si="460"/>
        <v>887</v>
      </c>
      <c r="I1227">
        <f t="shared" si="464"/>
        <v>0.58549222797927458</v>
      </c>
      <c r="J1227">
        <f t="shared" si="465"/>
        <v>0.62420830401125971</v>
      </c>
      <c r="K1227">
        <v>0.58549222797927458</v>
      </c>
      <c r="S1227">
        <f t="shared" si="466"/>
        <v>0</v>
      </c>
      <c r="T1227">
        <f t="shared" si="477"/>
        <v>572</v>
      </c>
      <c r="U1227">
        <f t="shared" si="467"/>
        <v>1</v>
      </c>
      <c r="V1227">
        <f t="shared" si="478"/>
        <v>654</v>
      </c>
      <c r="X1227">
        <f t="shared" si="468"/>
        <v>0.70012239902080786</v>
      </c>
      <c r="Y1227">
        <f t="shared" si="469"/>
        <v>0.55283178360101437</v>
      </c>
      <c r="Z1227">
        <v>0.70012239902080786</v>
      </c>
      <c r="AB1227">
        <f t="shared" si="470"/>
        <v>0</v>
      </c>
      <c r="AC1227">
        <f t="shared" si="479"/>
        <v>271</v>
      </c>
      <c r="AD1227">
        <f t="shared" si="471"/>
        <v>1</v>
      </c>
      <c r="AE1227">
        <f t="shared" si="480"/>
        <v>955</v>
      </c>
      <c r="AG1227">
        <f t="shared" si="472"/>
        <v>0.51423149905123344</v>
      </c>
      <c r="AH1227">
        <f t="shared" si="473"/>
        <v>0.64833672776646301</v>
      </c>
      <c r="AI1227">
        <v>0.51423149905123344</v>
      </c>
      <c r="AK1227">
        <f t="shared" si="474"/>
        <v>0</v>
      </c>
      <c r="AL1227">
        <f t="shared" si="481"/>
        <v>44</v>
      </c>
      <c r="AM1227">
        <f t="shared" si="461"/>
        <v>1</v>
      </c>
      <c r="AN1227">
        <f t="shared" si="482"/>
        <v>1182</v>
      </c>
      <c r="AP1227">
        <f t="shared" si="475"/>
        <v>0.5714285714285714</v>
      </c>
      <c r="AQ1227">
        <f t="shared" si="476"/>
        <v>0.61466458658346335</v>
      </c>
      <c r="AR1227">
        <v>0.5714285714285714</v>
      </c>
    </row>
    <row r="1228" spans="1:44" x14ac:dyDescent="0.25">
      <c r="A1228" s="9">
        <v>2</v>
      </c>
      <c r="B1228" s="32">
        <v>37.745289</v>
      </c>
      <c r="D1228">
        <f t="shared" si="463"/>
        <v>0</v>
      </c>
      <c r="E1228">
        <f t="shared" si="462"/>
        <v>339</v>
      </c>
      <c r="F1228">
        <f t="shared" si="459"/>
        <v>1</v>
      </c>
      <c r="G1228">
        <f t="shared" si="460"/>
        <v>888</v>
      </c>
      <c r="I1228">
        <f t="shared" si="464"/>
        <v>0.58549222797927458</v>
      </c>
      <c r="J1228">
        <f t="shared" si="465"/>
        <v>0.62491203377902882</v>
      </c>
      <c r="K1228">
        <v>0.58549222797927458</v>
      </c>
      <c r="S1228">
        <f t="shared" si="466"/>
        <v>1</v>
      </c>
      <c r="T1228">
        <f t="shared" si="477"/>
        <v>573</v>
      </c>
      <c r="U1228">
        <f t="shared" si="467"/>
        <v>0</v>
      </c>
      <c r="V1228">
        <f t="shared" si="478"/>
        <v>654</v>
      </c>
      <c r="X1228">
        <f t="shared" si="468"/>
        <v>0.70134638922888615</v>
      </c>
      <c r="Y1228">
        <f t="shared" si="469"/>
        <v>0.55283178360101437</v>
      </c>
      <c r="Z1228">
        <v>0.70134638922888615</v>
      </c>
      <c r="AB1228">
        <f t="shared" si="470"/>
        <v>0</v>
      </c>
      <c r="AC1228">
        <f t="shared" si="479"/>
        <v>271</v>
      </c>
      <c r="AD1228">
        <f t="shared" si="471"/>
        <v>1</v>
      </c>
      <c r="AE1228">
        <f t="shared" si="480"/>
        <v>956</v>
      </c>
      <c r="AG1228">
        <f t="shared" si="472"/>
        <v>0.51423149905123344</v>
      </c>
      <c r="AH1228">
        <f t="shared" si="473"/>
        <v>0.64901561439239652</v>
      </c>
      <c r="AI1228">
        <v>0.51423149905123344</v>
      </c>
      <c r="AK1228">
        <f t="shared" si="474"/>
        <v>0</v>
      </c>
      <c r="AL1228">
        <f t="shared" si="481"/>
        <v>44</v>
      </c>
      <c r="AM1228">
        <f t="shared" si="461"/>
        <v>1</v>
      </c>
      <c r="AN1228">
        <f t="shared" si="482"/>
        <v>1183</v>
      </c>
      <c r="AP1228">
        <f t="shared" si="475"/>
        <v>0.5714285714285714</v>
      </c>
      <c r="AQ1228">
        <f t="shared" si="476"/>
        <v>0.61518460738429537</v>
      </c>
      <c r="AR1228">
        <v>0.5714285714285714</v>
      </c>
    </row>
    <row r="1229" spans="1:44" x14ac:dyDescent="0.25">
      <c r="A1229" s="9">
        <v>2</v>
      </c>
      <c r="B1229" s="32">
        <v>37.743882999999997</v>
      </c>
      <c r="D1229">
        <f t="shared" si="463"/>
        <v>0</v>
      </c>
      <c r="E1229">
        <f t="shared" si="462"/>
        <v>339</v>
      </c>
      <c r="F1229">
        <f t="shared" si="459"/>
        <v>1</v>
      </c>
      <c r="G1229">
        <f t="shared" si="460"/>
        <v>889</v>
      </c>
      <c r="I1229">
        <f t="shared" si="464"/>
        <v>0.58549222797927458</v>
      </c>
      <c r="J1229">
        <f t="shared" si="465"/>
        <v>0.62561576354679804</v>
      </c>
      <c r="K1229">
        <v>0.58549222797927458</v>
      </c>
      <c r="S1229">
        <f t="shared" si="466"/>
        <v>1</v>
      </c>
      <c r="T1229">
        <f t="shared" si="477"/>
        <v>574</v>
      </c>
      <c r="U1229">
        <f t="shared" si="467"/>
        <v>0</v>
      </c>
      <c r="V1229">
        <f t="shared" si="478"/>
        <v>654</v>
      </c>
      <c r="X1229">
        <f t="shared" si="468"/>
        <v>0.70257037943696454</v>
      </c>
      <c r="Y1229">
        <f t="shared" si="469"/>
        <v>0.55283178360101437</v>
      </c>
      <c r="Z1229">
        <v>0.70257037943696454</v>
      </c>
      <c r="AB1229">
        <f t="shared" si="470"/>
        <v>0</v>
      </c>
      <c r="AC1229">
        <f t="shared" si="479"/>
        <v>271</v>
      </c>
      <c r="AD1229">
        <f t="shared" si="471"/>
        <v>1</v>
      </c>
      <c r="AE1229">
        <f t="shared" si="480"/>
        <v>957</v>
      </c>
      <c r="AG1229">
        <f t="shared" si="472"/>
        <v>0.51423149905123344</v>
      </c>
      <c r="AH1229">
        <f t="shared" si="473"/>
        <v>0.64969450101832993</v>
      </c>
      <c r="AI1229">
        <v>0.51423149905123344</v>
      </c>
      <c r="AK1229">
        <f t="shared" si="474"/>
        <v>0</v>
      </c>
      <c r="AL1229">
        <f t="shared" si="481"/>
        <v>44</v>
      </c>
      <c r="AM1229">
        <f t="shared" si="461"/>
        <v>1</v>
      </c>
      <c r="AN1229">
        <f t="shared" si="482"/>
        <v>1184</v>
      </c>
      <c r="AP1229">
        <f t="shared" si="475"/>
        <v>0.5714285714285714</v>
      </c>
      <c r="AQ1229">
        <f t="shared" si="476"/>
        <v>0.61570462818512739</v>
      </c>
      <c r="AR1229">
        <v>0.5714285714285714</v>
      </c>
    </row>
    <row r="1230" spans="1:44" x14ac:dyDescent="0.25">
      <c r="A1230" s="9">
        <v>2</v>
      </c>
      <c r="B1230" s="32">
        <v>37.579945000000002</v>
      </c>
      <c r="D1230">
        <f t="shared" si="463"/>
        <v>0</v>
      </c>
      <c r="E1230">
        <f t="shared" si="462"/>
        <v>339</v>
      </c>
      <c r="F1230">
        <f t="shared" ref="F1230:F1293" si="483">IF(D1230=0,1,0)</f>
        <v>1</v>
      </c>
      <c r="G1230">
        <f t="shared" ref="G1230:G1293" si="484">SUM(F1230+G1229)</f>
        <v>890</v>
      </c>
      <c r="I1230">
        <f t="shared" si="464"/>
        <v>0.58549222797927458</v>
      </c>
      <c r="J1230">
        <f t="shared" si="465"/>
        <v>0.62631949331456716</v>
      </c>
      <c r="K1230">
        <v>0.58549222797927458</v>
      </c>
      <c r="S1230">
        <f t="shared" si="466"/>
        <v>1</v>
      </c>
      <c r="T1230">
        <f t="shared" si="477"/>
        <v>575</v>
      </c>
      <c r="U1230">
        <f t="shared" si="467"/>
        <v>0</v>
      </c>
      <c r="V1230">
        <f t="shared" si="478"/>
        <v>654</v>
      </c>
      <c r="X1230">
        <f t="shared" si="468"/>
        <v>0.70379436964504283</v>
      </c>
      <c r="Y1230">
        <f t="shared" si="469"/>
        <v>0.55283178360101437</v>
      </c>
      <c r="Z1230">
        <v>0.70379436964504283</v>
      </c>
      <c r="AB1230">
        <f t="shared" si="470"/>
        <v>0</v>
      </c>
      <c r="AC1230">
        <f t="shared" si="479"/>
        <v>271</v>
      </c>
      <c r="AD1230">
        <f t="shared" si="471"/>
        <v>1</v>
      </c>
      <c r="AE1230">
        <f t="shared" si="480"/>
        <v>958</v>
      </c>
      <c r="AG1230">
        <f t="shared" si="472"/>
        <v>0.51423149905123344</v>
      </c>
      <c r="AH1230">
        <f t="shared" si="473"/>
        <v>0.65037338764426345</v>
      </c>
      <c r="AI1230">
        <v>0.51423149905123344</v>
      </c>
      <c r="AK1230">
        <f t="shared" si="474"/>
        <v>0</v>
      </c>
      <c r="AL1230">
        <f t="shared" si="481"/>
        <v>44</v>
      </c>
      <c r="AM1230">
        <f t="shared" si="461"/>
        <v>1</v>
      </c>
      <c r="AN1230">
        <f t="shared" si="482"/>
        <v>1185</v>
      </c>
      <c r="AP1230">
        <f t="shared" si="475"/>
        <v>0.5714285714285714</v>
      </c>
      <c r="AQ1230">
        <f t="shared" si="476"/>
        <v>0.61622464898595941</v>
      </c>
      <c r="AR1230">
        <v>0.5714285714285714</v>
      </c>
    </row>
    <row r="1231" spans="1:44" x14ac:dyDescent="0.25">
      <c r="A1231" s="9">
        <v>3</v>
      </c>
      <c r="B1231" s="62">
        <v>37.544035000000001</v>
      </c>
      <c r="D1231">
        <f t="shared" si="463"/>
        <v>0</v>
      </c>
      <c r="E1231">
        <f t="shared" si="462"/>
        <v>339</v>
      </c>
      <c r="F1231">
        <f t="shared" si="483"/>
        <v>1</v>
      </c>
      <c r="G1231">
        <f t="shared" si="484"/>
        <v>891</v>
      </c>
      <c r="I1231">
        <f t="shared" si="464"/>
        <v>0.58549222797927458</v>
      </c>
      <c r="J1231">
        <f t="shared" si="465"/>
        <v>0.62702322308233638</v>
      </c>
      <c r="K1231">
        <v>0.58549222797927458</v>
      </c>
      <c r="S1231">
        <f t="shared" si="466"/>
        <v>0</v>
      </c>
      <c r="T1231">
        <f t="shared" si="477"/>
        <v>575</v>
      </c>
      <c r="U1231">
        <f t="shared" si="467"/>
        <v>1</v>
      </c>
      <c r="V1231">
        <f t="shared" si="478"/>
        <v>655</v>
      </c>
      <c r="X1231">
        <f t="shared" si="468"/>
        <v>0.70379436964504283</v>
      </c>
      <c r="Y1231">
        <f t="shared" si="469"/>
        <v>0.55367709213863059</v>
      </c>
      <c r="Z1231">
        <v>0.70379436964504283</v>
      </c>
      <c r="AB1231">
        <f t="shared" si="470"/>
        <v>1</v>
      </c>
      <c r="AC1231">
        <f t="shared" si="479"/>
        <v>272</v>
      </c>
      <c r="AD1231">
        <f t="shared" si="471"/>
        <v>0</v>
      </c>
      <c r="AE1231">
        <f t="shared" si="480"/>
        <v>958</v>
      </c>
      <c r="AG1231">
        <f t="shared" si="472"/>
        <v>0.5161290322580645</v>
      </c>
      <c r="AH1231">
        <f t="shared" si="473"/>
        <v>0.65037338764426345</v>
      </c>
      <c r="AI1231">
        <v>0.5161290322580645</v>
      </c>
      <c r="AK1231">
        <f t="shared" si="474"/>
        <v>0</v>
      </c>
      <c r="AL1231">
        <f t="shared" si="481"/>
        <v>44</v>
      </c>
      <c r="AM1231">
        <f t="shared" si="461"/>
        <v>1</v>
      </c>
      <c r="AN1231">
        <f t="shared" si="482"/>
        <v>1186</v>
      </c>
      <c r="AP1231">
        <f t="shared" si="475"/>
        <v>0.5714285714285714</v>
      </c>
      <c r="AQ1231">
        <f t="shared" si="476"/>
        <v>0.61674466978679143</v>
      </c>
      <c r="AR1231">
        <v>0.5714285714285714</v>
      </c>
    </row>
    <row r="1232" spans="1:44" x14ac:dyDescent="0.25">
      <c r="A1232" s="9">
        <v>3</v>
      </c>
      <c r="B1232" s="32">
        <v>37.537424000000001</v>
      </c>
      <c r="D1232">
        <f t="shared" si="463"/>
        <v>0</v>
      </c>
      <c r="E1232">
        <f t="shared" si="462"/>
        <v>339</v>
      </c>
      <c r="F1232">
        <f t="shared" si="483"/>
        <v>1</v>
      </c>
      <c r="G1232">
        <f t="shared" si="484"/>
        <v>892</v>
      </c>
      <c r="I1232">
        <f t="shared" si="464"/>
        <v>0.58549222797927458</v>
      </c>
      <c r="J1232">
        <f t="shared" si="465"/>
        <v>0.6277269528501056</v>
      </c>
      <c r="K1232">
        <v>0.58549222797927458</v>
      </c>
      <c r="S1232">
        <f t="shared" si="466"/>
        <v>0</v>
      </c>
      <c r="T1232">
        <f t="shared" si="477"/>
        <v>575</v>
      </c>
      <c r="U1232">
        <f t="shared" si="467"/>
        <v>1</v>
      </c>
      <c r="V1232">
        <f t="shared" si="478"/>
        <v>656</v>
      </c>
      <c r="X1232">
        <f t="shared" si="468"/>
        <v>0.70379436964504283</v>
      </c>
      <c r="Y1232">
        <f t="shared" si="469"/>
        <v>0.55452240067624681</v>
      </c>
      <c r="Z1232">
        <v>0.70379436964504283</v>
      </c>
      <c r="AB1232">
        <f t="shared" si="470"/>
        <v>1</v>
      </c>
      <c r="AC1232">
        <f t="shared" si="479"/>
        <v>273</v>
      </c>
      <c r="AD1232">
        <f t="shared" si="471"/>
        <v>0</v>
      </c>
      <c r="AE1232">
        <f t="shared" si="480"/>
        <v>958</v>
      </c>
      <c r="AG1232">
        <f t="shared" si="472"/>
        <v>0.51802656546489567</v>
      </c>
      <c r="AH1232">
        <f t="shared" si="473"/>
        <v>0.65037338764426345</v>
      </c>
      <c r="AI1232">
        <v>0.51802656546489567</v>
      </c>
      <c r="AK1232">
        <f t="shared" si="474"/>
        <v>0</v>
      </c>
      <c r="AL1232">
        <f t="shared" si="481"/>
        <v>44</v>
      </c>
      <c r="AM1232">
        <f t="shared" si="461"/>
        <v>1</v>
      </c>
      <c r="AN1232">
        <f t="shared" si="482"/>
        <v>1187</v>
      </c>
      <c r="AP1232">
        <f t="shared" si="475"/>
        <v>0.5714285714285714</v>
      </c>
      <c r="AQ1232">
        <f t="shared" si="476"/>
        <v>0.61726469058762345</v>
      </c>
      <c r="AR1232">
        <v>0.5714285714285714</v>
      </c>
    </row>
    <row r="1233" spans="1:44" x14ac:dyDescent="0.25">
      <c r="A1233" s="9">
        <v>3</v>
      </c>
      <c r="B1233" s="32">
        <v>37.511142999999997</v>
      </c>
      <c r="D1233">
        <f t="shared" si="463"/>
        <v>0</v>
      </c>
      <c r="E1233">
        <f t="shared" si="462"/>
        <v>339</v>
      </c>
      <c r="F1233">
        <f t="shared" si="483"/>
        <v>1</v>
      </c>
      <c r="G1233">
        <f t="shared" si="484"/>
        <v>893</v>
      </c>
      <c r="I1233">
        <f t="shared" si="464"/>
        <v>0.58549222797927458</v>
      </c>
      <c r="J1233">
        <f t="shared" si="465"/>
        <v>0.62843068261787471</v>
      </c>
      <c r="K1233">
        <v>0.58549222797927458</v>
      </c>
      <c r="S1233">
        <f t="shared" si="466"/>
        <v>0</v>
      </c>
      <c r="T1233">
        <f t="shared" si="477"/>
        <v>575</v>
      </c>
      <c r="U1233">
        <f t="shared" si="467"/>
        <v>1</v>
      </c>
      <c r="V1233">
        <f t="shared" si="478"/>
        <v>657</v>
      </c>
      <c r="X1233">
        <f t="shared" si="468"/>
        <v>0.70379436964504283</v>
      </c>
      <c r="Y1233">
        <f t="shared" si="469"/>
        <v>0.55536770921386303</v>
      </c>
      <c r="Z1233">
        <v>0.70379436964504283</v>
      </c>
      <c r="AB1233">
        <f t="shared" si="470"/>
        <v>1</v>
      </c>
      <c r="AC1233">
        <f t="shared" si="479"/>
        <v>274</v>
      </c>
      <c r="AD1233">
        <f t="shared" si="471"/>
        <v>0</v>
      </c>
      <c r="AE1233">
        <f t="shared" si="480"/>
        <v>958</v>
      </c>
      <c r="AG1233">
        <f t="shared" si="472"/>
        <v>0.51992409867172673</v>
      </c>
      <c r="AH1233">
        <f t="shared" si="473"/>
        <v>0.65037338764426345</v>
      </c>
      <c r="AI1233">
        <v>0.51992409867172673</v>
      </c>
      <c r="AK1233">
        <f t="shared" si="474"/>
        <v>0</v>
      </c>
      <c r="AL1233">
        <f t="shared" si="481"/>
        <v>44</v>
      </c>
      <c r="AM1233">
        <f t="shared" si="461"/>
        <v>1</v>
      </c>
      <c r="AN1233">
        <f t="shared" si="482"/>
        <v>1188</v>
      </c>
      <c r="AP1233">
        <f t="shared" si="475"/>
        <v>0.5714285714285714</v>
      </c>
      <c r="AQ1233">
        <f t="shared" si="476"/>
        <v>0.61778471138845559</v>
      </c>
      <c r="AR1233">
        <v>0.5714285714285714</v>
      </c>
    </row>
    <row r="1234" spans="1:44" x14ac:dyDescent="0.25">
      <c r="A1234" s="9">
        <v>4</v>
      </c>
      <c r="B1234" s="32">
        <v>37.500101999999998</v>
      </c>
      <c r="D1234">
        <f t="shared" si="463"/>
        <v>0</v>
      </c>
      <c r="E1234">
        <f t="shared" si="462"/>
        <v>339</v>
      </c>
      <c r="F1234">
        <f t="shared" si="483"/>
        <v>1</v>
      </c>
      <c r="G1234">
        <f t="shared" si="484"/>
        <v>894</v>
      </c>
      <c r="I1234">
        <f t="shared" si="464"/>
        <v>0.58549222797927458</v>
      </c>
      <c r="J1234">
        <f t="shared" si="465"/>
        <v>0.62913441238564394</v>
      </c>
      <c r="K1234">
        <v>0.58549222797927458</v>
      </c>
      <c r="S1234">
        <f t="shared" si="466"/>
        <v>0</v>
      </c>
      <c r="T1234">
        <f t="shared" si="477"/>
        <v>575</v>
      </c>
      <c r="U1234">
        <f t="shared" si="467"/>
        <v>1</v>
      </c>
      <c r="V1234">
        <f t="shared" si="478"/>
        <v>658</v>
      </c>
      <c r="X1234">
        <f t="shared" si="468"/>
        <v>0.70379436964504283</v>
      </c>
      <c r="Y1234">
        <f t="shared" si="469"/>
        <v>0.55621301775147924</v>
      </c>
      <c r="Z1234">
        <v>0.70379436964504283</v>
      </c>
      <c r="AB1234">
        <f t="shared" si="470"/>
        <v>0</v>
      </c>
      <c r="AC1234">
        <f t="shared" si="479"/>
        <v>274</v>
      </c>
      <c r="AD1234">
        <f t="shared" si="471"/>
        <v>1</v>
      </c>
      <c r="AE1234">
        <f t="shared" si="480"/>
        <v>959</v>
      </c>
      <c r="AG1234">
        <f t="shared" si="472"/>
        <v>0.51992409867172673</v>
      </c>
      <c r="AH1234">
        <f t="shared" si="473"/>
        <v>0.65105227427019685</v>
      </c>
      <c r="AI1234">
        <v>0.51992409867172673</v>
      </c>
      <c r="AK1234">
        <f t="shared" si="474"/>
        <v>1</v>
      </c>
      <c r="AL1234">
        <f t="shared" si="481"/>
        <v>45</v>
      </c>
      <c r="AM1234">
        <f t="shared" si="461"/>
        <v>0</v>
      </c>
      <c r="AN1234">
        <f t="shared" si="482"/>
        <v>1188</v>
      </c>
      <c r="AP1234">
        <f t="shared" si="475"/>
        <v>0.58441558441558439</v>
      </c>
      <c r="AQ1234">
        <f t="shared" si="476"/>
        <v>0.61778471138845559</v>
      </c>
      <c r="AR1234">
        <v>0.58441558441558439</v>
      </c>
    </row>
    <row r="1235" spans="1:44" x14ac:dyDescent="0.25">
      <c r="A1235" s="9">
        <v>4</v>
      </c>
      <c r="B1235" s="32">
        <v>37.450307000000002</v>
      </c>
      <c r="D1235">
        <f t="shared" si="463"/>
        <v>0</v>
      </c>
      <c r="E1235">
        <f t="shared" si="462"/>
        <v>339</v>
      </c>
      <c r="F1235">
        <f t="shared" si="483"/>
        <v>1</v>
      </c>
      <c r="G1235">
        <f t="shared" si="484"/>
        <v>895</v>
      </c>
      <c r="I1235">
        <f t="shared" si="464"/>
        <v>0.58549222797927458</v>
      </c>
      <c r="J1235">
        <f t="shared" si="465"/>
        <v>0.62983814215341305</v>
      </c>
      <c r="K1235">
        <v>0.58549222797927458</v>
      </c>
      <c r="S1235">
        <f t="shared" si="466"/>
        <v>0</v>
      </c>
      <c r="T1235">
        <f t="shared" si="477"/>
        <v>575</v>
      </c>
      <c r="U1235">
        <f t="shared" si="467"/>
        <v>1</v>
      </c>
      <c r="V1235">
        <f t="shared" si="478"/>
        <v>659</v>
      </c>
      <c r="X1235">
        <f t="shared" si="468"/>
        <v>0.70379436964504283</v>
      </c>
      <c r="Y1235">
        <f t="shared" si="469"/>
        <v>0.55705832628909557</v>
      </c>
      <c r="Z1235">
        <v>0.70379436964504283</v>
      </c>
      <c r="AB1235">
        <f t="shared" si="470"/>
        <v>0</v>
      </c>
      <c r="AC1235">
        <f t="shared" si="479"/>
        <v>274</v>
      </c>
      <c r="AD1235">
        <f t="shared" si="471"/>
        <v>1</v>
      </c>
      <c r="AE1235">
        <f t="shared" si="480"/>
        <v>960</v>
      </c>
      <c r="AG1235">
        <f t="shared" si="472"/>
        <v>0.51992409867172673</v>
      </c>
      <c r="AH1235">
        <f t="shared" si="473"/>
        <v>0.65173116089613037</v>
      </c>
      <c r="AI1235">
        <v>0.51992409867172673</v>
      </c>
      <c r="AK1235">
        <f t="shared" si="474"/>
        <v>1</v>
      </c>
      <c r="AL1235">
        <f t="shared" si="481"/>
        <v>46</v>
      </c>
      <c r="AM1235">
        <f t="shared" si="461"/>
        <v>0</v>
      </c>
      <c r="AN1235">
        <f t="shared" si="482"/>
        <v>1188</v>
      </c>
      <c r="AP1235">
        <f t="shared" si="475"/>
        <v>0.59740259740259738</v>
      </c>
      <c r="AQ1235">
        <f t="shared" si="476"/>
        <v>0.61778471138845559</v>
      </c>
      <c r="AR1235">
        <v>0.59740259740259738</v>
      </c>
    </row>
    <row r="1236" spans="1:44" x14ac:dyDescent="0.25">
      <c r="A1236" s="9">
        <v>3</v>
      </c>
      <c r="B1236" s="32">
        <v>37.413885000000001</v>
      </c>
      <c r="D1236">
        <f t="shared" si="463"/>
        <v>0</v>
      </c>
      <c r="E1236">
        <f t="shared" si="462"/>
        <v>339</v>
      </c>
      <c r="F1236">
        <f t="shared" si="483"/>
        <v>1</v>
      </c>
      <c r="G1236">
        <f t="shared" si="484"/>
        <v>896</v>
      </c>
      <c r="I1236">
        <f t="shared" si="464"/>
        <v>0.58549222797927458</v>
      </c>
      <c r="J1236">
        <f t="shared" si="465"/>
        <v>0.63054187192118227</v>
      </c>
      <c r="K1236">
        <v>0.58549222797927458</v>
      </c>
      <c r="S1236">
        <f t="shared" si="466"/>
        <v>0</v>
      </c>
      <c r="T1236">
        <f t="shared" si="477"/>
        <v>575</v>
      </c>
      <c r="U1236">
        <f t="shared" si="467"/>
        <v>1</v>
      </c>
      <c r="V1236">
        <f t="shared" si="478"/>
        <v>660</v>
      </c>
      <c r="X1236">
        <f t="shared" si="468"/>
        <v>0.70379436964504283</v>
      </c>
      <c r="Y1236">
        <f t="shared" si="469"/>
        <v>0.55790363482671179</v>
      </c>
      <c r="Z1236">
        <v>0.70379436964504283</v>
      </c>
      <c r="AB1236">
        <f t="shared" si="470"/>
        <v>1</v>
      </c>
      <c r="AC1236">
        <f t="shared" si="479"/>
        <v>275</v>
      </c>
      <c r="AD1236">
        <f t="shared" si="471"/>
        <v>0</v>
      </c>
      <c r="AE1236">
        <f t="shared" si="480"/>
        <v>960</v>
      </c>
      <c r="AG1236">
        <f t="shared" si="472"/>
        <v>0.5218216318785579</v>
      </c>
      <c r="AH1236">
        <f t="shared" si="473"/>
        <v>0.65173116089613037</v>
      </c>
      <c r="AI1236">
        <v>0.5218216318785579</v>
      </c>
      <c r="AK1236">
        <f t="shared" si="474"/>
        <v>0</v>
      </c>
      <c r="AL1236">
        <f t="shared" si="481"/>
        <v>46</v>
      </c>
      <c r="AM1236">
        <f t="shared" si="461"/>
        <v>1</v>
      </c>
      <c r="AN1236">
        <f t="shared" si="482"/>
        <v>1189</v>
      </c>
      <c r="AP1236">
        <f t="shared" si="475"/>
        <v>0.59740259740259738</v>
      </c>
      <c r="AQ1236">
        <f t="shared" si="476"/>
        <v>0.61830473218928761</v>
      </c>
      <c r="AR1236">
        <v>0.59740259740259738</v>
      </c>
    </row>
    <row r="1237" spans="1:44" x14ac:dyDescent="0.25">
      <c r="A1237" s="9">
        <v>3</v>
      </c>
      <c r="B1237" s="32">
        <v>37.378030000000003</v>
      </c>
      <c r="D1237">
        <f t="shared" si="463"/>
        <v>0</v>
      </c>
      <c r="E1237">
        <f t="shared" si="462"/>
        <v>339</v>
      </c>
      <c r="F1237">
        <f t="shared" si="483"/>
        <v>1</v>
      </c>
      <c r="G1237">
        <f t="shared" si="484"/>
        <v>897</v>
      </c>
      <c r="I1237">
        <f t="shared" si="464"/>
        <v>0.58549222797927458</v>
      </c>
      <c r="J1237">
        <f t="shared" si="465"/>
        <v>0.6312456016889515</v>
      </c>
      <c r="K1237">
        <v>0.58549222797927458</v>
      </c>
      <c r="S1237">
        <f t="shared" si="466"/>
        <v>0</v>
      </c>
      <c r="T1237">
        <f t="shared" si="477"/>
        <v>575</v>
      </c>
      <c r="U1237">
        <f t="shared" si="467"/>
        <v>1</v>
      </c>
      <c r="V1237">
        <f t="shared" si="478"/>
        <v>661</v>
      </c>
      <c r="X1237">
        <f t="shared" si="468"/>
        <v>0.70379436964504283</v>
      </c>
      <c r="Y1237">
        <f t="shared" si="469"/>
        <v>0.55874894336432801</v>
      </c>
      <c r="Z1237">
        <v>0.70379436964504283</v>
      </c>
      <c r="AB1237">
        <f t="shared" si="470"/>
        <v>1</v>
      </c>
      <c r="AC1237">
        <f t="shared" si="479"/>
        <v>276</v>
      </c>
      <c r="AD1237">
        <f t="shared" si="471"/>
        <v>0</v>
      </c>
      <c r="AE1237">
        <f t="shared" si="480"/>
        <v>960</v>
      </c>
      <c r="AG1237">
        <f t="shared" si="472"/>
        <v>0.52371916508538896</v>
      </c>
      <c r="AH1237">
        <f t="shared" si="473"/>
        <v>0.65173116089613037</v>
      </c>
      <c r="AI1237">
        <v>0.52371916508538896</v>
      </c>
      <c r="AK1237">
        <f t="shared" si="474"/>
        <v>0</v>
      </c>
      <c r="AL1237">
        <f t="shared" si="481"/>
        <v>46</v>
      </c>
      <c r="AM1237">
        <f t="shared" si="461"/>
        <v>1</v>
      </c>
      <c r="AN1237">
        <f t="shared" si="482"/>
        <v>1190</v>
      </c>
      <c r="AP1237">
        <f t="shared" si="475"/>
        <v>0.59740259740259738</v>
      </c>
      <c r="AQ1237">
        <f t="shared" si="476"/>
        <v>0.61882475299011963</v>
      </c>
      <c r="AR1237">
        <v>0.59740259740259738</v>
      </c>
    </row>
    <row r="1238" spans="1:44" x14ac:dyDescent="0.25">
      <c r="A1238" s="9">
        <v>2</v>
      </c>
      <c r="B1238" s="32">
        <v>37.373514</v>
      </c>
      <c r="D1238">
        <f t="shared" si="463"/>
        <v>0</v>
      </c>
      <c r="E1238">
        <f t="shared" si="462"/>
        <v>339</v>
      </c>
      <c r="F1238">
        <f t="shared" si="483"/>
        <v>1</v>
      </c>
      <c r="G1238">
        <f t="shared" si="484"/>
        <v>898</v>
      </c>
      <c r="I1238">
        <f t="shared" si="464"/>
        <v>0.58549222797927458</v>
      </c>
      <c r="J1238">
        <f t="shared" si="465"/>
        <v>0.63194933145672061</v>
      </c>
      <c r="K1238">
        <v>0.58549222797927458</v>
      </c>
      <c r="S1238">
        <f t="shared" si="466"/>
        <v>1</v>
      </c>
      <c r="T1238">
        <f t="shared" si="477"/>
        <v>576</v>
      </c>
      <c r="U1238">
        <f t="shared" si="467"/>
        <v>0</v>
      </c>
      <c r="V1238">
        <f t="shared" si="478"/>
        <v>661</v>
      </c>
      <c r="X1238">
        <f t="shared" si="468"/>
        <v>0.70501835985312122</v>
      </c>
      <c r="Y1238">
        <f t="shared" si="469"/>
        <v>0.55874894336432801</v>
      </c>
      <c r="Z1238">
        <v>0.70501835985312122</v>
      </c>
      <c r="AB1238">
        <f t="shared" si="470"/>
        <v>0</v>
      </c>
      <c r="AC1238">
        <f t="shared" si="479"/>
        <v>276</v>
      </c>
      <c r="AD1238">
        <f t="shared" si="471"/>
        <v>1</v>
      </c>
      <c r="AE1238">
        <f t="shared" si="480"/>
        <v>961</v>
      </c>
      <c r="AG1238">
        <f t="shared" si="472"/>
        <v>0.52371916508538896</v>
      </c>
      <c r="AH1238">
        <f t="shared" si="473"/>
        <v>0.65241004752206377</v>
      </c>
      <c r="AI1238">
        <v>0.52371916508538896</v>
      </c>
      <c r="AK1238">
        <f t="shared" si="474"/>
        <v>0</v>
      </c>
      <c r="AL1238">
        <f t="shared" si="481"/>
        <v>46</v>
      </c>
      <c r="AM1238">
        <f t="shared" si="461"/>
        <v>1</v>
      </c>
      <c r="AN1238">
        <f t="shared" si="482"/>
        <v>1191</v>
      </c>
      <c r="AP1238">
        <f t="shared" si="475"/>
        <v>0.59740259740259738</v>
      </c>
      <c r="AQ1238">
        <f t="shared" si="476"/>
        <v>0.61934477379095165</v>
      </c>
      <c r="AR1238">
        <v>0.59740259740259738</v>
      </c>
    </row>
    <row r="1239" spans="1:44" x14ac:dyDescent="0.25">
      <c r="A1239" s="9">
        <v>2</v>
      </c>
      <c r="B1239" s="32">
        <v>37.355133000000002</v>
      </c>
      <c r="D1239">
        <f t="shared" si="463"/>
        <v>0</v>
      </c>
      <c r="E1239">
        <f t="shared" si="462"/>
        <v>339</v>
      </c>
      <c r="F1239">
        <f t="shared" si="483"/>
        <v>1</v>
      </c>
      <c r="G1239">
        <f t="shared" si="484"/>
        <v>899</v>
      </c>
      <c r="I1239">
        <f t="shared" si="464"/>
        <v>0.58549222797927458</v>
      </c>
      <c r="J1239">
        <f t="shared" si="465"/>
        <v>0.63265306122448983</v>
      </c>
      <c r="K1239">
        <v>0.58549222797927458</v>
      </c>
      <c r="S1239">
        <f t="shared" si="466"/>
        <v>1</v>
      </c>
      <c r="T1239">
        <f t="shared" si="477"/>
        <v>577</v>
      </c>
      <c r="U1239">
        <f t="shared" si="467"/>
        <v>0</v>
      </c>
      <c r="V1239">
        <f t="shared" si="478"/>
        <v>661</v>
      </c>
      <c r="X1239">
        <f t="shared" si="468"/>
        <v>0.70624235006119951</v>
      </c>
      <c r="Y1239">
        <f t="shared" si="469"/>
        <v>0.55874894336432801</v>
      </c>
      <c r="Z1239">
        <v>0.70624235006119951</v>
      </c>
      <c r="AB1239">
        <f t="shared" si="470"/>
        <v>0</v>
      </c>
      <c r="AC1239">
        <f t="shared" si="479"/>
        <v>276</v>
      </c>
      <c r="AD1239">
        <f t="shared" si="471"/>
        <v>1</v>
      </c>
      <c r="AE1239">
        <f t="shared" si="480"/>
        <v>962</v>
      </c>
      <c r="AG1239">
        <f t="shared" si="472"/>
        <v>0.52371916508538896</v>
      </c>
      <c r="AH1239">
        <f t="shared" si="473"/>
        <v>0.65308893414799729</v>
      </c>
      <c r="AI1239">
        <v>0.52371916508538896</v>
      </c>
      <c r="AK1239">
        <f t="shared" si="474"/>
        <v>0</v>
      </c>
      <c r="AL1239">
        <f t="shared" si="481"/>
        <v>46</v>
      </c>
      <c r="AM1239">
        <f t="shared" si="461"/>
        <v>1</v>
      </c>
      <c r="AN1239">
        <f t="shared" si="482"/>
        <v>1192</v>
      </c>
      <c r="AP1239">
        <f t="shared" si="475"/>
        <v>0.59740259740259738</v>
      </c>
      <c r="AQ1239">
        <f t="shared" si="476"/>
        <v>0.61986479459178367</v>
      </c>
      <c r="AR1239">
        <v>0.59740259740259738</v>
      </c>
    </row>
    <row r="1240" spans="1:44" x14ac:dyDescent="0.25">
      <c r="A1240" s="9">
        <v>4</v>
      </c>
      <c r="B1240" s="32">
        <v>37.354717999999998</v>
      </c>
      <c r="D1240">
        <f t="shared" si="463"/>
        <v>0</v>
      </c>
      <c r="E1240">
        <f t="shared" si="462"/>
        <v>339</v>
      </c>
      <c r="F1240">
        <f t="shared" si="483"/>
        <v>1</v>
      </c>
      <c r="G1240">
        <f t="shared" si="484"/>
        <v>900</v>
      </c>
      <c r="I1240">
        <f t="shared" si="464"/>
        <v>0.58549222797927458</v>
      </c>
      <c r="J1240">
        <f t="shared" si="465"/>
        <v>0.63335679099225894</v>
      </c>
      <c r="K1240">
        <v>0.58549222797927458</v>
      </c>
      <c r="S1240">
        <f t="shared" si="466"/>
        <v>0</v>
      </c>
      <c r="T1240">
        <f t="shared" si="477"/>
        <v>577</v>
      </c>
      <c r="U1240">
        <f t="shared" si="467"/>
        <v>1</v>
      </c>
      <c r="V1240">
        <f t="shared" si="478"/>
        <v>662</v>
      </c>
      <c r="X1240">
        <f t="shared" si="468"/>
        <v>0.70624235006119951</v>
      </c>
      <c r="Y1240">
        <f t="shared" si="469"/>
        <v>0.55959425190194423</v>
      </c>
      <c r="Z1240">
        <v>0.70624235006119951</v>
      </c>
      <c r="AB1240">
        <f t="shared" si="470"/>
        <v>0</v>
      </c>
      <c r="AC1240">
        <f t="shared" si="479"/>
        <v>276</v>
      </c>
      <c r="AD1240">
        <f t="shared" si="471"/>
        <v>1</v>
      </c>
      <c r="AE1240">
        <f t="shared" si="480"/>
        <v>963</v>
      </c>
      <c r="AG1240">
        <f t="shared" si="472"/>
        <v>0.52371916508538896</v>
      </c>
      <c r="AH1240">
        <f t="shared" si="473"/>
        <v>0.65376782077393081</v>
      </c>
      <c r="AI1240">
        <v>0.52371916508538896</v>
      </c>
      <c r="AK1240">
        <f t="shared" si="474"/>
        <v>1</v>
      </c>
      <c r="AL1240">
        <f t="shared" si="481"/>
        <v>47</v>
      </c>
      <c r="AM1240">
        <f t="shared" si="461"/>
        <v>0</v>
      </c>
      <c r="AN1240">
        <f t="shared" si="482"/>
        <v>1192</v>
      </c>
      <c r="AP1240">
        <f t="shared" si="475"/>
        <v>0.61038961038961037</v>
      </c>
      <c r="AQ1240">
        <f t="shared" si="476"/>
        <v>0.61986479459178367</v>
      </c>
      <c r="AR1240">
        <v>0.61038961038961037</v>
      </c>
    </row>
    <row r="1241" spans="1:44" x14ac:dyDescent="0.25">
      <c r="A1241" s="9">
        <v>3</v>
      </c>
      <c r="B1241" s="32">
        <v>37.293137000000002</v>
      </c>
      <c r="D1241">
        <f t="shared" si="463"/>
        <v>0</v>
      </c>
      <c r="E1241">
        <f t="shared" si="462"/>
        <v>339</v>
      </c>
      <c r="F1241">
        <f t="shared" si="483"/>
        <v>1</v>
      </c>
      <c r="G1241">
        <f t="shared" si="484"/>
        <v>901</v>
      </c>
      <c r="I1241">
        <f t="shared" si="464"/>
        <v>0.58549222797927458</v>
      </c>
      <c r="J1241">
        <f t="shared" si="465"/>
        <v>0.63406052076002817</v>
      </c>
      <c r="K1241">
        <v>0.58549222797927458</v>
      </c>
      <c r="S1241">
        <f t="shared" si="466"/>
        <v>0</v>
      </c>
      <c r="T1241">
        <f t="shared" si="477"/>
        <v>577</v>
      </c>
      <c r="U1241">
        <f t="shared" si="467"/>
        <v>1</v>
      </c>
      <c r="V1241">
        <f t="shared" si="478"/>
        <v>663</v>
      </c>
      <c r="X1241">
        <f t="shared" si="468"/>
        <v>0.70624235006119951</v>
      </c>
      <c r="Y1241">
        <f t="shared" si="469"/>
        <v>0.56043956043956045</v>
      </c>
      <c r="Z1241">
        <v>0.70624235006119951</v>
      </c>
      <c r="AB1241">
        <f t="shared" si="470"/>
        <v>1</v>
      </c>
      <c r="AC1241">
        <f t="shared" si="479"/>
        <v>277</v>
      </c>
      <c r="AD1241">
        <f t="shared" si="471"/>
        <v>0</v>
      </c>
      <c r="AE1241">
        <f t="shared" si="480"/>
        <v>963</v>
      </c>
      <c r="AG1241">
        <f t="shared" si="472"/>
        <v>0.52561669829222013</v>
      </c>
      <c r="AH1241">
        <f t="shared" si="473"/>
        <v>0.65376782077393081</v>
      </c>
      <c r="AI1241">
        <v>0.52561669829222013</v>
      </c>
      <c r="AK1241">
        <f t="shared" si="474"/>
        <v>0</v>
      </c>
      <c r="AL1241">
        <f t="shared" si="481"/>
        <v>47</v>
      </c>
      <c r="AM1241">
        <f t="shared" si="461"/>
        <v>1</v>
      </c>
      <c r="AN1241">
        <f t="shared" si="482"/>
        <v>1193</v>
      </c>
      <c r="AP1241">
        <f t="shared" si="475"/>
        <v>0.61038961038961037</v>
      </c>
      <c r="AQ1241">
        <f t="shared" si="476"/>
        <v>0.6203848153926157</v>
      </c>
      <c r="AR1241">
        <v>0.61038961038961037</v>
      </c>
    </row>
    <row r="1242" spans="1:44" x14ac:dyDescent="0.25">
      <c r="A1242" s="9">
        <v>2</v>
      </c>
      <c r="B1242" s="32">
        <v>37.176022000000003</v>
      </c>
      <c r="D1242">
        <f t="shared" si="463"/>
        <v>0</v>
      </c>
      <c r="E1242">
        <f t="shared" si="462"/>
        <v>339</v>
      </c>
      <c r="F1242">
        <f t="shared" si="483"/>
        <v>1</v>
      </c>
      <c r="G1242">
        <f t="shared" si="484"/>
        <v>902</v>
      </c>
      <c r="I1242">
        <f t="shared" si="464"/>
        <v>0.58549222797927458</v>
      </c>
      <c r="J1242">
        <f t="shared" si="465"/>
        <v>0.63476425052779728</v>
      </c>
      <c r="K1242">
        <v>0.58549222797927458</v>
      </c>
      <c r="S1242">
        <f t="shared" si="466"/>
        <v>1</v>
      </c>
      <c r="T1242">
        <f t="shared" si="477"/>
        <v>578</v>
      </c>
      <c r="U1242">
        <f t="shared" si="467"/>
        <v>0</v>
      </c>
      <c r="V1242">
        <f t="shared" si="478"/>
        <v>663</v>
      </c>
      <c r="X1242">
        <f t="shared" si="468"/>
        <v>0.70746634026927779</v>
      </c>
      <c r="Y1242">
        <f t="shared" si="469"/>
        <v>0.56043956043956045</v>
      </c>
      <c r="Z1242">
        <v>0.70746634026927779</v>
      </c>
      <c r="AB1242">
        <f t="shared" si="470"/>
        <v>0</v>
      </c>
      <c r="AC1242">
        <f t="shared" si="479"/>
        <v>277</v>
      </c>
      <c r="AD1242">
        <f t="shared" si="471"/>
        <v>1</v>
      </c>
      <c r="AE1242">
        <f t="shared" si="480"/>
        <v>964</v>
      </c>
      <c r="AG1242">
        <f t="shared" si="472"/>
        <v>0.52561669829222013</v>
      </c>
      <c r="AH1242">
        <f t="shared" si="473"/>
        <v>0.65444670739986421</v>
      </c>
      <c r="AI1242">
        <v>0.52561669829222013</v>
      </c>
      <c r="AK1242">
        <f t="shared" si="474"/>
        <v>0</v>
      </c>
      <c r="AL1242">
        <f t="shared" si="481"/>
        <v>47</v>
      </c>
      <c r="AM1242">
        <f t="shared" si="461"/>
        <v>1</v>
      </c>
      <c r="AN1242">
        <f t="shared" si="482"/>
        <v>1194</v>
      </c>
      <c r="AP1242">
        <f t="shared" si="475"/>
        <v>0.61038961038961037</v>
      </c>
      <c r="AQ1242">
        <f t="shared" si="476"/>
        <v>0.62090483619344772</v>
      </c>
      <c r="AR1242">
        <v>0.61038961038961037</v>
      </c>
    </row>
    <row r="1243" spans="1:44" x14ac:dyDescent="0.25">
      <c r="A1243" s="9">
        <v>1</v>
      </c>
      <c r="B1243" s="32">
        <v>37.122993000000001</v>
      </c>
      <c r="D1243">
        <f t="shared" si="463"/>
        <v>1</v>
      </c>
      <c r="E1243">
        <f t="shared" si="462"/>
        <v>340</v>
      </c>
      <c r="F1243">
        <f t="shared" si="483"/>
        <v>0</v>
      </c>
      <c r="G1243">
        <f t="shared" si="484"/>
        <v>902</v>
      </c>
      <c r="I1243">
        <f t="shared" si="464"/>
        <v>0.58721934369602768</v>
      </c>
      <c r="J1243">
        <f t="shared" si="465"/>
        <v>0.63476425052779728</v>
      </c>
      <c r="K1243">
        <v>0.58721934369602768</v>
      </c>
      <c r="S1243">
        <f t="shared" si="466"/>
        <v>0</v>
      </c>
      <c r="T1243">
        <f t="shared" si="477"/>
        <v>578</v>
      </c>
      <c r="U1243">
        <f t="shared" si="467"/>
        <v>1</v>
      </c>
      <c r="V1243">
        <f t="shared" si="478"/>
        <v>664</v>
      </c>
      <c r="X1243">
        <f t="shared" si="468"/>
        <v>0.70746634026927779</v>
      </c>
      <c r="Y1243">
        <f t="shared" si="469"/>
        <v>0.56128486897717667</v>
      </c>
      <c r="Z1243">
        <v>0.70746634026927779</v>
      </c>
      <c r="AB1243">
        <f t="shared" si="470"/>
        <v>0</v>
      </c>
      <c r="AC1243">
        <f t="shared" si="479"/>
        <v>277</v>
      </c>
      <c r="AD1243">
        <f t="shared" si="471"/>
        <v>1</v>
      </c>
      <c r="AE1243">
        <f t="shared" si="480"/>
        <v>965</v>
      </c>
      <c r="AG1243">
        <f t="shared" si="472"/>
        <v>0.52561669829222013</v>
      </c>
      <c r="AH1243">
        <f t="shared" si="473"/>
        <v>0.65512559402579773</v>
      </c>
      <c r="AI1243">
        <v>0.52561669829222013</v>
      </c>
      <c r="AK1243">
        <f t="shared" si="474"/>
        <v>0</v>
      </c>
      <c r="AL1243">
        <f t="shared" si="481"/>
        <v>47</v>
      </c>
      <c r="AM1243">
        <f t="shared" si="461"/>
        <v>1</v>
      </c>
      <c r="AN1243">
        <f t="shared" si="482"/>
        <v>1195</v>
      </c>
      <c r="AP1243">
        <f t="shared" si="475"/>
        <v>0.61038961038961037</v>
      </c>
      <c r="AQ1243">
        <f t="shared" si="476"/>
        <v>0.62142485699427974</v>
      </c>
      <c r="AR1243">
        <v>0.61038961038961037</v>
      </c>
    </row>
    <row r="1244" spans="1:44" x14ac:dyDescent="0.25">
      <c r="A1244" s="9">
        <v>1</v>
      </c>
      <c r="B1244" s="32">
        <v>37.100938999999997</v>
      </c>
      <c r="D1244">
        <f t="shared" si="463"/>
        <v>1</v>
      </c>
      <c r="E1244">
        <f t="shared" si="462"/>
        <v>341</v>
      </c>
      <c r="F1244">
        <f t="shared" si="483"/>
        <v>0</v>
      </c>
      <c r="G1244">
        <f t="shared" si="484"/>
        <v>902</v>
      </c>
      <c r="I1244">
        <f t="shared" si="464"/>
        <v>0.58894645941278068</v>
      </c>
      <c r="J1244">
        <f t="shared" si="465"/>
        <v>0.63476425052779728</v>
      </c>
      <c r="K1244">
        <v>0.58894645941278068</v>
      </c>
      <c r="S1244">
        <f t="shared" si="466"/>
        <v>0</v>
      </c>
      <c r="T1244">
        <f t="shared" si="477"/>
        <v>578</v>
      </c>
      <c r="U1244">
        <f t="shared" si="467"/>
        <v>1</v>
      </c>
      <c r="V1244">
        <f t="shared" si="478"/>
        <v>665</v>
      </c>
      <c r="X1244">
        <f t="shared" si="468"/>
        <v>0.70746634026927779</v>
      </c>
      <c r="Y1244">
        <f t="shared" si="469"/>
        <v>0.56213017751479288</v>
      </c>
      <c r="Z1244">
        <v>0.70746634026927779</v>
      </c>
      <c r="AB1244">
        <f t="shared" si="470"/>
        <v>0</v>
      </c>
      <c r="AC1244">
        <f t="shared" si="479"/>
        <v>277</v>
      </c>
      <c r="AD1244">
        <f t="shared" si="471"/>
        <v>1</v>
      </c>
      <c r="AE1244">
        <f t="shared" si="480"/>
        <v>966</v>
      </c>
      <c r="AG1244">
        <f t="shared" si="472"/>
        <v>0.52561669829222013</v>
      </c>
      <c r="AH1244">
        <f t="shared" si="473"/>
        <v>0.65580448065173114</v>
      </c>
      <c r="AI1244">
        <v>0.52561669829222013</v>
      </c>
      <c r="AK1244">
        <f t="shared" si="474"/>
        <v>0</v>
      </c>
      <c r="AL1244">
        <f t="shared" si="481"/>
        <v>47</v>
      </c>
      <c r="AM1244">
        <f t="shared" si="461"/>
        <v>1</v>
      </c>
      <c r="AN1244">
        <f t="shared" si="482"/>
        <v>1196</v>
      </c>
      <c r="AP1244">
        <f t="shared" si="475"/>
        <v>0.61038961038961037</v>
      </c>
      <c r="AQ1244">
        <f t="shared" si="476"/>
        <v>0.62194487779511176</v>
      </c>
      <c r="AR1244">
        <v>0.61038961038961037</v>
      </c>
    </row>
    <row r="1245" spans="1:44" x14ac:dyDescent="0.25">
      <c r="A1245" s="9">
        <v>1</v>
      </c>
      <c r="B1245" s="32">
        <v>37.022171</v>
      </c>
      <c r="D1245">
        <f t="shared" si="463"/>
        <v>1</v>
      </c>
      <c r="E1245">
        <f t="shared" si="462"/>
        <v>342</v>
      </c>
      <c r="F1245">
        <f t="shared" si="483"/>
        <v>0</v>
      </c>
      <c r="G1245">
        <f t="shared" si="484"/>
        <v>902</v>
      </c>
      <c r="I1245">
        <f t="shared" si="464"/>
        <v>0.59067357512953367</v>
      </c>
      <c r="J1245">
        <f t="shared" si="465"/>
        <v>0.63476425052779728</v>
      </c>
      <c r="K1245">
        <v>0.59067357512953367</v>
      </c>
      <c r="S1245">
        <f t="shared" si="466"/>
        <v>0</v>
      </c>
      <c r="T1245">
        <f t="shared" si="477"/>
        <v>578</v>
      </c>
      <c r="U1245">
        <f t="shared" si="467"/>
        <v>1</v>
      </c>
      <c r="V1245">
        <f t="shared" si="478"/>
        <v>666</v>
      </c>
      <c r="X1245">
        <f t="shared" si="468"/>
        <v>0.70746634026927779</v>
      </c>
      <c r="Y1245">
        <f t="shared" si="469"/>
        <v>0.5629754860524091</v>
      </c>
      <c r="Z1245">
        <v>0.70746634026927779</v>
      </c>
      <c r="AB1245">
        <f t="shared" si="470"/>
        <v>0</v>
      </c>
      <c r="AC1245">
        <f t="shared" si="479"/>
        <v>277</v>
      </c>
      <c r="AD1245">
        <f t="shared" si="471"/>
        <v>1</v>
      </c>
      <c r="AE1245">
        <f t="shared" si="480"/>
        <v>967</v>
      </c>
      <c r="AG1245">
        <f t="shared" si="472"/>
        <v>0.52561669829222013</v>
      </c>
      <c r="AH1245">
        <f t="shared" si="473"/>
        <v>0.65648336727766465</v>
      </c>
      <c r="AI1245">
        <v>0.52561669829222013</v>
      </c>
      <c r="AK1245">
        <f t="shared" si="474"/>
        <v>0</v>
      </c>
      <c r="AL1245">
        <f t="shared" si="481"/>
        <v>47</v>
      </c>
      <c r="AM1245">
        <f t="shared" ref="AM1245:AM1308" si="485">IF(AK1245=0,1,0)</f>
        <v>1</v>
      </c>
      <c r="AN1245">
        <f t="shared" si="482"/>
        <v>1197</v>
      </c>
      <c r="AP1245">
        <f t="shared" si="475"/>
        <v>0.61038961038961037</v>
      </c>
      <c r="AQ1245">
        <f t="shared" si="476"/>
        <v>0.62246489859594378</v>
      </c>
      <c r="AR1245">
        <v>0.61038961038961037</v>
      </c>
    </row>
    <row r="1246" spans="1:44" x14ac:dyDescent="0.25">
      <c r="A1246" s="9">
        <v>2</v>
      </c>
      <c r="B1246" s="32">
        <v>37.004430999999997</v>
      </c>
      <c r="D1246">
        <f t="shared" si="463"/>
        <v>0</v>
      </c>
      <c r="E1246">
        <f t="shared" si="462"/>
        <v>342</v>
      </c>
      <c r="F1246">
        <f t="shared" si="483"/>
        <v>1</v>
      </c>
      <c r="G1246">
        <f t="shared" si="484"/>
        <v>903</v>
      </c>
      <c r="I1246">
        <f t="shared" si="464"/>
        <v>0.59067357512953367</v>
      </c>
      <c r="J1246">
        <f t="shared" si="465"/>
        <v>0.6354679802955665</v>
      </c>
      <c r="K1246">
        <v>0.59067357512953367</v>
      </c>
      <c r="S1246">
        <f t="shared" si="466"/>
        <v>1</v>
      </c>
      <c r="T1246">
        <f t="shared" si="477"/>
        <v>579</v>
      </c>
      <c r="U1246">
        <f t="shared" si="467"/>
        <v>0</v>
      </c>
      <c r="V1246">
        <f t="shared" si="478"/>
        <v>666</v>
      </c>
      <c r="X1246">
        <f t="shared" si="468"/>
        <v>0.70869033047735619</v>
      </c>
      <c r="Y1246">
        <f t="shared" si="469"/>
        <v>0.5629754860524091</v>
      </c>
      <c r="Z1246">
        <v>0.70869033047735619</v>
      </c>
      <c r="AB1246">
        <f t="shared" si="470"/>
        <v>0</v>
      </c>
      <c r="AC1246">
        <f t="shared" si="479"/>
        <v>277</v>
      </c>
      <c r="AD1246">
        <f t="shared" si="471"/>
        <v>1</v>
      </c>
      <c r="AE1246">
        <f t="shared" si="480"/>
        <v>968</v>
      </c>
      <c r="AG1246">
        <f t="shared" si="472"/>
        <v>0.52561669829222013</v>
      </c>
      <c r="AH1246">
        <f t="shared" si="473"/>
        <v>0.65716225390359806</v>
      </c>
      <c r="AI1246">
        <v>0.52561669829222013</v>
      </c>
      <c r="AK1246">
        <f t="shared" si="474"/>
        <v>0</v>
      </c>
      <c r="AL1246">
        <f t="shared" si="481"/>
        <v>47</v>
      </c>
      <c r="AM1246">
        <f t="shared" si="485"/>
        <v>1</v>
      </c>
      <c r="AN1246">
        <f t="shared" si="482"/>
        <v>1198</v>
      </c>
      <c r="AP1246">
        <f t="shared" si="475"/>
        <v>0.61038961038961037</v>
      </c>
      <c r="AQ1246">
        <f t="shared" si="476"/>
        <v>0.62298491939677592</v>
      </c>
      <c r="AR1246">
        <v>0.61038961038961037</v>
      </c>
    </row>
    <row r="1247" spans="1:44" x14ac:dyDescent="0.25">
      <c r="A1247" s="9">
        <v>2</v>
      </c>
      <c r="B1247" s="32">
        <v>36.958488000000003</v>
      </c>
      <c r="D1247">
        <f t="shared" si="463"/>
        <v>0</v>
      </c>
      <c r="E1247">
        <f t="shared" si="462"/>
        <v>342</v>
      </c>
      <c r="F1247">
        <f t="shared" si="483"/>
        <v>1</v>
      </c>
      <c r="G1247">
        <f t="shared" si="484"/>
        <v>904</v>
      </c>
      <c r="I1247">
        <f t="shared" si="464"/>
        <v>0.59067357512953367</v>
      </c>
      <c r="J1247">
        <f t="shared" si="465"/>
        <v>0.63617171006333573</v>
      </c>
      <c r="K1247">
        <v>0.59067357512953367</v>
      </c>
      <c r="S1247">
        <f t="shared" si="466"/>
        <v>1</v>
      </c>
      <c r="T1247">
        <f t="shared" si="477"/>
        <v>580</v>
      </c>
      <c r="U1247">
        <f t="shared" si="467"/>
        <v>0</v>
      </c>
      <c r="V1247">
        <f t="shared" si="478"/>
        <v>666</v>
      </c>
      <c r="X1247">
        <f t="shared" si="468"/>
        <v>0.70991432068543447</v>
      </c>
      <c r="Y1247">
        <f t="shared" si="469"/>
        <v>0.5629754860524091</v>
      </c>
      <c r="Z1247">
        <v>0.70991432068543447</v>
      </c>
      <c r="AB1247">
        <f t="shared" si="470"/>
        <v>0</v>
      </c>
      <c r="AC1247">
        <f t="shared" si="479"/>
        <v>277</v>
      </c>
      <c r="AD1247">
        <f t="shared" si="471"/>
        <v>1</v>
      </c>
      <c r="AE1247">
        <f t="shared" si="480"/>
        <v>969</v>
      </c>
      <c r="AG1247">
        <f t="shared" si="472"/>
        <v>0.52561669829222013</v>
      </c>
      <c r="AH1247">
        <f t="shared" si="473"/>
        <v>0.65784114052953158</v>
      </c>
      <c r="AI1247">
        <v>0.52561669829222013</v>
      </c>
      <c r="AK1247">
        <f t="shared" si="474"/>
        <v>0</v>
      </c>
      <c r="AL1247">
        <f t="shared" si="481"/>
        <v>47</v>
      </c>
      <c r="AM1247">
        <f t="shared" si="485"/>
        <v>1</v>
      </c>
      <c r="AN1247">
        <f t="shared" si="482"/>
        <v>1199</v>
      </c>
      <c r="AP1247">
        <f t="shared" si="475"/>
        <v>0.61038961038961037</v>
      </c>
      <c r="AQ1247">
        <f t="shared" si="476"/>
        <v>0.62350494019760794</v>
      </c>
      <c r="AR1247">
        <v>0.61038961038961037</v>
      </c>
    </row>
    <row r="1248" spans="1:44" x14ac:dyDescent="0.25">
      <c r="A1248" s="9">
        <v>3</v>
      </c>
      <c r="B1248" s="32">
        <v>36.878219000000001</v>
      </c>
      <c r="D1248">
        <f t="shared" si="463"/>
        <v>0</v>
      </c>
      <c r="E1248">
        <f t="shared" si="462"/>
        <v>342</v>
      </c>
      <c r="F1248">
        <f t="shared" si="483"/>
        <v>1</v>
      </c>
      <c r="G1248">
        <f t="shared" si="484"/>
        <v>905</v>
      </c>
      <c r="I1248">
        <f t="shared" si="464"/>
        <v>0.59067357512953367</v>
      </c>
      <c r="J1248">
        <f t="shared" si="465"/>
        <v>0.63687543983110484</v>
      </c>
      <c r="K1248">
        <v>0.59067357512953367</v>
      </c>
      <c r="S1248">
        <f t="shared" si="466"/>
        <v>0</v>
      </c>
      <c r="T1248">
        <f t="shared" si="477"/>
        <v>580</v>
      </c>
      <c r="U1248">
        <f t="shared" si="467"/>
        <v>1</v>
      </c>
      <c r="V1248">
        <f t="shared" si="478"/>
        <v>667</v>
      </c>
      <c r="X1248">
        <f t="shared" si="468"/>
        <v>0.70991432068543447</v>
      </c>
      <c r="Y1248">
        <f t="shared" si="469"/>
        <v>0.56382079459002532</v>
      </c>
      <c r="Z1248">
        <v>0.70991432068543447</v>
      </c>
      <c r="AB1248">
        <f t="shared" si="470"/>
        <v>1</v>
      </c>
      <c r="AC1248">
        <f t="shared" si="479"/>
        <v>278</v>
      </c>
      <c r="AD1248">
        <f t="shared" si="471"/>
        <v>0</v>
      </c>
      <c r="AE1248">
        <f t="shared" si="480"/>
        <v>969</v>
      </c>
      <c r="AG1248">
        <f t="shared" si="472"/>
        <v>0.52751423149905119</v>
      </c>
      <c r="AH1248">
        <f t="shared" si="473"/>
        <v>0.65784114052953158</v>
      </c>
      <c r="AI1248">
        <v>0.52751423149905119</v>
      </c>
      <c r="AK1248">
        <f t="shared" si="474"/>
        <v>0</v>
      </c>
      <c r="AL1248">
        <f t="shared" si="481"/>
        <v>47</v>
      </c>
      <c r="AM1248">
        <f t="shared" si="485"/>
        <v>1</v>
      </c>
      <c r="AN1248">
        <f t="shared" si="482"/>
        <v>1200</v>
      </c>
      <c r="AP1248">
        <f t="shared" si="475"/>
        <v>0.61038961038961037</v>
      </c>
      <c r="AQ1248">
        <f t="shared" si="476"/>
        <v>0.62402496099843996</v>
      </c>
      <c r="AR1248">
        <v>0.61038961038961037</v>
      </c>
    </row>
    <row r="1249" spans="1:44" x14ac:dyDescent="0.25">
      <c r="A1249" s="9">
        <v>2</v>
      </c>
      <c r="B1249" s="32">
        <v>36.840102000000002</v>
      </c>
      <c r="D1249">
        <f t="shared" si="463"/>
        <v>0</v>
      </c>
      <c r="E1249">
        <f t="shared" si="462"/>
        <v>342</v>
      </c>
      <c r="F1249">
        <f t="shared" si="483"/>
        <v>1</v>
      </c>
      <c r="G1249">
        <f t="shared" si="484"/>
        <v>906</v>
      </c>
      <c r="I1249">
        <f t="shared" si="464"/>
        <v>0.59067357512953367</v>
      </c>
      <c r="J1249">
        <f t="shared" si="465"/>
        <v>0.63757916959887406</v>
      </c>
      <c r="K1249">
        <v>0.59067357512953367</v>
      </c>
      <c r="S1249">
        <f t="shared" si="466"/>
        <v>1</v>
      </c>
      <c r="T1249">
        <f t="shared" si="477"/>
        <v>581</v>
      </c>
      <c r="U1249">
        <f t="shared" si="467"/>
        <v>0</v>
      </c>
      <c r="V1249">
        <f t="shared" si="478"/>
        <v>667</v>
      </c>
      <c r="X1249">
        <f t="shared" si="468"/>
        <v>0.71113831089351287</v>
      </c>
      <c r="Y1249">
        <f t="shared" si="469"/>
        <v>0.56382079459002532</v>
      </c>
      <c r="Z1249">
        <v>0.71113831089351287</v>
      </c>
      <c r="AB1249">
        <f t="shared" si="470"/>
        <v>0</v>
      </c>
      <c r="AC1249">
        <f t="shared" si="479"/>
        <v>278</v>
      </c>
      <c r="AD1249">
        <f t="shared" si="471"/>
        <v>1</v>
      </c>
      <c r="AE1249">
        <f t="shared" si="480"/>
        <v>970</v>
      </c>
      <c r="AG1249">
        <f t="shared" si="472"/>
        <v>0.52751423149905119</v>
      </c>
      <c r="AH1249">
        <f t="shared" si="473"/>
        <v>0.65852002715546498</v>
      </c>
      <c r="AI1249">
        <v>0.52751423149905119</v>
      </c>
      <c r="AK1249">
        <f t="shared" si="474"/>
        <v>0</v>
      </c>
      <c r="AL1249">
        <f t="shared" si="481"/>
        <v>47</v>
      </c>
      <c r="AM1249">
        <f t="shared" si="485"/>
        <v>1</v>
      </c>
      <c r="AN1249">
        <f t="shared" si="482"/>
        <v>1201</v>
      </c>
      <c r="AP1249">
        <f t="shared" si="475"/>
        <v>0.61038961038961037</v>
      </c>
      <c r="AQ1249">
        <f t="shared" si="476"/>
        <v>0.62454498179927198</v>
      </c>
      <c r="AR1249">
        <v>0.61038961038961037</v>
      </c>
    </row>
    <row r="1250" spans="1:44" x14ac:dyDescent="0.25">
      <c r="A1250" s="9">
        <v>2</v>
      </c>
      <c r="B1250" s="32">
        <v>36.739794000000003</v>
      </c>
      <c r="D1250">
        <f t="shared" si="463"/>
        <v>0</v>
      </c>
      <c r="E1250">
        <f t="shared" si="462"/>
        <v>342</v>
      </c>
      <c r="F1250">
        <f t="shared" si="483"/>
        <v>1</v>
      </c>
      <c r="G1250">
        <f t="shared" si="484"/>
        <v>907</v>
      </c>
      <c r="I1250">
        <f t="shared" si="464"/>
        <v>0.59067357512953367</v>
      </c>
      <c r="J1250">
        <f t="shared" si="465"/>
        <v>0.63828289936664317</v>
      </c>
      <c r="K1250">
        <v>0.59067357512953367</v>
      </c>
      <c r="S1250">
        <f t="shared" si="466"/>
        <v>1</v>
      </c>
      <c r="T1250">
        <f t="shared" si="477"/>
        <v>582</v>
      </c>
      <c r="U1250">
        <f t="shared" si="467"/>
        <v>0</v>
      </c>
      <c r="V1250">
        <f t="shared" si="478"/>
        <v>667</v>
      </c>
      <c r="X1250">
        <f t="shared" si="468"/>
        <v>0.71236230110159116</v>
      </c>
      <c r="Y1250">
        <f t="shared" si="469"/>
        <v>0.56382079459002532</v>
      </c>
      <c r="Z1250">
        <v>0.71236230110159116</v>
      </c>
      <c r="AB1250">
        <f t="shared" si="470"/>
        <v>0</v>
      </c>
      <c r="AC1250">
        <f t="shared" si="479"/>
        <v>278</v>
      </c>
      <c r="AD1250">
        <f t="shared" si="471"/>
        <v>1</v>
      </c>
      <c r="AE1250">
        <f t="shared" si="480"/>
        <v>971</v>
      </c>
      <c r="AG1250">
        <f t="shared" si="472"/>
        <v>0.52751423149905119</v>
      </c>
      <c r="AH1250">
        <f t="shared" si="473"/>
        <v>0.6591989137813985</v>
      </c>
      <c r="AI1250">
        <v>0.52751423149905119</v>
      </c>
      <c r="AK1250">
        <f t="shared" si="474"/>
        <v>0</v>
      </c>
      <c r="AL1250">
        <f t="shared" si="481"/>
        <v>47</v>
      </c>
      <c r="AM1250">
        <f t="shared" si="485"/>
        <v>1</v>
      </c>
      <c r="AN1250">
        <f t="shared" si="482"/>
        <v>1202</v>
      </c>
      <c r="AP1250">
        <f t="shared" si="475"/>
        <v>0.61038961038961037</v>
      </c>
      <c r="AQ1250">
        <f t="shared" si="476"/>
        <v>0.625065002600104</v>
      </c>
      <c r="AR1250">
        <v>0.61038961038961037</v>
      </c>
    </row>
    <row r="1251" spans="1:44" x14ac:dyDescent="0.25">
      <c r="A1251" s="9">
        <v>3</v>
      </c>
      <c r="B1251" s="32">
        <v>36.737872000000003</v>
      </c>
      <c r="D1251">
        <f t="shared" si="463"/>
        <v>0</v>
      </c>
      <c r="E1251">
        <f t="shared" si="462"/>
        <v>342</v>
      </c>
      <c r="F1251">
        <f t="shared" si="483"/>
        <v>1</v>
      </c>
      <c r="G1251">
        <f t="shared" si="484"/>
        <v>908</v>
      </c>
      <c r="I1251">
        <f t="shared" si="464"/>
        <v>0.59067357512953367</v>
      </c>
      <c r="J1251">
        <f t="shared" si="465"/>
        <v>0.6389866291344124</v>
      </c>
      <c r="K1251">
        <v>0.59067357512953367</v>
      </c>
      <c r="S1251">
        <f t="shared" si="466"/>
        <v>0</v>
      </c>
      <c r="T1251">
        <f t="shared" si="477"/>
        <v>582</v>
      </c>
      <c r="U1251">
        <f t="shared" si="467"/>
        <v>1</v>
      </c>
      <c r="V1251">
        <f t="shared" si="478"/>
        <v>668</v>
      </c>
      <c r="X1251">
        <f t="shared" si="468"/>
        <v>0.71236230110159116</v>
      </c>
      <c r="Y1251">
        <f t="shared" si="469"/>
        <v>0.56466610312764154</v>
      </c>
      <c r="Z1251">
        <v>0.71236230110159116</v>
      </c>
      <c r="AB1251">
        <f t="shared" si="470"/>
        <v>1</v>
      </c>
      <c r="AC1251">
        <f t="shared" si="479"/>
        <v>279</v>
      </c>
      <c r="AD1251">
        <f t="shared" si="471"/>
        <v>0</v>
      </c>
      <c r="AE1251">
        <f t="shared" si="480"/>
        <v>971</v>
      </c>
      <c r="AG1251">
        <f t="shared" si="472"/>
        <v>0.52941176470588236</v>
      </c>
      <c r="AH1251">
        <f t="shared" si="473"/>
        <v>0.6591989137813985</v>
      </c>
      <c r="AI1251">
        <v>0.52941176470588236</v>
      </c>
      <c r="AK1251">
        <f t="shared" si="474"/>
        <v>0</v>
      </c>
      <c r="AL1251">
        <f t="shared" si="481"/>
        <v>47</v>
      </c>
      <c r="AM1251">
        <f t="shared" si="485"/>
        <v>1</v>
      </c>
      <c r="AN1251">
        <f t="shared" si="482"/>
        <v>1203</v>
      </c>
      <c r="AP1251">
        <f t="shared" si="475"/>
        <v>0.61038961038961037</v>
      </c>
      <c r="AQ1251">
        <f t="shared" si="476"/>
        <v>0.62558502340093602</v>
      </c>
      <c r="AR1251">
        <v>0.61038961038961037</v>
      </c>
    </row>
    <row r="1252" spans="1:44" x14ac:dyDescent="0.25">
      <c r="A1252" s="9">
        <v>1</v>
      </c>
      <c r="B1252" s="32">
        <v>36.687185999999997</v>
      </c>
      <c r="D1252">
        <f t="shared" si="463"/>
        <v>1</v>
      </c>
      <c r="E1252">
        <f t="shared" si="462"/>
        <v>343</v>
      </c>
      <c r="F1252">
        <f t="shared" si="483"/>
        <v>0</v>
      </c>
      <c r="G1252">
        <f t="shared" si="484"/>
        <v>908</v>
      </c>
      <c r="I1252">
        <f t="shared" si="464"/>
        <v>0.59240069084628666</v>
      </c>
      <c r="J1252">
        <f t="shared" si="465"/>
        <v>0.6389866291344124</v>
      </c>
      <c r="K1252">
        <v>0.59240069084628666</v>
      </c>
      <c r="S1252">
        <f t="shared" si="466"/>
        <v>0</v>
      </c>
      <c r="T1252">
        <f t="shared" si="477"/>
        <v>582</v>
      </c>
      <c r="U1252">
        <f t="shared" si="467"/>
        <v>1</v>
      </c>
      <c r="V1252">
        <f t="shared" si="478"/>
        <v>669</v>
      </c>
      <c r="X1252">
        <f t="shared" si="468"/>
        <v>0.71236230110159116</v>
      </c>
      <c r="Y1252">
        <f t="shared" si="469"/>
        <v>0.56551141166525787</v>
      </c>
      <c r="Z1252">
        <v>0.71236230110159116</v>
      </c>
      <c r="AB1252">
        <f t="shared" si="470"/>
        <v>0</v>
      </c>
      <c r="AC1252">
        <f t="shared" si="479"/>
        <v>279</v>
      </c>
      <c r="AD1252">
        <f t="shared" si="471"/>
        <v>1</v>
      </c>
      <c r="AE1252">
        <f t="shared" si="480"/>
        <v>972</v>
      </c>
      <c r="AG1252">
        <f t="shared" si="472"/>
        <v>0.52941176470588236</v>
      </c>
      <c r="AH1252">
        <f t="shared" si="473"/>
        <v>0.65987780040733202</v>
      </c>
      <c r="AI1252">
        <v>0.52941176470588236</v>
      </c>
      <c r="AK1252">
        <f t="shared" si="474"/>
        <v>0</v>
      </c>
      <c r="AL1252">
        <f t="shared" si="481"/>
        <v>47</v>
      </c>
      <c r="AM1252">
        <f t="shared" si="485"/>
        <v>1</v>
      </c>
      <c r="AN1252">
        <f t="shared" si="482"/>
        <v>1204</v>
      </c>
      <c r="AP1252">
        <f t="shared" si="475"/>
        <v>0.61038961038961037</v>
      </c>
      <c r="AQ1252">
        <f t="shared" si="476"/>
        <v>0.62610504420176805</v>
      </c>
      <c r="AR1252">
        <v>0.61038961038961037</v>
      </c>
    </row>
    <row r="1253" spans="1:44" x14ac:dyDescent="0.25">
      <c r="A1253" s="9">
        <v>3</v>
      </c>
      <c r="B1253" s="32">
        <v>36.680726999999997</v>
      </c>
      <c r="D1253">
        <f t="shared" si="463"/>
        <v>0</v>
      </c>
      <c r="E1253">
        <f t="shared" si="462"/>
        <v>343</v>
      </c>
      <c r="F1253">
        <f t="shared" si="483"/>
        <v>1</v>
      </c>
      <c r="G1253">
        <f t="shared" si="484"/>
        <v>909</v>
      </c>
      <c r="I1253">
        <f t="shared" si="464"/>
        <v>0.59240069084628666</v>
      </c>
      <c r="J1253">
        <f t="shared" si="465"/>
        <v>0.63969035890218151</v>
      </c>
      <c r="K1253">
        <v>0.59240069084628666</v>
      </c>
      <c r="S1253">
        <f t="shared" si="466"/>
        <v>0</v>
      </c>
      <c r="T1253">
        <f t="shared" si="477"/>
        <v>582</v>
      </c>
      <c r="U1253">
        <f t="shared" si="467"/>
        <v>1</v>
      </c>
      <c r="V1253">
        <f t="shared" si="478"/>
        <v>670</v>
      </c>
      <c r="X1253">
        <f t="shared" si="468"/>
        <v>0.71236230110159116</v>
      </c>
      <c r="Y1253">
        <f t="shared" si="469"/>
        <v>0.56635672020287409</v>
      </c>
      <c r="Z1253">
        <v>0.71236230110159116</v>
      </c>
      <c r="AB1253">
        <f t="shared" si="470"/>
        <v>1</v>
      </c>
      <c r="AC1253">
        <f t="shared" si="479"/>
        <v>280</v>
      </c>
      <c r="AD1253">
        <f t="shared" si="471"/>
        <v>0</v>
      </c>
      <c r="AE1253">
        <f t="shared" si="480"/>
        <v>972</v>
      </c>
      <c r="AG1253">
        <f t="shared" si="472"/>
        <v>0.53130929791271342</v>
      </c>
      <c r="AH1253">
        <f t="shared" si="473"/>
        <v>0.65987780040733202</v>
      </c>
      <c r="AI1253">
        <v>0.53130929791271342</v>
      </c>
      <c r="AK1253">
        <f t="shared" si="474"/>
        <v>0</v>
      </c>
      <c r="AL1253">
        <f t="shared" si="481"/>
        <v>47</v>
      </c>
      <c r="AM1253">
        <f t="shared" si="485"/>
        <v>1</v>
      </c>
      <c r="AN1253">
        <f t="shared" si="482"/>
        <v>1205</v>
      </c>
      <c r="AP1253">
        <f t="shared" si="475"/>
        <v>0.61038961038961037</v>
      </c>
      <c r="AQ1253">
        <f t="shared" si="476"/>
        <v>0.62662506500260007</v>
      </c>
      <c r="AR1253">
        <v>0.61038961038961037</v>
      </c>
    </row>
    <row r="1254" spans="1:44" x14ac:dyDescent="0.25">
      <c r="A1254" s="9">
        <v>3</v>
      </c>
      <c r="B1254" s="32">
        <v>36.678614000000003</v>
      </c>
      <c r="D1254">
        <f t="shared" si="463"/>
        <v>0</v>
      </c>
      <c r="E1254">
        <f t="shared" si="462"/>
        <v>343</v>
      </c>
      <c r="F1254">
        <f t="shared" si="483"/>
        <v>1</v>
      </c>
      <c r="G1254">
        <f t="shared" si="484"/>
        <v>910</v>
      </c>
      <c r="I1254">
        <f t="shared" si="464"/>
        <v>0.59240069084628666</v>
      </c>
      <c r="J1254">
        <f t="shared" si="465"/>
        <v>0.64039408866995073</v>
      </c>
      <c r="K1254">
        <v>0.59240069084628666</v>
      </c>
      <c r="S1254">
        <f t="shared" si="466"/>
        <v>0</v>
      </c>
      <c r="T1254">
        <f t="shared" si="477"/>
        <v>582</v>
      </c>
      <c r="U1254">
        <f t="shared" si="467"/>
        <v>1</v>
      </c>
      <c r="V1254">
        <f t="shared" si="478"/>
        <v>671</v>
      </c>
      <c r="X1254">
        <f t="shared" si="468"/>
        <v>0.71236230110159116</v>
      </c>
      <c r="Y1254">
        <f t="shared" si="469"/>
        <v>0.5672020287404903</v>
      </c>
      <c r="Z1254">
        <v>0.71236230110159116</v>
      </c>
      <c r="AB1254">
        <f t="shared" si="470"/>
        <v>1</v>
      </c>
      <c r="AC1254">
        <f t="shared" si="479"/>
        <v>281</v>
      </c>
      <c r="AD1254">
        <f t="shared" si="471"/>
        <v>0</v>
      </c>
      <c r="AE1254">
        <f t="shared" si="480"/>
        <v>972</v>
      </c>
      <c r="AG1254">
        <f t="shared" si="472"/>
        <v>0.53320683111954459</v>
      </c>
      <c r="AH1254">
        <f t="shared" si="473"/>
        <v>0.65987780040733202</v>
      </c>
      <c r="AI1254">
        <v>0.53320683111954459</v>
      </c>
      <c r="AK1254">
        <f t="shared" si="474"/>
        <v>0</v>
      </c>
      <c r="AL1254">
        <f t="shared" si="481"/>
        <v>47</v>
      </c>
      <c r="AM1254">
        <f t="shared" si="485"/>
        <v>1</v>
      </c>
      <c r="AN1254">
        <f t="shared" si="482"/>
        <v>1206</v>
      </c>
      <c r="AP1254">
        <f t="shared" si="475"/>
        <v>0.61038961038961037</v>
      </c>
      <c r="AQ1254">
        <f t="shared" si="476"/>
        <v>0.62714508580343209</v>
      </c>
      <c r="AR1254">
        <v>0.61038961038961037</v>
      </c>
    </row>
    <row r="1255" spans="1:44" x14ac:dyDescent="0.25">
      <c r="A1255" s="9">
        <v>1</v>
      </c>
      <c r="B1255" s="32">
        <v>36.648288999999998</v>
      </c>
      <c r="D1255">
        <f t="shared" si="463"/>
        <v>1</v>
      </c>
      <c r="E1255">
        <f t="shared" si="462"/>
        <v>344</v>
      </c>
      <c r="F1255">
        <f t="shared" si="483"/>
        <v>0</v>
      </c>
      <c r="G1255">
        <f t="shared" si="484"/>
        <v>910</v>
      </c>
      <c r="I1255">
        <f t="shared" si="464"/>
        <v>0.59412780656303976</v>
      </c>
      <c r="J1255">
        <f t="shared" si="465"/>
        <v>0.64039408866995073</v>
      </c>
      <c r="K1255">
        <v>0.59412780656303976</v>
      </c>
      <c r="S1255">
        <f t="shared" si="466"/>
        <v>0</v>
      </c>
      <c r="T1255">
        <f t="shared" si="477"/>
        <v>582</v>
      </c>
      <c r="U1255">
        <f t="shared" si="467"/>
        <v>1</v>
      </c>
      <c r="V1255">
        <f t="shared" si="478"/>
        <v>672</v>
      </c>
      <c r="X1255">
        <f t="shared" si="468"/>
        <v>0.71236230110159116</v>
      </c>
      <c r="Y1255">
        <f t="shared" si="469"/>
        <v>0.56804733727810652</v>
      </c>
      <c r="Z1255">
        <v>0.71236230110159116</v>
      </c>
      <c r="AB1255">
        <f t="shared" si="470"/>
        <v>0</v>
      </c>
      <c r="AC1255">
        <f t="shared" si="479"/>
        <v>281</v>
      </c>
      <c r="AD1255">
        <f t="shared" si="471"/>
        <v>1</v>
      </c>
      <c r="AE1255">
        <f t="shared" si="480"/>
        <v>973</v>
      </c>
      <c r="AG1255">
        <f t="shared" si="472"/>
        <v>0.53320683111954459</v>
      </c>
      <c r="AH1255">
        <f t="shared" si="473"/>
        <v>0.66055668703326542</v>
      </c>
      <c r="AI1255">
        <v>0.53320683111954459</v>
      </c>
      <c r="AK1255">
        <f t="shared" si="474"/>
        <v>0</v>
      </c>
      <c r="AL1255">
        <f t="shared" si="481"/>
        <v>47</v>
      </c>
      <c r="AM1255">
        <f t="shared" si="485"/>
        <v>1</v>
      </c>
      <c r="AN1255">
        <f t="shared" si="482"/>
        <v>1207</v>
      </c>
      <c r="AP1255">
        <f t="shared" si="475"/>
        <v>0.61038961038961037</v>
      </c>
      <c r="AQ1255">
        <f t="shared" si="476"/>
        <v>0.62766510660426422</v>
      </c>
      <c r="AR1255">
        <v>0.61038961038961037</v>
      </c>
    </row>
    <row r="1256" spans="1:44" x14ac:dyDescent="0.25">
      <c r="A1256" s="9">
        <v>1</v>
      </c>
      <c r="B1256" s="32">
        <v>36.590691999999997</v>
      </c>
      <c r="D1256">
        <f t="shared" si="463"/>
        <v>1</v>
      </c>
      <c r="E1256">
        <f t="shared" si="462"/>
        <v>345</v>
      </c>
      <c r="F1256">
        <f t="shared" si="483"/>
        <v>0</v>
      </c>
      <c r="G1256">
        <f t="shared" si="484"/>
        <v>910</v>
      </c>
      <c r="I1256">
        <f t="shared" si="464"/>
        <v>0.59585492227979275</v>
      </c>
      <c r="J1256">
        <f t="shared" si="465"/>
        <v>0.64039408866995073</v>
      </c>
      <c r="K1256">
        <v>0.59585492227979275</v>
      </c>
      <c r="S1256">
        <f t="shared" si="466"/>
        <v>0</v>
      </c>
      <c r="T1256">
        <f t="shared" si="477"/>
        <v>582</v>
      </c>
      <c r="U1256">
        <f t="shared" si="467"/>
        <v>1</v>
      </c>
      <c r="V1256">
        <f t="shared" si="478"/>
        <v>673</v>
      </c>
      <c r="X1256">
        <f t="shared" si="468"/>
        <v>0.71236230110159116</v>
      </c>
      <c r="Y1256">
        <f t="shared" si="469"/>
        <v>0.56889264581572274</v>
      </c>
      <c r="Z1256">
        <v>0.71236230110159116</v>
      </c>
      <c r="AB1256">
        <f t="shared" si="470"/>
        <v>0</v>
      </c>
      <c r="AC1256">
        <f t="shared" si="479"/>
        <v>281</v>
      </c>
      <c r="AD1256">
        <f t="shared" si="471"/>
        <v>1</v>
      </c>
      <c r="AE1256">
        <f t="shared" si="480"/>
        <v>974</v>
      </c>
      <c r="AG1256">
        <f t="shared" si="472"/>
        <v>0.53320683111954459</v>
      </c>
      <c r="AH1256">
        <f t="shared" si="473"/>
        <v>0.66123557365919894</v>
      </c>
      <c r="AI1256">
        <v>0.53320683111954459</v>
      </c>
      <c r="AK1256">
        <f t="shared" si="474"/>
        <v>0</v>
      </c>
      <c r="AL1256">
        <f t="shared" si="481"/>
        <v>47</v>
      </c>
      <c r="AM1256">
        <f t="shared" si="485"/>
        <v>1</v>
      </c>
      <c r="AN1256">
        <f t="shared" si="482"/>
        <v>1208</v>
      </c>
      <c r="AP1256">
        <f t="shared" si="475"/>
        <v>0.61038961038961037</v>
      </c>
      <c r="AQ1256">
        <f t="shared" si="476"/>
        <v>0.62818512740509624</v>
      </c>
      <c r="AR1256">
        <v>0.61038961038961037</v>
      </c>
    </row>
    <row r="1257" spans="1:44" x14ac:dyDescent="0.25">
      <c r="A1257" s="9">
        <v>2</v>
      </c>
      <c r="B1257" s="32">
        <v>36.539154000000003</v>
      </c>
      <c r="D1257">
        <f t="shared" si="463"/>
        <v>0</v>
      </c>
      <c r="E1257">
        <f t="shared" si="462"/>
        <v>345</v>
      </c>
      <c r="F1257">
        <f t="shared" si="483"/>
        <v>1</v>
      </c>
      <c r="G1257">
        <f t="shared" si="484"/>
        <v>911</v>
      </c>
      <c r="I1257">
        <f t="shared" si="464"/>
        <v>0.59585492227979275</v>
      </c>
      <c r="J1257">
        <f t="shared" si="465"/>
        <v>0.64109781843771996</v>
      </c>
      <c r="K1257">
        <v>0.59585492227979275</v>
      </c>
      <c r="S1257">
        <f t="shared" si="466"/>
        <v>1</v>
      </c>
      <c r="T1257">
        <f t="shared" si="477"/>
        <v>583</v>
      </c>
      <c r="U1257">
        <f t="shared" si="467"/>
        <v>0</v>
      </c>
      <c r="V1257">
        <f t="shared" si="478"/>
        <v>673</v>
      </c>
      <c r="X1257">
        <f t="shared" si="468"/>
        <v>0.71358629130966955</v>
      </c>
      <c r="Y1257">
        <f t="shared" si="469"/>
        <v>0.56889264581572274</v>
      </c>
      <c r="Z1257">
        <v>0.71358629130966955</v>
      </c>
      <c r="AB1257">
        <f t="shared" si="470"/>
        <v>0</v>
      </c>
      <c r="AC1257">
        <f t="shared" si="479"/>
        <v>281</v>
      </c>
      <c r="AD1257">
        <f t="shared" si="471"/>
        <v>1</v>
      </c>
      <c r="AE1257">
        <f t="shared" si="480"/>
        <v>975</v>
      </c>
      <c r="AG1257">
        <f t="shared" si="472"/>
        <v>0.53320683111954459</v>
      </c>
      <c r="AH1257">
        <f t="shared" si="473"/>
        <v>0.66191446028513234</v>
      </c>
      <c r="AI1257">
        <v>0.53320683111954459</v>
      </c>
      <c r="AK1257">
        <f t="shared" si="474"/>
        <v>0</v>
      </c>
      <c r="AL1257">
        <f t="shared" si="481"/>
        <v>47</v>
      </c>
      <c r="AM1257">
        <f t="shared" si="485"/>
        <v>1</v>
      </c>
      <c r="AN1257">
        <f t="shared" si="482"/>
        <v>1209</v>
      </c>
      <c r="AP1257">
        <f t="shared" si="475"/>
        <v>0.61038961038961037</v>
      </c>
      <c r="AQ1257">
        <f t="shared" si="476"/>
        <v>0.62870514820592827</v>
      </c>
      <c r="AR1257">
        <v>0.61038961038961037</v>
      </c>
    </row>
    <row r="1258" spans="1:44" x14ac:dyDescent="0.25">
      <c r="A1258" s="9">
        <v>2</v>
      </c>
      <c r="B1258" s="32">
        <v>36.478057</v>
      </c>
      <c r="D1258">
        <f t="shared" si="463"/>
        <v>0</v>
      </c>
      <c r="E1258">
        <f t="shared" si="462"/>
        <v>345</v>
      </c>
      <c r="F1258">
        <f t="shared" si="483"/>
        <v>1</v>
      </c>
      <c r="G1258">
        <f t="shared" si="484"/>
        <v>912</v>
      </c>
      <c r="I1258">
        <f t="shared" si="464"/>
        <v>0.59585492227979275</v>
      </c>
      <c r="J1258">
        <f t="shared" si="465"/>
        <v>0.64180154820548907</v>
      </c>
      <c r="K1258">
        <v>0.59585492227979275</v>
      </c>
      <c r="S1258">
        <f t="shared" si="466"/>
        <v>1</v>
      </c>
      <c r="T1258">
        <f t="shared" si="477"/>
        <v>584</v>
      </c>
      <c r="U1258">
        <f t="shared" si="467"/>
        <v>0</v>
      </c>
      <c r="V1258">
        <f t="shared" si="478"/>
        <v>673</v>
      </c>
      <c r="X1258">
        <f t="shared" si="468"/>
        <v>0.71481028151774784</v>
      </c>
      <c r="Y1258">
        <f t="shared" si="469"/>
        <v>0.56889264581572274</v>
      </c>
      <c r="Z1258">
        <v>0.71481028151774784</v>
      </c>
      <c r="AB1258">
        <f t="shared" si="470"/>
        <v>0</v>
      </c>
      <c r="AC1258">
        <f t="shared" si="479"/>
        <v>281</v>
      </c>
      <c r="AD1258">
        <f t="shared" si="471"/>
        <v>1</v>
      </c>
      <c r="AE1258">
        <f t="shared" si="480"/>
        <v>976</v>
      </c>
      <c r="AG1258">
        <f t="shared" si="472"/>
        <v>0.53320683111954459</v>
      </c>
      <c r="AH1258">
        <f t="shared" si="473"/>
        <v>0.66259334691106586</v>
      </c>
      <c r="AI1258">
        <v>0.53320683111954459</v>
      </c>
      <c r="AK1258">
        <f t="shared" si="474"/>
        <v>0</v>
      </c>
      <c r="AL1258">
        <f t="shared" si="481"/>
        <v>47</v>
      </c>
      <c r="AM1258">
        <f t="shared" si="485"/>
        <v>1</v>
      </c>
      <c r="AN1258">
        <f t="shared" si="482"/>
        <v>1210</v>
      </c>
      <c r="AP1258">
        <f t="shared" si="475"/>
        <v>0.61038961038961037</v>
      </c>
      <c r="AQ1258">
        <f t="shared" si="476"/>
        <v>0.62922516900676029</v>
      </c>
      <c r="AR1258">
        <v>0.61038961038961037</v>
      </c>
    </row>
    <row r="1259" spans="1:44" x14ac:dyDescent="0.25">
      <c r="A1259" s="9">
        <v>3</v>
      </c>
      <c r="B1259" s="32">
        <v>36.450595</v>
      </c>
      <c r="D1259">
        <f t="shared" si="463"/>
        <v>0</v>
      </c>
      <c r="E1259">
        <f t="shared" si="462"/>
        <v>345</v>
      </c>
      <c r="F1259">
        <f t="shared" si="483"/>
        <v>1</v>
      </c>
      <c r="G1259">
        <f t="shared" si="484"/>
        <v>913</v>
      </c>
      <c r="I1259">
        <f t="shared" si="464"/>
        <v>0.59585492227979275</v>
      </c>
      <c r="J1259">
        <f t="shared" si="465"/>
        <v>0.64250527797325829</v>
      </c>
      <c r="K1259">
        <v>0.59585492227979275</v>
      </c>
      <c r="S1259">
        <f t="shared" si="466"/>
        <v>0</v>
      </c>
      <c r="T1259">
        <f t="shared" si="477"/>
        <v>584</v>
      </c>
      <c r="U1259">
        <f t="shared" si="467"/>
        <v>1</v>
      </c>
      <c r="V1259">
        <f t="shared" si="478"/>
        <v>674</v>
      </c>
      <c r="X1259">
        <f t="shared" si="468"/>
        <v>0.71481028151774784</v>
      </c>
      <c r="Y1259">
        <f t="shared" si="469"/>
        <v>0.56973795435333896</v>
      </c>
      <c r="Z1259">
        <v>0.71481028151774784</v>
      </c>
      <c r="AB1259">
        <f t="shared" si="470"/>
        <v>1</v>
      </c>
      <c r="AC1259">
        <f t="shared" si="479"/>
        <v>282</v>
      </c>
      <c r="AD1259">
        <f t="shared" si="471"/>
        <v>0</v>
      </c>
      <c r="AE1259">
        <f t="shared" si="480"/>
        <v>976</v>
      </c>
      <c r="AG1259">
        <f t="shared" si="472"/>
        <v>0.53510436432637576</v>
      </c>
      <c r="AH1259">
        <f t="shared" si="473"/>
        <v>0.66259334691106586</v>
      </c>
      <c r="AI1259">
        <v>0.53510436432637576</v>
      </c>
      <c r="AK1259">
        <f t="shared" si="474"/>
        <v>0</v>
      </c>
      <c r="AL1259">
        <f t="shared" si="481"/>
        <v>47</v>
      </c>
      <c r="AM1259">
        <f t="shared" si="485"/>
        <v>1</v>
      </c>
      <c r="AN1259">
        <f t="shared" si="482"/>
        <v>1211</v>
      </c>
      <c r="AP1259">
        <f t="shared" si="475"/>
        <v>0.61038961038961037</v>
      </c>
      <c r="AQ1259">
        <f t="shared" si="476"/>
        <v>0.62974518980759231</v>
      </c>
      <c r="AR1259">
        <v>0.61038961038961037</v>
      </c>
    </row>
    <row r="1260" spans="1:44" x14ac:dyDescent="0.25">
      <c r="A1260" s="9">
        <v>1</v>
      </c>
      <c r="B1260" s="32">
        <v>36.430807000000001</v>
      </c>
      <c r="D1260">
        <f t="shared" si="463"/>
        <v>1</v>
      </c>
      <c r="E1260">
        <f t="shared" si="462"/>
        <v>346</v>
      </c>
      <c r="F1260">
        <f t="shared" si="483"/>
        <v>0</v>
      </c>
      <c r="G1260">
        <f t="shared" si="484"/>
        <v>913</v>
      </c>
      <c r="I1260">
        <f t="shared" si="464"/>
        <v>0.59758203799654575</v>
      </c>
      <c r="J1260">
        <f t="shared" si="465"/>
        <v>0.64250527797325829</v>
      </c>
      <c r="K1260">
        <v>0.59758203799654575</v>
      </c>
      <c r="S1260">
        <f t="shared" si="466"/>
        <v>0</v>
      </c>
      <c r="T1260">
        <f t="shared" si="477"/>
        <v>584</v>
      </c>
      <c r="U1260">
        <f t="shared" si="467"/>
        <v>1</v>
      </c>
      <c r="V1260">
        <f t="shared" si="478"/>
        <v>675</v>
      </c>
      <c r="X1260">
        <f t="shared" si="468"/>
        <v>0.71481028151774784</v>
      </c>
      <c r="Y1260">
        <f t="shared" si="469"/>
        <v>0.57058326289095518</v>
      </c>
      <c r="Z1260">
        <v>0.71481028151774784</v>
      </c>
      <c r="AB1260">
        <f t="shared" si="470"/>
        <v>0</v>
      </c>
      <c r="AC1260">
        <f t="shared" si="479"/>
        <v>282</v>
      </c>
      <c r="AD1260">
        <f t="shared" si="471"/>
        <v>1</v>
      </c>
      <c r="AE1260">
        <f t="shared" si="480"/>
        <v>977</v>
      </c>
      <c r="AG1260">
        <f t="shared" si="472"/>
        <v>0.53510436432637576</v>
      </c>
      <c r="AH1260">
        <f t="shared" si="473"/>
        <v>0.66327223353699927</v>
      </c>
      <c r="AI1260">
        <v>0.53510436432637576</v>
      </c>
      <c r="AK1260">
        <f t="shared" si="474"/>
        <v>0</v>
      </c>
      <c r="AL1260">
        <f t="shared" si="481"/>
        <v>47</v>
      </c>
      <c r="AM1260">
        <f t="shared" si="485"/>
        <v>1</v>
      </c>
      <c r="AN1260">
        <f t="shared" si="482"/>
        <v>1212</v>
      </c>
      <c r="AP1260">
        <f t="shared" si="475"/>
        <v>0.61038961038961037</v>
      </c>
      <c r="AQ1260">
        <f t="shared" si="476"/>
        <v>0.63026521060842433</v>
      </c>
      <c r="AR1260">
        <v>0.61038961038961037</v>
      </c>
    </row>
    <row r="1261" spans="1:44" x14ac:dyDescent="0.25">
      <c r="A1261" s="9">
        <v>1</v>
      </c>
      <c r="B1261" s="32">
        <v>36.403478</v>
      </c>
      <c r="D1261">
        <f t="shared" si="463"/>
        <v>1</v>
      </c>
      <c r="E1261">
        <f t="shared" si="462"/>
        <v>347</v>
      </c>
      <c r="F1261">
        <f t="shared" si="483"/>
        <v>0</v>
      </c>
      <c r="G1261">
        <f t="shared" si="484"/>
        <v>913</v>
      </c>
      <c r="I1261">
        <f t="shared" si="464"/>
        <v>0.59930915371329874</v>
      </c>
      <c r="J1261">
        <f t="shared" si="465"/>
        <v>0.64250527797325829</v>
      </c>
      <c r="K1261">
        <v>0.59930915371329874</v>
      </c>
      <c r="S1261">
        <f t="shared" si="466"/>
        <v>0</v>
      </c>
      <c r="T1261">
        <f t="shared" si="477"/>
        <v>584</v>
      </c>
      <c r="U1261">
        <f t="shared" si="467"/>
        <v>1</v>
      </c>
      <c r="V1261">
        <f t="shared" si="478"/>
        <v>676</v>
      </c>
      <c r="X1261">
        <f t="shared" si="468"/>
        <v>0.71481028151774784</v>
      </c>
      <c r="Y1261">
        <f t="shared" si="469"/>
        <v>0.5714285714285714</v>
      </c>
      <c r="Z1261">
        <v>0.71481028151774784</v>
      </c>
      <c r="AB1261">
        <f t="shared" si="470"/>
        <v>0</v>
      </c>
      <c r="AC1261">
        <f t="shared" si="479"/>
        <v>282</v>
      </c>
      <c r="AD1261">
        <f t="shared" si="471"/>
        <v>1</v>
      </c>
      <c r="AE1261">
        <f t="shared" si="480"/>
        <v>978</v>
      </c>
      <c r="AG1261">
        <f t="shared" si="472"/>
        <v>0.53510436432637576</v>
      </c>
      <c r="AH1261">
        <f t="shared" si="473"/>
        <v>0.66395112016293278</v>
      </c>
      <c r="AI1261">
        <v>0.53510436432637576</v>
      </c>
      <c r="AK1261">
        <f t="shared" si="474"/>
        <v>0</v>
      </c>
      <c r="AL1261">
        <f t="shared" si="481"/>
        <v>47</v>
      </c>
      <c r="AM1261">
        <f t="shared" si="485"/>
        <v>1</v>
      </c>
      <c r="AN1261">
        <f t="shared" si="482"/>
        <v>1213</v>
      </c>
      <c r="AP1261">
        <f t="shared" si="475"/>
        <v>0.61038961038961037</v>
      </c>
      <c r="AQ1261">
        <f t="shared" si="476"/>
        <v>0.63078523140925635</v>
      </c>
      <c r="AR1261">
        <v>0.61038961038961037</v>
      </c>
    </row>
    <row r="1262" spans="1:44" x14ac:dyDescent="0.25">
      <c r="A1262" s="9">
        <v>3</v>
      </c>
      <c r="B1262" s="32">
        <v>36.364232000000001</v>
      </c>
      <c r="D1262">
        <f t="shared" si="463"/>
        <v>0</v>
      </c>
      <c r="E1262">
        <f t="shared" si="462"/>
        <v>347</v>
      </c>
      <c r="F1262">
        <f t="shared" si="483"/>
        <v>1</v>
      </c>
      <c r="G1262">
        <f t="shared" si="484"/>
        <v>914</v>
      </c>
      <c r="I1262">
        <f t="shared" si="464"/>
        <v>0.59930915371329874</v>
      </c>
      <c r="J1262">
        <f t="shared" si="465"/>
        <v>0.64320900774102741</v>
      </c>
      <c r="K1262">
        <v>0.59930915371329874</v>
      </c>
      <c r="S1262">
        <f t="shared" si="466"/>
        <v>0</v>
      </c>
      <c r="T1262">
        <f t="shared" si="477"/>
        <v>584</v>
      </c>
      <c r="U1262">
        <f t="shared" si="467"/>
        <v>1</v>
      </c>
      <c r="V1262">
        <f t="shared" si="478"/>
        <v>677</v>
      </c>
      <c r="X1262">
        <f t="shared" si="468"/>
        <v>0.71481028151774784</v>
      </c>
      <c r="Y1262">
        <f t="shared" si="469"/>
        <v>0.57227387996618762</v>
      </c>
      <c r="Z1262">
        <v>0.71481028151774784</v>
      </c>
      <c r="AB1262">
        <f t="shared" si="470"/>
        <v>1</v>
      </c>
      <c r="AC1262">
        <f t="shared" si="479"/>
        <v>283</v>
      </c>
      <c r="AD1262">
        <f t="shared" si="471"/>
        <v>0</v>
      </c>
      <c r="AE1262">
        <f t="shared" si="480"/>
        <v>978</v>
      </c>
      <c r="AG1262">
        <f t="shared" si="472"/>
        <v>0.53700189753320682</v>
      </c>
      <c r="AH1262">
        <f t="shared" si="473"/>
        <v>0.66395112016293278</v>
      </c>
      <c r="AI1262">
        <v>0.53700189753320682</v>
      </c>
      <c r="AK1262">
        <f t="shared" si="474"/>
        <v>0</v>
      </c>
      <c r="AL1262">
        <f t="shared" si="481"/>
        <v>47</v>
      </c>
      <c r="AM1262">
        <f t="shared" si="485"/>
        <v>1</v>
      </c>
      <c r="AN1262">
        <f t="shared" si="482"/>
        <v>1214</v>
      </c>
      <c r="AP1262">
        <f t="shared" si="475"/>
        <v>0.61038961038961037</v>
      </c>
      <c r="AQ1262">
        <f t="shared" si="476"/>
        <v>0.63130525221008837</v>
      </c>
      <c r="AR1262">
        <v>0.61038961038961037</v>
      </c>
    </row>
    <row r="1263" spans="1:44" x14ac:dyDescent="0.25">
      <c r="A1263" s="9">
        <v>2</v>
      </c>
      <c r="B1263" s="32">
        <v>36.349330999999999</v>
      </c>
      <c r="D1263">
        <f t="shared" si="463"/>
        <v>0</v>
      </c>
      <c r="E1263">
        <f t="shared" si="462"/>
        <v>347</v>
      </c>
      <c r="F1263">
        <f t="shared" si="483"/>
        <v>1</v>
      </c>
      <c r="G1263">
        <f t="shared" si="484"/>
        <v>915</v>
      </c>
      <c r="I1263">
        <f t="shared" si="464"/>
        <v>0.59930915371329874</v>
      </c>
      <c r="J1263">
        <f t="shared" si="465"/>
        <v>0.64391273750879663</v>
      </c>
      <c r="K1263">
        <v>0.59930915371329874</v>
      </c>
      <c r="S1263">
        <f t="shared" si="466"/>
        <v>1</v>
      </c>
      <c r="T1263">
        <f t="shared" si="477"/>
        <v>585</v>
      </c>
      <c r="U1263">
        <f t="shared" si="467"/>
        <v>0</v>
      </c>
      <c r="V1263">
        <f t="shared" si="478"/>
        <v>677</v>
      </c>
      <c r="X1263">
        <f t="shared" si="468"/>
        <v>0.71603427172582623</v>
      </c>
      <c r="Y1263">
        <f t="shared" si="469"/>
        <v>0.57227387996618762</v>
      </c>
      <c r="Z1263">
        <v>0.71603427172582623</v>
      </c>
      <c r="AB1263">
        <f t="shared" si="470"/>
        <v>0</v>
      </c>
      <c r="AC1263">
        <f t="shared" si="479"/>
        <v>283</v>
      </c>
      <c r="AD1263">
        <f t="shared" si="471"/>
        <v>1</v>
      </c>
      <c r="AE1263">
        <f t="shared" si="480"/>
        <v>979</v>
      </c>
      <c r="AG1263">
        <f t="shared" si="472"/>
        <v>0.53700189753320682</v>
      </c>
      <c r="AH1263">
        <f t="shared" si="473"/>
        <v>0.6646300067888663</v>
      </c>
      <c r="AI1263">
        <v>0.53700189753320682</v>
      </c>
      <c r="AK1263">
        <f t="shared" si="474"/>
        <v>0</v>
      </c>
      <c r="AL1263">
        <f t="shared" si="481"/>
        <v>47</v>
      </c>
      <c r="AM1263">
        <f t="shared" si="485"/>
        <v>1</v>
      </c>
      <c r="AN1263">
        <f t="shared" si="482"/>
        <v>1215</v>
      </c>
      <c r="AP1263">
        <f t="shared" si="475"/>
        <v>0.61038961038961037</v>
      </c>
      <c r="AQ1263">
        <f t="shared" si="476"/>
        <v>0.6318252730109204</v>
      </c>
      <c r="AR1263">
        <v>0.61038961038961037</v>
      </c>
    </row>
    <row r="1264" spans="1:44" x14ac:dyDescent="0.25">
      <c r="A1264" s="9">
        <v>2</v>
      </c>
      <c r="B1264" s="32">
        <v>36.239172000000003</v>
      </c>
      <c r="D1264">
        <f t="shared" si="463"/>
        <v>0</v>
      </c>
      <c r="E1264">
        <f t="shared" si="462"/>
        <v>347</v>
      </c>
      <c r="F1264">
        <f t="shared" si="483"/>
        <v>1</v>
      </c>
      <c r="G1264">
        <f t="shared" si="484"/>
        <v>916</v>
      </c>
      <c r="I1264">
        <f t="shared" si="464"/>
        <v>0.59930915371329874</v>
      </c>
      <c r="J1264">
        <f t="shared" si="465"/>
        <v>0.64461646727656585</v>
      </c>
      <c r="K1264">
        <v>0.59930915371329874</v>
      </c>
      <c r="S1264">
        <f t="shared" si="466"/>
        <v>1</v>
      </c>
      <c r="T1264">
        <f t="shared" si="477"/>
        <v>586</v>
      </c>
      <c r="U1264">
        <f t="shared" si="467"/>
        <v>0</v>
      </c>
      <c r="V1264">
        <f t="shared" si="478"/>
        <v>677</v>
      </c>
      <c r="X1264">
        <f t="shared" si="468"/>
        <v>0.71725826193390452</v>
      </c>
      <c r="Y1264">
        <f t="shared" si="469"/>
        <v>0.57227387996618762</v>
      </c>
      <c r="Z1264">
        <v>0.71725826193390452</v>
      </c>
      <c r="AB1264">
        <f t="shared" si="470"/>
        <v>0</v>
      </c>
      <c r="AC1264">
        <f t="shared" si="479"/>
        <v>283</v>
      </c>
      <c r="AD1264">
        <f t="shared" si="471"/>
        <v>1</v>
      </c>
      <c r="AE1264">
        <f t="shared" si="480"/>
        <v>980</v>
      </c>
      <c r="AG1264">
        <f t="shared" si="472"/>
        <v>0.53700189753320682</v>
      </c>
      <c r="AH1264">
        <f t="shared" si="473"/>
        <v>0.66530889341479971</v>
      </c>
      <c r="AI1264">
        <v>0.53700189753320682</v>
      </c>
      <c r="AK1264">
        <f t="shared" si="474"/>
        <v>0</v>
      </c>
      <c r="AL1264">
        <f t="shared" si="481"/>
        <v>47</v>
      </c>
      <c r="AM1264">
        <f t="shared" si="485"/>
        <v>1</v>
      </c>
      <c r="AN1264">
        <f t="shared" si="482"/>
        <v>1216</v>
      </c>
      <c r="AP1264">
        <f t="shared" si="475"/>
        <v>0.61038961038961037</v>
      </c>
      <c r="AQ1264">
        <f t="shared" si="476"/>
        <v>0.63234529381175242</v>
      </c>
      <c r="AR1264">
        <v>0.61038961038961037</v>
      </c>
    </row>
    <row r="1265" spans="1:44" x14ac:dyDescent="0.25">
      <c r="A1265" s="9">
        <v>1</v>
      </c>
      <c r="B1265" s="32">
        <v>36.202737999999997</v>
      </c>
      <c r="D1265">
        <f t="shared" si="463"/>
        <v>1</v>
      </c>
      <c r="E1265">
        <f t="shared" si="462"/>
        <v>348</v>
      </c>
      <c r="F1265">
        <f t="shared" si="483"/>
        <v>0</v>
      </c>
      <c r="G1265">
        <f t="shared" si="484"/>
        <v>916</v>
      </c>
      <c r="I1265">
        <f t="shared" si="464"/>
        <v>0.60103626943005184</v>
      </c>
      <c r="J1265">
        <f t="shared" si="465"/>
        <v>0.64461646727656585</v>
      </c>
      <c r="K1265">
        <v>0.60103626943005184</v>
      </c>
      <c r="S1265">
        <f t="shared" si="466"/>
        <v>0</v>
      </c>
      <c r="T1265">
        <f t="shared" si="477"/>
        <v>586</v>
      </c>
      <c r="U1265">
        <f t="shared" si="467"/>
        <v>1</v>
      </c>
      <c r="V1265">
        <f t="shared" si="478"/>
        <v>678</v>
      </c>
      <c r="X1265">
        <f t="shared" si="468"/>
        <v>0.71725826193390452</v>
      </c>
      <c r="Y1265">
        <f t="shared" si="469"/>
        <v>0.57311918850380383</v>
      </c>
      <c r="Z1265">
        <v>0.71725826193390452</v>
      </c>
      <c r="AB1265">
        <f t="shared" si="470"/>
        <v>0</v>
      </c>
      <c r="AC1265">
        <f t="shared" si="479"/>
        <v>283</v>
      </c>
      <c r="AD1265">
        <f t="shared" si="471"/>
        <v>1</v>
      </c>
      <c r="AE1265">
        <f t="shared" si="480"/>
        <v>981</v>
      </c>
      <c r="AG1265">
        <f t="shared" si="472"/>
        <v>0.53700189753320682</v>
      </c>
      <c r="AH1265">
        <f t="shared" si="473"/>
        <v>0.66598778004073322</v>
      </c>
      <c r="AI1265">
        <v>0.53700189753320682</v>
      </c>
      <c r="AK1265">
        <f t="shared" si="474"/>
        <v>0</v>
      </c>
      <c r="AL1265">
        <f t="shared" si="481"/>
        <v>47</v>
      </c>
      <c r="AM1265">
        <f t="shared" si="485"/>
        <v>1</v>
      </c>
      <c r="AN1265">
        <f t="shared" si="482"/>
        <v>1217</v>
      </c>
      <c r="AP1265">
        <f t="shared" si="475"/>
        <v>0.61038961038961037</v>
      </c>
      <c r="AQ1265">
        <f t="shared" si="476"/>
        <v>0.63286531461258455</v>
      </c>
      <c r="AR1265">
        <v>0.61038961038961037</v>
      </c>
    </row>
    <row r="1266" spans="1:44" x14ac:dyDescent="0.25">
      <c r="A1266" s="9">
        <v>2</v>
      </c>
      <c r="B1266" s="32">
        <v>36.199291000000002</v>
      </c>
      <c r="D1266">
        <f t="shared" si="463"/>
        <v>0</v>
      </c>
      <c r="E1266">
        <f t="shared" si="462"/>
        <v>348</v>
      </c>
      <c r="F1266">
        <f t="shared" si="483"/>
        <v>1</v>
      </c>
      <c r="G1266">
        <f t="shared" si="484"/>
        <v>917</v>
      </c>
      <c r="I1266">
        <f t="shared" si="464"/>
        <v>0.60103626943005184</v>
      </c>
      <c r="J1266">
        <f t="shared" si="465"/>
        <v>0.64532019704433496</v>
      </c>
      <c r="K1266">
        <v>0.60103626943005184</v>
      </c>
      <c r="S1266">
        <f t="shared" si="466"/>
        <v>1</v>
      </c>
      <c r="T1266">
        <f t="shared" si="477"/>
        <v>587</v>
      </c>
      <c r="U1266">
        <f t="shared" si="467"/>
        <v>0</v>
      </c>
      <c r="V1266">
        <f t="shared" si="478"/>
        <v>678</v>
      </c>
      <c r="X1266">
        <f t="shared" si="468"/>
        <v>0.71848225214198291</v>
      </c>
      <c r="Y1266">
        <f t="shared" si="469"/>
        <v>0.57311918850380383</v>
      </c>
      <c r="Z1266">
        <v>0.71848225214198291</v>
      </c>
      <c r="AB1266">
        <f t="shared" si="470"/>
        <v>0</v>
      </c>
      <c r="AC1266">
        <f t="shared" si="479"/>
        <v>283</v>
      </c>
      <c r="AD1266">
        <f t="shared" si="471"/>
        <v>1</v>
      </c>
      <c r="AE1266">
        <f t="shared" si="480"/>
        <v>982</v>
      </c>
      <c r="AG1266">
        <f t="shared" si="472"/>
        <v>0.53700189753320682</v>
      </c>
      <c r="AH1266">
        <f t="shared" si="473"/>
        <v>0.66666666666666663</v>
      </c>
      <c r="AI1266">
        <v>0.53700189753320682</v>
      </c>
      <c r="AK1266">
        <f t="shared" si="474"/>
        <v>0</v>
      </c>
      <c r="AL1266">
        <f t="shared" si="481"/>
        <v>47</v>
      </c>
      <c r="AM1266">
        <f t="shared" si="485"/>
        <v>1</v>
      </c>
      <c r="AN1266">
        <f t="shared" si="482"/>
        <v>1218</v>
      </c>
      <c r="AP1266">
        <f t="shared" si="475"/>
        <v>0.61038961038961037</v>
      </c>
      <c r="AQ1266">
        <f t="shared" si="476"/>
        <v>0.63338533541341657</v>
      </c>
      <c r="AR1266">
        <v>0.61038961038961037</v>
      </c>
    </row>
    <row r="1267" spans="1:44" x14ac:dyDescent="0.25">
      <c r="A1267" s="9">
        <v>2</v>
      </c>
      <c r="B1267" s="32">
        <v>36.173462999999998</v>
      </c>
      <c r="D1267">
        <f t="shared" si="463"/>
        <v>0</v>
      </c>
      <c r="E1267">
        <f t="shared" si="462"/>
        <v>348</v>
      </c>
      <c r="F1267">
        <f t="shared" si="483"/>
        <v>1</v>
      </c>
      <c r="G1267">
        <f t="shared" si="484"/>
        <v>918</v>
      </c>
      <c r="I1267">
        <f t="shared" si="464"/>
        <v>0.60103626943005184</v>
      </c>
      <c r="J1267">
        <f t="shared" si="465"/>
        <v>0.64602392681210419</v>
      </c>
      <c r="K1267">
        <v>0.60103626943005184</v>
      </c>
      <c r="S1267">
        <f t="shared" si="466"/>
        <v>1</v>
      </c>
      <c r="T1267">
        <f t="shared" si="477"/>
        <v>588</v>
      </c>
      <c r="U1267">
        <f t="shared" si="467"/>
        <v>0</v>
      </c>
      <c r="V1267">
        <f t="shared" si="478"/>
        <v>678</v>
      </c>
      <c r="X1267">
        <f t="shared" si="468"/>
        <v>0.7197062423500612</v>
      </c>
      <c r="Y1267">
        <f t="shared" si="469"/>
        <v>0.57311918850380383</v>
      </c>
      <c r="Z1267">
        <v>0.7197062423500612</v>
      </c>
      <c r="AB1267">
        <f t="shared" si="470"/>
        <v>0</v>
      </c>
      <c r="AC1267">
        <f t="shared" si="479"/>
        <v>283</v>
      </c>
      <c r="AD1267">
        <f t="shared" si="471"/>
        <v>1</v>
      </c>
      <c r="AE1267">
        <f t="shared" si="480"/>
        <v>983</v>
      </c>
      <c r="AG1267">
        <f t="shared" si="472"/>
        <v>0.53700189753320682</v>
      </c>
      <c r="AH1267">
        <f t="shared" si="473"/>
        <v>0.66734555329260015</v>
      </c>
      <c r="AI1267">
        <v>0.53700189753320682</v>
      </c>
      <c r="AK1267">
        <f t="shared" si="474"/>
        <v>0</v>
      </c>
      <c r="AL1267">
        <f t="shared" si="481"/>
        <v>47</v>
      </c>
      <c r="AM1267">
        <f t="shared" si="485"/>
        <v>1</v>
      </c>
      <c r="AN1267">
        <f t="shared" si="482"/>
        <v>1219</v>
      </c>
      <c r="AP1267">
        <f t="shared" si="475"/>
        <v>0.61038961038961037</v>
      </c>
      <c r="AQ1267">
        <f t="shared" si="476"/>
        <v>0.63390535621424859</v>
      </c>
      <c r="AR1267">
        <v>0.61038961038961037</v>
      </c>
    </row>
    <row r="1268" spans="1:44" x14ac:dyDescent="0.25">
      <c r="A1268" s="9">
        <v>1</v>
      </c>
      <c r="B1268" s="32">
        <v>36.170006000000001</v>
      </c>
      <c r="D1268">
        <f t="shared" si="463"/>
        <v>1</v>
      </c>
      <c r="E1268">
        <f t="shared" ref="E1268:E1331" si="486">D1268+E1267</f>
        <v>349</v>
      </c>
      <c r="F1268">
        <f t="shared" si="483"/>
        <v>0</v>
      </c>
      <c r="G1268">
        <f t="shared" si="484"/>
        <v>918</v>
      </c>
      <c r="I1268">
        <f t="shared" si="464"/>
        <v>0.60276338514680483</v>
      </c>
      <c r="J1268">
        <f t="shared" si="465"/>
        <v>0.64602392681210419</v>
      </c>
      <c r="K1268">
        <v>0.60276338514680483</v>
      </c>
      <c r="S1268">
        <f t="shared" si="466"/>
        <v>0</v>
      </c>
      <c r="T1268">
        <f t="shared" si="477"/>
        <v>588</v>
      </c>
      <c r="U1268">
        <f t="shared" si="467"/>
        <v>1</v>
      </c>
      <c r="V1268">
        <f t="shared" si="478"/>
        <v>679</v>
      </c>
      <c r="X1268">
        <f t="shared" si="468"/>
        <v>0.7197062423500612</v>
      </c>
      <c r="Y1268">
        <f t="shared" si="469"/>
        <v>0.57396449704142016</v>
      </c>
      <c r="Z1268">
        <v>0.7197062423500612</v>
      </c>
      <c r="AB1268">
        <f t="shared" si="470"/>
        <v>0</v>
      </c>
      <c r="AC1268">
        <f t="shared" si="479"/>
        <v>283</v>
      </c>
      <c r="AD1268">
        <f t="shared" si="471"/>
        <v>1</v>
      </c>
      <c r="AE1268">
        <f t="shared" si="480"/>
        <v>984</v>
      </c>
      <c r="AG1268">
        <f t="shared" si="472"/>
        <v>0.53700189753320682</v>
      </c>
      <c r="AH1268">
        <f t="shared" si="473"/>
        <v>0.66802443991853355</v>
      </c>
      <c r="AI1268">
        <v>0.53700189753320682</v>
      </c>
      <c r="AK1268">
        <f t="shared" si="474"/>
        <v>0</v>
      </c>
      <c r="AL1268">
        <f t="shared" si="481"/>
        <v>47</v>
      </c>
      <c r="AM1268">
        <f t="shared" si="485"/>
        <v>1</v>
      </c>
      <c r="AN1268">
        <f t="shared" si="482"/>
        <v>1220</v>
      </c>
      <c r="AP1268">
        <f t="shared" si="475"/>
        <v>0.61038961038961037</v>
      </c>
      <c r="AQ1268">
        <f t="shared" si="476"/>
        <v>0.63442537701508062</v>
      </c>
      <c r="AR1268">
        <v>0.61038961038961037</v>
      </c>
    </row>
    <row r="1269" spans="1:44" x14ac:dyDescent="0.25">
      <c r="A1269" s="9">
        <v>2</v>
      </c>
      <c r="B1269" s="32">
        <v>36.138528999999998</v>
      </c>
      <c r="D1269">
        <f t="shared" si="463"/>
        <v>0</v>
      </c>
      <c r="E1269">
        <f t="shared" si="486"/>
        <v>349</v>
      </c>
      <c r="F1269">
        <f t="shared" si="483"/>
        <v>1</v>
      </c>
      <c r="G1269">
        <f t="shared" si="484"/>
        <v>919</v>
      </c>
      <c r="I1269">
        <f t="shared" si="464"/>
        <v>0.60276338514680483</v>
      </c>
      <c r="J1269">
        <f t="shared" si="465"/>
        <v>0.6467276565798733</v>
      </c>
      <c r="K1269">
        <v>0.60276338514680483</v>
      </c>
      <c r="S1269">
        <f t="shared" si="466"/>
        <v>1</v>
      </c>
      <c r="T1269">
        <f t="shared" si="477"/>
        <v>589</v>
      </c>
      <c r="U1269">
        <f t="shared" si="467"/>
        <v>0</v>
      </c>
      <c r="V1269">
        <f t="shared" si="478"/>
        <v>679</v>
      </c>
      <c r="X1269">
        <f t="shared" si="468"/>
        <v>0.72093023255813948</v>
      </c>
      <c r="Y1269">
        <f t="shared" si="469"/>
        <v>0.57396449704142016</v>
      </c>
      <c r="Z1269">
        <v>0.72093023255813948</v>
      </c>
      <c r="AB1269">
        <f t="shared" si="470"/>
        <v>0</v>
      </c>
      <c r="AC1269">
        <f t="shared" si="479"/>
        <v>283</v>
      </c>
      <c r="AD1269">
        <f t="shared" si="471"/>
        <v>1</v>
      </c>
      <c r="AE1269">
        <f t="shared" si="480"/>
        <v>985</v>
      </c>
      <c r="AG1269">
        <f t="shared" si="472"/>
        <v>0.53700189753320682</v>
      </c>
      <c r="AH1269">
        <f t="shared" si="473"/>
        <v>0.66870332654446707</v>
      </c>
      <c r="AI1269">
        <v>0.53700189753320682</v>
      </c>
      <c r="AK1269">
        <f t="shared" si="474"/>
        <v>0</v>
      </c>
      <c r="AL1269">
        <f t="shared" si="481"/>
        <v>47</v>
      </c>
      <c r="AM1269">
        <f t="shared" si="485"/>
        <v>1</v>
      </c>
      <c r="AN1269">
        <f t="shared" si="482"/>
        <v>1221</v>
      </c>
      <c r="AP1269">
        <f t="shared" si="475"/>
        <v>0.61038961038961037</v>
      </c>
      <c r="AQ1269">
        <f t="shared" si="476"/>
        <v>0.63494539781591264</v>
      </c>
      <c r="AR1269">
        <v>0.61038961038961037</v>
      </c>
    </row>
    <row r="1270" spans="1:44" x14ac:dyDescent="0.25">
      <c r="A1270" s="9">
        <v>1</v>
      </c>
      <c r="B1270" s="32">
        <v>36.068855999999997</v>
      </c>
      <c r="D1270">
        <f t="shared" si="463"/>
        <v>1</v>
      </c>
      <c r="E1270">
        <f t="shared" si="486"/>
        <v>350</v>
      </c>
      <c r="F1270">
        <f t="shared" si="483"/>
        <v>0</v>
      </c>
      <c r="G1270">
        <f t="shared" si="484"/>
        <v>919</v>
      </c>
      <c r="I1270">
        <f t="shared" si="464"/>
        <v>0.60449050086355782</v>
      </c>
      <c r="J1270">
        <f t="shared" si="465"/>
        <v>0.6467276565798733</v>
      </c>
      <c r="K1270">
        <v>0.60449050086355782</v>
      </c>
      <c r="S1270">
        <f t="shared" si="466"/>
        <v>0</v>
      </c>
      <c r="T1270">
        <f t="shared" si="477"/>
        <v>589</v>
      </c>
      <c r="U1270">
        <f t="shared" si="467"/>
        <v>1</v>
      </c>
      <c r="V1270">
        <f t="shared" si="478"/>
        <v>680</v>
      </c>
      <c r="X1270">
        <f t="shared" si="468"/>
        <v>0.72093023255813948</v>
      </c>
      <c r="Y1270">
        <f t="shared" si="469"/>
        <v>0.57480980557903638</v>
      </c>
      <c r="Z1270">
        <v>0.72093023255813948</v>
      </c>
      <c r="AB1270">
        <f t="shared" si="470"/>
        <v>0</v>
      </c>
      <c r="AC1270">
        <f t="shared" si="479"/>
        <v>283</v>
      </c>
      <c r="AD1270">
        <f t="shared" si="471"/>
        <v>1</v>
      </c>
      <c r="AE1270">
        <f t="shared" si="480"/>
        <v>986</v>
      </c>
      <c r="AG1270">
        <f t="shared" si="472"/>
        <v>0.53700189753320682</v>
      </c>
      <c r="AH1270">
        <f t="shared" si="473"/>
        <v>0.66938221317040059</v>
      </c>
      <c r="AI1270">
        <v>0.53700189753320682</v>
      </c>
      <c r="AK1270">
        <f t="shared" si="474"/>
        <v>0</v>
      </c>
      <c r="AL1270">
        <f t="shared" si="481"/>
        <v>47</v>
      </c>
      <c r="AM1270">
        <f t="shared" si="485"/>
        <v>1</v>
      </c>
      <c r="AN1270">
        <f t="shared" si="482"/>
        <v>1222</v>
      </c>
      <c r="AP1270">
        <f t="shared" si="475"/>
        <v>0.61038961038961037</v>
      </c>
      <c r="AQ1270">
        <f t="shared" si="476"/>
        <v>0.63546541861674466</v>
      </c>
      <c r="AR1270">
        <v>0.61038961038961037</v>
      </c>
    </row>
    <row r="1271" spans="1:44" x14ac:dyDescent="0.25">
      <c r="A1271" s="9">
        <v>2</v>
      </c>
      <c r="B1271" s="32">
        <v>36.041995999999997</v>
      </c>
      <c r="D1271">
        <f t="shared" si="463"/>
        <v>0</v>
      </c>
      <c r="E1271">
        <f t="shared" si="486"/>
        <v>350</v>
      </c>
      <c r="F1271">
        <f t="shared" si="483"/>
        <v>1</v>
      </c>
      <c r="G1271">
        <f t="shared" si="484"/>
        <v>920</v>
      </c>
      <c r="I1271">
        <f t="shared" si="464"/>
        <v>0.60449050086355782</v>
      </c>
      <c r="J1271">
        <f t="shared" si="465"/>
        <v>0.64743138634764252</v>
      </c>
      <c r="K1271">
        <v>0.60449050086355782</v>
      </c>
      <c r="S1271">
        <f t="shared" si="466"/>
        <v>1</v>
      </c>
      <c r="T1271">
        <f t="shared" si="477"/>
        <v>590</v>
      </c>
      <c r="U1271">
        <f t="shared" si="467"/>
        <v>0</v>
      </c>
      <c r="V1271">
        <f t="shared" si="478"/>
        <v>680</v>
      </c>
      <c r="X1271">
        <f t="shared" si="468"/>
        <v>0.72215422276621788</v>
      </c>
      <c r="Y1271">
        <f t="shared" si="469"/>
        <v>0.57480980557903638</v>
      </c>
      <c r="Z1271">
        <v>0.72215422276621788</v>
      </c>
      <c r="AB1271">
        <f t="shared" si="470"/>
        <v>0</v>
      </c>
      <c r="AC1271">
        <f t="shared" si="479"/>
        <v>283</v>
      </c>
      <c r="AD1271">
        <f t="shared" si="471"/>
        <v>1</v>
      </c>
      <c r="AE1271">
        <f t="shared" si="480"/>
        <v>987</v>
      </c>
      <c r="AG1271">
        <f t="shared" si="472"/>
        <v>0.53700189753320682</v>
      </c>
      <c r="AH1271">
        <f t="shared" si="473"/>
        <v>0.67006109979633399</v>
      </c>
      <c r="AI1271">
        <v>0.53700189753320682</v>
      </c>
      <c r="AK1271">
        <f t="shared" si="474"/>
        <v>0</v>
      </c>
      <c r="AL1271">
        <f t="shared" si="481"/>
        <v>47</v>
      </c>
      <c r="AM1271">
        <f t="shared" si="485"/>
        <v>1</v>
      </c>
      <c r="AN1271">
        <f t="shared" si="482"/>
        <v>1223</v>
      </c>
      <c r="AP1271">
        <f t="shared" si="475"/>
        <v>0.61038961038961037</v>
      </c>
      <c r="AQ1271">
        <f t="shared" si="476"/>
        <v>0.63598543941757668</v>
      </c>
      <c r="AR1271">
        <v>0.61038961038961037</v>
      </c>
    </row>
    <row r="1272" spans="1:44" x14ac:dyDescent="0.25">
      <c r="A1272" s="9">
        <v>2</v>
      </c>
      <c r="B1272" s="32">
        <v>35.994141999999997</v>
      </c>
      <c r="D1272">
        <f t="shared" si="463"/>
        <v>0</v>
      </c>
      <c r="E1272">
        <f t="shared" si="486"/>
        <v>350</v>
      </c>
      <c r="F1272">
        <f t="shared" si="483"/>
        <v>1</v>
      </c>
      <c r="G1272">
        <f t="shared" si="484"/>
        <v>921</v>
      </c>
      <c r="I1272">
        <f t="shared" si="464"/>
        <v>0.60449050086355782</v>
      </c>
      <c r="J1272">
        <f t="shared" si="465"/>
        <v>0.64813511611541164</v>
      </c>
      <c r="K1272">
        <v>0.60449050086355782</v>
      </c>
      <c r="S1272">
        <f t="shared" si="466"/>
        <v>1</v>
      </c>
      <c r="T1272">
        <f t="shared" si="477"/>
        <v>591</v>
      </c>
      <c r="U1272">
        <f t="shared" si="467"/>
        <v>0</v>
      </c>
      <c r="V1272">
        <f t="shared" si="478"/>
        <v>680</v>
      </c>
      <c r="X1272">
        <f t="shared" si="468"/>
        <v>0.72337821297429616</v>
      </c>
      <c r="Y1272">
        <f t="shared" si="469"/>
        <v>0.57480980557903638</v>
      </c>
      <c r="Z1272">
        <v>0.72337821297429616</v>
      </c>
      <c r="AB1272">
        <f t="shared" si="470"/>
        <v>0</v>
      </c>
      <c r="AC1272">
        <f t="shared" si="479"/>
        <v>283</v>
      </c>
      <c r="AD1272">
        <f t="shared" si="471"/>
        <v>1</v>
      </c>
      <c r="AE1272">
        <f t="shared" si="480"/>
        <v>988</v>
      </c>
      <c r="AG1272">
        <f t="shared" si="472"/>
        <v>0.53700189753320682</v>
      </c>
      <c r="AH1272">
        <f t="shared" si="473"/>
        <v>0.67073998642226751</v>
      </c>
      <c r="AI1272">
        <v>0.53700189753320682</v>
      </c>
      <c r="AK1272">
        <f t="shared" si="474"/>
        <v>0</v>
      </c>
      <c r="AL1272">
        <f t="shared" si="481"/>
        <v>47</v>
      </c>
      <c r="AM1272">
        <f t="shared" si="485"/>
        <v>1</v>
      </c>
      <c r="AN1272">
        <f t="shared" si="482"/>
        <v>1224</v>
      </c>
      <c r="AP1272">
        <f t="shared" si="475"/>
        <v>0.61038961038961037</v>
      </c>
      <c r="AQ1272">
        <f t="shared" si="476"/>
        <v>0.6365054602184087</v>
      </c>
      <c r="AR1272">
        <v>0.61038961038961037</v>
      </c>
    </row>
    <row r="1273" spans="1:44" x14ac:dyDescent="0.25">
      <c r="A1273" s="9">
        <v>2</v>
      </c>
      <c r="B1273" s="32">
        <v>35.904428000000003</v>
      </c>
      <c r="D1273">
        <f t="shared" si="463"/>
        <v>0</v>
      </c>
      <c r="E1273">
        <f t="shared" si="486"/>
        <v>350</v>
      </c>
      <c r="F1273">
        <f t="shared" si="483"/>
        <v>1</v>
      </c>
      <c r="G1273">
        <f t="shared" si="484"/>
        <v>922</v>
      </c>
      <c r="I1273">
        <f t="shared" si="464"/>
        <v>0.60449050086355782</v>
      </c>
      <c r="J1273">
        <f t="shared" si="465"/>
        <v>0.64883884588318086</v>
      </c>
      <c r="K1273">
        <v>0.60449050086355782</v>
      </c>
      <c r="S1273">
        <f t="shared" si="466"/>
        <v>1</v>
      </c>
      <c r="T1273">
        <f t="shared" si="477"/>
        <v>592</v>
      </c>
      <c r="U1273">
        <f t="shared" si="467"/>
        <v>0</v>
      </c>
      <c r="V1273">
        <f t="shared" si="478"/>
        <v>680</v>
      </c>
      <c r="X1273">
        <f t="shared" si="468"/>
        <v>0.72460220318237456</v>
      </c>
      <c r="Y1273">
        <f t="shared" si="469"/>
        <v>0.57480980557903638</v>
      </c>
      <c r="Z1273">
        <v>0.72460220318237456</v>
      </c>
      <c r="AB1273">
        <f t="shared" si="470"/>
        <v>0</v>
      </c>
      <c r="AC1273">
        <f t="shared" si="479"/>
        <v>283</v>
      </c>
      <c r="AD1273">
        <f t="shared" si="471"/>
        <v>1</v>
      </c>
      <c r="AE1273">
        <f t="shared" si="480"/>
        <v>989</v>
      </c>
      <c r="AG1273">
        <f t="shared" si="472"/>
        <v>0.53700189753320682</v>
      </c>
      <c r="AH1273">
        <f t="shared" si="473"/>
        <v>0.67141887304820091</v>
      </c>
      <c r="AI1273">
        <v>0.53700189753320682</v>
      </c>
      <c r="AK1273">
        <f t="shared" si="474"/>
        <v>0</v>
      </c>
      <c r="AL1273">
        <f t="shared" si="481"/>
        <v>47</v>
      </c>
      <c r="AM1273">
        <f t="shared" si="485"/>
        <v>1</v>
      </c>
      <c r="AN1273">
        <f t="shared" si="482"/>
        <v>1225</v>
      </c>
      <c r="AP1273">
        <f t="shared" si="475"/>
        <v>0.61038961038961037</v>
      </c>
      <c r="AQ1273">
        <f t="shared" si="476"/>
        <v>0.63702548101924072</v>
      </c>
      <c r="AR1273">
        <v>0.61038961038961037</v>
      </c>
    </row>
    <row r="1274" spans="1:44" x14ac:dyDescent="0.25">
      <c r="A1274" s="9">
        <v>1</v>
      </c>
      <c r="B1274" s="32">
        <v>35.889364</v>
      </c>
      <c r="D1274">
        <f t="shared" si="463"/>
        <v>1</v>
      </c>
      <c r="E1274">
        <f t="shared" si="486"/>
        <v>351</v>
      </c>
      <c r="F1274">
        <f t="shared" si="483"/>
        <v>0</v>
      </c>
      <c r="G1274">
        <f t="shared" si="484"/>
        <v>922</v>
      </c>
      <c r="I1274">
        <f t="shared" si="464"/>
        <v>0.60621761658031093</v>
      </c>
      <c r="J1274">
        <f t="shared" si="465"/>
        <v>0.64883884588318086</v>
      </c>
      <c r="K1274">
        <v>0.60621761658031093</v>
      </c>
      <c r="S1274">
        <f t="shared" si="466"/>
        <v>0</v>
      </c>
      <c r="T1274">
        <f t="shared" si="477"/>
        <v>592</v>
      </c>
      <c r="U1274">
        <f t="shared" si="467"/>
        <v>1</v>
      </c>
      <c r="V1274">
        <f t="shared" si="478"/>
        <v>681</v>
      </c>
      <c r="X1274">
        <f t="shared" si="468"/>
        <v>0.72460220318237456</v>
      </c>
      <c r="Y1274">
        <f t="shared" si="469"/>
        <v>0.5756551141166526</v>
      </c>
      <c r="Z1274">
        <v>0.72460220318237456</v>
      </c>
      <c r="AB1274">
        <f t="shared" si="470"/>
        <v>0</v>
      </c>
      <c r="AC1274">
        <f t="shared" si="479"/>
        <v>283</v>
      </c>
      <c r="AD1274">
        <f t="shared" si="471"/>
        <v>1</v>
      </c>
      <c r="AE1274">
        <f t="shared" si="480"/>
        <v>990</v>
      </c>
      <c r="AG1274">
        <f t="shared" si="472"/>
        <v>0.53700189753320682</v>
      </c>
      <c r="AH1274">
        <f t="shared" si="473"/>
        <v>0.67209775967413443</v>
      </c>
      <c r="AI1274">
        <v>0.53700189753320682</v>
      </c>
      <c r="AK1274">
        <f t="shared" si="474"/>
        <v>0</v>
      </c>
      <c r="AL1274">
        <f t="shared" si="481"/>
        <v>47</v>
      </c>
      <c r="AM1274">
        <f t="shared" si="485"/>
        <v>1</v>
      </c>
      <c r="AN1274">
        <f t="shared" si="482"/>
        <v>1226</v>
      </c>
      <c r="AP1274">
        <f t="shared" si="475"/>
        <v>0.61038961038961037</v>
      </c>
      <c r="AQ1274">
        <f t="shared" si="476"/>
        <v>0.63754550182007286</v>
      </c>
      <c r="AR1274">
        <v>0.61038961038961037</v>
      </c>
    </row>
    <row r="1275" spans="1:44" x14ac:dyDescent="0.25">
      <c r="A1275" s="9">
        <v>1</v>
      </c>
      <c r="B1275" s="32">
        <v>35.884672999999999</v>
      </c>
      <c r="D1275">
        <f t="shared" si="463"/>
        <v>1</v>
      </c>
      <c r="E1275">
        <f t="shared" si="486"/>
        <v>352</v>
      </c>
      <c r="F1275">
        <f t="shared" si="483"/>
        <v>0</v>
      </c>
      <c r="G1275">
        <f t="shared" si="484"/>
        <v>922</v>
      </c>
      <c r="I1275">
        <f t="shared" si="464"/>
        <v>0.60794473229706392</v>
      </c>
      <c r="J1275">
        <f t="shared" si="465"/>
        <v>0.64883884588318086</v>
      </c>
      <c r="K1275">
        <v>0.60794473229706392</v>
      </c>
      <c r="S1275">
        <f t="shared" si="466"/>
        <v>0</v>
      </c>
      <c r="T1275">
        <f t="shared" si="477"/>
        <v>592</v>
      </c>
      <c r="U1275">
        <f t="shared" si="467"/>
        <v>1</v>
      </c>
      <c r="V1275">
        <f t="shared" si="478"/>
        <v>682</v>
      </c>
      <c r="X1275">
        <f t="shared" si="468"/>
        <v>0.72460220318237456</v>
      </c>
      <c r="Y1275">
        <f t="shared" si="469"/>
        <v>0.57650042265426882</v>
      </c>
      <c r="Z1275">
        <v>0.72460220318237456</v>
      </c>
      <c r="AB1275">
        <f t="shared" si="470"/>
        <v>0</v>
      </c>
      <c r="AC1275">
        <f t="shared" si="479"/>
        <v>283</v>
      </c>
      <c r="AD1275">
        <f t="shared" si="471"/>
        <v>1</v>
      </c>
      <c r="AE1275">
        <f t="shared" si="480"/>
        <v>991</v>
      </c>
      <c r="AG1275">
        <f t="shared" si="472"/>
        <v>0.53700189753320682</v>
      </c>
      <c r="AH1275">
        <f t="shared" si="473"/>
        <v>0.67277664630006784</v>
      </c>
      <c r="AI1275">
        <v>0.53700189753320682</v>
      </c>
      <c r="AK1275">
        <f t="shared" si="474"/>
        <v>0</v>
      </c>
      <c r="AL1275">
        <f t="shared" si="481"/>
        <v>47</v>
      </c>
      <c r="AM1275">
        <f t="shared" si="485"/>
        <v>1</v>
      </c>
      <c r="AN1275">
        <f t="shared" si="482"/>
        <v>1227</v>
      </c>
      <c r="AP1275">
        <f t="shared" si="475"/>
        <v>0.61038961038961037</v>
      </c>
      <c r="AQ1275">
        <f t="shared" si="476"/>
        <v>0.63806552262090488</v>
      </c>
      <c r="AR1275">
        <v>0.61038961038961037</v>
      </c>
    </row>
    <row r="1276" spans="1:44" x14ac:dyDescent="0.25">
      <c r="A1276" s="9">
        <v>2</v>
      </c>
      <c r="B1276" s="32">
        <v>35.872799999999998</v>
      </c>
      <c r="D1276">
        <f t="shared" si="463"/>
        <v>0</v>
      </c>
      <c r="E1276">
        <f t="shared" si="486"/>
        <v>352</v>
      </c>
      <c r="F1276">
        <f t="shared" si="483"/>
        <v>1</v>
      </c>
      <c r="G1276">
        <f t="shared" si="484"/>
        <v>923</v>
      </c>
      <c r="I1276">
        <f t="shared" si="464"/>
        <v>0.60794473229706392</v>
      </c>
      <c r="J1276">
        <f t="shared" si="465"/>
        <v>0.64954257565095008</v>
      </c>
      <c r="K1276">
        <v>0.60794473229706392</v>
      </c>
      <c r="S1276">
        <f t="shared" si="466"/>
        <v>1</v>
      </c>
      <c r="T1276">
        <f t="shared" si="477"/>
        <v>593</v>
      </c>
      <c r="U1276">
        <f t="shared" si="467"/>
        <v>0</v>
      </c>
      <c r="V1276">
        <f t="shared" si="478"/>
        <v>682</v>
      </c>
      <c r="X1276">
        <f t="shared" si="468"/>
        <v>0.72582619339045285</v>
      </c>
      <c r="Y1276">
        <f t="shared" si="469"/>
        <v>0.57650042265426882</v>
      </c>
      <c r="Z1276">
        <v>0.72582619339045285</v>
      </c>
      <c r="AB1276">
        <f t="shared" si="470"/>
        <v>0</v>
      </c>
      <c r="AC1276">
        <f t="shared" si="479"/>
        <v>283</v>
      </c>
      <c r="AD1276">
        <f t="shared" si="471"/>
        <v>1</v>
      </c>
      <c r="AE1276">
        <f t="shared" si="480"/>
        <v>992</v>
      </c>
      <c r="AG1276">
        <f t="shared" si="472"/>
        <v>0.53700189753320682</v>
      </c>
      <c r="AH1276">
        <f t="shared" si="473"/>
        <v>0.67345553292600135</v>
      </c>
      <c r="AI1276">
        <v>0.53700189753320682</v>
      </c>
      <c r="AK1276">
        <f t="shared" si="474"/>
        <v>0</v>
      </c>
      <c r="AL1276">
        <f t="shared" si="481"/>
        <v>47</v>
      </c>
      <c r="AM1276">
        <f t="shared" si="485"/>
        <v>1</v>
      </c>
      <c r="AN1276">
        <f t="shared" si="482"/>
        <v>1228</v>
      </c>
      <c r="AP1276">
        <f t="shared" si="475"/>
        <v>0.61038961038961037</v>
      </c>
      <c r="AQ1276">
        <f t="shared" si="476"/>
        <v>0.6385855434217369</v>
      </c>
      <c r="AR1276">
        <v>0.61038961038961037</v>
      </c>
    </row>
    <row r="1277" spans="1:44" x14ac:dyDescent="0.25">
      <c r="A1277" s="9">
        <v>3</v>
      </c>
      <c r="B1277" s="32">
        <v>35.865532000000002</v>
      </c>
      <c r="D1277">
        <f t="shared" si="463"/>
        <v>0</v>
      </c>
      <c r="E1277">
        <f t="shared" si="486"/>
        <v>352</v>
      </c>
      <c r="F1277">
        <f t="shared" si="483"/>
        <v>1</v>
      </c>
      <c r="G1277">
        <f t="shared" si="484"/>
        <v>924</v>
      </c>
      <c r="I1277">
        <f t="shared" si="464"/>
        <v>0.60794473229706392</v>
      </c>
      <c r="J1277">
        <f t="shared" si="465"/>
        <v>0.65024630541871919</v>
      </c>
      <c r="K1277">
        <v>0.60794473229706392</v>
      </c>
      <c r="S1277">
        <f t="shared" si="466"/>
        <v>0</v>
      </c>
      <c r="T1277">
        <f t="shared" si="477"/>
        <v>593</v>
      </c>
      <c r="U1277">
        <f t="shared" si="467"/>
        <v>1</v>
      </c>
      <c r="V1277">
        <f t="shared" si="478"/>
        <v>683</v>
      </c>
      <c r="X1277">
        <f t="shared" si="468"/>
        <v>0.72582619339045285</v>
      </c>
      <c r="Y1277">
        <f t="shared" si="469"/>
        <v>0.57734573119188504</v>
      </c>
      <c r="Z1277">
        <v>0.72582619339045285</v>
      </c>
      <c r="AB1277">
        <f t="shared" si="470"/>
        <v>1</v>
      </c>
      <c r="AC1277">
        <f t="shared" si="479"/>
        <v>284</v>
      </c>
      <c r="AD1277">
        <f t="shared" si="471"/>
        <v>0</v>
      </c>
      <c r="AE1277">
        <f t="shared" si="480"/>
        <v>992</v>
      </c>
      <c r="AG1277">
        <f t="shared" si="472"/>
        <v>0.53889943074003799</v>
      </c>
      <c r="AH1277">
        <f t="shared" si="473"/>
        <v>0.67345553292600135</v>
      </c>
      <c r="AI1277">
        <v>0.53889943074003799</v>
      </c>
      <c r="AK1277">
        <f t="shared" si="474"/>
        <v>0</v>
      </c>
      <c r="AL1277">
        <f t="shared" si="481"/>
        <v>47</v>
      </c>
      <c r="AM1277">
        <f t="shared" si="485"/>
        <v>1</v>
      </c>
      <c r="AN1277">
        <f t="shared" si="482"/>
        <v>1229</v>
      </c>
      <c r="AP1277">
        <f t="shared" si="475"/>
        <v>0.61038961038961037</v>
      </c>
      <c r="AQ1277">
        <f t="shared" si="476"/>
        <v>0.63910556422256892</v>
      </c>
      <c r="AR1277">
        <v>0.61038961038961037</v>
      </c>
    </row>
    <row r="1278" spans="1:44" x14ac:dyDescent="0.25">
      <c r="A1278" s="9">
        <v>1</v>
      </c>
      <c r="B1278" s="32">
        <v>35.813232999999997</v>
      </c>
      <c r="D1278">
        <f t="shared" si="463"/>
        <v>1</v>
      </c>
      <c r="E1278">
        <f t="shared" si="486"/>
        <v>353</v>
      </c>
      <c r="F1278">
        <f t="shared" si="483"/>
        <v>0</v>
      </c>
      <c r="G1278">
        <f t="shared" si="484"/>
        <v>924</v>
      </c>
      <c r="I1278">
        <f t="shared" si="464"/>
        <v>0.60967184801381691</v>
      </c>
      <c r="J1278">
        <f t="shared" si="465"/>
        <v>0.65024630541871919</v>
      </c>
      <c r="K1278">
        <v>0.60967184801381691</v>
      </c>
      <c r="S1278">
        <f t="shared" si="466"/>
        <v>0</v>
      </c>
      <c r="T1278">
        <f t="shared" si="477"/>
        <v>593</v>
      </c>
      <c r="U1278">
        <f t="shared" si="467"/>
        <v>1</v>
      </c>
      <c r="V1278">
        <f t="shared" si="478"/>
        <v>684</v>
      </c>
      <c r="X1278">
        <f t="shared" si="468"/>
        <v>0.72582619339045285</v>
      </c>
      <c r="Y1278">
        <f t="shared" si="469"/>
        <v>0.57819103972950125</v>
      </c>
      <c r="Z1278">
        <v>0.72582619339045285</v>
      </c>
      <c r="AB1278">
        <f t="shared" si="470"/>
        <v>0</v>
      </c>
      <c r="AC1278">
        <f t="shared" si="479"/>
        <v>284</v>
      </c>
      <c r="AD1278">
        <f t="shared" si="471"/>
        <v>1</v>
      </c>
      <c r="AE1278">
        <f t="shared" si="480"/>
        <v>993</v>
      </c>
      <c r="AG1278">
        <f t="shared" si="472"/>
        <v>0.53889943074003799</v>
      </c>
      <c r="AH1278">
        <f t="shared" si="473"/>
        <v>0.67413441955193487</v>
      </c>
      <c r="AI1278">
        <v>0.53889943074003799</v>
      </c>
      <c r="AK1278">
        <f t="shared" si="474"/>
        <v>0</v>
      </c>
      <c r="AL1278">
        <f t="shared" si="481"/>
        <v>47</v>
      </c>
      <c r="AM1278">
        <f t="shared" si="485"/>
        <v>1</v>
      </c>
      <c r="AN1278">
        <f t="shared" si="482"/>
        <v>1230</v>
      </c>
      <c r="AP1278">
        <f t="shared" si="475"/>
        <v>0.61038961038961037</v>
      </c>
      <c r="AQ1278">
        <f t="shared" si="476"/>
        <v>0.63962558502340094</v>
      </c>
      <c r="AR1278">
        <v>0.61038961038961037</v>
      </c>
    </row>
    <row r="1279" spans="1:44" x14ac:dyDescent="0.25">
      <c r="A1279" s="9">
        <v>2</v>
      </c>
      <c r="B1279" s="32">
        <v>35.783985000000001</v>
      </c>
      <c r="D1279">
        <f t="shared" si="463"/>
        <v>0</v>
      </c>
      <c r="E1279">
        <f t="shared" si="486"/>
        <v>353</v>
      </c>
      <c r="F1279">
        <f t="shared" si="483"/>
        <v>1</v>
      </c>
      <c r="G1279">
        <f t="shared" si="484"/>
        <v>925</v>
      </c>
      <c r="I1279">
        <f t="shared" si="464"/>
        <v>0.60967184801381691</v>
      </c>
      <c r="J1279">
        <f t="shared" si="465"/>
        <v>0.65095003518648842</v>
      </c>
      <c r="K1279">
        <v>0.60967184801381691</v>
      </c>
      <c r="S1279">
        <f t="shared" si="466"/>
        <v>1</v>
      </c>
      <c r="T1279">
        <f t="shared" si="477"/>
        <v>594</v>
      </c>
      <c r="U1279">
        <f t="shared" si="467"/>
        <v>0</v>
      </c>
      <c r="V1279">
        <f t="shared" si="478"/>
        <v>684</v>
      </c>
      <c r="X1279">
        <f t="shared" si="468"/>
        <v>0.72705018359853124</v>
      </c>
      <c r="Y1279">
        <f t="shared" si="469"/>
        <v>0.57819103972950125</v>
      </c>
      <c r="Z1279">
        <v>0.72705018359853124</v>
      </c>
      <c r="AB1279">
        <f t="shared" si="470"/>
        <v>0</v>
      </c>
      <c r="AC1279">
        <f t="shared" si="479"/>
        <v>284</v>
      </c>
      <c r="AD1279">
        <f t="shared" si="471"/>
        <v>1</v>
      </c>
      <c r="AE1279">
        <f t="shared" si="480"/>
        <v>994</v>
      </c>
      <c r="AG1279">
        <f t="shared" si="472"/>
        <v>0.53889943074003799</v>
      </c>
      <c r="AH1279">
        <f t="shared" si="473"/>
        <v>0.67481330617786828</v>
      </c>
      <c r="AI1279">
        <v>0.53889943074003799</v>
      </c>
      <c r="AK1279">
        <f t="shared" si="474"/>
        <v>0</v>
      </c>
      <c r="AL1279">
        <f t="shared" si="481"/>
        <v>47</v>
      </c>
      <c r="AM1279">
        <f t="shared" si="485"/>
        <v>1</v>
      </c>
      <c r="AN1279">
        <f t="shared" si="482"/>
        <v>1231</v>
      </c>
      <c r="AP1279">
        <f t="shared" si="475"/>
        <v>0.61038961038961037</v>
      </c>
      <c r="AQ1279">
        <f t="shared" si="476"/>
        <v>0.64014560582423297</v>
      </c>
      <c r="AR1279">
        <v>0.61038961038961037</v>
      </c>
    </row>
    <row r="1280" spans="1:44" x14ac:dyDescent="0.25">
      <c r="A1280" s="9">
        <v>3</v>
      </c>
      <c r="B1280" s="32">
        <v>35.717568</v>
      </c>
      <c r="D1280">
        <f t="shared" si="463"/>
        <v>0</v>
      </c>
      <c r="E1280">
        <f t="shared" si="486"/>
        <v>353</v>
      </c>
      <c r="F1280">
        <f t="shared" si="483"/>
        <v>1</v>
      </c>
      <c r="G1280">
        <f t="shared" si="484"/>
        <v>926</v>
      </c>
      <c r="I1280">
        <f t="shared" si="464"/>
        <v>0.60967184801381691</v>
      </c>
      <c r="J1280">
        <f t="shared" si="465"/>
        <v>0.65165376495425753</v>
      </c>
      <c r="K1280">
        <v>0.60967184801381691</v>
      </c>
      <c r="S1280">
        <f t="shared" si="466"/>
        <v>0</v>
      </c>
      <c r="T1280">
        <f t="shared" si="477"/>
        <v>594</v>
      </c>
      <c r="U1280">
        <f t="shared" si="467"/>
        <v>1</v>
      </c>
      <c r="V1280">
        <f t="shared" si="478"/>
        <v>685</v>
      </c>
      <c r="X1280">
        <f t="shared" si="468"/>
        <v>0.72705018359853124</v>
      </c>
      <c r="Y1280">
        <f t="shared" si="469"/>
        <v>0.57903634826711747</v>
      </c>
      <c r="Z1280">
        <v>0.72705018359853124</v>
      </c>
      <c r="AB1280">
        <f t="shared" si="470"/>
        <v>1</v>
      </c>
      <c r="AC1280">
        <f t="shared" si="479"/>
        <v>285</v>
      </c>
      <c r="AD1280">
        <f t="shared" si="471"/>
        <v>0</v>
      </c>
      <c r="AE1280">
        <f t="shared" si="480"/>
        <v>994</v>
      </c>
      <c r="AG1280">
        <f t="shared" si="472"/>
        <v>0.54079696394686905</v>
      </c>
      <c r="AH1280">
        <f t="shared" si="473"/>
        <v>0.67481330617786828</v>
      </c>
      <c r="AI1280">
        <v>0.54079696394686905</v>
      </c>
      <c r="AK1280">
        <f t="shared" si="474"/>
        <v>0</v>
      </c>
      <c r="AL1280">
        <f t="shared" si="481"/>
        <v>47</v>
      </c>
      <c r="AM1280">
        <f t="shared" si="485"/>
        <v>1</v>
      </c>
      <c r="AN1280">
        <f t="shared" si="482"/>
        <v>1232</v>
      </c>
      <c r="AP1280">
        <f t="shared" si="475"/>
        <v>0.61038961038961037</v>
      </c>
      <c r="AQ1280">
        <f t="shared" si="476"/>
        <v>0.64066562662506499</v>
      </c>
      <c r="AR1280">
        <v>0.61038961038961037</v>
      </c>
    </row>
    <row r="1281" spans="1:44" x14ac:dyDescent="0.25">
      <c r="A1281" s="9">
        <v>3</v>
      </c>
      <c r="B1281" s="32">
        <v>35.639873000000001</v>
      </c>
      <c r="D1281">
        <f t="shared" si="463"/>
        <v>0</v>
      </c>
      <c r="E1281">
        <f t="shared" si="486"/>
        <v>353</v>
      </c>
      <c r="F1281">
        <f t="shared" si="483"/>
        <v>1</v>
      </c>
      <c r="G1281">
        <f t="shared" si="484"/>
        <v>927</v>
      </c>
      <c r="I1281">
        <f t="shared" si="464"/>
        <v>0.60967184801381691</v>
      </c>
      <c r="J1281">
        <f t="shared" si="465"/>
        <v>0.65235749472202675</v>
      </c>
      <c r="K1281">
        <v>0.60967184801381691</v>
      </c>
      <c r="S1281">
        <f t="shared" si="466"/>
        <v>0</v>
      </c>
      <c r="T1281">
        <f t="shared" si="477"/>
        <v>594</v>
      </c>
      <c r="U1281">
        <f t="shared" si="467"/>
        <v>1</v>
      </c>
      <c r="V1281">
        <f t="shared" si="478"/>
        <v>686</v>
      </c>
      <c r="X1281">
        <f t="shared" si="468"/>
        <v>0.72705018359853124</v>
      </c>
      <c r="Y1281">
        <f t="shared" si="469"/>
        <v>0.57988165680473369</v>
      </c>
      <c r="Z1281">
        <v>0.72705018359853124</v>
      </c>
      <c r="AB1281">
        <f t="shared" si="470"/>
        <v>1</v>
      </c>
      <c r="AC1281">
        <f t="shared" si="479"/>
        <v>286</v>
      </c>
      <c r="AD1281">
        <f t="shared" si="471"/>
        <v>0</v>
      </c>
      <c r="AE1281">
        <f t="shared" si="480"/>
        <v>994</v>
      </c>
      <c r="AG1281">
        <f t="shared" si="472"/>
        <v>0.54269449715370022</v>
      </c>
      <c r="AH1281">
        <f t="shared" si="473"/>
        <v>0.67481330617786828</v>
      </c>
      <c r="AI1281">
        <v>0.54269449715370022</v>
      </c>
      <c r="AK1281">
        <f t="shared" si="474"/>
        <v>0</v>
      </c>
      <c r="AL1281">
        <f t="shared" si="481"/>
        <v>47</v>
      </c>
      <c r="AM1281">
        <f t="shared" si="485"/>
        <v>1</v>
      </c>
      <c r="AN1281">
        <f t="shared" si="482"/>
        <v>1233</v>
      </c>
      <c r="AP1281">
        <f t="shared" si="475"/>
        <v>0.61038961038961037</v>
      </c>
      <c r="AQ1281">
        <f t="shared" si="476"/>
        <v>0.64118564742589701</v>
      </c>
      <c r="AR1281">
        <v>0.61038961038961037</v>
      </c>
    </row>
    <row r="1282" spans="1:44" x14ac:dyDescent="0.25">
      <c r="A1282" s="9">
        <v>1</v>
      </c>
      <c r="B1282" s="32">
        <v>35.635447999999997</v>
      </c>
      <c r="D1282">
        <f t="shared" ref="D1282:D1345" si="487">IF(A1282=$N$4,1,0)</f>
        <v>1</v>
      </c>
      <c r="E1282">
        <f t="shared" si="486"/>
        <v>354</v>
      </c>
      <c r="F1282">
        <f t="shared" si="483"/>
        <v>0</v>
      </c>
      <c r="G1282">
        <f t="shared" si="484"/>
        <v>927</v>
      </c>
      <c r="I1282">
        <f t="shared" ref="I1282:I1345" si="488">E1282/$P$4</f>
        <v>0.6113989637305699</v>
      </c>
      <c r="J1282">
        <f t="shared" ref="J1282:J1345" si="489">G1282/$Q$4</f>
        <v>0.65235749472202675</v>
      </c>
      <c r="K1282">
        <v>0.6113989637305699</v>
      </c>
      <c r="S1282">
        <f t="shared" si="466"/>
        <v>0</v>
      </c>
      <c r="T1282">
        <f t="shared" si="477"/>
        <v>594</v>
      </c>
      <c r="U1282">
        <f t="shared" si="467"/>
        <v>1</v>
      </c>
      <c r="V1282">
        <f t="shared" si="478"/>
        <v>687</v>
      </c>
      <c r="X1282">
        <f t="shared" si="468"/>
        <v>0.72705018359853124</v>
      </c>
      <c r="Y1282">
        <f t="shared" si="469"/>
        <v>0.58072696534234991</v>
      </c>
      <c r="Z1282">
        <v>0.72705018359853124</v>
      </c>
      <c r="AB1282">
        <f t="shared" si="470"/>
        <v>0</v>
      </c>
      <c r="AC1282">
        <f t="shared" si="479"/>
        <v>286</v>
      </c>
      <c r="AD1282">
        <f t="shared" si="471"/>
        <v>1</v>
      </c>
      <c r="AE1282">
        <f t="shared" si="480"/>
        <v>995</v>
      </c>
      <c r="AG1282">
        <f t="shared" si="472"/>
        <v>0.54269449715370022</v>
      </c>
      <c r="AH1282">
        <f t="shared" si="473"/>
        <v>0.67549219280380179</v>
      </c>
      <c r="AI1282">
        <v>0.54269449715370022</v>
      </c>
      <c r="AK1282">
        <f t="shared" si="474"/>
        <v>0</v>
      </c>
      <c r="AL1282">
        <f t="shared" si="481"/>
        <v>47</v>
      </c>
      <c r="AM1282">
        <f t="shared" si="485"/>
        <v>1</v>
      </c>
      <c r="AN1282">
        <f t="shared" si="482"/>
        <v>1234</v>
      </c>
      <c r="AP1282">
        <f t="shared" si="475"/>
        <v>0.61038961038961037</v>
      </c>
      <c r="AQ1282">
        <f t="shared" si="476"/>
        <v>0.64170566822672903</v>
      </c>
      <c r="AR1282">
        <v>0.61038961038961037</v>
      </c>
    </row>
    <row r="1283" spans="1:44" x14ac:dyDescent="0.25">
      <c r="A1283" s="9">
        <v>1</v>
      </c>
      <c r="B1283" s="32">
        <v>35.515476999999997</v>
      </c>
      <c r="D1283">
        <f t="shared" si="487"/>
        <v>1</v>
      </c>
      <c r="E1283">
        <f t="shared" si="486"/>
        <v>355</v>
      </c>
      <c r="F1283">
        <f t="shared" si="483"/>
        <v>0</v>
      </c>
      <c r="G1283">
        <f t="shared" si="484"/>
        <v>927</v>
      </c>
      <c r="I1283">
        <f t="shared" si="488"/>
        <v>0.613126079447323</v>
      </c>
      <c r="J1283">
        <f t="shared" si="489"/>
        <v>0.65235749472202675</v>
      </c>
      <c r="K1283">
        <v>0.613126079447323</v>
      </c>
      <c r="S1283">
        <f t="shared" ref="S1283:S1346" si="490">IF(A1283=$N$5,1,0)</f>
        <v>0</v>
      </c>
      <c r="T1283">
        <f t="shared" si="477"/>
        <v>594</v>
      </c>
      <c r="U1283">
        <f t="shared" ref="U1283:U1346" si="491">IF(S1283=0,1,0)</f>
        <v>1</v>
      </c>
      <c r="V1283">
        <f t="shared" si="478"/>
        <v>688</v>
      </c>
      <c r="X1283">
        <f t="shared" ref="X1283:X1346" si="492">T1283/$P$5</f>
        <v>0.72705018359853124</v>
      </c>
      <c r="Y1283">
        <f t="shared" ref="Y1283:Y1346" si="493">V1283/$Q$5</f>
        <v>0.58157227387996624</v>
      </c>
      <c r="Z1283">
        <v>0.72705018359853124</v>
      </c>
      <c r="AB1283">
        <f t="shared" ref="AB1283:AB1346" si="494">IF(A1283=$N$6,1,0)</f>
        <v>0</v>
      </c>
      <c r="AC1283">
        <f t="shared" si="479"/>
        <v>286</v>
      </c>
      <c r="AD1283">
        <f t="shared" ref="AD1283:AD1346" si="495">IF(AB1283=0,1,0)</f>
        <v>1</v>
      </c>
      <c r="AE1283">
        <f t="shared" si="480"/>
        <v>996</v>
      </c>
      <c r="AG1283">
        <f t="shared" ref="AG1283:AG1346" si="496">AC1283/$P$6</f>
        <v>0.54269449715370022</v>
      </c>
      <c r="AH1283">
        <f t="shared" ref="AH1283:AH1346" si="497">AE1283/$Q$6</f>
        <v>0.6761710794297352</v>
      </c>
      <c r="AI1283">
        <v>0.54269449715370022</v>
      </c>
      <c r="AK1283">
        <f t="shared" ref="AK1283:AK1346" si="498">IF(A1283=$N$7,1,0)</f>
        <v>0</v>
      </c>
      <c r="AL1283">
        <f t="shared" si="481"/>
        <v>47</v>
      </c>
      <c r="AM1283">
        <f t="shared" si="485"/>
        <v>1</v>
      </c>
      <c r="AN1283">
        <f t="shared" si="482"/>
        <v>1235</v>
      </c>
      <c r="AP1283">
        <f t="shared" ref="AP1283:AP1346" si="499">AL1283/$P$7</f>
        <v>0.61038961038961037</v>
      </c>
      <c r="AQ1283">
        <f t="shared" ref="AQ1283:AQ1346" si="500">AN1283/$Q$7</f>
        <v>0.64222568902756105</v>
      </c>
      <c r="AR1283">
        <v>0.61038961038961037</v>
      </c>
    </row>
    <row r="1284" spans="1:44" x14ac:dyDescent="0.25">
      <c r="A1284" s="9">
        <v>2</v>
      </c>
      <c r="B1284" s="32">
        <v>35.423245999999999</v>
      </c>
      <c r="D1284">
        <f t="shared" si="487"/>
        <v>0</v>
      </c>
      <c r="E1284">
        <f t="shared" si="486"/>
        <v>355</v>
      </c>
      <c r="F1284">
        <f t="shared" si="483"/>
        <v>1</v>
      </c>
      <c r="G1284">
        <f t="shared" si="484"/>
        <v>928</v>
      </c>
      <c r="I1284">
        <f t="shared" si="488"/>
        <v>0.613126079447323</v>
      </c>
      <c r="J1284">
        <f t="shared" si="489"/>
        <v>0.65306122448979587</v>
      </c>
      <c r="K1284">
        <v>0.613126079447323</v>
      </c>
      <c r="S1284">
        <f t="shared" si="490"/>
        <v>1</v>
      </c>
      <c r="T1284">
        <f t="shared" ref="T1284:T1347" si="501">S1284+T1283</f>
        <v>595</v>
      </c>
      <c r="U1284">
        <f t="shared" si="491"/>
        <v>0</v>
      </c>
      <c r="V1284">
        <f t="shared" ref="V1284:V1347" si="502">SUM(U1284+V1283)</f>
        <v>688</v>
      </c>
      <c r="X1284">
        <f t="shared" si="492"/>
        <v>0.72827417380660953</v>
      </c>
      <c r="Y1284">
        <f t="shared" si="493"/>
        <v>0.58157227387996624</v>
      </c>
      <c r="Z1284">
        <v>0.72827417380660953</v>
      </c>
      <c r="AB1284">
        <f t="shared" si="494"/>
        <v>0</v>
      </c>
      <c r="AC1284">
        <f t="shared" ref="AC1284:AC1347" si="503">AB1284+AC1283</f>
        <v>286</v>
      </c>
      <c r="AD1284">
        <f t="shared" si="495"/>
        <v>1</v>
      </c>
      <c r="AE1284">
        <f t="shared" ref="AE1284:AE1347" si="504">SUM(AD1284+AE1283)</f>
        <v>997</v>
      </c>
      <c r="AG1284">
        <f t="shared" si="496"/>
        <v>0.54269449715370022</v>
      </c>
      <c r="AH1284">
        <f t="shared" si="497"/>
        <v>0.67684996605566872</v>
      </c>
      <c r="AI1284">
        <v>0.54269449715370022</v>
      </c>
      <c r="AK1284">
        <f t="shared" si="498"/>
        <v>0</v>
      </c>
      <c r="AL1284">
        <f t="shared" ref="AL1284:AL1347" si="505">AK1284+AL1283</f>
        <v>47</v>
      </c>
      <c r="AM1284">
        <f t="shared" si="485"/>
        <v>1</v>
      </c>
      <c r="AN1284">
        <f t="shared" ref="AN1284:AN1347" si="506">SUM(AM1284+AN1283)</f>
        <v>1236</v>
      </c>
      <c r="AP1284">
        <f t="shared" si="499"/>
        <v>0.61038961038961037</v>
      </c>
      <c r="AQ1284">
        <f t="shared" si="500"/>
        <v>0.64274570982839319</v>
      </c>
      <c r="AR1284">
        <v>0.61038961038961037</v>
      </c>
    </row>
    <row r="1285" spans="1:44" x14ac:dyDescent="0.25">
      <c r="A1285" s="9">
        <v>1</v>
      </c>
      <c r="B1285" s="32">
        <v>35.379899000000002</v>
      </c>
      <c r="D1285">
        <f t="shared" si="487"/>
        <v>1</v>
      </c>
      <c r="E1285">
        <f t="shared" si="486"/>
        <v>356</v>
      </c>
      <c r="F1285">
        <f t="shared" si="483"/>
        <v>0</v>
      </c>
      <c r="G1285">
        <f t="shared" si="484"/>
        <v>928</v>
      </c>
      <c r="I1285">
        <f t="shared" si="488"/>
        <v>0.61485319516407599</v>
      </c>
      <c r="J1285">
        <f t="shared" si="489"/>
        <v>0.65306122448979587</v>
      </c>
      <c r="K1285">
        <v>0.61485319516407599</v>
      </c>
      <c r="S1285">
        <f t="shared" si="490"/>
        <v>0</v>
      </c>
      <c r="T1285">
        <f t="shared" si="501"/>
        <v>595</v>
      </c>
      <c r="U1285">
        <f t="shared" si="491"/>
        <v>1</v>
      </c>
      <c r="V1285">
        <f t="shared" si="502"/>
        <v>689</v>
      </c>
      <c r="X1285">
        <f t="shared" si="492"/>
        <v>0.72827417380660953</v>
      </c>
      <c r="Y1285">
        <f t="shared" si="493"/>
        <v>0.58241758241758246</v>
      </c>
      <c r="Z1285">
        <v>0.72827417380660953</v>
      </c>
      <c r="AB1285">
        <f t="shared" si="494"/>
        <v>0</v>
      </c>
      <c r="AC1285">
        <f t="shared" si="503"/>
        <v>286</v>
      </c>
      <c r="AD1285">
        <f t="shared" si="495"/>
        <v>1</v>
      </c>
      <c r="AE1285">
        <f t="shared" si="504"/>
        <v>998</v>
      </c>
      <c r="AG1285">
        <f t="shared" si="496"/>
        <v>0.54269449715370022</v>
      </c>
      <c r="AH1285">
        <f t="shared" si="497"/>
        <v>0.67752885268160212</v>
      </c>
      <c r="AI1285">
        <v>0.54269449715370022</v>
      </c>
      <c r="AK1285">
        <f t="shared" si="498"/>
        <v>0</v>
      </c>
      <c r="AL1285">
        <f t="shared" si="505"/>
        <v>47</v>
      </c>
      <c r="AM1285">
        <f t="shared" si="485"/>
        <v>1</v>
      </c>
      <c r="AN1285">
        <f t="shared" si="506"/>
        <v>1237</v>
      </c>
      <c r="AP1285">
        <f t="shared" si="499"/>
        <v>0.61038961038961037</v>
      </c>
      <c r="AQ1285">
        <f t="shared" si="500"/>
        <v>0.64326573062922521</v>
      </c>
      <c r="AR1285">
        <v>0.61038961038961037</v>
      </c>
    </row>
    <row r="1286" spans="1:44" x14ac:dyDescent="0.25">
      <c r="A1286" s="9">
        <v>2</v>
      </c>
      <c r="B1286" s="32">
        <v>35.355545999999997</v>
      </c>
      <c r="D1286">
        <f t="shared" si="487"/>
        <v>0</v>
      </c>
      <c r="E1286">
        <f t="shared" si="486"/>
        <v>356</v>
      </c>
      <c r="F1286">
        <f t="shared" si="483"/>
        <v>1</v>
      </c>
      <c r="G1286">
        <f t="shared" si="484"/>
        <v>929</v>
      </c>
      <c r="I1286">
        <f t="shared" si="488"/>
        <v>0.61485319516407599</v>
      </c>
      <c r="J1286">
        <f t="shared" si="489"/>
        <v>0.65376495425756509</v>
      </c>
      <c r="K1286">
        <v>0.61485319516407599</v>
      </c>
      <c r="S1286">
        <f t="shared" si="490"/>
        <v>1</v>
      </c>
      <c r="T1286">
        <f t="shared" si="501"/>
        <v>596</v>
      </c>
      <c r="U1286">
        <f t="shared" si="491"/>
        <v>0</v>
      </c>
      <c r="V1286">
        <f t="shared" si="502"/>
        <v>689</v>
      </c>
      <c r="X1286">
        <f t="shared" si="492"/>
        <v>0.72949816401468792</v>
      </c>
      <c r="Y1286">
        <f t="shared" si="493"/>
        <v>0.58241758241758246</v>
      </c>
      <c r="Z1286">
        <v>0.72949816401468792</v>
      </c>
      <c r="AB1286">
        <f t="shared" si="494"/>
        <v>0</v>
      </c>
      <c r="AC1286">
        <f t="shared" si="503"/>
        <v>286</v>
      </c>
      <c r="AD1286">
        <f t="shared" si="495"/>
        <v>1</v>
      </c>
      <c r="AE1286">
        <f t="shared" si="504"/>
        <v>999</v>
      </c>
      <c r="AG1286">
        <f t="shared" si="496"/>
        <v>0.54269449715370022</v>
      </c>
      <c r="AH1286">
        <f t="shared" si="497"/>
        <v>0.67820773930753564</v>
      </c>
      <c r="AI1286">
        <v>0.54269449715370022</v>
      </c>
      <c r="AK1286">
        <f t="shared" si="498"/>
        <v>0</v>
      </c>
      <c r="AL1286">
        <f t="shared" si="505"/>
        <v>47</v>
      </c>
      <c r="AM1286">
        <f t="shared" si="485"/>
        <v>1</v>
      </c>
      <c r="AN1286">
        <f t="shared" si="506"/>
        <v>1238</v>
      </c>
      <c r="AP1286">
        <f t="shared" si="499"/>
        <v>0.61038961038961037</v>
      </c>
      <c r="AQ1286">
        <f t="shared" si="500"/>
        <v>0.64378575143005723</v>
      </c>
      <c r="AR1286">
        <v>0.61038961038961037</v>
      </c>
    </row>
    <row r="1287" spans="1:44" x14ac:dyDescent="0.25">
      <c r="A1287" s="9">
        <v>1</v>
      </c>
      <c r="B1287" s="32">
        <v>35.258997000000001</v>
      </c>
      <c r="D1287">
        <f t="shared" si="487"/>
        <v>1</v>
      </c>
      <c r="E1287">
        <f t="shared" si="486"/>
        <v>357</v>
      </c>
      <c r="F1287">
        <f t="shared" si="483"/>
        <v>0</v>
      </c>
      <c r="G1287">
        <f t="shared" si="484"/>
        <v>929</v>
      </c>
      <c r="I1287">
        <f t="shared" si="488"/>
        <v>0.61658031088082899</v>
      </c>
      <c r="J1287">
        <f t="shared" si="489"/>
        <v>0.65376495425756509</v>
      </c>
      <c r="K1287">
        <v>0.61658031088082899</v>
      </c>
      <c r="S1287">
        <f t="shared" si="490"/>
        <v>0</v>
      </c>
      <c r="T1287">
        <f t="shared" si="501"/>
        <v>596</v>
      </c>
      <c r="U1287">
        <f t="shared" si="491"/>
        <v>1</v>
      </c>
      <c r="V1287">
        <f t="shared" si="502"/>
        <v>690</v>
      </c>
      <c r="X1287">
        <f t="shared" si="492"/>
        <v>0.72949816401468792</v>
      </c>
      <c r="Y1287">
        <f t="shared" si="493"/>
        <v>0.58326289095519868</v>
      </c>
      <c r="Z1287">
        <v>0.72949816401468792</v>
      </c>
      <c r="AB1287">
        <f t="shared" si="494"/>
        <v>0</v>
      </c>
      <c r="AC1287">
        <f t="shared" si="503"/>
        <v>286</v>
      </c>
      <c r="AD1287">
        <f t="shared" si="495"/>
        <v>1</v>
      </c>
      <c r="AE1287">
        <f t="shared" si="504"/>
        <v>1000</v>
      </c>
      <c r="AG1287">
        <f t="shared" si="496"/>
        <v>0.54269449715370022</v>
      </c>
      <c r="AH1287">
        <f t="shared" si="497"/>
        <v>0.67888662593346916</v>
      </c>
      <c r="AI1287">
        <v>0.54269449715370022</v>
      </c>
      <c r="AK1287">
        <f t="shared" si="498"/>
        <v>0</v>
      </c>
      <c r="AL1287">
        <f t="shared" si="505"/>
        <v>47</v>
      </c>
      <c r="AM1287">
        <f t="shared" si="485"/>
        <v>1</v>
      </c>
      <c r="AN1287">
        <f t="shared" si="506"/>
        <v>1239</v>
      </c>
      <c r="AP1287">
        <f t="shared" si="499"/>
        <v>0.61038961038961037</v>
      </c>
      <c r="AQ1287">
        <f t="shared" si="500"/>
        <v>0.64430577223088925</v>
      </c>
      <c r="AR1287">
        <v>0.61038961038961037</v>
      </c>
    </row>
    <row r="1288" spans="1:44" x14ac:dyDescent="0.25">
      <c r="A1288" s="9">
        <v>1</v>
      </c>
      <c r="B1288" s="32">
        <v>35.234383000000001</v>
      </c>
      <c r="D1288">
        <f t="shared" si="487"/>
        <v>1</v>
      </c>
      <c r="E1288">
        <f t="shared" si="486"/>
        <v>358</v>
      </c>
      <c r="F1288">
        <f t="shared" si="483"/>
        <v>0</v>
      </c>
      <c r="G1288">
        <f t="shared" si="484"/>
        <v>929</v>
      </c>
      <c r="I1288">
        <f t="shared" si="488"/>
        <v>0.61830742659758209</v>
      </c>
      <c r="J1288">
        <f t="shared" si="489"/>
        <v>0.65376495425756509</v>
      </c>
      <c r="K1288">
        <v>0.61830742659758209</v>
      </c>
      <c r="S1288">
        <f t="shared" si="490"/>
        <v>0</v>
      </c>
      <c r="T1288">
        <f t="shared" si="501"/>
        <v>596</v>
      </c>
      <c r="U1288">
        <f t="shared" si="491"/>
        <v>1</v>
      </c>
      <c r="V1288">
        <f t="shared" si="502"/>
        <v>691</v>
      </c>
      <c r="X1288">
        <f t="shared" si="492"/>
        <v>0.72949816401468792</v>
      </c>
      <c r="Y1288">
        <f t="shared" si="493"/>
        <v>0.58410819949281489</v>
      </c>
      <c r="Z1288">
        <v>0.72949816401468792</v>
      </c>
      <c r="AB1288">
        <f t="shared" si="494"/>
        <v>0</v>
      </c>
      <c r="AC1288">
        <f t="shared" si="503"/>
        <v>286</v>
      </c>
      <c r="AD1288">
        <f t="shared" si="495"/>
        <v>1</v>
      </c>
      <c r="AE1288">
        <f t="shared" si="504"/>
        <v>1001</v>
      </c>
      <c r="AG1288">
        <f t="shared" si="496"/>
        <v>0.54269449715370022</v>
      </c>
      <c r="AH1288">
        <f t="shared" si="497"/>
        <v>0.67956551255940256</v>
      </c>
      <c r="AI1288">
        <v>0.54269449715370022</v>
      </c>
      <c r="AK1288">
        <f t="shared" si="498"/>
        <v>0</v>
      </c>
      <c r="AL1288">
        <f t="shared" si="505"/>
        <v>47</v>
      </c>
      <c r="AM1288">
        <f t="shared" si="485"/>
        <v>1</v>
      </c>
      <c r="AN1288">
        <f t="shared" si="506"/>
        <v>1240</v>
      </c>
      <c r="AP1288">
        <f t="shared" si="499"/>
        <v>0.61038961038961037</v>
      </c>
      <c r="AQ1288">
        <f t="shared" si="500"/>
        <v>0.64482579303172127</v>
      </c>
      <c r="AR1288">
        <v>0.61038961038961037</v>
      </c>
    </row>
    <row r="1289" spans="1:44" x14ac:dyDescent="0.25">
      <c r="A1289" s="9">
        <v>3</v>
      </c>
      <c r="B1289" s="32">
        <v>35.228807000000003</v>
      </c>
      <c r="D1289">
        <f t="shared" si="487"/>
        <v>0</v>
      </c>
      <c r="E1289">
        <f t="shared" si="486"/>
        <v>358</v>
      </c>
      <c r="F1289">
        <f t="shared" si="483"/>
        <v>1</v>
      </c>
      <c r="G1289">
        <f t="shared" si="484"/>
        <v>930</v>
      </c>
      <c r="I1289">
        <f t="shared" si="488"/>
        <v>0.61830742659758209</v>
      </c>
      <c r="J1289">
        <f t="shared" si="489"/>
        <v>0.65446868402533431</v>
      </c>
      <c r="K1289">
        <v>0.61830742659758209</v>
      </c>
      <c r="S1289">
        <f t="shared" si="490"/>
        <v>0</v>
      </c>
      <c r="T1289">
        <f t="shared" si="501"/>
        <v>596</v>
      </c>
      <c r="U1289">
        <f t="shared" si="491"/>
        <v>1</v>
      </c>
      <c r="V1289">
        <f t="shared" si="502"/>
        <v>692</v>
      </c>
      <c r="X1289">
        <f t="shared" si="492"/>
        <v>0.72949816401468792</v>
      </c>
      <c r="Y1289">
        <f t="shared" si="493"/>
        <v>0.58495350803043111</v>
      </c>
      <c r="Z1289">
        <v>0.72949816401468792</v>
      </c>
      <c r="AB1289">
        <f t="shared" si="494"/>
        <v>1</v>
      </c>
      <c r="AC1289">
        <f t="shared" si="503"/>
        <v>287</v>
      </c>
      <c r="AD1289">
        <f t="shared" si="495"/>
        <v>0</v>
      </c>
      <c r="AE1289">
        <f t="shared" si="504"/>
        <v>1001</v>
      </c>
      <c r="AG1289">
        <f t="shared" si="496"/>
        <v>0.54459203036053128</v>
      </c>
      <c r="AH1289">
        <f t="shared" si="497"/>
        <v>0.67956551255940256</v>
      </c>
      <c r="AI1289">
        <v>0.54459203036053128</v>
      </c>
      <c r="AK1289">
        <f t="shared" si="498"/>
        <v>0</v>
      </c>
      <c r="AL1289">
        <f t="shared" si="505"/>
        <v>47</v>
      </c>
      <c r="AM1289">
        <f t="shared" si="485"/>
        <v>1</v>
      </c>
      <c r="AN1289">
        <f t="shared" si="506"/>
        <v>1241</v>
      </c>
      <c r="AP1289">
        <f t="shared" si="499"/>
        <v>0.61038961038961037</v>
      </c>
      <c r="AQ1289">
        <f t="shared" si="500"/>
        <v>0.64534581383255329</v>
      </c>
      <c r="AR1289">
        <v>0.61038961038961037</v>
      </c>
    </row>
    <row r="1290" spans="1:44" x14ac:dyDescent="0.25">
      <c r="A1290" s="9">
        <v>1</v>
      </c>
      <c r="B1290" s="32">
        <v>35.206238999999997</v>
      </c>
      <c r="D1290">
        <f t="shared" si="487"/>
        <v>1</v>
      </c>
      <c r="E1290">
        <f t="shared" si="486"/>
        <v>359</v>
      </c>
      <c r="F1290">
        <f t="shared" si="483"/>
        <v>0</v>
      </c>
      <c r="G1290">
        <f t="shared" si="484"/>
        <v>930</v>
      </c>
      <c r="I1290">
        <f t="shared" si="488"/>
        <v>0.62003454231433508</v>
      </c>
      <c r="J1290">
        <f t="shared" si="489"/>
        <v>0.65446868402533431</v>
      </c>
      <c r="K1290">
        <v>0.62003454231433508</v>
      </c>
      <c r="S1290">
        <f t="shared" si="490"/>
        <v>0</v>
      </c>
      <c r="T1290">
        <f t="shared" si="501"/>
        <v>596</v>
      </c>
      <c r="U1290">
        <f t="shared" si="491"/>
        <v>1</v>
      </c>
      <c r="V1290">
        <f t="shared" si="502"/>
        <v>693</v>
      </c>
      <c r="X1290">
        <f t="shared" si="492"/>
        <v>0.72949816401468792</v>
      </c>
      <c r="Y1290">
        <f t="shared" si="493"/>
        <v>0.58579881656804733</v>
      </c>
      <c r="Z1290">
        <v>0.72949816401468792</v>
      </c>
      <c r="AB1290">
        <f t="shared" si="494"/>
        <v>0</v>
      </c>
      <c r="AC1290">
        <f t="shared" si="503"/>
        <v>287</v>
      </c>
      <c r="AD1290">
        <f t="shared" si="495"/>
        <v>1</v>
      </c>
      <c r="AE1290">
        <f t="shared" si="504"/>
        <v>1002</v>
      </c>
      <c r="AG1290">
        <f t="shared" si="496"/>
        <v>0.54459203036053128</v>
      </c>
      <c r="AH1290">
        <f t="shared" si="497"/>
        <v>0.68024439918533608</v>
      </c>
      <c r="AI1290">
        <v>0.54459203036053128</v>
      </c>
      <c r="AK1290">
        <f t="shared" si="498"/>
        <v>0</v>
      </c>
      <c r="AL1290">
        <f t="shared" si="505"/>
        <v>47</v>
      </c>
      <c r="AM1290">
        <f t="shared" si="485"/>
        <v>1</v>
      </c>
      <c r="AN1290">
        <f t="shared" si="506"/>
        <v>1242</v>
      </c>
      <c r="AP1290">
        <f t="shared" si="499"/>
        <v>0.61038961038961037</v>
      </c>
      <c r="AQ1290">
        <f t="shared" si="500"/>
        <v>0.64586583463338532</v>
      </c>
      <c r="AR1290">
        <v>0.61038961038961037</v>
      </c>
    </row>
    <row r="1291" spans="1:44" x14ac:dyDescent="0.25">
      <c r="A1291" s="9">
        <v>2</v>
      </c>
      <c r="B1291" s="32">
        <v>35.186272000000002</v>
      </c>
      <c r="D1291">
        <f t="shared" si="487"/>
        <v>0</v>
      </c>
      <c r="E1291">
        <f t="shared" si="486"/>
        <v>359</v>
      </c>
      <c r="F1291">
        <f t="shared" si="483"/>
        <v>1</v>
      </c>
      <c r="G1291">
        <f t="shared" si="484"/>
        <v>931</v>
      </c>
      <c r="I1291">
        <f t="shared" si="488"/>
        <v>0.62003454231433508</v>
      </c>
      <c r="J1291">
        <f t="shared" si="489"/>
        <v>0.65517241379310343</v>
      </c>
      <c r="K1291">
        <v>0.62003454231433508</v>
      </c>
      <c r="S1291">
        <f t="shared" si="490"/>
        <v>1</v>
      </c>
      <c r="T1291">
        <f t="shared" si="501"/>
        <v>597</v>
      </c>
      <c r="U1291">
        <f t="shared" si="491"/>
        <v>0</v>
      </c>
      <c r="V1291">
        <f t="shared" si="502"/>
        <v>693</v>
      </c>
      <c r="X1291">
        <f t="shared" si="492"/>
        <v>0.73072215422276621</v>
      </c>
      <c r="Y1291">
        <f t="shared" si="493"/>
        <v>0.58579881656804733</v>
      </c>
      <c r="Z1291">
        <v>0.73072215422276621</v>
      </c>
      <c r="AB1291">
        <f t="shared" si="494"/>
        <v>0</v>
      </c>
      <c r="AC1291">
        <f t="shared" si="503"/>
        <v>287</v>
      </c>
      <c r="AD1291">
        <f t="shared" si="495"/>
        <v>1</v>
      </c>
      <c r="AE1291">
        <f t="shared" si="504"/>
        <v>1003</v>
      </c>
      <c r="AG1291">
        <f t="shared" si="496"/>
        <v>0.54459203036053128</v>
      </c>
      <c r="AH1291">
        <f t="shared" si="497"/>
        <v>0.68092328581126949</v>
      </c>
      <c r="AI1291">
        <v>0.54459203036053128</v>
      </c>
      <c r="AK1291">
        <f t="shared" si="498"/>
        <v>0</v>
      </c>
      <c r="AL1291">
        <f t="shared" si="505"/>
        <v>47</v>
      </c>
      <c r="AM1291">
        <f t="shared" si="485"/>
        <v>1</v>
      </c>
      <c r="AN1291">
        <f t="shared" si="506"/>
        <v>1243</v>
      </c>
      <c r="AP1291">
        <f t="shared" si="499"/>
        <v>0.61038961038961037</v>
      </c>
      <c r="AQ1291">
        <f t="shared" si="500"/>
        <v>0.64638585543421734</v>
      </c>
      <c r="AR1291">
        <v>0.61038961038961037</v>
      </c>
    </row>
    <row r="1292" spans="1:44" x14ac:dyDescent="0.25">
      <c r="A1292" s="9">
        <v>4</v>
      </c>
      <c r="B1292" s="32">
        <v>35.12585</v>
      </c>
      <c r="D1292">
        <f t="shared" si="487"/>
        <v>0</v>
      </c>
      <c r="E1292">
        <f t="shared" si="486"/>
        <v>359</v>
      </c>
      <c r="F1292">
        <f t="shared" si="483"/>
        <v>1</v>
      </c>
      <c r="G1292">
        <f t="shared" si="484"/>
        <v>932</v>
      </c>
      <c r="I1292">
        <f t="shared" si="488"/>
        <v>0.62003454231433508</v>
      </c>
      <c r="J1292">
        <f t="shared" si="489"/>
        <v>0.65587614356087265</v>
      </c>
      <c r="K1292">
        <v>0.62003454231433508</v>
      </c>
      <c r="S1292">
        <f t="shared" si="490"/>
        <v>0</v>
      </c>
      <c r="T1292">
        <f t="shared" si="501"/>
        <v>597</v>
      </c>
      <c r="U1292">
        <f t="shared" si="491"/>
        <v>1</v>
      </c>
      <c r="V1292">
        <f t="shared" si="502"/>
        <v>694</v>
      </c>
      <c r="X1292">
        <f t="shared" si="492"/>
        <v>0.73072215422276621</v>
      </c>
      <c r="Y1292">
        <f t="shared" si="493"/>
        <v>0.58664412510566355</v>
      </c>
      <c r="Z1292">
        <v>0.73072215422276621</v>
      </c>
      <c r="AB1292">
        <f t="shared" si="494"/>
        <v>0</v>
      </c>
      <c r="AC1292">
        <f t="shared" si="503"/>
        <v>287</v>
      </c>
      <c r="AD1292">
        <f t="shared" si="495"/>
        <v>1</v>
      </c>
      <c r="AE1292">
        <f t="shared" si="504"/>
        <v>1004</v>
      </c>
      <c r="AG1292">
        <f t="shared" si="496"/>
        <v>0.54459203036053128</v>
      </c>
      <c r="AH1292">
        <f t="shared" si="497"/>
        <v>0.681602172437203</v>
      </c>
      <c r="AI1292">
        <v>0.54459203036053128</v>
      </c>
      <c r="AK1292">
        <f t="shared" si="498"/>
        <v>1</v>
      </c>
      <c r="AL1292">
        <f t="shared" si="505"/>
        <v>48</v>
      </c>
      <c r="AM1292">
        <f t="shared" si="485"/>
        <v>0</v>
      </c>
      <c r="AN1292">
        <f t="shared" si="506"/>
        <v>1243</v>
      </c>
      <c r="AP1292">
        <f t="shared" si="499"/>
        <v>0.62337662337662336</v>
      </c>
      <c r="AQ1292">
        <f t="shared" si="500"/>
        <v>0.64638585543421734</v>
      </c>
      <c r="AR1292">
        <v>0.62337662337662336</v>
      </c>
    </row>
    <row r="1293" spans="1:44" x14ac:dyDescent="0.25">
      <c r="A1293" s="9">
        <v>3</v>
      </c>
      <c r="B1293" s="32">
        <v>35.121648999999998</v>
      </c>
      <c r="D1293">
        <f t="shared" si="487"/>
        <v>0</v>
      </c>
      <c r="E1293">
        <f t="shared" si="486"/>
        <v>359</v>
      </c>
      <c r="F1293">
        <f t="shared" si="483"/>
        <v>1</v>
      </c>
      <c r="G1293">
        <f t="shared" si="484"/>
        <v>933</v>
      </c>
      <c r="I1293">
        <f t="shared" si="488"/>
        <v>0.62003454231433508</v>
      </c>
      <c r="J1293">
        <f t="shared" si="489"/>
        <v>0.65657987332864176</v>
      </c>
      <c r="K1293">
        <v>0.62003454231433508</v>
      </c>
      <c r="S1293">
        <f t="shared" si="490"/>
        <v>0</v>
      </c>
      <c r="T1293">
        <f t="shared" si="501"/>
        <v>597</v>
      </c>
      <c r="U1293">
        <f t="shared" si="491"/>
        <v>1</v>
      </c>
      <c r="V1293">
        <f t="shared" si="502"/>
        <v>695</v>
      </c>
      <c r="X1293">
        <f t="shared" si="492"/>
        <v>0.73072215422276621</v>
      </c>
      <c r="Y1293">
        <f t="shared" si="493"/>
        <v>0.58748943364327977</v>
      </c>
      <c r="Z1293">
        <v>0.73072215422276621</v>
      </c>
      <c r="AB1293">
        <f t="shared" si="494"/>
        <v>1</v>
      </c>
      <c r="AC1293">
        <f t="shared" si="503"/>
        <v>288</v>
      </c>
      <c r="AD1293">
        <f t="shared" si="495"/>
        <v>0</v>
      </c>
      <c r="AE1293">
        <f t="shared" si="504"/>
        <v>1004</v>
      </c>
      <c r="AG1293">
        <f t="shared" si="496"/>
        <v>0.54648956356736245</v>
      </c>
      <c r="AH1293">
        <f t="shared" si="497"/>
        <v>0.681602172437203</v>
      </c>
      <c r="AI1293">
        <v>0.54648956356736245</v>
      </c>
      <c r="AK1293">
        <f t="shared" si="498"/>
        <v>0</v>
      </c>
      <c r="AL1293">
        <f t="shared" si="505"/>
        <v>48</v>
      </c>
      <c r="AM1293">
        <f t="shared" si="485"/>
        <v>1</v>
      </c>
      <c r="AN1293">
        <f t="shared" si="506"/>
        <v>1244</v>
      </c>
      <c r="AP1293">
        <f t="shared" si="499"/>
        <v>0.62337662337662336</v>
      </c>
      <c r="AQ1293">
        <f t="shared" si="500"/>
        <v>0.64690587623504936</v>
      </c>
      <c r="AR1293">
        <v>0.62337662337662336</v>
      </c>
    </row>
    <row r="1294" spans="1:44" x14ac:dyDescent="0.25">
      <c r="A1294" s="9">
        <v>3</v>
      </c>
      <c r="B1294" s="32">
        <v>35.085130999999997</v>
      </c>
      <c r="D1294">
        <f t="shared" si="487"/>
        <v>0</v>
      </c>
      <c r="E1294">
        <f t="shared" si="486"/>
        <v>359</v>
      </c>
      <c r="F1294">
        <f t="shared" ref="F1294:F1357" si="507">IF(D1294=0,1,0)</f>
        <v>1</v>
      </c>
      <c r="G1294">
        <f t="shared" ref="G1294:G1357" si="508">SUM(F1294+G1293)</f>
        <v>934</v>
      </c>
      <c r="I1294">
        <f t="shared" si="488"/>
        <v>0.62003454231433508</v>
      </c>
      <c r="J1294">
        <f t="shared" si="489"/>
        <v>0.65728360309641098</v>
      </c>
      <c r="K1294">
        <v>0.62003454231433508</v>
      </c>
      <c r="S1294">
        <f t="shared" si="490"/>
        <v>0</v>
      </c>
      <c r="T1294">
        <f t="shared" si="501"/>
        <v>597</v>
      </c>
      <c r="U1294">
        <f t="shared" si="491"/>
        <v>1</v>
      </c>
      <c r="V1294">
        <f t="shared" si="502"/>
        <v>696</v>
      </c>
      <c r="X1294">
        <f t="shared" si="492"/>
        <v>0.73072215422276621</v>
      </c>
      <c r="Y1294">
        <f t="shared" si="493"/>
        <v>0.58833474218089599</v>
      </c>
      <c r="Z1294">
        <v>0.73072215422276621</v>
      </c>
      <c r="AB1294">
        <f t="shared" si="494"/>
        <v>1</v>
      </c>
      <c r="AC1294">
        <f t="shared" si="503"/>
        <v>289</v>
      </c>
      <c r="AD1294">
        <f t="shared" si="495"/>
        <v>0</v>
      </c>
      <c r="AE1294">
        <f t="shared" si="504"/>
        <v>1004</v>
      </c>
      <c r="AG1294">
        <f t="shared" si="496"/>
        <v>0.54838709677419351</v>
      </c>
      <c r="AH1294">
        <f t="shared" si="497"/>
        <v>0.681602172437203</v>
      </c>
      <c r="AI1294">
        <v>0.54838709677419351</v>
      </c>
      <c r="AK1294">
        <f t="shared" si="498"/>
        <v>0</v>
      </c>
      <c r="AL1294">
        <f t="shared" si="505"/>
        <v>48</v>
      </c>
      <c r="AM1294">
        <f t="shared" si="485"/>
        <v>1</v>
      </c>
      <c r="AN1294">
        <f t="shared" si="506"/>
        <v>1245</v>
      </c>
      <c r="AP1294">
        <f t="shared" si="499"/>
        <v>0.62337662337662336</v>
      </c>
      <c r="AQ1294">
        <f t="shared" si="500"/>
        <v>0.64742589703588138</v>
      </c>
      <c r="AR1294">
        <v>0.62337662337662336</v>
      </c>
    </row>
    <row r="1295" spans="1:44" x14ac:dyDescent="0.25">
      <c r="A1295" s="9">
        <v>1</v>
      </c>
      <c r="B1295" s="32">
        <v>35.073416000000002</v>
      </c>
      <c r="D1295">
        <f t="shared" si="487"/>
        <v>1</v>
      </c>
      <c r="E1295">
        <f t="shared" si="486"/>
        <v>360</v>
      </c>
      <c r="F1295">
        <f t="shared" si="507"/>
        <v>0</v>
      </c>
      <c r="G1295">
        <f t="shared" si="508"/>
        <v>934</v>
      </c>
      <c r="I1295">
        <f t="shared" si="488"/>
        <v>0.62176165803108807</v>
      </c>
      <c r="J1295">
        <f t="shared" si="489"/>
        <v>0.65728360309641098</v>
      </c>
      <c r="K1295">
        <v>0.62176165803108807</v>
      </c>
      <c r="S1295">
        <f t="shared" si="490"/>
        <v>0</v>
      </c>
      <c r="T1295">
        <f t="shared" si="501"/>
        <v>597</v>
      </c>
      <c r="U1295">
        <f t="shared" si="491"/>
        <v>1</v>
      </c>
      <c r="V1295">
        <f t="shared" si="502"/>
        <v>697</v>
      </c>
      <c r="X1295">
        <f t="shared" si="492"/>
        <v>0.73072215422276621</v>
      </c>
      <c r="Y1295">
        <f t="shared" si="493"/>
        <v>0.5891800507185122</v>
      </c>
      <c r="Z1295">
        <v>0.73072215422276621</v>
      </c>
      <c r="AB1295">
        <f t="shared" si="494"/>
        <v>0</v>
      </c>
      <c r="AC1295">
        <f t="shared" si="503"/>
        <v>289</v>
      </c>
      <c r="AD1295">
        <f t="shared" si="495"/>
        <v>1</v>
      </c>
      <c r="AE1295">
        <f t="shared" si="504"/>
        <v>1005</v>
      </c>
      <c r="AG1295">
        <f t="shared" si="496"/>
        <v>0.54838709677419351</v>
      </c>
      <c r="AH1295">
        <f t="shared" si="497"/>
        <v>0.68228105906313641</v>
      </c>
      <c r="AI1295">
        <v>0.54838709677419351</v>
      </c>
      <c r="AK1295">
        <f t="shared" si="498"/>
        <v>0</v>
      </c>
      <c r="AL1295">
        <f t="shared" si="505"/>
        <v>48</v>
      </c>
      <c r="AM1295">
        <f t="shared" si="485"/>
        <v>1</v>
      </c>
      <c r="AN1295">
        <f t="shared" si="506"/>
        <v>1246</v>
      </c>
      <c r="AP1295">
        <f t="shared" si="499"/>
        <v>0.62337662337662336</v>
      </c>
      <c r="AQ1295">
        <f t="shared" si="500"/>
        <v>0.64794591783671351</v>
      </c>
      <c r="AR1295">
        <v>0.62337662337662336</v>
      </c>
    </row>
    <row r="1296" spans="1:44" x14ac:dyDescent="0.25">
      <c r="A1296" s="9">
        <v>3</v>
      </c>
      <c r="B1296" s="32">
        <v>35.057282000000001</v>
      </c>
      <c r="D1296">
        <f t="shared" si="487"/>
        <v>0</v>
      </c>
      <c r="E1296">
        <f t="shared" si="486"/>
        <v>360</v>
      </c>
      <c r="F1296">
        <f t="shared" si="507"/>
        <v>1</v>
      </c>
      <c r="G1296">
        <f t="shared" si="508"/>
        <v>935</v>
      </c>
      <c r="I1296">
        <f t="shared" si="488"/>
        <v>0.62176165803108807</v>
      </c>
      <c r="J1296">
        <f t="shared" si="489"/>
        <v>0.65798733286418021</v>
      </c>
      <c r="K1296">
        <v>0.62176165803108807</v>
      </c>
      <c r="S1296">
        <f t="shared" si="490"/>
        <v>0</v>
      </c>
      <c r="T1296">
        <f t="shared" si="501"/>
        <v>597</v>
      </c>
      <c r="U1296">
        <f t="shared" si="491"/>
        <v>1</v>
      </c>
      <c r="V1296">
        <f t="shared" si="502"/>
        <v>698</v>
      </c>
      <c r="X1296">
        <f t="shared" si="492"/>
        <v>0.73072215422276621</v>
      </c>
      <c r="Y1296">
        <f t="shared" si="493"/>
        <v>0.59002535925612853</v>
      </c>
      <c r="Z1296">
        <v>0.73072215422276621</v>
      </c>
      <c r="AB1296">
        <f t="shared" si="494"/>
        <v>1</v>
      </c>
      <c r="AC1296">
        <f t="shared" si="503"/>
        <v>290</v>
      </c>
      <c r="AD1296">
        <f t="shared" si="495"/>
        <v>0</v>
      </c>
      <c r="AE1296">
        <f t="shared" si="504"/>
        <v>1005</v>
      </c>
      <c r="AG1296">
        <f t="shared" si="496"/>
        <v>0.55028462998102468</v>
      </c>
      <c r="AH1296">
        <f t="shared" si="497"/>
        <v>0.68228105906313641</v>
      </c>
      <c r="AI1296">
        <v>0.55028462998102468</v>
      </c>
      <c r="AK1296">
        <f t="shared" si="498"/>
        <v>0</v>
      </c>
      <c r="AL1296">
        <f t="shared" si="505"/>
        <v>48</v>
      </c>
      <c r="AM1296">
        <f t="shared" si="485"/>
        <v>1</v>
      </c>
      <c r="AN1296">
        <f t="shared" si="506"/>
        <v>1247</v>
      </c>
      <c r="AP1296">
        <f t="shared" si="499"/>
        <v>0.62337662337662336</v>
      </c>
      <c r="AQ1296">
        <f t="shared" si="500"/>
        <v>0.64846593863754554</v>
      </c>
      <c r="AR1296">
        <v>0.62337662337662336</v>
      </c>
    </row>
    <row r="1297" spans="1:44" x14ac:dyDescent="0.25">
      <c r="A1297" s="9">
        <v>2</v>
      </c>
      <c r="B1297" s="32">
        <v>35.016578000000003</v>
      </c>
      <c r="D1297">
        <f t="shared" si="487"/>
        <v>0</v>
      </c>
      <c r="E1297">
        <f t="shared" si="486"/>
        <v>360</v>
      </c>
      <c r="F1297">
        <f t="shared" si="507"/>
        <v>1</v>
      </c>
      <c r="G1297">
        <f t="shared" si="508"/>
        <v>936</v>
      </c>
      <c r="I1297">
        <f t="shared" si="488"/>
        <v>0.62176165803108807</v>
      </c>
      <c r="J1297">
        <f t="shared" si="489"/>
        <v>0.65869106263194932</v>
      </c>
      <c r="K1297">
        <v>0.62176165803108807</v>
      </c>
      <c r="S1297">
        <f t="shared" si="490"/>
        <v>1</v>
      </c>
      <c r="T1297">
        <f t="shared" si="501"/>
        <v>598</v>
      </c>
      <c r="U1297">
        <f t="shared" si="491"/>
        <v>0</v>
      </c>
      <c r="V1297">
        <f t="shared" si="502"/>
        <v>698</v>
      </c>
      <c r="X1297">
        <f t="shared" si="492"/>
        <v>0.7319461444308446</v>
      </c>
      <c r="Y1297">
        <f t="shared" si="493"/>
        <v>0.59002535925612853</v>
      </c>
      <c r="Z1297">
        <v>0.7319461444308446</v>
      </c>
      <c r="AB1297">
        <f t="shared" si="494"/>
        <v>0</v>
      </c>
      <c r="AC1297">
        <f t="shared" si="503"/>
        <v>290</v>
      </c>
      <c r="AD1297">
        <f t="shared" si="495"/>
        <v>1</v>
      </c>
      <c r="AE1297">
        <f t="shared" si="504"/>
        <v>1006</v>
      </c>
      <c r="AG1297">
        <f t="shared" si="496"/>
        <v>0.55028462998102468</v>
      </c>
      <c r="AH1297">
        <f t="shared" si="497"/>
        <v>0.68295994568906992</v>
      </c>
      <c r="AI1297">
        <v>0.55028462998102468</v>
      </c>
      <c r="AK1297">
        <f t="shared" si="498"/>
        <v>0</v>
      </c>
      <c r="AL1297">
        <f t="shared" si="505"/>
        <v>48</v>
      </c>
      <c r="AM1297">
        <f t="shared" si="485"/>
        <v>1</v>
      </c>
      <c r="AN1297">
        <f t="shared" si="506"/>
        <v>1248</v>
      </c>
      <c r="AP1297">
        <f t="shared" si="499"/>
        <v>0.62337662337662336</v>
      </c>
      <c r="AQ1297">
        <f t="shared" si="500"/>
        <v>0.64898595943837756</v>
      </c>
      <c r="AR1297">
        <v>0.62337662337662336</v>
      </c>
    </row>
    <row r="1298" spans="1:44" x14ac:dyDescent="0.25">
      <c r="A1298" s="9">
        <v>2</v>
      </c>
      <c r="B1298" s="32">
        <v>34.956259000000003</v>
      </c>
      <c r="D1298">
        <f t="shared" si="487"/>
        <v>0</v>
      </c>
      <c r="E1298">
        <f t="shared" si="486"/>
        <v>360</v>
      </c>
      <c r="F1298">
        <f t="shared" si="507"/>
        <v>1</v>
      </c>
      <c r="G1298">
        <f t="shared" si="508"/>
        <v>937</v>
      </c>
      <c r="I1298">
        <f t="shared" si="488"/>
        <v>0.62176165803108807</v>
      </c>
      <c r="J1298">
        <f t="shared" si="489"/>
        <v>0.65939479239971854</v>
      </c>
      <c r="K1298">
        <v>0.62176165803108807</v>
      </c>
      <c r="S1298">
        <f t="shared" si="490"/>
        <v>1</v>
      </c>
      <c r="T1298">
        <f t="shared" si="501"/>
        <v>599</v>
      </c>
      <c r="U1298">
        <f t="shared" si="491"/>
        <v>0</v>
      </c>
      <c r="V1298">
        <f t="shared" si="502"/>
        <v>698</v>
      </c>
      <c r="X1298">
        <f t="shared" si="492"/>
        <v>0.73317013463892289</v>
      </c>
      <c r="Y1298">
        <f t="shared" si="493"/>
        <v>0.59002535925612853</v>
      </c>
      <c r="Z1298">
        <v>0.73317013463892289</v>
      </c>
      <c r="AB1298">
        <f t="shared" si="494"/>
        <v>0</v>
      </c>
      <c r="AC1298">
        <f t="shared" si="503"/>
        <v>290</v>
      </c>
      <c r="AD1298">
        <f t="shared" si="495"/>
        <v>1</v>
      </c>
      <c r="AE1298">
        <f t="shared" si="504"/>
        <v>1007</v>
      </c>
      <c r="AG1298">
        <f t="shared" si="496"/>
        <v>0.55028462998102468</v>
      </c>
      <c r="AH1298">
        <f t="shared" si="497"/>
        <v>0.68363883231500344</v>
      </c>
      <c r="AI1298">
        <v>0.55028462998102468</v>
      </c>
      <c r="AK1298">
        <f t="shared" si="498"/>
        <v>0</v>
      </c>
      <c r="AL1298">
        <f t="shared" si="505"/>
        <v>48</v>
      </c>
      <c r="AM1298">
        <f t="shared" si="485"/>
        <v>1</v>
      </c>
      <c r="AN1298">
        <f t="shared" si="506"/>
        <v>1249</v>
      </c>
      <c r="AP1298">
        <f t="shared" si="499"/>
        <v>0.62337662337662336</v>
      </c>
      <c r="AQ1298">
        <f t="shared" si="500"/>
        <v>0.64950598023920958</v>
      </c>
      <c r="AR1298">
        <v>0.62337662337662336</v>
      </c>
    </row>
    <row r="1299" spans="1:44" x14ac:dyDescent="0.25">
      <c r="A1299" s="9">
        <v>2</v>
      </c>
      <c r="B1299" s="32">
        <v>34.897742000000001</v>
      </c>
      <c r="D1299">
        <f t="shared" si="487"/>
        <v>0</v>
      </c>
      <c r="E1299">
        <f t="shared" si="486"/>
        <v>360</v>
      </c>
      <c r="F1299">
        <f t="shared" si="507"/>
        <v>1</v>
      </c>
      <c r="G1299">
        <f t="shared" si="508"/>
        <v>938</v>
      </c>
      <c r="I1299">
        <f t="shared" si="488"/>
        <v>0.62176165803108807</v>
      </c>
      <c r="J1299">
        <f t="shared" si="489"/>
        <v>0.66009852216748766</v>
      </c>
      <c r="K1299">
        <v>0.62176165803108807</v>
      </c>
      <c r="S1299">
        <f t="shared" si="490"/>
        <v>1</v>
      </c>
      <c r="T1299">
        <f t="shared" si="501"/>
        <v>600</v>
      </c>
      <c r="U1299">
        <f t="shared" si="491"/>
        <v>0</v>
      </c>
      <c r="V1299">
        <f t="shared" si="502"/>
        <v>698</v>
      </c>
      <c r="X1299">
        <f t="shared" si="492"/>
        <v>0.73439412484700117</v>
      </c>
      <c r="Y1299">
        <f t="shared" si="493"/>
        <v>0.59002535925612853</v>
      </c>
      <c r="Z1299">
        <v>0.73439412484700117</v>
      </c>
      <c r="AB1299">
        <f t="shared" si="494"/>
        <v>0</v>
      </c>
      <c r="AC1299">
        <f t="shared" si="503"/>
        <v>290</v>
      </c>
      <c r="AD1299">
        <f t="shared" si="495"/>
        <v>1</v>
      </c>
      <c r="AE1299">
        <f t="shared" si="504"/>
        <v>1008</v>
      </c>
      <c r="AG1299">
        <f t="shared" si="496"/>
        <v>0.55028462998102468</v>
      </c>
      <c r="AH1299">
        <f t="shared" si="497"/>
        <v>0.68431771894093685</v>
      </c>
      <c r="AI1299">
        <v>0.55028462998102468</v>
      </c>
      <c r="AK1299">
        <f t="shared" si="498"/>
        <v>0</v>
      </c>
      <c r="AL1299">
        <f t="shared" si="505"/>
        <v>48</v>
      </c>
      <c r="AM1299">
        <f t="shared" si="485"/>
        <v>1</v>
      </c>
      <c r="AN1299">
        <f t="shared" si="506"/>
        <v>1250</v>
      </c>
      <c r="AP1299">
        <f t="shared" si="499"/>
        <v>0.62337662337662336</v>
      </c>
      <c r="AQ1299">
        <f t="shared" si="500"/>
        <v>0.6500260010400416</v>
      </c>
      <c r="AR1299">
        <v>0.62337662337662336</v>
      </c>
    </row>
    <row r="1300" spans="1:44" x14ac:dyDescent="0.25">
      <c r="A1300" s="9">
        <v>1</v>
      </c>
      <c r="B1300" s="32">
        <v>34.857027000000002</v>
      </c>
      <c r="D1300">
        <f t="shared" si="487"/>
        <v>1</v>
      </c>
      <c r="E1300">
        <f t="shared" si="486"/>
        <v>361</v>
      </c>
      <c r="F1300">
        <f t="shared" si="507"/>
        <v>0</v>
      </c>
      <c r="G1300">
        <f t="shared" si="508"/>
        <v>938</v>
      </c>
      <c r="I1300">
        <f t="shared" si="488"/>
        <v>0.62348877374784106</v>
      </c>
      <c r="J1300">
        <f t="shared" si="489"/>
        <v>0.66009852216748766</v>
      </c>
      <c r="K1300">
        <v>0.62348877374784106</v>
      </c>
      <c r="S1300">
        <f t="shared" si="490"/>
        <v>0</v>
      </c>
      <c r="T1300">
        <f t="shared" si="501"/>
        <v>600</v>
      </c>
      <c r="U1300">
        <f t="shared" si="491"/>
        <v>1</v>
      </c>
      <c r="V1300">
        <f t="shared" si="502"/>
        <v>699</v>
      </c>
      <c r="X1300">
        <f t="shared" si="492"/>
        <v>0.73439412484700117</v>
      </c>
      <c r="Y1300">
        <f t="shared" si="493"/>
        <v>0.59087066779374475</v>
      </c>
      <c r="Z1300">
        <v>0.73439412484700117</v>
      </c>
      <c r="AB1300">
        <f t="shared" si="494"/>
        <v>0</v>
      </c>
      <c r="AC1300">
        <f t="shared" si="503"/>
        <v>290</v>
      </c>
      <c r="AD1300">
        <f t="shared" si="495"/>
        <v>1</v>
      </c>
      <c r="AE1300">
        <f t="shared" si="504"/>
        <v>1009</v>
      </c>
      <c r="AG1300">
        <f t="shared" si="496"/>
        <v>0.55028462998102468</v>
      </c>
      <c r="AH1300">
        <f t="shared" si="497"/>
        <v>0.68499660556687036</v>
      </c>
      <c r="AI1300">
        <v>0.55028462998102468</v>
      </c>
      <c r="AK1300">
        <f t="shared" si="498"/>
        <v>0</v>
      </c>
      <c r="AL1300">
        <f t="shared" si="505"/>
        <v>48</v>
      </c>
      <c r="AM1300">
        <f t="shared" si="485"/>
        <v>1</v>
      </c>
      <c r="AN1300">
        <f t="shared" si="506"/>
        <v>1251</v>
      </c>
      <c r="AP1300">
        <f t="shared" si="499"/>
        <v>0.62337662337662336</v>
      </c>
      <c r="AQ1300">
        <f t="shared" si="500"/>
        <v>0.65054602184087362</v>
      </c>
      <c r="AR1300">
        <v>0.62337662337662336</v>
      </c>
    </row>
    <row r="1301" spans="1:44" x14ac:dyDescent="0.25">
      <c r="A1301" s="9">
        <v>4</v>
      </c>
      <c r="B1301" s="32">
        <v>34.848272999999999</v>
      </c>
      <c r="D1301">
        <f t="shared" si="487"/>
        <v>0</v>
      </c>
      <c r="E1301">
        <f t="shared" si="486"/>
        <v>361</v>
      </c>
      <c r="F1301">
        <f t="shared" si="507"/>
        <v>1</v>
      </c>
      <c r="G1301">
        <f t="shared" si="508"/>
        <v>939</v>
      </c>
      <c r="I1301">
        <f t="shared" si="488"/>
        <v>0.62348877374784106</v>
      </c>
      <c r="J1301">
        <f t="shared" si="489"/>
        <v>0.66080225193525688</v>
      </c>
      <c r="K1301">
        <v>0.62348877374784106</v>
      </c>
      <c r="S1301">
        <f t="shared" si="490"/>
        <v>0</v>
      </c>
      <c r="T1301">
        <f t="shared" si="501"/>
        <v>600</v>
      </c>
      <c r="U1301">
        <f t="shared" si="491"/>
        <v>1</v>
      </c>
      <c r="V1301">
        <f t="shared" si="502"/>
        <v>700</v>
      </c>
      <c r="X1301">
        <f t="shared" si="492"/>
        <v>0.73439412484700117</v>
      </c>
      <c r="Y1301">
        <f t="shared" si="493"/>
        <v>0.59171597633136097</v>
      </c>
      <c r="Z1301">
        <v>0.73439412484700117</v>
      </c>
      <c r="AB1301">
        <f t="shared" si="494"/>
        <v>0</v>
      </c>
      <c r="AC1301">
        <f t="shared" si="503"/>
        <v>290</v>
      </c>
      <c r="AD1301">
        <f t="shared" si="495"/>
        <v>1</v>
      </c>
      <c r="AE1301">
        <f t="shared" si="504"/>
        <v>1010</v>
      </c>
      <c r="AG1301">
        <f t="shared" si="496"/>
        <v>0.55028462998102468</v>
      </c>
      <c r="AH1301">
        <f t="shared" si="497"/>
        <v>0.68567549219280377</v>
      </c>
      <c r="AI1301">
        <v>0.55028462998102468</v>
      </c>
      <c r="AK1301">
        <f t="shared" si="498"/>
        <v>1</v>
      </c>
      <c r="AL1301">
        <f t="shared" si="505"/>
        <v>49</v>
      </c>
      <c r="AM1301">
        <f t="shared" si="485"/>
        <v>0</v>
      </c>
      <c r="AN1301">
        <f t="shared" si="506"/>
        <v>1251</v>
      </c>
      <c r="AP1301">
        <f t="shared" si="499"/>
        <v>0.63636363636363635</v>
      </c>
      <c r="AQ1301">
        <f t="shared" si="500"/>
        <v>0.65054602184087362</v>
      </c>
      <c r="AR1301">
        <v>0.63636363636363635</v>
      </c>
    </row>
    <row r="1302" spans="1:44" x14ac:dyDescent="0.25">
      <c r="A1302" s="9">
        <v>3</v>
      </c>
      <c r="B1302" s="32">
        <v>34.835262</v>
      </c>
      <c r="D1302">
        <f t="shared" si="487"/>
        <v>0</v>
      </c>
      <c r="E1302">
        <f t="shared" si="486"/>
        <v>361</v>
      </c>
      <c r="F1302">
        <f t="shared" si="507"/>
        <v>1</v>
      </c>
      <c r="G1302">
        <f t="shared" si="508"/>
        <v>940</v>
      </c>
      <c r="I1302">
        <f t="shared" si="488"/>
        <v>0.62348877374784106</v>
      </c>
      <c r="J1302">
        <f t="shared" si="489"/>
        <v>0.66150598170302599</v>
      </c>
      <c r="K1302">
        <v>0.62348877374784106</v>
      </c>
      <c r="S1302">
        <f t="shared" si="490"/>
        <v>0</v>
      </c>
      <c r="T1302">
        <f t="shared" si="501"/>
        <v>600</v>
      </c>
      <c r="U1302">
        <f t="shared" si="491"/>
        <v>1</v>
      </c>
      <c r="V1302">
        <f t="shared" si="502"/>
        <v>701</v>
      </c>
      <c r="X1302">
        <f t="shared" si="492"/>
        <v>0.73439412484700117</v>
      </c>
      <c r="Y1302">
        <f t="shared" si="493"/>
        <v>0.59256128486897719</v>
      </c>
      <c r="Z1302">
        <v>0.73439412484700117</v>
      </c>
      <c r="AB1302">
        <f t="shared" si="494"/>
        <v>1</v>
      </c>
      <c r="AC1302">
        <f t="shared" si="503"/>
        <v>291</v>
      </c>
      <c r="AD1302">
        <f t="shared" si="495"/>
        <v>0</v>
      </c>
      <c r="AE1302">
        <f t="shared" si="504"/>
        <v>1010</v>
      </c>
      <c r="AG1302">
        <f t="shared" si="496"/>
        <v>0.55218216318785573</v>
      </c>
      <c r="AH1302">
        <f t="shared" si="497"/>
        <v>0.68567549219280377</v>
      </c>
      <c r="AI1302">
        <v>0.55218216318785573</v>
      </c>
      <c r="AK1302">
        <f t="shared" si="498"/>
        <v>0</v>
      </c>
      <c r="AL1302">
        <f t="shared" si="505"/>
        <v>49</v>
      </c>
      <c r="AM1302">
        <f t="shared" si="485"/>
        <v>1</v>
      </c>
      <c r="AN1302">
        <f t="shared" si="506"/>
        <v>1252</v>
      </c>
      <c r="AP1302">
        <f t="shared" si="499"/>
        <v>0.63636363636363635</v>
      </c>
      <c r="AQ1302">
        <f t="shared" si="500"/>
        <v>0.65106604264170564</v>
      </c>
      <c r="AR1302">
        <v>0.63636363636363635</v>
      </c>
    </row>
    <row r="1303" spans="1:44" x14ac:dyDescent="0.25">
      <c r="A1303" s="9">
        <v>1</v>
      </c>
      <c r="B1303" s="32">
        <v>34.777310999999997</v>
      </c>
      <c r="D1303">
        <f t="shared" si="487"/>
        <v>1</v>
      </c>
      <c r="E1303">
        <f t="shared" si="486"/>
        <v>362</v>
      </c>
      <c r="F1303">
        <f t="shared" si="507"/>
        <v>0</v>
      </c>
      <c r="G1303">
        <f t="shared" si="508"/>
        <v>940</v>
      </c>
      <c r="I1303">
        <f t="shared" si="488"/>
        <v>0.62521588946459417</v>
      </c>
      <c r="J1303">
        <f t="shared" si="489"/>
        <v>0.66150598170302599</v>
      </c>
      <c r="K1303">
        <v>0.62521588946459417</v>
      </c>
      <c r="S1303">
        <f t="shared" si="490"/>
        <v>0</v>
      </c>
      <c r="T1303">
        <f t="shared" si="501"/>
        <v>600</v>
      </c>
      <c r="U1303">
        <f t="shared" si="491"/>
        <v>1</v>
      </c>
      <c r="V1303">
        <f t="shared" si="502"/>
        <v>702</v>
      </c>
      <c r="X1303">
        <f t="shared" si="492"/>
        <v>0.73439412484700117</v>
      </c>
      <c r="Y1303">
        <f t="shared" si="493"/>
        <v>0.59340659340659341</v>
      </c>
      <c r="Z1303">
        <v>0.73439412484700117</v>
      </c>
      <c r="AB1303">
        <f t="shared" si="494"/>
        <v>0</v>
      </c>
      <c r="AC1303">
        <f t="shared" si="503"/>
        <v>291</v>
      </c>
      <c r="AD1303">
        <f t="shared" si="495"/>
        <v>1</v>
      </c>
      <c r="AE1303">
        <f t="shared" si="504"/>
        <v>1011</v>
      </c>
      <c r="AG1303">
        <f t="shared" si="496"/>
        <v>0.55218216318785573</v>
      </c>
      <c r="AH1303">
        <f t="shared" si="497"/>
        <v>0.68635437881873729</v>
      </c>
      <c r="AI1303">
        <v>0.55218216318785573</v>
      </c>
      <c r="AK1303">
        <f t="shared" si="498"/>
        <v>0</v>
      </c>
      <c r="AL1303">
        <f t="shared" si="505"/>
        <v>49</v>
      </c>
      <c r="AM1303">
        <f t="shared" si="485"/>
        <v>1</v>
      </c>
      <c r="AN1303">
        <f t="shared" si="506"/>
        <v>1253</v>
      </c>
      <c r="AP1303">
        <f t="shared" si="499"/>
        <v>0.63636363636363635</v>
      </c>
      <c r="AQ1303">
        <f t="shared" si="500"/>
        <v>0.65158606344253767</v>
      </c>
      <c r="AR1303">
        <v>0.63636363636363635</v>
      </c>
    </row>
    <row r="1304" spans="1:44" x14ac:dyDescent="0.25">
      <c r="A1304" s="9">
        <v>1</v>
      </c>
      <c r="B1304" s="32">
        <v>34.769033999999998</v>
      </c>
      <c r="D1304">
        <f t="shared" si="487"/>
        <v>1</v>
      </c>
      <c r="E1304">
        <f t="shared" si="486"/>
        <v>363</v>
      </c>
      <c r="F1304">
        <f t="shared" si="507"/>
        <v>0</v>
      </c>
      <c r="G1304">
        <f t="shared" si="508"/>
        <v>940</v>
      </c>
      <c r="I1304">
        <f t="shared" si="488"/>
        <v>0.62694300518134716</v>
      </c>
      <c r="J1304">
        <f t="shared" si="489"/>
        <v>0.66150598170302599</v>
      </c>
      <c r="K1304">
        <v>0.62694300518134716</v>
      </c>
      <c r="S1304">
        <f t="shared" si="490"/>
        <v>0</v>
      </c>
      <c r="T1304">
        <f t="shared" si="501"/>
        <v>600</v>
      </c>
      <c r="U1304">
        <f t="shared" si="491"/>
        <v>1</v>
      </c>
      <c r="V1304">
        <f t="shared" si="502"/>
        <v>703</v>
      </c>
      <c r="X1304">
        <f t="shared" si="492"/>
        <v>0.73439412484700117</v>
      </c>
      <c r="Y1304">
        <f t="shared" si="493"/>
        <v>0.59425190194420963</v>
      </c>
      <c r="Z1304">
        <v>0.73439412484700117</v>
      </c>
      <c r="AB1304">
        <f t="shared" si="494"/>
        <v>0</v>
      </c>
      <c r="AC1304">
        <f t="shared" si="503"/>
        <v>291</v>
      </c>
      <c r="AD1304">
        <f t="shared" si="495"/>
        <v>1</v>
      </c>
      <c r="AE1304">
        <f t="shared" si="504"/>
        <v>1012</v>
      </c>
      <c r="AG1304">
        <f t="shared" si="496"/>
        <v>0.55218216318785573</v>
      </c>
      <c r="AH1304">
        <f t="shared" si="497"/>
        <v>0.68703326544467069</v>
      </c>
      <c r="AI1304">
        <v>0.55218216318785573</v>
      </c>
      <c r="AK1304">
        <f t="shared" si="498"/>
        <v>0</v>
      </c>
      <c r="AL1304">
        <f t="shared" si="505"/>
        <v>49</v>
      </c>
      <c r="AM1304">
        <f t="shared" si="485"/>
        <v>1</v>
      </c>
      <c r="AN1304">
        <f t="shared" si="506"/>
        <v>1254</v>
      </c>
      <c r="AP1304">
        <f t="shared" si="499"/>
        <v>0.63636363636363635</v>
      </c>
      <c r="AQ1304">
        <f t="shared" si="500"/>
        <v>0.65210608424336969</v>
      </c>
      <c r="AR1304">
        <v>0.63636363636363635</v>
      </c>
    </row>
    <row r="1305" spans="1:44" x14ac:dyDescent="0.25">
      <c r="A1305" s="9">
        <v>1</v>
      </c>
      <c r="B1305" s="32">
        <v>34.766044000000001</v>
      </c>
      <c r="D1305">
        <f t="shared" si="487"/>
        <v>1</v>
      </c>
      <c r="E1305">
        <f t="shared" si="486"/>
        <v>364</v>
      </c>
      <c r="F1305">
        <f t="shared" si="507"/>
        <v>0</v>
      </c>
      <c r="G1305">
        <f t="shared" si="508"/>
        <v>940</v>
      </c>
      <c r="I1305">
        <f t="shared" si="488"/>
        <v>0.62867012089810015</v>
      </c>
      <c r="J1305">
        <f t="shared" si="489"/>
        <v>0.66150598170302599</v>
      </c>
      <c r="K1305">
        <v>0.62867012089810015</v>
      </c>
      <c r="S1305">
        <f t="shared" si="490"/>
        <v>0</v>
      </c>
      <c r="T1305">
        <f t="shared" si="501"/>
        <v>600</v>
      </c>
      <c r="U1305">
        <f t="shared" si="491"/>
        <v>1</v>
      </c>
      <c r="V1305">
        <f t="shared" si="502"/>
        <v>704</v>
      </c>
      <c r="X1305">
        <f t="shared" si="492"/>
        <v>0.73439412484700117</v>
      </c>
      <c r="Y1305">
        <f t="shared" si="493"/>
        <v>0.59509721048182584</v>
      </c>
      <c r="Z1305">
        <v>0.73439412484700117</v>
      </c>
      <c r="AB1305">
        <f t="shared" si="494"/>
        <v>0</v>
      </c>
      <c r="AC1305">
        <f t="shared" si="503"/>
        <v>291</v>
      </c>
      <c r="AD1305">
        <f t="shared" si="495"/>
        <v>1</v>
      </c>
      <c r="AE1305">
        <f t="shared" si="504"/>
        <v>1013</v>
      </c>
      <c r="AG1305">
        <f t="shared" si="496"/>
        <v>0.55218216318785573</v>
      </c>
      <c r="AH1305">
        <f t="shared" si="497"/>
        <v>0.68771215207060421</v>
      </c>
      <c r="AI1305">
        <v>0.55218216318785573</v>
      </c>
      <c r="AK1305">
        <f t="shared" si="498"/>
        <v>0</v>
      </c>
      <c r="AL1305">
        <f t="shared" si="505"/>
        <v>49</v>
      </c>
      <c r="AM1305">
        <f t="shared" si="485"/>
        <v>1</v>
      </c>
      <c r="AN1305">
        <f t="shared" si="506"/>
        <v>1255</v>
      </c>
      <c r="AP1305">
        <f t="shared" si="499"/>
        <v>0.63636363636363635</v>
      </c>
      <c r="AQ1305">
        <f t="shared" si="500"/>
        <v>0.65262610504420182</v>
      </c>
      <c r="AR1305">
        <v>0.63636363636363635</v>
      </c>
    </row>
    <row r="1306" spans="1:44" x14ac:dyDescent="0.25">
      <c r="A1306" s="9">
        <v>2</v>
      </c>
      <c r="B1306" s="32">
        <v>34.763629999999999</v>
      </c>
      <c r="D1306">
        <f t="shared" si="487"/>
        <v>0</v>
      </c>
      <c r="E1306">
        <f t="shared" si="486"/>
        <v>364</v>
      </c>
      <c r="F1306">
        <f t="shared" si="507"/>
        <v>1</v>
      </c>
      <c r="G1306">
        <f t="shared" si="508"/>
        <v>941</v>
      </c>
      <c r="I1306">
        <f t="shared" si="488"/>
        <v>0.62867012089810015</v>
      </c>
      <c r="J1306">
        <f t="shared" si="489"/>
        <v>0.66220971147079521</v>
      </c>
      <c r="K1306">
        <v>0.62867012089810015</v>
      </c>
      <c r="S1306">
        <f t="shared" si="490"/>
        <v>1</v>
      </c>
      <c r="T1306">
        <f t="shared" si="501"/>
        <v>601</v>
      </c>
      <c r="U1306">
        <f t="shared" si="491"/>
        <v>0</v>
      </c>
      <c r="V1306">
        <f t="shared" si="502"/>
        <v>704</v>
      </c>
      <c r="X1306">
        <f t="shared" si="492"/>
        <v>0.73561811505507957</v>
      </c>
      <c r="Y1306">
        <f t="shared" si="493"/>
        <v>0.59509721048182584</v>
      </c>
      <c r="Z1306">
        <v>0.73561811505507957</v>
      </c>
      <c r="AB1306">
        <f t="shared" si="494"/>
        <v>0</v>
      </c>
      <c r="AC1306">
        <f t="shared" si="503"/>
        <v>291</v>
      </c>
      <c r="AD1306">
        <f t="shared" si="495"/>
        <v>1</v>
      </c>
      <c r="AE1306">
        <f t="shared" si="504"/>
        <v>1014</v>
      </c>
      <c r="AG1306">
        <f t="shared" si="496"/>
        <v>0.55218216318785573</v>
      </c>
      <c r="AH1306">
        <f t="shared" si="497"/>
        <v>0.68839103869653773</v>
      </c>
      <c r="AI1306">
        <v>0.55218216318785573</v>
      </c>
      <c r="AK1306">
        <f t="shared" si="498"/>
        <v>0</v>
      </c>
      <c r="AL1306">
        <f t="shared" si="505"/>
        <v>49</v>
      </c>
      <c r="AM1306">
        <f t="shared" si="485"/>
        <v>1</v>
      </c>
      <c r="AN1306">
        <f t="shared" si="506"/>
        <v>1256</v>
      </c>
      <c r="AP1306">
        <f t="shared" si="499"/>
        <v>0.63636363636363635</v>
      </c>
      <c r="AQ1306">
        <f t="shared" si="500"/>
        <v>0.65314612584503384</v>
      </c>
      <c r="AR1306">
        <v>0.63636363636363635</v>
      </c>
    </row>
    <row r="1307" spans="1:44" x14ac:dyDescent="0.25">
      <c r="A1307" s="9">
        <v>2</v>
      </c>
      <c r="B1307" s="32">
        <v>34.686145000000003</v>
      </c>
      <c r="D1307">
        <f t="shared" si="487"/>
        <v>0</v>
      </c>
      <c r="E1307">
        <f t="shared" si="486"/>
        <v>364</v>
      </c>
      <c r="F1307">
        <f t="shared" si="507"/>
        <v>1</v>
      </c>
      <c r="G1307">
        <f t="shared" si="508"/>
        <v>942</v>
      </c>
      <c r="I1307">
        <f t="shared" si="488"/>
        <v>0.62867012089810015</v>
      </c>
      <c r="J1307">
        <f t="shared" si="489"/>
        <v>0.66291344123856444</v>
      </c>
      <c r="K1307">
        <v>0.62867012089810015</v>
      </c>
      <c r="S1307">
        <f t="shared" si="490"/>
        <v>1</v>
      </c>
      <c r="T1307">
        <f t="shared" si="501"/>
        <v>602</v>
      </c>
      <c r="U1307">
        <f t="shared" si="491"/>
        <v>0</v>
      </c>
      <c r="V1307">
        <f t="shared" si="502"/>
        <v>704</v>
      </c>
      <c r="X1307">
        <f t="shared" si="492"/>
        <v>0.73684210526315785</v>
      </c>
      <c r="Y1307">
        <f t="shared" si="493"/>
        <v>0.59509721048182584</v>
      </c>
      <c r="Z1307">
        <v>0.73684210526315785</v>
      </c>
      <c r="AB1307">
        <f t="shared" si="494"/>
        <v>0</v>
      </c>
      <c r="AC1307">
        <f t="shared" si="503"/>
        <v>291</v>
      </c>
      <c r="AD1307">
        <f t="shared" si="495"/>
        <v>1</v>
      </c>
      <c r="AE1307">
        <f t="shared" si="504"/>
        <v>1015</v>
      </c>
      <c r="AG1307">
        <f t="shared" si="496"/>
        <v>0.55218216318785573</v>
      </c>
      <c r="AH1307">
        <f t="shared" si="497"/>
        <v>0.68906992532247113</v>
      </c>
      <c r="AI1307">
        <v>0.55218216318785573</v>
      </c>
      <c r="AK1307">
        <f t="shared" si="498"/>
        <v>0</v>
      </c>
      <c r="AL1307">
        <f t="shared" si="505"/>
        <v>49</v>
      </c>
      <c r="AM1307">
        <f t="shared" si="485"/>
        <v>1</v>
      </c>
      <c r="AN1307">
        <f t="shared" si="506"/>
        <v>1257</v>
      </c>
      <c r="AP1307">
        <f t="shared" si="499"/>
        <v>0.63636363636363635</v>
      </c>
      <c r="AQ1307">
        <f t="shared" si="500"/>
        <v>0.65366614664586586</v>
      </c>
      <c r="AR1307">
        <v>0.63636363636363635</v>
      </c>
    </row>
    <row r="1308" spans="1:44" x14ac:dyDescent="0.25">
      <c r="A1308" s="9">
        <v>3</v>
      </c>
      <c r="B1308" s="32">
        <v>34.647154</v>
      </c>
      <c r="D1308">
        <f t="shared" si="487"/>
        <v>0</v>
      </c>
      <c r="E1308">
        <f t="shared" si="486"/>
        <v>364</v>
      </c>
      <c r="F1308">
        <f t="shared" si="507"/>
        <v>1</v>
      </c>
      <c r="G1308">
        <f t="shared" si="508"/>
        <v>943</v>
      </c>
      <c r="I1308">
        <f t="shared" si="488"/>
        <v>0.62867012089810015</v>
      </c>
      <c r="J1308">
        <f t="shared" si="489"/>
        <v>0.66361717100633355</v>
      </c>
      <c r="K1308">
        <v>0.62867012089810015</v>
      </c>
      <c r="S1308">
        <f t="shared" si="490"/>
        <v>0</v>
      </c>
      <c r="T1308">
        <f t="shared" si="501"/>
        <v>602</v>
      </c>
      <c r="U1308">
        <f t="shared" si="491"/>
        <v>1</v>
      </c>
      <c r="V1308">
        <f t="shared" si="502"/>
        <v>705</v>
      </c>
      <c r="X1308">
        <f t="shared" si="492"/>
        <v>0.73684210526315785</v>
      </c>
      <c r="Y1308">
        <f t="shared" si="493"/>
        <v>0.59594251901944206</v>
      </c>
      <c r="Z1308">
        <v>0.73684210526315785</v>
      </c>
      <c r="AB1308">
        <f t="shared" si="494"/>
        <v>1</v>
      </c>
      <c r="AC1308">
        <f t="shared" si="503"/>
        <v>292</v>
      </c>
      <c r="AD1308">
        <f t="shared" si="495"/>
        <v>0</v>
      </c>
      <c r="AE1308">
        <f t="shared" si="504"/>
        <v>1015</v>
      </c>
      <c r="AG1308">
        <f t="shared" si="496"/>
        <v>0.5540796963946869</v>
      </c>
      <c r="AH1308">
        <f t="shared" si="497"/>
        <v>0.68906992532247113</v>
      </c>
      <c r="AI1308">
        <v>0.5540796963946869</v>
      </c>
      <c r="AK1308">
        <f t="shared" si="498"/>
        <v>0</v>
      </c>
      <c r="AL1308">
        <f t="shared" si="505"/>
        <v>49</v>
      </c>
      <c r="AM1308">
        <f t="shared" si="485"/>
        <v>1</v>
      </c>
      <c r="AN1308">
        <f t="shared" si="506"/>
        <v>1258</v>
      </c>
      <c r="AP1308">
        <f t="shared" si="499"/>
        <v>0.63636363636363635</v>
      </c>
      <c r="AQ1308">
        <f t="shared" si="500"/>
        <v>0.65418616744669789</v>
      </c>
      <c r="AR1308">
        <v>0.63636363636363635</v>
      </c>
    </row>
    <row r="1309" spans="1:44" x14ac:dyDescent="0.25">
      <c r="A1309" s="9">
        <v>2</v>
      </c>
      <c r="B1309" s="32">
        <v>34.628183</v>
      </c>
      <c r="D1309">
        <f t="shared" si="487"/>
        <v>0</v>
      </c>
      <c r="E1309">
        <f t="shared" si="486"/>
        <v>364</v>
      </c>
      <c r="F1309">
        <f t="shared" si="507"/>
        <v>1</v>
      </c>
      <c r="G1309">
        <f t="shared" si="508"/>
        <v>944</v>
      </c>
      <c r="I1309">
        <f t="shared" si="488"/>
        <v>0.62867012089810015</v>
      </c>
      <c r="J1309">
        <f t="shared" si="489"/>
        <v>0.66432090077410277</v>
      </c>
      <c r="K1309">
        <v>0.62867012089810015</v>
      </c>
      <c r="S1309">
        <f t="shared" si="490"/>
        <v>1</v>
      </c>
      <c r="T1309">
        <f t="shared" si="501"/>
        <v>603</v>
      </c>
      <c r="U1309">
        <f t="shared" si="491"/>
        <v>0</v>
      </c>
      <c r="V1309">
        <f t="shared" si="502"/>
        <v>705</v>
      </c>
      <c r="X1309">
        <f t="shared" si="492"/>
        <v>0.73806609547123625</v>
      </c>
      <c r="Y1309">
        <f t="shared" si="493"/>
        <v>0.59594251901944206</v>
      </c>
      <c r="Z1309">
        <v>0.73806609547123625</v>
      </c>
      <c r="AB1309">
        <f t="shared" si="494"/>
        <v>0</v>
      </c>
      <c r="AC1309">
        <f t="shared" si="503"/>
        <v>292</v>
      </c>
      <c r="AD1309">
        <f t="shared" si="495"/>
        <v>1</v>
      </c>
      <c r="AE1309">
        <f t="shared" si="504"/>
        <v>1016</v>
      </c>
      <c r="AG1309">
        <f t="shared" si="496"/>
        <v>0.5540796963946869</v>
      </c>
      <c r="AH1309">
        <f t="shared" si="497"/>
        <v>0.68974881194840465</v>
      </c>
      <c r="AI1309">
        <v>0.5540796963946869</v>
      </c>
      <c r="AK1309">
        <f t="shared" si="498"/>
        <v>0</v>
      </c>
      <c r="AL1309">
        <f t="shared" si="505"/>
        <v>49</v>
      </c>
      <c r="AM1309">
        <f t="shared" ref="AM1309:AM1372" si="509">IF(AK1309=0,1,0)</f>
        <v>1</v>
      </c>
      <c r="AN1309">
        <f t="shared" si="506"/>
        <v>1259</v>
      </c>
      <c r="AP1309">
        <f t="shared" si="499"/>
        <v>0.63636363636363635</v>
      </c>
      <c r="AQ1309">
        <f t="shared" si="500"/>
        <v>0.65470618824752991</v>
      </c>
      <c r="AR1309">
        <v>0.63636363636363635</v>
      </c>
    </row>
    <row r="1310" spans="1:44" x14ac:dyDescent="0.25">
      <c r="A1310" s="9">
        <v>3</v>
      </c>
      <c r="B1310" s="32">
        <v>34.604318999999997</v>
      </c>
      <c r="D1310">
        <f t="shared" si="487"/>
        <v>0</v>
      </c>
      <c r="E1310">
        <f t="shared" si="486"/>
        <v>364</v>
      </c>
      <c r="F1310">
        <f t="shared" si="507"/>
        <v>1</v>
      </c>
      <c r="G1310">
        <f t="shared" si="508"/>
        <v>945</v>
      </c>
      <c r="I1310">
        <f t="shared" si="488"/>
        <v>0.62867012089810015</v>
      </c>
      <c r="J1310">
        <f t="shared" si="489"/>
        <v>0.66502463054187189</v>
      </c>
      <c r="K1310">
        <v>0.62867012089810015</v>
      </c>
      <c r="S1310">
        <f t="shared" si="490"/>
        <v>0</v>
      </c>
      <c r="T1310">
        <f t="shared" si="501"/>
        <v>603</v>
      </c>
      <c r="U1310">
        <f t="shared" si="491"/>
        <v>1</v>
      </c>
      <c r="V1310">
        <f t="shared" si="502"/>
        <v>706</v>
      </c>
      <c r="X1310">
        <f t="shared" si="492"/>
        <v>0.73806609547123625</v>
      </c>
      <c r="Y1310">
        <f t="shared" si="493"/>
        <v>0.59678782755705828</v>
      </c>
      <c r="Z1310">
        <v>0.73806609547123625</v>
      </c>
      <c r="AB1310">
        <f t="shared" si="494"/>
        <v>1</v>
      </c>
      <c r="AC1310">
        <f t="shared" si="503"/>
        <v>293</v>
      </c>
      <c r="AD1310">
        <f t="shared" si="495"/>
        <v>0</v>
      </c>
      <c r="AE1310">
        <f t="shared" si="504"/>
        <v>1016</v>
      </c>
      <c r="AG1310">
        <f t="shared" si="496"/>
        <v>0.55597722960151807</v>
      </c>
      <c r="AH1310">
        <f t="shared" si="497"/>
        <v>0.68974881194840465</v>
      </c>
      <c r="AI1310">
        <v>0.55597722960151807</v>
      </c>
      <c r="AK1310">
        <f t="shared" si="498"/>
        <v>0</v>
      </c>
      <c r="AL1310">
        <f t="shared" si="505"/>
        <v>49</v>
      </c>
      <c r="AM1310">
        <f t="shared" si="509"/>
        <v>1</v>
      </c>
      <c r="AN1310">
        <f t="shared" si="506"/>
        <v>1260</v>
      </c>
      <c r="AP1310">
        <f t="shared" si="499"/>
        <v>0.63636363636363635</v>
      </c>
      <c r="AQ1310">
        <f t="shared" si="500"/>
        <v>0.65522620904836193</v>
      </c>
      <c r="AR1310">
        <v>0.63636363636363635</v>
      </c>
    </row>
    <row r="1311" spans="1:44" x14ac:dyDescent="0.25">
      <c r="A1311" s="9">
        <v>3</v>
      </c>
      <c r="B1311" s="32">
        <v>34.571483000000001</v>
      </c>
      <c r="D1311">
        <f t="shared" si="487"/>
        <v>0</v>
      </c>
      <c r="E1311">
        <f t="shared" si="486"/>
        <v>364</v>
      </c>
      <c r="F1311">
        <f t="shared" si="507"/>
        <v>1</v>
      </c>
      <c r="G1311">
        <f t="shared" si="508"/>
        <v>946</v>
      </c>
      <c r="I1311">
        <f t="shared" si="488"/>
        <v>0.62867012089810015</v>
      </c>
      <c r="J1311">
        <f t="shared" si="489"/>
        <v>0.66572836030964111</v>
      </c>
      <c r="K1311">
        <v>0.62867012089810015</v>
      </c>
      <c r="S1311">
        <f t="shared" si="490"/>
        <v>0</v>
      </c>
      <c r="T1311">
        <f t="shared" si="501"/>
        <v>603</v>
      </c>
      <c r="U1311">
        <f t="shared" si="491"/>
        <v>1</v>
      </c>
      <c r="V1311">
        <f t="shared" si="502"/>
        <v>707</v>
      </c>
      <c r="X1311">
        <f t="shared" si="492"/>
        <v>0.73806609547123625</v>
      </c>
      <c r="Y1311">
        <f t="shared" si="493"/>
        <v>0.59763313609467461</v>
      </c>
      <c r="Z1311">
        <v>0.73806609547123625</v>
      </c>
      <c r="AB1311">
        <f t="shared" si="494"/>
        <v>1</v>
      </c>
      <c r="AC1311">
        <f t="shared" si="503"/>
        <v>294</v>
      </c>
      <c r="AD1311">
        <f t="shared" si="495"/>
        <v>0</v>
      </c>
      <c r="AE1311">
        <f t="shared" si="504"/>
        <v>1016</v>
      </c>
      <c r="AG1311">
        <f t="shared" si="496"/>
        <v>0.55787476280834913</v>
      </c>
      <c r="AH1311">
        <f t="shared" si="497"/>
        <v>0.68974881194840465</v>
      </c>
      <c r="AI1311">
        <v>0.55787476280834913</v>
      </c>
      <c r="AK1311">
        <f t="shared" si="498"/>
        <v>0</v>
      </c>
      <c r="AL1311">
        <f t="shared" si="505"/>
        <v>49</v>
      </c>
      <c r="AM1311">
        <f t="shared" si="509"/>
        <v>1</v>
      </c>
      <c r="AN1311">
        <f t="shared" si="506"/>
        <v>1261</v>
      </c>
      <c r="AP1311">
        <f t="shared" si="499"/>
        <v>0.63636363636363635</v>
      </c>
      <c r="AQ1311">
        <f t="shared" si="500"/>
        <v>0.65574622984919395</v>
      </c>
      <c r="AR1311">
        <v>0.63636363636363635</v>
      </c>
    </row>
    <row r="1312" spans="1:44" x14ac:dyDescent="0.25">
      <c r="A1312" s="9">
        <v>1</v>
      </c>
      <c r="B1312" s="32">
        <v>34.552681</v>
      </c>
      <c r="D1312">
        <f t="shared" si="487"/>
        <v>1</v>
      </c>
      <c r="E1312">
        <f t="shared" si="486"/>
        <v>365</v>
      </c>
      <c r="F1312">
        <f t="shared" si="507"/>
        <v>0</v>
      </c>
      <c r="G1312">
        <f t="shared" si="508"/>
        <v>946</v>
      </c>
      <c r="I1312">
        <f t="shared" si="488"/>
        <v>0.63039723661485314</v>
      </c>
      <c r="J1312">
        <f t="shared" si="489"/>
        <v>0.66572836030964111</v>
      </c>
      <c r="K1312">
        <v>0.63039723661485314</v>
      </c>
      <c r="S1312">
        <f t="shared" si="490"/>
        <v>0</v>
      </c>
      <c r="T1312">
        <f t="shared" si="501"/>
        <v>603</v>
      </c>
      <c r="U1312">
        <f t="shared" si="491"/>
        <v>1</v>
      </c>
      <c r="V1312">
        <f t="shared" si="502"/>
        <v>708</v>
      </c>
      <c r="X1312">
        <f t="shared" si="492"/>
        <v>0.73806609547123625</v>
      </c>
      <c r="Y1312">
        <f t="shared" si="493"/>
        <v>0.59847844463229083</v>
      </c>
      <c r="Z1312">
        <v>0.73806609547123625</v>
      </c>
      <c r="AB1312">
        <f t="shared" si="494"/>
        <v>0</v>
      </c>
      <c r="AC1312">
        <f t="shared" si="503"/>
        <v>294</v>
      </c>
      <c r="AD1312">
        <f t="shared" si="495"/>
        <v>1</v>
      </c>
      <c r="AE1312">
        <f t="shared" si="504"/>
        <v>1017</v>
      </c>
      <c r="AG1312">
        <f t="shared" si="496"/>
        <v>0.55787476280834913</v>
      </c>
      <c r="AH1312">
        <f t="shared" si="497"/>
        <v>0.69042769857433806</v>
      </c>
      <c r="AI1312">
        <v>0.55787476280834913</v>
      </c>
      <c r="AK1312">
        <f t="shared" si="498"/>
        <v>0</v>
      </c>
      <c r="AL1312">
        <f t="shared" si="505"/>
        <v>49</v>
      </c>
      <c r="AM1312">
        <f t="shared" si="509"/>
        <v>1</v>
      </c>
      <c r="AN1312">
        <f t="shared" si="506"/>
        <v>1262</v>
      </c>
      <c r="AP1312">
        <f t="shared" si="499"/>
        <v>0.63636363636363635</v>
      </c>
      <c r="AQ1312">
        <f t="shared" si="500"/>
        <v>0.65626625065002597</v>
      </c>
      <c r="AR1312">
        <v>0.63636363636363635</v>
      </c>
    </row>
    <row r="1313" spans="1:44" x14ac:dyDescent="0.25">
      <c r="A1313" s="9">
        <v>2</v>
      </c>
      <c r="B1313" s="32">
        <v>34.551670000000001</v>
      </c>
      <c r="D1313">
        <f t="shared" si="487"/>
        <v>0</v>
      </c>
      <c r="E1313">
        <f t="shared" si="486"/>
        <v>365</v>
      </c>
      <c r="F1313">
        <f t="shared" si="507"/>
        <v>1</v>
      </c>
      <c r="G1313">
        <f t="shared" si="508"/>
        <v>947</v>
      </c>
      <c r="I1313">
        <f t="shared" si="488"/>
        <v>0.63039723661485314</v>
      </c>
      <c r="J1313">
        <f t="shared" si="489"/>
        <v>0.66643209007741022</v>
      </c>
      <c r="K1313">
        <v>0.63039723661485314</v>
      </c>
      <c r="S1313">
        <f t="shared" si="490"/>
        <v>1</v>
      </c>
      <c r="T1313">
        <f t="shared" si="501"/>
        <v>604</v>
      </c>
      <c r="U1313">
        <f t="shared" si="491"/>
        <v>0</v>
      </c>
      <c r="V1313">
        <f t="shared" si="502"/>
        <v>708</v>
      </c>
      <c r="X1313">
        <f t="shared" si="492"/>
        <v>0.73929008567931453</v>
      </c>
      <c r="Y1313">
        <f t="shared" si="493"/>
        <v>0.59847844463229083</v>
      </c>
      <c r="Z1313">
        <v>0.73929008567931453</v>
      </c>
      <c r="AB1313">
        <f t="shared" si="494"/>
        <v>0</v>
      </c>
      <c r="AC1313">
        <f t="shared" si="503"/>
        <v>294</v>
      </c>
      <c r="AD1313">
        <f t="shared" si="495"/>
        <v>1</v>
      </c>
      <c r="AE1313">
        <f t="shared" si="504"/>
        <v>1018</v>
      </c>
      <c r="AG1313">
        <f t="shared" si="496"/>
        <v>0.55787476280834913</v>
      </c>
      <c r="AH1313">
        <f t="shared" si="497"/>
        <v>0.69110658520027157</v>
      </c>
      <c r="AI1313">
        <v>0.55787476280834913</v>
      </c>
      <c r="AK1313">
        <f t="shared" si="498"/>
        <v>0</v>
      </c>
      <c r="AL1313">
        <f t="shared" si="505"/>
        <v>49</v>
      </c>
      <c r="AM1313">
        <f t="shared" si="509"/>
        <v>1</v>
      </c>
      <c r="AN1313">
        <f t="shared" si="506"/>
        <v>1263</v>
      </c>
      <c r="AP1313">
        <f t="shared" si="499"/>
        <v>0.63636363636363635</v>
      </c>
      <c r="AQ1313">
        <f t="shared" si="500"/>
        <v>0.65678627145085799</v>
      </c>
      <c r="AR1313">
        <v>0.63636363636363635</v>
      </c>
    </row>
    <row r="1314" spans="1:44" x14ac:dyDescent="0.25">
      <c r="A1314" s="9">
        <v>2</v>
      </c>
      <c r="B1314" s="32">
        <v>34.458686</v>
      </c>
      <c r="D1314">
        <f t="shared" si="487"/>
        <v>0</v>
      </c>
      <c r="E1314">
        <f t="shared" si="486"/>
        <v>365</v>
      </c>
      <c r="F1314">
        <f t="shared" si="507"/>
        <v>1</v>
      </c>
      <c r="G1314">
        <f t="shared" si="508"/>
        <v>948</v>
      </c>
      <c r="I1314">
        <f t="shared" si="488"/>
        <v>0.63039723661485314</v>
      </c>
      <c r="J1314">
        <f t="shared" si="489"/>
        <v>0.66713581984517945</v>
      </c>
      <c r="K1314">
        <v>0.63039723661485314</v>
      </c>
      <c r="S1314">
        <f t="shared" si="490"/>
        <v>1</v>
      </c>
      <c r="T1314">
        <f t="shared" si="501"/>
        <v>605</v>
      </c>
      <c r="U1314">
        <f t="shared" si="491"/>
        <v>0</v>
      </c>
      <c r="V1314">
        <f t="shared" si="502"/>
        <v>708</v>
      </c>
      <c r="X1314">
        <f t="shared" si="492"/>
        <v>0.74051407588739293</v>
      </c>
      <c r="Y1314">
        <f t="shared" si="493"/>
        <v>0.59847844463229083</v>
      </c>
      <c r="Z1314">
        <v>0.74051407588739293</v>
      </c>
      <c r="AB1314">
        <f t="shared" si="494"/>
        <v>0</v>
      </c>
      <c r="AC1314">
        <f t="shared" si="503"/>
        <v>294</v>
      </c>
      <c r="AD1314">
        <f t="shared" si="495"/>
        <v>1</v>
      </c>
      <c r="AE1314">
        <f t="shared" si="504"/>
        <v>1019</v>
      </c>
      <c r="AG1314">
        <f t="shared" si="496"/>
        <v>0.55787476280834913</v>
      </c>
      <c r="AH1314">
        <f t="shared" si="497"/>
        <v>0.69178547182620498</v>
      </c>
      <c r="AI1314">
        <v>0.55787476280834913</v>
      </c>
      <c r="AK1314">
        <f t="shared" si="498"/>
        <v>0</v>
      </c>
      <c r="AL1314">
        <f t="shared" si="505"/>
        <v>49</v>
      </c>
      <c r="AM1314">
        <f t="shared" si="509"/>
        <v>1</v>
      </c>
      <c r="AN1314">
        <f t="shared" si="506"/>
        <v>1264</v>
      </c>
      <c r="AP1314">
        <f t="shared" si="499"/>
        <v>0.63636363636363635</v>
      </c>
      <c r="AQ1314">
        <f t="shared" si="500"/>
        <v>0.65730629225169002</v>
      </c>
      <c r="AR1314">
        <v>0.63636363636363635</v>
      </c>
    </row>
    <row r="1315" spans="1:44" x14ac:dyDescent="0.25">
      <c r="A1315" s="9">
        <v>2</v>
      </c>
      <c r="B1315" s="32">
        <v>34.392702</v>
      </c>
      <c r="D1315">
        <f t="shared" si="487"/>
        <v>0</v>
      </c>
      <c r="E1315">
        <f t="shared" si="486"/>
        <v>365</v>
      </c>
      <c r="F1315">
        <f t="shared" si="507"/>
        <v>1</v>
      </c>
      <c r="G1315">
        <f t="shared" si="508"/>
        <v>949</v>
      </c>
      <c r="I1315">
        <f t="shared" si="488"/>
        <v>0.63039723661485314</v>
      </c>
      <c r="J1315">
        <f t="shared" si="489"/>
        <v>0.66783954961294867</v>
      </c>
      <c r="K1315">
        <v>0.63039723661485314</v>
      </c>
      <c r="S1315">
        <f t="shared" si="490"/>
        <v>1</v>
      </c>
      <c r="T1315">
        <f t="shared" si="501"/>
        <v>606</v>
      </c>
      <c r="U1315">
        <f t="shared" si="491"/>
        <v>0</v>
      </c>
      <c r="V1315">
        <f t="shared" si="502"/>
        <v>708</v>
      </c>
      <c r="X1315">
        <f t="shared" si="492"/>
        <v>0.74173806609547122</v>
      </c>
      <c r="Y1315">
        <f t="shared" si="493"/>
        <v>0.59847844463229083</v>
      </c>
      <c r="Z1315">
        <v>0.74173806609547122</v>
      </c>
      <c r="AB1315">
        <f t="shared" si="494"/>
        <v>0</v>
      </c>
      <c r="AC1315">
        <f t="shared" si="503"/>
        <v>294</v>
      </c>
      <c r="AD1315">
        <f t="shared" si="495"/>
        <v>1</v>
      </c>
      <c r="AE1315">
        <f t="shared" si="504"/>
        <v>1020</v>
      </c>
      <c r="AG1315">
        <f t="shared" si="496"/>
        <v>0.55787476280834913</v>
      </c>
      <c r="AH1315">
        <f t="shared" si="497"/>
        <v>0.6924643584521385</v>
      </c>
      <c r="AI1315">
        <v>0.55787476280834913</v>
      </c>
      <c r="AK1315">
        <f t="shared" si="498"/>
        <v>0</v>
      </c>
      <c r="AL1315">
        <f t="shared" si="505"/>
        <v>49</v>
      </c>
      <c r="AM1315">
        <f t="shared" si="509"/>
        <v>1</v>
      </c>
      <c r="AN1315">
        <f t="shared" si="506"/>
        <v>1265</v>
      </c>
      <c r="AP1315">
        <f t="shared" si="499"/>
        <v>0.63636363636363635</v>
      </c>
      <c r="AQ1315">
        <f t="shared" si="500"/>
        <v>0.65782631305252215</v>
      </c>
      <c r="AR1315">
        <v>0.63636363636363635</v>
      </c>
    </row>
    <row r="1316" spans="1:44" x14ac:dyDescent="0.25">
      <c r="A1316" s="9">
        <v>1</v>
      </c>
      <c r="B1316" s="32">
        <v>34.339599</v>
      </c>
      <c r="D1316">
        <f t="shared" si="487"/>
        <v>1</v>
      </c>
      <c r="E1316">
        <f t="shared" si="486"/>
        <v>366</v>
      </c>
      <c r="F1316">
        <f t="shared" si="507"/>
        <v>0</v>
      </c>
      <c r="G1316">
        <f t="shared" si="508"/>
        <v>949</v>
      </c>
      <c r="I1316">
        <f t="shared" si="488"/>
        <v>0.63212435233160624</v>
      </c>
      <c r="J1316">
        <f t="shared" si="489"/>
        <v>0.66783954961294867</v>
      </c>
      <c r="K1316">
        <v>0.63212435233160624</v>
      </c>
      <c r="S1316">
        <f t="shared" si="490"/>
        <v>0</v>
      </c>
      <c r="T1316">
        <f t="shared" si="501"/>
        <v>606</v>
      </c>
      <c r="U1316">
        <f t="shared" si="491"/>
        <v>1</v>
      </c>
      <c r="V1316">
        <f t="shared" si="502"/>
        <v>709</v>
      </c>
      <c r="X1316">
        <f t="shared" si="492"/>
        <v>0.74173806609547122</v>
      </c>
      <c r="Y1316">
        <f t="shared" si="493"/>
        <v>0.59932375316990705</v>
      </c>
      <c r="Z1316">
        <v>0.74173806609547122</v>
      </c>
      <c r="AB1316">
        <f t="shared" si="494"/>
        <v>0</v>
      </c>
      <c r="AC1316">
        <f t="shared" si="503"/>
        <v>294</v>
      </c>
      <c r="AD1316">
        <f t="shared" si="495"/>
        <v>1</v>
      </c>
      <c r="AE1316">
        <f t="shared" si="504"/>
        <v>1021</v>
      </c>
      <c r="AG1316">
        <f t="shared" si="496"/>
        <v>0.55787476280834913</v>
      </c>
      <c r="AH1316">
        <f t="shared" si="497"/>
        <v>0.69314324507807201</v>
      </c>
      <c r="AI1316">
        <v>0.55787476280834913</v>
      </c>
      <c r="AK1316">
        <f t="shared" si="498"/>
        <v>0</v>
      </c>
      <c r="AL1316">
        <f t="shared" si="505"/>
        <v>49</v>
      </c>
      <c r="AM1316">
        <f t="shared" si="509"/>
        <v>1</v>
      </c>
      <c r="AN1316">
        <f t="shared" si="506"/>
        <v>1266</v>
      </c>
      <c r="AP1316">
        <f t="shared" si="499"/>
        <v>0.63636363636363635</v>
      </c>
      <c r="AQ1316">
        <f t="shared" si="500"/>
        <v>0.65834633385335417</v>
      </c>
      <c r="AR1316">
        <v>0.63636363636363635</v>
      </c>
    </row>
    <row r="1317" spans="1:44" x14ac:dyDescent="0.25">
      <c r="A1317" s="9">
        <v>1</v>
      </c>
      <c r="B1317" s="32">
        <v>34.323881</v>
      </c>
      <c r="D1317">
        <f t="shared" si="487"/>
        <v>1</v>
      </c>
      <c r="E1317">
        <f t="shared" si="486"/>
        <v>367</v>
      </c>
      <c r="F1317">
        <f t="shared" si="507"/>
        <v>0</v>
      </c>
      <c r="G1317">
        <f t="shared" si="508"/>
        <v>949</v>
      </c>
      <c r="I1317">
        <f t="shared" si="488"/>
        <v>0.63385146804835923</v>
      </c>
      <c r="J1317">
        <f t="shared" si="489"/>
        <v>0.66783954961294867</v>
      </c>
      <c r="K1317">
        <v>0.63385146804835923</v>
      </c>
      <c r="S1317">
        <f t="shared" si="490"/>
        <v>0</v>
      </c>
      <c r="T1317">
        <f t="shared" si="501"/>
        <v>606</v>
      </c>
      <c r="U1317">
        <f t="shared" si="491"/>
        <v>1</v>
      </c>
      <c r="V1317">
        <f t="shared" si="502"/>
        <v>710</v>
      </c>
      <c r="X1317">
        <f t="shared" si="492"/>
        <v>0.74173806609547122</v>
      </c>
      <c r="Y1317">
        <f t="shared" si="493"/>
        <v>0.60016906170752327</v>
      </c>
      <c r="Z1317">
        <v>0.74173806609547122</v>
      </c>
      <c r="AB1317">
        <f t="shared" si="494"/>
        <v>0</v>
      </c>
      <c r="AC1317">
        <f t="shared" si="503"/>
        <v>294</v>
      </c>
      <c r="AD1317">
        <f t="shared" si="495"/>
        <v>1</v>
      </c>
      <c r="AE1317">
        <f t="shared" si="504"/>
        <v>1022</v>
      </c>
      <c r="AG1317">
        <f t="shared" si="496"/>
        <v>0.55787476280834913</v>
      </c>
      <c r="AH1317">
        <f t="shared" si="497"/>
        <v>0.69382213170400542</v>
      </c>
      <c r="AI1317">
        <v>0.55787476280834913</v>
      </c>
      <c r="AK1317">
        <f t="shared" si="498"/>
        <v>0</v>
      </c>
      <c r="AL1317">
        <f t="shared" si="505"/>
        <v>49</v>
      </c>
      <c r="AM1317">
        <f t="shared" si="509"/>
        <v>1</v>
      </c>
      <c r="AN1317">
        <f t="shared" si="506"/>
        <v>1267</v>
      </c>
      <c r="AP1317">
        <f t="shared" si="499"/>
        <v>0.63636363636363635</v>
      </c>
      <c r="AQ1317">
        <f t="shared" si="500"/>
        <v>0.65886635465418619</v>
      </c>
      <c r="AR1317">
        <v>0.63636363636363635</v>
      </c>
    </row>
    <row r="1318" spans="1:44" x14ac:dyDescent="0.25">
      <c r="A1318" s="9">
        <v>2</v>
      </c>
      <c r="B1318" s="32">
        <v>34.306386000000003</v>
      </c>
      <c r="D1318">
        <f t="shared" si="487"/>
        <v>0</v>
      </c>
      <c r="E1318">
        <f t="shared" si="486"/>
        <v>367</v>
      </c>
      <c r="F1318">
        <f t="shared" si="507"/>
        <v>1</v>
      </c>
      <c r="G1318">
        <f t="shared" si="508"/>
        <v>950</v>
      </c>
      <c r="I1318">
        <f t="shared" si="488"/>
        <v>0.63385146804835923</v>
      </c>
      <c r="J1318">
        <f t="shared" si="489"/>
        <v>0.66854327938071778</v>
      </c>
      <c r="K1318">
        <v>0.63385146804835923</v>
      </c>
      <c r="S1318">
        <f t="shared" si="490"/>
        <v>1</v>
      </c>
      <c r="T1318">
        <f t="shared" si="501"/>
        <v>607</v>
      </c>
      <c r="U1318">
        <f t="shared" si="491"/>
        <v>0</v>
      </c>
      <c r="V1318">
        <f t="shared" si="502"/>
        <v>710</v>
      </c>
      <c r="X1318">
        <f t="shared" si="492"/>
        <v>0.74296205630354961</v>
      </c>
      <c r="Y1318">
        <f t="shared" si="493"/>
        <v>0.60016906170752327</v>
      </c>
      <c r="Z1318">
        <v>0.74296205630354961</v>
      </c>
      <c r="AB1318">
        <f t="shared" si="494"/>
        <v>0</v>
      </c>
      <c r="AC1318">
        <f t="shared" si="503"/>
        <v>294</v>
      </c>
      <c r="AD1318">
        <f t="shared" si="495"/>
        <v>1</v>
      </c>
      <c r="AE1318">
        <f t="shared" si="504"/>
        <v>1023</v>
      </c>
      <c r="AG1318">
        <f t="shared" si="496"/>
        <v>0.55787476280834913</v>
      </c>
      <c r="AH1318">
        <f t="shared" si="497"/>
        <v>0.69450101832993894</v>
      </c>
      <c r="AI1318">
        <v>0.55787476280834913</v>
      </c>
      <c r="AK1318">
        <f t="shared" si="498"/>
        <v>0</v>
      </c>
      <c r="AL1318">
        <f t="shared" si="505"/>
        <v>49</v>
      </c>
      <c r="AM1318">
        <f t="shared" si="509"/>
        <v>1</v>
      </c>
      <c r="AN1318">
        <f t="shared" si="506"/>
        <v>1268</v>
      </c>
      <c r="AP1318">
        <f t="shared" si="499"/>
        <v>0.63636363636363635</v>
      </c>
      <c r="AQ1318">
        <f t="shared" si="500"/>
        <v>0.65938637545501821</v>
      </c>
      <c r="AR1318">
        <v>0.63636363636363635</v>
      </c>
    </row>
    <row r="1319" spans="1:44" x14ac:dyDescent="0.25">
      <c r="A1319" s="9">
        <v>2</v>
      </c>
      <c r="B1319" s="32">
        <v>34.287205</v>
      </c>
      <c r="D1319">
        <f t="shared" si="487"/>
        <v>0</v>
      </c>
      <c r="E1319">
        <f t="shared" si="486"/>
        <v>367</v>
      </c>
      <c r="F1319">
        <f t="shared" si="507"/>
        <v>1</v>
      </c>
      <c r="G1319">
        <f t="shared" si="508"/>
        <v>951</v>
      </c>
      <c r="I1319">
        <f t="shared" si="488"/>
        <v>0.63385146804835923</v>
      </c>
      <c r="J1319">
        <f t="shared" si="489"/>
        <v>0.669247009148487</v>
      </c>
      <c r="K1319">
        <v>0.63385146804835923</v>
      </c>
      <c r="S1319">
        <f t="shared" si="490"/>
        <v>1</v>
      </c>
      <c r="T1319">
        <f t="shared" si="501"/>
        <v>608</v>
      </c>
      <c r="U1319">
        <f t="shared" si="491"/>
        <v>0</v>
      </c>
      <c r="V1319">
        <f t="shared" si="502"/>
        <v>710</v>
      </c>
      <c r="X1319">
        <f t="shared" si="492"/>
        <v>0.7441860465116279</v>
      </c>
      <c r="Y1319">
        <f t="shared" si="493"/>
        <v>0.60016906170752327</v>
      </c>
      <c r="Z1319">
        <v>0.7441860465116279</v>
      </c>
      <c r="AB1319">
        <f t="shared" si="494"/>
        <v>0</v>
      </c>
      <c r="AC1319">
        <f t="shared" si="503"/>
        <v>294</v>
      </c>
      <c r="AD1319">
        <f t="shared" si="495"/>
        <v>1</v>
      </c>
      <c r="AE1319">
        <f t="shared" si="504"/>
        <v>1024</v>
      </c>
      <c r="AG1319">
        <f t="shared" si="496"/>
        <v>0.55787476280834913</v>
      </c>
      <c r="AH1319">
        <f t="shared" si="497"/>
        <v>0.69517990495587234</v>
      </c>
      <c r="AI1319">
        <v>0.55787476280834913</v>
      </c>
      <c r="AK1319">
        <f t="shared" si="498"/>
        <v>0</v>
      </c>
      <c r="AL1319">
        <f t="shared" si="505"/>
        <v>49</v>
      </c>
      <c r="AM1319">
        <f t="shared" si="509"/>
        <v>1</v>
      </c>
      <c r="AN1319">
        <f t="shared" si="506"/>
        <v>1269</v>
      </c>
      <c r="AP1319">
        <f t="shared" si="499"/>
        <v>0.63636363636363635</v>
      </c>
      <c r="AQ1319">
        <f t="shared" si="500"/>
        <v>0.65990639625585024</v>
      </c>
      <c r="AR1319">
        <v>0.63636363636363635</v>
      </c>
    </row>
    <row r="1320" spans="1:44" x14ac:dyDescent="0.25">
      <c r="A1320" s="9">
        <v>2</v>
      </c>
      <c r="B1320" s="32">
        <v>34.276777000000003</v>
      </c>
      <c r="D1320">
        <f t="shared" si="487"/>
        <v>0</v>
      </c>
      <c r="E1320">
        <f t="shared" si="486"/>
        <v>367</v>
      </c>
      <c r="F1320">
        <f t="shared" si="507"/>
        <v>1</v>
      </c>
      <c r="G1320">
        <f t="shared" si="508"/>
        <v>952</v>
      </c>
      <c r="I1320">
        <f t="shared" si="488"/>
        <v>0.63385146804835923</v>
      </c>
      <c r="J1320">
        <f t="shared" si="489"/>
        <v>0.66995073891625612</v>
      </c>
      <c r="K1320">
        <v>0.63385146804835923</v>
      </c>
      <c r="S1320">
        <f t="shared" si="490"/>
        <v>1</v>
      </c>
      <c r="T1320">
        <f t="shared" si="501"/>
        <v>609</v>
      </c>
      <c r="U1320">
        <f t="shared" si="491"/>
        <v>0</v>
      </c>
      <c r="V1320">
        <f t="shared" si="502"/>
        <v>710</v>
      </c>
      <c r="X1320">
        <f t="shared" si="492"/>
        <v>0.74541003671970629</v>
      </c>
      <c r="Y1320">
        <f t="shared" si="493"/>
        <v>0.60016906170752327</v>
      </c>
      <c r="Z1320">
        <v>0.74541003671970629</v>
      </c>
      <c r="AB1320">
        <f t="shared" si="494"/>
        <v>0</v>
      </c>
      <c r="AC1320">
        <f t="shared" si="503"/>
        <v>294</v>
      </c>
      <c r="AD1320">
        <f t="shared" si="495"/>
        <v>1</v>
      </c>
      <c r="AE1320">
        <f t="shared" si="504"/>
        <v>1025</v>
      </c>
      <c r="AG1320">
        <f t="shared" si="496"/>
        <v>0.55787476280834913</v>
      </c>
      <c r="AH1320">
        <f t="shared" si="497"/>
        <v>0.69585879158180586</v>
      </c>
      <c r="AI1320">
        <v>0.55787476280834913</v>
      </c>
      <c r="AK1320">
        <f t="shared" si="498"/>
        <v>0</v>
      </c>
      <c r="AL1320">
        <f t="shared" si="505"/>
        <v>49</v>
      </c>
      <c r="AM1320">
        <f t="shared" si="509"/>
        <v>1</v>
      </c>
      <c r="AN1320">
        <f t="shared" si="506"/>
        <v>1270</v>
      </c>
      <c r="AP1320">
        <f t="shared" si="499"/>
        <v>0.63636363636363635</v>
      </c>
      <c r="AQ1320">
        <f t="shared" si="500"/>
        <v>0.66042641705668226</v>
      </c>
      <c r="AR1320">
        <v>0.63636363636363635</v>
      </c>
    </row>
    <row r="1321" spans="1:44" x14ac:dyDescent="0.25">
      <c r="A1321" s="9">
        <v>3</v>
      </c>
      <c r="B1321" s="32">
        <v>34.274248</v>
      </c>
      <c r="D1321">
        <f t="shared" si="487"/>
        <v>0</v>
      </c>
      <c r="E1321">
        <f t="shared" si="486"/>
        <v>367</v>
      </c>
      <c r="F1321">
        <f t="shared" si="507"/>
        <v>1</v>
      </c>
      <c r="G1321">
        <f t="shared" si="508"/>
        <v>953</v>
      </c>
      <c r="I1321">
        <f t="shared" si="488"/>
        <v>0.63385146804835923</v>
      </c>
      <c r="J1321">
        <f t="shared" si="489"/>
        <v>0.67065446868402534</v>
      </c>
      <c r="K1321">
        <v>0.63385146804835923</v>
      </c>
      <c r="S1321">
        <f t="shared" si="490"/>
        <v>0</v>
      </c>
      <c r="T1321">
        <f t="shared" si="501"/>
        <v>609</v>
      </c>
      <c r="U1321">
        <f t="shared" si="491"/>
        <v>1</v>
      </c>
      <c r="V1321">
        <f t="shared" si="502"/>
        <v>711</v>
      </c>
      <c r="X1321">
        <f t="shared" si="492"/>
        <v>0.74541003671970629</v>
      </c>
      <c r="Y1321">
        <f t="shared" si="493"/>
        <v>0.60101437024513948</v>
      </c>
      <c r="Z1321">
        <v>0.74541003671970629</v>
      </c>
      <c r="AB1321">
        <f t="shared" si="494"/>
        <v>1</v>
      </c>
      <c r="AC1321">
        <f t="shared" si="503"/>
        <v>295</v>
      </c>
      <c r="AD1321">
        <f t="shared" si="495"/>
        <v>0</v>
      </c>
      <c r="AE1321">
        <f t="shared" si="504"/>
        <v>1025</v>
      </c>
      <c r="AG1321">
        <f t="shared" si="496"/>
        <v>0.5597722960151803</v>
      </c>
      <c r="AH1321">
        <f t="shared" si="497"/>
        <v>0.69585879158180586</v>
      </c>
      <c r="AI1321">
        <v>0.5597722960151803</v>
      </c>
      <c r="AK1321">
        <f t="shared" si="498"/>
        <v>0</v>
      </c>
      <c r="AL1321">
        <f t="shared" si="505"/>
        <v>49</v>
      </c>
      <c r="AM1321">
        <f t="shared" si="509"/>
        <v>1</v>
      </c>
      <c r="AN1321">
        <f t="shared" si="506"/>
        <v>1271</v>
      </c>
      <c r="AP1321">
        <f t="shared" si="499"/>
        <v>0.63636363636363635</v>
      </c>
      <c r="AQ1321">
        <f t="shared" si="500"/>
        <v>0.66094643785751428</v>
      </c>
      <c r="AR1321">
        <v>0.63636363636363635</v>
      </c>
    </row>
    <row r="1322" spans="1:44" x14ac:dyDescent="0.25">
      <c r="A1322" s="9">
        <v>2</v>
      </c>
      <c r="B1322" s="32">
        <v>34.24344</v>
      </c>
      <c r="D1322">
        <f t="shared" si="487"/>
        <v>0</v>
      </c>
      <c r="E1322">
        <f t="shared" si="486"/>
        <v>367</v>
      </c>
      <c r="F1322">
        <f t="shared" si="507"/>
        <v>1</v>
      </c>
      <c r="G1322">
        <f t="shared" si="508"/>
        <v>954</v>
      </c>
      <c r="I1322">
        <f t="shared" si="488"/>
        <v>0.63385146804835923</v>
      </c>
      <c r="J1322">
        <f t="shared" si="489"/>
        <v>0.67135819845179456</v>
      </c>
      <c r="K1322">
        <v>0.63385146804835923</v>
      </c>
      <c r="S1322">
        <f t="shared" si="490"/>
        <v>1</v>
      </c>
      <c r="T1322">
        <f t="shared" si="501"/>
        <v>610</v>
      </c>
      <c r="U1322">
        <f t="shared" si="491"/>
        <v>0</v>
      </c>
      <c r="V1322">
        <f t="shared" si="502"/>
        <v>711</v>
      </c>
      <c r="X1322">
        <f t="shared" si="492"/>
        <v>0.74663402692778458</v>
      </c>
      <c r="Y1322">
        <f t="shared" si="493"/>
        <v>0.60101437024513948</v>
      </c>
      <c r="Z1322">
        <v>0.74663402692778458</v>
      </c>
      <c r="AB1322">
        <f t="shared" si="494"/>
        <v>0</v>
      </c>
      <c r="AC1322">
        <f t="shared" si="503"/>
        <v>295</v>
      </c>
      <c r="AD1322">
        <f t="shared" si="495"/>
        <v>1</v>
      </c>
      <c r="AE1322">
        <f t="shared" si="504"/>
        <v>1026</v>
      </c>
      <c r="AG1322">
        <f t="shared" si="496"/>
        <v>0.5597722960151803</v>
      </c>
      <c r="AH1322">
        <f t="shared" si="497"/>
        <v>0.69653767820773926</v>
      </c>
      <c r="AI1322">
        <v>0.5597722960151803</v>
      </c>
      <c r="AK1322">
        <f t="shared" si="498"/>
        <v>0</v>
      </c>
      <c r="AL1322">
        <f t="shared" si="505"/>
        <v>49</v>
      </c>
      <c r="AM1322">
        <f t="shared" si="509"/>
        <v>1</v>
      </c>
      <c r="AN1322">
        <f t="shared" si="506"/>
        <v>1272</v>
      </c>
      <c r="AP1322">
        <f t="shared" si="499"/>
        <v>0.63636363636363635</v>
      </c>
      <c r="AQ1322">
        <f t="shared" si="500"/>
        <v>0.6614664586583463</v>
      </c>
      <c r="AR1322">
        <v>0.63636363636363635</v>
      </c>
    </row>
    <row r="1323" spans="1:44" x14ac:dyDescent="0.25">
      <c r="A1323" s="9">
        <v>3</v>
      </c>
      <c r="B1323" s="32">
        <v>34.174325000000003</v>
      </c>
      <c r="D1323">
        <f t="shared" si="487"/>
        <v>0</v>
      </c>
      <c r="E1323">
        <f t="shared" si="486"/>
        <v>367</v>
      </c>
      <c r="F1323">
        <f t="shared" si="507"/>
        <v>1</v>
      </c>
      <c r="G1323">
        <f t="shared" si="508"/>
        <v>955</v>
      </c>
      <c r="I1323">
        <f t="shared" si="488"/>
        <v>0.63385146804835923</v>
      </c>
      <c r="J1323">
        <f t="shared" si="489"/>
        <v>0.67206192821956368</v>
      </c>
      <c r="K1323">
        <v>0.63385146804835923</v>
      </c>
      <c r="S1323">
        <f t="shared" si="490"/>
        <v>0</v>
      </c>
      <c r="T1323">
        <f t="shared" si="501"/>
        <v>610</v>
      </c>
      <c r="U1323">
        <f t="shared" si="491"/>
        <v>1</v>
      </c>
      <c r="V1323">
        <f t="shared" si="502"/>
        <v>712</v>
      </c>
      <c r="X1323">
        <f t="shared" si="492"/>
        <v>0.74663402692778458</v>
      </c>
      <c r="Y1323">
        <f t="shared" si="493"/>
        <v>0.6018596787827557</v>
      </c>
      <c r="Z1323">
        <v>0.74663402692778458</v>
      </c>
      <c r="AB1323">
        <f t="shared" si="494"/>
        <v>1</v>
      </c>
      <c r="AC1323">
        <f t="shared" si="503"/>
        <v>296</v>
      </c>
      <c r="AD1323">
        <f t="shared" si="495"/>
        <v>0</v>
      </c>
      <c r="AE1323">
        <f t="shared" si="504"/>
        <v>1026</v>
      </c>
      <c r="AG1323">
        <f t="shared" si="496"/>
        <v>0.56166982922201136</v>
      </c>
      <c r="AH1323">
        <f t="shared" si="497"/>
        <v>0.69653767820773926</v>
      </c>
      <c r="AI1323">
        <v>0.56166982922201136</v>
      </c>
      <c r="AK1323">
        <f t="shared" si="498"/>
        <v>0</v>
      </c>
      <c r="AL1323">
        <f t="shared" si="505"/>
        <v>49</v>
      </c>
      <c r="AM1323">
        <f t="shared" si="509"/>
        <v>1</v>
      </c>
      <c r="AN1323">
        <f t="shared" si="506"/>
        <v>1273</v>
      </c>
      <c r="AP1323">
        <f t="shared" si="499"/>
        <v>0.63636363636363635</v>
      </c>
      <c r="AQ1323">
        <f t="shared" si="500"/>
        <v>0.66198647945917832</v>
      </c>
      <c r="AR1323">
        <v>0.63636363636363635</v>
      </c>
    </row>
    <row r="1324" spans="1:44" x14ac:dyDescent="0.25">
      <c r="A1324" s="9">
        <v>3</v>
      </c>
      <c r="B1324" s="32">
        <v>34.144471000000003</v>
      </c>
      <c r="D1324">
        <f t="shared" si="487"/>
        <v>0</v>
      </c>
      <c r="E1324">
        <f t="shared" si="486"/>
        <v>367</v>
      </c>
      <c r="F1324">
        <f t="shared" si="507"/>
        <v>1</v>
      </c>
      <c r="G1324">
        <f t="shared" si="508"/>
        <v>956</v>
      </c>
      <c r="I1324">
        <f t="shared" si="488"/>
        <v>0.63385146804835923</v>
      </c>
      <c r="J1324">
        <f t="shared" si="489"/>
        <v>0.6727656579873329</v>
      </c>
      <c r="K1324">
        <v>0.63385146804835923</v>
      </c>
      <c r="S1324">
        <f t="shared" si="490"/>
        <v>0</v>
      </c>
      <c r="T1324">
        <f t="shared" si="501"/>
        <v>610</v>
      </c>
      <c r="U1324">
        <f t="shared" si="491"/>
        <v>1</v>
      </c>
      <c r="V1324">
        <f t="shared" si="502"/>
        <v>713</v>
      </c>
      <c r="X1324">
        <f t="shared" si="492"/>
        <v>0.74663402692778458</v>
      </c>
      <c r="Y1324">
        <f t="shared" si="493"/>
        <v>0.60270498732037192</v>
      </c>
      <c r="Z1324">
        <v>0.74663402692778458</v>
      </c>
      <c r="AB1324">
        <f t="shared" si="494"/>
        <v>1</v>
      </c>
      <c r="AC1324">
        <f t="shared" si="503"/>
        <v>297</v>
      </c>
      <c r="AD1324">
        <f t="shared" si="495"/>
        <v>0</v>
      </c>
      <c r="AE1324">
        <f t="shared" si="504"/>
        <v>1026</v>
      </c>
      <c r="AG1324">
        <f t="shared" si="496"/>
        <v>0.56356736242884253</v>
      </c>
      <c r="AH1324">
        <f t="shared" si="497"/>
        <v>0.69653767820773926</v>
      </c>
      <c r="AI1324">
        <v>0.56356736242884253</v>
      </c>
      <c r="AK1324">
        <f t="shared" si="498"/>
        <v>0</v>
      </c>
      <c r="AL1324">
        <f t="shared" si="505"/>
        <v>49</v>
      </c>
      <c r="AM1324">
        <f t="shared" si="509"/>
        <v>1</v>
      </c>
      <c r="AN1324">
        <f t="shared" si="506"/>
        <v>1274</v>
      </c>
      <c r="AP1324">
        <f t="shared" si="499"/>
        <v>0.63636363636363635</v>
      </c>
      <c r="AQ1324">
        <f t="shared" si="500"/>
        <v>0.66250650026001046</v>
      </c>
      <c r="AR1324">
        <v>0.63636363636363635</v>
      </c>
    </row>
    <row r="1325" spans="1:44" x14ac:dyDescent="0.25">
      <c r="A1325" s="9">
        <v>1</v>
      </c>
      <c r="B1325" s="32">
        <v>34.064734999999999</v>
      </c>
      <c r="D1325">
        <f t="shared" si="487"/>
        <v>1</v>
      </c>
      <c r="E1325">
        <f t="shared" si="486"/>
        <v>368</v>
      </c>
      <c r="F1325">
        <f t="shared" si="507"/>
        <v>0</v>
      </c>
      <c r="G1325">
        <f t="shared" si="508"/>
        <v>956</v>
      </c>
      <c r="I1325">
        <f t="shared" si="488"/>
        <v>0.63557858376511223</v>
      </c>
      <c r="J1325">
        <f t="shared" si="489"/>
        <v>0.6727656579873329</v>
      </c>
      <c r="K1325">
        <v>0.63557858376511223</v>
      </c>
      <c r="S1325">
        <f t="shared" si="490"/>
        <v>0</v>
      </c>
      <c r="T1325">
        <f t="shared" si="501"/>
        <v>610</v>
      </c>
      <c r="U1325">
        <f t="shared" si="491"/>
        <v>1</v>
      </c>
      <c r="V1325">
        <f t="shared" si="502"/>
        <v>714</v>
      </c>
      <c r="X1325">
        <f t="shared" si="492"/>
        <v>0.74663402692778458</v>
      </c>
      <c r="Y1325">
        <f t="shared" si="493"/>
        <v>0.60355029585798814</v>
      </c>
      <c r="Z1325">
        <v>0.74663402692778458</v>
      </c>
      <c r="AB1325">
        <f t="shared" si="494"/>
        <v>0</v>
      </c>
      <c r="AC1325">
        <f t="shared" si="503"/>
        <v>297</v>
      </c>
      <c r="AD1325">
        <f t="shared" si="495"/>
        <v>1</v>
      </c>
      <c r="AE1325">
        <f t="shared" si="504"/>
        <v>1027</v>
      </c>
      <c r="AG1325">
        <f t="shared" si="496"/>
        <v>0.56356736242884253</v>
      </c>
      <c r="AH1325">
        <f t="shared" si="497"/>
        <v>0.69721656483367278</v>
      </c>
      <c r="AI1325">
        <v>0.56356736242884253</v>
      </c>
      <c r="AK1325">
        <f t="shared" si="498"/>
        <v>0</v>
      </c>
      <c r="AL1325">
        <f t="shared" si="505"/>
        <v>49</v>
      </c>
      <c r="AM1325">
        <f t="shared" si="509"/>
        <v>1</v>
      </c>
      <c r="AN1325">
        <f t="shared" si="506"/>
        <v>1275</v>
      </c>
      <c r="AP1325">
        <f t="shared" si="499"/>
        <v>0.63636363636363635</v>
      </c>
      <c r="AQ1325">
        <f t="shared" si="500"/>
        <v>0.66302652106084248</v>
      </c>
      <c r="AR1325">
        <v>0.63636363636363635</v>
      </c>
    </row>
    <row r="1326" spans="1:44" x14ac:dyDescent="0.25">
      <c r="A1326" s="9">
        <v>1</v>
      </c>
      <c r="B1326" s="32">
        <v>34.041921000000002</v>
      </c>
      <c r="D1326">
        <f t="shared" si="487"/>
        <v>1</v>
      </c>
      <c r="E1326">
        <f t="shared" si="486"/>
        <v>369</v>
      </c>
      <c r="F1326">
        <f t="shared" si="507"/>
        <v>0</v>
      </c>
      <c r="G1326">
        <f t="shared" si="508"/>
        <v>956</v>
      </c>
      <c r="I1326">
        <f t="shared" si="488"/>
        <v>0.63730569948186533</v>
      </c>
      <c r="J1326">
        <f t="shared" si="489"/>
        <v>0.6727656579873329</v>
      </c>
      <c r="K1326">
        <v>0.63730569948186533</v>
      </c>
      <c r="S1326">
        <f t="shared" si="490"/>
        <v>0</v>
      </c>
      <c r="T1326">
        <f t="shared" si="501"/>
        <v>610</v>
      </c>
      <c r="U1326">
        <f t="shared" si="491"/>
        <v>1</v>
      </c>
      <c r="V1326">
        <f t="shared" si="502"/>
        <v>715</v>
      </c>
      <c r="X1326">
        <f t="shared" si="492"/>
        <v>0.74663402692778458</v>
      </c>
      <c r="Y1326">
        <f t="shared" si="493"/>
        <v>0.60439560439560436</v>
      </c>
      <c r="Z1326">
        <v>0.74663402692778458</v>
      </c>
      <c r="AB1326">
        <f t="shared" si="494"/>
        <v>0</v>
      </c>
      <c r="AC1326">
        <f t="shared" si="503"/>
        <v>297</v>
      </c>
      <c r="AD1326">
        <f t="shared" si="495"/>
        <v>1</v>
      </c>
      <c r="AE1326">
        <f t="shared" si="504"/>
        <v>1028</v>
      </c>
      <c r="AG1326">
        <f t="shared" si="496"/>
        <v>0.56356736242884253</v>
      </c>
      <c r="AH1326">
        <f t="shared" si="497"/>
        <v>0.6978954514596063</v>
      </c>
      <c r="AI1326">
        <v>0.56356736242884253</v>
      </c>
      <c r="AK1326">
        <f t="shared" si="498"/>
        <v>0</v>
      </c>
      <c r="AL1326">
        <f t="shared" si="505"/>
        <v>49</v>
      </c>
      <c r="AM1326">
        <f t="shared" si="509"/>
        <v>1</v>
      </c>
      <c r="AN1326">
        <f t="shared" si="506"/>
        <v>1276</v>
      </c>
      <c r="AP1326">
        <f t="shared" si="499"/>
        <v>0.63636363636363635</v>
      </c>
      <c r="AQ1326">
        <f t="shared" si="500"/>
        <v>0.6635465418616745</v>
      </c>
      <c r="AR1326">
        <v>0.63636363636363635</v>
      </c>
    </row>
    <row r="1327" spans="1:44" x14ac:dyDescent="0.25">
      <c r="A1327" s="9">
        <v>3</v>
      </c>
      <c r="B1327" s="32">
        <v>33.965009000000002</v>
      </c>
      <c r="D1327">
        <f t="shared" si="487"/>
        <v>0</v>
      </c>
      <c r="E1327">
        <f t="shared" si="486"/>
        <v>369</v>
      </c>
      <c r="F1327">
        <f t="shared" si="507"/>
        <v>1</v>
      </c>
      <c r="G1327">
        <f t="shared" si="508"/>
        <v>957</v>
      </c>
      <c r="I1327">
        <f t="shared" si="488"/>
        <v>0.63730569948186533</v>
      </c>
      <c r="J1327">
        <f t="shared" si="489"/>
        <v>0.67346938775510201</v>
      </c>
      <c r="K1327">
        <v>0.63730569948186533</v>
      </c>
      <c r="S1327">
        <f t="shared" si="490"/>
        <v>0</v>
      </c>
      <c r="T1327">
        <f t="shared" si="501"/>
        <v>610</v>
      </c>
      <c r="U1327">
        <f t="shared" si="491"/>
        <v>1</v>
      </c>
      <c r="V1327">
        <f t="shared" si="502"/>
        <v>716</v>
      </c>
      <c r="X1327">
        <f t="shared" si="492"/>
        <v>0.74663402692778458</v>
      </c>
      <c r="Y1327">
        <f t="shared" si="493"/>
        <v>0.60524091293322058</v>
      </c>
      <c r="Z1327">
        <v>0.74663402692778458</v>
      </c>
      <c r="AB1327">
        <f t="shared" si="494"/>
        <v>1</v>
      </c>
      <c r="AC1327">
        <f t="shared" si="503"/>
        <v>298</v>
      </c>
      <c r="AD1327">
        <f t="shared" si="495"/>
        <v>0</v>
      </c>
      <c r="AE1327">
        <f t="shared" si="504"/>
        <v>1028</v>
      </c>
      <c r="AG1327">
        <f t="shared" si="496"/>
        <v>0.56546489563567359</v>
      </c>
      <c r="AH1327">
        <f t="shared" si="497"/>
        <v>0.6978954514596063</v>
      </c>
      <c r="AI1327">
        <v>0.56546489563567359</v>
      </c>
      <c r="AK1327">
        <f t="shared" si="498"/>
        <v>0</v>
      </c>
      <c r="AL1327">
        <f t="shared" si="505"/>
        <v>49</v>
      </c>
      <c r="AM1327">
        <f t="shared" si="509"/>
        <v>1</v>
      </c>
      <c r="AN1327">
        <f t="shared" si="506"/>
        <v>1277</v>
      </c>
      <c r="AP1327">
        <f t="shared" si="499"/>
        <v>0.63636363636363635</v>
      </c>
      <c r="AQ1327">
        <f t="shared" si="500"/>
        <v>0.66406656266250652</v>
      </c>
      <c r="AR1327">
        <v>0.63636363636363635</v>
      </c>
    </row>
    <row r="1328" spans="1:44" x14ac:dyDescent="0.25">
      <c r="A1328" s="9">
        <v>2</v>
      </c>
      <c r="B1328" s="32">
        <v>33.934372000000003</v>
      </c>
      <c r="D1328">
        <f t="shared" si="487"/>
        <v>0</v>
      </c>
      <c r="E1328">
        <f t="shared" si="486"/>
        <v>369</v>
      </c>
      <c r="F1328">
        <f t="shared" si="507"/>
        <v>1</v>
      </c>
      <c r="G1328">
        <f t="shared" si="508"/>
        <v>958</v>
      </c>
      <c r="I1328">
        <f t="shared" si="488"/>
        <v>0.63730569948186533</v>
      </c>
      <c r="J1328">
        <f t="shared" si="489"/>
        <v>0.67417311752287123</v>
      </c>
      <c r="K1328">
        <v>0.63730569948186533</v>
      </c>
      <c r="S1328">
        <f t="shared" si="490"/>
        <v>1</v>
      </c>
      <c r="T1328">
        <f t="shared" si="501"/>
        <v>611</v>
      </c>
      <c r="U1328">
        <f t="shared" si="491"/>
        <v>0</v>
      </c>
      <c r="V1328">
        <f t="shared" si="502"/>
        <v>716</v>
      </c>
      <c r="X1328">
        <f t="shared" si="492"/>
        <v>0.74785801713586286</v>
      </c>
      <c r="Y1328">
        <f t="shared" si="493"/>
        <v>0.60524091293322058</v>
      </c>
      <c r="Z1328">
        <v>0.74785801713586286</v>
      </c>
      <c r="AB1328">
        <f t="shared" si="494"/>
        <v>0</v>
      </c>
      <c r="AC1328">
        <f t="shared" si="503"/>
        <v>298</v>
      </c>
      <c r="AD1328">
        <f t="shared" si="495"/>
        <v>1</v>
      </c>
      <c r="AE1328">
        <f t="shared" si="504"/>
        <v>1029</v>
      </c>
      <c r="AG1328">
        <f t="shared" si="496"/>
        <v>0.56546489563567359</v>
      </c>
      <c r="AH1328">
        <f t="shared" si="497"/>
        <v>0.6985743380855397</v>
      </c>
      <c r="AI1328">
        <v>0.56546489563567359</v>
      </c>
      <c r="AK1328">
        <f t="shared" si="498"/>
        <v>0</v>
      </c>
      <c r="AL1328">
        <f t="shared" si="505"/>
        <v>49</v>
      </c>
      <c r="AM1328">
        <f t="shared" si="509"/>
        <v>1</v>
      </c>
      <c r="AN1328">
        <f t="shared" si="506"/>
        <v>1278</v>
      </c>
      <c r="AP1328">
        <f t="shared" si="499"/>
        <v>0.63636363636363635</v>
      </c>
      <c r="AQ1328">
        <f t="shared" si="500"/>
        <v>0.66458658346333854</v>
      </c>
      <c r="AR1328">
        <v>0.63636363636363635</v>
      </c>
    </row>
    <row r="1329" spans="1:44" x14ac:dyDescent="0.25">
      <c r="A1329" s="9">
        <v>1</v>
      </c>
      <c r="B1329" s="32">
        <v>33.874724999999998</v>
      </c>
      <c r="D1329">
        <f t="shared" si="487"/>
        <v>1</v>
      </c>
      <c r="E1329">
        <f t="shared" si="486"/>
        <v>370</v>
      </c>
      <c r="F1329">
        <f t="shared" si="507"/>
        <v>0</v>
      </c>
      <c r="G1329">
        <f t="shared" si="508"/>
        <v>958</v>
      </c>
      <c r="I1329">
        <f t="shared" si="488"/>
        <v>0.63903281519861832</v>
      </c>
      <c r="J1329">
        <f t="shared" si="489"/>
        <v>0.67417311752287123</v>
      </c>
      <c r="K1329">
        <v>0.63903281519861832</v>
      </c>
      <c r="S1329">
        <f t="shared" si="490"/>
        <v>0</v>
      </c>
      <c r="T1329">
        <f t="shared" si="501"/>
        <v>611</v>
      </c>
      <c r="U1329">
        <f t="shared" si="491"/>
        <v>1</v>
      </c>
      <c r="V1329">
        <f t="shared" si="502"/>
        <v>717</v>
      </c>
      <c r="X1329">
        <f t="shared" si="492"/>
        <v>0.74785801713586286</v>
      </c>
      <c r="Y1329">
        <f t="shared" si="493"/>
        <v>0.60608622147083691</v>
      </c>
      <c r="Z1329">
        <v>0.74785801713586286</v>
      </c>
      <c r="AB1329">
        <f t="shared" si="494"/>
        <v>0</v>
      </c>
      <c r="AC1329">
        <f t="shared" si="503"/>
        <v>298</v>
      </c>
      <c r="AD1329">
        <f t="shared" si="495"/>
        <v>1</v>
      </c>
      <c r="AE1329">
        <f t="shared" si="504"/>
        <v>1030</v>
      </c>
      <c r="AG1329">
        <f t="shared" si="496"/>
        <v>0.56546489563567359</v>
      </c>
      <c r="AH1329">
        <f t="shared" si="497"/>
        <v>0.69925322471147322</v>
      </c>
      <c r="AI1329">
        <v>0.56546489563567359</v>
      </c>
      <c r="AK1329">
        <f t="shared" si="498"/>
        <v>0</v>
      </c>
      <c r="AL1329">
        <f t="shared" si="505"/>
        <v>49</v>
      </c>
      <c r="AM1329">
        <f t="shared" si="509"/>
        <v>1</v>
      </c>
      <c r="AN1329">
        <f t="shared" si="506"/>
        <v>1279</v>
      </c>
      <c r="AP1329">
        <f t="shared" si="499"/>
        <v>0.63636363636363635</v>
      </c>
      <c r="AQ1329">
        <f t="shared" si="500"/>
        <v>0.66510660426417056</v>
      </c>
      <c r="AR1329">
        <v>0.63636363636363635</v>
      </c>
    </row>
    <row r="1330" spans="1:44" x14ac:dyDescent="0.25">
      <c r="A1330" s="9">
        <v>1</v>
      </c>
      <c r="B1330" s="32">
        <v>33.865853000000001</v>
      </c>
      <c r="D1330">
        <f t="shared" si="487"/>
        <v>1</v>
      </c>
      <c r="E1330">
        <f t="shared" si="486"/>
        <v>371</v>
      </c>
      <c r="F1330">
        <f t="shared" si="507"/>
        <v>0</v>
      </c>
      <c r="G1330">
        <f t="shared" si="508"/>
        <v>958</v>
      </c>
      <c r="I1330">
        <f t="shared" si="488"/>
        <v>0.64075993091537131</v>
      </c>
      <c r="J1330">
        <f t="shared" si="489"/>
        <v>0.67417311752287123</v>
      </c>
      <c r="K1330">
        <v>0.64075993091537131</v>
      </c>
      <c r="S1330">
        <f t="shared" si="490"/>
        <v>0</v>
      </c>
      <c r="T1330">
        <f t="shared" si="501"/>
        <v>611</v>
      </c>
      <c r="U1330">
        <f t="shared" si="491"/>
        <v>1</v>
      </c>
      <c r="V1330">
        <f t="shared" si="502"/>
        <v>718</v>
      </c>
      <c r="X1330">
        <f t="shared" si="492"/>
        <v>0.74785801713586286</v>
      </c>
      <c r="Y1330">
        <f t="shared" si="493"/>
        <v>0.60693153000845312</v>
      </c>
      <c r="Z1330">
        <v>0.74785801713586286</v>
      </c>
      <c r="AB1330">
        <f t="shared" si="494"/>
        <v>0</v>
      </c>
      <c r="AC1330">
        <f t="shared" si="503"/>
        <v>298</v>
      </c>
      <c r="AD1330">
        <f t="shared" si="495"/>
        <v>1</v>
      </c>
      <c r="AE1330">
        <f t="shared" si="504"/>
        <v>1031</v>
      </c>
      <c r="AG1330">
        <f t="shared" si="496"/>
        <v>0.56546489563567359</v>
      </c>
      <c r="AH1330">
        <f t="shared" si="497"/>
        <v>0.69993211133740663</v>
      </c>
      <c r="AI1330">
        <v>0.56546489563567359</v>
      </c>
      <c r="AK1330">
        <f t="shared" si="498"/>
        <v>0</v>
      </c>
      <c r="AL1330">
        <f t="shared" si="505"/>
        <v>49</v>
      </c>
      <c r="AM1330">
        <f t="shared" si="509"/>
        <v>1</v>
      </c>
      <c r="AN1330">
        <f t="shared" si="506"/>
        <v>1280</v>
      </c>
      <c r="AP1330">
        <f t="shared" si="499"/>
        <v>0.63636363636363635</v>
      </c>
      <c r="AQ1330">
        <f t="shared" si="500"/>
        <v>0.66562662506500259</v>
      </c>
      <c r="AR1330">
        <v>0.63636363636363635</v>
      </c>
    </row>
    <row r="1331" spans="1:44" x14ac:dyDescent="0.25">
      <c r="A1331" s="9">
        <v>2</v>
      </c>
      <c r="B1331" s="32">
        <v>33.851537</v>
      </c>
      <c r="D1331">
        <f t="shared" si="487"/>
        <v>0</v>
      </c>
      <c r="E1331">
        <f t="shared" si="486"/>
        <v>371</v>
      </c>
      <c r="F1331">
        <f t="shared" si="507"/>
        <v>1</v>
      </c>
      <c r="G1331">
        <f t="shared" si="508"/>
        <v>959</v>
      </c>
      <c r="I1331">
        <f t="shared" si="488"/>
        <v>0.64075993091537131</v>
      </c>
      <c r="J1331">
        <f t="shared" si="489"/>
        <v>0.67487684729064035</v>
      </c>
      <c r="K1331">
        <v>0.64075993091537131</v>
      </c>
      <c r="S1331">
        <f t="shared" si="490"/>
        <v>1</v>
      </c>
      <c r="T1331">
        <f t="shared" si="501"/>
        <v>612</v>
      </c>
      <c r="U1331">
        <f t="shared" si="491"/>
        <v>0</v>
      </c>
      <c r="V1331">
        <f t="shared" si="502"/>
        <v>718</v>
      </c>
      <c r="X1331">
        <f t="shared" si="492"/>
        <v>0.74908200734394126</v>
      </c>
      <c r="Y1331">
        <f t="shared" si="493"/>
        <v>0.60693153000845312</v>
      </c>
      <c r="Z1331">
        <v>0.74908200734394126</v>
      </c>
      <c r="AB1331">
        <f t="shared" si="494"/>
        <v>0</v>
      </c>
      <c r="AC1331">
        <f t="shared" si="503"/>
        <v>298</v>
      </c>
      <c r="AD1331">
        <f t="shared" si="495"/>
        <v>1</v>
      </c>
      <c r="AE1331">
        <f t="shared" si="504"/>
        <v>1032</v>
      </c>
      <c r="AG1331">
        <f t="shared" si="496"/>
        <v>0.56546489563567359</v>
      </c>
      <c r="AH1331">
        <f t="shared" si="497"/>
        <v>0.70061099796334014</v>
      </c>
      <c r="AI1331">
        <v>0.56546489563567359</v>
      </c>
      <c r="AK1331">
        <f t="shared" si="498"/>
        <v>0</v>
      </c>
      <c r="AL1331">
        <f t="shared" si="505"/>
        <v>49</v>
      </c>
      <c r="AM1331">
        <f t="shared" si="509"/>
        <v>1</v>
      </c>
      <c r="AN1331">
        <f t="shared" si="506"/>
        <v>1281</v>
      </c>
      <c r="AP1331">
        <f t="shared" si="499"/>
        <v>0.63636363636363635</v>
      </c>
      <c r="AQ1331">
        <f t="shared" si="500"/>
        <v>0.66614664586583461</v>
      </c>
      <c r="AR1331">
        <v>0.63636363636363635</v>
      </c>
    </row>
    <row r="1332" spans="1:44" x14ac:dyDescent="0.25">
      <c r="A1332" s="9">
        <v>1</v>
      </c>
      <c r="B1332" s="32">
        <v>33.815030999999998</v>
      </c>
      <c r="D1332">
        <f t="shared" si="487"/>
        <v>1</v>
      </c>
      <c r="E1332">
        <f t="shared" ref="E1332:E1395" si="510">D1332+E1331</f>
        <v>372</v>
      </c>
      <c r="F1332">
        <f t="shared" si="507"/>
        <v>0</v>
      </c>
      <c r="G1332">
        <f t="shared" si="508"/>
        <v>959</v>
      </c>
      <c r="I1332">
        <f t="shared" si="488"/>
        <v>0.6424870466321243</v>
      </c>
      <c r="J1332">
        <f t="shared" si="489"/>
        <v>0.67487684729064035</v>
      </c>
      <c r="K1332">
        <v>0.6424870466321243</v>
      </c>
      <c r="S1332">
        <f t="shared" si="490"/>
        <v>0</v>
      </c>
      <c r="T1332">
        <f t="shared" si="501"/>
        <v>612</v>
      </c>
      <c r="U1332">
        <f t="shared" si="491"/>
        <v>1</v>
      </c>
      <c r="V1332">
        <f t="shared" si="502"/>
        <v>719</v>
      </c>
      <c r="X1332">
        <f t="shared" si="492"/>
        <v>0.74908200734394126</v>
      </c>
      <c r="Y1332">
        <f t="shared" si="493"/>
        <v>0.60777683854606934</v>
      </c>
      <c r="Z1332">
        <v>0.74908200734394126</v>
      </c>
      <c r="AB1332">
        <f t="shared" si="494"/>
        <v>0</v>
      </c>
      <c r="AC1332">
        <f t="shared" si="503"/>
        <v>298</v>
      </c>
      <c r="AD1332">
        <f t="shared" si="495"/>
        <v>1</v>
      </c>
      <c r="AE1332">
        <f t="shared" si="504"/>
        <v>1033</v>
      </c>
      <c r="AG1332">
        <f t="shared" si="496"/>
        <v>0.56546489563567359</v>
      </c>
      <c r="AH1332">
        <f t="shared" si="497"/>
        <v>0.70128988458927355</v>
      </c>
      <c r="AI1332">
        <v>0.56546489563567359</v>
      </c>
      <c r="AK1332">
        <f t="shared" si="498"/>
        <v>0</v>
      </c>
      <c r="AL1332">
        <f t="shared" si="505"/>
        <v>49</v>
      </c>
      <c r="AM1332">
        <f t="shared" si="509"/>
        <v>1</v>
      </c>
      <c r="AN1332">
        <f t="shared" si="506"/>
        <v>1282</v>
      </c>
      <c r="AP1332">
        <f t="shared" si="499"/>
        <v>0.63636363636363635</v>
      </c>
      <c r="AQ1332">
        <f t="shared" si="500"/>
        <v>0.66666666666666663</v>
      </c>
      <c r="AR1332">
        <v>0.63636363636363635</v>
      </c>
    </row>
    <row r="1333" spans="1:44" x14ac:dyDescent="0.25">
      <c r="A1333" s="9">
        <v>4</v>
      </c>
      <c r="B1333" s="32">
        <v>33.726379999999999</v>
      </c>
      <c r="D1333">
        <f t="shared" si="487"/>
        <v>0</v>
      </c>
      <c r="E1333">
        <f t="shared" si="510"/>
        <v>372</v>
      </c>
      <c r="F1333">
        <f t="shared" si="507"/>
        <v>1</v>
      </c>
      <c r="G1333">
        <f t="shared" si="508"/>
        <v>960</v>
      </c>
      <c r="I1333">
        <f t="shared" si="488"/>
        <v>0.6424870466321243</v>
      </c>
      <c r="J1333">
        <f t="shared" si="489"/>
        <v>0.67558057705840957</v>
      </c>
      <c r="K1333">
        <v>0.6424870466321243</v>
      </c>
      <c r="S1333">
        <f t="shared" si="490"/>
        <v>0</v>
      </c>
      <c r="T1333">
        <f t="shared" si="501"/>
        <v>612</v>
      </c>
      <c r="U1333">
        <f t="shared" si="491"/>
        <v>1</v>
      </c>
      <c r="V1333">
        <f t="shared" si="502"/>
        <v>720</v>
      </c>
      <c r="X1333">
        <f t="shared" si="492"/>
        <v>0.74908200734394126</v>
      </c>
      <c r="Y1333">
        <f t="shared" si="493"/>
        <v>0.60862214708368556</v>
      </c>
      <c r="Z1333">
        <v>0.74908200734394126</v>
      </c>
      <c r="AB1333">
        <f t="shared" si="494"/>
        <v>0</v>
      </c>
      <c r="AC1333">
        <f t="shared" si="503"/>
        <v>298</v>
      </c>
      <c r="AD1333">
        <f t="shared" si="495"/>
        <v>1</v>
      </c>
      <c r="AE1333">
        <f t="shared" si="504"/>
        <v>1034</v>
      </c>
      <c r="AG1333">
        <f t="shared" si="496"/>
        <v>0.56546489563567359</v>
      </c>
      <c r="AH1333">
        <f t="shared" si="497"/>
        <v>0.70196877121520707</v>
      </c>
      <c r="AI1333">
        <v>0.56546489563567359</v>
      </c>
      <c r="AK1333">
        <f t="shared" si="498"/>
        <v>1</v>
      </c>
      <c r="AL1333">
        <f t="shared" si="505"/>
        <v>50</v>
      </c>
      <c r="AM1333">
        <f t="shared" si="509"/>
        <v>0</v>
      </c>
      <c r="AN1333">
        <f t="shared" si="506"/>
        <v>1282</v>
      </c>
      <c r="AP1333">
        <f t="shared" si="499"/>
        <v>0.64935064935064934</v>
      </c>
      <c r="AQ1333">
        <f t="shared" si="500"/>
        <v>0.66666666666666663</v>
      </c>
      <c r="AR1333">
        <v>0.64935064935064934</v>
      </c>
    </row>
    <row r="1334" spans="1:44" x14ac:dyDescent="0.25">
      <c r="A1334" s="9">
        <v>2</v>
      </c>
      <c r="B1334" s="32">
        <v>33.696983000000003</v>
      </c>
      <c r="D1334">
        <f t="shared" si="487"/>
        <v>0</v>
      </c>
      <c r="E1334">
        <f t="shared" si="510"/>
        <v>372</v>
      </c>
      <c r="F1334">
        <f t="shared" si="507"/>
        <v>1</v>
      </c>
      <c r="G1334">
        <f t="shared" si="508"/>
        <v>961</v>
      </c>
      <c r="I1334">
        <f t="shared" si="488"/>
        <v>0.6424870466321243</v>
      </c>
      <c r="J1334">
        <f t="shared" si="489"/>
        <v>0.67628430682617879</v>
      </c>
      <c r="K1334">
        <v>0.6424870466321243</v>
      </c>
      <c r="S1334">
        <f t="shared" si="490"/>
        <v>1</v>
      </c>
      <c r="T1334">
        <f t="shared" si="501"/>
        <v>613</v>
      </c>
      <c r="U1334">
        <f t="shared" si="491"/>
        <v>0</v>
      </c>
      <c r="V1334">
        <f t="shared" si="502"/>
        <v>720</v>
      </c>
      <c r="X1334">
        <f t="shared" si="492"/>
        <v>0.75030599755201954</v>
      </c>
      <c r="Y1334">
        <f t="shared" si="493"/>
        <v>0.60862214708368556</v>
      </c>
      <c r="Z1334">
        <v>0.75030599755201954</v>
      </c>
      <c r="AB1334">
        <f t="shared" si="494"/>
        <v>0</v>
      </c>
      <c r="AC1334">
        <f t="shared" si="503"/>
        <v>298</v>
      </c>
      <c r="AD1334">
        <f t="shared" si="495"/>
        <v>1</v>
      </c>
      <c r="AE1334">
        <f t="shared" si="504"/>
        <v>1035</v>
      </c>
      <c r="AG1334">
        <f t="shared" si="496"/>
        <v>0.56546489563567359</v>
      </c>
      <c r="AH1334">
        <f t="shared" si="497"/>
        <v>0.70264765784114058</v>
      </c>
      <c r="AI1334">
        <v>0.56546489563567359</v>
      </c>
      <c r="AK1334">
        <f t="shared" si="498"/>
        <v>0</v>
      </c>
      <c r="AL1334">
        <f t="shared" si="505"/>
        <v>50</v>
      </c>
      <c r="AM1334">
        <f t="shared" si="509"/>
        <v>1</v>
      </c>
      <c r="AN1334">
        <f t="shared" si="506"/>
        <v>1283</v>
      </c>
      <c r="AP1334">
        <f t="shared" si="499"/>
        <v>0.64935064935064934</v>
      </c>
      <c r="AQ1334">
        <f t="shared" si="500"/>
        <v>0.66718668746749865</v>
      </c>
      <c r="AR1334">
        <v>0.64935064935064934</v>
      </c>
    </row>
    <row r="1335" spans="1:44" x14ac:dyDescent="0.25">
      <c r="A1335" s="9">
        <v>3</v>
      </c>
      <c r="B1335" s="32">
        <v>33.662272999999999</v>
      </c>
      <c r="D1335">
        <f t="shared" si="487"/>
        <v>0</v>
      </c>
      <c r="E1335">
        <f t="shared" si="510"/>
        <v>372</v>
      </c>
      <c r="F1335">
        <f t="shared" si="507"/>
        <v>1</v>
      </c>
      <c r="G1335">
        <f t="shared" si="508"/>
        <v>962</v>
      </c>
      <c r="I1335">
        <f t="shared" si="488"/>
        <v>0.6424870466321243</v>
      </c>
      <c r="J1335">
        <f t="shared" si="489"/>
        <v>0.67698803659394791</v>
      </c>
      <c r="K1335">
        <v>0.6424870466321243</v>
      </c>
      <c r="S1335">
        <f t="shared" si="490"/>
        <v>0</v>
      </c>
      <c r="T1335">
        <f t="shared" si="501"/>
        <v>613</v>
      </c>
      <c r="U1335">
        <f t="shared" si="491"/>
        <v>1</v>
      </c>
      <c r="V1335">
        <f t="shared" si="502"/>
        <v>721</v>
      </c>
      <c r="X1335">
        <f t="shared" si="492"/>
        <v>0.75030599755201954</v>
      </c>
      <c r="Y1335">
        <f t="shared" si="493"/>
        <v>0.60946745562130178</v>
      </c>
      <c r="Z1335">
        <v>0.75030599755201954</v>
      </c>
      <c r="AB1335">
        <f t="shared" si="494"/>
        <v>1</v>
      </c>
      <c r="AC1335">
        <f t="shared" si="503"/>
        <v>299</v>
      </c>
      <c r="AD1335">
        <f t="shared" si="495"/>
        <v>0</v>
      </c>
      <c r="AE1335">
        <f t="shared" si="504"/>
        <v>1035</v>
      </c>
      <c r="AG1335">
        <f t="shared" si="496"/>
        <v>0.56736242884250476</v>
      </c>
      <c r="AH1335">
        <f t="shared" si="497"/>
        <v>0.70264765784114058</v>
      </c>
      <c r="AI1335">
        <v>0.56736242884250476</v>
      </c>
      <c r="AK1335">
        <f t="shared" si="498"/>
        <v>0</v>
      </c>
      <c r="AL1335">
        <f t="shared" si="505"/>
        <v>50</v>
      </c>
      <c r="AM1335">
        <f t="shared" si="509"/>
        <v>1</v>
      </c>
      <c r="AN1335">
        <f t="shared" si="506"/>
        <v>1284</v>
      </c>
      <c r="AP1335">
        <f t="shared" si="499"/>
        <v>0.64935064935064934</v>
      </c>
      <c r="AQ1335">
        <f t="shared" si="500"/>
        <v>0.66770670826833078</v>
      </c>
      <c r="AR1335">
        <v>0.64935064935064934</v>
      </c>
    </row>
    <row r="1336" spans="1:44" x14ac:dyDescent="0.25">
      <c r="A1336" s="9">
        <v>1</v>
      </c>
      <c r="B1336" s="32">
        <v>33.657767999999997</v>
      </c>
      <c r="D1336">
        <f t="shared" si="487"/>
        <v>1</v>
      </c>
      <c r="E1336">
        <f t="shared" si="510"/>
        <v>373</v>
      </c>
      <c r="F1336">
        <f t="shared" si="507"/>
        <v>0</v>
      </c>
      <c r="G1336">
        <f t="shared" si="508"/>
        <v>962</v>
      </c>
      <c r="I1336">
        <f t="shared" si="488"/>
        <v>0.64421416234887741</v>
      </c>
      <c r="J1336">
        <f t="shared" si="489"/>
        <v>0.67698803659394791</v>
      </c>
      <c r="K1336">
        <v>0.64421416234887741</v>
      </c>
      <c r="S1336">
        <f t="shared" si="490"/>
        <v>0</v>
      </c>
      <c r="T1336">
        <f t="shared" si="501"/>
        <v>613</v>
      </c>
      <c r="U1336">
        <f t="shared" si="491"/>
        <v>1</v>
      </c>
      <c r="V1336">
        <f t="shared" si="502"/>
        <v>722</v>
      </c>
      <c r="X1336">
        <f t="shared" si="492"/>
        <v>0.75030599755201954</v>
      </c>
      <c r="Y1336">
        <f t="shared" si="493"/>
        <v>0.610312764158918</v>
      </c>
      <c r="Z1336">
        <v>0.75030599755201954</v>
      </c>
      <c r="AB1336">
        <f t="shared" si="494"/>
        <v>0</v>
      </c>
      <c r="AC1336">
        <f t="shared" si="503"/>
        <v>299</v>
      </c>
      <c r="AD1336">
        <f t="shared" si="495"/>
        <v>1</v>
      </c>
      <c r="AE1336">
        <f t="shared" si="504"/>
        <v>1036</v>
      </c>
      <c r="AG1336">
        <f t="shared" si="496"/>
        <v>0.56736242884250476</v>
      </c>
      <c r="AH1336">
        <f t="shared" si="497"/>
        <v>0.70332654446707399</v>
      </c>
      <c r="AI1336">
        <v>0.56736242884250476</v>
      </c>
      <c r="AK1336">
        <f t="shared" si="498"/>
        <v>0</v>
      </c>
      <c r="AL1336">
        <f t="shared" si="505"/>
        <v>50</v>
      </c>
      <c r="AM1336">
        <f t="shared" si="509"/>
        <v>1</v>
      </c>
      <c r="AN1336">
        <f t="shared" si="506"/>
        <v>1285</v>
      </c>
      <c r="AP1336">
        <f t="shared" si="499"/>
        <v>0.64935064935064934</v>
      </c>
      <c r="AQ1336">
        <f t="shared" si="500"/>
        <v>0.66822672906916281</v>
      </c>
      <c r="AR1336">
        <v>0.64935064935064934</v>
      </c>
    </row>
    <row r="1337" spans="1:44" x14ac:dyDescent="0.25">
      <c r="A1337" s="9">
        <v>2</v>
      </c>
      <c r="B1337" s="32">
        <v>33.630667000000003</v>
      </c>
      <c r="D1337">
        <f t="shared" si="487"/>
        <v>0</v>
      </c>
      <c r="E1337">
        <f t="shared" si="510"/>
        <v>373</v>
      </c>
      <c r="F1337">
        <f t="shared" si="507"/>
        <v>1</v>
      </c>
      <c r="G1337">
        <f t="shared" si="508"/>
        <v>963</v>
      </c>
      <c r="I1337">
        <f t="shared" si="488"/>
        <v>0.64421416234887741</v>
      </c>
      <c r="J1337">
        <f t="shared" si="489"/>
        <v>0.67769176636171713</v>
      </c>
      <c r="K1337">
        <v>0.64421416234887741</v>
      </c>
      <c r="S1337">
        <f t="shared" si="490"/>
        <v>1</v>
      </c>
      <c r="T1337">
        <f t="shared" si="501"/>
        <v>614</v>
      </c>
      <c r="U1337">
        <f t="shared" si="491"/>
        <v>0</v>
      </c>
      <c r="V1337">
        <f t="shared" si="502"/>
        <v>722</v>
      </c>
      <c r="X1337">
        <f t="shared" si="492"/>
        <v>0.75152998776009794</v>
      </c>
      <c r="Y1337">
        <f t="shared" si="493"/>
        <v>0.610312764158918</v>
      </c>
      <c r="Z1337">
        <v>0.75152998776009794</v>
      </c>
      <c r="AB1337">
        <f t="shared" si="494"/>
        <v>0</v>
      </c>
      <c r="AC1337">
        <f t="shared" si="503"/>
        <v>299</v>
      </c>
      <c r="AD1337">
        <f t="shared" si="495"/>
        <v>1</v>
      </c>
      <c r="AE1337">
        <f t="shared" si="504"/>
        <v>1037</v>
      </c>
      <c r="AG1337">
        <f t="shared" si="496"/>
        <v>0.56736242884250476</v>
      </c>
      <c r="AH1337">
        <f t="shared" si="497"/>
        <v>0.70400543109300751</v>
      </c>
      <c r="AI1337">
        <v>0.56736242884250476</v>
      </c>
      <c r="AK1337">
        <f t="shared" si="498"/>
        <v>0</v>
      </c>
      <c r="AL1337">
        <f t="shared" si="505"/>
        <v>50</v>
      </c>
      <c r="AM1337">
        <f t="shared" si="509"/>
        <v>1</v>
      </c>
      <c r="AN1337">
        <f t="shared" si="506"/>
        <v>1286</v>
      </c>
      <c r="AP1337">
        <f t="shared" si="499"/>
        <v>0.64935064935064934</v>
      </c>
      <c r="AQ1337">
        <f t="shared" si="500"/>
        <v>0.66874674986999483</v>
      </c>
      <c r="AR1337">
        <v>0.64935064935064934</v>
      </c>
    </row>
    <row r="1338" spans="1:44" x14ac:dyDescent="0.25">
      <c r="A1338" s="9">
        <v>2</v>
      </c>
      <c r="B1338" s="32">
        <v>33.628174000000001</v>
      </c>
      <c r="D1338">
        <f t="shared" si="487"/>
        <v>0</v>
      </c>
      <c r="E1338">
        <f t="shared" si="510"/>
        <v>373</v>
      </c>
      <c r="F1338">
        <f t="shared" si="507"/>
        <v>1</v>
      </c>
      <c r="G1338">
        <f t="shared" si="508"/>
        <v>964</v>
      </c>
      <c r="I1338">
        <f t="shared" si="488"/>
        <v>0.64421416234887741</v>
      </c>
      <c r="J1338">
        <f t="shared" si="489"/>
        <v>0.67839549612948624</v>
      </c>
      <c r="K1338">
        <v>0.64421416234887741</v>
      </c>
      <c r="S1338">
        <f t="shared" si="490"/>
        <v>1</v>
      </c>
      <c r="T1338">
        <f t="shared" si="501"/>
        <v>615</v>
      </c>
      <c r="U1338">
        <f t="shared" si="491"/>
        <v>0</v>
      </c>
      <c r="V1338">
        <f t="shared" si="502"/>
        <v>722</v>
      </c>
      <c r="X1338">
        <f t="shared" si="492"/>
        <v>0.75275397796817622</v>
      </c>
      <c r="Y1338">
        <f t="shared" si="493"/>
        <v>0.610312764158918</v>
      </c>
      <c r="Z1338">
        <v>0.75275397796817622</v>
      </c>
      <c r="AB1338">
        <f t="shared" si="494"/>
        <v>0</v>
      </c>
      <c r="AC1338">
        <f t="shared" si="503"/>
        <v>299</v>
      </c>
      <c r="AD1338">
        <f t="shared" si="495"/>
        <v>1</v>
      </c>
      <c r="AE1338">
        <f t="shared" si="504"/>
        <v>1038</v>
      </c>
      <c r="AG1338">
        <f t="shared" si="496"/>
        <v>0.56736242884250476</v>
      </c>
      <c r="AH1338">
        <f t="shared" si="497"/>
        <v>0.70468431771894091</v>
      </c>
      <c r="AI1338">
        <v>0.56736242884250476</v>
      </c>
      <c r="AK1338">
        <f t="shared" si="498"/>
        <v>0</v>
      </c>
      <c r="AL1338">
        <f t="shared" si="505"/>
        <v>50</v>
      </c>
      <c r="AM1338">
        <f t="shared" si="509"/>
        <v>1</v>
      </c>
      <c r="AN1338">
        <f t="shared" si="506"/>
        <v>1287</v>
      </c>
      <c r="AP1338">
        <f t="shared" si="499"/>
        <v>0.64935064935064934</v>
      </c>
      <c r="AQ1338">
        <f t="shared" si="500"/>
        <v>0.66926677067082685</v>
      </c>
      <c r="AR1338">
        <v>0.64935064935064934</v>
      </c>
    </row>
    <row r="1339" spans="1:44" x14ac:dyDescent="0.25">
      <c r="A1339" s="9">
        <v>2</v>
      </c>
      <c r="B1339" s="32">
        <v>33.558867999999997</v>
      </c>
      <c r="D1339">
        <f t="shared" si="487"/>
        <v>0</v>
      </c>
      <c r="E1339">
        <f t="shared" si="510"/>
        <v>373</v>
      </c>
      <c r="F1339">
        <f t="shared" si="507"/>
        <v>1</v>
      </c>
      <c r="G1339">
        <f t="shared" si="508"/>
        <v>965</v>
      </c>
      <c r="I1339">
        <f t="shared" si="488"/>
        <v>0.64421416234887741</v>
      </c>
      <c r="J1339">
        <f t="shared" si="489"/>
        <v>0.67909922589725547</v>
      </c>
      <c r="K1339">
        <v>0.64421416234887741</v>
      </c>
      <c r="S1339">
        <f t="shared" si="490"/>
        <v>1</v>
      </c>
      <c r="T1339">
        <f t="shared" si="501"/>
        <v>616</v>
      </c>
      <c r="U1339">
        <f t="shared" si="491"/>
        <v>0</v>
      </c>
      <c r="V1339">
        <f t="shared" si="502"/>
        <v>722</v>
      </c>
      <c r="X1339">
        <f t="shared" si="492"/>
        <v>0.75397796817625462</v>
      </c>
      <c r="Y1339">
        <f t="shared" si="493"/>
        <v>0.610312764158918</v>
      </c>
      <c r="Z1339">
        <v>0.75397796817625462</v>
      </c>
      <c r="AB1339">
        <f t="shared" si="494"/>
        <v>0</v>
      </c>
      <c r="AC1339">
        <f t="shared" si="503"/>
        <v>299</v>
      </c>
      <c r="AD1339">
        <f t="shared" si="495"/>
        <v>1</v>
      </c>
      <c r="AE1339">
        <f t="shared" si="504"/>
        <v>1039</v>
      </c>
      <c r="AG1339">
        <f t="shared" si="496"/>
        <v>0.56736242884250476</v>
      </c>
      <c r="AH1339">
        <f t="shared" si="497"/>
        <v>0.70536320434487443</v>
      </c>
      <c r="AI1339">
        <v>0.56736242884250476</v>
      </c>
      <c r="AK1339">
        <f t="shared" si="498"/>
        <v>0</v>
      </c>
      <c r="AL1339">
        <f t="shared" si="505"/>
        <v>50</v>
      </c>
      <c r="AM1339">
        <f t="shared" si="509"/>
        <v>1</v>
      </c>
      <c r="AN1339">
        <f t="shared" si="506"/>
        <v>1288</v>
      </c>
      <c r="AP1339">
        <f t="shared" si="499"/>
        <v>0.64935064935064934</v>
      </c>
      <c r="AQ1339">
        <f t="shared" si="500"/>
        <v>0.66978679147165887</v>
      </c>
      <c r="AR1339">
        <v>0.64935064935064934</v>
      </c>
    </row>
    <row r="1340" spans="1:44" x14ac:dyDescent="0.25">
      <c r="A1340" s="9">
        <v>1</v>
      </c>
      <c r="B1340" s="32">
        <v>33.526364999999998</v>
      </c>
      <c r="D1340">
        <f t="shared" si="487"/>
        <v>1</v>
      </c>
      <c r="E1340">
        <f t="shared" si="510"/>
        <v>374</v>
      </c>
      <c r="F1340">
        <f t="shared" si="507"/>
        <v>0</v>
      </c>
      <c r="G1340">
        <f t="shared" si="508"/>
        <v>965</v>
      </c>
      <c r="I1340">
        <f t="shared" si="488"/>
        <v>0.6459412780656304</v>
      </c>
      <c r="J1340">
        <f t="shared" si="489"/>
        <v>0.67909922589725547</v>
      </c>
      <c r="K1340">
        <v>0.6459412780656304</v>
      </c>
      <c r="S1340">
        <f t="shared" si="490"/>
        <v>0</v>
      </c>
      <c r="T1340">
        <f t="shared" si="501"/>
        <v>616</v>
      </c>
      <c r="U1340">
        <f t="shared" si="491"/>
        <v>1</v>
      </c>
      <c r="V1340">
        <f t="shared" si="502"/>
        <v>723</v>
      </c>
      <c r="X1340">
        <f t="shared" si="492"/>
        <v>0.75397796817625462</v>
      </c>
      <c r="Y1340">
        <f t="shared" si="493"/>
        <v>0.61115807269653422</v>
      </c>
      <c r="Z1340">
        <v>0.75397796817625462</v>
      </c>
      <c r="AB1340">
        <f t="shared" si="494"/>
        <v>0</v>
      </c>
      <c r="AC1340">
        <f t="shared" si="503"/>
        <v>299</v>
      </c>
      <c r="AD1340">
        <f t="shared" si="495"/>
        <v>1</v>
      </c>
      <c r="AE1340">
        <f t="shared" si="504"/>
        <v>1040</v>
      </c>
      <c r="AG1340">
        <f t="shared" si="496"/>
        <v>0.56736242884250476</v>
      </c>
      <c r="AH1340">
        <f t="shared" si="497"/>
        <v>0.70604209097080783</v>
      </c>
      <c r="AI1340">
        <v>0.56736242884250476</v>
      </c>
      <c r="AK1340">
        <f t="shared" si="498"/>
        <v>0</v>
      </c>
      <c r="AL1340">
        <f t="shared" si="505"/>
        <v>50</v>
      </c>
      <c r="AM1340">
        <f t="shared" si="509"/>
        <v>1</v>
      </c>
      <c r="AN1340">
        <f t="shared" si="506"/>
        <v>1289</v>
      </c>
      <c r="AP1340">
        <f t="shared" si="499"/>
        <v>0.64935064935064934</v>
      </c>
      <c r="AQ1340">
        <f t="shared" si="500"/>
        <v>0.67030681227249089</v>
      </c>
      <c r="AR1340">
        <v>0.64935064935064934</v>
      </c>
    </row>
    <row r="1341" spans="1:44" x14ac:dyDescent="0.25">
      <c r="A1341" s="9">
        <v>2</v>
      </c>
      <c r="B1341" s="32">
        <v>33.518185000000003</v>
      </c>
      <c r="D1341">
        <f t="shared" si="487"/>
        <v>0</v>
      </c>
      <c r="E1341">
        <f t="shared" si="510"/>
        <v>374</v>
      </c>
      <c r="F1341">
        <f t="shared" si="507"/>
        <v>1</v>
      </c>
      <c r="G1341">
        <f t="shared" si="508"/>
        <v>966</v>
      </c>
      <c r="I1341">
        <f t="shared" si="488"/>
        <v>0.6459412780656304</v>
      </c>
      <c r="J1341">
        <f t="shared" si="489"/>
        <v>0.67980295566502458</v>
      </c>
      <c r="K1341">
        <v>0.6459412780656304</v>
      </c>
      <c r="S1341">
        <f t="shared" si="490"/>
        <v>1</v>
      </c>
      <c r="T1341">
        <f t="shared" si="501"/>
        <v>617</v>
      </c>
      <c r="U1341">
        <f t="shared" si="491"/>
        <v>0</v>
      </c>
      <c r="V1341">
        <f t="shared" si="502"/>
        <v>723</v>
      </c>
      <c r="X1341">
        <f t="shared" si="492"/>
        <v>0.75520195838433291</v>
      </c>
      <c r="Y1341">
        <f t="shared" si="493"/>
        <v>0.61115807269653422</v>
      </c>
      <c r="Z1341">
        <v>0.75520195838433291</v>
      </c>
      <c r="AB1341">
        <f t="shared" si="494"/>
        <v>0</v>
      </c>
      <c r="AC1341">
        <f t="shared" si="503"/>
        <v>299</v>
      </c>
      <c r="AD1341">
        <f t="shared" si="495"/>
        <v>1</v>
      </c>
      <c r="AE1341">
        <f t="shared" si="504"/>
        <v>1041</v>
      </c>
      <c r="AG1341">
        <f t="shared" si="496"/>
        <v>0.56736242884250476</v>
      </c>
      <c r="AH1341">
        <f t="shared" si="497"/>
        <v>0.70672097759674135</v>
      </c>
      <c r="AI1341">
        <v>0.56736242884250476</v>
      </c>
      <c r="AK1341">
        <f t="shared" si="498"/>
        <v>0</v>
      </c>
      <c r="AL1341">
        <f t="shared" si="505"/>
        <v>50</v>
      </c>
      <c r="AM1341">
        <f t="shared" si="509"/>
        <v>1</v>
      </c>
      <c r="AN1341">
        <f t="shared" si="506"/>
        <v>1290</v>
      </c>
      <c r="AP1341">
        <f t="shared" si="499"/>
        <v>0.64935064935064934</v>
      </c>
      <c r="AQ1341">
        <f t="shared" si="500"/>
        <v>0.67082683307332291</v>
      </c>
      <c r="AR1341">
        <v>0.64935064935064934</v>
      </c>
    </row>
    <row r="1342" spans="1:44" x14ac:dyDescent="0.25">
      <c r="A1342" s="9">
        <v>1</v>
      </c>
      <c r="B1342" s="32">
        <v>33.464052000000002</v>
      </c>
      <c r="D1342">
        <f t="shared" si="487"/>
        <v>1</v>
      </c>
      <c r="E1342">
        <f t="shared" si="510"/>
        <v>375</v>
      </c>
      <c r="F1342">
        <f t="shared" si="507"/>
        <v>0</v>
      </c>
      <c r="G1342">
        <f t="shared" si="508"/>
        <v>966</v>
      </c>
      <c r="I1342">
        <f t="shared" si="488"/>
        <v>0.64766839378238339</v>
      </c>
      <c r="J1342">
        <f t="shared" si="489"/>
        <v>0.67980295566502458</v>
      </c>
      <c r="K1342">
        <v>0.64766839378238339</v>
      </c>
      <c r="S1342">
        <f t="shared" si="490"/>
        <v>0</v>
      </c>
      <c r="T1342">
        <f t="shared" si="501"/>
        <v>617</v>
      </c>
      <c r="U1342">
        <f t="shared" si="491"/>
        <v>1</v>
      </c>
      <c r="V1342">
        <f t="shared" si="502"/>
        <v>724</v>
      </c>
      <c r="X1342">
        <f t="shared" si="492"/>
        <v>0.75520195838433291</v>
      </c>
      <c r="Y1342">
        <f t="shared" si="493"/>
        <v>0.61200338123415043</v>
      </c>
      <c r="Z1342">
        <v>0.75520195838433291</v>
      </c>
      <c r="AB1342">
        <f t="shared" si="494"/>
        <v>0</v>
      </c>
      <c r="AC1342">
        <f t="shared" si="503"/>
        <v>299</v>
      </c>
      <c r="AD1342">
        <f t="shared" si="495"/>
        <v>1</v>
      </c>
      <c r="AE1342">
        <f t="shared" si="504"/>
        <v>1042</v>
      </c>
      <c r="AG1342">
        <f t="shared" si="496"/>
        <v>0.56736242884250476</v>
      </c>
      <c r="AH1342">
        <f t="shared" si="497"/>
        <v>0.70739986422267487</v>
      </c>
      <c r="AI1342">
        <v>0.56736242884250476</v>
      </c>
      <c r="AK1342">
        <f t="shared" si="498"/>
        <v>0</v>
      </c>
      <c r="AL1342">
        <f t="shared" si="505"/>
        <v>50</v>
      </c>
      <c r="AM1342">
        <f t="shared" si="509"/>
        <v>1</v>
      </c>
      <c r="AN1342">
        <f t="shared" si="506"/>
        <v>1291</v>
      </c>
      <c r="AP1342">
        <f t="shared" si="499"/>
        <v>0.64935064935064934</v>
      </c>
      <c r="AQ1342">
        <f t="shared" si="500"/>
        <v>0.67134685387415494</v>
      </c>
      <c r="AR1342">
        <v>0.64935064935064934</v>
      </c>
    </row>
    <row r="1343" spans="1:44" x14ac:dyDescent="0.25">
      <c r="A1343" s="9">
        <v>2</v>
      </c>
      <c r="B1343" s="32">
        <v>33.413603999999999</v>
      </c>
      <c r="D1343">
        <f t="shared" si="487"/>
        <v>0</v>
      </c>
      <c r="E1343">
        <f t="shared" si="510"/>
        <v>375</v>
      </c>
      <c r="F1343">
        <f t="shared" si="507"/>
        <v>1</v>
      </c>
      <c r="G1343">
        <f t="shared" si="508"/>
        <v>967</v>
      </c>
      <c r="I1343">
        <f t="shared" si="488"/>
        <v>0.64766839378238339</v>
      </c>
      <c r="J1343">
        <f t="shared" si="489"/>
        <v>0.6805066854327938</v>
      </c>
      <c r="K1343">
        <v>0.64766839378238339</v>
      </c>
      <c r="S1343">
        <f t="shared" si="490"/>
        <v>1</v>
      </c>
      <c r="T1343">
        <f t="shared" si="501"/>
        <v>618</v>
      </c>
      <c r="U1343">
        <f t="shared" si="491"/>
        <v>0</v>
      </c>
      <c r="V1343">
        <f t="shared" si="502"/>
        <v>724</v>
      </c>
      <c r="X1343">
        <f t="shared" si="492"/>
        <v>0.7564259485924113</v>
      </c>
      <c r="Y1343">
        <f t="shared" si="493"/>
        <v>0.61200338123415043</v>
      </c>
      <c r="Z1343">
        <v>0.7564259485924113</v>
      </c>
      <c r="AB1343">
        <f t="shared" si="494"/>
        <v>0</v>
      </c>
      <c r="AC1343">
        <f t="shared" si="503"/>
        <v>299</v>
      </c>
      <c r="AD1343">
        <f t="shared" si="495"/>
        <v>1</v>
      </c>
      <c r="AE1343">
        <f t="shared" si="504"/>
        <v>1043</v>
      </c>
      <c r="AG1343">
        <f t="shared" si="496"/>
        <v>0.56736242884250476</v>
      </c>
      <c r="AH1343">
        <f t="shared" si="497"/>
        <v>0.70807875084860827</v>
      </c>
      <c r="AI1343">
        <v>0.56736242884250476</v>
      </c>
      <c r="AK1343">
        <f t="shared" si="498"/>
        <v>0</v>
      </c>
      <c r="AL1343">
        <f t="shared" si="505"/>
        <v>50</v>
      </c>
      <c r="AM1343">
        <f t="shared" si="509"/>
        <v>1</v>
      </c>
      <c r="AN1343">
        <f t="shared" si="506"/>
        <v>1292</v>
      </c>
      <c r="AP1343">
        <f t="shared" si="499"/>
        <v>0.64935064935064934</v>
      </c>
      <c r="AQ1343">
        <f t="shared" si="500"/>
        <v>0.67186687467498696</v>
      </c>
      <c r="AR1343">
        <v>0.64935064935064934</v>
      </c>
    </row>
    <row r="1344" spans="1:44" x14ac:dyDescent="0.25">
      <c r="A1344" s="9">
        <v>1</v>
      </c>
      <c r="B1344" s="32">
        <v>33.364130000000003</v>
      </c>
      <c r="D1344">
        <f t="shared" si="487"/>
        <v>1</v>
      </c>
      <c r="E1344">
        <f t="shared" si="510"/>
        <v>376</v>
      </c>
      <c r="F1344">
        <f t="shared" si="507"/>
        <v>0</v>
      </c>
      <c r="G1344">
        <f t="shared" si="508"/>
        <v>967</v>
      </c>
      <c r="I1344">
        <f t="shared" si="488"/>
        <v>0.64939550949913649</v>
      </c>
      <c r="J1344">
        <f t="shared" si="489"/>
        <v>0.6805066854327938</v>
      </c>
      <c r="K1344">
        <v>0.64939550949913649</v>
      </c>
      <c r="S1344">
        <f t="shared" si="490"/>
        <v>0</v>
      </c>
      <c r="T1344">
        <f t="shared" si="501"/>
        <v>618</v>
      </c>
      <c r="U1344">
        <f t="shared" si="491"/>
        <v>1</v>
      </c>
      <c r="V1344">
        <f t="shared" si="502"/>
        <v>725</v>
      </c>
      <c r="X1344">
        <f t="shared" si="492"/>
        <v>0.7564259485924113</v>
      </c>
      <c r="Y1344">
        <f t="shared" si="493"/>
        <v>0.61284868977176665</v>
      </c>
      <c r="Z1344">
        <v>0.7564259485924113</v>
      </c>
      <c r="AB1344">
        <f t="shared" si="494"/>
        <v>0</v>
      </c>
      <c r="AC1344">
        <f t="shared" si="503"/>
        <v>299</v>
      </c>
      <c r="AD1344">
        <f t="shared" si="495"/>
        <v>1</v>
      </c>
      <c r="AE1344">
        <f t="shared" si="504"/>
        <v>1044</v>
      </c>
      <c r="AG1344">
        <f t="shared" si="496"/>
        <v>0.56736242884250476</v>
      </c>
      <c r="AH1344">
        <f t="shared" si="497"/>
        <v>0.70875763747454179</v>
      </c>
      <c r="AI1344">
        <v>0.56736242884250476</v>
      </c>
      <c r="AK1344">
        <f t="shared" si="498"/>
        <v>0</v>
      </c>
      <c r="AL1344">
        <f t="shared" si="505"/>
        <v>50</v>
      </c>
      <c r="AM1344">
        <f t="shared" si="509"/>
        <v>1</v>
      </c>
      <c r="AN1344">
        <f t="shared" si="506"/>
        <v>1293</v>
      </c>
      <c r="AP1344">
        <f t="shared" si="499"/>
        <v>0.64935064935064934</v>
      </c>
      <c r="AQ1344">
        <f t="shared" si="500"/>
        <v>0.67238689547581898</v>
      </c>
      <c r="AR1344">
        <v>0.64935064935064934</v>
      </c>
    </row>
    <row r="1345" spans="1:44" x14ac:dyDescent="0.25">
      <c r="A1345" s="9">
        <v>2</v>
      </c>
      <c r="B1345" s="32">
        <v>33.345815999999999</v>
      </c>
      <c r="D1345">
        <f t="shared" si="487"/>
        <v>0</v>
      </c>
      <c r="E1345">
        <f t="shared" si="510"/>
        <v>376</v>
      </c>
      <c r="F1345">
        <f t="shared" si="507"/>
        <v>1</v>
      </c>
      <c r="G1345">
        <f t="shared" si="508"/>
        <v>968</v>
      </c>
      <c r="I1345">
        <f t="shared" si="488"/>
        <v>0.64939550949913649</v>
      </c>
      <c r="J1345">
        <f t="shared" si="489"/>
        <v>0.68121041520056302</v>
      </c>
      <c r="K1345">
        <v>0.64939550949913649</v>
      </c>
      <c r="S1345">
        <f t="shared" si="490"/>
        <v>1</v>
      </c>
      <c r="T1345">
        <f t="shared" si="501"/>
        <v>619</v>
      </c>
      <c r="U1345">
        <f t="shared" si="491"/>
        <v>0</v>
      </c>
      <c r="V1345">
        <f t="shared" si="502"/>
        <v>725</v>
      </c>
      <c r="X1345">
        <f t="shared" si="492"/>
        <v>0.75764993880048959</v>
      </c>
      <c r="Y1345">
        <f t="shared" si="493"/>
        <v>0.61284868977176665</v>
      </c>
      <c r="Z1345">
        <v>0.75764993880048959</v>
      </c>
      <c r="AB1345">
        <f t="shared" si="494"/>
        <v>0</v>
      </c>
      <c r="AC1345">
        <f t="shared" si="503"/>
        <v>299</v>
      </c>
      <c r="AD1345">
        <f t="shared" si="495"/>
        <v>1</v>
      </c>
      <c r="AE1345">
        <f t="shared" si="504"/>
        <v>1045</v>
      </c>
      <c r="AG1345">
        <f t="shared" si="496"/>
        <v>0.56736242884250476</v>
      </c>
      <c r="AH1345">
        <f t="shared" si="497"/>
        <v>0.7094365241004752</v>
      </c>
      <c r="AI1345">
        <v>0.56736242884250476</v>
      </c>
      <c r="AK1345">
        <f t="shared" si="498"/>
        <v>0</v>
      </c>
      <c r="AL1345">
        <f t="shared" si="505"/>
        <v>50</v>
      </c>
      <c r="AM1345">
        <f t="shared" si="509"/>
        <v>1</v>
      </c>
      <c r="AN1345">
        <f t="shared" si="506"/>
        <v>1294</v>
      </c>
      <c r="AP1345">
        <f t="shared" si="499"/>
        <v>0.64935064935064934</v>
      </c>
      <c r="AQ1345">
        <f t="shared" si="500"/>
        <v>0.67290691627665111</v>
      </c>
      <c r="AR1345">
        <v>0.64935064935064934</v>
      </c>
    </row>
    <row r="1346" spans="1:44" x14ac:dyDescent="0.25">
      <c r="A1346" s="9">
        <v>1</v>
      </c>
      <c r="B1346" s="32">
        <v>33.304144999999998</v>
      </c>
      <c r="D1346">
        <f t="shared" ref="D1346:D1409" si="511">IF(A1346=$N$4,1,0)</f>
        <v>1</v>
      </c>
      <c r="E1346">
        <f t="shared" si="510"/>
        <v>377</v>
      </c>
      <c r="F1346">
        <f t="shared" si="507"/>
        <v>0</v>
      </c>
      <c r="G1346">
        <f t="shared" si="508"/>
        <v>968</v>
      </c>
      <c r="I1346">
        <f t="shared" ref="I1346:I1409" si="512">E1346/$P$4</f>
        <v>0.65112262521588948</v>
      </c>
      <c r="J1346">
        <f t="shared" ref="J1346:J1409" si="513">G1346/$Q$4</f>
        <v>0.68121041520056302</v>
      </c>
      <c r="K1346">
        <v>0.65112262521588948</v>
      </c>
      <c r="S1346">
        <f t="shared" si="490"/>
        <v>0</v>
      </c>
      <c r="T1346">
        <f t="shared" si="501"/>
        <v>619</v>
      </c>
      <c r="U1346">
        <f t="shared" si="491"/>
        <v>1</v>
      </c>
      <c r="V1346">
        <f t="shared" si="502"/>
        <v>726</v>
      </c>
      <c r="X1346">
        <f t="shared" si="492"/>
        <v>0.75764993880048959</v>
      </c>
      <c r="Y1346">
        <f t="shared" si="493"/>
        <v>0.61369399830938287</v>
      </c>
      <c r="Z1346">
        <v>0.75764993880048959</v>
      </c>
      <c r="AB1346">
        <f t="shared" si="494"/>
        <v>0</v>
      </c>
      <c r="AC1346">
        <f t="shared" si="503"/>
        <v>299</v>
      </c>
      <c r="AD1346">
        <f t="shared" si="495"/>
        <v>1</v>
      </c>
      <c r="AE1346">
        <f t="shared" si="504"/>
        <v>1046</v>
      </c>
      <c r="AG1346">
        <f t="shared" si="496"/>
        <v>0.56736242884250476</v>
      </c>
      <c r="AH1346">
        <f t="shared" si="497"/>
        <v>0.71011541072640871</v>
      </c>
      <c r="AI1346">
        <v>0.56736242884250476</v>
      </c>
      <c r="AK1346">
        <f t="shared" si="498"/>
        <v>0</v>
      </c>
      <c r="AL1346">
        <f t="shared" si="505"/>
        <v>50</v>
      </c>
      <c r="AM1346">
        <f t="shared" si="509"/>
        <v>1</v>
      </c>
      <c r="AN1346">
        <f t="shared" si="506"/>
        <v>1295</v>
      </c>
      <c r="AP1346">
        <f t="shared" si="499"/>
        <v>0.64935064935064934</v>
      </c>
      <c r="AQ1346">
        <f t="shared" si="500"/>
        <v>0.67342693707748313</v>
      </c>
      <c r="AR1346">
        <v>0.64935064935064934</v>
      </c>
    </row>
    <row r="1347" spans="1:44" x14ac:dyDescent="0.25">
      <c r="A1347" s="9">
        <v>1</v>
      </c>
      <c r="B1347" s="32">
        <v>33.286698000000001</v>
      </c>
      <c r="D1347">
        <f t="shared" si="511"/>
        <v>1</v>
      </c>
      <c r="E1347">
        <f t="shared" si="510"/>
        <v>378</v>
      </c>
      <c r="F1347">
        <f t="shared" si="507"/>
        <v>0</v>
      </c>
      <c r="G1347">
        <f t="shared" si="508"/>
        <v>968</v>
      </c>
      <c r="I1347">
        <f t="shared" si="512"/>
        <v>0.65284974093264247</v>
      </c>
      <c r="J1347">
        <f t="shared" si="513"/>
        <v>0.68121041520056302</v>
      </c>
      <c r="K1347">
        <v>0.65284974093264247</v>
      </c>
      <c r="S1347">
        <f t="shared" ref="S1347:S1410" si="514">IF(A1347=$N$5,1,0)</f>
        <v>0</v>
      </c>
      <c r="T1347">
        <f t="shared" si="501"/>
        <v>619</v>
      </c>
      <c r="U1347">
        <f t="shared" ref="U1347:U1410" si="515">IF(S1347=0,1,0)</f>
        <v>1</v>
      </c>
      <c r="V1347">
        <f t="shared" si="502"/>
        <v>727</v>
      </c>
      <c r="X1347">
        <f t="shared" ref="X1347:X1410" si="516">T1347/$P$5</f>
        <v>0.75764993880048959</v>
      </c>
      <c r="Y1347">
        <f t="shared" ref="Y1347:Y1410" si="517">V1347/$Q$5</f>
        <v>0.6145393068469992</v>
      </c>
      <c r="Z1347">
        <v>0.75764993880048959</v>
      </c>
      <c r="AB1347">
        <f t="shared" ref="AB1347:AB1410" si="518">IF(A1347=$N$6,1,0)</f>
        <v>0</v>
      </c>
      <c r="AC1347">
        <f t="shared" si="503"/>
        <v>299</v>
      </c>
      <c r="AD1347">
        <f t="shared" ref="AD1347:AD1410" si="519">IF(AB1347=0,1,0)</f>
        <v>1</v>
      </c>
      <c r="AE1347">
        <f t="shared" si="504"/>
        <v>1047</v>
      </c>
      <c r="AG1347">
        <f t="shared" ref="AG1347:AG1410" si="520">AC1347/$P$6</f>
        <v>0.56736242884250476</v>
      </c>
      <c r="AH1347">
        <f t="shared" ref="AH1347:AH1410" si="521">AE1347/$Q$6</f>
        <v>0.71079429735234212</v>
      </c>
      <c r="AI1347">
        <v>0.56736242884250476</v>
      </c>
      <c r="AK1347">
        <f t="shared" ref="AK1347:AK1410" si="522">IF(A1347=$N$7,1,0)</f>
        <v>0</v>
      </c>
      <c r="AL1347">
        <f t="shared" si="505"/>
        <v>50</v>
      </c>
      <c r="AM1347">
        <f t="shared" si="509"/>
        <v>1</v>
      </c>
      <c r="AN1347">
        <f t="shared" si="506"/>
        <v>1296</v>
      </c>
      <c r="AP1347">
        <f t="shared" ref="AP1347:AP1410" si="523">AL1347/$P$7</f>
        <v>0.64935064935064934</v>
      </c>
      <c r="AQ1347">
        <f t="shared" ref="AQ1347:AQ1410" si="524">AN1347/$Q$7</f>
        <v>0.67394695787831516</v>
      </c>
      <c r="AR1347">
        <v>0.64935064935064934</v>
      </c>
    </row>
    <row r="1348" spans="1:44" x14ac:dyDescent="0.25">
      <c r="A1348" s="9">
        <v>1</v>
      </c>
      <c r="B1348" s="32">
        <v>33.277014000000001</v>
      </c>
      <c r="D1348">
        <f t="shared" si="511"/>
        <v>1</v>
      </c>
      <c r="E1348">
        <f t="shared" si="510"/>
        <v>379</v>
      </c>
      <c r="F1348">
        <f t="shared" si="507"/>
        <v>0</v>
      </c>
      <c r="G1348">
        <f t="shared" si="508"/>
        <v>968</v>
      </c>
      <c r="I1348">
        <f t="shared" si="512"/>
        <v>0.65457685664939547</v>
      </c>
      <c r="J1348">
        <f t="shared" si="513"/>
        <v>0.68121041520056302</v>
      </c>
      <c r="K1348">
        <v>0.65457685664939547</v>
      </c>
      <c r="S1348">
        <f t="shared" si="514"/>
        <v>0</v>
      </c>
      <c r="T1348">
        <f t="shared" ref="T1348:T1411" si="525">S1348+T1347</f>
        <v>619</v>
      </c>
      <c r="U1348">
        <f t="shared" si="515"/>
        <v>1</v>
      </c>
      <c r="V1348">
        <f t="shared" ref="V1348:V1411" si="526">SUM(U1348+V1347)</f>
        <v>728</v>
      </c>
      <c r="X1348">
        <f t="shared" si="516"/>
        <v>0.75764993880048959</v>
      </c>
      <c r="Y1348">
        <f t="shared" si="517"/>
        <v>0.61538461538461542</v>
      </c>
      <c r="Z1348">
        <v>0.75764993880048959</v>
      </c>
      <c r="AB1348">
        <f t="shared" si="518"/>
        <v>0</v>
      </c>
      <c r="AC1348">
        <f t="shared" ref="AC1348:AC1411" si="527">AB1348+AC1347</f>
        <v>299</v>
      </c>
      <c r="AD1348">
        <f t="shared" si="519"/>
        <v>1</v>
      </c>
      <c r="AE1348">
        <f t="shared" ref="AE1348:AE1411" si="528">SUM(AD1348+AE1347)</f>
        <v>1048</v>
      </c>
      <c r="AG1348">
        <f t="shared" si="520"/>
        <v>0.56736242884250476</v>
      </c>
      <c r="AH1348">
        <f t="shared" si="521"/>
        <v>0.71147318397827564</v>
      </c>
      <c r="AI1348">
        <v>0.56736242884250476</v>
      </c>
      <c r="AK1348">
        <f t="shared" si="522"/>
        <v>0</v>
      </c>
      <c r="AL1348">
        <f t="shared" ref="AL1348:AL1411" si="529">AK1348+AL1347</f>
        <v>50</v>
      </c>
      <c r="AM1348">
        <f t="shared" si="509"/>
        <v>1</v>
      </c>
      <c r="AN1348">
        <f t="shared" ref="AN1348:AN1411" si="530">SUM(AM1348+AN1347)</f>
        <v>1297</v>
      </c>
      <c r="AP1348">
        <f t="shared" si="523"/>
        <v>0.64935064935064934</v>
      </c>
      <c r="AQ1348">
        <f t="shared" si="524"/>
        <v>0.67446697867914718</v>
      </c>
      <c r="AR1348">
        <v>0.64935064935064934</v>
      </c>
    </row>
    <row r="1349" spans="1:44" x14ac:dyDescent="0.25">
      <c r="A1349" s="9">
        <v>2</v>
      </c>
      <c r="B1349" s="32">
        <v>33.271099</v>
      </c>
      <c r="D1349">
        <f t="shared" si="511"/>
        <v>0</v>
      </c>
      <c r="E1349">
        <f t="shared" si="510"/>
        <v>379</v>
      </c>
      <c r="F1349">
        <f t="shared" si="507"/>
        <v>1</v>
      </c>
      <c r="G1349">
        <f t="shared" si="508"/>
        <v>969</v>
      </c>
      <c r="I1349">
        <f t="shared" si="512"/>
        <v>0.65457685664939547</v>
      </c>
      <c r="J1349">
        <f t="shared" si="513"/>
        <v>0.68191414496833214</v>
      </c>
      <c r="K1349">
        <v>0.65457685664939547</v>
      </c>
      <c r="S1349">
        <f t="shared" si="514"/>
        <v>1</v>
      </c>
      <c r="T1349">
        <f t="shared" si="525"/>
        <v>620</v>
      </c>
      <c r="U1349">
        <f t="shared" si="515"/>
        <v>0</v>
      </c>
      <c r="V1349">
        <f t="shared" si="526"/>
        <v>728</v>
      </c>
      <c r="X1349">
        <f t="shared" si="516"/>
        <v>0.75887392900856798</v>
      </c>
      <c r="Y1349">
        <f t="shared" si="517"/>
        <v>0.61538461538461542</v>
      </c>
      <c r="Z1349">
        <v>0.75887392900856798</v>
      </c>
      <c r="AB1349">
        <f t="shared" si="518"/>
        <v>0</v>
      </c>
      <c r="AC1349">
        <f t="shared" si="527"/>
        <v>299</v>
      </c>
      <c r="AD1349">
        <f t="shared" si="519"/>
        <v>1</v>
      </c>
      <c r="AE1349">
        <f t="shared" si="528"/>
        <v>1049</v>
      </c>
      <c r="AG1349">
        <f t="shared" si="520"/>
        <v>0.56736242884250476</v>
      </c>
      <c r="AH1349">
        <f t="shared" si="521"/>
        <v>0.71215207060420904</v>
      </c>
      <c r="AI1349">
        <v>0.56736242884250476</v>
      </c>
      <c r="AK1349">
        <f t="shared" si="522"/>
        <v>0</v>
      </c>
      <c r="AL1349">
        <f t="shared" si="529"/>
        <v>50</v>
      </c>
      <c r="AM1349">
        <f t="shared" si="509"/>
        <v>1</v>
      </c>
      <c r="AN1349">
        <f t="shared" si="530"/>
        <v>1298</v>
      </c>
      <c r="AP1349">
        <f t="shared" si="523"/>
        <v>0.64935064935064934</v>
      </c>
      <c r="AQ1349">
        <f t="shared" si="524"/>
        <v>0.6749869994799792</v>
      </c>
      <c r="AR1349">
        <v>0.64935064935064934</v>
      </c>
    </row>
    <row r="1350" spans="1:44" x14ac:dyDescent="0.25">
      <c r="A1350" s="9">
        <v>3</v>
      </c>
      <c r="B1350" s="32">
        <v>33.244691000000003</v>
      </c>
      <c r="D1350">
        <f t="shared" si="511"/>
        <v>0</v>
      </c>
      <c r="E1350">
        <f t="shared" si="510"/>
        <v>379</v>
      </c>
      <c r="F1350">
        <f t="shared" si="507"/>
        <v>1</v>
      </c>
      <c r="G1350">
        <f t="shared" si="508"/>
        <v>970</v>
      </c>
      <c r="I1350">
        <f t="shared" si="512"/>
        <v>0.65457685664939547</v>
      </c>
      <c r="J1350">
        <f t="shared" si="513"/>
        <v>0.68261787473610136</v>
      </c>
      <c r="K1350">
        <v>0.65457685664939547</v>
      </c>
      <c r="S1350">
        <f t="shared" si="514"/>
        <v>0</v>
      </c>
      <c r="T1350">
        <f t="shared" si="525"/>
        <v>620</v>
      </c>
      <c r="U1350">
        <f t="shared" si="515"/>
        <v>1</v>
      </c>
      <c r="V1350">
        <f t="shared" si="526"/>
        <v>729</v>
      </c>
      <c r="X1350">
        <f t="shared" si="516"/>
        <v>0.75887392900856798</v>
      </c>
      <c r="Y1350">
        <f t="shared" si="517"/>
        <v>0.61622992392223164</v>
      </c>
      <c r="Z1350">
        <v>0.75887392900856798</v>
      </c>
      <c r="AB1350">
        <f t="shared" si="518"/>
        <v>1</v>
      </c>
      <c r="AC1350">
        <f t="shared" si="527"/>
        <v>300</v>
      </c>
      <c r="AD1350">
        <f t="shared" si="519"/>
        <v>0</v>
      </c>
      <c r="AE1350">
        <f t="shared" si="528"/>
        <v>1049</v>
      </c>
      <c r="AG1350">
        <f t="shared" si="520"/>
        <v>0.56925996204933582</v>
      </c>
      <c r="AH1350">
        <f t="shared" si="521"/>
        <v>0.71215207060420904</v>
      </c>
      <c r="AI1350">
        <v>0.56925996204933582</v>
      </c>
      <c r="AK1350">
        <f t="shared" si="522"/>
        <v>0</v>
      </c>
      <c r="AL1350">
        <f t="shared" si="529"/>
        <v>50</v>
      </c>
      <c r="AM1350">
        <f t="shared" si="509"/>
        <v>1</v>
      </c>
      <c r="AN1350">
        <f t="shared" si="530"/>
        <v>1299</v>
      </c>
      <c r="AP1350">
        <f t="shared" si="523"/>
        <v>0.64935064935064934</v>
      </c>
      <c r="AQ1350">
        <f t="shared" si="524"/>
        <v>0.67550702028081122</v>
      </c>
      <c r="AR1350">
        <v>0.64935064935064934</v>
      </c>
    </row>
    <row r="1351" spans="1:44" x14ac:dyDescent="0.25">
      <c r="A1351" s="9">
        <v>2</v>
      </c>
      <c r="B1351" s="32">
        <v>33.240974999999999</v>
      </c>
      <c r="D1351">
        <f t="shared" si="511"/>
        <v>0</v>
      </c>
      <c r="E1351">
        <f t="shared" si="510"/>
        <v>379</v>
      </c>
      <c r="F1351">
        <f t="shared" si="507"/>
        <v>1</v>
      </c>
      <c r="G1351">
        <f t="shared" si="508"/>
        <v>971</v>
      </c>
      <c r="I1351">
        <f t="shared" si="512"/>
        <v>0.65457685664939547</v>
      </c>
      <c r="J1351">
        <f t="shared" si="513"/>
        <v>0.68332160450387047</v>
      </c>
      <c r="K1351">
        <v>0.65457685664939547</v>
      </c>
      <c r="S1351">
        <f t="shared" si="514"/>
        <v>1</v>
      </c>
      <c r="T1351">
        <f t="shared" si="525"/>
        <v>621</v>
      </c>
      <c r="U1351">
        <f t="shared" si="515"/>
        <v>0</v>
      </c>
      <c r="V1351">
        <f t="shared" si="526"/>
        <v>729</v>
      </c>
      <c r="X1351">
        <f t="shared" si="516"/>
        <v>0.76009791921664627</v>
      </c>
      <c r="Y1351">
        <f t="shared" si="517"/>
        <v>0.61622992392223164</v>
      </c>
      <c r="Z1351">
        <v>0.76009791921664627</v>
      </c>
      <c r="AB1351">
        <f t="shared" si="518"/>
        <v>0</v>
      </c>
      <c r="AC1351">
        <f t="shared" si="527"/>
        <v>300</v>
      </c>
      <c r="AD1351">
        <f t="shared" si="519"/>
        <v>1</v>
      </c>
      <c r="AE1351">
        <f t="shared" si="528"/>
        <v>1050</v>
      </c>
      <c r="AG1351">
        <f t="shared" si="520"/>
        <v>0.56925996204933582</v>
      </c>
      <c r="AH1351">
        <f t="shared" si="521"/>
        <v>0.71283095723014256</v>
      </c>
      <c r="AI1351">
        <v>0.56925996204933582</v>
      </c>
      <c r="AK1351">
        <f t="shared" si="522"/>
        <v>0</v>
      </c>
      <c r="AL1351">
        <f t="shared" si="529"/>
        <v>50</v>
      </c>
      <c r="AM1351">
        <f t="shared" si="509"/>
        <v>1</v>
      </c>
      <c r="AN1351">
        <f t="shared" si="530"/>
        <v>1300</v>
      </c>
      <c r="AP1351">
        <f t="shared" si="523"/>
        <v>0.64935064935064934</v>
      </c>
      <c r="AQ1351">
        <f t="shared" si="524"/>
        <v>0.67602704108164324</v>
      </c>
      <c r="AR1351">
        <v>0.64935064935064934</v>
      </c>
    </row>
    <row r="1352" spans="1:44" x14ac:dyDescent="0.25">
      <c r="A1352" s="9">
        <v>3</v>
      </c>
      <c r="B1352" s="32">
        <v>33.220582</v>
      </c>
      <c r="D1352">
        <f t="shared" si="511"/>
        <v>0</v>
      </c>
      <c r="E1352">
        <f t="shared" si="510"/>
        <v>379</v>
      </c>
      <c r="F1352">
        <f t="shared" si="507"/>
        <v>1</v>
      </c>
      <c r="G1352">
        <f t="shared" si="508"/>
        <v>972</v>
      </c>
      <c r="I1352">
        <f t="shared" si="512"/>
        <v>0.65457685664939547</v>
      </c>
      <c r="J1352">
        <f t="shared" si="513"/>
        <v>0.6840253342716397</v>
      </c>
      <c r="K1352">
        <v>0.65457685664939547</v>
      </c>
      <c r="S1352">
        <f t="shared" si="514"/>
        <v>0</v>
      </c>
      <c r="T1352">
        <f t="shared" si="525"/>
        <v>621</v>
      </c>
      <c r="U1352">
        <f t="shared" si="515"/>
        <v>1</v>
      </c>
      <c r="V1352">
        <f t="shared" si="526"/>
        <v>730</v>
      </c>
      <c r="X1352">
        <f t="shared" si="516"/>
        <v>0.76009791921664627</v>
      </c>
      <c r="Y1352">
        <f t="shared" si="517"/>
        <v>0.61707523245984786</v>
      </c>
      <c r="Z1352">
        <v>0.76009791921664627</v>
      </c>
      <c r="AB1352">
        <f t="shared" si="518"/>
        <v>1</v>
      </c>
      <c r="AC1352">
        <f t="shared" si="527"/>
        <v>301</v>
      </c>
      <c r="AD1352">
        <f t="shared" si="519"/>
        <v>0</v>
      </c>
      <c r="AE1352">
        <f t="shared" si="528"/>
        <v>1050</v>
      </c>
      <c r="AG1352">
        <f t="shared" si="520"/>
        <v>0.57115749525616699</v>
      </c>
      <c r="AH1352">
        <f t="shared" si="521"/>
        <v>0.71283095723014256</v>
      </c>
      <c r="AI1352">
        <v>0.57115749525616699</v>
      </c>
      <c r="AK1352">
        <f t="shared" si="522"/>
        <v>0</v>
      </c>
      <c r="AL1352">
        <f t="shared" si="529"/>
        <v>50</v>
      </c>
      <c r="AM1352">
        <f t="shared" si="509"/>
        <v>1</v>
      </c>
      <c r="AN1352">
        <f t="shared" si="530"/>
        <v>1301</v>
      </c>
      <c r="AP1352">
        <f t="shared" si="523"/>
        <v>0.64935064935064934</v>
      </c>
      <c r="AQ1352">
        <f t="shared" si="524"/>
        <v>0.67654706188247526</v>
      </c>
      <c r="AR1352">
        <v>0.64935064935064934</v>
      </c>
    </row>
    <row r="1353" spans="1:44" x14ac:dyDescent="0.25">
      <c r="A1353" s="9">
        <v>3</v>
      </c>
      <c r="B1353" s="32">
        <v>33.148766999999999</v>
      </c>
      <c r="D1353">
        <f t="shared" si="511"/>
        <v>0</v>
      </c>
      <c r="E1353">
        <f t="shared" si="510"/>
        <v>379</v>
      </c>
      <c r="F1353">
        <f t="shared" si="507"/>
        <v>1</v>
      </c>
      <c r="G1353">
        <f t="shared" si="508"/>
        <v>973</v>
      </c>
      <c r="I1353">
        <f t="shared" si="512"/>
        <v>0.65457685664939547</v>
      </c>
      <c r="J1353">
        <f t="shared" si="513"/>
        <v>0.68472906403940892</v>
      </c>
      <c r="K1353">
        <v>0.65457685664939547</v>
      </c>
      <c r="S1353">
        <f t="shared" si="514"/>
        <v>0</v>
      </c>
      <c r="T1353">
        <f t="shared" si="525"/>
        <v>621</v>
      </c>
      <c r="U1353">
        <f t="shared" si="515"/>
        <v>1</v>
      </c>
      <c r="V1353">
        <f t="shared" si="526"/>
        <v>731</v>
      </c>
      <c r="X1353">
        <f t="shared" si="516"/>
        <v>0.76009791921664627</v>
      </c>
      <c r="Y1353">
        <f t="shared" si="517"/>
        <v>0.61792054099746407</v>
      </c>
      <c r="Z1353">
        <v>0.76009791921664627</v>
      </c>
      <c r="AB1353">
        <f t="shared" si="518"/>
        <v>1</v>
      </c>
      <c r="AC1353">
        <f t="shared" si="527"/>
        <v>302</v>
      </c>
      <c r="AD1353">
        <f t="shared" si="519"/>
        <v>0</v>
      </c>
      <c r="AE1353">
        <f t="shared" si="528"/>
        <v>1050</v>
      </c>
      <c r="AG1353">
        <f t="shared" si="520"/>
        <v>0.57305502846299805</v>
      </c>
      <c r="AH1353">
        <f t="shared" si="521"/>
        <v>0.71283095723014256</v>
      </c>
      <c r="AI1353">
        <v>0.57305502846299805</v>
      </c>
      <c r="AK1353">
        <f t="shared" si="522"/>
        <v>0</v>
      </c>
      <c r="AL1353">
        <f t="shared" si="529"/>
        <v>50</v>
      </c>
      <c r="AM1353">
        <f t="shared" si="509"/>
        <v>1</v>
      </c>
      <c r="AN1353">
        <f t="shared" si="530"/>
        <v>1302</v>
      </c>
      <c r="AP1353">
        <f t="shared" si="523"/>
        <v>0.64935064935064934</v>
      </c>
      <c r="AQ1353">
        <f t="shared" si="524"/>
        <v>0.67706708268330729</v>
      </c>
      <c r="AR1353">
        <v>0.64935064935064934</v>
      </c>
    </row>
    <row r="1354" spans="1:44" x14ac:dyDescent="0.25">
      <c r="A1354" s="9">
        <v>3</v>
      </c>
      <c r="B1354" s="32">
        <v>33.094985999999999</v>
      </c>
      <c r="D1354">
        <f t="shared" si="511"/>
        <v>0</v>
      </c>
      <c r="E1354">
        <f t="shared" si="510"/>
        <v>379</v>
      </c>
      <c r="F1354">
        <f t="shared" si="507"/>
        <v>1</v>
      </c>
      <c r="G1354">
        <f t="shared" si="508"/>
        <v>974</v>
      </c>
      <c r="I1354">
        <f t="shared" si="512"/>
        <v>0.65457685664939547</v>
      </c>
      <c r="J1354">
        <f t="shared" si="513"/>
        <v>0.68543279380717803</v>
      </c>
      <c r="K1354">
        <v>0.65457685664939547</v>
      </c>
      <c r="S1354">
        <f t="shared" si="514"/>
        <v>0</v>
      </c>
      <c r="T1354">
        <f t="shared" si="525"/>
        <v>621</v>
      </c>
      <c r="U1354">
        <f t="shared" si="515"/>
        <v>1</v>
      </c>
      <c r="V1354">
        <f t="shared" si="526"/>
        <v>732</v>
      </c>
      <c r="X1354">
        <f t="shared" si="516"/>
        <v>0.76009791921664627</v>
      </c>
      <c r="Y1354">
        <f t="shared" si="517"/>
        <v>0.61876584953508029</v>
      </c>
      <c r="Z1354">
        <v>0.76009791921664627</v>
      </c>
      <c r="AB1354">
        <f t="shared" si="518"/>
        <v>1</v>
      </c>
      <c r="AC1354">
        <f t="shared" si="527"/>
        <v>303</v>
      </c>
      <c r="AD1354">
        <f t="shared" si="519"/>
        <v>0</v>
      </c>
      <c r="AE1354">
        <f t="shared" si="528"/>
        <v>1050</v>
      </c>
      <c r="AG1354">
        <f t="shared" si="520"/>
        <v>0.57495256166982922</v>
      </c>
      <c r="AH1354">
        <f t="shared" si="521"/>
        <v>0.71283095723014256</v>
      </c>
      <c r="AI1354">
        <v>0.57495256166982922</v>
      </c>
      <c r="AK1354">
        <f t="shared" si="522"/>
        <v>0</v>
      </c>
      <c r="AL1354">
        <f t="shared" si="529"/>
        <v>50</v>
      </c>
      <c r="AM1354">
        <f t="shared" si="509"/>
        <v>1</v>
      </c>
      <c r="AN1354">
        <f t="shared" si="530"/>
        <v>1303</v>
      </c>
      <c r="AP1354">
        <f t="shared" si="523"/>
        <v>0.64935064935064934</v>
      </c>
      <c r="AQ1354">
        <f t="shared" si="524"/>
        <v>0.67758710348413942</v>
      </c>
      <c r="AR1354">
        <v>0.64935064935064934</v>
      </c>
    </row>
    <row r="1355" spans="1:44" x14ac:dyDescent="0.25">
      <c r="A1355" s="9">
        <v>2</v>
      </c>
      <c r="B1355" s="32">
        <v>33.080114999999999</v>
      </c>
      <c r="D1355">
        <f t="shared" si="511"/>
        <v>0</v>
      </c>
      <c r="E1355">
        <f t="shared" si="510"/>
        <v>379</v>
      </c>
      <c r="F1355">
        <f t="shared" si="507"/>
        <v>1</v>
      </c>
      <c r="G1355">
        <f t="shared" si="508"/>
        <v>975</v>
      </c>
      <c r="I1355">
        <f t="shared" si="512"/>
        <v>0.65457685664939547</v>
      </c>
      <c r="J1355">
        <f t="shared" si="513"/>
        <v>0.68613652357494725</v>
      </c>
      <c r="K1355">
        <v>0.65457685664939547</v>
      </c>
      <c r="S1355">
        <f t="shared" si="514"/>
        <v>1</v>
      </c>
      <c r="T1355">
        <f t="shared" si="525"/>
        <v>622</v>
      </c>
      <c r="U1355">
        <f t="shared" si="515"/>
        <v>0</v>
      </c>
      <c r="V1355">
        <f t="shared" si="526"/>
        <v>732</v>
      </c>
      <c r="X1355">
        <f t="shared" si="516"/>
        <v>0.76132190942472455</v>
      </c>
      <c r="Y1355">
        <f t="shared" si="517"/>
        <v>0.61876584953508029</v>
      </c>
      <c r="Z1355">
        <v>0.76132190942472455</v>
      </c>
      <c r="AB1355">
        <f t="shared" si="518"/>
        <v>0</v>
      </c>
      <c r="AC1355">
        <f t="shared" si="527"/>
        <v>303</v>
      </c>
      <c r="AD1355">
        <f t="shared" si="519"/>
        <v>1</v>
      </c>
      <c r="AE1355">
        <f t="shared" si="528"/>
        <v>1051</v>
      </c>
      <c r="AG1355">
        <f t="shared" si="520"/>
        <v>0.57495256166982922</v>
      </c>
      <c r="AH1355">
        <f t="shared" si="521"/>
        <v>0.71350984385607608</v>
      </c>
      <c r="AI1355">
        <v>0.57495256166982922</v>
      </c>
      <c r="AK1355">
        <f t="shared" si="522"/>
        <v>0</v>
      </c>
      <c r="AL1355">
        <f t="shared" si="529"/>
        <v>50</v>
      </c>
      <c r="AM1355">
        <f t="shared" si="509"/>
        <v>1</v>
      </c>
      <c r="AN1355">
        <f t="shared" si="530"/>
        <v>1304</v>
      </c>
      <c r="AP1355">
        <f t="shared" si="523"/>
        <v>0.64935064935064934</v>
      </c>
      <c r="AQ1355">
        <f t="shared" si="524"/>
        <v>0.67810712428497144</v>
      </c>
      <c r="AR1355">
        <v>0.64935064935064934</v>
      </c>
    </row>
    <row r="1356" spans="1:44" x14ac:dyDescent="0.25">
      <c r="A1356" s="9">
        <v>3</v>
      </c>
      <c r="B1356" s="32">
        <v>33.052605999999997</v>
      </c>
      <c r="D1356">
        <f t="shared" si="511"/>
        <v>0</v>
      </c>
      <c r="E1356">
        <f t="shared" si="510"/>
        <v>379</v>
      </c>
      <c r="F1356">
        <f t="shared" si="507"/>
        <v>1</v>
      </c>
      <c r="G1356">
        <f t="shared" si="508"/>
        <v>976</v>
      </c>
      <c r="I1356">
        <f t="shared" si="512"/>
        <v>0.65457685664939547</v>
      </c>
      <c r="J1356">
        <f t="shared" si="513"/>
        <v>0.68684025334271637</v>
      </c>
      <c r="K1356">
        <v>0.65457685664939547</v>
      </c>
      <c r="S1356">
        <f t="shared" si="514"/>
        <v>0</v>
      </c>
      <c r="T1356">
        <f t="shared" si="525"/>
        <v>622</v>
      </c>
      <c r="U1356">
        <f t="shared" si="515"/>
        <v>1</v>
      </c>
      <c r="V1356">
        <f t="shared" si="526"/>
        <v>733</v>
      </c>
      <c r="X1356">
        <f t="shared" si="516"/>
        <v>0.76132190942472455</v>
      </c>
      <c r="Y1356">
        <f t="shared" si="517"/>
        <v>0.61961115807269651</v>
      </c>
      <c r="Z1356">
        <v>0.76132190942472455</v>
      </c>
      <c r="AB1356">
        <f t="shared" si="518"/>
        <v>1</v>
      </c>
      <c r="AC1356">
        <f t="shared" si="527"/>
        <v>304</v>
      </c>
      <c r="AD1356">
        <f t="shared" si="519"/>
        <v>0</v>
      </c>
      <c r="AE1356">
        <f t="shared" si="528"/>
        <v>1051</v>
      </c>
      <c r="AG1356">
        <f t="shared" si="520"/>
        <v>0.57685009487666039</v>
      </c>
      <c r="AH1356">
        <f t="shared" si="521"/>
        <v>0.71350984385607608</v>
      </c>
      <c r="AI1356">
        <v>0.57685009487666039</v>
      </c>
      <c r="AK1356">
        <f t="shared" si="522"/>
        <v>0</v>
      </c>
      <c r="AL1356">
        <f t="shared" si="529"/>
        <v>50</v>
      </c>
      <c r="AM1356">
        <f t="shared" si="509"/>
        <v>1</v>
      </c>
      <c r="AN1356">
        <f t="shared" si="530"/>
        <v>1305</v>
      </c>
      <c r="AP1356">
        <f t="shared" si="523"/>
        <v>0.64935064935064934</v>
      </c>
      <c r="AQ1356">
        <f t="shared" si="524"/>
        <v>0.67862714508580346</v>
      </c>
      <c r="AR1356">
        <v>0.64935064935064934</v>
      </c>
    </row>
    <row r="1357" spans="1:44" x14ac:dyDescent="0.25">
      <c r="A1357" s="9">
        <v>3</v>
      </c>
      <c r="B1357" s="32">
        <v>33.026176</v>
      </c>
      <c r="D1357">
        <f t="shared" si="511"/>
        <v>0</v>
      </c>
      <c r="E1357">
        <f t="shared" si="510"/>
        <v>379</v>
      </c>
      <c r="F1357">
        <f t="shared" si="507"/>
        <v>1</v>
      </c>
      <c r="G1357">
        <f t="shared" si="508"/>
        <v>977</v>
      </c>
      <c r="I1357">
        <f t="shared" si="512"/>
        <v>0.65457685664939547</v>
      </c>
      <c r="J1357">
        <f t="shared" si="513"/>
        <v>0.68754398311048559</v>
      </c>
      <c r="K1357">
        <v>0.65457685664939547</v>
      </c>
      <c r="S1357">
        <f t="shared" si="514"/>
        <v>0</v>
      </c>
      <c r="T1357">
        <f t="shared" si="525"/>
        <v>622</v>
      </c>
      <c r="U1357">
        <f t="shared" si="515"/>
        <v>1</v>
      </c>
      <c r="V1357">
        <f t="shared" si="526"/>
        <v>734</v>
      </c>
      <c r="X1357">
        <f t="shared" si="516"/>
        <v>0.76132190942472455</v>
      </c>
      <c r="Y1357">
        <f t="shared" si="517"/>
        <v>0.62045646661031273</v>
      </c>
      <c r="Z1357">
        <v>0.76132190942472455</v>
      </c>
      <c r="AB1357">
        <f t="shared" si="518"/>
        <v>1</v>
      </c>
      <c r="AC1357">
        <f t="shared" si="527"/>
        <v>305</v>
      </c>
      <c r="AD1357">
        <f t="shared" si="519"/>
        <v>0</v>
      </c>
      <c r="AE1357">
        <f t="shared" si="528"/>
        <v>1051</v>
      </c>
      <c r="AG1357">
        <f t="shared" si="520"/>
        <v>0.57874762808349145</v>
      </c>
      <c r="AH1357">
        <f t="shared" si="521"/>
        <v>0.71350984385607608</v>
      </c>
      <c r="AI1357">
        <v>0.57874762808349145</v>
      </c>
      <c r="AK1357">
        <f t="shared" si="522"/>
        <v>0</v>
      </c>
      <c r="AL1357">
        <f t="shared" si="529"/>
        <v>50</v>
      </c>
      <c r="AM1357">
        <f t="shared" si="509"/>
        <v>1</v>
      </c>
      <c r="AN1357">
        <f t="shared" si="530"/>
        <v>1306</v>
      </c>
      <c r="AP1357">
        <f t="shared" si="523"/>
        <v>0.64935064935064934</v>
      </c>
      <c r="AQ1357">
        <f t="shared" si="524"/>
        <v>0.67914716588663548</v>
      </c>
      <c r="AR1357">
        <v>0.64935064935064934</v>
      </c>
    </row>
    <row r="1358" spans="1:44" x14ac:dyDescent="0.25">
      <c r="A1358" s="9">
        <v>2</v>
      </c>
      <c r="B1358" s="32">
        <v>32.977221999999998</v>
      </c>
      <c r="D1358">
        <f t="shared" si="511"/>
        <v>0</v>
      </c>
      <c r="E1358">
        <f t="shared" si="510"/>
        <v>379</v>
      </c>
      <c r="F1358">
        <f t="shared" ref="F1358:F1421" si="531">IF(D1358=0,1,0)</f>
        <v>1</v>
      </c>
      <c r="G1358">
        <f t="shared" ref="G1358:G1421" si="532">SUM(F1358+G1357)</f>
        <v>978</v>
      </c>
      <c r="I1358">
        <f t="shared" si="512"/>
        <v>0.65457685664939547</v>
      </c>
      <c r="J1358">
        <f t="shared" si="513"/>
        <v>0.6882477128782547</v>
      </c>
      <c r="K1358">
        <v>0.65457685664939547</v>
      </c>
      <c r="S1358">
        <f t="shared" si="514"/>
        <v>1</v>
      </c>
      <c r="T1358">
        <f t="shared" si="525"/>
        <v>623</v>
      </c>
      <c r="U1358">
        <f t="shared" si="515"/>
        <v>0</v>
      </c>
      <c r="V1358">
        <f t="shared" si="526"/>
        <v>734</v>
      </c>
      <c r="X1358">
        <f t="shared" si="516"/>
        <v>0.76254589963280295</v>
      </c>
      <c r="Y1358">
        <f t="shared" si="517"/>
        <v>0.62045646661031273</v>
      </c>
      <c r="Z1358">
        <v>0.76254589963280295</v>
      </c>
      <c r="AB1358">
        <f t="shared" si="518"/>
        <v>0</v>
      </c>
      <c r="AC1358">
        <f t="shared" si="527"/>
        <v>305</v>
      </c>
      <c r="AD1358">
        <f t="shared" si="519"/>
        <v>1</v>
      </c>
      <c r="AE1358">
        <f t="shared" si="528"/>
        <v>1052</v>
      </c>
      <c r="AG1358">
        <f t="shared" si="520"/>
        <v>0.57874762808349145</v>
      </c>
      <c r="AH1358">
        <f t="shared" si="521"/>
        <v>0.71418873048200948</v>
      </c>
      <c r="AI1358">
        <v>0.57874762808349145</v>
      </c>
      <c r="AK1358">
        <f t="shared" si="522"/>
        <v>0</v>
      </c>
      <c r="AL1358">
        <f t="shared" si="529"/>
        <v>50</v>
      </c>
      <c r="AM1358">
        <f t="shared" si="509"/>
        <v>1</v>
      </c>
      <c r="AN1358">
        <f t="shared" si="530"/>
        <v>1307</v>
      </c>
      <c r="AP1358">
        <f t="shared" si="523"/>
        <v>0.64935064935064934</v>
      </c>
      <c r="AQ1358">
        <f t="shared" si="524"/>
        <v>0.67966718668746751</v>
      </c>
      <c r="AR1358">
        <v>0.64935064935064934</v>
      </c>
    </row>
    <row r="1359" spans="1:44" x14ac:dyDescent="0.25">
      <c r="A1359" s="9">
        <v>3</v>
      </c>
      <c r="B1359" s="32">
        <v>32.973070999999997</v>
      </c>
      <c r="D1359">
        <f t="shared" si="511"/>
        <v>0</v>
      </c>
      <c r="E1359">
        <f t="shared" si="510"/>
        <v>379</v>
      </c>
      <c r="F1359">
        <f t="shared" si="531"/>
        <v>1</v>
      </c>
      <c r="G1359">
        <f t="shared" si="532"/>
        <v>979</v>
      </c>
      <c r="I1359">
        <f t="shared" si="512"/>
        <v>0.65457685664939547</v>
      </c>
      <c r="J1359">
        <f t="shared" si="513"/>
        <v>0.68895144264602393</v>
      </c>
      <c r="K1359">
        <v>0.65457685664939547</v>
      </c>
      <c r="S1359">
        <f t="shared" si="514"/>
        <v>0</v>
      </c>
      <c r="T1359">
        <f t="shared" si="525"/>
        <v>623</v>
      </c>
      <c r="U1359">
        <f t="shared" si="515"/>
        <v>1</v>
      </c>
      <c r="V1359">
        <f t="shared" si="526"/>
        <v>735</v>
      </c>
      <c r="X1359">
        <f t="shared" si="516"/>
        <v>0.76254589963280295</v>
      </c>
      <c r="Y1359">
        <f t="shared" si="517"/>
        <v>0.62130177514792895</v>
      </c>
      <c r="Z1359">
        <v>0.76254589963280295</v>
      </c>
      <c r="AB1359">
        <f t="shared" si="518"/>
        <v>1</v>
      </c>
      <c r="AC1359">
        <f t="shared" si="527"/>
        <v>306</v>
      </c>
      <c r="AD1359">
        <f t="shared" si="519"/>
        <v>0</v>
      </c>
      <c r="AE1359">
        <f t="shared" si="528"/>
        <v>1052</v>
      </c>
      <c r="AG1359">
        <f t="shared" si="520"/>
        <v>0.58064516129032262</v>
      </c>
      <c r="AH1359">
        <f t="shared" si="521"/>
        <v>0.71418873048200948</v>
      </c>
      <c r="AI1359">
        <v>0.58064516129032262</v>
      </c>
      <c r="AK1359">
        <f t="shared" si="522"/>
        <v>0</v>
      </c>
      <c r="AL1359">
        <f t="shared" si="529"/>
        <v>50</v>
      </c>
      <c r="AM1359">
        <f t="shared" si="509"/>
        <v>1</v>
      </c>
      <c r="AN1359">
        <f t="shared" si="530"/>
        <v>1308</v>
      </c>
      <c r="AP1359">
        <f t="shared" si="523"/>
        <v>0.64935064935064934</v>
      </c>
      <c r="AQ1359">
        <f t="shared" si="524"/>
        <v>0.68018720748829953</v>
      </c>
      <c r="AR1359">
        <v>0.64935064935064934</v>
      </c>
    </row>
    <row r="1360" spans="1:44" x14ac:dyDescent="0.25">
      <c r="A1360" s="9">
        <v>1</v>
      </c>
      <c r="B1360" s="32">
        <v>32.941426999999997</v>
      </c>
      <c r="D1360">
        <f t="shared" si="511"/>
        <v>1</v>
      </c>
      <c r="E1360">
        <f t="shared" si="510"/>
        <v>380</v>
      </c>
      <c r="F1360">
        <f t="shared" si="531"/>
        <v>0</v>
      </c>
      <c r="G1360">
        <f t="shared" si="532"/>
        <v>979</v>
      </c>
      <c r="I1360">
        <f t="shared" si="512"/>
        <v>0.65630397236614857</v>
      </c>
      <c r="J1360">
        <f t="shared" si="513"/>
        <v>0.68895144264602393</v>
      </c>
      <c r="K1360">
        <v>0.65630397236614857</v>
      </c>
      <c r="S1360">
        <f t="shared" si="514"/>
        <v>0</v>
      </c>
      <c r="T1360">
        <f t="shared" si="525"/>
        <v>623</v>
      </c>
      <c r="U1360">
        <f t="shared" si="515"/>
        <v>1</v>
      </c>
      <c r="V1360">
        <f t="shared" si="526"/>
        <v>736</v>
      </c>
      <c r="X1360">
        <f t="shared" si="516"/>
        <v>0.76254589963280295</v>
      </c>
      <c r="Y1360">
        <f t="shared" si="517"/>
        <v>0.62214708368554528</v>
      </c>
      <c r="Z1360">
        <v>0.76254589963280295</v>
      </c>
      <c r="AB1360">
        <f t="shared" si="518"/>
        <v>0</v>
      </c>
      <c r="AC1360">
        <f t="shared" si="527"/>
        <v>306</v>
      </c>
      <c r="AD1360">
        <f t="shared" si="519"/>
        <v>1</v>
      </c>
      <c r="AE1360">
        <f t="shared" si="528"/>
        <v>1053</v>
      </c>
      <c r="AG1360">
        <f t="shared" si="520"/>
        <v>0.58064516129032262</v>
      </c>
      <c r="AH1360">
        <f t="shared" si="521"/>
        <v>0.714867617107943</v>
      </c>
      <c r="AI1360">
        <v>0.58064516129032262</v>
      </c>
      <c r="AK1360">
        <f t="shared" si="522"/>
        <v>0</v>
      </c>
      <c r="AL1360">
        <f t="shared" si="529"/>
        <v>50</v>
      </c>
      <c r="AM1360">
        <f t="shared" si="509"/>
        <v>1</v>
      </c>
      <c r="AN1360">
        <f t="shared" si="530"/>
        <v>1309</v>
      </c>
      <c r="AP1360">
        <f t="shared" si="523"/>
        <v>0.64935064935064934</v>
      </c>
      <c r="AQ1360">
        <f t="shared" si="524"/>
        <v>0.68070722828913155</v>
      </c>
      <c r="AR1360">
        <v>0.64935064935064934</v>
      </c>
    </row>
    <row r="1361" spans="1:44" x14ac:dyDescent="0.25">
      <c r="A1361" s="9">
        <v>1</v>
      </c>
      <c r="B1361" s="32">
        <v>32.788286999999997</v>
      </c>
      <c r="D1361">
        <f t="shared" si="511"/>
        <v>1</v>
      </c>
      <c r="E1361">
        <f t="shared" si="510"/>
        <v>381</v>
      </c>
      <c r="F1361">
        <f t="shared" si="531"/>
        <v>0</v>
      </c>
      <c r="G1361">
        <f t="shared" si="532"/>
        <v>979</v>
      </c>
      <c r="I1361">
        <f t="shared" si="512"/>
        <v>0.65803108808290156</v>
      </c>
      <c r="J1361">
        <f t="shared" si="513"/>
        <v>0.68895144264602393</v>
      </c>
      <c r="K1361">
        <v>0.65803108808290156</v>
      </c>
      <c r="S1361">
        <f t="shared" si="514"/>
        <v>0</v>
      </c>
      <c r="T1361">
        <f t="shared" si="525"/>
        <v>623</v>
      </c>
      <c r="U1361">
        <f t="shared" si="515"/>
        <v>1</v>
      </c>
      <c r="V1361">
        <f t="shared" si="526"/>
        <v>737</v>
      </c>
      <c r="X1361">
        <f t="shared" si="516"/>
        <v>0.76254589963280295</v>
      </c>
      <c r="Y1361">
        <f t="shared" si="517"/>
        <v>0.6229923922231615</v>
      </c>
      <c r="Z1361">
        <v>0.76254589963280295</v>
      </c>
      <c r="AB1361">
        <f t="shared" si="518"/>
        <v>0</v>
      </c>
      <c r="AC1361">
        <f t="shared" si="527"/>
        <v>306</v>
      </c>
      <c r="AD1361">
        <f t="shared" si="519"/>
        <v>1</v>
      </c>
      <c r="AE1361">
        <f t="shared" si="528"/>
        <v>1054</v>
      </c>
      <c r="AG1361">
        <f t="shared" si="520"/>
        <v>0.58064516129032262</v>
      </c>
      <c r="AH1361">
        <f t="shared" si="521"/>
        <v>0.7155465037338764</v>
      </c>
      <c r="AI1361">
        <v>0.58064516129032262</v>
      </c>
      <c r="AK1361">
        <f t="shared" si="522"/>
        <v>0</v>
      </c>
      <c r="AL1361">
        <f t="shared" si="529"/>
        <v>50</v>
      </c>
      <c r="AM1361">
        <f t="shared" si="509"/>
        <v>1</v>
      </c>
      <c r="AN1361">
        <f t="shared" si="530"/>
        <v>1310</v>
      </c>
      <c r="AP1361">
        <f t="shared" si="523"/>
        <v>0.64935064935064934</v>
      </c>
      <c r="AQ1361">
        <f t="shared" si="524"/>
        <v>0.68122724908996357</v>
      </c>
      <c r="AR1361">
        <v>0.64935064935064934</v>
      </c>
    </row>
    <row r="1362" spans="1:44" x14ac:dyDescent="0.25">
      <c r="A1362" s="9">
        <v>3</v>
      </c>
      <c r="B1362" s="32">
        <v>32.780445</v>
      </c>
      <c r="D1362">
        <f t="shared" si="511"/>
        <v>0</v>
      </c>
      <c r="E1362">
        <f t="shared" si="510"/>
        <v>381</v>
      </c>
      <c r="F1362">
        <f t="shared" si="531"/>
        <v>1</v>
      </c>
      <c r="G1362">
        <f t="shared" si="532"/>
        <v>980</v>
      </c>
      <c r="I1362">
        <f t="shared" si="512"/>
        <v>0.65803108808290156</v>
      </c>
      <c r="J1362">
        <f t="shared" si="513"/>
        <v>0.68965517241379315</v>
      </c>
      <c r="K1362">
        <v>0.65803108808290156</v>
      </c>
      <c r="S1362">
        <f t="shared" si="514"/>
        <v>0</v>
      </c>
      <c r="T1362">
        <f t="shared" si="525"/>
        <v>623</v>
      </c>
      <c r="U1362">
        <f t="shared" si="515"/>
        <v>1</v>
      </c>
      <c r="V1362">
        <f t="shared" si="526"/>
        <v>738</v>
      </c>
      <c r="X1362">
        <f t="shared" si="516"/>
        <v>0.76254589963280295</v>
      </c>
      <c r="Y1362">
        <f t="shared" si="517"/>
        <v>0.62383770076077771</v>
      </c>
      <c r="Z1362">
        <v>0.76254589963280295</v>
      </c>
      <c r="AB1362">
        <f t="shared" si="518"/>
        <v>1</v>
      </c>
      <c r="AC1362">
        <f t="shared" si="527"/>
        <v>307</v>
      </c>
      <c r="AD1362">
        <f t="shared" si="519"/>
        <v>0</v>
      </c>
      <c r="AE1362">
        <f t="shared" si="528"/>
        <v>1054</v>
      </c>
      <c r="AG1362">
        <f t="shared" si="520"/>
        <v>0.58254269449715368</v>
      </c>
      <c r="AH1362">
        <f t="shared" si="521"/>
        <v>0.7155465037338764</v>
      </c>
      <c r="AI1362">
        <v>0.58254269449715368</v>
      </c>
      <c r="AK1362">
        <f t="shared" si="522"/>
        <v>0</v>
      </c>
      <c r="AL1362">
        <f t="shared" si="529"/>
        <v>50</v>
      </c>
      <c r="AM1362">
        <f t="shared" si="509"/>
        <v>1</v>
      </c>
      <c r="AN1362">
        <f t="shared" si="530"/>
        <v>1311</v>
      </c>
      <c r="AP1362">
        <f t="shared" si="523"/>
        <v>0.64935064935064934</v>
      </c>
      <c r="AQ1362">
        <f t="shared" si="524"/>
        <v>0.68174726989079559</v>
      </c>
      <c r="AR1362">
        <v>0.64935064935064934</v>
      </c>
    </row>
    <row r="1363" spans="1:44" x14ac:dyDescent="0.25">
      <c r="A1363" s="9">
        <v>3</v>
      </c>
      <c r="B1363" s="32">
        <v>32.754786000000003</v>
      </c>
      <c r="D1363">
        <f t="shared" si="511"/>
        <v>0</v>
      </c>
      <c r="E1363">
        <f t="shared" si="510"/>
        <v>381</v>
      </c>
      <c r="F1363">
        <f t="shared" si="531"/>
        <v>1</v>
      </c>
      <c r="G1363">
        <f t="shared" si="532"/>
        <v>981</v>
      </c>
      <c r="I1363">
        <f t="shared" si="512"/>
        <v>0.65803108808290156</v>
      </c>
      <c r="J1363">
        <f t="shared" si="513"/>
        <v>0.69035890218156226</v>
      </c>
      <c r="K1363">
        <v>0.65803108808290156</v>
      </c>
      <c r="S1363">
        <f t="shared" si="514"/>
        <v>0</v>
      </c>
      <c r="T1363">
        <f t="shared" si="525"/>
        <v>623</v>
      </c>
      <c r="U1363">
        <f t="shared" si="515"/>
        <v>1</v>
      </c>
      <c r="V1363">
        <f t="shared" si="526"/>
        <v>739</v>
      </c>
      <c r="X1363">
        <f t="shared" si="516"/>
        <v>0.76254589963280295</v>
      </c>
      <c r="Y1363">
        <f t="shared" si="517"/>
        <v>0.62468300929839393</v>
      </c>
      <c r="Z1363">
        <v>0.76254589963280295</v>
      </c>
      <c r="AB1363">
        <f t="shared" si="518"/>
        <v>1</v>
      </c>
      <c r="AC1363">
        <f t="shared" si="527"/>
        <v>308</v>
      </c>
      <c r="AD1363">
        <f t="shared" si="519"/>
        <v>0</v>
      </c>
      <c r="AE1363">
        <f t="shared" si="528"/>
        <v>1054</v>
      </c>
      <c r="AG1363">
        <f t="shared" si="520"/>
        <v>0.58444022770398485</v>
      </c>
      <c r="AH1363">
        <f t="shared" si="521"/>
        <v>0.7155465037338764</v>
      </c>
      <c r="AI1363">
        <v>0.58444022770398485</v>
      </c>
      <c r="AK1363">
        <f t="shared" si="522"/>
        <v>0</v>
      </c>
      <c r="AL1363">
        <f t="shared" si="529"/>
        <v>50</v>
      </c>
      <c r="AM1363">
        <f t="shared" si="509"/>
        <v>1</v>
      </c>
      <c r="AN1363">
        <f t="shared" si="530"/>
        <v>1312</v>
      </c>
      <c r="AP1363">
        <f t="shared" si="523"/>
        <v>0.64935064935064934</v>
      </c>
      <c r="AQ1363">
        <f t="shared" si="524"/>
        <v>0.68226729069162761</v>
      </c>
      <c r="AR1363">
        <v>0.64935064935064934</v>
      </c>
    </row>
    <row r="1364" spans="1:44" x14ac:dyDescent="0.25">
      <c r="A1364" s="9">
        <v>1</v>
      </c>
      <c r="B1364" s="32">
        <v>32.727130000000002</v>
      </c>
      <c r="D1364">
        <f t="shared" si="511"/>
        <v>1</v>
      </c>
      <c r="E1364">
        <f t="shared" si="510"/>
        <v>382</v>
      </c>
      <c r="F1364">
        <f t="shared" si="531"/>
        <v>0</v>
      </c>
      <c r="G1364">
        <f t="shared" si="532"/>
        <v>981</v>
      </c>
      <c r="I1364">
        <f t="shared" si="512"/>
        <v>0.65975820379965455</v>
      </c>
      <c r="J1364">
        <f t="shared" si="513"/>
        <v>0.69035890218156226</v>
      </c>
      <c r="K1364">
        <v>0.65975820379965455</v>
      </c>
      <c r="S1364">
        <f t="shared" si="514"/>
        <v>0</v>
      </c>
      <c r="T1364">
        <f t="shared" si="525"/>
        <v>623</v>
      </c>
      <c r="U1364">
        <f t="shared" si="515"/>
        <v>1</v>
      </c>
      <c r="V1364">
        <f t="shared" si="526"/>
        <v>740</v>
      </c>
      <c r="X1364">
        <f t="shared" si="516"/>
        <v>0.76254589963280295</v>
      </c>
      <c r="Y1364">
        <f t="shared" si="517"/>
        <v>0.62552831783601015</v>
      </c>
      <c r="Z1364">
        <v>0.76254589963280295</v>
      </c>
      <c r="AB1364">
        <f t="shared" si="518"/>
        <v>0</v>
      </c>
      <c r="AC1364">
        <f t="shared" si="527"/>
        <v>308</v>
      </c>
      <c r="AD1364">
        <f t="shared" si="519"/>
        <v>1</v>
      </c>
      <c r="AE1364">
        <f t="shared" si="528"/>
        <v>1055</v>
      </c>
      <c r="AG1364">
        <f t="shared" si="520"/>
        <v>0.58444022770398485</v>
      </c>
      <c r="AH1364">
        <f t="shared" si="521"/>
        <v>0.71622539035980992</v>
      </c>
      <c r="AI1364">
        <v>0.58444022770398485</v>
      </c>
      <c r="AK1364">
        <f t="shared" si="522"/>
        <v>0</v>
      </c>
      <c r="AL1364">
        <f t="shared" si="529"/>
        <v>50</v>
      </c>
      <c r="AM1364">
        <f t="shared" si="509"/>
        <v>1</v>
      </c>
      <c r="AN1364">
        <f t="shared" si="530"/>
        <v>1313</v>
      </c>
      <c r="AP1364">
        <f t="shared" si="523"/>
        <v>0.64935064935064934</v>
      </c>
      <c r="AQ1364">
        <f t="shared" si="524"/>
        <v>0.68278731149245975</v>
      </c>
      <c r="AR1364">
        <v>0.64935064935064934</v>
      </c>
    </row>
    <row r="1365" spans="1:44" x14ac:dyDescent="0.25">
      <c r="A1365" s="9">
        <v>3</v>
      </c>
      <c r="B1365" s="32">
        <v>32.679867999999999</v>
      </c>
      <c r="D1365">
        <f t="shared" si="511"/>
        <v>0</v>
      </c>
      <c r="E1365">
        <f t="shared" si="510"/>
        <v>382</v>
      </c>
      <c r="F1365">
        <f t="shared" si="531"/>
        <v>1</v>
      </c>
      <c r="G1365">
        <f t="shared" si="532"/>
        <v>982</v>
      </c>
      <c r="I1365">
        <f t="shared" si="512"/>
        <v>0.65975820379965455</v>
      </c>
      <c r="J1365">
        <f t="shared" si="513"/>
        <v>0.69106263194933149</v>
      </c>
      <c r="K1365">
        <v>0.65975820379965455</v>
      </c>
      <c r="S1365">
        <f t="shared" si="514"/>
        <v>0</v>
      </c>
      <c r="T1365">
        <f t="shared" si="525"/>
        <v>623</v>
      </c>
      <c r="U1365">
        <f t="shared" si="515"/>
        <v>1</v>
      </c>
      <c r="V1365">
        <f t="shared" si="526"/>
        <v>741</v>
      </c>
      <c r="X1365">
        <f t="shared" si="516"/>
        <v>0.76254589963280295</v>
      </c>
      <c r="Y1365">
        <f t="shared" si="517"/>
        <v>0.62637362637362637</v>
      </c>
      <c r="Z1365">
        <v>0.76254589963280295</v>
      </c>
      <c r="AB1365">
        <f t="shared" si="518"/>
        <v>1</v>
      </c>
      <c r="AC1365">
        <f t="shared" si="527"/>
        <v>309</v>
      </c>
      <c r="AD1365">
        <f t="shared" si="519"/>
        <v>0</v>
      </c>
      <c r="AE1365">
        <f t="shared" si="528"/>
        <v>1055</v>
      </c>
      <c r="AG1365">
        <f t="shared" si="520"/>
        <v>0.58633776091081591</v>
      </c>
      <c r="AH1365">
        <f t="shared" si="521"/>
        <v>0.71622539035980992</v>
      </c>
      <c r="AI1365">
        <v>0.58633776091081591</v>
      </c>
      <c r="AK1365">
        <f t="shared" si="522"/>
        <v>0</v>
      </c>
      <c r="AL1365">
        <f t="shared" si="529"/>
        <v>50</v>
      </c>
      <c r="AM1365">
        <f t="shared" si="509"/>
        <v>1</v>
      </c>
      <c r="AN1365">
        <f t="shared" si="530"/>
        <v>1314</v>
      </c>
      <c r="AP1365">
        <f t="shared" si="523"/>
        <v>0.64935064935064934</v>
      </c>
      <c r="AQ1365">
        <f t="shared" si="524"/>
        <v>0.68330733229329177</v>
      </c>
      <c r="AR1365">
        <v>0.64935064935064934</v>
      </c>
    </row>
    <row r="1366" spans="1:44" x14ac:dyDescent="0.25">
      <c r="A1366" s="9">
        <v>3</v>
      </c>
      <c r="B1366" s="32">
        <v>32.674880000000002</v>
      </c>
      <c r="D1366">
        <f t="shared" si="511"/>
        <v>0</v>
      </c>
      <c r="E1366">
        <f t="shared" si="510"/>
        <v>382</v>
      </c>
      <c r="F1366">
        <f t="shared" si="531"/>
        <v>1</v>
      </c>
      <c r="G1366">
        <f t="shared" si="532"/>
        <v>983</v>
      </c>
      <c r="I1366">
        <f t="shared" si="512"/>
        <v>0.65975820379965455</v>
      </c>
      <c r="J1366">
        <f t="shared" si="513"/>
        <v>0.6917663617171006</v>
      </c>
      <c r="K1366">
        <v>0.65975820379965455</v>
      </c>
      <c r="S1366">
        <f t="shared" si="514"/>
        <v>0</v>
      </c>
      <c r="T1366">
        <f t="shared" si="525"/>
        <v>623</v>
      </c>
      <c r="U1366">
        <f t="shared" si="515"/>
        <v>1</v>
      </c>
      <c r="V1366">
        <f t="shared" si="526"/>
        <v>742</v>
      </c>
      <c r="X1366">
        <f t="shared" si="516"/>
        <v>0.76254589963280295</v>
      </c>
      <c r="Y1366">
        <f t="shared" si="517"/>
        <v>0.62721893491124259</v>
      </c>
      <c r="Z1366">
        <v>0.76254589963280295</v>
      </c>
      <c r="AB1366">
        <f t="shared" si="518"/>
        <v>1</v>
      </c>
      <c r="AC1366">
        <f t="shared" si="527"/>
        <v>310</v>
      </c>
      <c r="AD1366">
        <f t="shared" si="519"/>
        <v>0</v>
      </c>
      <c r="AE1366">
        <f t="shared" si="528"/>
        <v>1055</v>
      </c>
      <c r="AG1366">
        <f t="shared" si="520"/>
        <v>0.58823529411764708</v>
      </c>
      <c r="AH1366">
        <f t="shared" si="521"/>
        <v>0.71622539035980992</v>
      </c>
      <c r="AI1366">
        <v>0.58823529411764708</v>
      </c>
      <c r="AK1366">
        <f t="shared" si="522"/>
        <v>0</v>
      </c>
      <c r="AL1366">
        <f t="shared" si="529"/>
        <v>50</v>
      </c>
      <c r="AM1366">
        <f t="shared" si="509"/>
        <v>1</v>
      </c>
      <c r="AN1366">
        <f t="shared" si="530"/>
        <v>1315</v>
      </c>
      <c r="AP1366">
        <f t="shared" si="523"/>
        <v>0.64935064935064934</v>
      </c>
      <c r="AQ1366">
        <f t="shared" si="524"/>
        <v>0.68382735309412379</v>
      </c>
      <c r="AR1366">
        <v>0.64935064935064934</v>
      </c>
    </row>
    <row r="1367" spans="1:44" x14ac:dyDescent="0.25">
      <c r="A1367" s="9">
        <v>2</v>
      </c>
      <c r="B1367" s="32">
        <v>32.636384999999997</v>
      </c>
      <c r="D1367">
        <f t="shared" si="511"/>
        <v>0</v>
      </c>
      <c r="E1367">
        <f t="shared" si="510"/>
        <v>382</v>
      </c>
      <c r="F1367">
        <f t="shared" si="531"/>
        <v>1</v>
      </c>
      <c r="G1367">
        <f t="shared" si="532"/>
        <v>984</v>
      </c>
      <c r="I1367">
        <f t="shared" si="512"/>
        <v>0.65975820379965455</v>
      </c>
      <c r="J1367">
        <f t="shared" si="513"/>
        <v>0.69247009148486982</v>
      </c>
      <c r="K1367">
        <v>0.65975820379965455</v>
      </c>
      <c r="S1367">
        <f t="shared" si="514"/>
        <v>1</v>
      </c>
      <c r="T1367">
        <f t="shared" si="525"/>
        <v>624</v>
      </c>
      <c r="U1367">
        <f t="shared" si="515"/>
        <v>0</v>
      </c>
      <c r="V1367">
        <f t="shared" si="526"/>
        <v>742</v>
      </c>
      <c r="X1367">
        <f t="shared" si="516"/>
        <v>0.76376988984088123</v>
      </c>
      <c r="Y1367">
        <f t="shared" si="517"/>
        <v>0.62721893491124259</v>
      </c>
      <c r="Z1367">
        <v>0.76376988984088123</v>
      </c>
      <c r="AB1367">
        <f t="shared" si="518"/>
        <v>0</v>
      </c>
      <c r="AC1367">
        <f t="shared" si="527"/>
        <v>310</v>
      </c>
      <c r="AD1367">
        <f t="shared" si="519"/>
        <v>1</v>
      </c>
      <c r="AE1367">
        <f t="shared" si="528"/>
        <v>1056</v>
      </c>
      <c r="AG1367">
        <f t="shared" si="520"/>
        <v>0.58823529411764708</v>
      </c>
      <c r="AH1367">
        <f t="shared" si="521"/>
        <v>0.71690427698574333</v>
      </c>
      <c r="AI1367">
        <v>0.58823529411764708</v>
      </c>
      <c r="AK1367">
        <f t="shared" si="522"/>
        <v>0</v>
      </c>
      <c r="AL1367">
        <f t="shared" si="529"/>
        <v>50</v>
      </c>
      <c r="AM1367">
        <f t="shared" si="509"/>
        <v>1</v>
      </c>
      <c r="AN1367">
        <f t="shared" si="530"/>
        <v>1316</v>
      </c>
      <c r="AP1367">
        <f t="shared" si="523"/>
        <v>0.64935064935064934</v>
      </c>
      <c r="AQ1367">
        <f t="shared" si="524"/>
        <v>0.68434737389495581</v>
      </c>
      <c r="AR1367">
        <v>0.64935064935064934</v>
      </c>
    </row>
    <row r="1368" spans="1:44" x14ac:dyDescent="0.25">
      <c r="A1368" s="9">
        <v>1</v>
      </c>
      <c r="B1368" s="32">
        <v>32.615256000000002</v>
      </c>
      <c r="D1368">
        <f t="shared" si="511"/>
        <v>1</v>
      </c>
      <c r="E1368">
        <f t="shared" si="510"/>
        <v>383</v>
      </c>
      <c r="F1368">
        <f t="shared" si="531"/>
        <v>0</v>
      </c>
      <c r="G1368">
        <f t="shared" si="532"/>
        <v>984</v>
      </c>
      <c r="I1368">
        <f t="shared" si="512"/>
        <v>0.66148531951640754</v>
      </c>
      <c r="J1368">
        <f t="shared" si="513"/>
        <v>0.69247009148486982</v>
      </c>
      <c r="K1368">
        <v>0.66148531951640754</v>
      </c>
      <c r="S1368">
        <f t="shared" si="514"/>
        <v>0</v>
      </c>
      <c r="T1368">
        <f t="shared" si="525"/>
        <v>624</v>
      </c>
      <c r="U1368">
        <f t="shared" si="515"/>
        <v>1</v>
      </c>
      <c r="V1368">
        <f t="shared" si="526"/>
        <v>743</v>
      </c>
      <c r="X1368">
        <f t="shared" si="516"/>
        <v>0.76376988984088123</v>
      </c>
      <c r="Y1368">
        <f t="shared" si="517"/>
        <v>0.62806424344885881</v>
      </c>
      <c r="Z1368">
        <v>0.76376988984088123</v>
      </c>
      <c r="AB1368">
        <f t="shared" si="518"/>
        <v>0</v>
      </c>
      <c r="AC1368">
        <f t="shared" si="527"/>
        <v>310</v>
      </c>
      <c r="AD1368">
        <f t="shared" si="519"/>
        <v>1</v>
      </c>
      <c r="AE1368">
        <f t="shared" si="528"/>
        <v>1057</v>
      </c>
      <c r="AG1368">
        <f t="shared" si="520"/>
        <v>0.58823529411764708</v>
      </c>
      <c r="AH1368">
        <f t="shared" si="521"/>
        <v>0.71758316361167684</v>
      </c>
      <c r="AI1368">
        <v>0.58823529411764708</v>
      </c>
      <c r="AK1368">
        <f t="shared" si="522"/>
        <v>0</v>
      </c>
      <c r="AL1368">
        <f t="shared" si="529"/>
        <v>50</v>
      </c>
      <c r="AM1368">
        <f t="shared" si="509"/>
        <v>1</v>
      </c>
      <c r="AN1368">
        <f t="shared" si="530"/>
        <v>1317</v>
      </c>
      <c r="AP1368">
        <f t="shared" si="523"/>
        <v>0.64935064935064934</v>
      </c>
      <c r="AQ1368">
        <f t="shared" si="524"/>
        <v>0.68486739469578783</v>
      </c>
      <c r="AR1368">
        <v>0.64935064935064934</v>
      </c>
    </row>
    <row r="1369" spans="1:44" x14ac:dyDescent="0.25">
      <c r="A1369" s="9">
        <v>1</v>
      </c>
      <c r="B1369" s="32">
        <v>32.607850999999997</v>
      </c>
      <c r="D1369">
        <f t="shared" si="511"/>
        <v>1</v>
      </c>
      <c r="E1369">
        <f t="shared" si="510"/>
        <v>384</v>
      </c>
      <c r="F1369">
        <f t="shared" si="531"/>
        <v>0</v>
      </c>
      <c r="G1369">
        <f t="shared" si="532"/>
        <v>984</v>
      </c>
      <c r="I1369">
        <f t="shared" si="512"/>
        <v>0.66321243523316065</v>
      </c>
      <c r="J1369">
        <f t="shared" si="513"/>
        <v>0.69247009148486982</v>
      </c>
      <c r="K1369">
        <v>0.66321243523316065</v>
      </c>
      <c r="S1369">
        <f t="shared" si="514"/>
        <v>0</v>
      </c>
      <c r="T1369">
        <f t="shared" si="525"/>
        <v>624</v>
      </c>
      <c r="U1369">
        <f t="shared" si="515"/>
        <v>1</v>
      </c>
      <c r="V1369">
        <f t="shared" si="526"/>
        <v>744</v>
      </c>
      <c r="X1369">
        <f t="shared" si="516"/>
        <v>0.76376988984088123</v>
      </c>
      <c r="Y1369">
        <f t="shared" si="517"/>
        <v>0.62890955198647502</v>
      </c>
      <c r="Z1369">
        <v>0.76376988984088123</v>
      </c>
      <c r="AB1369">
        <f t="shared" si="518"/>
        <v>0</v>
      </c>
      <c r="AC1369">
        <f t="shared" si="527"/>
        <v>310</v>
      </c>
      <c r="AD1369">
        <f t="shared" si="519"/>
        <v>1</v>
      </c>
      <c r="AE1369">
        <f t="shared" si="528"/>
        <v>1058</v>
      </c>
      <c r="AG1369">
        <f t="shared" si="520"/>
        <v>0.58823529411764708</v>
      </c>
      <c r="AH1369">
        <f t="shared" si="521"/>
        <v>0.71826205023761036</v>
      </c>
      <c r="AI1369">
        <v>0.58823529411764708</v>
      </c>
      <c r="AK1369">
        <f t="shared" si="522"/>
        <v>0</v>
      </c>
      <c r="AL1369">
        <f t="shared" si="529"/>
        <v>50</v>
      </c>
      <c r="AM1369">
        <f t="shared" si="509"/>
        <v>1</v>
      </c>
      <c r="AN1369">
        <f t="shared" si="530"/>
        <v>1318</v>
      </c>
      <c r="AP1369">
        <f t="shared" si="523"/>
        <v>0.64935064935064934</v>
      </c>
      <c r="AQ1369">
        <f t="shared" si="524"/>
        <v>0.68538741549661986</v>
      </c>
      <c r="AR1369">
        <v>0.64935064935064934</v>
      </c>
    </row>
    <row r="1370" spans="1:44" x14ac:dyDescent="0.25">
      <c r="A1370" s="9">
        <v>2</v>
      </c>
      <c r="B1370" s="32">
        <v>32.565655</v>
      </c>
      <c r="D1370">
        <f t="shared" si="511"/>
        <v>0</v>
      </c>
      <c r="E1370">
        <f t="shared" si="510"/>
        <v>384</v>
      </c>
      <c r="F1370">
        <f t="shared" si="531"/>
        <v>1</v>
      </c>
      <c r="G1370">
        <f t="shared" si="532"/>
        <v>985</v>
      </c>
      <c r="I1370">
        <f t="shared" si="512"/>
        <v>0.66321243523316065</v>
      </c>
      <c r="J1370">
        <f t="shared" si="513"/>
        <v>0.69317382125263893</v>
      </c>
      <c r="K1370">
        <v>0.66321243523316065</v>
      </c>
      <c r="S1370">
        <f t="shared" si="514"/>
        <v>1</v>
      </c>
      <c r="T1370">
        <f t="shared" si="525"/>
        <v>625</v>
      </c>
      <c r="U1370">
        <f t="shared" si="515"/>
        <v>0</v>
      </c>
      <c r="V1370">
        <f t="shared" si="526"/>
        <v>744</v>
      </c>
      <c r="X1370">
        <f t="shared" si="516"/>
        <v>0.76499388004895963</v>
      </c>
      <c r="Y1370">
        <f t="shared" si="517"/>
        <v>0.62890955198647502</v>
      </c>
      <c r="Z1370">
        <v>0.76499388004895963</v>
      </c>
      <c r="AB1370">
        <f t="shared" si="518"/>
        <v>0</v>
      </c>
      <c r="AC1370">
        <f t="shared" si="527"/>
        <v>310</v>
      </c>
      <c r="AD1370">
        <f t="shared" si="519"/>
        <v>1</v>
      </c>
      <c r="AE1370">
        <f t="shared" si="528"/>
        <v>1059</v>
      </c>
      <c r="AG1370">
        <f t="shared" si="520"/>
        <v>0.58823529411764708</v>
      </c>
      <c r="AH1370">
        <f t="shared" si="521"/>
        <v>0.71894093686354377</v>
      </c>
      <c r="AI1370">
        <v>0.58823529411764708</v>
      </c>
      <c r="AK1370">
        <f t="shared" si="522"/>
        <v>0</v>
      </c>
      <c r="AL1370">
        <f t="shared" si="529"/>
        <v>50</v>
      </c>
      <c r="AM1370">
        <f t="shared" si="509"/>
        <v>1</v>
      </c>
      <c r="AN1370">
        <f t="shared" si="530"/>
        <v>1319</v>
      </c>
      <c r="AP1370">
        <f t="shared" si="523"/>
        <v>0.64935064935064934</v>
      </c>
      <c r="AQ1370">
        <f t="shared" si="524"/>
        <v>0.68590743629745188</v>
      </c>
      <c r="AR1370">
        <v>0.64935064935064934</v>
      </c>
    </row>
    <row r="1371" spans="1:44" x14ac:dyDescent="0.25">
      <c r="A1371" s="9">
        <v>2</v>
      </c>
      <c r="B1371" s="32">
        <v>32.557727</v>
      </c>
      <c r="D1371">
        <f t="shared" si="511"/>
        <v>0</v>
      </c>
      <c r="E1371">
        <f t="shared" si="510"/>
        <v>384</v>
      </c>
      <c r="F1371">
        <f t="shared" si="531"/>
        <v>1</v>
      </c>
      <c r="G1371">
        <f t="shared" si="532"/>
        <v>986</v>
      </c>
      <c r="I1371">
        <f t="shared" si="512"/>
        <v>0.66321243523316065</v>
      </c>
      <c r="J1371">
        <f t="shared" si="513"/>
        <v>0.69387755102040816</v>
      </c>
      <c r="K1371">
        <v>0.66321243523316065</v>
      </c>
      <c r="S1371">
        <f t="shared" si="514"/>
        <v>1</v>
      </c>
      <c r="T1371">
        <f t="shared" si="525"/>
        <v>626</v>
      </c>
      <c r="U1371">
        <f t="shared" si="515"/>
        <v>0</v>
      </c>
      <c r="V1371">
        <f t="shared" si="526"/>
        <v>744</v>
      </c>
      <c r="X1371">
        <f t="shared" si="516"/>
        <v>0.76621787025703791</v>
      </c>
      <c r="Y1371">
        <f t="shared" si="517"/>
        <v>0.62890955198647502</v>
      </c>
      <c r="Z1371">
        <v>0.76621787025703791</v>
      </c>
      <c r="AB1371">
        <f t="shared" si="518"/>
        <v>0</v>
      </c>
      <c r="AC1371">
        <f t="shared" si="527"/>
        <v>310</v>
      </c>
      <c r="AD1371">
        <f t="shared" si="519"/>
        <v>1</v>
      </c>
      <c r="AE1371">
        <f t="shared" si="528"/>
        <v>1060</v>
      </c>
      <c r="AG1371">
        <f t="shared" si="520"/>
        <v>0.58823529411764708</v>
      </c>
      <c r="AH1371">
        <f t="shared" si="521"/>
        <v>0.71961982348947728</v>
      </c>
      <c r="AI1371">
        <v>0.58823529411764708</v>
      </c>
      <c r="AK1371">
        <f t="shared" si="522"/>
        <v>0</v>
      </c>
      <c r="AL1371">
        <f t="shared" si="529"/>
        <v>50</v>
      </c>
      <c r="AM1371">
        <f t="shared" si="509"/>
        <v>1</v>
      </c>
      <c r="AN1371">
        <f t="shared" si="530"/>
        <v>1320</v>
      </c>
      <c r="AP1371">
        <f t="shared" si="523"/>
        <v>0.64935064935064934</v>
      </c>
      <c r="AQ1371">
        <f t="shared" si="524"/>
        <v>0.6864274570982839</v>
      </c>
      <c r="AR1371">
        <v>0.64935064935064934</v>
      </c>
    </row>
    <row r="1372" spans="1:44" x14ac:dyDescent="0.25">
      <c r="A1372" s="9">
        <v>2</v>
      </c>
      <c r="B1372" s="32">
        <v>32.489458999999997</v>
      </c>
      <c r="D1372">
        <f t="shared" si="511"/>
        <v>0</v>
      </c>
      <c r="E1372">
        <f t="shared" si="510"/>
        <v>384</v>
      </c>
      <c r="F1372">
        <f t="shared" si="531"/>
        <v>1</v>
      </c>
      <c r="G1372">
        <f t="shared" si="532"/>
        <v>987</v>
      </c>
      <c r="I1372">
        <f t="shared" si="512"/>
        <v>0.66321243523316065</v>
      </c>
      <c r="J1372">
        <f t="shared" si="513"/>
        <v>0.69458128078817738</v>
      </c>
      <c r="K1372">
        <v>0.66321243523316065</v>
      </c>
      <c r="S1372">
        <f t="shared" si="514"/>
        <v>1</v>
      </c>
      <c r="T1372">
        <f t="shared" si="525"/>
        <v>627</v>
      </c>
      <c r="U1372">
        <f t="shared" si="515"/>
        <v>0</v>
      </c>
      <c r="V1372">
        <f t="shared" si="526"/>
        <v>744</v>
      </c>
      <c r="X1372">
        <f t="shared" si="516"/>
        <v>0.76744186046511631</v>
      </c>
      <c r="Y1372">
        <f t="shared" si="517"/>
        <v>0.62890955198647502</v>
      </c>
      <c r="Z1372">
        <v>0.76744186046511631</v>
      </c>
      <c r="AB1372">
        <f t="shared" si="518"/>
        <v>0</v>
      </c>
      <c r="AC1372">
        <f t="shared" si="527"/>
        <v>310</v>
      </c>
      <c r="AD1372">
        <f t="shared" si="519"/>
        <v>1</v>
      </c>
      <c r="AE1372">
        <f t="shared" si="528"/>
        <v>1061</v>
      </c>
      <c r="AG1372">
        <f t="shared" si="520"/>
        <v>0.58823529411764708</v>
      </c>
      <c r="AH1372">
        <f t="shared" si="521"/>
        <v>0.72029871011541069</v>
      </c>
      <c r="AI1372">
        <v>0.58823529411764708</v>
      </c>
      <c r="AK1372">
        <f t="shared" si="522"/>
        <v>0</v>
      </c>
      <c r="AL1372">
        <f t="shared" si="529"/>
        <v>50</v>
      </c>
      <c r="AM1372">
        <f t="shared" si="509"/>
        <v>1</v>
      </c>
      <c r="AN1372">
        <f t="shared" si="530"/>
        <v>1321</v>
      </c>
      <c r="AP1372">
        <f t="shared" si="523"/>
        <v>0.64935064935064934</v>
      </c>
      <c r="AQ1372">
        <f t="shared" si="524"/>
        <v>0.68694747789911592</v>
      </c>
      <c r="AR1372">
        <v>0.64935064935064934</v>
      </c>
    </row>
    <row r="1373" spans="1:44" x14ac:dyDescent="0.25">
      <c r="A1373" s="9">
        <v>3</v>
      </c>
      <c r="B1373" s="32">
        <v>32.487746999999999</v>
      </c>
      <c r="D1373">
        <f t="shared" si="511"/>
        <v>0</v>
      </c>
      <c r="E1373">
        <f t="shared" si="510"/>
        <v>384</v>
      </c>
      <c r="F1373">
        <f t="shared" si="531"/>
        <v>1</v>
      </c>
      <c r="G1373">
        <f t="shared" si="532"/>
        <v>988</v>
      </c>
      <c r="I1373">
        <f t="shared" si="512"/>
        <v>0.66321243523316065</v>
      </c>
      <c r="J1373">
        <f t="shared" si="513"/>
        <v>0.69528501055594649</v>
      </c>
      <c r="K1373">
        <v>0.66321243523316065</v>
      </c>
      <c r="S1373">
        <f t="shared" si="514"/>
        <v>0</v>
      </c>
      <c r="T1373">
        <f t="shared" si="525"/>
        <v>627</v>
      </c>
      <c r="U1373">
        <f t="shared" si="515"/>
        <v>1</v>
      </c>
      <c r="V1373">
        <f t="shared" si="526"/>
        <v>745</v>
      </c>
      <c r="X1373">
        <f t="shared" si="516"/>
        <v>0.76744186046511631</v>
      </c>
      <c r="Y1373">
        <f t="shared" si="517"/>
        <v>0.62975486052409124</v>
      </c>
      <c r="Z1373">
        <v>0.76744186046511631</v>
      </c>
      <c r="AB1373">
        <f t="shared" si="518"/>
        <v>1</v>
      </c>
      <c r="AC1373">
        <f t="shared" si="527"/>
        <v>311</v>
      </c>
      <c r="AD1373">
        <f t="shared" si="519"/>
        <v>0</v>
      </c>
      <c r="AE1373">
        <f t="shared" si="528"/>
        <v>1061</v>
      </c>
      <c r="AG1373">
        <f t="shared" si="520"/>
        <v>0.59013282732447814</v>
      </c>
      <c r="AH1373">
        <f t="shared" si="521"/>
        <v>0.72029871011541069</v>
      </c>
      <c r="AI1373">
        <v>0.59013282732447814</v>
      </c>
      <c r="AK1373">
        <f t="shared" si="522"/>
        <v>0</v>
      </c>
      <c r="AL1373">
        <f t="shared" si="529"/>
        <v>50</v>
      </c>
      <c r="AM1373">
        <f t="shared" ref="AM1373:AM1436" si="533">IF(AK1373=0,1,0)</f>
        <v>1</v>
      </c>
      <c r="AN1373">
        <f t="shared" si="530"/>
        <v>1322</v>
      </c>
      <c r="AP1373">
        <f t="shared" si="523"/>
        <v>0.64935064935064934</v>
      </c>
      <c r="AQ1373">
        <f t="shared" si="524"/>
        <v>0.68746749869994794</v>
      </c>
      <c r="AR1373">
        <v>0.64935064935064934</v>
      </c>
    </row>
    <row r="1374" spans="1:44" x14ac:dyDescent="0.25">
      <c r="A1374" s="9">
        <v>2</v>
      </c>
      <c r="B1374" s="32">
        <v>32.481062999999999</v>
      </c>
      <c r="D1374">
        <f t="shared" si="511"/>
        <v>0</v>
      </c>
      <c r="E1374">
        <f t="shared" si="510"/>
        <v>384</v>
      </c>
      <c r="F1374">
        <f t="shared" si="531"/>
        <v>1</v>
      </c>
      <c r="G1374">
        <f t="shared" si="532"/>
        <v>989</v>
      </c>
      <c r="I1374">
        <f t="shared" si="512"/>
        <v>0.66321243523316065</v>
      </c>
      <c r="J1374">
        <f t="shared" si="513"/>
        <v>0.69598874032371572</v>
      </c>
      <c r="K1374">
        <v>0.66321243523316065</v>
      </c>
      <c r="S1374">
        <f t="shared" si="514"/>
        <v>1</v>
      </c>
      <c r="T1374">
        <f t="shared" si="525"/>
        <v>628</v>
      </c>
      <c r="U1374">
        <f t="shared" si="515"/>
        <v>0</v>
      </c>
      <c r="V1374">
        <f t="shared" si="526"/>
        <v>745</v>
      </c>
      <c r="X1374">
        <f t="shared" si="516"/>
        <v>0.7686658506731946</v>
      </c>
      <c r="Y1374">
        <f t="shared" si="517"/>
        <v>0.62975486052409124</v>
      </c>
      <c r="Z1374">
        <v>0.7686658506731946</v>
      </c>
      <c r="AB1374">
        <f t="shared" si="518"/>
        <v>0</v>
      </c>
      <c r="AC1374">
        <f t="shared" si="527"/>
        <v>311</v>
      </c>
      <c r="AD1374">
        <f t="shared" si="519"/>
        <v>1</v>
      </c>
      <c r="AE1374">
        <f t="shared" si="528"/>
        <v>1062</v>
      </c>
      <c r="AG1374">
        <f t="shared" si="520"/>
        <v>0.59013282732447814</v>
      </c>
      <c r="AH1374">
        <f t="shared" si="521"/>
        <v>0.72097759674134421</v>
      </c>
      <c r="AI1374">
        <v>0.59013282732447814</v>
      </c>
      <c r="AK1374">
        <f t="shared" si="522"/>
        <v>0</v>
      </c>
      <c r="AL1374">
        <f t="shared" si="529"/>
        <v>50</v>
      </c>
      <c r="AM1374">
        <f t="shared" si="533"/>
        <v>1</v>
      </c>
      <c r="AN1374">
        <f t="shared" si="530"/>
        <v>1323</v>
      </c>
      <c r="AP1374">
        <f t="shared" si="523"/>
        <v>0.64935064935064934</v>
      </c>
      <c r="AQ1374">
        <f t="shared" si="524"/>
        <v>0.68798751950078008</v>
      </c>
      <c r="AR1374">
        <v>0.64935064935064934</v>
      </c>
    </row>
    <row r="1375" spans="1:44" x14ac:dyDescent="0.25">
      <c r="A1375" s="9">
        <v>2</v>
      </c>
      <c r="B1375" s="32">
        <v>32.460037999999997</v>
      </c>
      <c r="D1375">
        <f t="shared" si="511"/>
        <v>0</v>
      </c>
      <c r="E1375">
        <f t="shared" si="510"/>
        <v>384</v>
      </c>
      <c r="F1375">
        <f t="shared" si="531"/>
        <v>1</v>
      </c>
      <c r="G1375">
        <f t="shared" si="532"/>
        <v>990</v>
      </c>
      <c r="I1375">
        <f t="shared" si="512"/>
        <v>0.66321243523316065</v>
      </c>
      <c r="J1375">
        <f t="shared" si="513"/>
        <v>0.69669247009148483</v>
      </c>
      <c r="K1375">
        <v>0.66321243523316065</v>
      </c>
      <c r="S1375">
        <f t="shared" si="514"/>
        <v>1</v>
      </c>
      <c r="T1375">
        <f t="shared" si="525"/>
        <v>629</v>
      </c>
      <c r="U1375">
        <f t="shared" si="515"/>
        <v>0</v>
      </c>
      <c r="V1375">
        <f t="shared" si="526"/>
        <v>745</v>
      </c>
      <c r="X1375">
        <f t="shared" si="516"/>
        <v>0.76988984088127299</v>
      </c>
      <c r="Y1375">
        <f t="shared" si="517"/>
        <v>0.62975486052409124</v>
      </c>
      <c r="Z1375">
        <v>0.76988984088127299</v>
      </c>
      <c r="AB1375">
        <f t="shared" si="518"/>
        <v>0</v>
      </c>
      <c r="AC1375">
        <f t="shared" si="527"/>
        <v>311</v>
      </c>
      <c r="AD1375">
        <f t="shared" si="519"/>
        <v>1</v>
      </c>
      <c r="AE1375">
        <f t="shared" si="528"/>
        <v>1063</v>
      </c>
      <c r="AG1375">
        <f t="shared" si="520"/>
        <v>0.59013282732447814</v>
      </c>
      <c r="AH1375">
        <f t="shared" si="521"/>
        <v>0.72165648336727761</v>
      </c>
      <c r="AI1375">
        <v>0.59013282732447814</v>
      </c>
      <c r="AK1375">
        <f t="shared" si="522"/>
        <v>0</v>
      </c>
      <c r="AL1375">
        <f t="shared" si="529"/>
        <v>50</v>
      </c>
      <c r="AM1375">
        <f t="shared" si="533"/>
        <v>1</v>
      </c>
      <c r="AN1375">
        <f t="shared" si="530"/>
        <v>1324</v>
      </c>
      <c r="AP1375">
        <f t="shared" si="523"/>
        <v>0.64935064935064934</v>
      </c>
      <c r="AQ1375">
        <f t="shared" si="524"/>
        <v>0.6885075403016121</v>
      </c>
      <c r="AR1375">
        <v>0.64935064935064934</v>
      </c>
    </row>
    <row r="1376" spans="1:44" x14ac:dyDescent="0.25">
      <c r="A1376" s="9">
        <v>2</v>
      </c>
      <c r="B1376" s="32">
        <v>32.443460999999999</v>
      </c>
      <c r="D1376">
        <f t="shared" si="511"/>
        <v>0</v>
      </c>
      <c r="E1376">
        <f t="shared" si="510"/>
        <v>384</v>
      </c>
      <c r="F1376">
        <f t="shared" si="531"/>
        <v>1</v>
      </c>
      <c r="G1376">
        <f t="shared" si="532"/>
        <v>991</v>
      </c>
      <c r="I1376">
        <f t="shared" si="512"/>
        <v>0.66321243523316065</v>
      </c>
      <c r="J1376">
        <f t="shared" si="513"/>
        <v>0.69739619985925405</v>
      </c>
      <c r="K1376">
        <v>0.66321243523316065</v>
      </c>
      <c r="S1376">
        <f t="shared" si="514"/>
        <v>1</v>
      </c>
      <c r="T1376">
        <f t="shared" si="525"/>
        <v>630</v>
      </c>
      <c r="U1376">
        <f t="shared" si="515"/>
        <v>0</v>
      </c>
      <c r="V1376">
        <f t="shared" si="526"/>
        <v>745</v>
      </c>
      <c r="X1376">
        <f t="shared" si="516"/>
        <v>0.77111383108935128</v>
      </c>
      <c r="Y1376">
        <f t="shared" si="517"/>
        <v>0.62975486052409124</v>
      </c>
      <c r="Z1376">
        <v>0.77111383108935128</v>
      </c>
      <c r="AB1376">
        <f t="shared" si="518"/>
        <v>0</v>
      </c>
      <c r="AC1376">
        <f t="shared" si="527"/>
        <v>311</v>
      </c>
      <c r="AD1376">
        <f t="shared" si="519"/>
        <v>1</v>
      </c>
      <c r="AE1376">
        <f t="shared" si="528"/>
        <v>1064</v>
      </c>
      <c r="AG1376">
        <f t="shared" si="520"/>
        <v>0.59013282732447814</v>
      </c>
      <c r="AH1376">
        <f t="shared" si="521"/>
        <v>0.72233536999321113</v>
      </c>
      <c r="AI1376">
        <v>0.59013282732447814</v>
      </c>
      <c r="AK1376">
        <f t="shared" si="522"/>
        <v>0</v>
      </c>
      <c r="AL1376">
        <f t="shared" si="529"/>
        <v>50</v>
      </c>
      <c r="AM1376">
        <f t="shared" si="533"/>
        <v>1</v>
      </c>
      <c r="AN1376">
        <f t="shared" si="530"/>
        <v>1325</v>
      </c>
      <c r="AP1376">
        <f t="shared" si="523"/>
        <v>0.64935064935064934</v>
      </c>
      <c r="AQ1376">
        <f t="shared" si="524"/>
        <v>0.68902756110244412</v>
      </c>
      <c r="AR1376">
        <v>0.64935064935064934</v>
      </c>
    </row>
    <row r="1377" spans="1:44" x14ac:dyDescent="0.25">
      <c r="A1377" s="9">
        <v>3</v>
      </c>
      <c r="B1377" s="32">
        <v>32.376012000000003</v>
      </c>
      <c r="D1377">
        <f t="shared" si="511"/>
        <v>0</v>
      </c>
      <c r="E1377">
        <f t="shared" si="510"/>
        <v>384</v>
      </c>
      <c r="F1377">
        <f t="shared" si="531"/>
        <v>1</v>
      </c>
      <c r="G1377">
        <f t="shared" si="532"/>
        <v>992</v>
      </c>
      <c r="I1377">
        <f t="shared" si="512"/>
        <v>0.66321243523316065</v>
      </c>
      <c r="J1377">
        <f t="shared" si="513"/>
        <v>0.69809992962702327</v>
      </c>
      <c r="K1377">
        <v>0.66321243523316065</v>
      </c>
      <c r="S1377">
        <f t="shared" si="514"/>
        <v>0</v>
      </c>
      <c r="T1377">
        <f t="shared" si="525"/>
        <v>630</v>
      </c>
      <c r="U1377">
        <f t="shared" si="515"/>
        <v>1</v>
      </c>
      <c r="V1377">
        <f t="shared" si="526"/>
        <v>746</v>
      </c>
      <c r="X1377">
        <f t="shared" si="516"/>
        <v>0.77111383108935128</v>
      </c>
      <c r="Y1377">
        <f t="shared" si="517"/>
        <v>0.63060016906170757</v>
      </c>
      <c r="Z1377">
        <v>0.77111383108935128</v>
      </c>
      <c r="AB1377">
        <f t="shared" si="518"/>
        <v>1</v>
      </c>
      <c r="AC1377">
        <f t="shared" si="527"/>
        <v>312</v>
      </c>
      <c r="AD1377">
        <f t="shared" si="519"/>
        <v>0</v>
      </c>
      <c r="AE1377">
        <f t="shared" si="528"/>
        <v>1064</v>
      </c>
      <c r="AG1377">
        <f t="shared" si="520"/>
        <v>0.59203036053130931</v>
      </c>
      <c r="AH1377">
        <f t="shared" si="521"/>
        <v>0.72233536999321113</v>
      </c>
      <c r="AI1377">
        <v>0.59203036053130931</v>
      </c>
      <c r="AK1377">
        <f t="shared" si="522"/>
        <v>0</v>
      </c>
      <c r="AL1377">
        <f t="shared" si="529"/>
        <v>50</v>
      </c>
      <c r="AM1377">
        <f t="shared" si="533"/>
        <v>1</v>
      </c>
      <c r="AN1377">
        <f t="shared" si="530"/>
        <v>1326</v>
      </c>
      <c r="AP1377">
        <f t="shared" si="523"/>
        <v>0.64935064935064934</v>
      </c>
      <c r="AQ1377">
        <f t="shared" si="524"/>
        <v>0.68954758190327614</v>
      </c>
      <c r="AR1377">
        <v>0.64935064935064934</v>
      </c>
    </row>
    <row r="1378" spans="1:44" x14ac:dyDescent="0.25">
      <c r="A1378" s="9">
        <v>1</v>
      </c>
      <c r="B1378" s="32">
        <v>32.339322000000003</v>
      </c>
      <c r="D1378">
        <f t="shared" si="511"/>
        <v>1</v>
      </c>
      <c r="E1378">
        <f t="shared" si="510"/>
        <v>385</v>
      </c>
      <c r="F1378">
        <f t="shared" si="531"/>
        <v>0</v>
      </c>
      <c r="G1378">
        <f t="shared" si="532"/>
        <v>992</v>
      </c>
      <c r="I1378">
        <f t="shared" si="512"/>
        <v>0.66493955094991364</v>
      </c>
      <c r="J1378">
        <f t="shared" si="513"/>
        <v>0.69809992962702327</v>
      </c>
      <c r="K1378">
        <v>0.66493955094991364</v>
      </c>
      <c r="S1378">
        <f t="shared" si="514"/>
        <v>0</v>
      </c>
      <c r="T1378">
        <f t="shared" si="525"/>
        <v>630</v>
      </c>
      <c r="U1378">
        <f t="shared" si="515"/>
        <v>1</v>
      </c>
      <c r="V1378">
        <f t="shared" si="526"/>
        <v>747</v>
      </c>
      <c r="X1378">
        <f t="shared" si="516"/>
        <v>0.77111383108935128</v>
      </c>
      <c r="Y1378">
        <f t="shared" si="517"/>
        <v>0.63144547759932379</v>
      </c>
      <c r="Z1378">
        <v>0.77111383108935128</v>
      </c>
      <c r="AB1378">
        <f t="shared" si="518"/>
        <v>0</v>
      </c>
      <c r="AC1378">
        <f t="shared" si="527"/>
        <v>312</v>
      </c>
      <c r="AD1378">
        <f t="shared" si="519"/>
        <v>1</v>
      </c>
      <c r="AE1378">
        <f t="shared" si="528"/>
        <v>1065</v>
      </c>
      <c r="AG1378">
        <f t="shared" si="520"/>
        <v>0.59203036053130931</v>
      </c>
      <c r="AH1378">
        <f t="shared" si="521"/>
        <v>0.72301425661914465</v>
      </c>
      <c r="AI1378">
        <v>0.59203036053130931</v>
      </c>
      <c r="AK1378">
        <f t="shared" si="522"/>
        <v>0</v>
      </c>
      <c r="AL1378">
        <f t="shared" si="529"/>
        <v>50</v>
      </c>
      <c r="AM1378">
        <f t="shared" si="533"/>
        <v>1</v>
      </c>
      <c r="AN1378">
        <f t="shared" si="530"/>
        <v>1327</v>
      </c>
      <c r="AP1378">
        <f t="shared" si="523"/>
        <v>0.64935064935064934</v>
      </c>
      <c r="AQ1378">
        <f t="shared" si="524"/>
        <v>0.69006760270410816</v>
      </c>
      <c r="AR1378">
        <v>0.64935064935064934</v>
      </c>
    </row>
    <row r="1379" spans="1:44" x14ac:dyDescent="0.25">
      <c r="A1379" s="9">
        <v>2</v>
      </c>
      <c r="B1379" s="32">
        <v>32.286271999999997</v>
      </c>
      <c r="D1379">
        <f t="shared" si="511"/>
        <v>0</v>
      </c>
      <c r="E1379">
        <f t="shared" si="510"/>
        <v>385</v>
      </c>
      <c r="F1379">
        <f t="shared" si="531"/>
        <v>1</v>
      </c>
      <c r="G1379">
        <f t="shared" si="532"/>
        <v>993</v>
      </c>
      <c r="I1379">
        <f t="shared" si="512"/>
        <v>0.66493955094991364</v>
      </c>
      <c r="J1379">
        <f t="shared" si="513"/>
        <v>0.69880365939479239</v>
      </c>
      <c r="K1379">
        <v>0.66493955094991364</v>
      </c>
      <c r="S1379">
        <f t="shared" si="514"/>
        <v>1</v>
      </c>
      <c r="T1379">
        <f t="shared" si="525"/>
        <v>631</v>
      </c>
      <c r="U1379">
        <f t="shared" si="515"/>
        <v>0</v>
      </c>
      <c r="V1379">
        <f t="shared" si="526"/>
        <v>747</v>
      </c>
      <c r="X1379">
        <f t="shared" si="516"/>
        <v>0.77233782129742967</v>
      </c>
      <c r="Y1379">
        <f t="shared" si="517"/>
        <v>0.63144547759932379</v>
      </c>
      <c r="Z1379">
        <v>0.77233782129742967</v>
      </c>
      <c r="AB1379">
        <f t="shared" si="518"/>
        <v>0</v>
      </c>
      <c r="AC1379">
        <f t="shared" si="527"/>
        <v>312</v>
      </c>
      <c r="AD1379">
        <f t="shared" si="519"/>
        <v>1</v>
      </c>
      <c r="AE1379">
        <f t="shared" si="528"/>
        <v>1066</v>
      </c>
      <c r="AG1379">
        <f t="shared" si="520"/>
        <v>0.59203036053130931</v>
      </c>
      <c r="AH1379">
        <f t="shared" si="521"/>
        <v>0.72369314324507805</v>
      </c>
      <c r="AI1379">
        <v>0.59203036053130931</v>
      </c>
      <c r="AK1379">
        <f t="shared" si="522"/>
        <v>0</v>
      </c>
      <c r="AL1379">
        <f t="shared" si="529"/>
        <v>50</v>
      </c>
      <c r="AM1379">
        <f t="shared" si="533"/>
        <v>1</v>
      </c>
      <c r="AN1379">
        <f t="shared" si="530"/>
        <v>1328</v>
      </c>
      <c r="AP1379">
        <f t="shared" si="523"/>
        <v>0.64935064935064934</v>
      </c>
      <c r="AQ1379">
        <f t="shared" si="524"/>
        <v>0.69058762350494018</v>
      </c>
      <c r="AR1379">
        <v>0.64935064935064934</v>
      </c>
    </row>
    <row r="1380" spans="1:44" x14ac:dyDescent="0.25">
      <c r="A1380" s="9">
        <v>1</v>
      </c>
      <c r="B1380" s="32">
        <v>32.264566000000002</v>
      </c>
      <c r="D1380">
        <f t="shared" si="511"/>
        <v>1</v>
      </c>
      <c r="E1380">
        <f t="shared" si="510"/>
        <v>386</v>
      </c>
      <c r="F1380">
        <f t="shared" si="531"/>
        <v>0</v>
      </c>
      <c r="G1380">
        <f t="shared" si="532"/>
        <v>993</v>
      </c>
      <c r="I1380">
        <f t="shared" si="512"/>
        <v>0.66666666666666663</v>
      </c>
      <c r="J1380">
        <f t="shared" si="513"/>
        <v>0.69880365939479239</v>
      </c>
      <c r="K1380">
        <v>0.66666666666666663</v>
      </c>
      <c r="S1380">
        <f t="shared" si="514"/>
        <v>0</v>
      </c>
      <c r="T1380">
        <f t="shared" si="525"/>
        <v>631</v>
      </c>
      <c r="U1380">
        <f t="shared" si="515"/>
        <v>1</v>
      </c>
      <c r="V1380">
        <f t="shared" si="526"/>
        <v>748</v>
      </c>
      <c r="X1380">
        <f t="shared" si="516"/>
        <v>0.77233782129742967</v>
      </c>
      <c r="Y1380">
        <f t="shared" si="517"/>
        <v>0.63229078613694001</v>
      </c>
      <c r="Z1380">
        <v>0.77233782129742967</v>
      </c>
      <c r="AB1380">
        <f t="shared" si="518"/>
        <v>0</v>
      </c>
      <c r="AC1380">
        <f t="shared" si="527"/>
        <v>312</v>
      </c>
      <c r="AD1380">
        <f t="shared" si="519"/>
        <v>1</v>
      </c>
      <c r="AE1380">
        <f t="shared" si="528"/>
        <v>1067</v>
      </c>
      <c r="AG1380">
        <f t="shared" si="520"/>
        <v>0.59203036053130931</v>
      </c>
      <c r="AH1380">
        <f t="shared" si="521"/>
        <v>0.72437202987101157</v>
      </c>
      <c r="AI1380">
        <v>0.59203036053130931</v>
      </c>
      <c r="AK1380">
        <f t="shared" si="522"/>
        <v>0</v>
      </c>
      <c r="AL1380">
        <f t="shared" si="529"/>
        <v>50</v>
      </c>
      <c r="AM1380">
        <f t="shared" si="533"/>
        <v>1</v>
      </c>
      <c r="AN1380">
        <f t="shared" si="530"/>
        <v>1329</v>
      </c>
      <c r="AP1380">
        <f t="shared" si="523"/>
        <v>0.64935064935064934</v>
      </c>
      <c r="AQ1380">
        <f t="shared" si="524"/>
        <v>0.69110764430577221</v>
      </c>
      <c r="AR1380">
        <v>0.64935064935064934</v>
      </c>
    </row>
    <row r="1381" spans="1:44" x14ac:dyDescent="0.25">
      <c r="A1381" s="9">
        <v>3</v>
      </c>
      <c r="B1381" s="32">
        <v>32.261729000000003</v>
      </c>
      <c r="D1381">
        <f t="shared" si="511"/>
        <v>0</v>
      </c>
      <c r="E1381">
        <f t="shared" si="510"/>
        <v>386</v>
      </c>
      <c r="F1381">
        <f t="shared" si="531"/>
        <v>1</v>
      </c>
      <c r="G1381">
        <f t="shared" si="532"/>
        <v>994</v>
      </c>
      <c r="I1381">
        <f t="shared" si="512"/>
        <v>0.66666666666666663</v>
      </c>
      <c r="J1381">
        <f t="shared" si="513"/>
        <v>0.69950738916256161</v>
      </c>
      <c r="K1381">
        <v>0.66666666666666663</v>
      </c>
      <c r="S1381">
        <f t="shared" si="514"/>
        <v>0</v>
      </c>
      <c r="T1381">
        <f t="shared" si="525"/>
        <v>631</v>
      </c>
      <c r="U1381">
        <f t="shared" si="515"/>
        <v>1</v>
      </c>
      <c r="V1381">
        <f t="shared" si="526"/>
        <v>749</v>
      </c>
      <c r="X1381">
        <f t="shared" si="516"/>
        <v>0.77233782129742967</v>
      </c>
      <c r="Y1381">
        <f t="shared" si="517"/>
        <v>0.63313609467455623</v>
      </c>
      <c r="Z1381">
        <v>0.77233782129742967</v>
      </c>
      <c r="AB1381">
        <f t="shared" si="518"/>
        <v>1</v>
      </c>
      <c r="AC1381">
        <f t="shared" si="527"/>
        <v>313</v>
      </c>
      <c r="AD1381">
        <f t="shared" si="519"/>
        <v>0</v>
      </c>
      <c r="AE1381">
        <f t="shared" si="528"/>
        <v>1067</v>
      </c>
      <c r="AG1381">
        <f t="shared" si="520"/>
        <v>0.59392789373814037</v>
      </c>
      <c r="AH1381">
        <f t="shared" si="521"/>
        <v>0.72437202987101157</v>
      </c>
      <c r="AI1381">
        <v>0.59392789373814037</v>
      </c>
      <c r="AK1381">
        <f t="shared" si="522"/>
        <v>0</v>
      </c>
      <c r="AL1381">
        <f t="shared" si="529"/>
        <v>50</v>
      </c>
      <c r="AM1381">
        <f t="shared" si="533"/>
        <v>1</v>
      </c>
      <c r="AN1381">
        <f t="shared" si="530"/>
        <v>1330</v>
      </c>
      <c r="AP1381">
        <f t="shared" si="523"/>
        <v>0.64935064935064934</v>
      </c>
      <c r="AQ1381">
        <f t="shared" si="524"/>
        <v>0.69162766510660423</v>
      </c>
      <c r="AR1381">
        <v>0.64935064935064934</v>
      </c>
    </row>
    <row r="1382" spans="1:44" x14ac:dyDescent="0.25">
      <c r="A1382" s="9">
        <v>3</v>
      </c>
      <c r="B1382" s="32">
        <v>32.253138999999997</v>
      </c>
      <c r="D1382">
        <f t="shared" si="511"/>
        <v>0</v>
      </c>
      <c r="E1382">
        <f t="shared" si="510"/>
        <v>386</v>
      </c>
      <c r="F1382">
        <f t="shared" si="531"/>
        <v>1</v>
      </c>
      <c r="G1382">
        <f t="shared" si="532"/>
        <v>995</v>
      </c>
      <c r="I1382">
        <f t="shared" si="512"/>
        <v>0.66666666666666663</v>
      </c>
      <c r="J1382">
        <f t="shared" si="513"/>
        <v>0.70021111893033072</v>
      </c>
      <c r="K1382">
        <v>0.66666666666666663</v>
      </c>
      <c r="S1382">
        <f t="shared" si="514"/>
        <v>0</v>
      </c>
      <c r="T1382">
        <f t="shared" si="525"/>
        <v>631</v>
      </c>
      <c r="U1382">
        <f t="shared" si="515"/>
        <v>1</v>
      </c>
      <c r="V1382">
        <f t="shared" si="526"/>
        <v>750</v>
      </c>
      <c r="X1382">
        <f t="shared" si="516"/>
        <v>0.77233782129742967</v>
      </c>
      <c r="Y1382">
        <f t="shared" si="517"/>
        <v>0.63398140321217245</v>
      </c>
      <c r="Z1382">
        <v>0.77233782129742967</v>
      </c>
      <c r="AB1382">
        <f t="shared" si="518"/>
        <v>1</v>
      </c>
      <c r="AC1382">
        <f t="shared" si="527"/>
        <v>314</v>
      </c>
      <c r="AD1382">
        <f t="shared" si="519"/>
        <v>0</v>
      </c>
      <c r="AE1382">
        <f t="shared" si="528"/>
        <v>1067</v>
      </c>
      <c r="AG1382">
        <f t="shared" si="520"/>
        <v>0.59582542694497154</v>
      </c>
      <c r="AH1382">
        <f t="shared" si="521"/>
        <v>0.72437202987101157</v>
      </c>
      <c r="AI1382">
        <v>0.59582542694497154</v>
      </c>
      <c r="AK1382">
        <f t="shared" si="522"/>
        <v>0</v>
      </c>
      <c r="AL1382">
        <f t="shared" si="529"/>
        <v>50</v>
      </c>
      <c r="AM1382">
        <f t="shared" si="533"/>
        <v>1</v>
      </c>
      <c r="AN1382">
        <f t="shared" si="530"/>
        <v>1331</v>
      </c>
      <c r="AP1382">
        <f t="shared" si="523"/>
        <v>0.64935064935064934</v>
      </c>
      <c r="AQ1382">
        <f t="shared" si="524"/>
        <v>0.69214768590743625</v>
      </c>
      <c r="AR1382">
        <v>0.64935064935064934</v>
      </c>
    </row>
    <row r="1383" spans="1:44" x14ac:dyDescent="0.25">
      <c r="A1383" s="9">
        <v>3</v>
      </c>
      <c r="B1383" s="32">
        <v>32.213982000000001</v>
      </c>
      <c r="D1383">
        <f t="shared" si="511"/>
        <v>0</v>
      </c>
      <c r="E1383">
        <f t="shared" si="510"/>
        <v>386</v>
      </c>
      <c r="F1383">
        <f t="shared" si="531"/>
        <v>1</v>
      </c>
      <c r="G1383">
        <f t="shared" si="532"/>
        <v>996</v>
      </c>
      <c r="I1383">
        <f t="shared" si="512"/>
        <v>0.66666666666666663</v>
      </c>
      <c r="J1383">
        <f t="shared" si="513"/>
        <v>0.70091484869809995</v>
      </c>
      <c r="K1383">
        <v>0.66666666666666663</v>
      </c>
      <c r="S1383">
        <f t="shared" si="514"/>
        <v>0</v>
      </c>
      <c r="T1383">
        <f t="shared" si="525"/>
        <v>631</v>
      </c>
      <c r="U1383">
        <f t="shared" si="515"/>
        <v>1</v>
      </c>
      <c r="V1383">
        <f t="shared" si="526"/>
        <v>751</v>
      </c>
      <c r="X1383">
        <f t="shared" si="516"/>
        <v>0.77233782129742967</v>
      </c>
      <c r="Y1383">
        <f t="shared" si="517"/>
        <v>0.63482671174978866</v>
      </c>
      <c r="Z1383">
        <v>0.77233782129742967</v>
      </c>
      <c r="AB1383">
        <f t="shared" si="518"/>
        <v>1</v>
      </c>
      <c r="AC1383">
        <f t="shared" si="527"/>
        <v>315</v>
      </c>
      <c r="AD1383">
        <f t="shared" si="519"/>
        <v>0</v>
      </c>
      <c r="AE1383">
        <f t="shared" si="528"/>
        <v>1067</v>
      </c>
      <c r="AG1383">
        <f t="shared" si="520"/>
        <v>0.59772296015180271</v>
      </c>
      <c r="AH1383">
        <f t="shared" si="521"/>
        <v>0.72437202987101157</v>
      </c>
      <c r="AI1383">
        <v>0.59772296015180271</v>
      </c>
      <c r="AK1383">
        <f t="shared" si="522"/>
        <v>0</v>
      </c>
      <c r="AL1383">
        <f t="shared" si="529"/>
        <v>50</v>
      </c>
      <c r="AM1383">
        <f t="shared" si="533"/>
        <v>1</v>
      </c>
      <c r="AN1383">
        <f t="shared" si="530"/>
        <v>1332</v>
      </c>
      <c r="AP1383">
        <f t="shared" si="523"/>
        <v>0.64935064935064934</v>
      </c>
      <c r="AQ1383">
        <f t="shared" si="524"/>
        <v>0.69266770670826838</v>
      </c>
      <c r="AR1383">
        <v>0.64935064935064934</v>
      </c>
    </row>
    <row r="1384" spans="1:44" x14ac:dyDescent="0.25">
      <c r="A1384" s="9">
        <v>2</v>
      </c>
      <c r="B1384" s="32">
        <v>32.190086999999998</v>
      </c>
      <c r="D1384">
        <f t="shared" si="511"/>
        <v>0</v>
      </c>
      <c r="E1384">
        <f t="shared" si="510"/>
        <v>386</v>
      </c>
      <c r="F1384">
        <f t="shared" si="531"/>
        <v>1</v>
      </c>
      <c r="G1384">
        <f t="shared" si="532"/>
        <v>997</v>
      </c>
      <c r="I1384">
        <f t="shared" si="512"/>
        <v>0.66666666666666663</v>
      </c>
      <c r="J1384">
        <f t="shared" si="513"/>
        <v>0.70161857846586906</v>
      </c>
      <c r="K1384">
        <v>0.66666666666666663</v>
      </c>
      <c r="S1384">
        <f t="shared" si="514"/>
        <v>1</v>
      </c>
      <c r="T1384">
        <f t="shared" si="525"/>
        <v>632</v>
      </c>
      <c r="U1384">
        <f t="shared" si="515"/>
        <v>0</v>
      </c>
      <c r="V1384">
        <f t="shared" si="526"/>
        <v>751</v>
      </c>
      <c r="X1384">
        <f t="shared" si="516"/>
        <v>0.77356181150550796</v>
      </c>
      <c r="Y1384">
        <f t="shared" si="517"/>
        <v>0.63482671174978866</v>
      </c>
      <c r="Z1384">
        <v>0.77356181150550796</v>
      </c>
      <c r="AB1384">
        <f t="shared" si="518"/>
        <v>0</v>
      </c>
      <c r="AC1384">
        <f t="shared" si="527"/>
        <v>315</v>
      </c>
      <c r="AD1384">
        <f t="shared" si="519"/>
        <v>1</v>
      </c>
      <c r="AE1384">
        <f t="shared" si="528"/>
        <v>1068</v>
      </c>
      <c r="AG1384">
        <f t="shared" si="520"/>
        <v>0.59772296015180271</v>
      </c>
      <c r="AH1384">
        <f t="shared" si="521"/>
        <v>0.72505091649694497</v>
      </c>
      <c r="AI1384">
        <v>0.59772296015180271</v>
      </c>
      <c r="AK1384">
        <f t="shared" si="522"/>
        <v>0</v>
      </c>
      <c r="AL1384">
        <f t="shared" si="529"/>
        <v>50</v>
      </c>
      <c r="AM1384">
        <f t="shared" si="533"/>
        <v>1</v>
      </c>
      <c r="AN1384">
        <f t="shared" si="530"/>
        <v>1333</v>
      </c>
      <c r="AP1384">
        <f t="shared" si="523"/>
        <v>0.64935064935064934</v>
      </c>
      <c r="AQ1384">
        <f t="shared" si="524"/>
        <v>0.6931877275091004</v>
      </c>
      <c r="AR1384">
        <v>0.64935064935064934</v>
      </c>
    </row>
    <row r="1385" spans="1:44" x14ac:dyDescent="0.25">
      <c r="A1385" s="9">
        <v>4</v>
      </c>
      <c r="B1385" s="32">
        <v>32.168309999999998</v>
      </c>
      <c r="D1385">
        <f t="shared" si="511"/>
        <v>0</v>
      </c>
      <c r="E1385">
        <f t="shared" si="510"/>
        <v>386</v>
      </c>
      <c r="F1385">
        <f t="shared" si="531"/>
        <v>1</v>
      </c>
      <c r="G1385">
        <f t="shared" si="532"/>
        <v>998</v>
      </c>
      <c r="I1385">
        <f t="shared" si="512"/>
        <v>0.66666666666666663</v>
      </c>
      <c r="J1385">
        <f t="shared" si="513"/>
        <v>0.70232230823363828</v>
      </c>
      <c r="K1385">
        <v>0.66666666666666663</v>
      </c>
      <c r="S1385">
        <f t="shared" si="514"/>
        <v>0</v>
      </c>
      <c r="T1385">
        <f t="shared" si="525"/>
        <v>632</v>
      </c>
      <c r="U1385">
        <f t="shared" si="515"/>
        <v>1</v>
      </c>
      <c r="V1385">
        <f t="shared" si="526"/>
        <v>752</v>
      </c>
      <c r="X1385">
        <f t="shared" si="516"/>
        <v>0.77356181150550796</v>
      </c>
      <c r="Y1385">
        <f t="shared" si="517"/>
        <v>0.63567202028740488</v>
      </c>
      <c r="Z1385">
        <v>0.77356181150550796</v>
      </c>
      <c r="AB1385">
        <f t="shared" si="518"/>
        <v>0</v>
      </c>
      <c r="AC1385">
        <f t="shared" si="527"/>
        <v>315</v>
      </c>
      <c r="AD1385">
        <f t="shared" si="519"/>
        <v>1</v>
      </c>
      <c r="AE1385">
        <f t="shared" si="528"/>
        <v>1069</v>
      </c>
      <c r="AG1385">
        <f t="shared" si="520"/>
        <v>0.59772296015180271</v>
      </c>
      <c r="AH1385">
        <f t="shared" si="521"/>
        <v>0.72572980312287849</v>
      </c>
      <c r="AI1385">
        <v>0.59772296015180271</v>
      </c>
      <c r="AK1385">
        <f t="shared" si="522"/>
        <v>1</v>
      </c>
      <c r="AL1385">
        <f t="shared" si="529"/>
        <v>51</v>
      </c>
      <c r="AM1385">
        <f t="shared" si="533"/>
        <v>0</v>
      </c>
      <c r="AN1385">
        <f t="shared" si="530"/>
        <v>1333</v>
      </c>
      <c r="AP1385">
        <f t="shared" si="523"/>
        <v>0.66233766233766234</v>
      </c>
      <c r="AQ1385">
        <f t="shared" si="524"/>
        <v>0.6931877275091004</v>
      </c>
      <c r="AR1385">
        <v>0.66233766233766234</v>
      </c>
    </row>
    <row r="1386" spans="1:44" x14ac:dyDescent="0.25">
      <c r="A1386" s="9">
        <v>3</v>
      </c>
      <c r="B1386" s="32">
        <v>32.164895000000001</v>
      </c>
      <c r="D1386">
        <f t="shared" si="511"/>
        <v>0</v>
      </c>
      <c r="E1386">
        <f t="shared" si="510"/>
        <v>386</v>
      </c>
      <c r="F1386">
        <f t="shared" si="531"/>
        <v>1</v>
      </c>
      <c r="G1386">
        <f t="shared" si="532"/>
        <v>999</v>
      </c>
      <c r="I1386">
        <f t="shared" si="512"/>
        <v>0.66666666666666663</v>
      </c>
      <c r="J1386">
        <f t="shared" si="513"/>
        <v>0.70302603800140751</v>
      </c>
      <c r="K1386">
        <v>0.66666666666666663</v>
      </c>
      <c r="S1386">
        <f t="shared" si="514"/>
        <v>0</v>
      </c>
      <c r="T1386">
        <f t="shared" si="525"/>
        <v>632</v>
      </c>
      <c r="U1386">
        <f t="shared" si="515"/>
        <v>1</v>
      </c>
      <c r="V1386">
        <f t="shared" si="526"/>
        <v>753</v>
      </c>
      <c r="X1386">
        <f t="shared" si="516"/>
        <v>0.77356181150550796</v>
      </c>
      <c r="Y1386">
        <f t="shared" si="517"/>
        <v>0.6365173288250211</v>
      </c>
      <c r="Z1386">
        <v>0.77356181150550796</v>
      </c>
      <c r="AB1386">
        <f t="shared" si="518"/>
        <v>1</v>
      </c>
      <c r="AC1386">
        <f t="shared" si="527"/>
        <v>316</v>
      </c>
      <c r="AD1386">
        <f t="shared" si="519"/>
        <v>0</v>
      </c>
      <c r="AE1386">
        <f t="shared" si="528"/>
        <v>1069</v>
      </c>
      <c r="AG1386">
        <f t="shared" si="520"/>
        <v>0.59962049335863377</v>
      </c>
      <c r="AH1386">
        <f t="shared" si="521"/>
        <v>0.72572980312287849</v>
      </c>
      <c r="AI1386">
        <v>0.59962049335863377</v>
      </c>
      <c r="AK1386">
        <f t="shared" si="522"/>
        <v>0</v>
      </c>
      <c r="AL1386">
        <f t="shared" si="529"/>
        <v>51</v>
      </c>
      <c r="AM1386">
        <f t="shared" si="533"/>
        <v>1</v>
      </c>
      <c r="AN1386">
        <f t="shared" si="530"/>
        <v>1334</v>
      </c>
      <c r="AP1386">
        <f t="shared" si="523"/>
        <v>0.66233766233766234</v>
      </c>
      <c r="AQ1386">
        <f t="shared" si="524"/>
        <v>0.69370774830993243</v>
      </c>
      <c r="AR1386">
        <v>0.66233766233766234</v>
      </c>
    </row>
    <row r="1387" spans="1:44" x14ac:dyDescent="0.25">
      <c r="A1387" s="9">
        <v>3</v>
      </c>
      <c r="B1387" s="32">
        <v>32.069713</v>
      </c>
      <c r="D1387">
        <f t="shared" si="511"/>
        <v>0</v>
      </c>
      <c r="E1387">
        <f t="shared" si="510"/>
        <v>386</v>
      </c>
      <c r="F1387">
        <f t="shared" si="531"/>
        <v>1</v>
      </c>
      <c r="G1387">
        <f t="shared" si="532"/>
        <v>1000</v>
      </c>
      <c r="I1387">
        <f t="shared" si="512"/>
        <v>0.66666666666666663</v>
      </c>
      <c r="J1387">
        <f t="shared" si="513"/>
        <v>0.70372976776917662</v>
      </c>
      <c r="K1387">
        <v>0.66666666666666663</v>
      </c>
      <c r="S1387">
        <f t="shared" si="514"/>
        <v>0</v>
      </c>
      <c r="T1387">
        <f t="shared" si="525"/>
        <v>632</v>
      </c>
      <c r="U1387">
        <f t="shared" si="515"/>
        <v>1</v>
      </c>
      <c r="V1387">
        <f t="shared" si="526"/>
        <v>754</v>
      </c>
      <c r="X1387">
        <f t="shared" si="516"/>
        <v>0.77356181150550796</v>
      </c>
      <c r="Y1387">
        <f t="shared" si="517"/>
        <v>0.63736263736263732</v>
      </c>
      <c r="Z1387">
        <v>0.77356181150550796</v>
      </c>
      <c r="AB1387">
        <f t="shared" si="518"/>
        <v>1</v>
      </c>
      <c r="AC1387">
        <f t="shared" si="527"/>
        <v>317</v>
      </c>
      <c r="AD1387">
        <f t="shared" si="519"/>
        <v>0</v>
      </c>
      <c r="AE1387">
        <f t="shared" si="528"/>
        <v>1069</v>
      </c>
      <c r="AG1387">
        <f t="shared" si="520"/>
        <v>0.60151802656546494</v>
      </c>
      <c r="AH1387">
        <f t="shared" si="521"/>
        <v>0.72572980312287849</v>
      </c>
      <c r="AI1387">
        <v>0.60151802656546494</v>
      </c>
      <c r="AK1387">
        <f t="shared" si="522"/>
        <v>0</v>
      </c>
      <c r="AL1387">
        <f t="shared" si="529"/>
        <v>51</v>
      </c>
      <c r="AM1387">
        <f t="shared" si="533"/>
        <v>1</v>
      </c>
      <c r="AN1387">
        <f t="shared" si="530"/>
        <v>1335</v>
      </c>
      <c r="AP1387">
        <f t="shared" si="523"/>
        <v>0.66233766233766234</v>
      </c>
      <c r="AQ1387">
        <f t="shared" si="524"/>
        <v>0.69422776911076445</v>
      </c>
      <c r="AR1387">
        <v>0.66233766233766234</v>
      </c>
    </row>
    <row r="1388" spans="1:44" x14ac:dyDescent="0.25">
      <c r="A1388" s="9">
        <v>2</v>
      </c>
      <c r="B1388" s="32">
        <v>32.059618999999998</v>
      </c>
      <c r="D1388">
        <f t="shared" si="511"/>
        <v>0</v>
      </c>
      <c r="E1388">
        <f t="shared" si="510"/>
        <v>386</v>
      </c>
      <c r="F1388">
        <f t="shared" si="531"/>
        <v>1</v>
      </c>
      <c r="G1388">
        <f t="shared" si="532"/>
        <v>1001</v>
      </c>
      <c r="I1388">
        <f t="shared" si="512"/>
        <v>0.66666666666666663</v>
      </c>
      <c r="J1388">
        <f t="shared" si="513"/>
        <v>0.70443349753694584</v>
      </c>
      <c r="K1388">
        <v>0.66666666666666663</v>
      </c>
      <c r="S1388">
        <f t="shared" si="514"/>
        <v>1</v>
      </c>
      <c r="T1388">
        <f t="shared" si="525"/>
        <v>633</v>
      </c>
      <c r="U1388">
        <f t="shared" si="515"/>
        <v>0</v>
      </c>
      <c r="V1388">
        <f t="shared" si="526"/>
        <v>754</v>
      </c>
      <c r="X1388">
        <f t="shared" si="516"/>
        <v>0.77478580171358624</v>
      </c>
      <c r="Y1388">
        <f t="shared" si="517"/>
        <v>0.63736263736263732</v>
      </c>
      <c r="Z1388">
        <v>0.77478580171358624</v>
      </c>
      <c r="AB1388">
        <f t="shared" si="518"/>
        <v>0</v>
      </c>
      <c r="AC1388">
        <f t="shared" si="527"/>
        <v>317</v>
      </c>
      <c r="AD1388">
        <f t="shared" si="519"/>
        <v>1</v>
      </c>
      <c r="AE1388">
        <f t="shared" si="528"/>
        <v>1070</v>
      </c>
      <c r="AG1388">
        <f t="shared" si="520"/>
        <v>0.60151802656546494</v>
      </c>
      <c r="AH1388">
        <f t="shared" si="521"/>
        <v>0.7264086897488119</v>
      </c>
      <c r="AI1388">
        <v>0.60151802656546494</v>
      </c>
      <c r="AK1388">
        <f t="shared" si="522"/>
        <v>0</v>
      </c>
      <c r="AL1388">
        <f t="shared" si="529"/>
        <v>51</v>
      </c>
      <c r="AM1388">
        <f t="shared" si="533"/>
        <v>1</v>
      </c>
      <c r="AN1388">
        <f t="shared" si="530"/>
        <v>1336</v>
      </c>
      <c r="AP1388">
        <f t="shared" si="523"/>
        <v>0.66233766233766234</v>
      </c>
      <c r="AQ1388">
        <f t="shared" si="524"/>
        <v>0.69474778991159647</v>
      </c>
      <c r="AR1388">
        <v>0.66233766233766234</v>
      </c>
    </row>
    <row r="1389" spans="1:44" x14ac:dyDescent="0.25">
      <c r="A1389" s="9">
        <v>2</v>
      </c>
      <c r="B1389" s="32">
        <v>32.055444000000001</v>
      </c>
      <c r="D1389">
        <f t="shared" si="511"/>
        <v>0</v>
      </c>
      <c r="E1389">
        <f t="shared" si="510"/>
        <v>386</v>
      </c>
      <c r="F1389">
        <f t="shared" si="531"/>
        <v>1</v>
      </c>
      <c r="G1389">
        <f t="shared" si="532"/>
        <v>1002</v>
      </c>
      <c r="I1389">
        <f t="shared" si="512"/>
        <v>0.66666666666666663</v>
      </c>
      <c r="J1389">
        <f t="shared" si="513"/>
        <v>0.70513722730471495</v>
      </c>
      <c r="K1389">
        <v>0.66666666666666663</v>
      </c>
      <c r="S1389">
        <f t="shared" si="514"/>
        <v>1</v>
      </c>
      <c r="T1389">
        <f t="shared" si="525"/>
        <v>634</v>
      </c>
      <c r="U1389">
        <f t="shared" si="515"/>
        <v>0</v>
      </c>
      <c r="V1389">
        <f t="shared" si="526"/>
        <v>754</v>
      </c>
      <c r="X1389">
        <f t="shared" si="516"/>
        <v>0.77600979192166464</v>
      </c>
      <c r="Y1389">
        <f t="shared" si="517"/>
        <v>0.63736263736263732</v>
      </c>
      <c r="Z1389">
        <v>0.77600979192166464</v>
      </c>
      <c r="AB1389">
        <f t="shared" si="518"/>
        <v>0</v>
      </c>
      <c r="AC1389">
        <f t="shared" si="527"/>
        <v>317</v>
      </c>
      <c r="AD1389">
        <f t="shared" si="519"/>
        <v>1</v>
      </c>
      <c r="AE1389">
        <f t="shared" si="528"/>
        <v>1071</v>
      </c>
      <c r="AG1389">
        <f t="shared" si="520"/>
        <v>0.60151802656546494</v>
      </c>
      <c r="AH1389">
        <f t="shared" si="521"/>
        <v>0.72708757637474541</v>
      </c>
      <c r="AI1389">
        <v>0.60151802656546494</v>
      </c>
      <c r="AK1389">
        <f t="shared" si="522"/>
        <v>0</v>
      </c>
      <c r="AL1389">
        <f t="shared" si="529"/>
        <v>51</v>
      </c>
      <c r="AM1389">
        <f t="shared" si="533"/>
        <v>1</v>
      </c>
      <c r="AN1389">
        <f t="shared" si="530"/>
        <v>1337</v>
      </c>
      <c r="AP1389">
        <f t="shared" si="523"/>
        <v>0.66233766233766234</v>
      </c>
      <c r="AQ1389">
        <f t="shared" si="524"/>
        <v>0.69526781071242849</v>
      </c>
      <c r="AR1389">
        <v>0.66233766233766234</v>
      </c>
    </row>
    <row r="1390" spans="1:44" x14ac:dyDescent="0.25">
      <c r="A1390" s="9">
        <v>2</v>
      </c>
      <c r="B1390" s="32">
        <v>32.050314</v>
      </c>
      <c r="D1390">
        <f t="shared" si="511"/>
        <v>0</v>
      </c>
      <c r="E1390">
        <f t="shared" si="510"/>
        <v>386</v>
      </c>
      <c r="F1390">
        <f t="shared" si="531"/>
        <v>1</v>
      </c>
      <c r="G1390">
        <f t="shared" si="532"/>
        <v>1003</v>
      </c>
      <c r="I1390">
        <f t="shared" si="512"/>
        <v>0.66666666666666663</v>
      </c>
      <c r="J1390">
        <f t="shared" si="513"/>
        <v>0.70584095707248418</v>
      </c>
      <c r="K1390">
        <v>0.66666666666666663</v>
      </c>
      <c r="S1390">
        <f t="shared" si="514"/>
        <v>1</v>
      </c>
      <c r="T1390">
        <f t="shared" si="525"/>
        <v>635</v>
      </c>
      <c r="U1390">
        <f t="shared" si="515"/>
        <v>0</v>
      </c>
      <c r="V1390">
        <f t="shared" si="526"/>
        <v>754</v>
      </c>
      <c r="X1390">
        <f t="shared" si="516"/>
        <v>0.77723378212974292</v>
      </c>
      <c r="Y1390">
        <f t="shared" si="517"/>
        <v>0.63736263736263732</v>
      </c>
      <c r="Z1390">
        <v>0.77723378212974292</v>
      </c>
      <c r="AB1390">
        <f t="shared" si="518"/>
        <v>0</v>
      </c>
      <c r="AC1390">
        <f t="shared" si="527"/>
        <v>317</v>
      </c>
      <c r="AD1390">
        <f t="shared" si="519"/>
        <v>1</v>
      </c>
      <c r="AE1390">
        <f t="shared" si="528"/>
        <v>1072</v>
      </c>
      <c r="AG1390">
        <f t="shared" si="520"/>
        <v>0.60151802656546494</v>
      </c>
      <c r="AH1390">
        <f t="shared" si="521"/>
        <v>0.72776646300067893</v>
      </c>
      <c r="AI1390">
        <v>0.60151802656546494</v>
      </c>
      <c r="AK1390">
        <f t="shared" si="522"/>
        <v>0</v>
      </c>
      <c r="AL1390">
        <f t="shared" si="529"/>
        <v>51</v>
      </c>
      <c r="AM1390">
        <f t="shared" si="533"/>
        <v>1</v>
      </c>
      <c r="AN1390">
        <f t="shared" si="530"/>
        <v>1338</v>
      </c>
      <c r="AP1390">
        <f t="shared" si="523"/>
        <v>0.66233766233766234</v>
      </c>
      <c r="AQ1390">
        <f t="shared" si="524"/>
        <v>0.69578783151326051</v>
      </c>
      <c r="AR1390">
        <v>0.66233766233766234</v>
      </c>
    </row>
    <row r="1391" spans="1:44" x14ac:dyDescent="0.25">
      <c r="A1391" s="9">
        <v>2</v>
      </c>
      <c r="B1391" s="32">
        <v>32.033864999999999</v>
      </c>
      <c r="D1391">
        <f t="shared" si="511"/>
        <v>0</v>
      </c>
      <c r="E1391">
        <f t="shared" si="510"/>
        <v>386</v>
      </c>
      <c r="F1391">
        <f t="shared" si="531"/>
        <v>1</v>
      </c>
      <c r="G1391">
        <f t="shared" si="532"/>
        <v>1004</v>
      </c>
      <c r="I1391">
        <f t="shared" si="512"/>
        <v>0.66666666666666663</v>
      </c>
      <c r="J1391">
        <f t="shared" si="513"/>
        <v>0.70654468684025329</v>
      </c>
      <c r="K1391">
        <v>0.66666666666666663</v>
      </c>
      <c r="S1391">
        <f t="shared" si="514"/>
        <v>1</v>
      </c>
      <c r="T1391">
        <f t="shared" si="525"/>
        <v>636</v>
      </c>
      <c r="U1391">
        <f t="shared" si="515"/>
        <v>0</v>
      </c>
      <c r="V1391">
        <f t="shared" si="526"/>
        <v>754</v>
      </c>
      <c r="X1391">
        <f t="shared" si="516"/>
        <v>0.77845777233782132</v>
      </c>
      <c r="Y1391">
        <f t="shared" si="517"/>
        <v>0.63736263736263732</v>
      </c>
      <c r="Z1391">
        <v>0.77845777233782132</v>
      </c>
      <c r="AB1391">
        <f t="shared" si="518"/>
        <v>0</v>
      </c>
      <c r="AC1391">
        <f t="shared" si="527"/>
        <v>317</v>
      </c>
      <c r="AD1391">
        <f t="shared" si="519"/>
        <v>1</v>
      </c>
      <c r="AE1391">
        <f t="shared" si="528"/>
        <v>1073</v>
      </c>
      <c r="AG1391">
        <f t="shared" si="520"/>
        <v>0.60151802656546494</v>
      </c>
      <c r="AH1391">
        <f t="shared" si="521"/>
        <v>0.72844534962661234</v>
      </c>
      <c r="AI1391">
        <v>0.60151802656546494</v>
      </c>
      <c r="AK1391">
        <f t="shared" si="522"/>
        <v>0</v>
      </c>
      <c r="AL1391">
        <f t="shared" si="529"/>
        <v>51</v>
      </c>
      <c r="AM1391">
        <f t="shared" si="533"/>
        <v>1</v>
      </c>
      <c r="AN1391">
        <f t="shared" si="530"/>
        <v>1339</v>
      </c>
      <c r="AP1391">
        <f t="shared" si="523"/>
        <v>0.66233766233766234</v>
      </c>
      <c r="AQ1391">
        <f t="shared" si="524"/>
        <v>0.69630785231409253</v>
      </c>
      <c r="AR1391">
        <v>0.66233766233766234</v>
      </c>
    </row>
    <row r="1392" spans="1:44" x14ac:dyDescent="0.25">
      <c r="A1392" s="9">
        <v>3</v>
      </c>
      <c r="B1392" s="32">
        <v>31.971457000000001</v>
      </c>
      <c r="D1392">
        <f t="shared" si="511"/>
        <v>0</v>
      </c>
      <c r="E1392">
        <f t="shared" si="510"/>
        <v>386</v>
      </c>
      <c r="F1392">
        <f t="shared" si="531"/>
        <v>1</v>
      </c>
      <c r="G1392">
        <f t="shared" si="532"/>
        <v>1005</v>
      </c>
      <c r="I1392">
        <f t="shared" si="512"/>
        <v>0.66666666666666663</v>
      </c>
      <c r="J1392">
        <f t="shared" si="513"/>
        <v>0.70724841660802251</v>
      </c>
      <c r="K1392">
        <v>0.66666666666666663</v>
      </c>
      <c r="S1392">
        <f t="shared" si="514"/>
        <v>0</v>
      </c>
      <c r="T1392">
        <f t="shared" si="525"/>
        <v>636</v>
      </c>
      <c r="U1392">
        <f t="shared" si="515"/>
        <v>1</v>
      </c>
      <c r="V1392">
        <f t="shared" si="526"/>
        <v>755</v>
      </c>
      <c r="X1392">
        <f t="shared" si="516"/>
        <v>0.77845777233782132</v>
      </c>
      <c r="Y1392">
        <f t="shared" si="517"/>
        <v>0.63820794590025354</v>
      </c>
      <c r="Z1392">
        <v>0.77845777233782132</v>
      </c>
      <c r="AB1392">
        <f t="shared" si="518"/>
        <v>1</v>
      </c>
      <c r="AC1392">
        <f t="shared" si="527"/>
        <v>318</v>
      </c>
      <c r="AD1392">
        <f t="shared" si="519"/>
        <v>0</v>
      </c>
      <c r="AE1392">
        <f t="shared" si="528"/>
        <v>1073</v>
      </c>
      <c r="AG1392">
        <f t="shared" si="520"/>
        <v>0.603415559772296</v>
      </c>
      <c r="AH1392">
        <f t="shared" si="521"/>
        <v>0.72844534962661234</v>
      </c>
      <c r="AI1392">
        <v>0.603415559772296</v>
      </c>
      <c r="AK1392">
        <f t="shared" si="522"/>
        <v>0</v>
      </c>
      <c r="AL1392">
        <f t="shared" si="529"/>
        <v>51</v>
      </c>
      <c r="AM1392">
        <f t="shared" si="533"/>
        <v>1</v>
      </c>
      <c r="AN1392">
        <f t="shared" si="530"/>
        <v>1340</v>
      </c>
      <c r="AP1392">
        <f t="shared" si="523"/>
        <v>0.66233766233766234</v>
      </c>
      <c r="AQ1392">
        <f t="shared" si="524"/>
        <v>0.69682787311492456</v>
      </c>
      <c r="AR1392">
        <v>0.66233766233766234</v>
      </c>
    </row>
    <row r="1393" spans="1:44" x14ac:dyDescent="0.25">
      <c r="A1393" s="9">
        <v>2</v>
      </c>
      <c r="B1393" s="32">
        <v>31.956498</v>
      </c>
      <c r="D1393">
        <f t="shared" si="511"/>
        <v>0</v>
      </c>
      <c r="E1393">
        <f t="shared" si="510"/>
        <v>386</v>
      </c>
      <c r="F1393">
        <f t="shared" si="531"/>
        <v>1</v>
      </c>
      <c r="G1393">
        <f t="shared" si="532"/>
        <v>1006</v>
      </c>
      <c r="I1393">
        <f t="shared" si="512"/>
        <v>0.66666666666666663</v>
      </c>
      <c r="J1393">
        <f t="shared" si="513"/>
        <v>0.70795214637579174</v>
      </c>
      <c r="K1393">
        <v>0.66666666666666663</v>
      </c>
      <c r="S1393">
        <f t="shared" si="514"/>
        <v>1</v>
      </c>
      <c r="T1393">
        <f t="shared" si="525"/>
        <v>637</v>
      </c>
      <c r="U1393">
        <f t="shared" si="515"/>
        <v>0</v>
      </c>
      <c r="V1393">
        <f t="shared" si="526"/>
        <v>755</v>
      </c>
      <c r="X1393">
        <f t="shared" si="516"/>
        <v>0.7796817625458996</v>
      </c>
      <c r="Y1393">
        <f t="shared" si="517"/>
        <v>0.63820794590025354</v>
      </c>
      <c r="Z1393">
        <v>0.7796817625458996</v>
      </c>
      <c r="AB1393">
        <f t="shared" si="518"/>
        <v>0</v>
      </c>
      <c r="AC1393">
        <f t="shared" si="527"/>
        <v>318</v>
      </c>
      <c r="AD1393">
        <f t="shared" si="519"/>
        <v>1</v>
      </c>
      <c r="AE1393">
        <f t="shared" si="528"/>
        <v>1074</v>
      </c>
      <c r="AG1393">
        <f t="shared" si="520"/>
        <v>0.603415559772296</v>
      </c>
      <c r="AH1393">
        <f t="shared" si="521"/>
        <v>0.72912423625254585</v>
      </c>
      <c r="AI1393">
        <v>0.603415559772296</v>
      </c>
      <c r="AK1393">
        <f t="shared" si="522"/>
        <v>0</v>
      </c>
      <c r="AL1393">
        <f t="shared" si="529"/>
        <v>51</v>
      </c>
      <c r="AM1393">
        <f t="shared" si="533"/>
        <v>1</v>
      </c>
      <c r="AN1393">
        <f t="shared" si="530"/>
        <v>1341</v>
      </c>
      <c r="AP1393">
        <f t="shared" si="523"/>
        <v>0.66233766233766234</v>
      </c>
      <c r="AQ1393">
        <f t="shared" si="524"/>
        <v>0.69734789391575658</v>
      </c>
      <c r="AR1393">
        <v>0.66233766233766234</v>
      </c>
    </row>
    <row r="1394" spans="1:44" x14ac:dyDescent="0.25">
      <c r="A1394" s="9">
        <v>1</v>
      </c>
      <c r="B1394" s="32">
        <v>31.899311000000001</v>
      </c>
      <c r="D1394">
        <f t="shared" si="511"/>
        <v>1</v>
      </c>
      <c r="E1394">
        <f t="shared" si="510"/>
        <v>387</v>
      </c>
      <c r="F1394">
        <f t="shared" si="531"/>
        <v>0</v>
      </c>
      <c r="G1394">
        <f t="shared" si="532"/>
        <v>1006</v>
      </c>
      <c r="I1394">
        <f t="shared" si="512"/>
        <v>0.66839378238341973</v>
      </c>
      <c r="J1394">
        <f t="shared" si="513"/>
        <v>0.70795214637579174</v>
      </c>
      <c r="K1394">
        <v>0.66839378238341973</v>
      </c>
      <c r="S1394">
        <f t="shared" si="514"/>
        <v>0</v>
      </c>
      <c r="T1394">
        <f t="shared" si="525"/>
        <v>637</v>
      </c>
      <c r="U1394">
        <f t="shared" si="515"/>
        <v>1</v>
      </c>
      <c r="V1394">
        <f t="shared" si="526"/>
        <v>756</v>
      </c>
      <c r="X1394">
        <f t="shared" si="516"/>
        <v>0.7796817625458996</v>
      </c>
      <c r="Y1394">
        <f t="shared" si="517"/>
        <v>0.63905325443786987</v>
      </c>
      <c r="Z1394">
        <v>0.7796817625458996</v>
      </c>
      <c r="AB1394">
        <f t="shared" si="518"/>
        <v>0</v>
      </c>
      <c r="AC1394">
        <f t="shared" si="527"/>
        <v>318</v>
      </c>
      <c r="AD1394">
        <f t="shared" si="519"/>
        <v>1</v>
      </c>
      <c r="AE1394">
        <f t="shared" si="528"/>
        <v>1075</v>
      </c>
      <c r="AG1394">
        <f t="shared" si="520"/>
        <v>0.603415559772296</v>
      </c>
      <c r="AH1394">
        <f t="shared" si="521"/>
        <v>0.72980312287847926</v>
      </c>
      <c r="AI1394">
        <v>0.603415559772296</v>
      </c>
      <c r="AK1394">
        <f t="shared" si="522"/>
        <v>0</v>
      </c>
      <c r="AL1394">
        <f t="shared" si="529"/>
        <v>51</v>
      </c>
      <c r="AM1394">
        <f t="shared" si="533"/>
        <v>1</v>
      </c>
      <c r="AN1394">
        <f t="shared" si="530"/>
        <v>1342</v>
      </c>
      <c r="AP1394">
        <f t="shared" si="523"/>
        <v>0.66233766233766234</v>
      </c>
      <c r="AQ1394">
        <f t="shared" si="524"/>
        <v>0.69786791471658871</v>
      </c>
      <c r="AR1394">
        <v>0.66233766233766234</v>
      </c>
    </row>
    <row r="1395" spans="1:44" x14ac:dyDescent="0.25">
      <c r="A1395" s="9">
        <v>2</v>
      </c>
      <c r="B1395" s="32">
        <v>31.885514000000001</v>
      </c>
      <c r="D1395">
        <f t="shared" si="511"/>
        <v>0</v>
      </c>
      <c r="E1395">
        <f t="shared" si="510"/>
        <v>387</v>
      </c>
      <c r="F1395">
        <f t="shared" si="531"/>
        <v>1</v>
      </c>
      <c r="G1395">
        <f t="shared" si="532"/>
        <v>1007</v>
      </c>
      <c r="I1395">
        <f t="shared" si="512"/>
        <v>0.66839378238341973</v>
      </c>
      <c r="J1395">
        <f t="shared" si="513"/>
        <v>0.70865587614356085</v>
      </c>
      <c r="K1395">
        <v>0.66839378238341973</v>
      </c>
      <c r="S1395">
        <f t="shared" si="514"/>
        <v>1</v>
      </c>
      <c r="T1395">
        <f t="shared" si="525"/>
        <v>638</v>
      </c>
      <c r="U1395">
        <f t="shared" si="515"/>
        <v>0</v>
      </c>
      <c r="V1395">
        <f t="shared" si="526"/>
        <v>756</v>
      </c>
      <c r="X1395">
        <f t="shared" si="516"/>
        <v>0.780905752753978</v>
      </c>
      <c r="Y1395">
        <f t="shared" si="517"/>
        <v>0.63905325443786987</v>
      </c>
      <c r="Z1395">
        <v>0.780905752753978</v>
      </c>
      <c r="AB1395">
        <f t="shared" si="518"/>
        <v>0</v>
      </c>
      <c r="AC1395">
        <f t="shared" si="527"/>
        <v>318</v>
      </c>
      <c r="AD1395">
        <f t="shared" si="519"/>
        <v>1</v>
      </c>
      <c r="AE1395">
        <f t="shared" si="528"/>
        <v>1076</v>
      </c>
      <c r="AG1395">
        <f t="shared" si="520"/>
        <v>0.603415559772296</v>
      </c>
      <c r="AH1395">
        <f t="shared" si="521"/>
        <v>0.73048200950441278</v>
      </c>
      <c r="AI1395">
        <v>0.603415559772296</v>
      </c>
      <c r="AK1395">
        <f t="shared" si="522"/>
        <v>0</v>
      </c>
      <c r="AL1395">
        <f t="shared" si="529"/>
        <v>51</v>
      </c>
      <c r="AM1395">
        <f t="shared" si="533"/>
        <v>1</v>
      </c>
      <c r="AN1395">
        <f t="shared" si="530"/>
        <v>1343</v>
      </c>
      <c r="AP1395">
        <f t="shared" si="523"/>
        <v>0.66233766233766234</v>
      </c>
      <c r="AQ1395">
        <f t="shared" si="524"/>
        <v>0.69838793551742073</v>
      </c>
      <c r="AR1395">
        <v>0.66233766233766234</v>
      </c>
    </row>
    <row r="1396" spans="1:44" x14ac:dyDescent="0.25">
      <c r="A1396" s="9">
        <v>3</v>
      </c>
      <c r="B1396" s="32">
        <v>31.872544999999999</v>
      </c>
      <c r="D1396">
        <f t="shared" si="511"/>
        <v>0</v>
      </c>
      <c r="E1396">
        <f t="shared" ref="E1396:E1459" si="534">D1396+E1395</f>
        <v>387</v>
      </c>
      <c r="F1396">
        <f t="shared" si="531"/>
        <v>1</v>
      </c>
      <c r="G1396">
        <f t="shared" si="532"/>
        <v>1008</v>
      </c>
      <c r="I1396">
        <f t="shared" si="512"/>
        <v>0.66839378238341973</v>
      </c>
      <c r="J1396">
        <f t="shared" si="513"/>
        <v>0.70935960591133007</v>
      </c>
      <c r="K1396">
        <v>0.66839378238341973</v>
      </c>
      <c r="S1396">
        <f t="shared" si="514"/>
        <v>0</v>
      </c>
      <c r="T1396">
        <f t="shared" si="525"/>
        <v>638</v>
      </c>
      <c r="U1396">
        <f t="shared" si="515"/>
        <v>1</v>
      </c>
      <c r="V1396">
        <f t="shared" si="526"/>
        <v>757</v>
      </c>
      <c r="X1396">
        <f t="shared" si="516"/>
        <v>0.780905752753978</v>
      </c>
      <c r="Y1396">
        <f t="shared" si="517"/>
        <v>0.63989856297548608</v>
      </c>
      <c r="Z1396">
        <v>0.780905752753978</v>
      </c>
      <c r="AB1396">
        <f t="shared" si="518"/>
        <v>1</v>
      </c>
      <c r="AC1396">
        <f t="shared" si="527"/>
        <v>319</v>
      </c>
      <c r="AD1396">
        <f t="shared" si="519"/>
        <v>0</v>
      </c>
      <c r="AE1396">
        <f t="shared" si="528"/>
        <v>1076</v>
      </c>
      <c r="AG1396">
        <f t="shared" si="520"/>
        <v>0.60531309297912717</v>
      </c>
      <c r="AH1396">
        <f t="shared" si="521"/>
        <v>0.73048200950441278</v>
      </c>
      <c r="AI1396">
        <v>0.60531309297912717</v>
      </c>
      <c r="AK1396">
        <f t="shared" si="522"/>
        <v>0</v>
      </c>
      <c r="AL1396">
        <f t="shared" si="529"/>
        <v>51</v>
      </c>
      <c r="AM1396">
        <f t="shared" si="533"/>
        <v>1</v>
      </c>
      <c r="AN1396">
        <f t="shared" si="530"/>
        <v>1344</v>
      </c>
      <c r="AP1396">
        <f t="shared" si="523"/>
        <v>0.66233766233766234</v>
      </c>
      <c r="AQ1396">
        <f t="shared" si="524"/>
        <v>0.69890795631825275</v>
      </c>
      <c r="AR1396">
        <v>0.66233766233766234</v>
      </c>
    </row>
    <row r="1397" spans="1:44" x14ac:dyDescent="0.25">
      <c r="A1397" s="9">
        <v>3</v>
      </c>
      <c r="B1397" s="32">
        <v>31.847992000000001</v>
      </c>
      <c r="D1397">
        <f t="shared" si="511"/>
        <v>0</v>
      </c>
      <c r="E1397">
        <f t="shared" si="534"/>
        <v>387</v>
      </c>
      <c r="F1397">
        <f t="shared" si="531"/>
        <v>1</v>
      </c>
      <c r="G1397">
        <f t="shared" si="532"/>
        <v>1009</v>
      </c>
      <c r="I1397">
        <f t="shared" si="512"/>
        <v>0.66839378238341973</v>
      </c>
      <c r="J1397">
        <f t="shared" si="513"/>
        <v>0.71006333567909918</v>
      </c>
      <c r="K1397">
        <v>0.66839378238341973</v>
      </c>
      <c r="S1397">
        <f t="shared" si="514"/>
        <v>0</v>
      </c>
      <c r="T1397">
        <f t="shared" si="525"/>
        <v>638</v>
      </c>
      <c r="U1397">
        <f t="shared" si="515"/>
        <v>1</v>
      </c>
      <c r="V1397">
        <f t="shared" si="526"/>
        <v>758</v>
      </c>
      <c r="X1397">
        <f t="shared" si="516"/>
        <v>0.780905752753978</v>
      </c>
      <c r="Y1397">
        <f t="shared" si="517"/>
        <v>0.6407438715131023</v>
      </c>
      <c r="Z1397">
        <v>0.780905752753978</v>
      </c>
      <c r="AB1397">
        <f t="shared" si="518"/>
        <v>1</v>
      </c>
      <c r="AC1397">
        <f t="shared" si="527"/>
        <v>320</v>
      </c>
      <c r="AD1397">
        <f t="shared" si="519"/>
        <v>0</v>
      </c>
      <c r="AE1397">
        <f t="shared" si="528"/>
        <v>1076</v>
      </c>
      <c r="AG1397">
        <f t="shared" si="520"/>
        <v>0.60721062618595822</v>
      </c>
      <c r="AH1397">
        <f t="shared" si="521"/>
        <v>0.73048200950441278</v>
      </c>
      <c r="AI1397">
        <v>0.60721062618595822</v>
      </c>
      <c r="AK1397">
        <f t="shared" si="522"/>
        <v>0</v>
      </c>
      <c r="AL1397">
        <f t="shared" si="529"/>
        <v>51</v>
      </c>
      <c r="AM1397">
        <f t="shared" si="533"/>
        <v>1</v>
      </c>
      <c r="AN1397">
        <f t="shared" si="530"/>
        <v>1345</v>
      </c>
      <c r="AP1397">
        <f t="shared" si="523"/>
        <v>0.66233766233766234</v>
      </c>
      <c r="AQ1397">
        <f t="shared" si="524"/>
        <v>0.69942797711908478</v>
      </c>
      <c r="AR1397">
        <v>0.66233766233766234</v>
      </c>
    </row>
    <row r="1398" spans="1:44" x14ac:dyDescent="0.25">
      <c r="A1398" s="9">
        <v>2</v>
      </c>
      <c r="B1398" s="32">
        <v>31.835118000000001</v>
      </c>
      <c r="D1398">
        <f t="shared" si="511"/>
        <v>0</v>
      </c>
      <c r="E1398">
        <f t="shared" si="534"/>
        <v>387</v>
      </c>
      <c r="F1398">
        <f t="shared" si="531"/>
        <v>1</v>
      </c>
      <c r="G1398">
        <f t="shared" si="532"/>
        <v>1010</v>
      </c>
      <c r="I1398">
        <f t="shared" si="512"/>
        <v>0.66839378238341973</v>
      </c>
      <c r="J1398">
        <f t="shared" si="513"/>
        <v>0.71076706544686841</v>
      </c>
      <c r="K1398">
        <v>0.66839378238341973</v>
      </c>
      <c r="S1398">
        <f t="shared" si="514"/>
        <v>1</v>
      </c>
      <c r="T1398">
        <f t="shared" si="525"/>
        <v>639</v>
      </c>
      <c r="U1398">
        <f t="shared" si="515"/>
        <v>0</v>
      </c>
      <c r="V1398">
        <f t="shared" si="526"/>
        <v>758</v>
      </c>
      <c r="X1398">
        <f t="shared" si="516"/>
        <v>0.78212974296205628</v>
      </c>
      <c r="Y1398">
        <f t="shared" si="517"/>
        <v>0.6407438715131023</v>
      </c>
      <c r="Z1398">
        <v>0.78212974296205628</v>
      </c>
      <c r="AB1398">
        <f t="shared" si="518"/>
        <v>0</v>
      </c>
      <c r="AC1398">
        <f t="shared" si="527"/>
        <v>320</v>
      </c>
      <c r="AD1398">
        <f t="shared" si="519"/>
        <v>1</v>
      </c>
      <c r="AE1398">
        <f t="shared" si="528"/>
        <v>1077</v>
      </c>
      <c r="AG1398">
        <f t="shared" si="520"/>
        <v>0.60721062618595822</v>
      </c>
      <c r="AH1398">
        <f t="shared" si="521"/>
        <v>0.73116089613034618</v>
      </c>
      <c r="AI1398">
        <v>0.60721062618595822</v>
      </c>
      <c r="AK1398">
        <f t="shared" si="522"/>
        <v>0</v>
      </c>
      <c r="AL1398">
        <f t="shared" si="529"/>
        <v>51</v>
      </c>
      <c r="AM1398">
        <f t="shared" si="533"/>
        <v>1</v>
      </c>
      <c r="AN1398">
        <f t="shared" si="530"/>
        <v>1346</v>
      </c>
      <c r="AP1398">
        <f t="shared" si="523"/>
        <v>0.66233766233766234</v>
      </c>
      <c r="AQ1398">
        <f t="shared" si="524"/>
        <v>0.6999479979199168</v>
      </c>
      <c r="AR1398">
        <v>0.66233766233766234</v>
      </c>
    </row>
    <row r="1399" spans="1:44" x14ac:dyDescent="0.25">
      <c r="A1399" s="9">
        <v>1</v>
      </c>
      <c r="B1399" s="32">
        <v>31.788729</v>
      </c>
      <c r="D1399">
        <f t="shared" si="511"/>
        <v>1</v>
      </c>
      <c r="E1399">
        <f t="shared" si="534"/>
        <v>388</v>
      </c>
      <c r="F1399">
        <f t="shared" si="531"/>
        <v>0</v>
      </c>
      <c r="G1399">
        <f t="shared" si="532"/>
        <v>1010</v>
      </c>
      <c r="I1399">
        <f t="shared" si="512"/>
        <v>0.67012089810017272</v>
      </c>
      <c r="J1399">
        <f t="shared" si="513"/>
        <v>0.71076706544686841</v>
      </c>
      <c r="K1399">
        <v>0.67012089810017272</v>
      </c>
      <c r="S1399">
        <f t="shared" si="514"/>
        <v>0</v>
      </c>
      <c r="T1399">
        <f t="shared" si="525"/>
        <v>639</v>
      </c>
      <c r="U1399">
        <f t="shared" si="515"/>
        <v>1</v>
      </c>
      <c r="V1399">
        <f t="shared" si="526"/>
        <v>759</v>
      </c>
      <c r="X1399">
        <f t="shared" si="516"/>
        <v>0.78212974296205628</v>
      </c>
      <c r="Y1399">
        <f t="shared" si="517"/>
        <v>0.64158918005071852</v>
      </c>
      <c r="Z1399">
        <v>0.78212974296205628</v>
      </c>
      <c r="AB1399">
        <f t="shared" si="518"/>
        <v>0</v>
      </c>
      <c r="AC1399">
        <f t="shared" si="527"/>
        <v>320</v>
      </c>
      <c r="AD1399">
        <f t="shared" si="519"/>
        <v>1</v>
      </c>
      <c r="AE1399">
        <f t="shared" si="528"/>
        <v>1078</v>
      </c>
      <c r="AG1399">
        <f t="shared" si="520"/>
        <v>0.60721062618595822</v>
      </c>
      <c r="AH1399">
        <f t="shared" si="521"/>
        <v>0.7318397827562797</v>
      </c>
      <c r="AI1399">
        <v>0.60721062618595822</v>
      </c>
      <c r="AK1399">
        <f t="shared" si="522"/>
        <v>0</v>
      </c>
      <c r="AL1399">
        <f t="shared" si="529"/>
        <v>51</v>
      </c>
      <c r="AM1399">
        <f t="shared" si="533"/>
        <v>1</v>
      </c>
      <c r="AN1399">
        <f t="shared" si="530"/>
        <v>1347</v>
      </c>
      <c r="AP1399">
        <f t="shared" si="523"/>
        <v>0.66233766233766234</v>
      </c>
      <c r="AQ1399">
        <f t="shared" si="524"/>
        <v>0.70046801872074882</v>
      </c>
      <c r="AR1399">
        <v>0.66233766233766234</v>
      </c>
    </row>
    <row r="1400" spans="1:44" x14ac:dyDescent="0.25">
      <c r="A1400" s="9">
        <v>3</v>
      </c>
      <c r="B1400" s="32">
        <v>31.785444999999999</v>
      </c>
      <c r="D1400">
        <f t="shared" si="511"/>
        <v>0</v>
      </c>
      <c r="E1400">
        <f t="shared" si="534"/>
        <v>388</v>
      </c>
      <c r="F1400">
        <f t="shared" si="531"/>
        <v>1</v>
      </c>
      <c r="G1400">
        <f t="shared" si="532"/>
        <v>1011</v>
      </c>
      <c r="I1400">
        <f t="shared" si="512"/>
        <v>0.67012089810017272</v>
      </c>
      <c r="J1400">
        <f t="shared" si="513"/>
        <v>0.71147079521463763</v>
      </c>
      <c r="K1400">
        <v>0.67012089810017272</v>
      </c>
      <c r="S1400">
        <f t="shared" si="514"/>
        <v>0</v>
      </c>
      <c r="T1400">
        <f t="shared" si="525"/>
        <v>639</v>
      </c>
      <c r="U1400">
        <f t="shared" si="515"/>
        <v>1</v>
      </c>
      <c r="V1400">
        <f t="shared" si="526"/>
        <v>760</v>
      </c>
      <c r="X1400">
        <f t="shared" si="516"/>
        <v>0.78212974296205628</v>
      </c>
      <c r="Y1400">
        <f t="shared" si="517"/>
        <v>0.64243448858833474</v>
      </c>
      <c r="Z1400">
        <v>0.78212974296205628</v>
      </c>
      <c r="AB1400">
        <f t="shared" si="518"/>
        <v>1</v>
      </c>
      <c r="AC1400">
        <f t="shared" si="527"/>
        <v>321</v>
      </c>
      <c r="AD1400">
        <f t="shared" si="519"/>
        <v>0</v>
      </c>
      <c r="AE1400">
        <f t="shared" si="528"/>
        <v>1078</v>
      </c>
      <c r="AG1400">
        <f t="shared" si="520"/>
        <v>0.60910815939278939</v>
      </c>
      <c r="AH1400">
        <f t="shared" si="521"/>
        <v>0.7318397827562797</v>
      </c>
      <c r="AI1400">
        <v>0.60910815939278939</v>
      </c>
      <c r="AK1400">
        <f t="shared" si="522"/>
        <v>0</v>
      </c>
      <c r="AL1400">
        <f t="shared" si="529"/>
        <v>51</v>
      </c>
      <c r="AM1400">
        <f t="shared" si="533"/>
        <v>1</v>
      </c>
      <c r="AN1400">
        <f t="shared" si="530"/>
        <v>1348</v>
      </c>
      <c r="AP1400">
        <f t="shared" si="523"/>
        <v>0.66233766233766234</v>
      </c>
      <c r="AQ1400">
        <f t="shared" si="524"/>
        <v>0.70098803952158084</v>
      </c>
      <c r="AR1400">
        <v>0.66233766233766234</v>
      </c>
    </row>
    <row r="1401" spans="1:44" x14ac:dyDescent="0.25">
      <c r="A1401" s="9">
        <v>3</v>
      </c>
      <c r="B1401" s="32">
        <v>31.741831999999999</v>
      </c>
      <c r="D1401">
        <f t="shared" si="511"/>
        <v>0</v>
      </c>
      <c r="E1401">
        <f t="shared" si="534"/>
        <v>388</v>
      </c>
      <c r="F1401">
        <f t="shared" si="531"/>
        <v>1</v>
      </c>
      <c r="G1401">
        <f t="shared" si="532"/>
        <v>1012</v>
      </c>
      <c r="I1401">
        <f t="shared" si="512"/>
        <v>0.67012089810017272</v>
      </c>
      <c r="J1401">
        <f t="shared" si="513"/>
        <v>0.71217452498240674</v>
      </c>
      <c r="K1401">
        <v>0.67012089810017272</v>
      </c>
      <c r="S1401">
        <f t="shared" si="514"/>
        <v>0</v>
      </c>
      <c r="T1401">
        <f t="shared" si="525"/>
        <v>639</v>
      </c>
      <c r="U1401">
        <f t="shared" si="515"/>
        <v>1</v>
      </c>
      <c r="V1401">
        <f t="shared" si="526"/>
        <v>761</v>
      </c>
      <c r="X1401">
        <f t="shared" si="516"/>
        <v>0.78212974296205628</v>
      </c>
      <c r="Y1401">
        <f t="shared" si="517"/>
        <v>0.64327979712595096</v>
      </c>
      <c r="Z1401">
        <v>0.78212974296205628</v>
      </c>
      <c r="AB1401">
        <f t="shared" si="518"/>
        <v>1</v>
      </c>
      <c r="AC1401">
        <f t="shared" si="527"/>
        <v>322</v>
      </c>
      <c r="AD1401">
        <f t="shared" si="519"/>
        <v>0</v>
      </c>
      <c r="AE1401">
        <f t="shared" si="528"/>
        <v>1078</v>
      </c>
      <c r="AG1401">
        <f t="shared" si="520"/>
        <v>0.61100569259962045</v>
      </c>
      <c r="AH1401">
        <f t="shared" si="521"/>
        <v>0.7318397827562797</v>
      </c>
      <c r="AI1401">
        <v>0.61100569259962045</v>
      </c>
      <c r="AK1401">
        <f t="shared" si="522"/>
        <v>0</v>
      </c>
      <c r="AL1401">
        <f t="shared" si="529"/>
        <v>51</v>
      </c>
      <c r="AM1401">
        <f t="shared" si="533"/>
        <v>1</v>
      </c>
      <c r="AN1401">
        <f t="shared" si="530"/>
        <v>1349</v>
      </c>
      <c r="AP1401">
        <f t="shared" si="523"/>
        <v>0.66233766233766234</v>
      </c>
      <c r="AQ1401">
        <f t="shared" si="524"/>
        <v>0.70150806032241286</v>
      </c>
      <c r="AR1401">
        <v>0.66233766233766234</v>
      </c>
    </row>
    <row r="1402" spans="1:44" x14ac:dyDescent="0.25">
      <c r="A1402" s="9">
        <v>1</v>
      </c>
      <c r="B1402" s="32">
        <v>31.733505999999998</v>
      </c>
      <c r="D1402">
        <f t="shared" si="511"/>
        <v>1</v>
      </c>
      <c r="E1402">
        <f t="shared" si="534"/>
        <v>389</v>
      </c>
      <c r="F1402">
        <f t="shared" si="531"/>
        <v>0</v>
      </c>
      <c r="G1402">
        <f t="shared" si="532"/>
        <v>1012</v>
      </c>
      <c r="I1402">
        <f t="shared" si="512"/>
        <v>0.67184801381692572</v>
      </c>
      <c r="J1402">
        <f t="shared" si="513"/>
        <v>0.71217452498240674</v>
      </c>
      <c r="K1402">
        <v>0.67184801381692572</v>
      </c>
      <c r="S1402">
        <f t="shared" si="514"/>
        <v>0</v>
      </c>
      <c r="T1402">
        <f t="shared" si="525"/>
        <v>639</v>
      </c>
      <c r="U1402">
        <f t="shared" si="515"/>
        <v>1</v>
      </c>
      <c r="V1402">
        <f t="shared" si="526"/>
        <v>762</v>
      </c>
      <c r="X1402">
        <f t="shared" si="516"/>
        <v>0.78212974296205628</v>
      </c>
      <c r="Y1402">
        <f t="shared" si="517"/>
        <v>0.64412510566356718</v>
      </c>
      <c r="Z1402">
        <v>0.78212974296205628</v>
      </c>
      <c r="AB1402">
        <f t="shared" si="518"/>
        <v>0</v>
      </c>
      <c r="AC1402">
        <f t="shared" si="527"/>
        <v>322</v>
      </c>
      <c r="AD1402">
        <f t="shared" si="519"/>
        <v>1</v>
      </c>
      <c r="AE1402">
        <f t="shared" si="528"/>
        <v>1079</v>
      </c>
      <c r="AG1402">
        <f t="shared" si="520"/>
        <v>0.61100569259962045</v>
      </c>
      <c r="AH1402">
        <f t="shared" si="521"/>
        <v>0.73251866938221322</v>
      </c>
      <c r="AI1402">
        <v>0.61100569259962045</v>
      </c>
      <c r="AK1402">
        <f t="shared" si="522"/>
        <v>0</v>
      </c>
      <c r="AL1402">
        <f t="shared" si="529"/>
        <v>51</v>
      </c>
      <c r="AM1402">
        <f t="shared" si="533"/>
        <v>1</v>
      </c>
      <c r="AN1402">
        <f t="shared" si="530"/>
        <v>1350</v>
      </c>
      <c r="AP1402">
        <f t="shared" si="523"/>
        <v>0.66233766233766234</v>
      </c>
      <c r="AQ1402">
        <f t="shared" si="524"/>
        <v>0.70202808112324488</v>
      </c>
      <c r="AR1402">
        <v>0.66233766233766234</v>
      </c>
    </row>
    <row r="1403" spans="1:44" x14ac:dyDescent="0.25">
      <c r="A1403" s="9">
        <v>3</v>
      </c>
      <c r="B1403" s="32">
        <v>31.727664999999998</v>
      </c>
      <c r="D1403">
        <f t="shared" si="511"/>
        <v>0</v>
      </c>
      <c r="E1403">
        <f t="shared" si="534"/>
        <v>389</v>
      </c>
      <c r="F1403">
        <f t="shared" si="531"/>
        <v>1</v>
      </c>
      <c r="G1403">
        <f t="shared" si="532"/>
        <v>1013</v>
      </c>
      <c r="I1403">
        <f t="shared" si="512"/>
        <v>0.67184801381692572</v>
      </c>
      <c r="J1403">
        <f t="shared" si="513"/>
        <v>0.71287825475017597</v>
      </c>
      <c r="K1403">
        <v>0.67184801381692572</v>
      </c>
      <c r="S1403">
        <f t="shared" si="514"/>
        <v>0</v>
      </c>
      <c r="T1403">
        <f t="shared" si="525"/>
        <v>639</v>
      </c>
      <c r="U1403">
        <f t="shared" si="515"/>
        <v>1</v>
      </c>
      <c r="V1403">
        <f t="shared" si="526"/>
        <v>763</v>
      </c>
      <c r="X1403">
        <f t="shared" si="516"/>
        <v>0.78212974296205628</v>
      </c>
      <c r="Y1403">
        <f t="shared" si="517"/>
        <v>0.6449704142011834</v>
      </c>
      <c r="Z1403">
        <v>0.78212974296205628</v>
      </c>
      <c r="AB1403">
        <f t="shared" si="518"/>
        <v>1</v>
      </c>
      <c r="AC1403">
        <f t="shared" si="527"/>
        <v>323</v>
      </c>
      <c r="AD1403">
        <f t="shared" si="519"/>
        <v>0</v>
      </c>
      <c r="AE1403">
        <f t="shared" si="528"/>
        <v>1079</v>
      </c>
      <c r="AG1403">
        <f t="shared" si="520"/>
        <v>0.61290322580645162</v>
      </c>
      <c r="AH1403">
        <f t="shared" si="521"/>
        <v>0.73251866938221322</v>
      </c>
      <c r="AI1403">
        <v>0.61290322580645162</v>
      </c>
      <c r="AK1403">
        <f t="shared" si="522"/>
        <v>0</v>
      </c>
      <c r="AL1403">
        <f t="shared" si="529"/>
        <v>51</v>
      </c>
      <c r="AM1403">
        <f t="shared" si="533"/>
        <v>1</v>
      </c>
      <c r="AN1403">
        <f t="shared" si="530"/>
        <v>1351</v>
      </c>
      <c r="AP1403">
        <f t="shared" si="523"/>
        <v>0.66233766233766234</v>
      </c>
      <c r="AQ1403">
        <f t="shared" si="524"/>
        <v>0.70254810192407702</v>
      </c>
      <c r="AR1403">
        <v>0.66233766233766234</v>
      </c>
    </row>
    <row r="1404" spans="1:44" x14ac:dyDescent="0.25">
      <c r="A1404" s="9">
        <v>1</v>
      </c>
      <c r="B1404" s="32">
        <v>31.662217999999999</v>
      </c>
      <c r="D1404">
        <f t="shared" si="511"/>
        <v>1</v>
      </c>
      <c r="E1404">
        <f t="shared" si="534"/>
        <v>390</v>
      </c>
      <c r="F1404">
        <f t="shared" si="531"/>
        <v>0</v>
      </c>
      <c r="G1404">
        <f t="shared" si="532"/>
        <v>1013</v>
      </c>
      <c r="I1404">
        <f t="shared" si="512"/>
        <v>0.67357512953367871</v>
      </c>
      <c r="J1404">
        <f t="shared" si="513"/>
        <v>0.71287825475017597</v>
      </c>
      <c r="K1404">
        <v>0.67357512953367871</v>
      </c>
      <c r="S1404">
        <f t="shared" si="514"/>
        <v>0</v>
      </c>
      <c r="T1404">
        <f t="shared" si="525"/>
        <v>639</v>
      </c>
      <c r="U1404">
        <f t="shared" si="515"/>
        <v>1</v>
      </c>
      <c r="V1404">
        <f t="shared" si="526"/>
        <v>764</v>
      </c>
      <c r="X1404">
        <f t="shared" si="516"/>
        <v>0.78212974296205628</v>
      </c>
      <c r="Y1404">
        <f t="shared" si="517"/>
        <v>0.64581572273879961</v>
      </c>
      <c r="Z1404">
        <v>0.78212974296205628</v>
      </c>
      <c r="AB1404">
        <f t="shared" si="518"/>
        <v>0</v>
      </c>
      <c r="AC1404">
        <f t="shared" si="527"/>
        <v>323</v>
      </c>
      <c r="AD1404">
        <f t="shared" si="519"/>
        <v>1</v>
      </c>
      <c r="AE1404">
        <f t="shared" si="528"/>
        <v>1080</v>
      </c>
      <c r="AG1404">
        <f t="shared" si="520"/>
        <v>0.61290322580645162</v>
      </c>
      <c r="AH1404">
        <f t="shared" si="521"/>
        <v>0.73319755600814662</v>
      </c>
      <c r="AI1404">
        <v>0.61290322580645162</v>
      </c>
      <c r="AK1404">
        <f t="shared" si="522"/>
        <v>0</v>
      </c>
      <c r="AL1404">
        <f t="shared" si="529"/>
        <v>51</v>
      </c>
      <c r="AM1404">
        <f t="shared" si="533"/>
        <v>1</v>
      </c>
      <c r="AN1404">
        <f t="shared" si="530"/>
        <v>1352</v>
      </c>
      <c r="AP1404">
        <f t="shared" si="523"/>
        <v>0.66233766233766234</v>
      </c>
      <c r="AQ1404">
        <f t="shared" si="524"/>
        <v>0.70306812272490904</v>
      </c>
      <c r="AR1404">
        <v>0.66233766233766234</v>
      </c>
    </row>
    <row r="1405" spans="1:44" x14ac:dyDescent="0.25">
      <c r="A1405" s="9">
        <v>2</v>
      </c>
      <c r="B1405" s="32">
        <v>31.622378999999999</v>
      </c>
      <c r="D1405">
        <f t="shared" si="511"/>
        <v>0</v>
      </c>
      <c r="E1405">
        <f t="shared" si="534"/>
        <v>390</v>
      </c>
      <c r="F1405">
        <f t="shared" si="531"/>
        <v>1</v>
      </c>
      <c r="G1405">
        <f t="shared" si="532"/>
        <v>1014</v>
      </c>
      <c r="I1405">
        <f t="shared" si="512"/>
        <v>0.67357512953367871</v>
      </c>
      <c r="J1405">
        <f t="shared" si="513"/>
        <v>0.71358198451794508</v>
      </c>
      <c r="K1405">
        <v>0.67357512953367871</v>
      </c>
      <c r="S1405">
        <f t="shared" si="514"/>
        <v>1</v>
      </c>
      <c r="T1405">
        <f t="shared" si="525"/>
        <v>640</v>
      </c>
      <c r="U1405">
        <f t="shared" si="515"/>
        <v>0</v>
      </c>
      <c r="V1405">
        <f t="shared" si="526"/>
        <v>764</v>
      </c>
      <c r="X1405">
        <f t="shared" si="516"/>
        <v>0.78335373317013468</v>
      </c>
      <c r="Y1405">
        <f t="shared" si="517"/>
        <v>0.64581572273879961</v>
      </c>
      <c r="Z1405">
        <v>0.78335373317013468</v>
      </c>
      <c r="AB1405">
        <f t="shared" si="518"/>
        <v>0</v>
      </c>
      <c r="AC1405">
        <f t="shared" si="527"/>
        <v>323</v>
      </c>
      <c r="AD1405">
        <f t="shared" si="519"/>
        <v>1</v>
      </c>
      <c r="AE1405">
        <f t="shared" si="528"/>
        <v>1081</v>
      </c>
      <c r="AG1405">
        <f t="shared" si="520"/>
        <v>0.61290322580645162</v>
      </c>
      <c r="AH1405">
        <f t="shared" si="521"/>
        <v>0.73387644263408014</v>
      </c>
      <c r="AI1405">
        <v>0.61290322580645162</v>
      </c>
      <c r="AK1405">
        <f t="shared" si="522"/>
        <v>0</v>
      </c>
      <c r="AL1405">
        <f t="shared" si="529"/>
        <v>51</v>
      </c>
      <c r="AM1405">
        <f t="shared" si="533"/>
        <v>1</v>
      </c>
      <c r="AN1405">
        <f t="shared" si="530"/>
        <v>1353</v>
      </c>
      <c r="AP1405">
        <f t="shared" si="523"/>
        <v>0.66233766233766234</v>
      </c>
      <c r="AQ1405">
        <f t="shared" si="524"/>
        <v>0.70358814352574106</v>
      </c>
      <c r="AR1405">
        <v>0.66233766233766234</v>
      </c>
    </row>
    <row r="1406" spans="1:44" x14ac:dyDescent="0.25">
      <c r="A1406" s="9">
        <v>2</v>
      </c>
      <c r="B1406" s="32">
        <v>31.591922</v>
      </c>
      <c r="D1406">
        <f t="shared" si="511"/>
        <v>0</v>
      </c>
      <c r="E1406">
        <f t="shared" si="534"/>
        <v>390</v>
      </c>
      <c r="F1406">
        <f t="shared" si="531"/>
        <v>1</v>
      </c>
      <c r="G1406">
        <f t="shared" si="532"/>
        <v>1015</v>
      </c>
      <c r="I1406">
        <f t="shared" si="512"/>
        <v>0.67357512953367871</v>
      </c>
      <c r="J1406">
        <f t="shared" si="513"/>
        <v>0.7142857142857143</v>
      </c>
      <c r="K1406">
        <v>0.67357512953367871</v>
      </c>
      <c r="S1406">
        <f t="shared" si="514"/>
        <v>1</v>
      </c>
      <c r="T1406">
        <f t="shared" si="525"/>
        <v>641</v>
      </c>
      <c r="U1406">
        <f t="shared" si="515"/>
        <v>0</v>
      </c>
      <c r="V1406">
        <f t="shared" si="526"/>
        <v>764</v>
      </c>
      <c r="X1406">
        <f t="shared" si="516"/>
        <v>0.78457772337821297</v>
      </c>
      <c r="Y1406">
        <f t="shared" si="517"/>
        <v>0.64581572273879961</v>
      </c>
      <c r="Z1406">
        <v>0.78457772337821297</v>
      </c>
      <c r="AB1406">
        <f t="shared" si="518"/>
        <v>0</v>
      </c>
      <c r="AC1406">
        <f t="shared" si="527"/>
        <v>323</v>
      </c>
      <c r="AD1406">
        <f t="shared" si="519"/>
        <v>1</v>
      </c>
      <c r="AE1406">
        <f t="shared" si="528"/>
        <v>1082</v>
      </c>
      <c r="AG1406">
        <f t="shared" si="520"/>
        <v>0.61290322580645162</v>
      </c>
      <c r="AH1406">
        <f t="shared" si="521"/>
        <v>0.73455532926001355</v>
      </c>
      <c r="AI1406">
        <v>0.61290322580645162</v>
      </c>
      <c r="AK1406">
        <f t="shared" si="522"/>
        <v>0</v>
      </c>
      <c r="AL1406">
        <f t="shared" si="529"/>
        <v>51</v>
      </c>
      <c r="AM1406">
        <f t="shared" si="533"/>
        <v>1</v>
      </c>
      <c r="AN1406">
        <f t="shared" si="530"/>
        <v>1354</v>
      </c>
      <c r="AP1406">
        <f t="shared" si="523"/>
        <v>0.66233766233766234</v>
      </c>
      <c r="AQ1406">
        <f t="shared" si="524"/>
        <v>0.70410816432657308</v>
      </c>
      <c r="AR1406">
        <v>0.66233766233766234</v>
      </c>
    </row>
    <row r="1407" spans="1:44" x14ac:dyDescent="0.25">
      <c r="A1407" s="9">
        <v>2</v>
      </c>
      <c r="B1407" s="32">
        <v>31.50479</v>
      </c>
      <c r="D1407">
        <f t="shared" si="511"/>
        <v>0</v>
      </c>
      <c r="E1407">
        <f t="shared" si="534"/>
        <v>390</v>
      </c>
      <c r="F1407">
        <f t="shared" si="531"/>
        <v>1</v>
      </c>
      <c r="G1407">
        <f t="shared" si="532"/>
        <v>1016</v>
      </c>
      <c r="I1407">
        <f t="shared" si="512"/>
        <v>0.67357512953367871</v>
      </c>
      <c r="J1407">
        <f t="shared" si="513"/>
        <v>0.71498944405348341</v>
      </c>
      <c r="K1407">
        <v>0.67357512953367871</v>
      </c>
      <c r="S1407">
        <f t="shared" si="514"/>
        <v>1</v>
      </c>
      <c r="T1407">
        <f t="shared" si="525"/>
        <v>642</v>
      </c>
      <c r="U1407">
        <f t="shared" si="515"/>
        <v>0</v>
      </c>
      <c r="V1407">
        <f t="shared" si="526"/>
        <v>764</v>
      </c>
      <c r="X1407">
        <f t="shared" si="516"/>
        <v>0.78580171358629136</v>
      </c>
      <c r="Y1407">
        <f t="shared" si="517"/>
        <v>0.64581572273879961</v>
      </c>
      <c r="Z1407">
        <v>0.78580171358629136</v>
      </c>
      <c r="AB1407">
        <f t="shared" si="518"/>
        <v>0</v>
      </c>
      <c r="AC1407">
        <f t="shared" si="527"/>
        <v>323</v>
      </c>
      <c r="AD1407">
        <f t="shared" si="519"/>
        <v>1</v>
      </c>
      <c r="AE1407">
        <f t="shared" si="528"/>
        <v>1083</v>
      </c>
      <c r="AG1407">
        <f t="shared" si="520"/>
        <v>0.61290322580645162</v>
      </c>
      <c r="AH1407">
        <f t="shared" si="521"/>
        <v>0.73523421588594706</v>
      </c>
      <c r="AI1407">
        <v>0.61290322580645162</v>
      </c>
      <c r="AK1407">
        <f t="shared" si="522"/>
        <v>0</v>
      </c>
      <c r="AL1407">
        <f t="shared" si="529"/>
        <v>51</v>
      </c>
      <c r="AM1407">
        <f t="shared" si="533"/>
        <v>1</v>
      </c>
      <c r="AN1407">
        <f t="shared" si="530"/>
        <v>1355</v>
      </c>
      <c r="AP1407">
        <f t="shared" si="523"/>
        <v>0.66233766233766234</v>
      </c>
      <c r="AQ1407">
        <f t="shared" si="524"/>
        <v>0.7046281851274051</v>
      </c>
      <c r="AR1407">
        <v>0.66233766233766234</v>
      </c>
    </row>
    <row r="1408" spans="1:44" x14ac:dyDescent="0.25">
      <c r="A1408" s="9">
        <v>4</v>
      </c>
      <c r="B1408" s="32">
        <v>31.488741999999998</v>
      </c>
      <c r="D1408">
        <f t="shared" si="511"/>
        <v>0</v>
      </c>
      <c r="E1408">
        <f t="shared" si="534"/>
        <v>390</v>
      </c>
      <c r="F1408">
        <f t="shared" si="531"/>
        <v>1</v>
      </c>
      <c r="G1408">
        <f t="shared" si="532"/>
        <v>1017</v>
      </c>
      <c r="I1408">
        <f t="shared" si="512"/>
        <v>0.67357512953367871</v>
      </c>
      <c r="J1408">
        <f t="shared" si="513"/>
        <v>0.71569317382125264</v>
      </c>
      <c r="K1408">
        <v>0.67357512953367871</v>
      </c>
      <c r="S1408">
        <f t="shared" si="514"/>
        <v>0</v>
      </c>
      <c r="T1408">
        <f t="shared" si="525"/>
        <v>642</v>
      </c>
      <c r="U1408">
        <f t="shared" si="515"/>
        <v>1</v>
      </c>
      <c r="V1408">
        <f t="shared" si="526"/>
        <v>765</v>
      </c>
      <c r="X1408">
        <f t="shared" si="516"/>
        <v>0.78580171358629136</v>
      </c>
      <c r="Y1408">
        <f t="shared" si="517"/>
        <v>0.64666103127641594</v>
      </c>
      <c r="Z1408">
        <v>0.78580171358629136</v>
      </c>
      <c r="AB1408">
        <f t="shared" si="518"/>
        <v>0</v>
      </c>
      <c r="AC1408">
        <f t="shared" si="527"/>
        <v>323</v>
      </c>
      <c r="AD1408">
        <f t="shared" si="519"/>
        <v>1</v>
      </c>
      <c r="AE1408">
        <f t="shared" si="528"/>
        <v>1084</v>
      </c>
      <c r="AG1408">
        <f t="shared" si="520"/>
        <v>0.61290322580645162</v>
      </c>
      <c r="AH1408">
        <f t="shared" si="521"/>
        <v>0.73591310251188047</v>
      </c>
      <c r="AI1408">
        <v>0.61290322580645162</v>
      </c>
      <c r="AK1408">
        <f t="shared" si="522"/>
        <v>1</v>
      </c>
      <c r="AL1408">
        <f t="shared" si="529"/>
        <v>52</v>
      </c>
      <c r="AM1408">
        <f t="shared" si="533"/>
        <v>0</v>
      </c>
      <c r="AN1408">
        <f t="shared" si="530"/>
        <v>1355</v>
      </c>
      <c r="AP1408">
        <f t="shared" si="523"/>
        <v>0.67532467532467533</v>
      </c>
      <c r="AQ1408">
        <f t="shared" si="524"/>
        <v>0.7046281851274051</v>
      </c>
      <c r="AR1408">
        <v>0.67532467532467533</v>
      </c>
    </row>
    <row r="1409" spans="1:44" x14ac:dyDescent="0.25">
      <c r="A1409" s="9">
        <v>1</v>
      </c>
      <c r="B1409" s="32">
        <v>31.473437000000001</v>
      </c>
      <c r="D1409">
        <f t="shared" si="511"/>
        <v>1</v>
      </c>
      <c r="E1409">
        <f t="shared" si="534"/>
        <v>391</v>
      </c>
      <c r="F1409">
        <f t="shared" si="531"/>
        <v>0</v>
      </c>
      <c r="G1409">
        <f t="shared" si="532"/>
        <v>1017</v>
      </c>
      <c r="I1409">
        <f t="shared" si="512"/>
        <v>0.67530224525043181</v>
      </c>
      <c r="J1409">
        <f t="shared" si="513"/>
        <v>0.71569317382125264</v>
      </c>
      <c r="K1409">
        <v>0.67530224525043181</v>
      </c>
      <c r="S1409">
        <f t="shared" si="514"/>
        <v>0</v>
      </c>
      <c r="T1409">
        <f t="shared" si="525"/>
        <v>642</v>
      </c>
      <c r="U1409">
        <f t="shared" si="515"/>
        <v>1</v>
      </c>
      <c r="V1409">
        <f t="shared" si="526"/>
        <v>766</v>
      </c>
      <c r="X1409">
        <f t="shared" si="516"/>
        <v>0.78580171358629136</v>
      </c>
      <c r="Y1409">
        <f t="shared" si="517"/>
        <v>0.64750633981403216</v>
      </c>
      <c r="Z1409">
        <v>0.78580171358629136</v>
      </c>
      <c r="AB1409">
        <f t="shared" si="518"/>
        <v>0</v>
      </c>
      <c r="AC1409">
        <f t="shared" si="527"/>
        <v>323</v>
      </c>
      <c r="AD1409">
        <f t="shared" si="519"/>
        <v>1</v>
      </c>
      <c r="AE1409">
        <f t="shared" si="528"/>
        <v>1085</v>
      </c>
      <c r="AG1409">
        <f t="shared" si="520"/>
        <v>0.61290322580645162</v>
      </c>
      <c r="AH1409">
        <f t="shared" si="521"/>
        <v>0.73659198913781398</v>
      </c>
      <c r="AI1409">
        <v>0.61290322580645162</v>
      </c>
      <c r="AK1409">
        <f t="shared" si="522"/>
        <v>0</v>
      </c>
      <c r="AL1409">
        <f t="shared" si="529"/>
        <v>52</v>
      </c>
      <c r="AM1409">
        <f t="shared" si="533"/>
        <v>1</v>
      </c>
      <c r="AN1409">
        <f t="shared" si="530"/>
        <v>1356</v>
      </c>
      <c r="AP1409">
        <f t="shared" si="523"/>
        <v>0.67532467532467533</v>
      </c>
      <c r="AQ1409">
        <f t="shared" si="524"/>
        <v>0.70514820592823713</v>
      </c>
      <c r="AR1409">
        <v>0.67532467532467533</v>
      </c>
    </row>
    <row r="1410" spans="1:44" x14ac:dyDescent="0.25">
      <c r="A1410" s="9">
        <v>3</v>
      </c>
      <c r="B1410" s="32">
        <v>31.409237000000001</v>
      </c>
      <c r="D1410">
        <f t="shared" ref="D1410:D1473" si="535">IF(A1410=$N$4,1,0)</f>
        <v>0</v>
      </c>
      <c r="E1410">
        <f t="shared" si="534"/>
        <v>391</v>
      </c>
      <c r="F1410">
        <f t="shared" si="531"/>
        <v>1</v>
      </c>
      <c r="G1410">
        <f t="shared" si="532"/>
        <v>1018</v>
      </c>
      <c r="I1410">
        <f t="shared" ref="I1410:I1473" si="536">E1410/$P$4</f>
        <v>0.67530224525043181</v>
      </c>
      <c r="J1410">
        <f t="shared" ref="J1410:J1473" si="537">G1410/$Q$4</f>
        <v>0.71639690358902186</v>
      </c>
      <c r="K1410">
        <v>0.67530224525043181</v>
      </c>
      <c r="S1410">
        <f t="shared" si="514"/>
        <v>0</v>
      </c>
      <c r="T1410">
        <f t="shared" si="525"/>
        <v>642</v>
      </c>
      <c r="U1410">
        <f t="shared" si="515"/>
        <v>1</v>
      </c>
      <c r="V1410">
        <f t="shared" si="526"/>
        <v>767</v>
      </c>
      <c r="X1410">
        <f t="shared" si="516"/>
        <v>0.78580171358629136</v>
      </c>
      <c r="Y1410">
        <f t="shared" si="517"/>
        <v>0.64835164835164838</v>
      </c>
      <c r="Z1410">
        <v>0.78580171358629136</v>
      </c>
      <c r="AB1410">
        <f t="shared" si="518"/>
        <v>1</v>
      </c>
      <c r="AC1410">
        <f t="shared" si="527"/>
        <v>324</v>
      </c>
      <c r="AD1410">
        <f t="shared" si="519"/>
        <v>0</v>
      </c>
      <c r="AE1410">
        <f t="shared" si="528"/>
        <v>1085</v>
      </c>
      <c r="AG1410">
        <f t="shared" si="520"/>
        <v>0.61480075901328268</v>
      </c>
      <c r="AH1410">
        <f t="shared" si="521"/>
        <v>0.73659198913781398</v>
      </c>
      <c r="AI1410">
        <v>0.61480075901328268</v>
      </c>
      <c r="AK1410">
        <f t="shared" si="522"/>
        <v>0</v>
      </c>
      <c r="AL1410">
        <f t="shared" si="529"/>
        <v>52</v>
      </c>
      <c r="AM1410">
        <f t="shared" si="533"/>
        <v>1</v>
      </c>
      <c r="AN1410">
        <f t="shared" si="530"/>
        <v>1357</v>
      </c>
      <c r="AP1410">
        <f t="shared" si="523"/>
        <v>0.67532467532467533</v>
      </c>
      <c r="AQ1410">
        <f t="shared" si="524"/>
        <v>0.70566822672906915</v>
      </c>
      <c r="AR1410">
        <v>0.67532467532467533</v>
      </c>
    </row>
    <row r="1411" spans="1:44" x14ac:dyDescent="0.25">
      <c r="A1411" s="9">
        <v>1</v>
      </c>
      <c r="B1411" s="32">
        <v>31.399107000000001</v>
      </c>
      <c r="D1411">
        <f t="shared" si="535"/>
        <v>1</v>
      </c>
      <c r="E1411">
        <f t="shared" si="534"/>
        <v>392</v>
      </c>
      <c r="F1411">
        <f t="shared" si="531"/>
        <v>0</v>
      </c>
      <c r="G1411">
        <f t="shared" si="532"/>
        <v>1018</v>
      </c>
      <c r="I1411">
        <f t="shared" si="536"/>
        <v>0.6770293609671848</v>
      </c>
      <c r="J1411">
        <f t="shared" si="537"/>
        <v>0.71639690358902186</v>
      </c>
      <c r="K1411">
        <v>0.6770293609671848</v>
      </c>
      <c r="S1411">
        <f t="shared" ref="S1411:S1474" si="538">IF(A1411=$N$5,1,0)</f>
        <v>0</v>
      </c>
      <c r="T1411">
        <f t="shared" si="525"/>
        <v>642</v>
      </c>
      <c r="U1411">
        <f t="shared" ref="U1411:U1474" si="539">IF(S1411=0,1,0)</f>
        <v>1</v>
      </c>
      <c r="V1411">
        <f t="shared" si="526"/>
        <v>768</v>
      </c>
      <c r="X1411">
        <f t="shared" ref="X1411:X1474" si="540">T1411/$P$5</f>
        <v>0.78580171358629136</v>
      </c>
      <c r="Y1411">
        <f t="shared" ref="Y1411:Y1474" si="541">V1411/$Q$5</f>
        <v>0.6491969568892646</v>
      </c>
      <c r="Z1411">
        <v>0.78580171358629136</v>
      </c>
      <c r="AB1411">
        <f t="shared" ref="AB1411:AB1474" si="542">IF(A1411=$N$6,1,0)</f>
        <v>0</v>
      </c>
      <c r="AC1411">
        <f t="shared" si="527"/>
        <v>324</v>
      </c>
      <c r="AD1411">
        <f t="shared" ref="AD1411:AD1474" si="543">IF(AB1411=0,1,0)</f>
        <v>1</v>
      </c>
      <c r="AE1411">
        <f t="shared" si="528"/>
        <v>1086</v>
      </c>
      <c r="AG1411">
        <f t="shared" ref="AG1411:AG1474" si="544">AC1411/$P$6</f>
        <v>0.61480075901328268</v>
      </c>
      <c r="AH1411">
        <f t="shared" ref="AH1411:AH1474" si="545">AE1411/$Q$6</f>
        <v>0.7372708757637475</v>
      </c>
      <c r="AI1411">
        <v>0.61480075901328268</v>
      </c>
      <c r="AK1411">
        <f t="shared" ref="AK1411:AK1474" si="546">IF(A1411=$N$7,1,0)</f>
        <v>0</v>
      </c>
      <c r="AL1411">
        <f t="shared" si="529"/>
        <v>52</v>
      </c>
      <c r="AM1411">
        <f t="shared" si="533"/>
        <v>1</v>
      </c>
      <c r="AN1411">
        <f t="shared" si="530"/>
        <v>1358</v>
      </c>
      <c r="AP1411">
        <f t="shared" ref="AP1411:AP1474" si="547">AL1411/$P$7</f>
        <v>0.67532467532467533</v>
      </c>
      <c r="AQ1411">
        <f t="shared" ref="AQ1411:AQ1474" si="548">AN1411/$Q$7</f>
        <v>0.70618824752990117</v>
      </c>
      <c r="AR1411">
        <v>0.67532467532467533</v>
      </c>
    </row>
    <row r="1412" spans="1:44" x14ac:dyDescent="0.25">
      <c r="A1412" s="9">
        <v>1</v>
      </c>
      <c r="B1412" s="32">
        <v>31.356269999999999</v>
      </c>
      <c r="D1412">
        <f t="shared" si="535"/>
        <v>1</v>
      </c>
      <c r="E1412">
        <f t="shared" si="534"/>
        <v>393</v>
      </c>
      <c r="F1412">
        <f t="shared" si="531"/>
        <v>0</v>
      </c>
      <c r="G1412">
        <f t="shared" si="532"/>
        <v>1018</v>
      </c>
      <c r="I1412">
        <f t="shared" si="536"/>
        <v>0.67875647668393779</v>
      </c>
      <c r="J1412">
        <f t="shared" si="537"/>
        <v>0.71639690358902186</v>
      </c>
      <c r="K1412">
        <v>0.67875647668393779</v>
      </c>
      <c r="S1412">
        <f t="shared" si="538"/>
        <v>0</v>
      </c>
      <c r="T1412">
        <f t="shared" ref="T1412:T1475" si="549">S1412+T1411</f>
        <v>642</v>
      </c>
      <c r="U1412">
        <f t="shared" si="539"/>
        <v>1</v>
      </c>
      <c r="V1412">
        <f t="shared" ref="V1412:V1475" si="550">SUM(U1412+V1411)</f>
        <v>769</v>
      </c>
      <c r="X1412">
        <f t="shared" si="540"/>
        <v>0.78580171358629136</v>
      </c>
      <c r="Y1412">
        <f t="shared" si="541"/>
        <v>0.65004226542688082</v>
      </c>
      <c r="Z1412">
        <v>0.78580171358629136</v>
      </c>
      <c r="AB1412">
        <f t="shared" si="542"/>
        <v>0</v>
      </c>
      <c r="AC1412">
        <f t="shared" ref="AC1412:AC1475" si="551">AB1412+AC1411</f>
        <v>324</v>
      </c>
      <c r="AD1412">
        <f t="shared" si="543"/>
        <v>1</v>
      </c>
      <c r="AE1412">
        <f t="shared" ref="AE1412:AE1475" si="552">SUM(AD1412+AE1411)</f>
        <v>1087</v>
      </c>
      <c r="AG1412">
        <f t="shared" si="544"/>
        <v>0.61480075901328268</v>
      </c>
      <c r="AH1412">
        <f t="shared" si="545"/>
        <v>0.73794976238968091</v>
      </c>
      <c r="AI1412">
        <v>0.61480075901328268</v>
      </c>
      <c r="AK1412">
        <f t="shared" si="546"/>
        <v>0</v>
      </c>
      <c r="AL1412">
        <f t="shared" ref="AL1412:AL1475" si="553">AK1412+AL1411</f>
        <v>52</v>
      </c>
      <c r="AM1412">
        <f t="shared" si="533"/>
        <v>1</v>
      </c>
      <c r="AN1412">
        <f t="shared" ref="AN1412:AN1475" si="554">SUM(AM1412+AN1411)</f>
        <v>1359</v>
      </c>
      <c r="AP1412">
        <f t="shared" si="547"/>
        <v>0.67532467532467533</v>
      </c>
      <c r="AQ1412">
        <f t="shared" si="548"/>
        <v>0.70670826833073319</v>
      </c>
      <c r="AR1412">
        <v>0.67532467532467533</v>
      </c>
    </row>
    <row r="1413" spans="1:44" x14ac:dyDescent="0.25">
      <c r="A1413" s="9">
        <v>1</v>
      </c>
      <c r="B1413" s="32">
        <v>31.250961</v>
      </c>
      <c r="D1413">
        <f t="shared" si="535"/>
        <v>1</v>
      </c>
      <c r="E1413">
        <f t="shared" si="534"/>
        <v>394</v>
      </c>
      <c r="F1413">
        <f t="shared" si="531"/>
        <v>0</v>
      </c>
      <c r="G1413">
        <f t="shared" si="532"/>
        <v>1018</v>
      </c>
      <c r="I1413">
        <f t="shared" si="536"/>
        <v>0.6804835924006909</v>
      </c>
      <c r="J1413">
        <f t="shared" si="537"/>
        <v>0.71639690358902186</v>
      </c>
      <c r="K1413">
        <v>0.6804835924006909</v>
      </c>
      <c r="S1413">
        <f t="shared" si="538"/>
        <v>0</v>
      </c>
      <c r="T1413">
        <f t="shared" si="549"/>
        <v>642</v>
      </c>
      <c r="U1413">
        <f t="shared" si="539"/>
        <v>1</v>
      </c>
      <c r="V1413">
        <f t="shared" si="550"/>
        <v>770</v>
      </c>
      <c r="X1413">
        <f t="shared" si="540"/>
        <v>0.78580171358629136</v>
      </c>
      <c r="Y1413">
        <f t="shared" si="541"/>
        <v>0.65088757396449703</v>
      </c>
      <c r="Z1413">
        <v>0.78580171358629136</v>
      </c>
      <c r="AB1413">
        <f t="shared" si="542"/>
        <v>0</v>
      </c>
      <c r="AC1413">
        <f t="shared" si="551"/>
        <v>324</v>
      </c>
      <c r="AD1413">
        <f t="shared" si="543"/>
        <v>1</v>
      </c>
      <c r="AE1413">
        <f t="shared" si="552"/>
        <v>1088</v>
      </c>
      <c r="AG1413">
        <f t="shared" si="544"/>
        <v>0.61480075901328268</v>
      </c>
      <c r="AH1413">
        <f t="shared" si="545"/>
        <v>0.73862864901561442</v>
      </c>
      <c r="AI1413">
        <v>0.61480075901328268</v>
      </c>
      <c r="AK1413">
        <f t="shared" si="546"/>
        <v>0</v>
      </c>
      <c r="AL1413">
        <f t="shared" si="553"/>
        <v>52</v>
      </c>
      <c r="AM1413">
        <f t="shared" si="533"/>
        <v>1</v>
      </c>
      <c r="AN1413">
        <f t="shared" si="554"/>
        <v>1360</v>
      </c>
      <c r="AP1413">
        <f t="shared" si="547"/>
        <v>0.67532467532467533</v>
      </c>
      <c r="AQ1413">
        <f t="shared" si="548"/>
        <v>0.70722828913156521</v>
      </c>
      <c r="AR1413">
        <v>0.67532467532467533</v>
      </c>
    </row>
    <row r="1414" spans="1:44" x14ac:dyDescent="0.25">
      <c r="A1414" s="9">
        <v>2</v>
      </c>
      <c r="B1414" s="32">
        <v>31.215520000000001</v>
      </c>
      <c r="D1414">
        <f t="shared" si="535"/>
        <v>0</v>
      </c>
      <c r="E1414">
        <f t="shared" si="534"/>
        <v>394</v>
      </c>
      <c r="F1414">
        <f t="shared" si="531"/>
        <v>1</v>
      </c>
      <c r="G1414">
        <f t="shared" si="532"/>
        <v>1019</v>
      </c>
      <c r="I1414">
        <f t="shared" si="536"/>
        <v>0.6804835924006909</v>
      </c>
      <c r="J1414">
        <f t="shared" si="537"/>
        <v>0.71710063335679097</v>
      </c>
      <c r="K1414">
        <v>0.6804835924006909</v>
      </c>
      <c r="S1414">
        <f t="shared" si="538"/>
        <v>1</v>
      </c>
      <c r="T1414">
        <f t="shared" si="549"/>
        <v>643</v>
      </c>
      <c r="U1414">
        <f t="shared" si="539"/>
        <v>0</v>
      </c>
      <c r="V1414">
        <f t="shared" si="550"/>
        <v>770</v>
      </c>
      <c r="X1414">
        <f t="shared" si="540"/>
        <v>0.78702570379436965</v>
      </c>
      <c r="Y1414">
        <f t="shared" si="541"/>
        <v>0.65088757396449703</v>
      </c>
      <c r="Z1414">
        <v>0.78702570379436965</v>
      </c>
      <c r="AB1414">
        <f t="shared" si="542"/>
        <v>0</v>
      </c>
      <c r="AC1414">
        <f t="shared" si="551"/>
        <v>324</v>
      </c>
      <c r="AD1414">
        <f t="shared" si="543"/>
        <v>1</v>
      </c>
      <c r="AE1414">
        <f t="shared" si="552"/>
        <v>1089</v>
      </c>
      <c r="AG1414">
        <f t="shared" si="544"/>
        <v>0.61480075901328268</v>
      </c>
      <c r="AH1414">
        <f t="shared" si="545"/>
        <v>0.73930753564154783</v>
      </c>
      <c r="AI1414">
        <v>0.61480075901328268</v>
      </c>
      <c r="AK1414">
        <f t="shared" si="546"/>
        <v>0</v>
      </c>
      <c r="AL1414">
        <f t="shared" si="553"/>
        <v>52</v>
      </c>
      <c r="AM1414">
        <f t="shared" si="533"/>
        <v>1</v>
      </c>
      <c r="AN1414">
        <f t="shared" si="554"/>
        <v>1361</v>
      </c>
      <c r="AP1414">
        <f t="shared" si="547"/>
        <v>0.67532467532467533</v>
      </c>
      <c r="AQ1414">
        <f t="shared" si="548"/>
        <v>0.70774830993239735</v>
      </c>
      <c r="AR1414">
        <v>0.67532467532467533</v>
      </c>
    </row>
    <row r="1415" spans="1:44" x14ac:dyDescent="0.25">
      <c r="A1415" s="9">
        <v>3</v>
      </c>
      <c r="B1415" s="32">
        <v>31.194966000000001</v>
      </c>
      <c r="D1415">
        <f t="shared" si="535"/>
        <v>0</v>
      </c>
      <c r="E1415">
        <f t="shared" si="534"/>
        <v>394</v>
      </c>
      <c r="F1415">
        <f t="shared" si="531"/>
        <v>1</v>
      </c>
      <c r="G1415">
        <f t="shared" si="532"/>
        <v>1020</v>
      </c>
      <c r="I1415">
        <f t="shared" si="536"/>
        <v>0.6804835924006909</v>
      </c>
      <c r="J1415">
        <f t="shared" si="537"/>
        <v>0.7178043631245602</v>
      </c>
      <c r="K1415">
        <v>0.6804835924006909</v>
      </c>
      <c r="S1415">
        <f t="shared" si="538"/>
        <v>0</v>
      </c>
      <c r="T1415">
        <f t="shared" si="549"/>
        <v>643</v>
      </c>
      <c r="U1415">
        <f t="shared" si="539"/>
        <v>1</v>
      </c>
      <c r="V1415">
        <f t="shared" si="550"/>
        <v>771</v>
      </c>
      <c r="X1415">
        <f t="shared" si="540"/>
        <v>0.78702570379436965</v>
      </c>
      <c r="Y1415">
        <f t="shared" si="541"/>
        <v>0.65173288250211325</v>
      </c>
      <c r="Z1415">
        <v>0.78702570379436965</v>
      </c>
      <c r="AB1415">
        <f t="shared" si="542"/>
        <v>1</v>
      </c>
      <c r="AC1415">
        <f t="shared" si="551"/>
        <v>325</v>
      </c>
      <c r="AD1415">
        <f t="shared" si="543"/>
        <v>0</v>
      </c>
      <c r="AE1415">
        <f t="shared" si="552"/>
        <v>1089</v>
      </c>
      <c r="AG1415">
        <f t="shared" si="544"/>
        <v>0.61669829222011385</v>
      </c>
      <c r="AH1415">
        <f t="shared" si="545"/>
        <v>0.73930753564154783</v>
      </c>
      <c r="AI1415">
        <v>0.61669829222011385</v>
      </c>
      <c r="AK1415">
        <f t="shared" si="546"/>
        <v>0</v>
      </c>
      <c r="AL1415">
        <f t="shared" si="553"/>
        <v>52</v>
      </c>
      <c r="AM1415">
        <f t="shared" si="533"/>
        <v>1</v>
      </c>
      <c r="AN1415">
        <f t="shared" si="554"/>
        <v>1362</v>
      </c>
      <c r="AP1415">
        <f t="shared" si="547"/>
        <v>0.67532467532467533</v>
      </c>
      <c r="AQ1415">
        <f t="shared" si="548"/>
        <v>0.70826833073322937</v>
      </c>
      <c r="AR1415">
        <v>0.67532467532467533</v>
      </c>
    </row>
    <row r="1416" spans="1:44" x14ac:dyDescent="0.25">
      <c r="A1416" s="9">
        <v>1</v>
      </c>
      <c r="B1416" s="32">
        <v>31.166457999999999</v>
      </c>
      <c r="D1416">
        <f t="shared" si="535"/>
        <v>1</v>
      </c>
      <c r="E1416">
        <f t="shared" si="534"/>
        <v>395</v>
      </c>
      <c r="F1416">
        <f t="shared" si="531"/>
        <v>0</v>
      </c>
      <c r="G1416">
        <f t="shared" si="532"/>
        <v>1020</v>
      </c>
      <c r="I1416">
        <f t="shared" si="536"/>
        <v>0.68221070811744389</v>
      </c>
      <c r="J1416">
        <f t="shared" si="537"/>
        <v>0.7178043631245602</v>
      </c>
      <c r="K1416">
        <v>0.68221070811744389</v>
      </c>
      <c r="S1416">
        <f t="shared" si="538"/>
        <v>0</v>
      </c>
      <c r="T1416">
        <f t="shared" si="549"/>
        <v>643</v>
      </c>
      <c r="U1416">
        <f t="shared" si="539"/>
        <v>1</v>
      </c>
      <c r="V1416">
        <f t="shared" si="550"/>
        <v>772</v>
      </c>
      <c r="X1416">
        <f t="shared" si="540"/>
        <v>0.78702570379436965</v>
      </c>
      <c r="Y1416">
        <f t="shared" si="541"/>
        <v>0.65257819103972947</v>
      </c>
      <c r="Z1416">
        <v>0.78702570379436965</v>
      </c>
      <c r="AB1416">
        <f t="shared" si="542"/>
        <v>0</v>
      </c>
      <c r="AC1416">
        <f t="shared" si="551"/>
        <v>325</v>
      </c>
      <c r="AD1416">
        <f t="shared" si="543"/>
        <v>1</v>
      </c>
      <c r="AE1416">
        <f t="shared" si="552"/>
        <v>1090</v>
      </c>
      <c r="AG1416">
        <f t="shared" si="544"/>
        <v>0.61669829222011385</v>
      </c>
      <c r="AH1416">
        <f t="shared" si="545"/>
        <v>0.73998642226748135</v>
      </c>
      <c r="AI1416">
        <v>0.61669829222011385</v>
      </c>
      <c r="AK1416">
        <f t="shared" si="546"/>
        <v>0</v>
      </c>
      <c r="AL1416">
        <f t="shared" si="553"/>
        <v>52</v>
      </c>
      <c r="AM1416">
        <f t="shared" si="533"/>
        <v>1</v>
      </c>
      <c r="AN1416">
        <f t="shared" si="554"/>
        <v>1363</v>
      </c>
      <c r="AP1416">
        <f t="shared" si="547"/>
        <v>0.67532467532467533</v>
      </c>
      <c r="AQ1416">
        <f t="shared" si="548"/>
        <v>0.70878835153406139</v>
      </c>
      <c r="AR1416">
        <v>0.67532467532467533</v>
      </c>
    </row>
    <row r="1417" spans="1:44" x14ac:dyDescent="0.25">
      <c r="A1417" s="9">
        <v>1</v>
      </c>
      <c r="B1417" s="32">
        <v>31.162994999999999</v>
      </c>
      <c r="D1417">
        <f t="shared" si="535"/>
        <v>1</v>
      </c>
      <c r="E1417">
        <f t="shared" si="534"/>
        <v>396</v>
      </c>
      <c r="F1417">
        <f t="shared" si="531"/>
        <v>0</v>
      </c>
      <c r="G1417">
        <f t="shared" si="532"/>
        <v>1020</v>
      </c>
      <c r="I1417">
        <f t="shared" si="536"/>
        <v>0.68393782383419688</v>
      </c>
      <c r="J1417">
        <f t="shared" si="537"/>
        <v>0.7178043631245602</v>
      </c>
      <c r="K1417">
        <v>0.68393782383419688</v>
      </c>
      <c r="S1417">
        <f t="shared" si="538"/>
        <v>0</v>
      </c>
      <c r="T1417">
        <f t="shared" si="549"/>
        <v>643</v>
      </c>
      <c r="U1417">
        <f t="shared" si="539"/>
        <v>1</v>
      </c>
      <c r="V1417">
        <f t="shared" si="550"/>
        <v>773</v>
      </c>
      <c r="X1417">
        <f t="shared" si="540"/>
        <v>0.78702570379436965</v>
      </c>
      <c r="Y1417">
        <f t="shared" si="541"/>
        <v>0.65342349957734569</v>
      </c>
      <c r="Z1417">
        <v>0.78702570379436965</v>
      </c>
      <c r="AB1417">
        <f t="shared" si="542"/>
        <v>0</v>
      </c>
      <c r="AC1417">
        <f t="shared" si="551"/>
        <v>325</v>
      </c>
      <c r="AD1417">
        <f t="shared" si="543"/>
        <v>1</v>
      </c>
      <c r="AE1417">
        <f t="shared" si="552"/>
        <v>1091</v>
      </c>
      <c r="AG1417">
        <f t="shared" si="544"/>
        <v>0.61669829222011385</v>
      </c>
      <c r="AH1417">
        <f t="shared" si="545"/>
        <v>0.74066530889341475</v>
      </c>
      <c r="AI1417">
        <v>0.61669829222011385</v>
      </c>
      <c r="AK1417">
        <f t="shared" si="546"/>
        <v>0</v>
      </c>
      <c r="AL1417">
        <f t="shared" si="553"/>
        <v>52</v>
      </c>
      <c r="AM1417">
        <f t="shared" si="533"/>
        <v>1</v>
      </c>
      <c r="AN1417">
        <f t="shared" si="554"/>
        <v>1364</v>
      </c>
      <c r="AP1417">
        <f t="shared" si="547"/>
        <v>0.67532467532467533</v>
      </c>
      <c r="AQ1417">
        <f t="shared" si="548"/>
        <v>0.70930837233489341</v>
      </c>
      <c r="AR1417">
        <v>0.67532467532467533</v>
      </c>
    </row>
    <row r="1418" spans="1:44" x14ac:dyDescent="0.25">
      <c r="A1418" s="9">
        <v>4</v>
      </c>
      <c r="B1418" s="32">
        <v>31.148330999999999</v>
      </c>
      <c r="D1418">
        <f t="shared" si="535"/>
        <v>0</v>
      </c>
      <c r="E1418">
        <f t="shared" si="534"/>
        <v>396</v>
      </c>
      <c r="F1418">
        <f t="shared" si="531"/>
        <v>1</v>
      </c>
      <c r="G1418">
        <f t="shared" si="532"/>
        <v>1021</v>
      </c>
      <c r="I1418">
        <f t="shared" si="536"/>
        <v>0.68393782383419688</v>
      </c>
      <c r="J1418">
        <f t="shared" si="537"/>
        <v>0.71850809289232931</v>
      </c>
      <c r="K1418">
        <v>0.68393782383419688</v>
      </c>
      <c r="S1418">
        <f t="shared" si="538"/>
        <v>0</v>
      </c>
      <c r="T1418">
        <f t="shared" si="549"/>
        <v>643</v>
      </c>
      <c r="U1418">
        <f t="shared" si="539"/>
        <v>1</v>
      </c>
      <c r="V1418">
        <f t="shared" si="550"/>
        <v>774</v>
      </c>
      <c r="X1418">
        <f t="shared" si="540"/>
        <v>0.78702570379436965</v>
      </c>
      <c r="Y1418">
        <f t="shared" si="541"/>
        <v>0.65426880811496191</v>
      </c>
      <c r="Z1418">
        <v>0.78702570379436965</v>
      </c>
      <c r="AB1418">
        <f t="shared" si="542"/>
        <v>0</v>
      </c>
      <c r="AC1418">
        <f t="shared" si="551"/>
        <v>325</v>
      </c>
      <c r="AD1418">
        <f t="shared" si="543"/>
        <v>1</v>
      </c>
      <c r="AE1418">
        <f t="shared" si="552"/>
        <v>1092</v>
      </c>
      <c r="AG1418">
        <f t="shared" si="544"/>
        <v>0.61669829222011385</v>
      </c>
      <c r="AH1418">
        <f t="shared" si="545"/>
        <v>0.74134419551934827</v>
      </c>
      <c r="AI1418">
        <v>0.61669829222011385</v>
      </c>
      <c r="AK1418">
        <f t="shared" si="546"/>
        <v>1</v>
      </c>
      <c r="AL1418">
        <f t="shared" si="553"/>
        <v>53</v>
      </c>
      <c r="AM1418">
        <f t="shared" si="533"/>
        <v>0</v>
      </c>
      <c r="AN1418">
        <f t="shared" si="554"/>
        <v>1364</v>
      </c>
      <c r="AP1418">
        <f t="shared" si="547"/>
        <v>0.68831168831168832</v>
      </c>
      <c r="AQ1418">
        <f t="shared" si="548"/>
        <v>0.70930837233489341</v>
      </c>
      <c r="AR1418">
        <v>0.68831168831168832</v>
      </c>
    </row>
    <row r="1419" spans="1:44" x14ac:dyDescent="0.25">
      <c r="A1419" s="9">
        <v>1</v>
      </c>
      <c r="B1419" s="32">
        <v>31.136831000000001</v>
      </c>
      <c r="D1419">
        <f t="shared" si="535"/>
        <v>1</v>
      </c>
      <c r="E1419">
        <f t="shared" si="534"/>
        <v>397</v>
      </c>
      <c r="F1419">
        <f t="shared" si="531"/>
        <v>0</v>
      </c>
      <c r="G1419">
        <f t="shared" si="532"/>
        <v>1021</v>
      </c>
      <c r="I1419">
        <f t="shared" si="536"/>
        <v>0.68566493955094987</v>
      </c>
      <c r="J1419">
        <f t="shared" si="537"/>
        <v>0.71850809289232931</v>
      </c>
      <c r="K1419">
        <v>0.68566493955094987</v>
      </c>
      <c r="S1419">
        <f t="shared" si="538"/>
        <v>0</v>
      </c>
      <c r="T1419">
        <f t="shared" si="549"/>
        <v>643</v>
      </c>
      <c r="U1419">
        <f t="shared" si="539"/>
        <v>1</v>
      </c>
      <c r="V1419">
        <f t="shared" si="550"/>
        <v>775</v>
      </c>
      <c r="X1419">
        <f t="shared" si="540"/>
        <v>0.78702570379436965</v>
      </c>
      <c r="Y1419">
        <f t="shared" si="541"/>
        <v>0.65511411665257824</v>
      </c>
      <c r="Z1419">
        <v>0.78702570379436965</v>
      </c>
      <c r="AB1419">
        <f t="shared" si="542"/>
        <v>0</v>
      </c>
      <c r="AC1419">
        <f t="shared" si="551"/>
        <v>325</v>
      </c>
      <c r="AD1419">
        <f t="shared" si="543"/>
        <v>1</v>
      </c>
      <c r="AE1419">
        <f t="shared" si="552"/>
        <v>1093</v>
      </c>
      <c r="AG1419">
        <f t="shared" si="544"/>
        <v>0.61669829222011385</v>
      </c>
      <c r="AH1419">
        <f t="shared" si="545"/>
        <v>0.74202308214528179</v>
      </c>
      <c r="AI1419">
        <v>0.61669829222011385</v>
      </c>
      <c r="AK1419">
        <f t="shared" si="546"/>
        <v>0</v>
      </c>
      <c r="AL1419">
        <f t="shared" si="553"/>
        <v>53</v>
      </c>
      <c r="AM1419">
        <f t="shared" si="533"/>
        <v>1</v>
      </c>
      <c r="AN1419">
        <f t="shared" si="554"/>
        <v>1365</v>
      </c>
      <c r="AP1419">
        <f t="shared" si="547"/>
        <v>0.68831168831168832</v>
      </c>
      <c r="AQ1419">
        <f t="shared" si="548"/>
        <v>0.70982839313572543</v>
      </c>
      <c r="AR1419">
        <v>0.68831168831168832</v>
      </c>
    </row>
    <row r="1420" spans="1:44" x14ac:dyDescent="0.25">
      <c r="A1420" s="9">
        <v>4</v>
      </c>
      <c r="B1420" s="32">
        <v>31.067202999999999</v>
      </c>
      <c r="D1420">
        <f t="shared" si="535"/>
        <v>0</v>
      </c>
      <c r="E1420">
        <f t="shared" si="534"/>
        <v>397</v>
      </c>
      <c r="F1420">
        <f t="shared" si="531"/>
        <v>1</v>
      </c>
      <c r="G1420">
        <f t="shared" si="532"/>
        <v>1022</v>
      </c>
      <c r="I1420">
        <f t="shared" si="536"/>
        <v>0.68566493955094987</v>
      </c>
      <c r="J1420">
        <f t="shared" si="537"/>
        <v>0.71921182266009853</v>
      </c>
      <c r="K1420">
        <v>0.68566493955094987</v>
      </c>
      <c r="S1420">
        <f t="shared" si="538"/>
        <v>0</v>
      </c>
      <c r="T1420">
        <f t="shared" si="549"/>
        <v>643</v>
      </c>
      <c r="U1420">
        <f t="shared" si="539"/>
        <v>1</v>
      </c>
      <c r="V1420">
        <f t="shared" si="550"/>
        <v>776</v>
      </c>
      <c r="X1420">
        <f t="shared" si="540"/>
        <v>0.78702570379436965</v>
      </c>
      <c r="Y1420">
        <f t="shared" si="541"/>
        <v>0.65595942519019446</v>
      </c>
      <c r="Z1420">
        <v>0.78702570379436965</v>
      </c>
      <c r="AB1420">
        <f t="shared" si="542"/>
        <v>0</v>
      </c>
      <c r="AC1420">
        <f t="shared" si="551"/>
        <v>325</v>
      </c>
      <c r="AD1420">
        <f t="shared" si="543"/>
        <v>1</v>
      </c>
      <c r="AE1420">
        <f t="shared" si="552"/>
        <v>1094</v>
      </c>
      <c r="AG1420">
        <f t="shared" si="544"/>
        <v>0.61669829222011385</v>
      </c>
      <c r="AH1420">
        <f t="shared" si="545"/>
        <v>0.74270196877121519</v>
      </c>
      <c r="AI1420">
        <v>0.61669829222011385</v>
      </c>
      <c r="AK1420">
        <f t="shared" si="546"/>
        <v>1</v>
      </c>
      <c r="AL1420">
        <f t="shared" si="553"/>
        <v>54</v>
      </c>
      <c r="AM1420">
        <f t="shared" si="533"/>
        <v>0</v>
      </c>
      <c r="AN1420">
        <f t="shared" si="554"/>
        <v>1365</v>
      </c>
      <c r="AP1420">
        <f t="shared" si="547"/>
        <v>0.70129870129870131</v>
      </c>
      <c r="AQ1420">
        <f t="shared" si="548"/>
        <v>0.70982839313572543</v>
      </c>
      <c r="AR1420">
        <v>0.70129870129870131</v>
      </c>
    </row>
    <row r="1421" spans="1:44" x14ac:dyDescent="0.25">
      <c r="A1421" s="9">
        <v>3</v>
      </c>
      <c r="B1421" s="32">
        <v>31.044796999999999</v>
      </c>
      <c r="D1421">
        <f t="shared" si="535"/>
        <v>0</v>
      </c>
      <c r="E1421">
        <f t="shared" si="534"/>
        <v>397</v>
      </c>
      <c r="F1421">
        <f t="shared" si="531"/>
        <v>1</v>
      </c>
      <c r="G1421">
        <f t="shared" si="532"/>
        <v>1023</v>
      </c>
      <c r="I1421">
        <f t="shared" si="536"/>
        <v>0.68566493955094987</v>
      </c>
      <c r="J1421">
        <f t="shared" si="537"/>
        <v>0.71991555242786764</v>
      </c>
      <c r="K1421">
        <v>0.68566493955094987</v>
      </c>
      <c r="S1421">
        <f t="shared" si="538"/>
        <v>0</v>
      </c>
      <c r="T1421">
        <f t="shared" si="549"/>
        <v>643</v>
      </c>
      <c r="U1421">
        <f t="shared" si="539"/>
        <v>1</v>
      </c>
      <c r="V1421">
        <f t="shared" si="550"/>
        <v>777</v>
      </c>
      <c r="X1421">
        <f t="shared" si="540"/>
        <v>0.78702570379436965</v>
      </c>
      <c r="Y1421">
        <f t="shared" si="541"/>
        <v>0.65680473372781067</v>
      </c>
      <c r="Z1421">
        <v>0.78702570379436965</v>
      </c>
      <c r="AB1421">
        <f t="shared" si="542"/>
        <v>1</v>
      </c>
      <c r="AC1421">
        <f t="shared" si="551"/>
        <v>326</v>
      </c>
      <c r="AD1421">
        <f t="shared" si="543"/>
        <v>0</v>
      </c>
      <c r="AE1421">
        <f t="shared" si="552"/>
        <v>1094</v>
      </c>
      <c r="AG1421">
        <f t="shared" si="544"/>
        <v>0.61859582542694502</v>
      </c>
      <c r="AH1421">
        <f t="shared" si="545"/>
        <v>0.74270196877121519</v>
      </c>
      <c r="AI1421">
        <v>0.61859582542694502</v>
      </c>
      <c r="AK1421">
        <f t="shared" si="546"/>
        <v>0</v>
      </c>
      <c r="AL1421">
        <f t="shared" si="553"/>
        <v>54</v>
      </c>
      <c r="AM1421">
        <f t="shared" si="533"/>
        <v>1</v>
      </c>
      <c r="AN1421">
        <f t="shared" si="554"/>
        <v>1366</v>
      </c>
      <c r="AP1421">
        <f t="shared" si="547"/>
        <v>0.70129870129870131</v>
      </c>
      <c r="AQ1421">
        <f t="shared" si="548"/>
        <v>0.71034841393655745</v>
      </c>
      <c r="AR1421">
        <v>0.70129870129870131</v>
      </c>
    </row>
    <row r="1422" spans="1:44" x14ac:dyDescent="0.25">
      <c r="A1422" s="9">
        <v>1</v>
      </c>
      <c r="B1422" s="32">
        <v>30.986529999999998</v>
      </c>
      <c r="D1422">
        <f t="shared" si="535"/>
        <v>1</v>
      </c>
      <c r="E1422">
        <f t="shared" si="534"/>
        <v>398</v>
      </c>
      <c r="F1422">
        <f t="shared" ref="F1422:F1485" si="555">IF(D1422=0,1,0)</f>
        <v>0</v>
      </c>
      <c r="G1422">
        <f t="shared" ref="G1422:G1485" si="556">SUM(F1422+G1421)</f>
        <v>1023</v>
      </c>
      <c r="I1422">
        <f t="shared" si="536"/>
        <v>0.68739205526770297</v>
      </c>
      <c r="J1422">
        <f t="shared" si="537"/>
        <v>0.71991555242786764</v>
      </c>
      <c r="K1422">
        <v>0.68739205526770297</v>
      </c>
      <c r="S1422">
        <f t="shared" si="538"/>
        <v>0</v>
      </c>
      <c r="T1422">
        <f t="shared" si="549"/>
        <v>643</v>
      </c>
      <c r="U1422">
        <f t="shared" si="539"/>
        <v>1</v>
      </c>
      <c r="V1422">
        <f t="shared" si="550"/>
        <v>778</v>
      </c>
      <c r="X1422">
        <f t="shared" si="540"/>
        <v>0.78702570379436965</v>
      </c>
      <c r="Y1422">
        <f t="shared" si="541"/>
        <v>0.65765004226542689</v>
      </c>
      <c r="Z1422">
        <v>0.78702570379436965</v>
      </c>
      <c r="AB1422">
        <f t="shared" si="542"/>
        <v>0</v>
      </c>
      <c r="AC1422">
        <f t="shared" si="551"/>
        <v>326</v>
      </c>
      <c r="AD1422">
        <f t="shared" si="543"/>
        <v>1</v>
      </c>
      <c r="AE1422">
        <f t="shared" si="552"/>
        <v>1095</v>
      </c>
      <c r="AG1422">
        <f t="shared" si="544"/>
        <v>0.61859582542694502</v>
      </c>
      <c r="AH1422">
        <f t="shared" si="545"/>
        <v>0.74338085539714871</v>
      </c>
      <c r="AI1422">
        <v>0.61859582542694502</v>
      </c>
      <c r="AK1422">
        <f t="shared" si="546"/>
        <v>0</v>
      </c>
      <c r="AL1422">
        <f t="shared" si="553"/>
        <v>54</v>
      </c>
      <c r="AM1422">
        <f t="shared" si="533"/>
        <v>1</v>
      </c>
      <c r="AN1422">
        <f t="shared" si="554"/>
        <v>1367</v>
      </c>
      <c r="AP1422">
        <f t="shared" si="547"/>
        <v>0.70129870129870131</v>
      </c>
      <c r="AQ1422">
        <f t="shared" si="548"/>
        <v>0.71086843473738948</v>
      </c>
      <c r="AR1422">
        <v>0.70129870129870131</v>
      </c>
    </row>
    <row r="1423" spans="1:44" x14ac:dyDescent="0.25">
      <c r="A1423" s="9">
        <v>2</v>
      </c>
      <c r="B1423" s="32">
        <v>30.962721999999999</v>
      </c>
      <c r="D1423">
        <f t="shared" si="535"/>
        <v>0</v>
      </c>
      <c r="E1423">
        <f t="shared" si="534"/>
        <v>398</v>
      </c>
      <c r="F1423">
        <f t="shared" si="555"/>
        <v>1</v>
      </c>
      <c r="G1423">
        <f t="shared" si="556"/>
        <v>1024</v>
      </c>
      <c r="I1423">
        <f t="shared" si="536"/>
        <v>0.68739205526770297</v>
      </c>
      <c r="J1423">
        <f t="shared" si="537"/>
        <v>0.72061928219563687</v>
      </c>
      <c r="K1423">
        <v>0.68739205526770297</v>
      </c>
      <c r="S1423">
        <f t="shared" si="538"/>
        <v>1</v>
      </c>
      <c r="T1423">
        <f t="shared" si="549"/>
        <v>644</v>
      </c>
      <c r="U1423">
        <f t="shared" si="539"/>
        <v>0</v>
      </c>
      <c r="V1423">
        <f t="shared" si="550"/>
        <v>778</v>
      </c>
      <c r="X1423">
        <f t="shared" si="540"/>
        <v>0.78824969400244793</v>
      </c>
      <c r="Y1423">
        <f t="shared" si="541"/>
        <v>0.65765004226542689</v>
      </c>
      <c r="Z1423">
        <v>0.78824969400244793</v>
      </c>
      <c r="AB1423">
        <f t="shared" si="542"/>
        <v>0</v>
      </c>
      <c r="AC1423">
        <f t="shared" si="551"/>
        <v>326</v>
      </c>
      <c r="AD1423">
        <f t="shared" si="543"/>
        <v>1</v>
      </c>
      <c r="AE1423">
        <f t="shared" si="552"/>
        <v>1096</v>
      </c>
      <c r="AG1423">
        <f t="shared" si="544"/>
        <v>0.61859582542694502</v>
      </c>
      <c r="AH1423">
        <f t="shared" si="545"/>
        <v>0.74405974202308212</v>
      </c>
      <c r="AI1423">
        <v>0.61859582542694502</v>
      </c>
      <c r="AK1423">
        <f t="shared" si="546"/>
        <v>0</v>
      </c>
      <c r="AL1423">
        <f t="shared" si="553"/>
        <v>54</v>
      </c>
      <c r="AM1423">
        <f t="shared" si="533"/>
        <v>1</v>
      </c>
      <c r="AN1423">
        <f t="shared" si="554"/>
        <v>1368</v>
      </c>
      <c r="AP1423">
        <f t="shared" si="547"/>
        <v>0.70129870129870131</v>
      </c>
      <c r="AQ1423">
        <f t="shared" si="548"/>
        <v>0.7113884555382215</v>
      </c>
      <c r="AR1423">
        <v>0.70129870129870131</v>
      </c>
    </row>
    <row r="1424" spans="1:44" x14ac:dyDescent="0.25">
      <c r="A1424" s="9">
        <v>3</v>
      </c>
      <c r="B1424" s="32">
        <v>30.956427000000001</v>
      </c>
      <c r="D1424">
        <f t="shared" si="535"/>
        <v>0</v>
      </c>
      <c r="E1424">
        <f t="shared" si="534"/>
        <v>398</v>
      </c>
      <c r="F1424">
        <f t="shared" si="555"/>
        <v>1</v>
      </c>
      <c r="G1424">
        <f t="shared" si="556"/>
        <v>1025</v>
      </c>
      <c r="I1424">
        <f t="shared" si="536"/>
        <v>0.68739205526770297</v>
      </c>
      <c r="J1424">
        <f t="shared" si="537"/>
        <v>0.72132301196340609</v>
      </c>
      <c r="K1424">
        <v>0.68739205526770297</v>
      </c>
      <c r="S1424">
        <f t="shared" si="538"/>
        <v>0</v>
      </c>
      <c r="T1424">
        <f t="shared" si="549"/>
        <v>644</v>
      </c>
      <c r="U1424">
        <f t="shared" si="539"/>
        <v>1</v>
      </c>
      <c r="V1424">
        <f t="shared" si="550"/>
        <v>779</v>
      </c>
      <c r="X1424">
        <f t="shared" si="540"/>
        <v>0.78824969400244793</v>
      </c>
      <c r="Y1424">
        <f t="shared" si="541"/>
        <v>0.65849535080304311</v>
      </c>
      <c r="Z1424">
        <v>0.78824969400244793</v>
      </c>
      <c r="AB1424">
        <f t="shared" si="542"/>
        <v>1</v>
      </c>
      <c r="AC1424">
        <f t="shared" si="551"/>
        <v>327</v>
      </c>
      <c r="AD1424">
        <f t="shared" si="543"/>
        <v>0</v>
      </c>
      <c r="AE1424">
        <f t="shared" si="552"/>
        <v>1096</v>
      </c>
      <c r="AG1424">
        <f t="shared" si="544"/>
        <v>0.62049335863377608</v>
      </c>
      <c r="AH1424">
        <f t="shared" si="545"/>
        <v>0.74405974202308212</v>
      </c>
      <c r="AI1424">
        <v>0.62049335863377608</v>
      </c>
      <c r="AK1424">
        <f t="shared" si="546"/>
        <v>0</v>
      </c>
      <c r="AL1424">
        <f t="shared" si="553"/>
        <v>54</v>
      </c>
      <c r="AM1424">
        <f t="shared" si="533"/>
        <v>1</v>
      </c>
      <c r="AN1424">
        <f t="shared" si="554"/>
        <v>1369</v>
      </c>
      <c r="AP1424">
        <f t="shared" si="547"/>
        <v>0.70129870129870131</v>
      </c>
      <c r="AQ1424">
        <f t="shared" si="548"/>
        <v>0.71190847633905352</v>
      </c>
      <c r="AR1424">
        <v>0.70129870129870131</v>
      </c>
    </row>
    <row r="1425" spans="1:44" x14ac:dyDescent="0.25">
      <c r="A1425" s="9">
        <v>3</v>
      </c>
      <c r="B1425" s="32">
        <v>30.952099</v>
      </c>
      <c r="D1425">
        <f t="shared" si="535"/>
        <v>0</v>
      </c>
      <c r="E1425">
        <f t="shared" si="534"/>
        <v>398</v>
      </c>
      <c r="F1425">
        <f t="shared" si="555"/>
        <v>1</v>
      </c>
      <c r="G1425">
        <f t="shared" si="556"/>
        <v>1026</v>
      </c>
      <c r="I1425">
        <f t="shared" si="536"/>
        <v>0.68739205526770297</v>
      </c>
      <c r="J1425">
        <f t="shared" si="537"/>
        <v>0.7220267417311752</v>
      </c>
      <c r="K1425">
        <v>0.68739205526770297</v>
      </c>
      <c r="S1425">
        <f t="shared" si="538"/>
        <v>0</v>
      </c>
      <c r="T1425">
        <f t="shared" si="549"/>
        <v>644</v>
      </c>
      <c r="U1425">
        <f t="shared" si="539"/>
        <v>1</v>
      </c>
      <c r="V1425">
        <f t="shared" si="550"/>
        <v>780</v>
      </c>
      <c r="X1425">
        <f t="shared" si="540"/>
        <v>0.78824969400244793</v>
      </c>
      <c r="Y1425">
        <f t="shared" si="541"/>
        <v>0.65934065934065933</v>
      </c>
      <c r="Z1425">
        <v>0.78824969400244793</v>
      </c>
      <c r="AB1425">
        <f t="shared" si="542"/>
        <v>1</v>
      </c>
      <c r="AC1425">
        <f t="shared" si="551"/>
        <v>328</v>
      </c>
      <c r="AD1425">
        <f t="shared" si="543"/>
        <v>0</v>
      </c>
      <c r="AE1425">
        <f t="shared" si="552"/>
        <v>1096</v>
      </c>
      <c r="AG1425">
        <f t="shared" si="544"/>
        <v>0.62239089184060725</v>
      </c>
      <c r="AH1425">
        <f t="shared" si="545"/>
        <v>0.74405974202308212</v>
      </c>
      <c r="AI1425">
        <v>0.62239089184060725</v>
      </c>
      <c r="AK1425">
        <f t="shared" si="546"/>
        <v>0</v>
      </c>
      <c r="AL1425">
        <f t="shared" si="553"/>
        <v>54</v>
      </c>
      <c r="AM1425">
        <f t="shared" si="533"/>
        <v>1</v>
      </c>
      <c r="AN1425">
        <f t="shared" si="554"/>
        <v>1370</v>
      </c>
      <c r="AP1425">
        <f t="shared" si="547"/>
        <v>0.70129870129870131</v>
      </c>
      <c r="AQ1425">
        <f t="shared" si="548"/>
        <v>0.71242849713988554</v>
      </c>
      <c r="AR1425">
        <v>0.70129870129870131</v>
      </c>
    </row>
    <row r="1426" spans="1:44" x14ac:dyDescent="0.25">
      <c r="A1426" s="9">
        <v>2</v>
      </c>
      <c r="B1426" s="32">
        <v>30.927897999999999</v>
      </c>
      <c r="D1426">
        <f t="shared" si="535"/>
        <v>0</v>
      </c>
      <c r="E1426">
        <f t="shared" si="534"/>
        <v>398</v>
      </c>
      <c r="F1426">
        <f t="shared" si="555"/>
        <v>1</v>
      </c>
      <c r="G1426">
        <f t="shared" si="556"/>
        <v>1027</v>
      </c>
      <c r="I1426">
        <f t="shared" si="536"/>
        <v>0.68739205526770297</v>
      </c>
      <c r="J1426">
        <f t="shared" si="537"/>
        <v>0.72273047149894443</v>
      </c>
      <c r="K1426">
        <v>0.68739205526770297</v>
      </c>
      <c r="S1426">
        <f t="shared" si="538"/>
        <v>1</v>
      </c>
      <c r="T1426">
        <f t="shared" si="549"/>
        <v>645</v>
      </c>
      <c r="U1426">
        <f t="shared" si="539"/>
        <v>0</v>
      </c>
      <c r="V1426">
        <f t="shared" si="550"/>
        <v>780</v>
      </c>
      <c r="X1426">
        <f t="shared" si="540"/>
        <v>0.78947368421052633</v>
      </c>
      <c r="Y1426">
        <f t="shared" si="541"/>
        <v>0.65934065934065933</v>
      </c>
      <c r="Z1426">
        <v>0.78947368421052633</v>
      </c>
      <c r="AB1426">
        <f t="shared" si="542"/>
        <v>0</v>
      </c>
      <c r="AC1426">
        <f t="shared" si="551"/>
        <v>328</v>
      </c>
      <c r="AD1426">
        <f t="shared" si="543"/>
        <v>1</v>
      </c>
      <c r="AE1426">
        <f t="shared" si="552"/>
        <v>1097</v>
      </c>
      <c r="AG1426">
        <f t="shared" si="544"/>
        <v>0.62239089184060725</v>
      </c>
      <c r="AH1426">
        <f t="shared" si="545"/>
        <v>0.74473862864901563</v>
      </c>
      <c r="AI1426">
        <v>0.62239089184060725</v>
      </c>
      <c r="AK1426">
        <f t="shared" si="546"/>
        <v>0</v>
      </c>
      <c r="AL1426">
        <f t="shared" si="553"/>
        <v>54</v>
      </c>
      <c r="AM1426">
        <f t="shared" si="533"/>
        <v>1</v>
      </c>
      <c r="AN1426">
        <f t="shared" si="554"/>
        <v>1371</v>
      </c>
      <c r="AP1426">
        <f t="shared" si="547"/>
        <v>0.70129870129870131</v>
      </c>
      <c r="AQ1426">
        <f t="shared" si="548"/>
        <v>0.71294851794071767</v>
      </c>
      <c r="AR1426">
        <v>0.70129870129870131</v>
      </c>
    </row>
    <row r="1427" spans="1:44" x14ac:dyDescent="0.25">
      <c r="A1427" s="9">
        <v>4</v>
      </c>
      <c r="B1427" s="32">
        <v>30.882237</v>
      </c>
      <c r="D1427">
        <f t="shared" si="535"/>
        <v>0</v>
      </c>
      <c r="E1427">
        <f t="shared" si="534"/>
        <v>398</v>
      </c>
      <c r="F1427">
        <f t="shared" si="555"/>
        <v>1</v>
      </c>
      <c r="G1427">
        <f t="shared" si="556"/>
        <v>1028</v>
      </c>
      <c r="I1427">
        <f t="shared" si="536"/>
        <v>0.68739205526770297</v>
      </c>
      <c r="J1427">
        <f t="shared" si="537"/>
        <v>0.72343420126671354</v>
      </c>
      <c r="K1427">
        <v>0.68739205526770297</v>
      </c>
      <c r="S1427">
        <f t="shared" si="538"/>
        <v>0</v>
      </c>
      <c r="T1427">
        <f t="shared" si="549"/>
        <v>645</v>
      </c>
      <c r="U1427">
        <f t="shared" si="539"/>
        <v>1</v>
      </c>
      <c r="V1427">
        <f t="shared" si="550"/>
        <v>781</v>
      </c>
      <c r="X1427">
        <f t="shared" si="540"/>
        <v>0.78947368421052633</v>
      </c>
      <c r="Y1427">
        <f t="shared" si="541"/>
        <v>0.66018596787827555</v>
      </c>
      <c r="Z1427">
        <v>0.78947368421052633</v>
      </c>
      <c r="AB1427">
        <f t="shared" si="542"/>
        <v>0</v>
      </c>
      <c r="AC1427">
        <f t="shared" si="551"/>
        <v>328</v>
      </c>
      <c r="AD1427">
        <f t="shared" si="543"/>
        <v>1</v>
      </c>
      <c r="AE1427">
        <f t="shared" si="552"/>
        <v>1098</v>
      </c>
      <c r="AG1427">
        <f t="shared" si="544"/>
        <v>0.62239089184060725</v>
      </c>
      <c r="AH1427">
        <f t="shared" si="545"/>
        <v>0.74541751527494904</v>
      </c>
      <c r="AI1427">
        <v>0.62239089184060725</v>
      </c>
      <c r="AK1427">
        <f t="shared" si="546"/>
        <v>1</v>
      </c>
      <c r="AL1427">
        <f t="shared" si="553"/>
        <v>55</v>
      </c>
      <c r="AM1427">
        <f t="shared" si="533"/>
        <v>0</v>
      </c>
      <c r="AN1427">
        <f t="shared" si="554"/>
        <v>1371</v>
      </c>
      <c r="AP1427">
        <f t="shared" si="547"/>
        <v>0.7142857142857143</v>
      </c>
      <c r="AQ1427">
        <f t="shared" si="548"/>
        <v>0.71294851794071767</v>
      </c>
      <c r="AR1427">
        <v>0.7142857142857143</v>
      </c>
    </row>
    <row r="1428" spans="1:44" x14ac:dyDescent="0.25">
      <c r="A1428" s="9">
        <v>2</v>
      </c>
      <c r="B1428" s="32">
        <v>30.866887999999999</v>
      </c>
      <c r="D1428">
        <f t="shared" si="535"/>
        <v>0</v>
      </c>
      <c r="E1428">
        <f t="shared" si="534"/>
        <v>398</v>
      </c>
      <c r="F1428">
        <f t="shared" si="555"/>
        <v>1</v>
      </c>
      <c r="G1428">
        <f t="shared" si="556"/>
        <v>1029</v>
      </c>
      <c r="I1428">
        <f t="shared" si="536"/>
        <v>0.68739205526770297</v>
      </c>
      <c r="J1428">
        <f t="shared" si="537"/>
        <v>0.72413793103448276</v>
      </c>
      <c r="K1428">
        <v>0.68739205526770297</v>
      </c>
      <c r="S1428">
        <f t="shared" si="538"/>
        <v>1</v>
      </c>
      <c r="T1428">
        <f t="shared" si="549"/>
        <v>646</v>
      </c>
      <c r="U1428">
        <f t="shared" si="539"/>
        <v>0</v>
      </c>
      <c r="V1428">
        <f t="shared" si="550"/>
        <v>781</v>
      </c>
      <c r="X1428">
        <f t="shared" si="540"/>
        <v>0.79069767441860461</v>
      </c>
      <c r="Y1428">
        <f t="shared" si="541"/>
        <v>0.66018596787827555</v>
      </c>
      <c r="Z1428">
        <v>0.79069767441860461</v>
      </c>
      <c r="AB1428">
        <f t="shared" si="542"/>
        <v>0</v>
      </c>
      <c r="AC1428">
        <f t="shared" si="551"/>
        <v>328</v>
      </c>
      <c r="AD1428">
        <f t="shared" si="543"/>
        <v>1</v>
      </c>
      <c r="AE1428">
        <f t="shared" si="552"/>
        <v>1099</v>
      </c>
      <c r="AG1428">
        <f t="shared" si="544"/>
        <v>0.62239089184060725</v>
      </c>
      <c r="AH1428">
        <f t="shared" si="545"/>
        <v>0.74609640190088256</v>
      </c>
      <c r="AI1428">
        <v>0.62239089184060725</v>
      </c>
      <c r="AK1428">
        <f t="shared" si="546"/>
        <v>0</v>
      </c>
      <c r="AL1428">
        <f t="shared" si="553"/>
        <v>55</v>
      </c>
      <c r="AM1428">
        <f t="shared" si="533"/>
        <v>1</v>
      </c>
      <c r="AN1428">
        <f t="shared" si="554"/>
        <v>1372</v>
      </c>
      <c r="AP1428">
        <f t="shared" si="547"/>
        <v>0.7142857142857143</v>
      </c>
      <c r="AQ1428">
        <f t="shared" si="548"/>
        <v>0.7134685387415497</v>
      </c>
      <c r="AR1428">
        <v>0.7142857142857143</v>
      </c>
    </row>
    <row r="1429" spans="1:44" x14ac:dyDescent="0.25">
      <c r="A1429" s="9">
        <v>1</v>
      </c>
      <c r="B1429" s="32">
        <v>30.820792999999998</v>
      </c>
      <c r="D1429">
        <f t="shared" si="535"/>
        <v>1</v>
      </c>
      <c r="E1429">
        <f t="shared" si="534"/>
        <v>399</v>
      </c>
      <c r="F1429">
        <f t="shared" si="555"/>
        <v>0</v>
      </c>
      <c r="G1429">
        <f t="shared" si="556"/>
        <v>1029</v>
      </c>
      <c r="I1429">
        <f t="shared" si="536"/>
        <v>0.68911917098445596</v>
      </c>
      <c r="J1429">
        <f t="shared" si="537"/>
        <v>0.72413793103448276</v>
      </c>
      <c r="K1429">
        <v>0.68911917098445596</v>
      </c>
      <c r="S1429">
        <f t="shared" si="538"/>
        <v>0</v>
      </c>
      <c r="T1429">
        <f t="shared" si="549"/>
        <v>646</v>
      </c>
      <c r="U1429">
        <f t="shared" si="539"/>
        <v>1</v>
      </c>
      <c r="V1429">
        <f t="shared" si="550"/>
        <v>782</v>
      </c>
      <c r="X1429">
        <f t="shared" si="540"/>
        <v>0.79069767441860461</v>
      </c>
      <c r="Y1429">
        <f t="shared" si="541"/>
        <v>0.66103127641589177</v>
      </c>
      <c r="Z1429">
        <v>0.79069767441860461</v>
      </c>
      <c r="AB1429">
        <f t="shared" si="542"/>
        <v>0</v>
      </c>
      <c r="AC1429">
        <f t="shared" si="551"/>
        <v>328</v>
      </c>
      <c r="AD1429">
        <f t="shared" si="543"/>
        <v>1</v>
      </c>
      <c r="AE1429">
        <f t="shared" si="552"/>
        <v>1100</v>
      </c>
      <c r="AG1429">
        <f t="shared" si="544"/>
        <v>0.62239089184060725</v>
      </c>
      <c r="AH1429">
        <f t="shared" si="545"/>
        <v>0.74677528852681607</v>
      </c>
      <c r="AI1429">
        <v>0.62239089184060725</v>
      </c>
      <c r="AK1429">
        <f t="shared" si="546"/>
        <v>0</v>
      </c>
      <c r="AL1429">
        <f t="shared" si="553"/>
        <v>55</v>
      </c>
      <c r="AM1429">
        <f t="shared" si="533"/>
        <v>1</v>
      </c>
      <c r="AN1429">
        <f t="shared" si="554"/>
        <v>1373</v>
      </c>
      <c r="AP1429">
        <f t="shared" si="547"/>
        <v>0.7142857142857143</v>
      </c>
      <c r="AQ1429">
        <f t="shared" si="548"/>
        <v>0.71398855954238172</v>
      </c>
      <c r="AR1429">
        <v>0.7142857142857143</v>
      </c>
    </row>
    <row r="1430" spans="1:44" x14ac:dyDescent="0.25">
      <c r="A1430" s="9">
        <v>3</v>
      </c>
      <c r="B1430" s="32">
        <v>30.790407999999999</v>
      </c>
      <c r="D1430">
        <f t="shared" si="535"/>
        <v>0</v>
      </c>
      <c r="E1430">
        <f t="shared" si="534"/>
        <v>399</v>
      </c>
      <c r="F1430">
        <f t="shared" si="555"/>
        <v>1</v>
      </c>
      <c r="G1430">
        <f t="shared" si="556"/>
        <v>1030</v>
      </c>
      <c r="I1430">
        <f t="shared" si="536"/>
        <v>0.68911917098445596</v>
      </c>
      <c r="J1430">
        <f t="shared" si="537"/>
        <v>0.72484166080225199</v>
      </c>
      <c r="K1430">
        <v>0.68911917098445596</v>
      </c>
      <c r="S1430">
        <f t="shared" si="538"/>
        <v>0</v>
      </c>
      <c r="T1430">
        <f t="shared" si="549"/>
        <v>646</v>
      </c>
      <c r="U1430">
        <f t="shared" si="539"/>
        <v>1</v>
      </c>
      <c r="V1430">
        <f t="shared" si="550"/>
        <v>783</v>
      </c>
      <c r="X1430">
        <f t="shared" si="540"/>
        <v>0.79069767441860461</v>
      </c>
      <c r="Y1430">
        <f t="shared" si="541"/>
        <v>0.66187658495350798</v>
      </c>
      <c r="Z1430">
        <v>0.79069767441860461</v>
      </c>
      <c r="AB1430">
        <f t="shared" si="542"/>
        <v>1</v>
      </c>
      <c r="AC1430">
        <f t="shared" si="551"/>
        <v>329</v>
      </c>
      <c r="AD1430">
        <f t="shared" si="543"/>
        <v>0</v>
      </c>
      <c r="AE1430">
        <f t="shared" si="552"/>
        <v>1100</v>
      </c>
      <c r="AG1430">
        <f t="shared" si="544"/>
        <v>0.62428842504743831</v>
      </c>
      <c r="AH1430">
        <f t="shared" si="545"/>
        <v>0.74677528852681607</v>
      </c>
      <c r="AI1430">
        <v>0.62428842504743831</v>
      </c>
      <c r="AK1430">
        <f t="shared" si="546"/>
        <v>0</v>
      </c>
      <c r="AL1430">
        <f t="shared" si="553"/>
        <v>55</v>
      </c>
      <c r="AM1430">
        <f t="shared" si="533"/>
        <v>1</v>
      </c>
      <c r="AN1430">
        <f t="shared" si="554"/>
        <v>1374</v>
      </c>
      <c r="AP1430">
        <f t="shared" si="547"/>
        <v>0.7142857142857143</v>
      </c>
      <c r="AQ1430">
        <f t="shared" si="548"/>
        <v>0.71450858034321374</v>
      </c>
      <c r="AR1430">
        <v>0.7142857142857143</v>
      </c>
    </row>
    <row r="1431" spans="1:44" x14ac:dyDescent="0.25">
      <c r="A1431" s="9">
        <v>3</v>
      </c>
      <c r="B1431" s="32">
        <v>30.789145999999999</v>
      </c>
      <c r="D1431">
        <f t="shared" si="535"/>
        <v>0</v>
      </c>
      <c r="E1431">
        <f t="shared" si="534"/>
        <v>399</v>
      </c>
      <c r="F1431">
        <f t="shared" si="555"/>
        <v>1</v>
      </c>
      <c r="G1431">
        <f t="shared" si="556"/>
        <v>1031</v>
      </c>
      <c r="I1431">
        <f t="shared" si="536"/>
        <v>0.68911917098445596</v>
      </c>
      <c r="J1431">
        <f t="shared" si="537"/>
        <v>0.7255453905700211</v>
      </c>
      <c r="K1431">
        <v>0.68911917098445596</v>
      </c>
      <c r="S1431">
        <f t="shared" si="538"/>
        <v>0</v>
      </c>
      <c r="T1431">
        <f t="shared" si="549"/>
        <v>646</v>
      </c>
      <c r="U1431">
        <f t="shared" si="539"/>
        <v>1</v>
      </c>
      <c r="V1431">
        <f t="shared" si="550"/>
        <v>784</v>
      </c>
      <c r="X1431">
        <f t="shared" si="540"/>
        <v>0.79069767441860461</v>
      </c>
      <c r="Y1431">
        <f t="shared" si="541"/>
        <v>0.66272189349112431</v>
      </c>
      <c r="Z1431">
        <v>0.79069767441860461</v>
      </c>
      <c r="AB1431">
        <f t="shared" si="542"/>
        <v>1</v>
      </c>
      <c r="AC1431">
        <f t="shared" si="551"/>
        <v>330</v>
      </c>
      <c r="AD1431">
        <f t="shared" si="543"/>
        <v>0</v>
      </c>
      <c r="AE1431">
        <f t="shared" si="552"/>
        <v>1100</v>
      </c>
      <c r="AG1431">
        <f t="shared" si="544"/>
        <v>0.62618595825426948</v>
      </c>
      <c r="AH1431">
        <f t="shared" si="545"/>
        <v>0.74677528852681607</v>
      </c>
      <c r="AI1431">
        <v>0.62618595825426948</v>
      </c>
      <c r="AK1431">
        <f t="shared" si="546"/>
        <v>0</v>
      </c>
      <c r="AL1431">
        <f t="shared" si="553"/>
        <v>55</v>
      </c>
      <c r="AM1431">
        <f t="shared" si="533"/>
        <v>1</v>
      </c>
      <c r="AN1431">
        <f t="shared" si="554"/>
        <v>1375</v>
      </c>
      <c r="AP1431">
        <f t="shared" si="547"/>
        <v>0.7142857142857143</v>
      </c>
      <c r="AQ1431">
        <f t="shared" si="548"/>
        <v>0.71502860114404576</v>
      </c>
      <c r="AR1431">
        <v>0.7142857142857143</v>
      </c>
    </row>
    <row r="1432" spans="1:44" x14ac:dyDescent="0.25">
      <c r="A1432" s="9">
        <v>1</v>
      </c>
      <c r="B1432" s="32">
        <v>30.760473999999999</v>
      </c>
      <c r="D1432">
        <f t="shared" si="535"/>
        <v>1</v>
      </c>
      <c r="E1432">
        <f t="shared" si="534"/>
        <v>400</v>
      </c>
      <c r="F1432">
        <f t="shared" si="555"/>
        <v>0</v>
      </c>
      <c r="G1432">
        <f t="shared" si="556"/>
        <v>1031</v>
      </c>
      <c r="I1432">
        <f t="shared" si="536"/>
        <v>0.69084628670120896</v>
      </c>
      <c r="J1432">
        <f t="shared" si="537"/>
        <v>0.7255453905700211</v>
      </c>
      <c r="K1432">
        <v>0.69084628670120896</v>
      </c>
      <c r="S1432">
        <f t="shared" si="538"/>
        <v>0</v>
      </c>
      <c r="T1432">
        <f t="shared" si="549"/>
        <v>646</v>
      </c>
      <c r="U1432">
        <f t="shared" si="539"/>
        <v>1</v>
      </c>
      <c r="V1432">
        <f t="shared" si="550"/>
        <v>785</v>
      </c>
      <c r="X1432">
        <f t="shared" si="540"/>
        <v>0.79069767441860461</v>
      </c>
      <c r="Y1432">
        <f t="shared" si="541"/>
        <v>0.66356720202874053</v>
      </c>
      <c r="Z1432">
        <v>0.79069767441860461</v>
      </c>
      <c r="AB1432">
        <f t="shared" si="542"/>
        <v>0</v>
      </c>
      <c r="AC1432">
        <f t="shared" si="551"/>
        <v>330</v>
      </c>
      <c r="AD1432">
        <f t="shared" si="543"/>
        <v>1</v>
      </c>
      <c r="AE1432">
        <f t="shared" si="552"/>
        <v>1101</v>
      </c>
      <c r="AG1432">
        <f t="shared" si="544"/>
        <v>0.62618595825426948</v>
      </c>
      <c r="AH1432">
        <f t="shared" si="545"/>
        <v>0.74745417515274948</v>
      </c>
      <c r="AI1432">
        <v>0.62618595825426948</v>
      </c>
      <c r="AK1432">
        <f t="shared" si="546"/>
        <v>0</v>
      </c>
      <c r="AL1432">
        <f t="shared" si="553"/>
        <v>55</v>
      </c>
      <c r="AM1432">
        <f t="shared" si="533"/>
        <v>1</v>
      </c>
      <c r="AN1432">
        <f t="shared" si="554"/>
        <v>1376</v>
      </c>
      <c r="AP1432">
        <f t="shared" si="547"/>
        <v>0.7142857142857143</v>
      </c>
      <c r="AQ1432">
        <f t="shared" si="548"/>
        <v>0.71554862194487778</v>
      </c>
      <c r="AR1432">
        <v>0.7142857142857143</v>
      </c>
    </row>
    <row r="1433" spans="1:44" x14ac:dyDescent="0.25">
      <c r="A1433" s="9">
        <v>4</v>
      </c>
      <c r="B1433" s="32">
        <v>30.735719</v>
      </c>
      <c r="D1433">
        <f t="shared" si="535"/>
        <v>0</v>
      </c>
      <c r="E1433">
        <f t="shared" si="534"/>
        <v>400</v>
      </c>
      <c r="F1433">
        <f t="shared" si="555"/>
        <v>1</v>
      </c>
      <c r="G1433">
        <f t="shared" si="556"/>
        <v>1032</v>
      </c>
      <c r="I1433">
        <f t="shared" si="536"/>
        <v>0.69084628670120896</v>
      </c>
      <c r="J1433">
        <f t="shared" si="537"/>
        <v>0.72624912033779032</v>
      </c>
      <c r="K1433">
        <v>0.69084628670120896</v>
      </c>
      <c r="S1433">
        <f t="shared" si="538"/>
        <v>0</v>
      </c>
      <c r="T1433">
        <f t="shared" si="549"/>
        <v>646</v>
      </c>
      <c r="U1433">
        <f t="shared" si="539"/>
        <v>1</v>
      </c>
      <c r="V1433">
        <f t="shared" si="550"/>
        <v>786</v>
      </c>
      <c r="X1433">
        <f t="shared" si="540"/>
        <v>0.79069767441860461</v>
      </c>
      <c r="Y1433">
        <f t="shared" si="541"/>
        <v>0.66441251056635675</v>
      </c>
      <c r="Z1433">
        <v>0.79069767441860461</v>
      </c>
      <c r="AB1433">
        <f t="shared" si="542"/>
        <v>0</v>
      </c>
      <c r="AC1433">
        <f t="shared" si="551"/>
        <v>330</v>
      </c>
      <c r="AD1433">
        <f t="shared" si="543"/>
        <v>1</v>
      </c>
      <c r="AE1433">
        <f t="shared" si="552"/>
        <v>1102</v>
      </c>
      <c r="AG1433">
        <f t="shared" si="544"/>
        <v>0.62618595825426948</v>
      </c>
      <c r="AH1433">
        <f t="shared" si="545"/>
        <v>0.748133061778683</v>
      </c>
      <c r="AI1433">
        <v>0.62618595825426948</v>
      </c>
      <c r="AK1433">
        <f t="shared" si="546"/>
        <v>1</v>
      </c>
      <c r="AL1433">
        <f t="shared" si="553"/>
        <v>56</v>
      </c>
      <c r="AM1433">
        <f t="shared" si="533"/>
        <v>0</v>
      </c>
      <c r="AN1433">
        <f t="shared" si="554"/>
        <v>1376</v>
      </c>
      <c r="AP1433">
        <f t="shared" si="547"/>
        <v>0.72727272727272729</v>
      </c>
      <c r="AQ1433">
        <f t="shared" si="548"/>
        <v>0.71554862194487778</v>
      </c>
      <c r="AR1433">
        <v>0.72727272727272729</v>
      </c>
    </row>
    <row r="1434" spans="1:44" x14ac:dyDescent="0.25">
      <c r="A1434" s="9">
        <v>1</v>
      </c>
      <c r="B1434" s="32">
        <v>30.676621999999998</v>
      </c>
      <c r="D1434">
        <f t="shared" si="535"/>
        <v>1</v>
      </c>
      <c r="E1434">
        <f t="shared" si="534"/>
        <v>401</v>
      </c>
      <c r="F1434">
        <f t="shared" si="555"/>
        <v>0</v>
      </c>
      <c r="G1434">
        <f t="shared" si="556"/>
        <v>1032</v>
      </c>
      <c r="I1434">
        <f t="shared" si="536"/>
        <v>0.69257340241796206</v>
      </c>
      <c r="J1434">
        <f t="shared" si="537"/>
        <v>0.72624912033779032</v>
      </c>
      <c r="K1434">
        <v>0.69257340241796206</v>
      </c>
      <c r="S1434">
        <f t="shared" si="538"/>
        <v>0</v>
      </c>
      <c r="T1434">
        <f t="shared" si="549"/>
        <v>646</v>
      </c>
      <c r="U1434">
        <f t="shared" si="539"/>
        <v>1</v>
      </c>
      <c r="V1434">
        <f t="shared" si="550"/>
        <v>787</v>
      </c>
      <c r="X1434">
        <f t="shared" si="540"/>
        <v>0.79069767441860461</v>
      </c>
      <c r="Y1434">
        <f t="shared" si="541"/>
        <v>0.66525781910397297</v>
      </c>
      <c r="Z1434">
        <v>0.79069767441860461</v>
      </c>
      <c r="AB1434">
        <f t="shared" si="542"/>
        <v>0</v>
      </c>
      <c r="AC1434">
        <f t="shared" si="551"/>
        <v>330</v>
      </c>
      <c r="AD1434">
        <f t="shared" si="543"/>
        <v>1</v>
      </c>
      <c r="AE1434">
        <f t="shared" si="552"/>
        <v>1103</v>
      </c>
      <c r="AG1434">
        <f t="shared" si="544"/>
        <v>0.62618595825426948</v>
      </c>
      <c r="AH1434">
        <f t="shared" si="545"/>
        <v>0.7488119484046164</v>
      </c>
      <c r="AI1434">
        <v>0.62618595825426948</v>
      </c>
      <c r="AK1434">
        <f t="shared" si="546"/>
        <v>0</v>
      </c>
      <c r="AL1434">
        <f t="shared" si="553"/>
        <v>56</v>
      </c>
      <c r="AM1434">
        <f t="shared" si="533"/>
        <v>1</v>
      </c>
      <c r="AN1434">
        <f t="shared" si="554"/>
        <v>1377</v>
      </c>
      <c r="AP1434">
        <f t="shared" si="547"/>
        <v>0.72727272727272729</v>
      </c>
      <c r="AQ1434">
        <f t="shared" si="548"/>
        <v>0.7160686427457098</v>
      </c>
      <c r="AR1434">
        <v>0.72727272727272729</v>
      </c>
    </row>
    <row r="1435" spans="1:44" x14ac:dyDescent="0.25">
      <c r="A1435" s="9">
        <v>2</v>
      </c>
      <c r="B1435" s="32">
        <v>30.563974999999999</v>
      </c>
      <c r="D1435">
        <f t="shared" si="535"/>
        <v>0</v>
      </c>
      <c r="E1435">
        <f t="shared" si="534"/>
        <v>401</v>
      </c>
      <c r="F1435">
        <f t="shared" si="555"/>
        <v>1</v>
      </c>
      <c r="G1435">
        <f t="shared" si="556"/>
        <v>1033</v>
      </c>
      <c r="I1435">
        <f t="shared" si="536"/>
        <v>0.69257340241796206</v>
      </c>
      <c r="J1435">
        <f t="shared" si="537"/>
        <v>0.72695285010555943</v>
      </c>
      <c r="K1435">
        <v>0.69257340241796206</v>
      </c>
      <c r="S1435">
        <f t="shared" si="538"/>
        <v>1</v>
      </c>
      <c r="T1435">
        <f t="shared" si="549"/>
        <v>647</v>
      </c>
      <c r="U1435">
        <f t="shared" si="539"/>
        <v>0</v>
      </c>
      <c r="V1435">
        <f t="shared" si="550"/>
        <v>787</v>
      </c>
      <c r="X1435">
        <f t="shared" si="540"/>
        <v>0.79192166462668301</v>
      </c>
      <c r="Y1435">
        <f t="shared" si="541"/>
        <v>0.66525781910397297</v>
      </c>
      <c r="Z1435">
        <v>0.79192166462668301</v>
      </c>
      <c r="AB1435">
        <f t="shared" si="542"/>
        <v>0</v>
      </c>
      <c r="AC1435">
        <f t="shared" si="551"/>
        <v>330</v>
      </c>
      <c r="AD1435">
        <f t="shared" si="543"/>
        <v>1</v>
      </c>
      <c r="AE1435">
        <f t="shared" si="552"/>
        <v>1104</v>
      </c>
      <c r="AG1435">
        <f t="shared" si="544"/>
        <v>0.62618595825426948</v>
      </c>
      <c r="AH1435">
        <f t="shared" si="545"/>
        <v>0.74949083503054992</v>
      </c>
      <c r="AI1435">
        <v>0.62618595825426948</v>
      </c>
      <c r="AK1435">
        <f t="shared" si="546"/>
        <v>0</v>
      </c>
      <c r="AL1435">
        <f t="shared" si="553"/>
        <v>56</v>
      </c>
      <c r="AM1435">
        <f t="shared" si="533"/>
        <v>1</v>
      </c>
      <c r="AN1435">
        <f t="shared" si="554"/>
        <v>1378</v>
      </c>
      <c r="AP1435">
        <f t="shared" si="547"/>
        <v>0.72727272727272729</v>
      </c>
      <c r="AQ1435">
        <f t="shared" si="548"/>
        <v>0.71658866354654183</v>
      </c>
      <c r="AR1435">
        <v>0.72727272727272729</v>
      </c>
    </row>
    <row r="1436" spans="1:44" x14ac:dyDescent="0.25">
      <c r="A1436" s="9">
        <v>2</v>
      </c>
      <c r="B1436" s="32">
        <v>30.40288</v>
      </c>
      <c r="D1436">
        <f t="shared" si="535"/>
        <v>0</v>
      </c>
      <c r="E1436">
        <f t="shared" si="534"/>
        <v>401</v>
      </c>
      <c r="F1436">
        <f t="shared" si="555"/>
        <v>1</v>
      </c>
      <c r="G1436">
        <f t="shared" si="556"/>
        <v>1034</v>
      </c>
      <c r="I1436">
        <f t="shared" si="536"/>
        <v>0.69257340241796206</v>
      </c>
      <c r="J1436">
        <f t="shared" si="537"/>
        <v>0.72765657987332866</v>
      </c>
      <c r="K1436">
        <v>0.69257340241796206</v>
      </c>
      <c r="S1436">
        <f t="shared" si="538"/>
        <v>1</v>
      </c>
      <c r="T1436">
        <f t="shared" si="549"/>
        <v>648</v>
      </c>
      <c r="U1436">
        <f t="shared" si="539"/>
        <v>0</v>
      </c>
      <c r="V1436">
        <f t="shared" si="550"/>
        <v>787</v>
      </c>
      <c r="X1436">
        <f t="shared" si="540"/>
        <v>0.79314565483476129</v>
      </c>
      <c r="Y1436">
        <f t="shared" si="541"/>
        <v>0.66525781910397297</v>
      </c>
      <c r="Z1436">
        <v>0.79314565483476129</v>
      </c>
      <c r="AB1436">
        <f t="shared" si="542"/>
        <v>0</v>
      </c>
      <c r="AC1436">
        <f t="shared" si="551"/>
        <v>330</v>
      </c>
      <c r="AD1436">
        <f t="shared" si="543"/>
        <v>1</v>
      </c>
      <c r="AE1436">
        <f t="shared" si="552"/>
        <v>1105</v>
      </c>
      <c r="AG1436">
        <f t="shared" si="544"/>
        <v>0.62618595825426948</v>
      </c>
      <c r="AH1436">
        <f t="shared" si="545"/>
        <v>0.75016972165648332</v>
      </c>
      <c r="AI1436">
        <v>0.62618595825426948</v>
      </c>
      <c r="AK1436">
        <f t="shared" si="546"/>
        <v>0</v>
      </c>
      <c r="AL1436">
        <f t="shared" si="553"/>
        <v>56</v>
      </c>
      <c r="AM1436">
        <f t="shared" si="533"/>
        <v>1</v>
      </c>
      <c r="AN1436">
        <f t="shared" si="554"/>
        <v>1379</v>
      </c>
      <c r="AP1436">
        <f t="shared" si="547"/>
        <v>0.72727272727272729</v>
      </c>
      <c r="AQ1436">
        <f t="shared" si="548"/>
        <v>0.71710868434737385</v>
      </c>
      <c r="AR1436">
        <v>0.72727272727272729</v>
      </c>
    </row>
    <row r="1437" spans="1:44" x14ac:dyDescent="0.25">
      <c r="A1437" s="9">
        <v>4</v>
      </c>
      <c r="B1437" s="32">
        <v>30.398191000000001</v>
      </c>
      <c r="D1437">
        <f t="shared" si="535"/>
        <v>0</v>
      </c>
      <c r="E1437">
        <f t="shared" si="534"/>
        <v>401</v>
      </c>
      <c r="F1437">
        <f t="shared" si="555"/>
        <v>1</v>
      </c>
      <c r="G1437">
        <f t="shared" si="556"/>
        <v>1035</v>
      </c>
      <c r="I1437">
        <f t="shared" si="536"/>
        <v>0.69257340241796206</v>
      </c>
      <c r="J1437">
        <f t="shared" si="537"/>
        <v>0.72836030964109777</v>
      </c>
      <c r="K1437">
        <v>0.69257340241796206</v>
      </c>
      <c r="S1437">
        <f t="shared" si="538"/>
        <v>0</v>
      </c>
      <c r="T1437">
        <f t="shared" si="549"/>
        <v>648</v>
      </c>
      <c r="U1437">
        <f t="shared" si="539"/>
        <v>1</v>
      </c>
      <c r="V1437">
        <f t="shared" si="550"/>
        <v>788</v>
      </c>
      <c r="X1437">
        <f t="shared" si="540"/>
        <v>0.79314565483476129</v>
      </c>
      <c r="Y1437">
        <f t="shared" si="541"/>
        <v>0.66610312764158919</v>
      </c>
      <c r="Z1437">
        <v>0.79314565483476129</v>
      </c>
      <c r="AB1437">
        <f t="shared" si="542"/>
        <v>0</v>
      </c>
      <c r="AC1437">
        <f t="shared" si="551"/>
        <v>330</v>
      </c>
      <c r="AD1437">
        <f t="shared" si="543"/>
        <v>1</v>
      </c>
      <c r="AE1437">
        <f t="shared" si="552"/>
        <v>1106</v>
      </c>
      <c r="AG1437">
        <f t="shared" si="544"/>
        <v>0.62618595825426948</v>
      </c>
      <c r="AH1437">
        <f t="shared" si="545"/>
        <v>0.75084860828241684</v>
      </c>
      <c r="AI1437">
        <v>0.62618595825426948</v>
      </c>
      <c r="AK1437">
        <f t="shared" si="546"/>
        <v>1</v>
      </c>
      <c r="AL1437">
        <f t="shared" si="553"/>
        <v>57</v>
      </c>
      <c r="AM1437">
        <f t="shared" ref="AM1437:AM1500" si="557">IF(AK1437=0,1,0)</f>
        <v>0</v>
      </c>
      <c r="AN1437">
        <f t="shared" si="554"/>
        <v>1379</v>
      </c>
      <c r="AP1437">
        <f t="shared" si="547"/>
        <v>0.74025974025974028</v>
      </c>
      <c r="AQ1437">
        <f t="shared" si="548"/>
        <v>0.71710868434737385</v>
      </c>
      <c r="AR1437">
        <v>0.74025974025974028</v>
      </c>
    </row>
    <row r="1438" spans="1:44" x14ac:dyDescent="0.25">
      <c r="A1438" s="9">
        <v>4</v>
      </c>
      <c r="B1438" s="32">
        <v>30.330667999999999</v>
      </c>
      <c r="D1438">
        <f t="shared" si="535"/>
        <v>0</v>
      </c>
      <c r="E1438">
        <f t="shared" si="534"/>
        <v>401</v>
      </c>
      <c r="F1438">
        <f t="shared" si="555"/>
        <v>1</v>
      </c>
      <c r="G1438">
        <f t="shared" si="556"/>
        <v>1036</v>
      </c>
      <c r="I1438">
        <f t="shared" si="536"/>
        <v>0.69257340241796206</v>
      </c>
      <c r="J1438">
        <f t="shared" si="537"/>
        <v>0.72906403940886699</v>
      </c>
      <c r="K1438">
        <v>0.69257340241796206</v>
      </c>
      <c r="S1438">
        <f t="shared" si="538"/>
        <v>0</v>
      </c>
      <c r="T1438">
        <f t="shared" si="549"/>
        <v>648</v>
      </c>
      <c r="U1438">
        <f t="shared" si="539"/>
        <v>1</v>
      </c>
      <c r="V1438">
        <f t="shared" si="550"/>
        <v>789</v>
      </c>
      <c r="X1438">
        <f t="shared" si="540"/>
        <v>0.79314565483476129</v>
      </c>
      <c r="Y1438">
        <f t="shared" si="541"/>
        <v>0.66694843617920541</v>
      </c>
      <c r="Z1438">
        <v>0.79314565483476129</v>
      </c>
      <c r="AB1438">
        <f t="shared" si="542"/>
        <v>0</v>
      </c>
      <c r="AC1438">
        <f t="shared" si="551"/>
        <v>330</v>
      </c>
      <c r="AD1438">
        <f t="shared" si="543"/>
        <v>1</v>
      </c>
      <c r="AE1438">
        <f t="shared" si="552"/>
        <v>1107</v>
      </c>
      <c r="AG1438">
        <f t="shared" si="544"/>
        <v>0.62618595825426948</v>
      </c>
      <c r="AH1438">
        <f t="shared" si="545"/>
        <v>0.75152749490835036</v>
      </c>
      <c r="AI1438">
        <v>0.62618595825426948</v>
      </c>
      <c r="AK1438">
        <f t="shared" si="546"/>
        <v>1</v>
      </c>
      <c r="AL1438">
        <f t="shared" si="553"/>
        <v>58</v>
      </c>
      <c r="AM1438">
        <f t="shared" si="557"/>
        <v>0</v>
      </c>
      <c r="AN1438">
        <f t="shared" si="554"/>
        <v>1379</v>
      </c>
      <c r="AP1438">
        <f t="shared" si="547"/>
        <v>0.75324675324675328</v>
      </c>
      <c r="AQ1438">
        <f t="shared" si="548"/>
        <v>0.71710868434737385</v>
      </c>
      <c r="AR1438">
        <v>0.75324675324675328</v>
      </c>
    </row>
    <row r="1439" spans="1:44" x14ac:dyDescent="0.25">
      <c r="A1439" s="9">
        <v>3</v>
      </c>
      <c r="B1439" s="32">
        <v>30.228166999999999</v>
      </c>
      <c r="D1439">
        <f t="shared" si="535"/>
        <v>0</v>
      </c>
      <c r="E1439">
        <f t="shared" si="534"/>
        <v>401</v>
      </c>
      <c r="F1439">
        <f t="shared" si="555"/>
        <v>1</v>
      </c>
      <c r="G1439">
        <f t="shared" si="556"/>
        <v>1037</v>
      </c>
      <c r="I1439">
        <f t="shared" si="536"/>
        <v>0.69257340241796206</v>
      </c>
      <c r="J1439">
        <f t="shared" si="537"/>
        <v>0.72976776917663622</v>
      </c>
      <c r="K1439">
        <v>0.69257340241796206</v>
      </c>
      <c r="S1439">
        <f t="shared" si="538"/>
        <v>0</v>
      </c>
      <c r="T1439">
        <f t="shared" si="549"/>
        <v>648</v>
      </c>
      <c r="U1439">
        <f t="shared" si="539"/>
        <v>1</v>
      </c>
      <c r="V1439">
        <f t="shared" si="550"/>
        <v>790</v>
      </c>
      <c r="X1439">
        <f t="shared" si="540"/>
        <v>0.79314565483476129</v>
      </c>
      <c r="Y1439">
        <f t="shared" si="541"/>
        <v>0.66779374471682162</v>
      </c>
      <c r="Z1439">
        <v>0.79314565483476129</v>
      </c>
      <c r="AB1439">
        <f t="shared" si="542"/>
        <v>1</v>
      </c>
      <c r="AC1439">
        <f t="shared" si="551"/>
        <v>331</v>
      </c>
      <c r="AD1439">
        <f t="shared" si="543"/>
        <v>0</v>
      </c>
      <c r="AE1439">
        <f t="shared" si="552"/>
        <v>1107</v>
      </c>
      <c r="AG1439">
        <f t="shared" si="544"/>
        <v>0.62808349146110054</v>
      </c>
      <c r="AH1439">
        <f t="shared" si="545"/>
        <v>0.75152749490835036</v>
      </c>
      <c r="AI1439">
        <v>0.62808349146110054</v>
      </c>
      <c r="AK1439">
        <f t="shared" si="546"/>
        <v>0</v>
      </c>
      <c r="AL1439">
        <f t="shared" si="553"/>
        <v>58</v>
      </c>
      <c r="AM1439">
        <f t="shared" si="557"/>
        <v>1</v>
      </c>
      <c r="AN1439">
        <f t="shared" si="554"/>
        <v>1380</v>
      </c>
      <c r="AP1439">
        <f t="shared" si="547"/>
        <v>0.75324675324675328</v>
      </c>
      <c r="AQ1439">
        <f t="shared" si="548"/>
        <v>0.71762870514820598</v>
      </c>
      <c r="AR1439">
        <v>0.75324675324675328</v>
      </c>
    </row>
    <row r="1440" spans="1:44" x14ac:dyDescent="0.25">
      <c r="A1440" s="9">
        <v>3</v>
      </c>
      <c r="B1440" s="32">
        <v>30.216659</v>
      </c>
      <c r="D1440">
        <f t="shared" si="535"/>
        <v>0</v>
      </c>
      <c r="E1440">
        <f t="shared" si="534"/>
        <v>401</v>
      </c>
      <c r="F1440">
        <f t="shared" si="555"/>
        <v>1</v>
      </c>
      <c r="G1440">
        <f t="shared" si="556"/>
        <v>1038</v>
      </c>
      <c r="I1440">
        <f t="shared" si="536"/>
        <v>0.69257340241796206</v>
      </c>
      <c r="J1440">
        <f t="shared" si="537"/>
        <v>0.73047149894440533</v>
      </c>
      <c r="K1440">
        <v>0.69257340241796206</v>
      </c>
      <c r="S1440">
        <f t="shared" si="538"/>
        <v>0</v>
      </c>
      <c r="T1440">
        <f t="shared" si="549"/>
        <v>648</v>
      </c>
      <c r="U1440">
        <f t="shared" si="539"/>
        <v>1</v>
      </c>
      <c r="V1440">
        <f t="shared" si="550"/>
        <v>791</v>
      </c>
      <c r="X1440">
        <f t="shared" si="540"/>
        <v>0.79314565483476129</v>
      </c>
      <c r="Y1440">
        <f t="shared" si="541"/>
        <v>0.66863905325443784</v>
      </c>
      <c r="Z1440">
        <v>0.79314565483476129</v>
      </c>
      <c r="AB1440">
        <f t="shared" si="542"/>
        <v>1</v>
      </c>
      <c r="AC1440">
        <f t="shared" si="551"/>
        <v>332</v>
      </c>
      <c r="AD1440">
        <f t="shared" si="543"/>
        <v>0</v>
      </c>
      <c r="AE1440">
        <f t="shared" si="552"/>
        <v>1107</v>
      </c>
      <c r="AG1440">
        <f t="shared" si="544"/>
        <v>0.62998102466793171</v>
      </c>
      <c r="AH1440">
        <f t="shared" si="545"/>
        <v>0.75152749490835036</v>
      </c>
      <c r="AI1440">
        <v>0.62998102466793171</v>
      </c>
      <c r="AK1440">
        <f t="shared" si="546"/>
        <v>0</v>
      </c>
      <c r="AL1440">
        <f t="shared" si="553"/>
        <v>58</v>
      </c>
      <c r="AM1440">
        <f t="shared" si="557"/>
        <v>1</v>
      </c>
      <c r="AN1440">
        <f t="shared" si="554"/>
        <v>1381</v>
      </c>
      <c r="AP1440">
        <f t="shared" si="547"/>
        <v>0.75324675324675328</v>
      </c>
      <c r="AQ1440">
        <f t="shared" si="548"/>
        <v>0.718148725949038</v>
      </c>
      <c r="AR1440">
        <v>0.75324675324675328</v>
      </c>
    </row>
    <row r="1441" spans="1:44" x14ac:dyDescent="0.25">
      <c r="A1441" s="9">
        <v>3</v>
      </c>
      <c r="B1441" s="32">
        <v>30.072551000000001</v>
      </c>
      <c r="D1441">
        <f t="shared" si="535"/>
        <v>0</v>
      </c>
      <c r="E1441">
        <f t="shared" si="534"/>
        <v>401</v>
      </c>
      <c r="F1441">
        <f t="shared" si="555"/>
        <v>1</v>
      </c>
      <c r="G1441">
        <f t="shared" si="556"/>
        <v>1039</v>
      </c>
      <c r="I1441">
        <f t="shared" si="536"/>
        <v>0.69257340241796206</v>
      </c>
      <c r="J1441">
        <f t="shared" si="537"/>
        <v>0.73117522871217455</v>
      </c>
      <c r="K1441">
        <v>0.69257340241796206</v>
      </c>
      <c r="S1441">
        <f t="shared" si="538"/>
        <v>0</v>
      </c>
      <c r="T1441">
        <f t="shared" si="549"/>
        <v>648</v>
      </c>
      <c r="U1441">
        <f t="shared" si="539"/>
        <v>1</v>
      </c>
      <c r="V1441">
        <f t="shared" si="550"/>
        <v>792</v>
      </c>
      <c r="X1441">
        <f t="shared" si="540"/>
        <v>0.79314565483476129</v>
      </c>
      <c r="Y1441">
        <f t="shared" si="541"/>
        <v>0.66948436179205406</v>
      </c>
      <c r="Z1441">
        <v>0.79314565483476129</v>
      </c>
      <c r="AB1441">
        <f t="shared" si="542"/>
        <v>1</v>
      </c>
      <c r="AC1441">
        <f t="shared" si="551"/>
        <v>333</v>
      </c>
      <c r="AD1441">
        <f t="shared" si="543"/>
        <v>0</v>
      </c>
      <c r="AE1441">
        <f t="shared" si="552"/>
        <v>1107</v>
      </c>
      <c r="AG1441">
        <f t="shared" si="544"/>
        <v>0.63187855787476277</v>
      </c>
      <c r="AH1441">
        <f t="shared" si="545"/>
        <v>0.75152749490835036</v>
      </c>
      <c r="AI1441">
        <v>0.63187855787476277</v>
      </c>
      <c r="AK1441">
        <f t="shared" si="546"/>
        <v>0</v>
      </c>
      <c r="AL1441">
        <f t="shared" si="553"/>
        <v>58</v>
      </c>
      <c r="AM1441">
        <f t="shared" si="557"/>
        <v>1</v>
      </c>
      <c r="AN1441">
        <f t="shared" si="554"/>
        <v>1382</v>
      </c>
      <c r="AP1441">
        <f t="shared" si="547"/>
        <v>0.75324675324675328</v>
      </c>
      <c r="AQ1441">
        <f t="shared" si="548"/>
        <v>0.71866874674987002</v>
      </c>
      <c r="AR1441">
        <v>0.75324675324675328</v>
      </c>
    </row>
    <row r="1442" spans="1:44" x14ac:dyDescent="0.25">
      <c r="A1442" s="9">
        <v>3</v>
      </c>
      <c r="B1442" s="32">
        <v>30.021841999999999</v>
      </c>
      <c r="D1442">
        <f t="shared" si="535"/>
        <v>0</v>
      </c>
      <c r="E1442">
        <f t="shared" si="534"/>
        <v>401</v>
      </c>
      <c r="F1442">
        <f t="shared" si="555"/>
        <v>1</v>
      </c>
      <c r="G1442">
        <f t="shared" si="556"/>
        <v>1040</v>
      </c>
      <c r="I1442">
        <f t="shared" si="536"/>
        <v>0.69257340241796206</v>
      </c>
      <c r="J1442">
        <f t="shared" si="537"/>
        <v>0.73187895847994366</v>
      </c>
      <c r="K1442">
        <v>0.69257340241796206</v>
      </c>
      <c r="S1442">
        <f t="shared" si="538"/>
        <v>0</v>
      </c>
      <c r="T1442">
        <f t="shared" si="549"/>
        <v>648</v>
      </c>
      <c r="U1442">
        <f t="shared" si="539"/>
        <v>1</v>
      </c>
      <c r="V1442">
        <f t="shared" si="550"/>
        <v>793</v>
      </c>
      <c r="X1442">
        <f t="shared" si="540"/>
        <v>0.79314565483476129</v>
      </c>
      <c r="Y1442">
        <f t="shared" si="541"/>
        <v>0.67032967032967028</v>
      </c>
      <c r="Z1442">
        <v>0.79314565483476129</v>
      </c>
      <c r="AB1442">
        <f t="shared" si="542"/>
        <v>1</v>
      </c>
      <c r="AC1442">
        <f t="shared" si="551"/>
        <v>334</v>
      </c>
      <c r="AD1442">
        <f t="shared" si="543"/>
        <v>0</v>
      </c>
      <c r="AE1442">
        <f t="shared" si="552"/>
        <v>1107</v>
      </c>
      <c r="AG1442">
        <f t="shared" si="544"/>
        <v>0.63377609108159394</v>
      </c>
      <c r="AH1442">
        <f t="shared" si="545"/>
        <v>0.75152749490835036</v>
      </c>
      <c r="AI1442">
        <v>0.63377609108159394</v>
      </c>
      <c r="AK1442">
        <f t="shared" si="546"/>
        <v>0</v>
      </c>
      <c r="AL1442">
        <f t="shared" si="553"/>
        <v>58</v>
      </c>
      <c r="AM1442">
        <f t="shared" si="557"/>
        <v>1</v>
      </c>
      <c r="AN1442">
        <f t="shared" si="554"/>
        <v>1383</v>
      </c>
      <c r="AP1442">
        <f t="shared" si="547"/>
        <v>0.75324675324675328</v>
      </c>
      <c r="AQ1442">
        <f t="shared" si="548"/>
        <v>0.71918876755070205</v>
      </c>
      <c r="AR1442">
        <v>0.75324675324675328</v>
      </c>
    </row>
    <row r="1443" spans="1:44" x14ac:dyDescent="0.25">
      <c r="A1443" s="9">
        <v>1</v>
      </c>
      <c r="B1443" s="32">
        <v>29.948401</v>
      </c>
      <c r="D1443">
        <f t="shared" si="535"/>
        <v>1</v>
      </c>
      <c r="E1443">
        <f t="shared" si="534"/>
        <v>402</v>
      </c>
      <c r="F1443">
        <f t="shared" si="555"/>
        <v>0</v>
      </c>
      <c r="G1443">
        <f t="shared" si="556"/>
        <v>1040</v>
      </c>
      <c r="I1443">
        <f t="shared" si="536"/>
        <v>0.69430051813471505</v>
      </c>
      <c r="J1443">
        <f t="shared" si="537"/>
        <v>0.73187895847994366</v>
      </c>
      <c r="K1443">
        <v>0.69430051813471505</v>
      </c>
      <c r="S1443">
        <f t="shared" si="538"/>
        <v>0</v>
      </c>
      <c r="T1443">
        <f t="shared" si="549"/>
        <v>648</v>
      </c>
      <c r="U1443">
        <f t="shared" si="539"/>
        <v>1</v>
      </c>
      <c r="V1443">
        <f t="shared" si="550"/>
        <v>794</v>
      </c>
      <c r="X1443">
        <f t="shared" si="540"/>
        <v>0.79314565483476129</v>
      </c>
      <c r="Y1443">
        <f t="shared" si="541"/>
        <v>0.67117497886728661</v>
      </c>
      <c r="Z1443">
        <v>0.79314565483476129</v>
      </c>
      <c r="AB1443">
        <f t="shared" si="542"/>
        <v>0</v>
      </c>
      <c r="AC1443">
        <f t="shared" si="551"/>
        <v>334</v>
      </c>
      <c r="AD1443">
        <f t="shared" si="543"/>
        <v>1</v>
      </c>
      <c r="AE1443">
        <f t="shared" si="552"/>
        <v>1108</v>
      </c>
      <c r="AG1443">
        <f t="shared" si="544"/>
        <v>0.63377609108159394</v>
      </c>
      <c r="AH1443">
        <f t="shared" si="545"/>
        <v>0.75220638153428376</v>
      </c>
      <c r="AI1443">
        <v>0.63377609108159394</v>
      </c>
      <c r="AK1443">
        <f t="shared" si="546"/>
        <v>0</v>
      </c>
      <c r="AL1443">
        <f t="shared" si="553"/>
        <v>58</v>
      </c>
      <c r="AM1443">
        <f t="shared" si="557"/>
        <v>1</v>
      </c>
      <c r="AN1443">
        <f t="shared" si="554"/>
        <v>1384</v>
      </c>
      <c r="AP1443">
        <f t="shared" si="547"/>
        <v>0.75324675324675328</v>
      </c>
      <c r="AQ1443">
        <f t="shared" si="548"/>
        <v>0.71970878835153407</v>
      </c>
      <c r="AR1443">
        <v>0.75324675324675328</v>
      </c>
    </row>
    <row r="1444" spans="1:44" x14ac:dyDescent="0.25">
      <c r="A1444" s="9">
        <v>2</v>
      </c>
      <c r="B1444" s="32">
        <v>29.896512000000001</v>
      </c>
      <c r="D1444">
        <f t="shared" si="535"/>
        <v>0</v>
      </c>
      <c r="E1444">
        <f t="shared" si="534"/>
        <v>402</v>
      </c>
      <c r="F1444">
        <f t="shared" si="555"/>
        <v>1</v>
      </c>
      <c r="G1444">
        <f t="shared" si="556"/>
        <v>1041</v>
      </c>
      <c r="I1444">
        <f t="shared" si="536"/>
        <v>0.69430051813471505</v>
      </c>
      <c r="J1444">
        <f t="shared" si="537"/>
        <v>0.73258268824771289</v>
      </c>
      <c r="K1444">
        <v>0.69430051813471505</v>
      </c>
      <c r="S1444">
        <f t="shared" si="538"/>
        <v>1</v>
      </c>
      <c r="T1444">
        <f t="shared" si="549"/>
        <v>649</v>
      </c>
      <c r="U1444">
        <f t="shared" si="539"/>
        <v>0</v>
      </c>
      <c r="V1444">
        <f t="shared" si="550"/>
        <v>794</v>
      </c>
      <c r="X1444">
        <f t="shared" si="540"/>
        <v>0.79436964504283969</v>
      </c>
      <c r="Y1444">
        <f t="shared" si="541"/>
        <v>0.67117497886728661</v>
      </c>
      <c r="Z1444">
        <v>0.79436964504283969</v>
      </c>
      <c r="AB1444">
        <f t="shared" si="542"/>
        <v>0</v>
      </c>
      <c r="AC1444">
        <f t="shared" si="551"/>
        <v>334</v>
      </c>
      <c r="AD1444">
        <f t="shared" si="543"/>
        <v>1</v>
      </c>
      <c r="AE1444">
        <f t="shared" si="552"/>
        <v>1109</v>
      </c>
      <c r="AG1444">
        <f t="shared" si="544"/>
        <v>0.63377609108159394</v>
      </c>
      <c r="AH1444">
        <f t="shared" si="545"/>
        <v>0.75288526816021728</v>
      </c>
      <c r="AI1444">
        <v>0.63377609108159394</v>
      </c>
      <c r="AK1444">
        <f t="shared" si="546"/>
        <v>0</v>
      </c>
      <c r="AL1444">
        <f t="shared" si="553"/>
        <v>58</v>
      </c>
      <c r="AM1444">
        <f t="shared" si="557"/>
        <v>1</v>
      </c>
      <c r="AN1444">
        <f t="shared" si="554"/>
        <v>1385</v>
      </c>
      <c r="AP1444">
        <f t="shared" si="547"/>
        <v>0.75324675324675328</v>
      </c>
      <c r="AQ1444">
        <f t="shared" si="548"/>
        <v>0.72022880915236609</v>
      </c>
      <c r="AR1444">
        <v>0.75324675324675328</v>
      </c>
    </row>
    <row r="1445" spans="1:44" x14ac:dyDescent="0.25">
      <c r="A1445" s="9">
        <v>1</v>
      </c>
      <c r="B1445" s="32">
        <v>29.895268000000002</v>
      </c>
      <c r="D1445">
        <f t="shared" si="535"/>
        <v>1</v>
      </c>
      <c r="E1445">
        <f t="shared" si="534"/>
        <v>403</v>
      </c>
      <c r="F1445">
        <f t="shared" si="555"/>
        <v>0</v>
      </c>
      <c r="G1445">
        <f t="shared" si="556"/>
        <v>1041</v>
      </c>
      <c r="I1445">
        <f t="shared" si="536"/>
        <v>0.69602763385146804</v>
      </c>
      <c r="J1445">
        <f t="shared" si="537"/>
        <v>0.73258268824771289</v>
      </c>
      <c r="K1445">
        <v>0.69602763385146804</v>
      </c>
      <c r="S1445">
        <f t="shared" si="538"/>
        <v>0</v>
      </c>
      <c r="T1445">
        <f t="shared" si="549"/>
        <v>649</v>
      </c>
      <c r="U1445">
        <f t="shared" si="539"/>
        <v>1</v>
      </c>
      <c r="V1445">
        <f t="shared" si="550"/>
        <v>795</v>
      </c>
      <c r="X1445">
        <f t="shared" si="540"/>
        <v>0.79436964504283969</v>
      </c>
      <c r="Y1445">
        <f t="shared" si="541"/>
        <v>0.67202028740490283</v>
      </c>
      <c r="Z1445">
        <v>0.79436964504283969</v>
      </c>
      <c r="AB1445">
        <f t="shared" si="542"/>
        <v>0</v>
      </c>
      <c r="AC1445">
        <f t="shared" si="551"/>
        <v>334</v>
      </c>
      <c r="AD1445">
        <f t="shared" si="543"/>
        <v>1</v>
      </c>
      <c r="AE1445">
        <f t="shared" si="552"/>
        <v>1110</v>
      </c>
      <c r="AG1445">
        <f t="shared" si="544"/>
        <v>0.63377609108159394</v>
      </c>
      <c r="AH1445">
        <f t="shared" si="545"/>
        <v>0.75356415478615069</v>
      </c>
      <c r="AI1445">
        <v>0.63377609108159394</v>
      </c>
      <c r="AK1445">
        <f t="shared" si="546"/>
        <v>0</v>
      </c>
      <c r="AL1445">
        <f t="shared" si="553"/>
        <v>58</v>
      </c>
      <c r="AM1445">
        <f t="shared" si="557"/>
        <v>1</v>
      </c>
      <c r="AN1445">
        <f t="shared" si="554"/>
        <v>1386</v>
      </c>
      <c r="AP1445">
        <f t="shared" si="547"/>
        <v>0.75324675324675328</v>
      </c>
      <c r="AQ1445">
        <f t="shared" si="548"/>
        <v>0.72074882995319811</v>
      </c>
      <c r="AR1445">
        <v>0.75324675324675328</v>
      </c>
    </row>
    <row r="1446" spans="1:44" x14ac:dyDescent="0.25">
      <c r="A1446" s="9">
        <v>2</v>
      </c>
      <c r="B1446" s="32">
        <v>29.878793000000002</v>
      </c>
      <c r="D1446">
        <f t="shared" si="535"/>
        <v>0</v>
      </c>
      <c r="E1446">
        <f t="shared" si="534"/>
        <v>403</v>
      </c>
      <c r="F1446">
        <f t="shared" si="555"/>
        <v>1</v>
      </c>
      <c r="G1446">
        <f t="shared" si="556"/>
        <v>1042</v>
      </c>
      <c r="I1446">
        <f t="shared" si="536"/>
        <v>0.69602763385146804</v>
      </c>
      <c r="J1446">
        <f t="shared" si="537"/>
        <v>0.733286418015482</v>
      </c>
      <c r="K1446">
        <v>0.69602763385146804</v>
      </c>
      <c r="S1446">
        <f t="shared" si="538"/>
        <v>1</v>
      </c>
      <c r="T1446">
        <f t="shared" si="549"/>
        <v>650</v>
      </c>
      <c r="U1446">
        <f t="shared" si="539"/>
        <v>0</v>
      </c>
      <c r="V1446">
        <f t="shared" si="550"/>
        <v>795</v>
      </c>
      <c r="X1446">
        <f t="shared" si="540"/>
        <v>0.79559363525091797</v>
      </c>
      <c r="Y1446">
        <f t="shared" si="541"/>
        <v>0.67202028740490283</v>
      </c>
      <c r="Z1446">
        <v>0.79559363525091797</v>
      </c>
      <c r="AB1446">
        <f t="shared" si="542"/>
        <v>0</v>
      </c>
      <c r="AC1446">
        <f t="shared" si="551"/>
        <v>334</v>
      </c>
      <c r="AD1446">
        <f t="shared" si="543"/>
        <v>1</v>
      </c>
      <c r="AE1446">
        <f t="shared" si="552"/>
        <v>1111</v>
      </c>
      <c r="AG1446">
        <f t="shared" si="544"/>
        <v>0.63377609108159394</v>
      </c>
      <c r="AH1446">
        <f t="shared" si="545"/>
        <v>0.7542430414120842</v>
      </c>
      <c r="AI1446">
        <v>0.63377609108159394</v>
      </c>
      <c r="AK1446">
        <f t="shared" si="546"/>
        <v>0</v>
      </c>
      <c r="AL1446">
        <f t="shared" si="553"/>
        <v>58</v>
      </c>
      <c r="AM1446">
        <f t="shared" si="557"/>
        <v>1</v>
      </c>
      <c r="AN1446">
        <f t="shared" si="554"/>
        <v>1387</v>
      </c>
      <c r="AP1446">
        <f t="shared" si="547"/>
        <v>0.75324675324675328</v>
      </c>
      <c r="AQ1446">
        <f t="shared" si="548"/>
        <v>0.72126885075403013</v>
      </c>
      <c r="AR1446">
        <v>0.75324675324675328</v>
      </c>
    </row>
    <row r="1447" spans="1:44" x14ac:dyDescent="0.25">
      <c r="A1447" s="9">
        <v>2</v>
      </c>
      <c r="B1447" s="32">
        <v>29.853021999999999</v>
      </c>
      <c r="D1447">
        <f t="shared" si="535"/>
        <v>0</v>
      </c>
      <c r="E1447">
        <f t="shared" si="534"/>
        <v>403</v>
      </c>
      <c r="F1447">
        <f t="shared" si="555"/>
        <v>1</v>
      </c>
      <c r="G1447">
        <f t="shared" si="556"/>
        <v>1043</v>
      </c>
      <c r="I1447">
        <f t="shared" si="536"/>
        <v>0.69602763385146804</v>
      </c>
      <c r="J1447">
        <f t="shared" si="537"/>
        <v>0.73399014778325122</v>
      </c>
      <c r="K1447">
        <v>0.69602763385146804</v>
      </c>
      <c r="S1447">
        <f t="shared" si="538"/>
        <v>1</v>
      </c>
      <c r="T1447">
        <f t="shared" si="549"/>
        <v>651</v>
      </c>
      <c r="U1447">
        <f t="shared" si="539"/>
        <v>0</v>
      </c>
      <c r="V1447">
        <f t="shared" si="550"/>
        <v>795</v>
      </c>
      <c r="X1447">
        <f t="shared" si="540"/>
        <v>0.79681762545899637</v>
      </c>
      <c r="Y1447">
        <f t="shared" si="541"/>
        <v>0.67202028740490283</v>
      </c>
      <c r="Z1447">
        <v>0.79681762545899637</v>
      </c>
      <c r="AB1447">
        <f t="shared" si="542"/>
        <v>0</v>
      </c>
      <c r="AC1447">
        <f t="shared" si="551"/>
        <v>334</v>
      </c>
      <c r="AD1447">
        <f t="shared" si="543"/>
        <v>1</v>
      </c>
      <c r="AE1447">
        <f t="shared" si="552"/>
        <v>1112</v>
      </c>
      <c r="AG1447">
        <f t="shared" si="544"/>
        <v>0.63377609108159394</v>
      </c>
      <c r="AH1447">
        <f t="shared" si="545"/>
        <v>0.75492192803801761</v>
      </c>
      <c r="AI1447">
        <v>0.63377609108159394</v>
      </c>
      <c r="AK1447">
        <f t="shared" si="546"/>
        <v>0</v>
      </c>
      <c r="AL1447">
        <f t="shared" si="553"/>
        <v>58</v>
      </c>
      <c r="AM1447">
        <f t="shared" si="557"/>
        <v>1</v>
      </c>
      <c r="AN1447">
        <f t="shared" si="554"/>
        <v>1388</v>
      </c>
      <c r="AP1447">
        <f t="shared" si="547"/>
        <v>0.75324675324675328</v>
      </c>
      <c r="AQ1447">
        <f t="shared" si="548"/>
        <v>0.72178887155486215</v>
      </c>
      <c r="AR1447">
        <v>0.75324675324675328</v>
      </c>
    </row>
    <row r="1448" spans="1:44" x14ac:dyDescent="0.25">
      <c r="A1448" s="9">
        <v>3</v>
      </c>
      <c r="B1448" s="32">
        <v>29.823315000000001</v>
      </c>
      <c r="D1448">
        <f t="shared" si="535"/>
        <v>0</v>
      </c>
      <c r="E1448">
        <f t="shared" si="534"/>
        <v>403</v>
      </c>
      <c r="F1448">
        <f t="shared" si="555"/>
        <v>1</v>
      </c>
      <c r="G1448">
        <f t="shared" si="556"/>
        <v>1044</v>
      </c>
      <c r="I1448">
        <f t="shared" si="536"/>
        <v>0.69602763385146804</v>
      </c>
      <c r="J1448">
        <f t="shared" si="537"/>
        <v>0.73469387755102045</v>
      </c>
      <c r="K1448">
        <v>0.69602763385146804</v>
      </c>
      <c r="S1448">
        <f t="shared" si="538"/>
        <v>0</v>
      </c>
      <c r="T1448">
        <f t="shared" si="549"/>
        <v>651</v>
      </c>
      <c r="U1448">
        <f t="shared" si="539"/>
        <v>1</v>
      </c>
      <c r="V1448">
        <f t="shared" si="550"/>
        <v>796</v>
      </c>
      <c r="X1448">
        <f t="shared" si="540"/>
        <v>0.79681762545899637</v>
      </c>
      <c r="Y1448">
        <f t="shared" si="541"/>
        <v>0.67286559594251905</v>
      </c>
      <c r="Z1448">
        <v>0.79681762545899637</v>
      </c>
      <c r="AB1448">
        <f t="shared" si="542"/>
        <v>1</v>
      </c>
      <c r="AC1448">
        <f t="shared" si="551"/>
        <v>335</v>
      </c>
      <c r="AD1448">
        <f t="shared" si="543"/>
        <v>0</v>
      </c>
      <c r="AE1448">
        <f t="shared" si="552"/>
        <v>1112</v>
      </c>
      <c r="AG1448">
        <f t="shared" si="544"/>
        <v>0.635673624288425</v>
      </c>
      <c r="AH1448">
        <f t="shared" si="545"/>
        <v>0.75492192803801761</v>
      </c>
      <c r="AI1448">
        <v>0.635673624288425</v>
      </c>
      <c r="AK1448">
        <f t="shared" si="546"/>
        <v>0</v>
      </c>
      <c r="AL1448">
        <f t="shared" si="553"/>
        <v>58</v>
      </c>
      <c r="AM1448">
        <f t="shared" si="557"/>
        <v>1</v>
      </c>
      <c r="AN1448">
        <f t="shared" si="554"/>
        <v>1389</v>
      </c>
      <c r="AP1448">
        <f t="shared" si="547"/>
        <v>0.75324675324675328</v>
      </c>
      <c r="AQ1448">
        <f t="shared" si="548"/>
        <v>0.72230889235569418</v>
      </c>
      <c r="AR1448">
        <v>0.75324675324675328</v>
      </c>
    </row>
    <row r="1449" spans="1:44" x14ac:dyDescent="0.25">
      <c r="A1449" s="9">
        <v>3</v>
      </c>
      <c r="B1449" s="32">
        <v>29.756076</v>
      </c>
      <c r="D1449">
        <f t="shared" si="535"/>
        <v>0</v>
      </c>
      <c r="E1449">
        <f t="shared" si="534"/>
        <v>403</v>
      </c>
      <c r="F1449">
        <f t="shared" si="555"/>
        <v>1</v>
      </c>
      <c r="G1449">
        <f t="shared" si="556"/>
        <v>1045</v>
      </c>
      <c r="I1449">
        <f t="shared" si="536"/>
        <v>0.69602763385146804</v>
      </c>
      <c r="J1449">
        <f t="shared" si="537"/>
        <v>0.73539760731878956</v>
      </c>
      <c r="K1449">
        <v>0.69602763385146804</v>
      </c>
      <c r="S1449">
        <f t="shared" si="538"/>
        <v>0</v>
      </c>
      <c r="T1449">
        <f t="shared" si="549"/>
        <v>651</v>
      </c>
      <c r="U1449">
        <f t="shared" si="539"/>
        <v>1</v>
      </c>
      <c r="V1449">
        <f t="shared" si="550"/>
        <v>797</v>
      </c>
      <c r="X1449">
        <f t="shared" si="540"/>
        <v>0.79681762545899637</v>
      </c>
      <c r="Y1449">
        <f t="shared" si="541"/>
        <v>0.67371090448013526</v>
      </c>
      <c r="Z1449">
        <v>0.79681762545899637</v>
      </c>
      <c r="AB1449">
        <f t="shared" si="542"/>
        <v>1</v>
      </c>
      <c r="AC1449">
        <f t="shared" si="551"/>
        <v>336</v>
      </c>
      <c r="AD1449">
        <f t="shared" si="543"/>
        <v>0</v>
      </c>
      <c r="AE1449">
        <f t="shared" si="552"/>
        <v>1112</v>
      </c>
      <c r="AG1449">
        <f t="shared" si="544"/>
        <v>0.63757115749525617</v>
      </c>
      <c r="AH1449">
        <f t="shared" si="545"/>
        <v>0.75492192803801761</v>
      </c>
      <c r="AI1449">
        <v>0.63757115749525617</v>
      </c>
      <c r="AK1449">
        <f t="shared" si="546"/>
        <v>0</v>
      </c>
      <c r="AL1449">
        <f t="shared" si="553"/>
        <v>58</v>
      </c>
      <c r="AM1449">
        <f t="shared" si="557"/>
        <v>1</v>
      </c>
      <c r="AN1449">
        <f t="shared" si="554"/>
        <v>1390</v>
      </c>
      <c r="AP1449">
        <f t="shared" si="547"/>
        <v>0.75324675324675328</v>
      </c>
      <c r="AQ1449">
        <f t="shared" si="548"/>
        <v>0.72282891315652631</v>
      </c>
      <c r="AR1449">
        <v>0.75324675324675328</v>
      </c>
    </row>
    <row r="1450" spans="1:44" x14ac:dyDescent="0.25">
      <c r="A1450" s="9">
        <v>3</v>
      </c>
      <c r="B1450" s="32">
        <v>29.658429999999999</v>
      </c>
      <c r="D1450">
        <f t="shared" si="535"/>
        <v>0</v>
      </c>
      <c r="E1450">
        <f t="shared" si="534"/>
        <v>403</v>
      </c>
      <c r="F1450">
        <f t="shared" si="555"/>
        <v>1</v>
      </c>
      <c r="G1450">
        <f t="shared" si="556"/>
        <v>1046</v>
      </c>
      <c r="I1450">
        <f t="shared" si="536"/>
        <v>0.69602763385146804</v>
      </c>
      <c r="J1450">
        <f t="shared" si="537"/>
        <v>0.73610133708655878</v>
      </c>
      <c r="K1450">
        <v>0.69602763385146804</v>
      </c>
      <c r="S1450">
        <f t="shared" si="538"/>
        <v>0</v>
      </c>
      <c r="T1450">
        <f t="shared" si="549"/>
        <v>651</v>
      </c>
      <c r="U1450">
        <f t="shared" si="539"/>
        <v>1</v>
      </c>
      <c r="V1450">
        <f t="shared" si="550"/>
        <v>798</v>
      </c>
      <c r="X1450">
        <f t="shared" si="540"/>
        <v>0.79681762545899637</v>
      </c>
      <c r="Y1450">
        <f t="shared" si="541"/>
        <v>0.67455621301775148</v>
      </c>
      <c r="Z1450">
        <v>0.79681762545899637</v>
      </c>
      <c r="AB1450">
        <f t="shared" si="542"/>
        <v>1</v>
      </c>
      <c r="AC1450">
        <f t="shared" si="551"/>
        <v>337</v>
      </c>
      <c r="AD1450">
        <f t="shared" si="543"/>
        <v>0</v>
      </c>
      <c r="AE1450">
        <f t="shared" si="552"/>
        <v>1112</v>
      </c>
      <c r="AG1450">
        <f t="shared" si="544"/>
        <v>0.63946869070208734</v>
      </c>
      <c r="AH1450">
        <f t="shared" si="545"/>
        <v>0.75492192803801761</v>
      </c>
      <c r="AI1450">
        <v>0.63946869070208734</v>
      </c>
      <c r="AK1450">
        <f t="shared" si="546"/>
        <v>0</v>
      </c>
      <c r="AL1450">
        <f t="shared" si="553"/>
        <v>58</v>
      </c>
      <c r="AM1450">
        <f t="shared" si="557"/>
        <v>1</v>
      </c>
      <c r="AN1450">
        <f t="shared" si="554"/>
        <v>1391</v>
      </c>
      <c r="AP1450">
        <f t="shared" si="547"/>
        <v>0.75324675324675328</v>
      </c>
      <c r="AQ1450">
        <f t="shared" si="548"/>
        <v>0.72334893395735833</v>
      </c>
      <c r="AR1450">
        <v>0.75324675324675328</v>
      </c>
    </row>
    <row r="1451" spans="1:44" x14ac:dyDescent="0.25">
      <c r="A1451" s="9">
        <v>3</v>
      </c>
      <c r="B1451" s="32">
        <v>29.582733000000001</v>
      </c>
      <c r="D1451">
        <f t="shared" si="535"/>
        <v>0</v>
      </c>
      <c r="E1451">
        <f t="shared" si="534"/>
        <v>403</v>
      </c>
      <c r="F1451">
        <f t="shared" si="555"/>
        <v>1</v>
      </c>
      <c r="G1451">
        <f t="shared" si="556"/>
        <v>1047</v>
      </c>
      <c r="I1451">
        <f t="shared" si="536"/>
        <v>0.69602763385146804</v>
      </c>
      <c r="J1451">
        <f t="shared" si="537"/>
        <v>0.73680506685432789</v>
      </c>
      <c r="K1451">
        <v>0.69602763385146804</v>
      </c>
      <c r="S1451">
        <f t="shared" si="538"/>
        <v>0</v>
      </c>
      <c r="T1451">
        <f t="shared" si="549"/>
        <v>651</v>
      </c>
      <c r="U1451">
        <f t="shared" si="539"/>
        <v>1</v>
      </c>
      <c r="V1451">
        <f t="shared" si="550"/>
        <v>799</v>
      </c>
      <c r="X1451">
        <f t="shared" si="540"/>
        <v>0.79681762545899637</v>
      </c>
      <c r="Y1451">
        <f t="shared" si="541"/>
        <v>0.6754015215553677</v>
      </c>
      <c r="Z1451">
        <v>0.79681762545899637</v>
      </c>
      <c r="AB1451">
        <f t="shared" si="542"/>
        <v>1</v>
      </c>
      <c r="AC1451">
        <f t="shared" si="551"/>
        <v>338</v>
      </c>
      <c r="AD1451">
        <f t="shared" si="543"/>
        <v>0</v>
      </c>
      <c r="AE1451">
        <f t="shared" si="552"/>
        <v>1112</v>
      </c>
      <c r="AG1451">
        <f t="shared" si="544"/>
        <v>0.6413662239089184</v>
      </c>
      <c r="AH1451">
        <f t="shared" si="545"/>
        <v>0.75492192803801761</v>
      </c>
      <c r="AI1451">
        <v>0.6413662239089184</v>
      </c>
      <c r="AK1451">
        <f t="shared" si="546"/>
        <v>0</v>
      </c>
      <c r="AL1451">
        <f t="shared" si="553"/>
        <v>58</v>
      </c>
      <c r="AM1451">
        <f t="shared" si="557"/>
        <v>1</v>
      </c>
      <c r="AN1451">
        <f t="shared" si="554"/>
        <v>1392</v>
      </c>
      <c r="AP1451">
        <f t="shared" si="547"/>
        <v>0.75324675324675328</v>
      </c>
      <c r="AQ1451">
        <f t="shared" si="548"/>
        <v>0.72386895475819035</v>
      </c>
      <c r="AR1451">
        <v>0.75324675324675328</v>
      </c>
    </row>
    <row r="1452" spans="1:44" x14ac:dyDescent="0.25">
      <c r="A1452" s="9">
        <v>1</v>
      </c>
      <c r="B1452" s="32">
        <v>29.531542000000002</v>
      </c>
      <c r="D1452">
        <f t="shared" si="535"/>
        <v>1</v>
      </c>
      <c r="E1452">
        <f t="shared" si="534"/>
        <v>404</v>
      </c>
      <c r="F1452">
        <f t="shared" si="555"/>
        <v>0</v>
      </c>
      <c r="G1452">
        <f t="shared" si="556"/>
        <v>1047</v>
      </c>
      <c r="I1452">
        <f t="shared" si="536"/>
        <v>0.69775474956822103</v>
      </c>
      <c r="J1452">
        <f t="shared" si="537"/>
        <v>0.73680506685432789</v>
      </c>
      <c r="K1452">
        <v>0.69775474956822103</v>
      </c>
      <c r="S1452">
        <f t="shared" si="538"/>
        <v>0</v>
      </c>
      <c r="T1452">
        <f t="shared" si="549"/>
        <v>651</v>
      </c>
      <c r="U1452">
        <f t="shared" si="539"/>
        <v>1</v>
      </c>
      <c r="V1452">
        <f t="shared" si="550"/>
        <v>800</v>
      </c>
      <c r="X1452">
        <f t="shared" si="540"/>
        <v>0.79681762545899637</v>
      </c>
      <c r="Y1452">
        <f t="shared" si="541"/>
        <v>0.67624683009298392</v>
      </c>
      <c r="Z1452">
        <v>0.79681762545899637</v>
      </c>
      <c r="AB1452">
        <f t="shared" si="542"/>
        <v>0</v>
      </c>
      <c r="AC1452">
        <f t="shared" si="551"/>
        <v>338</v>
      </c>
      <c r="AD1452">
        <f t="shared" si="543"/>
        <v>1</v>
      </c>
      <c r="AE1452">
        <f t="shared" si="552"/>
        <v>1113</v>
      </c>
      <c r="AG1452">
        <f t="shared" si="544"/>
        <v>0.6413662239089184</v>
      </c>
      <c r="AH1452">
        <f t="shared" si="545"/>
        <v>0.75560081466395113</v>
      </c>
      <c r="AI1452">
        <v>0.6413662239089184</v>
      </c>
      <c r="AK1452">
        <f t="shared" si="546"/>
        <v>0</v>
      </c>
      <c r="AL1452">
        <f t="shared" si="553"/>
        <v>58</v>
      </c>
      <c r="AM1452">
        <f t="shared" si="557"/>
        <v>1</v>
      </c>
      <c r="AN1452">
        <f t="shared" si="554"/>
        <v>1393</v>
      </c>
      <c r="AP1452">
        <f t="shared" si="547"/>
        <v>0.75324675324675328</v>
      </c>
      <c r="AQ1452">
        <f t="shared" si="548"/>
        <v>0.72438897555902237</v>
      </c>
      <c r="AR1452">
        <v>0.75324675324675328</v>
      </c>
    </row>
    <row r="1453" spans="1:44" x14ac:dyDescent="0.25">
      <c r="A1453" s="9">
        <v>2</v>
      </c>
      <c r="B1453" s="32">
        <v>29.456237000000002</v>
      </c>
      <c r="D1453">
        <f t="shared" si="535"/>
        <v>0</v>
      </c>
      <c r="E1453">
        <f t="shared" si="534"/>
        <v>404</v>
      </c>
      <c r="F1453">
        <f t="shared" si="555"/>
        <v>1</v>
      </c>
      <c r="G1453">
        <f t="shared" si="556"/>
        <v>1048</v>
      </c>
      <c r="I1453">
        <f t="shared" si="536"/>
        <v>0.69775474956822103</v>
      </c>
      <c r="J1453">
        <f t="shared" si="537"/>
        <v>0.73750879662209712</v>
      </c>
      <c r="K1453">
        <v>0.69775474956822103</v>
      </c>
      <c r="S1453">
        <f t="shared" si="538"/>
        <v>1</v>
      </c>
      <c r="T1453">
        <f t="shared" si="549"/>
        <v>652</v>
      </c>
      <c r="U1453">
        <f t="shared" si="539"/>
        <v>0</v>
      </c>
      <c r="V1453">
        <f t="shared" si="550"/>
        <v>800</v>
      </c>
      <c r="X1453">
        <f t="shared" si="540"/>
        <v>0.79804161566707466</v>
      </c>
      <c r="Y1453">
        <f t="shared" si="541"/>
        <v>0.67624683009298392</v>
      </c>
      <c r="Z1453">
        <v>0.79804161566707466</v>
      </c>
      <c r="AB1453">
        <f t="shared" si="542"/>
        <v>0</v>
      </c>
      <c r="AC1453">
        <f t="shared" si="551"/>
        <v>338</v>
      </c>
      <c r="AD1453">
        <f t="shared" si="543"/>
        <v>1</v>
      </c>
      <c r="AE1453">
        <f t="shared" si="552"/>
        <v>1114</v>
      </c>
      <c r="AG1453">
        <f t="shared" si="544"/>
        <v>0.6413662239089184</v>
      </c>
      <c r="AH1453">
        <f t="shared" si="545"/>
        <v>0.75627970128988464</v>
      </c>
      <c r="AI1453">
        <v>0.6413662239089184</v>
      </c>
      <c r="AK1453">
        <f t="shared" si="546"/>
        <v>0</v>
      </c>
      <c r="AL1453">
        <f t="shared" si="553"/>
        <v>58</v>
      </c>
      <c r="AM1453">
        <f t="shared" si="557"/>
        <v>1</v>
      </c>
      <c r="AN1453">
        <f t="shared" si="554"/>
        <v>1394</v>
      </c>
      <c r="AP1453">
        <f t="shared" si="547"/>
        <v>0.75324675324675328</v>
      </c>
      <c r="AQ1453">
        <f t="shared" si="548"/>
        <v>0.7249089963598544</v>
      </c>
      <c r="AR1453">
        <v>0.75324675324675328</v>
      </c>
    </row>
    <row r="1454" spans="1:44" x14ac:dyDescent="0.25">
      <c r="A1454" s="9">
        <v>1</v>
      </c>
      <c r="B1454" s="32">
        <v>29.452216</v>
      </c>
      <c r="D1454">
        <f t="shared" si="535"/>
        <v>1</v>
      </c>
      <c r="E1454">
        <f t="shared" si="534"/>
        <v>405</v>
      </c>
      <c r="F1454">
        <f t="shared" si="555"/>
        <v>0</v>
      </c>
      <c r="G1454">
        <f t="shared" si="556"/>
        <v>1048</v>
      </c>
      <c r="I1454">
        <f t="shared" si="536"/>
        <v>0.69948186528497414</v>
      </c>
      <c r="J1454">
        <f t="shared" si="537"/>
        <v>0.73750879662209712</v>
      </c>
      <c r="K1454">
        <v>0.69948186528497414</v>
      </c>
      <c r="S1454">
        <f t="shared" si="538"/>
        <v>0</v>
      </c>
      <c r="T1454">
        <f t="shared" si="549"/>
        <v>652</v>
      </c>
      <c r="U1454">
        <f t="shared" si="539"/>
        <v>1</v>
      </c>
      <c r="V1454">
        <f t="shared" si="550"/>
        <v>801</v>
      </c>
      <c r="X1454">
        <f t="shared" si="540"/>
        <v>0.79804161566707466</v>
      </c>
      <c r="Y1454">
        <f t="shared" si="541"/>
        <v>0.67709213863060014</v>
      </c>
      <c r="Z1454">
        <v>0.79804161566707466</v>
      </c>
      <c r="AB1454">
        <f t="shared" si="542"/>
        <v>0</v>
      </c>
      <c r="AC1454">
        <f t="shared" si="551"/>
        <v>338</v>
      </c>
      <c r="AD1454">
        <f t="shared" si="543"/>
        <v>1</v>
      </c>
      <c r="AE1454">
        <f t="shared" si="552"/>
        <v>1115</v>
      </c>
      <c r="AG1454">
        <f t="shared" si="544"/>
        <v>0.6413662239089184</v>
      </c>
      <c r="AH1454">
        <f t="shared" si="545"/>
        <v>0.75695858791581805</v>
      </c>
      <c r="AI1454">
        <v>0.6413662239089184</v>
      </c>
      <c r="AK1454">
        <f t="shared" si="546"/>
        <v>0</v>
      </c>
      <c r="AL1454">
        <f t="shared" si="553"/>
        <v>58</v>
      </c>
      <c r="AM1454">
        <f t="shared" si="557"/>
        <v>1</v>
      </c>
      <c r="AN1454">
        <f t="shared" si="554"/>
        <v>1395</v>
      </c>
      <c r="AP1454">
        <f t="shared" si="547"/>
        <v>0.75324675324675328</v>
      </c>
      <c r="AQ1454">
        <f t="shared" si="548"/>
        <v>0.72542901716068642</v>
      </c>
      <c r="AR1454">
        <v>0.75324675324675328</v>
      </c>
    </row>
    <row r="1455" spans="1:44" x14ac:dyDescent="0.25">
      <c r="A1455" s="9">
        <v>2</v>
      </c>
      <c r="B1455" s="32">
        <v>29.434709999999999</v>
      </c>
      <c r="D1455">
        <f t="shared" si="535"/>
        <v>0</v>
      </c>
      <c r="E1455">
        <f t="shared" si="534"/>
        <v>405</v>
      </c>
      <c r="F1455">
        <f t="shared" si="555"/>
        <v>1</v>
      </c>
      <c r="G1455">
        <f t="shared" si="556"/>
        <v>1049</v>
      </c>
      <c r="I1455">
        <f t="shared" si="536"/>
        <v>0.69948186528497414</v>
      </c>
      <c r="J1455">
        <f t="shared" si="537"/>
        <v>0.73821252638986634</v>
      </c>
      <c r="K1455">
        <v>0.69948186528497414</v>
      </c>
      <c r="S1455">
        <f t="shared" si="538"/>
        <v>1</v>
      </c>
      <c r="T1455">
        <f t="shared" si="549"/>
        <v>653</v>
      </c>
      <c r="U1455">
        <f t="shared" si="539"/>
        <v>0</v>
      </c>
      <c r="V1455">
        <f t="shared" si="550"/>
        <v>801</v>
      </c>
      <c r="X1455">
        <f t="shared" si="540"/>
        <v>0.79926560587515305</v>
      </c>
      <c r="Y1455">
        <f t="shared" si="541"/>
        <v>0.67709213863060014</v>
      </c>
      <c r="Z1455">
        <v>0.79926560587515305</v>
      </c>
      <c r="AB1455">
        <f t="shared" si="542"/>
        <v>0</v>
      </c>
      <c r="AC1455">
        <f t="shared" si="551"/>
        <v>338</v>
      </c>
      <c r="AD1455">
        <f t="shared" si="543"/>
        <v>1</v>
      </c>
      <c r="AE1455">
        <f t="shared" si="552"/>
        <v>1116</v>
      </c>
      <c r="AG1455">
        <f t="shared" si="544"/>
        <v>0.6413662239089184</v>
      </c>
      <c r="AH1455">
        <f t="shared" si="545"/>
        <v>0.75763747454175157</v>
      </c>
      <c r="AI1455">
        <v>0.6413662239089184</v>
      </c>
      <c r="AK1455">
        <f t="shared" si="546"/>
        <v>0</v>
      </c>
      <c r="AL1455">
        <f t="shared" si="553"/>
        <v>58</v>
      </c>
      <c r="AM1455">
        <f t="shared" si="557"/>
        <v>1</v>
      </c>
      <c r="AN1455">
        <f t="shared" si="554"/>
        <v>1396</v>
      </c>
      <c r="AP1455">
        <f t="shared" si="547"/>
        <v>0.75324675324675328</v>
      </c>
      <c r="AQ1455">
        <f t="shared" si="548"/>
        <v>0.72594903796151844</v>
      </c>
      <c r="AR1455">
        <v>0.75324675324675328</v>
      </c>
    </row>
    <row r="1456" spans="1:44" x14ac:dyDescent="0.25">
      <c r="A1456" s="9">
        <v>1</v>
      </c>
      <c r="B1456" s="32">
        <v>29.422145</v>
      </c>
      <c r="D1456">
        <f t="shared" si="535"/>
        <v>1</v>
      </c>
      <c r="E1456">
        <f t="shared" si="534"/>
        <v>406</v>
      </c>
      <c r="F1456">
        <f t="shared" si="555"/>
        <v>0</v>
      </c>
      <c r="G1456">
        <f t="shared" si="556"/>
        <v>1049</v>
      </c>
      <c r="I1456">
        <f t="shared" si="536"/>
        <v>0.70120898100172713</v>
      </c>
      <c r="J1456">
        <f t="shared" si="537"/>
        <v>0.73821252638986634</v>
      </c>
      <c r="K1456">
        <v>0.70120898100172713</v>
      </c>
      <c r="S1456">
        <f t="shared" si="538"/>
        <v>0</v>
      </c>
      <c r="T1456">
        <f t="shared" si="549"/>
        <v>653</v>
      </c>
      <c r="U1456">
        <f t="shared" si="539"/>
        <v>1</v>
      </c>
      <c r="V1456">
        <f t="shared" si="550"/>
        <v>802</v>
      </c>
      <c r="X1456">
        <f t="shared" si="540"/>
        <v>0.79926560587515305</v>
      </c>
      <c r="Y1456">
        <f t="shared" si="541"/>
        <v>0.67793744716821636</v>
      </c>
      <c r="Z1456">
        <v>0.79926560587515305</v>
      </c>
      <c r="AB1456">
        <f t="shared" si="542"/>
        <v>0</v>
      </c>
      <c r="AC1456">
        <f t="shared" si="551"/>
        <v>338</v>
      </c>
      <c r="AD1456">
        <f t="shared" si="543"/>
        <v>1</v>
      </c>
      <c r="AE1456">
        <f t="shared" si="552"/>
        <v>1117</v>
      </c>
      <c r="AG1456">
        <f t="shared" si="544"/>
        <v>0.6413662239089184</v>
      </c>
      <c r="AH1456">
        <f t="shared" si="545"/>
        <v>0.75831636116768497</v>
      </c>
      <c r="AI1456">
        <v>0.6413662239089184</v>
      </c>
      <c r="AK1456">
        <f t="shared" si="546"/>
        <v>0</v>
      </c>
      <c r="AL1456">
        <f t="shared" si="553"/>
        <v>58</v>
      </c>
      <c r="AM1456">
        <f t="shared" si="557"/>
        <v>1</v>
      </c>
      <c r="AN1456">
        <f t="shared" si="554"/>
        <v>1397</v>
      </c>
      <c r="AP1456">
        <f t="shared" si="547"/>
        <v>0.75324675324675328</v>
      </c>
      <c r="AQ1456">
        <f t="shared" si="548"/>
        <v>0.72646905876235046</v>
      </c>
      <c r="AR1456">
        <v>0.75324675324675328</v>
      </c>
    </row>
    <row r="1457" spans="1:44" x14ac:dyDescent="0.25">
      <c r="A1457" s="9">
        <v>1</v>
      </c>
      <c r="B1457" s="32">
        <v>29.348208</v>
      </c>
      <c r="D1457">
        <f t="shared" si="535"/>
        <v>1</v>
      </c>
      <c r="E1457">
        <f t="shared" si="534"/>
        <v>407</v>
      </c>
      <c r="F1457">
        <f t="shared" si="555"/>
        <v>0</v>
      </c>
      <c r="G1457">
        <f t="shared" si="556"/>
        <v>1049</v>
      </c>
      <c r="I1457">
        <f t="shared" si="536"/>
        <v>0.70293609671848012</v>
      </c>
      <c r="J1457">
        <f t="shared" si="537"/>
        <v>0.73821252638986634</v>
      </c>
      <c r="K1457">
        <v>0.70293609671848012</v>
      </c>
      <c r="S1457">
        <f t="shared" si="538"/>
        <v>0</v>
      </c>
      <c r="T1457">
        <f t="shared" si="549"/>
        <v>653</v>
      </c>
      <c r="U1457">
        <f t="shared" si="539"/>
        <v>1</v>
      </c>
      <c r="V1457">
        <f t="shared" si="550"/>
        <v>803</v>
      </c>
      <c r="X1457">
        <f t="shared" si="540"/>
        <v>0.79926560587515305</v>
      </c>
      <c r="Y1457">
        <f t="shared" si="541"/>
        <v>0.67878275570583257</v>
      </c>
      <c r="Z1457">
        <v>0.79926560587515305</v>
      </c>
      <c r="AB1457">
        <f t="shared" si="542"/>
        <v>0</v>
      </c>
      <c r="AC1457">
        <f t="shared" si="551"/>
        <v>338</v>
      </c>
      <c r="AD1457">
        <f t="shared" si="543"/>
        <v>1</v>
      </c>
      <c r="AE1457">
        <f t="shared" si="552"/>
        <v>1118</v>
      </c>
      <c r="AG1457">
        <f t="shared" si="544"/>
        <v>0.6413662239089184</v>
      </c>
      <c r="AH1457">
        <f t="shared" si="545"/>
        <v>0.75899524779361849</v>
      </c>
      <c r="AI1457">
        <v>0.6413662239089184</v>
      </c>
      <c r="AK1457">
        <f t="shared" si="546"/>
        <v>0</v>
      </c>
      <c r="AL1457">
        <f t="shared" si="553"/>
        <v>58</v>
      </c>
      <c r="AM1457">
        <f t="shared" si="557"/>
        <v>1</v>
      </c>
      <c r="AN1457">
        <f t="shared" si="554"/>
        <v>1398</v>
      </c>
      <c r="AP1457">
        <f t="shared" si="547"/>
        <v>0.75324675324675328</v>
      </c>
      <c r="AQ1457">
        <f t="shared" si="548"/>
        <v>0.72698907956318248</v>
      </c>
      <c r="AR1457">
        <v>0.75324675324675328</v>
      </c>
    </row>
    <row r="1458" spans="1:44" x14ac:dyDescent="0.25">
      <c r="A1458" s="9">
        <v>2</v>
      </c>
      <c r="B1458" s="32">
        <v>29.328772000000001</v>
      </c>
      <c r="D1458">
        <f t="shared" si="535"/>
        <v>0</v>
      </c>
      <c r="E1458">
        <f t="shared" si="534"/>
        <v>407</v>
      </c>
      <c r="F1458">
        <f t="shared" si="555"/>
        <v>1</v>
      </c>
      <c r="G1458">
        <f t="shared" si="556"/>
        <v>1050</v>
      </c>
      <c r="I1458">
        <f t="shared" si="536"/>
        <v>0.70293609671848012</v>
      </c>
      <c r="J1458">
        <f t="shared" si="537"/>
        <v>0.73891625615763545</v>
      </c>
      <c r="K1458">
        <v>0.70293609671848012</v>
      </c>
      <c r="S1458">
        <f t="shared" si="538"/>
        <v>1</v>
      </c>
      <c r="T1458">
        <f t="shared" si="549"/>
        <v>654</v>
      </c>
      <c r="U1458">
        <f t="shared" si="539"/>
        <v>0</v>
      </c>
      <c r="V1458">
        <f t="shared" si="550"/>
        <v>803</v>
      </c>
      <c r="X1458">
        <f t="shared" si="540"/>
        <v>0.80048959608323134</v>
      </c>
      <c r="Y1458">
        <f t="shared" si="541"/>
        <v>0.67878275570583257</v>
      </c>
      <c r="Z1458">
        <v>0.80048959608323134</v>
      </c>
      <c r="AB1458">
        <f t="shared" si="542"/>
        <v>0</v>
      </c>
      <c r="AC1458">
        <f t="shared" si="551"/>
        <v>338</v>
      </c>
      <c r="AD1458">
        <f t="shared" si="543"/>
        <v>1</v>
      </c>
      <c r="AE1458">
        <f t="shared" si="552"/>
        <v>1119</v>
      </c>
      <c r="AG1458">
        <f t="shared" si="544"/>
        <v>0.6413662239089184</v>
      </c>
      <c r="AH1458">
        <f t="shared" si="545"/>
        <v>0.75967413441955189</v>
      </c>
      <c r="AI1458">
        <v>0.6413662239089184</v>
      </c>
      <c r="AK1458">
        <f t="shared" si="546"/>
        <v>0</v>
      </c>
      <c r="AL1458">
        <f t="shared" si="553"/>
        <v>58</v>
      </c>
      <c r="AM1458">
        <f t="shared" si="557"/>
        <v>1</v>
      </c>
      <c r="AN1458">
        <f t="shared" si="554"/>
        <v>1399</v>
      </c>
      <c r="AP1458">
        <f t="shared" si="547"/>
        <v>0.75324675324675328</v>
      </c>
      <c r="AQ1458">
        <f t="shared" si="548"/>
        <v>0.72750910036401462</v>
      </c>
      <c r="AR1458">
        <v>0.75324675324675328</v>
      </c>
    </row>
    <row r="1459" spans="1:44" x14ac:dyDescent="0.25">
      <c r="A1459" s="9">
        <v>3</v>
      </c>
      <c r="B1459" s="32">
        <v>29.315787</v>
      </c>
      <c r="D1459">
        <f t="shared" si="535"/>
        <v>0</v>
      </c>
      <c r="E1459">
        <f t="shared" si="534"/>
        <v>407</v>
      </c>
      <c r="F1459">
        <f t="shared" si="555"/>
        <v>1</v>
      </c>
      <c r="G1459">
        <f t="shared" si="556"/>
        <v>1051</v>
      </c>
      <c r="I1459">
        <f t="shared" si="536"/>
        <v>0.70293609671848012</v>
      </c>
      <c r="J1459">
        <f t="shared" si="537"/>
        <v>0.73961998592540468</v>
      </c>
      <c r="K1459">
        <v>0.70293609671848012</v>
      </c>
      <c r="S1459">
        <f t="shared" si="538"/>
        <v>0</v>
      </c>
      <c r="T1459">
        <f t="shared" si="549"/>
        <v>654</v>
      </c>
      <c r="U1459">
        <f t="shared" si="539"/>
        <v>1</v>
      </c>
      <c r="V1459">
        <f t="shared" si="550"/>
        <v>804</v>
      </c>
      <c r="X1459">
        <f t="shared" si="540"/>
        <v>0.80048959608323134</v>
      </c>
      <c r="Y1459">
        <f t="shared" si="541"/>
        <v>0.6796280642434489</v>
      </c>
      <c r="Z1459">
        <v>0.80048959608323134</v>
      </c>
      <c r="AB1459">
        <f t="shared" si="542"/>
        <v>1</v>
      </c>
      <c r="AC1459">
        <f t="shared" si="551"/>
        <v>339</v>
      </c>
      <c r="AD1459">
        <f t="shared" si="543"/>
        <v>0</v>
      </c>
      <c r="AE1459">
        <f t="shared" si="552"/>
        <v>1119</v>
      </c>
      <c r="AG1459">
        <f t="shared" si="544"/>
        <v>0.64326375711574957</v>
      </c>
      <c r="AH1459">
        <f t="shared" si="545"/>
        <v>0.75967413441955189</v>
      </c>
      <c r="AI1459">
        <v>0.64326375711574957</v>
      </c>
      <c r="AK1459">
        <f t="shared" si="546"/>
        <v>0</v>
      </c>
      <c r="AL1459">
        <f t="shared" si="553"/>
        <v>58</v>
      </c>
      <c r="AM1459">
        <f t="shared" si="557"/>
        <v>1</v>
      </c>
      <c r="AN1459">
        <f t="shared" si="554"/>
        <v>1400</v>
      </c>
      <c r="AP1459">
        <f t="shared" si="547"/>
        <v>0.75324675324675328</v>
      </c>
      <c r="AQ1459">
        <f t="shared" si="548"/>
        <v>0.72802912116484664</v>
      </c>
      <c r="AR1459">
        <v>0.75324675324675328</v>
      </c>
    </row>
    <row r="1460" spans="1:44" x14ac:dyDescent="0.25">
      <c r="A1460" s="9">
        <v>1</v>
      </c>
      <c r="B1460" s="32">
        <v>29.232799</v>
      </c>
      <c r="D1460">
        <f t="shared" si="535"/>
        <v>1</v>
      </c>
      <c r="E1460">
        <f t="shared" ref="E1460:E1523" si="558">D1460+E1459</f>
        <v>408</v>
      </c>
      <c r="F1460">
        <f t="shared" si="555"/>
        <v>0</v>
      </c>
      <c r="G1460">
        <f t="shared" si="556"/>
        <v>1051</v>
      </c>
      <c r="I1460">
        <f t="shared" si="536"/>
        <v>0.70466321243523311</v>
      </c>
      <c r="J1460">
        <f t="shared" si="537"/>
        <v>0.73961998592540468</v>
      </c>
      <c r="K1460">
        <v>0.70466321243523311</v>
      </c>
      <c r="S1460">
        <f t="shared" si="538"/>
        <v>0</v>
      </c>
      <c r="T1460">
        <f t="shared" si="549"/>
        <v>654</v>
      </c>
      <c r="U1460">
        <f t="shared" si="539"/>
        <v>1</v>
      </c>
      <c r="V1460">
        <f t="shared" si="550"/>
        <v>805</v>
      </c>
      <c r="X1460">
        <f t="shared" si="540"/>
        <v>0.80048959608323134</v>
      </c>
      <c r="Y1460">
        <f t="shared" si="541"/>
        <v>0.68047337278106512</v>
      </c>
      <c r="Z1460">
        <v>0.80048959608323134</v>
      </c>
      <c r="AB1460">
        <f t="shared" si="542"/>
        <v>0</v>
      </c>
      <c r="AC1460">
        <f t="shared" si="551"/>
        <v>339</v>
      </c>
      <c r="AD1460">
        <f t="shared" si="543"/>
        <v>1</v>
      </c>
      <c r="AE1460">
        <f t="shared" si="552"/>
        <v>1120</v>
      </c>
      <c r="AG1460">
        <f t="shared" si="544"/>
        <v>0.64326375711574957</v>
      </c>
      <c r="AH1460">
        <f t="shared" si="545"/>
        <v>0.76035302104548541</v>
      </c>
      <c r="AI1460">
        <v>0.64326375711574957</v>
      </c>
      <c r="AK1460">
        <f t="shared" si="546"/>
        <v>0</v>
      </c>
      <c r="AL1460">
        <f t="shared" si="553"/>
        <v>58</v>
      </c>
      <c r="AM1460">
        <f t="shared" si="557"/>
        <v>1</v>
      </c>
      <c r="AN1460">
        <f t="shared" si="554"/>
        <v>1401</v>
      </c>
      <c r="AP1460">
        <f t="shared" si="547"/>
        <v>0.75324675324675328</v>
      </c>
      <c r="AQ1460">
        <f t="shared" si="548"/>
        <v>0.72854914196567866</v>
      </c>
      <c r="AR1460">
        <v>0.75324675324675328</v>
      </c>
    </row>
    <row r="1461" spans="1:44" x14ac:dyDescent="0.25">
      <c r="A1461" s="9">
        <v>1</v>
      </c>
      <c r="B1461" s="32">
        <v>29.227817000000002</v>
      </c>
      <c r="D1461">
        <f t="shared" si="535"/>
        <v>1</v>
      </c>
      <c r="E1461">
        <f t="shared" si="558"/>
        <v>409</v>
      </c>
      <c r="F1461">
        <f t="shared" si="555"/>
        <v>0</v>
      </c>
      <c r="G1461">
        <f t="shared" si="556"/>
        <v>1051</v>
      </c>
      <c r="I1461">
        <f t="shared" si="536"/>
        <v>0.70639032815198621</v>
      </c>
      <c r="J1461">
        <f t="shared" si="537"/>
        <v>0.73961998592540468</v>
      </c>
      <c r="K1461">
        <v>0.70639032815198621</v>
      </c>
      <c r="S1461">
        <f t="shared" si="538"/>
        <v>0</v>
      </c>
      <c r="T1461">
        <f t="shared" si="549"/>
        <v>654</v>
      </c>
      <c r="U1461">
        <f t="shared" si="539"/>
        <v>1</v>
      </c>
      <c r="V1461">
        <f t="shared" si="550"/>
        <v>806</v>
      </c>
      <c r="X1461">
        <f t="shared" si="540"/>
        <v>0.80048959608323134</v>
      </c>
      <c r="Y1461">
        <f t="shared" si="541"/>
        <v>0.68131868131868134</v>
      </c>
      <c r="Z1461">
        <v>0.80048959608323134</v>
      </c>
      <c r="AB1461">
        <f t="shared" si="542"/>
        <v>0</v>
      </c>
      <c r="AC1461">
        <f t="shared" si="551"/>
        <v>339</v>
      </c>
      <c r="AD1461">
        <f t="shared" si="543"/>
        <v>1</v>
      </c>
      <c r="AE1461">
        <f t="shared" si="552"/>
        <v>1121</v>
      </c>
      <c r="AG1461">
        <f t="shared" si="544"/>
        <v>0.64326375711574957</v>
      </c>
      <c r="AH1461">
        <f t="shared" si="545"/>
        <v>0.76103190767141893</v>
      </c>
      <c r="AI1461">
        <v>0.64326375711574957</v>
      </c>
      <c r="AK1461">
        <f t="shared" si="546"/>
        <v>0</v>
      </c>
      <c r="AL1461">
        <f t="shared" si="553"/>
        <v>58</v>
      </c>
      <c r="AM1461">
        <f t="shared" si="557"/>
        <v>1</v>
      </c>
      <c r="AN1461">
        <f t="shared" si="554"/>
        <v>1402</v>
      </c>
      <c r="AP1461">
        <f t="shared" si="547"/>
        <v>0.75324675324675328</v>
      </c>
      <c r="AQ1461">
        <f t="shared" si="548"/>
        <v>0.72906916276651068</v>
      </c>
      <c r="AR1461">
        <v>0.75324675324675328</v>
      </c>
    </row>
    <row r="1462" spans="1:44" x14ac:dyDescent="0.25">
      <c r="A1462" s="9">
        <v>2</v>
      </c>
      <c r="B1462" s="32">
        <v>29.200876999999998</v>
      </c>
      <c r="D1462">
        <f t="shared" si="535"/>
        <v>0</v>
      </c>
      <c r="E1462">
        <f t="shared" si="558"/>
        <v>409</v>
      </c>
      <c r="F1462">
        <f t="shared" si="555"/>
        <v>1</v>
      </c>
      <c r="G1462">
        <f t="shared" si="556"/>
        <v>1052</v>
      </c>
      <c r="I1462">
        <f t="shared" si="536"/>
        <v>0.70639032815198621</v>
      </c>
      <c r="J1462">
        <f t="shared" si="537"/>
        <v>0.74032371569317379</v>
      </c>
      <c r="K1462">
        <v>0.70639032815198621</v>
      </c>
      <c r="S1462">
        <f t="shared" si="538"/>
        <v>1</v>
      </c>
      <c r="T1462">
        <f t="shared" si="549"/>
        <v>655</v>
      </c>
      <c r="U1462">
        <f t="shared" si="539"/>
        <v>0</v>
      </c>
      <c r="V1462">
        <f t="shared" si="550"/>
        <v>806</v>
      </c>
      <c r="X1462">
        <f t="shared" si="540"/>
        <v>0.80171358629130962</v>
      </c>
      <c r="Y1462">
        <f t="shared" si="541"/>
        <v>0.68131868131868134</v>
      </c>
      <c r="Z1462">
        <v>0.80171358629130962</v>
      </c>
      <c r="AB1462">
        <f t="shared" si="542"/>
        <v>0</v>
      </c>
      <c r="AC1462">
        <f t="shared" si="551"/>
        <v>339</v>
      </c>
      <c r="AD1462">
        <f t="shared" si="543"/>
        <v>1</v>
      </c>
      <c r="AE1462">
        <f t="shared" si="552"/>
        <v>1122</v>
      </c>
      <c r="AG1462">
        <f t="shared" si="544"/>
        <v>0.64326375711574957</v>
      </c>
      <c r="AH1462">
        <f t="shared" si="545"/>
        <v>0.76171079429735233</v>
      </c>
      <c r="AI1462">
        <v>0.64326375711574957</v>
      </c>
      <c r="AK1462">
        <f t="shared" si="546"/>
        <v>0</v>
      </c>
      <c r="AL1462">
        <f t="shared" si="553"/>
        <v>58</v>
      </c>
      <c r="AM1462">
        <f t="shared" si="557"/>
        <v>1</v>
      </c>
      <c r="AN1462">
        <f t="shared" si="554"/>
        <v>1403</v>
      </c>
      <c r="AP1462">
        <f t="shared" si="547"/>
        <v>0.75324675324675328</v>
      </c>
      <c r="AQ1462">
        <f t="shared" si="548"/>
        <v>0.7295891835673427</v>
      </c>
      <c r="AR1462">
        <v>0.75324675324675328</v>
      </c>
    </row>
    <row r="1463" spans="1:44" x14ac:dyDescent="0.25">
      <c r="A1463" s="9">
        <v>2</v>
      </c>
      <c r="B1463" s="32">
        <v>29.187961000000001</v>
      </c>
      <c r="D1463">
        <f t="shared" si="535"/>
        <v>0</v>
      </c>
      <c r="E1463">
        <f t="shared" si="558"/>
        <v>409</v>
      </c>
      <c r="F1463">
        <f t="shared" si="555"/>
        <v>1</v>
      </c>
      <c r="G1463">
        <f t="shared" si="556"/>
        <v>1053</v>
      </c>
      <c r="I1463">
        <f t="shared" si="536"/>
        <v>0.70639032815198621</v>
      </c>
      <c r="J1463">
        <f t="shared" si="537"/>
        <v>0.74102744546094301</v>
      </c>
      <c r="K1463">
        <v>0.70639032815198621</v>
      </c>
      <c r="S1463">
        <f t="shared" si="538"/>
        <v>1</v>
      </c>
      <c r="T1463">
        <f t="shared" si="549"/>
        <v>656</v>
      </c>
      <c r="U1463">
        <f t="shared" si="539"/>
        <v>0</v>
      </c>
      <c r="V1463">
        <f t="shared" si="550"/>
        <v>806</v>
      </c>
      <c r="X1463">
        <f t="shared" si="540"/>
        <v>0.80293757649938802</v>
      </c>
      <c r="Y1463">
        <f t="shared" si="541"/>
        <v>0.68131868131868134</v>
      </c>
      <c r="Z1463">
        <v>0.80293757649938802</v>
      </c>
      <c r="AB1463">
        <f t="shared" si="542"/>
        <v>0</v>
      </c>
      <c r="AC1463">
        <f t="shared" si="551"/>
        <v>339</v>
      </c>
      <c r="AD1463">
        <f t="shared" si="543"/>
        <v>1</v>
      </c>
      <c r="AE1463">
        <f t="shared" si="552"/>
        <v>1123</v>
      </c>
      <c r="AG1463">
        <f t="shared" si="544"/>
        <v>0.64326375711574957</v>
      </c>
      <c r="AH1463">
        <f t="shared" si="545"/>
        <v>0.76238968092328585</v>
      </c>
      <c r="AI1463">
        <v>0.64326375711574957</v>
      </c>
      <c r="AK1463">
        <f t="shared" si="546"/>
        <v>0</v>
      </c>
      <c r="AL1463">
        <f t="shared" si="553"/>
        <v>58</v>
      </c>
      <c r="AM1463">
        <f t="shared" si="557"/>
        <v>1</v>
      </c>
      <c r="AN1463">
        <f t="shared" si="554"/>
        <v>1404</v>
      </c>
      <c r="AP1463">
        <f t="shared" si="547"/>
        <v>0.75324675324675328</v>
      </c>
      <c r="AQ1463">
        <f t="shared" si="548"/>
        <v>0.73010920436817472</v>
      </c>
      <c r="AR1463">
        <v>0.75324675324675328</v>
      </c>
    </row>
    <row r="1464" spans="1:44" x14ac:dyDescent="0.25">
      <c r="A1464" s="9">
        <v>4</v>
      </c>
      <c r="B1464" s="32">
        <v>29.186916</v>
      </c>
      <c r="D1464">
        <f t="shared" si="535"/>
        <v>0</v>
      </c>
      <c r="E1464">
        <f t="shared" si="558"/>
        <v>409</v>
      </c>
      <c r="F1464">
        <f t="shared" si="555"/>
        <v>1</v>
      </c>
      <c r="G1464">
        <f t="shared" si="556"/>
        <v>1054</v>
      </c>
      <c r="I1464">
        <f t="shared" si="536"/>
        <v>0.70639032815198621</v>
      </c>
      <c r="J1464">
        <f t="shared" si="537"/>
        <v>0.74173117522871213</v>
      </c>
      <c r="K1464">
        <v>0.70639032815198621</v>
      </c>
      <c r="S1464">
        <f t="shared" si="538"/>
        <v>0</v>
      </c>
      <c r="T1464">
        <f t="shared" si="549"/>
        <v>656</v>
      </c>
      <c r="U1464">
        <f t="shared" si="539"/>
        <v>1</v>
      </c>
      <c r="V1464">
        <f t="shared" si="550"/>
        <v>807</v>
      </c>
      <c r="X1464">
        <f t="shared" si="540"/>
        <v>0.80293757649938802</v>
      </c>
      <c r="Y1464">
        <f t="shared" si="541"/>
        <v>0.68216398985629756</v>
      </c>
      <c r="Z1464">
        <v>0.80293757649938802</v>
      </c>
      <c r="AB1464">
        <f t="shared" si="542"/>
        <v>0</v>
      </c>
      <c r="AC1464">
        <f t="shared" si="551"/>
        <v>339</v>
      </c>
      <c r="AD1464">
        <f t="shared" si="543"/>
        <v>1</v>
      </c>
      <c r="AE1464">
        <f t="shared" si="552"/>
        <v>1124</v>
      </c>
      <c r="AG1464">
        <f t="shared" si="544"/>
        <v>0.64326375711574957</v>
      </c>
      <c r="AH1464">
        <f t="shared" si="545"/>
        <v>0.76306856754921926</v>
      </c>
      <c r="AI1464">
        <v>0.64326375711574957</v>
      </c>
      <c r="AK1464">
        <f t="shared" si="546"/>
        <v>1</v>
      </c>
      <c r="AL1464">
        <f t="shared" si="553"/>
        <v>59</v>
      </c>
      <c r="AM1464">
        <f t="shared" si="557"/>
        <v>0</v>
      </c>
      <c r="AN1464">
        <f t="shared" si="554"/>
        <v>1404</v>
      </c>
      <c r="AP1464">
        <f t="shared" si="547"/>
        <v>0.76623376623376627</v>
      </c>
      <c r="AQ1464">
        <f t="shared" si="548"/>
        <v>0.73010920436817472</v>
      </c>
      <c r="AR1464">
        <v>0.76623376623376627</v>
      </c>
    </row>
    <row r="1465" spans="1:44" x14ac:dyDescent="0.25">
      <c r="A1465" s="9">
        <v>1</v>
      </c>
      <c r="B1465" s="32">
        <v>29.155881000000001</v>
      </c>
      <c r="D1465">
        <f t="shared" si="535"/>
        <v>1</v>
      </c>
      <c r="E1465">
        <f t="shared" si="558"/>
        <v>410</v>
      </c>
      <c r="F1465">
        <f t="shared" si="555"/>
        <v>0</v>
      </c>
      <c r="G1465">
        <f t="shared" si="556"/>
        <v>1054</v>
      </c>
      <c r="I1465">
        <f t="shared" si="536"/>
        <v>0.7081174438687392</v>
      </c>
      <c r="J1465">
        <f t="shared" si="537"/>
        <v>0.74173117522871213</v>
      </c>
      <c r="K1465">
        <v>0.7081174438687392</v>
      </c>
      <c r="S1465">
        <f t="shared" si="538"/>
        <v>0</v>
      </c>
      <c r="T1465">
        <f t="shared" si="549"/>
        <v>656</v>
      </c>
      <c r="U1465">
        <f t="shared" si="539"/>
        <v>1</v>
      </c>
      <c r="V1465">
        <f t="shared" si="550"/>
        <v>808</v>
      </c>
      <c r="X1465">
        <f t="shared" si="540"/>
        <v>0.80293757649938802</v>
      </c>
      <c r="Y1465">
        <f t="shared" si="541"/>
        <v>0.68300929839391378</v>
      </c>
      <c r="Z1465">
        <v>0.80293757649938802</v>
      </c>
      <c r="AB1465">
        <f t="shared" si="542"/>
        <v>0</v>
      </c>
      <c r="AC1465">
        <f t="shared" si="551"/>
        <v>339</v>
      </c>
      <c r="AD1465">
        <f t="shared" si="543"/>
        <v>1</v>
      </c>
      <c r="AE1465">
        <f t="shared" si="552"/>
        <v>1125</v>
      </c>
      <c r="AG1465">
        <f t="shared" si="544"/>
        <v>0.64326375711574957</v>
      </c>
      <c r="AH1465">
        <f t="shared" si="545"/>
        <v>0.76374745417515277</v>
      </c>
      <c r="AI1465">
        <v>0.64326375711574957</v>
      </c>
      <c r="AK1465">
        <f t="shared" si="546"/>
        <v>0</v>
      </c>
      <c r="AL1465">
        <f t="shared" si="553"/>
        <v>59</v>
      </c>
      <c r="AM1465">
        <f t="shared" si="557"/>
        <v>1</v>
      </c>
      <c r="AN1465">
        <f t="shared" si="554"/>
        <v>1405</v>
      </c>
      <c r="AP1465">
        <f t="shared" si="547"/>
        <v>0.76623376623376627</v>
      </c>
      <c r="AQ1465">
        <f t="shared" si="548"/>
        <v>0.73062922516900675</v>
      </c>
      <c r="AR1465">
        <v>0.76623376623376627</v>
      </c>
    </row>
    <row r="1466" spans="1:44" x14ac:dyDescent="0.25">
      <c r="A1466" s="9">
        <v>1</v>
      </c>
      <c r="B1466" s="32">
        <v>29.102755999999999</v>
      </c>
      <c r="D1466">
        <f t="shared" si="535"/>
        <v>1</v>
      </c>
      <c r="E1466">
        <f t="shared" si="558"/>
        <v>411</v>
      </c>
      <c r="F1466">
        <f t="shared" si="555"/>
        <v>0</v>
      </c>
      <c r="G1466">
        <f t="shared" si="556"/>
        <v>1054</v>
      </c>
      <c r="I1466">
        <f t="shared" si="536"/>
        <v>0.7098445595854922</v>
      </c>
      <c r="J1466">
        <f t="shared" si="537"/>
        <v>0.74173117522871213</v>
      </c>
      <c r="K1466">
        <v>0.7098445595854922</v>
      </c>
      <c r="S1466">
        <f t="shared" si="538"/>
        <v>0</v>
      </c>
      <c r="T1466">
        <f t="shared" si="549"/>
        <v>656</v>
      </c>
      <c r="U1466">
        <f t="shared" si="539"/>
        <v>1</v>
      </c>
      <c r="V1466">
        <f t="shared" si="550"/>
        <v>809</v>
      </c>
      <c r="X1466">
        <f t="shared" si="540"/>
        <v>0.80293757649938802</v>
      </c>
      <c r="Y1466">
        <f t="shared" si="541"/>
        <v>0.68385460693153</v>
      </c>
      <c r="Z1466">
        <v>0.80293757649938802</v>
      </c>
      <c r="AB1466">
        <f t="shared" si="542"/>
        <v>0</v>
      </c>
      <c r="AC1466">
        <f t="shared" si="551"/>
        <v>339</v>
      </c>
      <c r="AD1466">
        <f t="shared" si="543"/>
        <v>1</v>
      </c>
      <c r="AE1466">
        <f t="shared" si="552"/>
        <v>1126</v>
      </c>
      <c r="AG1466">
        <f t="shared" si="544"/>
        <v>0.64326375711574957</v>
      </c>
      <c r="AH1466">
        <f t="shared" si="545"/>
        <v>0.76442634080108618</v>
      </c>
      <c r="AI1466">
        <v>0.64326375711574957</v>
      </c>
      <c r="AK1466">
        <f t="shared" si="546"/>
        <v>0</v>
      </c>
      <c r="AL1466">
        <f t="shared" si="553"/>
        <v>59</v>
      </c>
      <c r="AM1466">
        <f t="shared" si="557"/>
        <v>1</v>
      </c>
      <c r="AN1466">
        <f t="shared" si="554"/>
        <v>1406</v>
      </c>
      <c r="AP1466">
        <f t="shared" si="547"/>
        <v>0.76623376623376627</v>
      </c>
      <c r="AQ1466">
        <f t="shared" si="548"/>
        <v>0.73114924596983877</v>
      </c>
      <c r="AR1466">
        <v>0.76623376623376627</v>
      </c>
    </row>
    <row r="1467" spans="1:44" x14ac:dyDescent="0.25">
      <c r="A1467" s="9">
        <v>1</v>
      </c>
      <c r="B1467" s="32">
        <v>29.093565999999999</v>
      </c>
      <c r="D1467">
        <f t="shared" si="535"/>
        <v>1</v>
      </c>
      <c r="E1467">
        <f t="shared" si="558"/>
        <v>412</v>
      </c>
      <c r="F1467">
        <f t="shared" si="555"/>
        <v>0</v>
      </c>
      <c r="G1467">
        <f t="shared" si="556"/>
        <v>1054</v>
      </c>
      <c r="I1467">
        <f t="shared" si="536"/>
        <v>0.7115716753022453</v>
      </c>
      <c r="J1467">
        <f t="shared" si="537"/>
        <v>0.74173117522871213</v>
      </c>
      <c r="K1467">
        <v>0.7115716753022453</v>
      </c>
      <c r="S1467">
        <f t="shared" si="538"/>
        <v>0</v>
      </c>
      <c r="T1467">
        <f t="shared" si="549"/>
        <v>656</v>
      </c>
      <c r="U1467">
        <f t="shared" si="539"/>
        <v>1</v>
      </c>
      <c r="V1467">
        <f t="shared" si="550"/>
        <v>810</v>
      </c>
      <c r="X1467">
        <f t="shared" si="540"/>
        <v>0.80293757649938802</v>
      </c>
      <c r="Y1467">
        <f t="shared" si="541"/>
        <v>0.68469991546914621</v>
      </c>
      <c r="Z1467">
        <v>0.80293757649938802</v>
      </c>
      <c r="AB1467">
        <f t="shared" si="542"/>
        <v>0</v>
      </c>
      <c r="AC1467">
        <f t="shared" si="551"/>
        <v>339</v>
      </c>
      <c r="AD1467">
        <f t="shared" si="543"/>
        <v>1</v>
      </c>
      <c r="AE1467">
        <f t="shared" si="552"/>
        <v>1127</v>
      </c>
      <c r="AG1467">
        <f t="shared" si="544"/>
        <v>0.64326375711574957</v>
      </c>
      <c r="AH1467">
        <f t="shared" si="545"/>
        <v>0.7651052274270197</v>
      </c>
      <c r="AI1467">
        <v>0.64326375711574957</v>
      </c>
      <c r="AK1467">
        <f t="shared" si="546"/>
        <v>0</v>
      </c>
      <c r="AL1467">
        <f t="shared" si="553"/>
        <v>59</v>
      </c>
      <c r="AM1467">
        <f t="shared" si="557"/>
        <v>1</v>
      </c>
      <c r="AN1467">
        <f t="shared" si="554"/>
        <v>1407</v>
      </c>
      <c r="AP1467">
        <f t="shared" si="547"/>
        <v>0.76623376623376627</v>
      </c>
      <c r="AQ1467">
        <f t="shared" si="548"/>
        <v>0.73166926677067079</v>
      </c>
      <c r="AR1467">
        <v>0.76623376623376627</v>
      </c>
    </row>
    <row r="1468" spans="1:44" x14ac:dyDescent="0.25">
      <c r="A1468" s="9">
        <v>3</v>
      </c>
      <c r="B1468" s="32">
        <v>29.053246000000001</v>
      </c>
      <c r="D1468">
        <f t="shared" si="535"/>
        <v>0</v>
      </c>
      <c r="E1468">
        <f t="shared" si="558"/>
        <v>412</v>
      </c>
      <c r="F1468">
        <f t="shared" si="555"/>
        <v>1</v>
      </c>
      <c r="G1468">
        <f t="shared" si="556"/>
        <v>1055</v>
      </c>
      <c r="I1468">
        <f t="shared" si="536"/>
        <v>0.7115716753022453</v>
      </c>
      <c r="J1468">
        <f t="shared" si="537"/>
        <v>0.74243490499648135</v>
      </c>
      <c r="K1468">
        <v>0.7115716753022453</v>
      </c>
      <c r="S1468">
        <f t="shared" si="538"/>
        <v>0</v>
      </c>
      <c r="T1468">
        <f t="shared" si="549"/>
        <v>656</v>
      </c>
      <c r="U1468">
        <f t="shared" si="539"/>
        <v>1</v>
      </c>
      <c r="V1468">
        <f t="shared" si="550"/>
        <v>811</v>
      </c>
      <c r="X1468">
        <f t="shared" si="540"/>
        <v>0.80293757649938802</v>
      </c>
      <c r="Y1468">
        <f t="shared" si="541"/>
        <v>0.68554522400676243</v>
      </c>
      <c r="Z1468">
        <v>0.80293757649938802</v>
      </c>
      <c r="AB1468">
        <f t="shared" si="542"/>
        <v>1</v>
      </c>
      <c r="AC1468">
        <f t="shared" si="551"/>
        <v>340</v>
      </c>
      <c r="AD1468">
        <f t="shared" si="543"/>
        <v>0</v>
      </c>
      <c r="AE1468">
        <f t="shared" si="552"/>
        <v>1127</v>
      </c>
      <c r="AG1468">
        <f t="shared" si="544"/>
        <v>0.64516129032258063</v>
      </c>
      <c r="AH1468">
        <f t="shared" si="545"/>
        <v>0.7651052274270197</v>
      </c>
      <c r="AI1468">
        <v>0.64516129032258063</v>
      </c>
      <c r="AK1468">
        <f t="shared" si="546"/>
        <v>0</v>
      </c>
      <c r="AL1468">
        <f t="shared" si="553"/>
        <v>59</v>
      </c>
      <c r="AM1468">
        <f t="shared" si="557"/>
        <v>1</v>
      </c>
      <c r="AN1468">
        <f t="shared" si="554"/>
        <v>1408</v>
      </c>
      <c r="AP1468">
        <f t="shared" si="547"/>
        <v>0.76623376623376627</v>
      </c>
      <c r="AQ1468">
        <f t="shared" si="548"/>
        <v>0.73218928757150281</v>
      </c>
      <c r="AR1468">
        <v>0.76623376623376627</v>
      </c>
    </row>
    <row r="1469" spans="1:44" x14ac:dyDescent="0.25">
      <c r="A1469" s="9">
        <v>2</v>
      </c>
      <c r="B1469" s="32">
        <v>28.992042999999999</v>
      </c>
      <c r="D1469">
        <f t="shared" si="535"/>
        <v>0</v>
      </c>
      <c r="E1469">
        <f t="shared" si="558"/>
        <v>412</v>
      </c>
      <c r="F1469">
        <f t="shared" si="555"/>
        <v>1</v>
      </c>
      <c r="G1469">
        <f t="shared" si="556"/>
        <v>1056</v>
      </c>
      <c r="I1469">
        <f t="shared" si="536"/>
        <v>0.7115716753022453</v>
      </c>
      <c r="J1469">
        <f t="shared" si="537"/>
        <v>0.74313863476425057</v>
      </c>
      <c r="K1469">
        <v>0.7115716753022453</v>
      </c>
      <c r="S1469">
        <f t="shared" si="538"/>
        <v>1</v>
      </c>
      <c r="T1469">
        <f t="shared" si="549"/>
        <v>657</v>
      </c>
      <c r="U1469">
        <f t="shared" si="539"/>
        <v>0</v>
      </c>
      <c r="V1469">
        <f t="shared" si="550"/>
        <v>811</v>
      </c>
      <c r="X1469">
        <f t="shared" si="540"/>
        <v>0.8041615667074663</v>
      </c>
      <c r="Y1469">
        <f t="shared" si="541"/>
        <v>0.68554522400676243</v>
      </c>
      <c r="Z1469">
        <v>0.8041615667074663</v>
      </c>
      <c r="AB1469">
        <f t="shared" si="542"/>
        <v>0</v>
      </c>
      <c r="AC1469">
        <f t="shared" si="551"/>
        <v>340</v>
      </c>
      <c r="AD1469">
        <f t="shared" si="543"/>
        <v>1</v>
      </c>
      <c r="AE1469">
        <f t="shared" si="552"/>
        <v>1128</v>
      </c>
      <c r="AG1469">
        <f t="shared" si="544"/>
        <v>0.64516129032258063</v>
      </c>
      <c r="AH1469">
        <f t="shared" si="545"/>
        <v>0.7657841140529531</v>
      </c>
      <c r="AI1469">
        <v>0.64516129032258063</v>
      </c>
      <c r="AK1469">
        <f t="shared" si="546"/>
        <v>0</v>
      </c>
      <c r="AL1469">
        <f t="shared" si="553"/>
        <v>59</v>
      </c>
      <c r="AM1469">
        <f t="shared" si="557"/>
        <v>1</v>
      </c>
      <c r="AN1469">
        <f t="shared" si="554"/>
        <v>1409</v>
      </c>
      <c r="AP1469">
        <f t="shared" si="547"/>
        <v>0.76623376623376627</v>
      </c>
      <c r="AQ1469">
        <f t="shared" si="548"/>
        <v>0.73270930837233494</v>
      </c>
      <c r="AR1469">
        <v>0.76623376623376627</v>
      </c>
    </row>
    <row r="1470" spans="1:44" x14ac:dyDescent="0.25">
      <c r="A1470" s="9">
        <v>3</v>
      </c>
      <c r="B1470" s="32">
        <v>28.986663</v>
      </c>
      <c r="D1470">
        <f t="shared" si="535"/>
        <v>0</v>
      </c>
      <c r="E1470">
        <f t="shared" si="558"/>
        <v>412</v>
      </c>
      <c r="F1470">
        <f t="shared" si="555"/>
        <v>1</v>
      </c>
      <c r="G1470">
        <f t="shared" si="556"/>
        <v>1057</v>
      </c>
      <c r="I1470">
        <f t="shared" si="536"/>
        <v>0.7115716753022453</v>
      </c>
      <c r="J1470">
        <f t="shared" si="537"/>
        <v>0.74384236453201968</v>
      </c>
      <c r="K1470">
        <v>0.7115716753022453</v>
      </c>
      <c r="S1470">
        <f t="shared" si="538"/>
        <v>0</v>
      </c>
      <c r="T1470">
        <f t="shared" si="549"/>
        <v>657</v>
      </c>
      <c r="U1470">
        <f t="shared" si="539"/>
        <v>1</v>
      </c>
      <c r="V1470">
        <f t="shared" si="550"/>
        <v>812</v>
      </c>
      <c r="X1470">
        <f t="shared" si="540"/>
        <v>0.8041615667074663</v>
      </c>
      <c r="Y1470">
        <f t="shared" si="541"/>
        <v>0.68639053254437865</v>
      </c>
      <c r="Z1470">
        <v>0.8041615667074663</v>
      </c>
      <c r="AB1470">
        <f t="shared" si="542"/>
        <v>1</v>
      </c>
      <c r="AC1470">
        <f t="shared" si="551"/>
        <v>341</v>
      </c>
      <c r="AD1470">
        <f t="shared" si="543"/>
        <v>0</v>
      </c>
      <c r="AE1470">
        <f t="shared" si="552"/>
        <v>1128</v>
      </c>
      <c r="AG1470">
        <f t="shared" si="544"/>
        <v>0.6470588235294118</v>
      </c>
      <c r="AH1470">
        <f t="shared" si="545"/>
        <v>0.7657841140529531</v>
      </c>
      <c r="AI1470">
        <v>0.6470588235294118</v>
      </c>
      <c r="AK1470">
        <f t="shared" si="546"/>
        <v>0</v>
      </c>
      <c r="AL1470">
        <f t="shared" si="553"/>
        <v>59</v>
      </c>
      <c r="AM1470">
        <f t="shared" si="557"/>
        <v>1</v>
      </c>
      <c r="AN1470">
        <f t="shared" si="554"/>
        <v>1410</v>
      </c>
      <c r="AP1470">
        <f t="shared" si="547"/>
        <v>0.76623376623376627</v>
      </c>
      <c r="AQ1470">
        <f t="shared" si="548"/>
        <v>0.73322932917316697</v>
      </c>
      <c r="AR1470">
        <v>0.76623376623376627</v>
      </c>
    </row>
    <row r="1471" spans="1:44" x14ac:dyDescent="0.25">
      <c r="A1471" s="9">
        <v>1</v>
      </c>
      <c r="B1471" s="32">
        <v>28.980771000000001</v>
      </c>
      <c r="D1471">
        <f t="shared" si="535"/>
        <v>1</v>
      </c>
      <c r="E1471">
        <f t="shared" si="558"/>
        <v>413</v>
      </c>
      <c r="F1471">
        <f t="shared" si="555"/>
        <v>0</v>
      </c>
      <c r="G1471">
        <f t="shared" si="556"/>
        <v>1057</v>
      </c>
      <c r="I1471">
        <f t="shared" si="536"/>
        <v>0.71329879101899829</v>
      </c>
      <c r="J1471">
        <f t="shared" si="537"/>
        <v>0.74384236453201968</v>
      </c>
      <c r="K1471">
        <v>0.71329879101899829</v>
      </c>
      <c r="S1471">
        <f t="shared" si="538"/>
        <v>0</v>
      </c>
      <c r="T1471">
        <f t="shared" si="549"/>
        <v>657</v>
      </c>
      <c r="U1471">
        <f t="shared" si="539"/>
        <v>1</v>
      </c>
      <c r="V1471">
        <f t="shared" si="550"/>
        <v>813</v>
      </c>
      <c r="X1471">
        <f t="shared" si="540"/>
        <v>0.8041615667074663</v>
      </c>
      <c r="Y1471">
        <f t="shared" si="541"/>
        <v>0.68723584108199498</v>
      </c>
      <c r="Z1471">
        <v>0.8041615667074663</v>
      </c>
      <c r="AB1471">
        <f t="shared" si="542"/>
        <v>0</v>
      </c>
      <c r="AC1471">
        <f t="shared" si="551"/>
        <v>341</v>
      </c>
      <c r="AD1471">
        <f t="shared" si="543"/>
        <v>1</v>
      </c>
      <c r="AE1471">
        <f t="shared" si="552"/>
        <v>1129</v>
      </c>
      <c r="AG1471">
        <f t="shared" si="544"/>
        <v>0.6470588235294118</v>
      </c>
      <c r="AH1471">
        <f t="shared" si="545"/>
        <v>0.76646300067888662</v>
      </c>
      <c r="AI1471">
        <v>0.6470588235294118</v>
      </c>
      <c r="AK1471">
        <f t="shared" si="546"/>
        <v>0</v>
      </c>
      <c r="AL1471">
        <f t="shared" si="553"/>
        <v>59</v>
      </c>
      <c r="AM1471">
        <f t="shared" si="557"/>
        <v>1</v>
      </c>
      <c r="AN1471">
        <f t="shared" si="554"/>
        <v>1411</v>
      </c>
      <c r="AP1471">
        <f t="shared" si="547"/>
        <v>0.76623376623376627</v>
      </c>
      <c r="AQ1471">
        <f t="shared" si="548"/>
        <v>0.73374934997399899</v>
      </c>
      <c r="AR1471">
        <v>0.76623376623376627</v>
      </c>
    </row>
    <row r="1472" spans="1:44" x14ac:dyDescent="0.25">
      <c r="A1472" s="9">
        <v>2</v>
      </c>
      <c r="B1472" s="32">
        <v>28.957395000000002</v>
      </c>
      <c r="D1472">
        <f t="shared" si="535"/>
        <v>0</v>
      </c>
      <c r="E1472">
        <f t="shared" si="558"/>
        <v>413</v>
      </c>
      <c r="F1472">
        <f t="shared" si="555"/>
        <v>1</v>
      </c>
      <c r="G1472">
        <f t="shared" si="556"/>
        <v>1058</v>
      </c>
      <c r="I1472">
        <f t="shared" si="536"/>
        <v>0.71329879101899829</v>
      </c>
      <c r="J1472">
        <f t="shared" si="537"/>
        <v>0.74454609429978891</v>
      </c>
      <c r="K1472">
        <v>0.71329879101899829</v>
      </c>
      <c r="S1472">
        <f t="shared" si="538"/>
        <v>1</v>
      </c>
      <c r="T1472">
        <f t="shared" si="549"/>
        <v>658</v>
      </c>
      <c r="U1472">
        <f t="shared" si="539"/>
        <v>0</v>
      </c>
      <c r="V1472">
        <f t="shared" si="550"/>
        <v>813</v>
      </c>
      <c r="X1472">
        <f t="shared" si="540"/>
        <v>0.8053855569155447</v>
      </c>
      <c r="Y1472">
        <f t="shared" si="541"/>
        <v>0.68723584108199498</v>
      </c>
      <c r="Z1472">
        <v>0.8053855569155447</v>
      </c>
      <c r="AB1472">
        <f t="shared" si="542"/>
        <v>0</v>
      </c>
      <c r="AC1472">
        <f t="shared" si="551"/>
        <v>341</v>
      </c>
      <c r="AD1472">
        <f t="shared" si="543"/>
        <v>1</v>
      </c>
      <c r="AE1472">
        <f t="shared" si="552"/>
        <v>1130</v>
      </c>
      <c r="AG1472">
        <f t="shared" si="544"/>
        <v>0.6470588235294118</v>
      </c>
      <c r="AH1472">
        <f t="shared" si="545"/>
        <v>0.76714188730482014</v>
      </c>
      <c r="AI1472">
        <v>0.6470588235294118</v>
      </c>
      <c r="AK1472">
        <f t="shared" si="546"/>
        <v>0</v>
      </c>
      <c r="AL1472">
        <f t="shared" si="553"/>
        <v>59</v>
      </c>
      <c r="AM1472">
        <f t="shared" si="557"/>
        <v>1</v>
      </c>
      <c r="AN1472">
        <f t="shared" si="554"/>
        <v>1412</v>
      </c>
      <c r="AP1472">
        <f t="shared" si="547"/>
        <v>0.76623376623376627</v>
      </c>
      <c r="AQ1472">
        <f t="shared" si="548"/>
        <v>0.73426937077483101</v>
      </c>
      <c r="AR1472">
        <v>0.76623376623376627</v>
      </c>
    </row>
    <row r="1473" spans="1:44" x14ac:dyDescent="0.25">
      <c r="A1473" s="9">
        <v>1</v>
      </c>
      <c r="B1473" s="32">
        <v>28.929974000000001</v>
      </c>
      <c r="D1473">
        <f t="shared" si="535"/>
        <v>1</v>
      </c>
      <c r="E1473">
        <f t="shared" si="558"/>
        <v>414</v>
      </c>
      <c r="F1473">
        <f t="shared" si="555"/>
        <v>0</v>
      </c>
      <c r="G1473">
        <f t="shared" si="556"/>
        <v>1058</v>
      </c>
      <c r="I1473">
        <f t="shared" si="536"/>
        <v>0.71502590673575128</v>
      </c>
      <c r="J1473">
        <f t="shared" si="537"/>
        <v>0.74454609429978891</v>
      </c>
      <c r="K1473">
        <v>0.71502590673575128</v>
      </c>
      <c r="S1473">
        <f t="shared" si="538"/>
        <v>0</v>
      </c>
      <c r="T1473">
        <f t="shared" si="549"/>
        <v>658</v>
      </c>
      <c r="U1473">
        <f t="shared" si="539"/>
        <v>1</v>
      </c>
      <c r="V1473">
        <f t="shared" si="550"/>
        <v>814</v>
      </c>
      <c r="X1473">
        <f t="shared" si="540"/>
        <v>0.8053855569155447</v>
      </c>
      <c r="Y1473">
        <f t="shared" si="541"/>
        <v>0.6880811496196112</v>
      </c>
      <c r="Z1473">
        <v>0.8053855569155447</v>
      </c>
      <c r="AB1473">
        <f t="shared" si="542"/>
        <v>0</v>
      </c>
      <c r="AC1473">
        <f t="shared" si="551"/>
        <v>341</v>
      </c>
      <c r="AD1473">
        <f t="shared" si="543"/>
        <v>1</v>
      </c>
      <c r="AE1473">
        <f t="shared" si="552"/>
        <v>1131</v>
      </c>
      <c r="AG1473">
        <f t="shared" si="544"/>
        <v>0.6470588235294118</v>
      </c>
      <c r="AH1473">
        <f t="shared" si="545"/>
        <v>0.76782077393075354</v>
      </c>
      <c r="AI1473">
        <v>0.6470588235294118</v>
      </c>
      <c r="AK1473">
        <f t="shared" si="546"/>
        <v>0</v>
      </c>
      <c r="AL1473">
        <f t="shared" si="553"/>
        <v>59</v>
      </c>
      <c r="AM1473">
        <f t="shared" si="557"/>
        <v>1</v>
      </c>
      <c r="AN1473">
        <f t="shared" si="554"/>
        <v>1413</v>
      </c>
      <c r="AP1473">
        <f t="shared" si="547"/>
        <v>0.76623376623376627</v>
      </c>
      <c r="AQ1473">
        <f t="shared" si="548"/>
        <v>0.73478939157566303</v>
      </c>
      <c r="AR1473">
        <v>0.76623376623376627</v>
      </c>
    </row>
    <row r="1474" spans="1:44" x14ac:dyDescent="0.25">
      <c r="A1474" s="9">
        <v>3</v>
      </c>
      <c r="B1474" s="32">
        <v>28.924624000000001</v>
      </c>
      <c r="D1474">
        <f t="shared" ref="D1474:D1537" si="559">IF(A1474=$N$4,1,0)</f>
        <v>0</v>
      </c>
      <c r="E1474">
        <f t="shared" si="558"/>
        <v>414</v>
      </c>
      <c r="F1474">
        <f t="shared" si="555"/>
        <v>1</v>
      </c>
      <c r="G1474">
        <f t="shared" si="556"/>
        <v>1059</v>
      </c>
      <c r="I1474">
        <f t="shared" ref="I1474:I1537" si="560">E1474/$P$4</f>
        <v>0.71502590673575128</v>
      </c>
      <c r="J1474">
        <f t="shared" ref="J1474:J1537" si="561">G1474/$Q$4</f>
        <v>0.74524982406755802</v>
      </c>
      <c r="K1474">
        <v>0.71502590673575128</v>
      </c>
      <c r="S1474">
        <f t="shared" si="538"/>
        <v>0</v>
      </c>
      <c r="T1474">
        <f t="shared" si="549"/>
        <v>658</v>
      </c>
      <c r="U1474">
        <f t="shared" si="539"/>
        <v>1</v>
      </c>
      <c r="V1474">
        <f t="shared" si="550"/>
        <v>815</v>
      </c>
      <c r="X1474">
        <f t="shared" si="540"/>
        <v>0.8053855569155447</v>
      </c>
      <c r="Y1474">
        <f t="shared" si="541"/>
        <v>0.68892645815722742</v>
      </c>
      <c r="Z1474">
        <v>0.8053855569155447</v>
      </c>
      <c r="AB1474">
        <f t="shared" si="542"/>
        <v>1</v>
      </c>
      <c r="AC1474">
        <f t="shared" si="551"/>
        <v>342</v>
      </c>
      <c r="AD1474">
        <f t="shared" si="543"/>
        <v>0</v>
      </c>
      <c r="AE1474">
        <f t="shared" si="552"/>
        <v>1131</v>
      </c>
      <c r="AG1474">
        <f t="shared" si="544"/>
        <v>0.64895635673624286</v>
      </c>
      <c r="AH1474">
        <f t="shared" si="545"/>
        <v>0.76782077393075354</v>
      </c>
      <c r="AI1474">
        <v>0.64895635673624286</v>
      </c>
      <c r="AK1474">
        <f t="shared" si="546"/>
        <v>0</v>
      </c>
      <c r="AL1474">
        <f t="shared" si="553"/>
        <v>59</v>
      </c>
      <c r="AM1474">
        <f t="shared" si="557"/>
        <v>1</v>
      </c>
      <c r="AN1474">
        <f t="shared" si="554"/>
        <v>1414</v>
      </c>
      <c r="AP1474">
        <f t="shared" si="547"/>
        <v>0.76623376623376627</v>
      </c>
      <c r="AQ1474">
        <f t="shared" si="548"/>
        <v>0.73530941237649505</v>
      </c>
      <c r="AR1474">
        <v>0.76623376623376627</v>
      </c>
    </row>
    <row r="1475" spans="1:44" x14ac:dyDescent="0.25">
      <c r="A1475" s="9">
        <v>3</v>
      </c>
      <c r="B1475" s="32">
        <v>28.904395000000001</v>
      </c>
      <c r="D1475">
        <f t="shared" si="559"/>
        <v>0</v>
      </c>
      <c r="E1475">
        <f t="shared" si="558"/>
        <v>414</v>
      </c>
      <c r="F1475">
        <f t="shared" si="555"/>
        <v>1</v>
      </c>
      <c r="G1475">
        <f t="shared" si="556"/>
        <v>1060</v>
      </c>
      <c r="I1475">
        <f t="shared" si="560"/>
        <v>0.71502590673575128</v>
      </c>
      <c r="J1475">
        <f t="shared" si="561"/>
        <v>0.74595355383532724</v>
      </c>
      <c r="K1475">
        <v>0.71502590673575128</v>
      </c>
      <c r="S1475">
        <f t="shared" ref="S1475:S1538" si="562">IF(A1475=$N$5,1,0)</f>
        <v>0</v>
      </c>
      <c r="T1475">
        <f t="shared" si="549"/>
        <v>658</v>
      </c>
      <c r="U1475">
        <f t="shared" ref="U1475:U1538" si="563">IF(S1475=0,1,0)</f>
        <v>1</v>
      </c>
      <c r="V1475">
        <f t="shared" si="550"/>
        <v>816</v>
      </c>
      <c r="X1475">
        <f t="shared" ref="X1475:X1538" si="564">T1475/$P$5</f>
        <v>0.8053855569155447</v>
      </c>
      <c r="Y1475">
        <f t="shared" ref="Y1475:Y1538" si="565">V1475/$Q$5</f>
        <v>0.68977176669484364</v>
      </c>
      <c r="Z1475">
        <v>0.8053855569155447</v>
      </c>
      <c r="AB1475">
        <f t="shared" ref="AB1475:AB1538" si="566">IF(A1475=$N$6,1,0)</f>
        <v>1</v>
      </c>
      <c r="AC1475">
        <f t="shared" si="551"/>
        <v>343</v>
      </c>
      <c r="AD1475">
        <f t="shared" ref="AD1475:AD1538" si="567">IF(AB1475=0,1,0)</f>
        <v>0</v>
      </c>
      <c r="AE1475">
        <f t="shared" si="552"/>
        <v>1131</v>
      </c>
      <c r="AG1475">
        <f t="shared" ref="AG1475:AG1538" si="568">AC1475/$P$6</f>
        <v>0.65085388994307403</v>
      </c>
      <c r="AH1475">
        <f t="shared" ref="AH1475:AH1538" si="569">AE1475/$Q$6</f>
        <v>0.76782077393075354</v>
      </c>
      <c r="AI1475">
        <v>0.65085388994307403</v>
      </c>
      <c r="AK1475">
        <f t="shared" ref="AK1475:AK1538" si="570">IF(A1475=$N$7,1,0)</f>
        <v>0</v>
      </c>
      <c r="AL1475">
        <f t="shared" si="553"/>
        <v>59</v>
      </c>
      <c r="AM1475">
        <f t="shared" si="557"/>
        <v>1</v>
      </c>
      <c r="AN1475">
        <f t="shared" si="554"/>
        <v>1415</v>
      </c>
      <c r="AP1475">
        <f t="shared" ref="AP1475:AP1538" si="571">AL1475/$P$7</f>
        <v>0.76623376623376627</v>
      </c>
      <c r="AQ1475">
        <f t="shared" ref="AQ1475:AQ1538" si="572">AN1475/$Q$7</f>
        <v>0.73582943317732707</v>
      </c>
      <c r="AR1475">
        <v>0.76623376623376627</v>
      </c>
    </row>
    <row r="1476" spans="1:44" x14ac:dyDescent="0.25">
      <c r="A1476" s="9">
        <v>3</v>
      </c>
      <c r="B1476" s="32">
        <v>28.901510999999999</v>
      </c>
      <c r="D1476">
        <f t="shared" si="559"/>
        <v>0</v>
      </c>
      <c r="E1476">
        <f t="shared" si="558"/>
        <v>414</v>
      </c>
      <c r="F1476">
        <f t="shared" si="555"/>
        <v>1</v>
      </c>
      <c r="G1476">
        <f t="shared" si="556"/>
        <v>1061</v>
      </c>
      <c r="I1476">
        <f t="shared" si="560"/>
        <v>0.71502590673575128</v>
      </c>
      <c r="J1476">
        <f t="shared" si="561"/>
        <v>0.74665728360309636</v>
      </c>
      <c r="K1476">
        <v>0.71502590673575128</v>
      </c>
      <c r="S1476">
        <f t="shared" si="562"/>
        <v>0</v>
      </c>
      <c r="T1476">
        <f t="shared" ref="T1476:T1539" si="573">S1476+T1475</f>
        <v>658</v>
      </c>
      <c r="U1476">
        <f t="shared" si="563"/>
        <v>1</v>
      </c>
      <c r="V1476">
        <f t="shared" ref="V1476:V1539" si="574">SUM(U1476+V1475)</f>
        <v>817</v>
      </c>
      <c r="X1476">
        <f t="shared" si="564"/>
        <v>0.8053855569155447</v>
      </c>
      <c r="Y1476">
        <f t="shared" si="565"/>
        <v>0.69061707523245985</v>
      </c>
      <c r="Z1476">
        <v>0.8053855569155447</v>
      </c>
      <c r="AB1476">
        <f t="shared" si="566"/>
        <v>1</v>
      </c>
      <c r="AC1476">
        <f t="shared" ref="AC1476:AC1539" si="575">AB1476+AC1475</f>
        <v>344</v>
      </c>
      <c r="AD1476">
        <f t="shared" si="567"/>
        <v>0</v>
      </c>
      <c r="AE1476">
        <f t="shared" ref="AE1476:AE1539" si="576">SUM(AD1476+AE1475)</f>
        <v>1131</v>
      </c>
      <c r="AG1476">
        <f t="shared" si="568"/>
        <v>0.65275142314990509</v>
      </c>
      <c r="AH1476">
        <f t="shared" si="569"/>
        <v>0.76782077393075354</v>
      </c>
      <c r="AI1476">
        <v>0.65275142314990509</v>
      </c>
      <c r="AK1476">
        <f t="shared" si="570"/>
        <v>0</v>
      </c>
      <c r="AL1476">
        <f t="shared" ref="AL1476:AL1539" si="577">AK1476+AL1475</f>
        <v>59</v>
      </c>
      <c r="AM1476">
        <f t="shared" si="557"/>
        <v>1</v>
      </c>
      <c r="AN1476">
        <f t="shared" ref="AN1476:AN1539" si="578">SUM(AM1476+AN1475)</f>
        <v>1416</v>
      </c>
      <c r="AP1476">
        <f t="shared" si="571"/>
        <v>0.76623376623376627</v>
      </c>
      <c r="AQ1476">
        <f t="shared" si="572"/>
        <v>0.7363494539781591</v>
      </c>
      <c r="AR1476">
        <v>0.76623376623376627</v>
      </c>
    </row>
    <row r="1477" spans="1:44" x14ac:dyDescent="0.25">
      <c r="A1477" s="9">
        <v>3</v>
      </c>
      <c r="B1477" s="32">
        <v>28.835940000000001</v>
      </c>
      <c r="D1477">
        <f t="shared" si="559"/>
        <v>0</v>
      </c>
      <c r="E1477">
        <f t="shared" si="558"/>
        <v>414</v>
      </c>
      <c r="F1477">
        <f t="shared" si="555"/>
        <v>1</v>
      </c>
      <c r="G1477">
        <f t="shared" si="556"/>
        <v>1062</v>
      </c>
      <c r="I1477">
        <f t="shared" si="560"/>
        <v>0.71502590673575128</v>
      </c>
      <c r="J1477">
        <f t="shared" si="561"/>
        <v>0.74736101337086558</v>
      </c>
      <c r="K1477">
        <v>0.71502590673575128</v>
      </c>
      <c r="S1477">
        <f t="shared" si="562"/>
        <v>0</v>
      </c>
      <c r="T1477">
        <f t="shared" si="573"/>
        <v>658</v>
      </c>
      <c r="U1477">
        <f t="shared" si="563"/>
        <v>1</v>
      </c>
      <c r="V1477">
        <f t="shared" si="574"/>
        <v>818</v>
      </c>
      <c r="X1477">
        <f t="shared" si="564"/>
        <v>0.8053855569155447</v>
      </c>
      <c r="Y1477">
        <f t="shared" si="565"/>
        <v>0.69146238377007607</v>
      </c>
      <c r="Z1477">
        <v>0.8053855569155447</v>
      </c>
      <c r="AB1477">
        <f t="shared" si="566"/>
        <v>1</v>
      </c>
      <c r="AC1477">
        <f t="shared" si="575"/>
        <v>345</v>
      </c>
      <c r="AD1477">
        <f t="shared" si="567"/>
        <v>0</v>
      </c>
      <c r="AE1477">
        <f t="shared" si="576"/>
        <v>1131</v>
      </c>
      <c r="AG1477">
        <f t="shared" si="568"/>
        <v>0.65464895635673626</v>
      </c>
      <c r="AH1477">
        <f t="shared" si="569"/>
        <v>0.76782077393075354</v>
      </c>
      <c r="AI1477">
        <v>0.65464895635673626</v>
      </c>
      <c r="AK1477">
        <f t="shared" si="570"/>
        <v>0</v>
      </c>
      <c r="AL1477">
        <f t="shared" si="577"/>
        <v>59</v>
      </c>
      <c r="AM1477">
        <f t="shared" si="557"/>
        <v>1</v>
      </c>
      <c r="AN1477">
        <f t="shared" si="578"/>
        <v>1417</v>
      </c>
      <c r="AP1477">
        <f t="shared" si="571"/>
        <v>0.76623376623376627</v>
      </c>
      <c r="AQ1477">
        <f t="shared" si="572"/>
        <v>0.73686947477899112</v>
      </c>
      <c r="AR1477">
        <v>0.76623376623376627</v>
      </c>
    </row>
    <row r="1478" spans="1:44" x14ac:dyDescent="0.25">
      <c r="A1478" s="9">
        <v>3</v>
      </c>
      <c r="B1478" s="32">
        <v>28.812470999999999</v>
      </c>
      <c r="D1478">
        <f t="shared" si="559"/>
        <v>0</v>
      </c>
      <c r="E1478">
        <f t="shared" si="558"/>
        <v>414</v>
      </c>
      <c r="F1478">
        <f t="shared" si="555"/>
        <v>1</v>
      </c>
      <c r="G1478">
        <f t="shared" si="556"/>
        <v>1063</v>
      </c>
      <c r="I1478">
        <f t="shared" si="560"/>
        <v>0.71502590673575128</v>
      </c>
      <c r="J1478">
        <f t="shared" si="561"/>
        <v>0.7480647431386348</v>
      </c>
      <c r="K1478">
        <v>0.71502590673575128</v>
      </c>
      <c r="S1478">
        <f t="shared" si="562"/>
        <v>0</v>
      </c>
      <c r="T1478">
        <f t="shared" si="573"/>
        <v>658</v>
      </c>
      <c r="U1478">
        <f t="shared" si="563"/>
        <v>1</v>
      </c>
      <c r="V1478">
        <f t="shared" si="574"/>
        <v>819</v>
      </c>
      <c r="X1478">
        <f t="shared" si="564"/>
        <v>0.8053855569155447</v>
      </c>
      <c r="Y1478">
        <f t="shared" si="565"/>
        <v>0.69230769230769229</v>
      </c>
      <c r="Z1478">
        <v>0.8053855569155447</v>
      </c>
      <c r="AB1478">
        <f t="shared" si="566"/>
        <v>1</v>
      </c>
      <c r="AC1478">
        <f t="shared" si="575"/>
        <v>346</v>
      </c>
      <c r="AD1478">
        <f t="shared" si="567"/>
        <v>0</v>
      </c>
      <c r="AE1478">
        <f t="shared" si="576"/>
        <v>1131</v>
      </c>
      <c r="AG1478">
        <f t="shared" si="568"/>
        <v>0.65654648956356731</v>
      </c>
      <c r="AH1478">
        <f t="shared" si="569"/>
        <v>0.76782077393075354</v>
      </c>
      <c r="AI1478">
        <v>0.65654648956356731</v>
      </c>
      <c r="AK1478">
        <f t="shared" si="570"/>
        <v>0</v>
      </c>
      <c r="AL1478">
        <f t="shared" si="577"/>
        <v>59</v>
      </c>
      <c r="AM1478">
        <f t="shared" si="557"/>
        <v>1</v>
      </c>
      <c r="AN1478">
        <f t="shared" si="578"/>
        <v>1418</v>
      </c>
      <c r="AP1478">
        <f t="shared" si="571"/>
        <v>0.76623376623376627</v>
      </c>
      <c r="AQ1478">
        <f t="shared" si="572"/>
        <v>0.73738949557982314</v>
      </c>
      <c r="AR1478">
        <v>0.76623376623376627</v>
      </c>
    </row>
    <row r="1479" spans="1:44" x14ac:dyDescent="0.25">
      <c r="A1479" s="9">
        <v>1</v>
      </c>
      <c r="B1479" s="32">
        <v>28.802264999999998</v>
      </c>
      <c r="D1479">
        <f t="shared" si="559"/>
        <v>1</v>
      </c>
      <c r="E1479">
        <f t="shared" si="558"/>
        <v>415</v>
      </c>
      <c r="F1479">
        <f t="shared" si="555"/>
        <v>0</v>
      </c>
      <c r="G1479">
        <f t="shared" si="556"/>
        <v>1063</v>
      </c>
      <c r="I1479">
        <f t="shared" si="560"/>
        <v>0.71675302245250427</v>
      </c>
      <c r="J1479">
        <f t="shared" si="561"/>
        <v>0.7480647431386348</v>
      </c>
      <c r="K1479">
        <v>0.71675302245250427</v>
      </c>
      <c r="S1479">
        <f t="shared" si="562"/>
        <v>0</v>
      </c>
      <c r="T1479">
        <f t="shared" si="573"/>
        <v>658</v>
      </c>
      <c r="U1479">
        <f t="shared" si="563"/>
        <v>1</v>
      </c>
      <c r="V1479">
        <f t="shared" si="574"/>
        <v>820</v>
      </c>
      <c r="X1479">
        <f t="shared" si="564"/>
        <v>0.8053855569155447</v>
      </c>
      <c r="Y1479">
        <f t="shared" si="565"/>
        <v>0.69315300084530851</v>
      </c>
      <c r="Z1479">
        <v>0.8053855569155447</v>
      </c>
      <c r="AB1479">
        <f t="shared" si="566"/>
        <v>0</v>
      </c>
      <c r="AC1479">
        <f t="shared" si="575"/>
        <v>346</v>
      </c>
      <c r="AD1479">
        <f t="shared" si="567"/>
        <v>1</v>
      </c>
      <c r="AE1479">
        <f t="shared" si="576"/>
        <v>1132</v>
      </c>
      <c r="AG1479">
        <f t="shared" si="568"/>
        <v>0.65654648956356731</v>
      </c>
      <c r="AH1479">
        <f t="shared" si="569"/>
        <v>0.76849966055668706</v>
      </c>
      <c r="AI1479">
        <v>0.65654648956356731</v>
      </c>
      <c r="AK1479">
        <f t="shared" si="570"/>
        <v>0</v>
      </c>
      <c r="AL1479">
        <f t="shared" si="577"/>
        <v>59</v>
      </c>
      <c r="AM1479">
        <f t="shared" si="557"/>
        <v>1</v>
      </c>
      <c r="AN1479">
        <f t="shared" si="578"/>
        <v>1419</v>
      </c>
      <c r="AP1479">
        <f t="shared" si="571"/>
        <v>0.76623376623376627</v>
      </c>
      <c r="AQ1479">
        <f t="shared" si="572"/>
        <v>0.73790951638065527</v>
      </c>
      <c r="AR1479">
        <v>0.76623376623376627</v>
      </c>
    </row>
    <row r="1480" spans="1:44" x14ac:dyDescent="0.25">
      <c r="A1480" s="9">
        <v>1</v>
      </c>
      <c r="B1480" s="32">
        <v>28.754321999999998</v>
      </c>
      <c r="D1480">
        <f t="shared" si="559"/>
        <v>1</v>
      </c>
      <c r="E1480">
        <f t="shared" si="558"/>
        <v>416</v>
      </c>
      <c r="F1480">
        <f t="shared" si="555"/>
        <v>0</v>
      </c>
      <c r="G1480">
        <f t="shared" si="556"/>
        <v>1063</v>
      </c>
      <c r="I1480">
        <f t="shared" si="560"/>
        <v>0.71848013816925738</v>
      </c>
      <c r="J1480">
        <f t="shared" si="561"/>
        <v>0.7480647431386348</v>
      </c>
      <c r="K1480">
        <v>0.71848013816925738</v>
      </c>
      <c r="S1480">
        <f t="shared" si="562"/>
        <v>0</v>
      </c>
      <c r="T1480">
        <f t="shared" si="573"/>
        <v>658</v>
      </c>
      <c r="U1480">
        <f t="shared" si="563"/>
        <v>1</v>
      </c>
      <c r="V1480">
        <f t="shared" si="574"/>
        <v>821</v>
      </c>
      <c r="X1480">
        <f t="shared" si="564"/>
        <v>0.8053855569155447</v>
      </c>
      <c r="Y1480">
        <f t="shared" si="565"/>
        <v>0.69399830938292473</v>
      </c>
      <c r="Z1480">
        <v>0.8053855569155447</v>
      </c>
      <c r="AB1480">
        <f t="shared" si="566"/>
        <v>0</v>
      </c>
      <c r="AC1480">
        <f t="shared" si="575"/>
        <v>346</v>
      </c>
      <c r="AD1480">
        <f t="shared" si="567"/>
        <v>1</v>
      </c>
      <c r="AE1480">
        <f t="shared" si="576"/>
        <v>1133</v>
      </c>
      <c r="AG1480">
        <f t="shared" si="568"/>
        <v>0.65654648956356731</v>
      </c>
      <c r="AH1480">
        <f t="shared" si="569"/>
        <v>0.76917854718262046</v>
      </c>
      <c r="AI1480">
        <v>0.65654648956356731</v>
      </c>
      <c r="AK1480">
        <f t="shared" si="570"/>
        <v>0</v>
      </c>
      <c r="AL1480">
        <f t="shared" si="577"/>
        <v>59</v>
      </c>
      <c r="AM1480">
        <f t="shared" si="557"/>
        <v>1</v>
      </c>
      <c r="AN1480">
        <f t="shared" si="578"/>
        <v>1420</v>
      </c>
      <c r="AP1480">
        <f t="shared" si="571"/>
        <v>0.76623376623376627</v>
      </c>
      <c r="AQ1480">
        <f t="shared" si="572"/>
        <v>0.73842953718148729</v>
      </c>
      <c r="AR1480">
        <v>0.76623376623376627</v>
      </c>
    </row>
    <row r="1481" spans="1:44" x14ac:dyDescent="0.25">
      <c r="A1481" s="9">
        <v>2</v>
      </c>
      <c r="B1481" s="32">
        <v>28.639037999999999</v>
      </c>
      <c r="D1481">
        <f t="shared" si="559"/>
        <v>0</v>
      </c>
      <c r="E1481">
        <f t="shared" si="558"/>
        <v>416</v>
      </c>
      <c r="F1481">
        <f t="shared" si="555"/>
        <v>1</v>
      </c>
      <c r="G1481">
        <f t="shared" si="556"/>
        <v>1064</v>
      </c>
      <c r="I1481">
        <f t="shared" si="560"/>
        <v>0.71848013816925738</v>
      </c>
      <c r="J1481">
        <f t="shared" si="561"/>
        <v>0.74876847290640391</v>
      </c>
      <c r="K1481">
        <v>0.71848013816925738</v>
      </c>
      <c r="S1481">
        <f t="shared" si="562"/>
        <v>1</v>
      </c>
      <c r="T1481">
        <f t="shared" si="573"/>
        <v>659</v>
      </c>
      <c r="U1481">
        <f t="shared" si="563"/>
        <v>0</v>
      </c>
      <c r="V1481">
        <f t="shared" si="574"/>
        <v>821</v>
      </c>
      <c r="X1481">
        <f t="shared" si="564"/>
        <v>0.80660954712362298</v>
      </c>
      <c r="Y1481">
        <f t="shared" si="565"/>
        <v>0.69399830938292473</v>
      </c>
      <c r="Z1481">
        <v>0.80660954712362298</v>
      </c>
      <c r="AB1481">
        <f t="shared" si="566"/>
        <v>0</v>
      </c>
      <c r="AC1481">
        <f t="shared" si="575"/>
        <v>346</v>
      </c>
      <c r="AD1481">
        <f t="shared" si="567"/>
        <v>1</v>
      </c>
      <c r="AE1481">
        <f t="shared" si="576"/>
        <v>1134</v>
      </c>
      <c r="AG1481">
        <f t="shared" si="568"/>
        <v>0.65654648956356731</v>
      </c>
      <c r="AH1481">
        <f t="shared" si="569"/>
        <v>0.76985743380855398</v>
      </c>
      <c r="AI1481">
        <v>0.65654648956356731</v>
      </c>
      <c r="AK1481">
        <f t="shared" si="570"/>
        <v>0</v>
      </c>
      <c r="AL1481">
        <f t="shared" si="577"/>
        <v>59</v>
      </c>
      <c r="AM1481">
        <f t="shared" si="557"/>
        <v>1</v>
      </c>
      <c r="AN1481">
        <f t="shared" si="578"/>
        <v>1421</v>
      </c>
      <c r="AP1481">
        <f t="shared" si="571"/>
        <v>0.76623376623376627</v>
      </c>
      <c r="AQ1481">
        <f t="shared" si="572"/>
        <v>0.73894955798231932</v>
      </c>
      <c r="AR1481">
        <v>0.76623376623376627</v>
      </c>
    </row>
    <row r="1482" spans="1:44" x14ac:dyDescent="0.25">
      <c r="A1482" s="9">
        <v>1</v>
      </c>
      <c r="B1482" s="32">
        <v>28.632781000000001</v>
      </c>
      <c r="D1482">
        <f t="shared" si="559"/>
        <v>1</v>
      </c>
      <c r="E1482">
        <f t="shared" si="558"/>
        <v>417</v>
      </c>
      <c r="F1482">
        <f t="shared" si="555"/>
        <v>0</v>
      </c>
      <c r="G1482">
        <f t="shared" si="556"/>
        <v>1064</v>
      </c>
      <c r="I1482">
        <f t="shared" si="560"/>
        <v>0.72020725388601037</v>
      </c>
      <c r="J1482">
        <f t="shared" si="561"/>
        <v>0.74876847290640391</v>
      </c>
      <c r="K1482">
        <v>0.72020725388601037</v>
      </c>
      <c r="S1482">
        <f t="shared" si="562"/>
        <v>0</v>
      </c>
      <c r="T1482">
        <f t="shared" si="573"/>
        <v>659</v>
      </c>
      <c r="U1482">
        <f t="shared" si="563"/>
        <v>1</v>
      </c>
      <c r="V1482">
        <f t="shared" si="574"/>
        <v>822</v>
      </c>
      <c r="X1482">
        <f t="shared" si="564"/>
        <v>0.80660954712362298</v>
      </c>
      <c r="Y1482">
        <f t="shared" si="565"/>
        <v>0.69484361792054095</v>
      </c>
      <c r="Z1482">
        <v>0.80660954712362298</v>
      </c>
      <c r="AB1482">
        <f t="shared" si="566"/>
        <v>0</v>
      </c>
      <c r="AC1482">
        <f t="shared" si="575"/>
        <v>346</v>
      </c>
      <c r="AD1482">
        <f t="shared" si="567"/>
        <v>1</v>
      </c>
      <c r="AE1482">
        <f t="shared" si="576"/>
        <v>1135</v>
      </c>
      <c r="AG1482">
        <f t="shared" si="568"/>
        <v>0.65654648956356731</v>
      </c>
      <c r="AH1482">
        <f t="shared" si="569"/>
        <v>0.77053632043448739</v>
      </c>
      <c r="AI1482">
        <v>0.65654648956356731</v>
      </c>
      <c r="AK1482">
        <f t="shared" si="570"/>
        <v>0</v>
      </c>
      <c r="AL1482">
        <f t="shared" si="577"/>
        <v>59</v>
      </c>
      <c r="AM1482">
        <f t="shared" si="557"/>
        <v>1</v>
      </c>
      <c r="AN1482">
        <f t="shared" si="578"/>
        <v>1422</v>
      </c>
      <c r="AP1482">
        <f t="shared" si="571"/>
        <v>0.76623376623376627</v>
      </c>
      <c r="AQ1482">
        <f t="shared" si="572"/>
        <v>0.73946957878315134</v>
      </c>
      <c r="AR1482">
        <v>0.76623376623376627</v>
      </c>
    </row>
    <row r="1483" spans="1:44" x14ac:dyDescent="0.25">
      <c r="A1483" s="9">
        <v>3</v>
      </c>
      <c r="B1483" s="32">
        <v>28.623622000000001</v>
      </c>
      <c r="D1483">
        <f t="shared" si="559"/>
        <v>0</v>
      </c>
      <c r="E1483">
        <f t="shared" si="558"/>
        <v>417</v>
      </c>
      <c r="F1483">
        <f t="shared" si="555"/>
        <v>1</v>
      </c>
      <c r="G1483">
        <f t="shared" si="556"/>
        <v>1065</v>
      </c>
      <c r="I1483">
        <f t="shared" si="560"/>
        <v>0.72020725388601037</v>
      </c>
      <c r="J1483">
        <f t="shared" si="561"/>
        <v>0.74947220267417314</v>
      </c>
      <c r="K1483">
        <v>0.72020725388601037</v>
      </c>
      <c r="S1483">
        <f t="shared" si="562"/>
        <v>0</v>
      </c>
      <c r="T1483">
        <f t="shared" si="573"/>
        <v>659</v>
      </c>
      <c r="U1483">
        <f t="shared" si="563"/>
        <v>1</v>
      </c>
      <c r="V1483">
        <f t="shared" si="574"/>
        <v>823</v>
      </c>
      <c r="X1483">
        <f t="shared" si="564"/>
        <v>0.80660954712362298</v>
      </c>
      <c r="Y1483">
        <f t="shared" si="565"/>
        <v>0.69568892645815728</v>
      </c>
      <c r="Z1483">
        <v>0.80660954712362298</v>
      </c>
      <c r="AB1483">
        <f t="shared" si="566"/>
        <v>1</v>
      </c>
      <c r="AC1483">
        <f t="shared" si="575"/>
        <v>347</v>
      </c>
      <c r="AD1483">
        <f t="shared" si="567"/>
        <v>0</v>
      </c>
      <c r="AE1483">
        <f t="shared" si="576"/>
        <v>1135</v>
      </c>
      <c r="AG1483">
        <f t="shared" si="568"/>
        <v>0.65844402277039848</v>
      </c>
      <c r="AH1483">
        <f t="shared" si="569"/>
        <v>0.77053632043448739</v>
      </c>
      <c r="AI1483">
        <v>0.65844402277039848</v>
      </c>
      <c r="AK1483">
        <f t="shared" si="570"/>
        <v>0</v>
      </c>
      <c r="AL1483">
        <f t="shared" si="577"/>
        <v>59</v>
      </c>
      <c r="AM1483">
        <f t="shared" si="557"/>
        <v>1</v>
      </c>
      <c r="AN1483">
        <f t="shared" si="578"/>
        <v>1423</v>
      </c>
      <c r="AP1483">
        <f t="shared" si="571"/>
        <v>0.76623376623376627</v>
      </c>
      <c r="AQ1483">
        <f t="shared" si="572"/>
        <v>0.73998959958398336</v>
      </c>
      <c r="AR1483">
        <v>0.76623376623376627</v>
      </c>
    </row>
    <row r="1484" spans="1:44" x14ac:dyDescent="0.25">
      <c r="A1484" s="9">
        <v>2</v>
      </c>
      <c r="B1484" s="32">
        <v>28.606919000000001</v>
      </c>
      <c r="D1484">
        <f t="shared" si="559"/>
        <v>0</v>
      </c>
      <c r="E1484">
        <f t="shared" si="558"/>
        <v>417</v>
      </c>
      <c r="F1484">
        <f t="shared" si="555"/>
        <v>1</v>
      </c>
      <c r="G1484">
        <f t="shared" si="556"/>
        <v>1066</v>
      </c>
      <c r="I1484">
        <f t="shared" si="560"/>
        <v>0.72020725388601037</v>
      </c>
      <c r="J1484">
        <f t="shared" si="561"/>
        <v>0.75017593244194225</v>
      </c>
      <c r="K1484">
        <v>0.72020725388601037</v>
      </c>
      <c r="S1484">
        <f t="shared" si="562"/>
        <v>1</v>
      </c>
      <c r="T1484">
        <f t="shared" si="573"/>
        <v>660</v>
      </c>
      <c r="U1484">
        <f t="shared" si="563"/>
        <v>0</v>
      </c>
      <c r="V1484">
        <f t="shared" si="574"/>
        <v>823</v>
      </c>
      <c r="X1484">
        <f t="shared" si="564"/>
        <v>0.80783353733170138</v>
      </c>
      <c r="Y1484">
        <f t="shared" si="565"/>
        <v>0.69568892645815728</v>
      </c>
      <c r="Z1484">
        <v>0.80783353733170138</v>
      </c>
      <c r="AB1484">
        <f t="shared" si="566"/>
        <v>0</v>
      </c>
      <c r="AC1484">
        <f t="shared" si="575"/>
        <v>347</v>
      </c>
      <c r="AD1484">
        <f t="shared" si="567"/>
        <v>1</v>
      </c>
      <c r="AE1484">
        <f t="shared" si="576"/>
        <v>1136</v>
      </c>
      <c r="AG1484">
        <f t="shared" si="568"/>
        <v>0.65844402277039848</v>
      </c>
      <c r="AH1484">
        <f t="shared" si="569"/>
        <v>0.7712152070604209</v>
      </c>
      <c r="AI1484">
        <v>0.65844402277039848</v>
      </c>
      <c r="AK1484">
        <f t="shared" si="570"/>
        <v>0</v>
      </c>
      <c r="AL1484">
        <f t="shared" si="577"/>
        <v>59</v>
      </c>
      <c r="AM1484">
        <f t="shared" si="557"/>
        <v>1</v>
      </c>
      <c r="AN1484">
        <f t="shared" si="578"/>
        <v>1424</v>
      </c>
      <c r="AP1484">
        <f t="shared" si="571"/>
        <v>0.76623376623376627</v>
      </c>
      <c r="AQ1484">
        <f t="shared" si="572"/>
        <v>0.74050962038481538</v>
      </c>
      <c r="AR1484">
        <v>0.76623376623376627</v>
      </c>
    </row>
    <row r="1485" spans="1:44" x14ac:dyDescent="0.25">
      <c r="A1485" s="9">
        <v>2</v>
      </c>
      <c r="B1485" s="32">
        <v>28.563319</v>
      </c>
      <c r="D1485">
        <f t="shared" si="559"/>
        <v>0</v>
      </c>
      <c r="E1485">
        <f t="shared" si="558"/>
        <v>417</v>
      </c>
      <c r="F1485">
        <f t="shared" si="555"/>
        <v>1</v>
      </c>
      <c r="G1485">
        <f t="shared" si="556"/>
        <v>1067</v>
      </c>
      <c r="I1485">
        <f t="shared" si="560"/>
        <v>0.72020725388601037</v>
      </c>
      <c r="J1485">
        <f t="shared" si="561"/>
        <v>0.75087966220971147</v>
      </c>
      <c r="K1485">
        <v>0.72020725388601037</v>
      </c>
      <c r="S1485">
        <f t="shared" si="562"/>
        <v>1</v>
      </c>
      <c r="T1485">
        <f t="shared" si="573"/>
        <v>661</v>
      </c>
      <c r="U1485">
        <f t="shared" si="563"/>
        <v>0</v>
      </c>
      <c r="V1485">
        <f t="shared" si="574"/>
        <v>823</v>
      </c>
      <c r="X1485">
        <f t="shared" si="564"/>
        <v>0.80905752753977966</v>
      </c>
      <c r="Y1485">
        <f t="shared" si="565"/>
        <v>0.69568892645815728</v>
      </c>
      <c r="Z1485">
        <v>0.80905752753977966</v>
      </c>
      <c r="AB1485">
        <f t="shared" si="566"/>
        <v>0</v>
      </c>
      <c r="AC1485">
        <f t="shared" si="575"/>
        <v>347</v>
      </c>
      <c r="AD1485">
        <f t="shared" si="567"/>
        <v>1</v>
      </c>
      <c r="AE1485">
        <f t="shared" si="576"/>
        <v>1137</v>
      </c>
      <c r="AG1485">
        <f t="shared" si="568"/>
        <v>0.65844402277039848</v>
      </c>
      <c r="AH1485">
        <f t="shared" si="569"/>
        <v>0.77189409368635442</v>
      </c>
      <c r="AI1485">
        <v>0.65844402277039848</v>
      </c>
      <c r="AK1485">
        <f t="shared" si="570"/>
        <v>0</v>
      </c>
      <c r="AL1485">
        <f t="shared" si="577"/>
        <v>59</v>
      </c>
      <c r="AM1485">
        <f t="shared" si="557"/>
        <v>1</v>
      </c>
      <c r="AN1485">
        <f t="shared" si="578"/>
        <v>1425</v>
      </c>
      <c r="AP1485">
        <f t="shared" si="571"/>
        <v>0.76623376623376627</v>
      </c>
      <c r="AQ1485">
        <f t="shared" si="572"/>
        <v>0.7410296411856474</v>
      </c>
      <c r="AR1485">
        <v>0.76623376623376627</v>
      </c>
    </row>
    <row r="1486" spans="1:44" x14ac:dyDescent="0.25">
      <c r="A1486" s="9">
        <v>2</v>
      </c>
      <c r="B1486" s="32">
        <v>28.553470999999998</v>
      </c>
      <c r="D1486">
        <f t="shared" si="559"/>
        <v>0</v>
      </c>
      <c r="E1486">
        <f t="shared" si="558"/>
        <v>417</v>
      </c>
      <c r="F1486">
        <f t="shared" ref="F1486:F1549" si="579">IF(D1486=0,1,0)</f>
        <v>1</v>
      </c>
      <c r="G1486">
        <f t="shared" ref="G1486:G1549" si="580">SUM(F1486+G1485)</f>
        <v>1068</v>
      </c>
      <c r="I1486">
        <f t="shared" si="560"/>
        <v>0.72020725388601037</v>
      </c>
      <c r="J1486">
        <f t="shared" si="561"/>
        <v>0.7515833919774807</v>
      </c>
      <c r="K1486">
        <v>0.72020725388601037</v>
      </c>
      <c r="S1486">
        <f t="shared" si="562"/>
        <v>1</v>
      </c>
      <c r="T1486">
        <f t="shared" si="573"/>
        <v>662</v>
      </c>
      <c r="U1486">
        <f t="shared" si="563"/>
        <v>0</v>
      </c>
      <c r="V1486">
        <f t="shared" si="574"/>
        <v>823</v>
      </c>
      <c r="X1486">
        <f t="shared" si="564"/>
        <v>0.81028151774785806</v>
      </c>
      <c r="Y1486">
        <f t="shared" si="565"/>
        <v>0.69568892645815728</v>
      </c>
      <c r="Z1486">
        <v>0.81028151774785806</v>
      </c>
      <c r="AB1486">
        <f t="shared" si="566"/>
        <v>0</v>
      </c>
      <c r="AC1486">
        <f t="shared" si="575"/>
        <v>347</v>
      </c>
      <c r="AD1486">
        <f t="shared" si="567"/>
        <v>1</v>
      </c>
      <c r="AE1486">
        <f t="shared" si="576"/>
        <v>1138</v>
      </c>
      <c r="AG1486">
        <f t="shared" si="568"/>
        <v>0.65844402277039848</v>
      </c>
      <c r="AH1486">
        <f t="shared" si="569"/>
        <v>0.77257298031228783</v>
      </c>
      <c r="AI1486">
        <v>0.65844402277039848</v>
      </c>
      <c r="AK1486">
        <f t="shared" si="570"/>
        <v>0</v>
      </c>
      <c r="AL1486">
        <f t="shared" si="577"/>
        <v>59</v>
      </c>
      <c r="AM1486">
        <f t="shared" si="557"/>
        <v>1</v>
      </c>
      <c r="AN1486">
        <f t="shared" si="578"/>
        <v>1426</v>
      </c>
      <c r="AP1486">
        <f t="shared" si="571"/>
        <v>0.76623376623376627</v>
      </c>
      <c r="AQ1486">
        <f t="shared" si="572"/>
        <v>0.74154966198647942</v>
      </c>
      <c r="AR1486">
        <v>0.76623376623376627</v>
      </c>
    </row>
    <row r="1487" spans="1:44" x14ac:dyDescent="0.25">
      <c r="A1487" s="9">
        <v>1</v>
      </c>
      <c r="B1487" s="32">
        <v>28.539432000000001</v>
      </c>
      <c r="D1487">
        <f t="shared" si="559"/>
        <v>1</v>
      </c>
      <c r="E1487">
        <f t="shared" si="558"/>
        <v>418</v>
      </c>
      <c r="F1487">
        <f t="shared" si="579"/>
        <v>0</v>
      </c>
      <c r="G1487">
        <f t="shared" si="580"/>
        <v>1068</v>
      </c>
      <c r="I1487">
        <f t="shared" si="560"/>
        <v>0.72193436960276336</v>
      </c>
      <c r="J1487">
        <f t="shared" si="561"/>
        <v>0.7515833919774807</v>
      </c>
      <c r="K1487">
        <v>0.72193436960276336</v>
      </c>
      <c r="S1487">
        <f t="shared" si="562"/>
        <v>0</v>
      </c>
      <c r="T1487">
        <f t="shared" si="573"/>
        <v>662</v>
      </c>
      <c r="U1487">
        <f t="shared" si="563"/>
        <v>1</v>
      </c>
      <c r="V1487">
        <f t="shared" si="574"/>
        <v>824</v>
      </c>
      <c r="X1487">
        <f t="shared" si="564"/>
        <v>0.81028151774785806</v>
      </c>
      <c r="Y1487">
        <f t="shared" si="565"/>
        <v>0.69653423499577349</v>
      </c>
      <c r="Z1487">
        <v>0.81028151774785806</v>
      </c>
      <c r="AB1487">
        <f t="shared" si="566"/>
        <v>0</v>
      </c>
      <c r="AC1487">
        <f t="shared" si="575"/>
        <v>347</v>
      </c>
      <c r="AD1487">
        <f t="shared" si="567"/>
        <v>1</v>
      </c>
      <c r="AE1487">
        <f t="shared" si="576"/>
        <v>1139</v>
      </c>
      <c r="AG1487">
        <f t="shared" si="568"/>
        <v>0.65844402277039848</v>
      </c>
      <c r="AH1487">
        <f t="shared" si="569"/>
        <v>0.77325186693822134</v>
      </c>
      <c r="AI1487">
        <v>0.65844402277039848</v>
      </c>
      <c r="AK1487">
        <f t="shared" si="570"/>
        <v>0</v>
      </c>
      <c r="AL1487">
        <f t="shared" si="577"/>
        <v>59</v>
      </c>
      <c r="AM1487">
        <f t="shared" si="557"/>
        <v>1</v>
      </c>
      <c r="AN1487">
        <f t="shared" si="578"/>
        <v>1427</v>
      </c>
      <c r="AP1487">
        <f t="shared" si="571"/>
        <v>0.76623376623376627</v>
      </c>
      <c r="AQ1487">
        <f t="shared" si="572"/>
        <v>0.74206968278731145</v>
      </c>
      <c r="AR1487">
        <v>0.76623376623376627</v>
      </c>
    </row>
    <row r="1488" spans="1:44" x14ac:dyDescent="0.25">
      <c r="A1488" s="9">
        <v>3</v>
      </c>
      <c r="B1488" s="32">
        <v>28.483048</v>
      </c>
      <c r="D1488">
        <f t="shared" si="559"/>
        <v>0</v>
      </c>
      <c r="E1488">
        <f t="shared" si="558"/>
        <v>418</v>
      </c>
      <c r="F1488">
        <f t="shared" si="579"/>
        <v>1</v>
      </c>
      <c r="G1488">
        <f t="shared" si="580"/>
        <v>1069</v>
      </c>
      <c r="I1488">
        <f t="shared" si="560"/>
        <v>0.72193436960276336</v>
      </c>
      <c r="J1488">
        <f t="shared" si="561"/>
        <v>0.75228712174524981</v>
      </c>
      <c r="K1488">
        <v>0.72193436960276336</v>
      </c>
      <c r="S1488">
        <f t="shared" si="562"/>
        <v>0</v>
      </c>
      <c r="T1488">
        <f t="shared" si="573"/>
        <v>662</v>
      </c>
      <c r="U1488">
        <f t="shared" si="563"/>
        <v>1</v>
      </c>
      <c r="V1488">
        <f t="shared" si="574"/>
        <v>825</v>
      </c>
      <c r="X1488">
        <f t="shared" si="564"/>
        <v>0.81028151774785806</v>
      </c>
      <c r="Y1488">
        <f t="shared" si="565"/>
        <v>0.69737954353338971</v>
      </c>
      <c r="Z1488">
        <v>0.81028151774785806</v>
      </c>
      <c r="AB1488">
        <f t="shared" si="566"/>
        <v>1</v>
      </c>
      <c r="AC1488">
        <f t="shared" si="575"/>
        <v>348</v>
      </c>
      <c r="AD1488">
        <f t="shared" si="567"/>
        <v>0</v>
      </c>
      <c r="AE1488">
        <f t="shared" si="576"/>
        <v>1139</v>
      </c>
      <c r="AG1488">
        <f t="shared" si="568"/>
        <v>0.66034155597722966</v>
      </c>
      <c r="AH1488">
        <f t="shared" si="569"/>
        <v>0.77325186693822134</v>
      </c>
      <c r="AI1488">
        <v>0.66034155597722966</v>
      </c>
      <c r="AK1488">
        <f t="shared" si="570"/>
        <v>0</v>
      </c>
      <c r="AL1488">
        <f t="shared" si="577"/>
        <v>59</v>
      </c>
      <c r="AM1488">
        <f t="shared" si="557"/>
        <v>1</v>
      </c>
      <c r="AN1488">
        <f t="shared" si="578"/>
        <v>1428</v>
      </c>
      <c r="AP1488">
        <f t="shared" si="571"/>
        <v>0.76623376623376627</v>
      </c>
      <c r="AQ1488">
        <f t="shared" si="572"/>
        <v>0.74258970358814358</v>
      </c>
      <c r="AR1488">
        <v>0.76623376623376627</v>
      </c>
    </row>
    <row r="1489" spans="1:44" x14ac:dyDescent="0.25">
      <c r="A1489" s="9">
        <v>3</v>
      </c>
      <c r="B1489" s="32">
        <v>28.447376999999999</v>
      </c>
      <c r="D1489">
        <f t="shared" si="559"/>
        <v>0</v>
      </c>
      <c r="E1489">
        <f t="shared" si="558"/>
        <v>418</v>
      </c>
      <c r="F1489">
        <f t="shared" si="579"/>
        <v>1</v>
      </c>
      <c r="G1489">
        <f t="shared" si="580"/>
        <v>1070</v>
      </c>
      <c r="I1489">
        <f t="shared" si="560"/>
        <v>0.72193436960276336</v>
      </c>
      <c r="J1489">
        <f t="shared" si="561"/>
        <v>0.75299085151301903</v>
      </c>
      <c r="K1489">
        <v>0.72193436960276336</v>
      </c>
      <c r="S1489">
        <f t="shared" si="562"/>
        <v>0</v>
      </c>
      <c r="T1489">
        <f t="shared" si="573"/>
        <v>662</v>
      </c>
      <c r="U1489">
        <f t="shared" si="563"/>
        <v>1</v>
      </c>
      <c r="V1489">
        <f t="shared" si="574"/>
        <v>826</v>
      </c>
      <c r="X1489">
        <f t="shared" si="564"/>
        <v>0.81028151774785806</v>
      </c>
      <c r="Y1489">
        <f t="shared" si="565"/>
        <v>0.69822485207100593</v>
      </c>
      <c r="Z1489">
        <v>0.81028151774785806</v>
      </c>
      <c r="AB1489">
        <f t="shared" si="566"/>
        <v>1</v>
      </c>
      <c r="AC1489">
        <f t="shared" si="575"/>
        <v>349</v>
      </c>
      <c r="AD1489">
        <f t="shared" si="567"/>
        <v>0</v>
      </c>
      <c r="AE1489">
        <f t="shared" si="576"/>
        <v>1139</v>
      </c>
      <c r="AG1489">
        <f t="shared" si="568"/>
        <v>0.66223908918406071</v>
      </c>
      <c r="AH1489">
        <f t="shared" si="569"/>
        <v>0.77325186693822134</v>
      </c>
      <c r="AI1489">
        <v>0.66223908918406071</v>
      </c>
      <c r="AK1489">
        <f t="shared" si="570"/>
        <v>0</v>
      </c>
      <c r="AL1489">
        <f t="shared" si="577"/>
        <v>59</v>
      </c>
      <c r="AM1489">
        <f t="shared" si="557"/>
        <v>1</v>
      </c>
      <c r="AN1489">
        <f t="shared" si="578"/>
        <v>1429</v>
      </c>
      <c r="AP1489">
        <f t="shared" si="571"/>
        <v>0.76623376623376627</v>
      </c>
      <c r="AQ1489">
        <f t="shared" si="572"/>
        <v>0.7431097243889756</v>
      </c>
      <c r="AR1489">
        <v>0.76623376623376627</v>
      </c>
    </row>
    <row r="1490" spans="1:44" x14ac:dyDescent="0.25">
      <c r="A1490" s="9">
        <v>1</v>
      </c>
      <c r="B1490" s="32">
        <v>28.405259999999998</v>
      </c>
      <c r="D1490">
        <f t="shared" si="559"/>
        <v>1</v>
      </c>
      <c r="E1490">
        <f t="shared" si="558"/>
        <v>419</v>
      </c>
      <c r="F1490">
        <f t="shared" si="579"/>
        <v>0</v>
      </c>
      <c r="G1490">
        <f t="shared" si="580"/>
        <v>1070</v>
      </c>
      <c r="I1490">
        <f t="shared" si="560"/>
        <v>0.72366148531951646</v>
      </c>
      <c r="J1490">
        <f t="shared" si="561"/>
        <v>0.75299085151301903</v>
      </c>
      <c r="K1490">
        <v>0.72366148531951646</v>
      </c>
      <c r="S1490">
        <f t="shared" si="562"/>
        <v>0</v>
      </c>
      <c r="T1490">
        <f t="shared" si="573"/>
        <v>662</v>
      </c>
      <c r="U1490">
        <f t="shared" si="563"/>
        <v>1</v>
      </c>
      <c r="V1490">
        <f t="shared" si="574"/>
        <v>827</v>
      </c>
      <c r="X1490">
        <f t="shared" si="564"/>
        <v>0.81028151774785806</v>
      </c>
      <c r="Y1490">
        <f t="shared" si="565"/>
        <v>0.69907016060862215</v>
      </c>
      <c r="Z1490">
        <v>0.81028151774785806</v>
      </c>
      <c r="AB1490">
        <f t="shared" si="566"/>
        <v>0</v>
      </c>
      <c r="AC1490">
        <f t="shared" si="575"/>
        <v>349</v>
      </c>
      <c r="AD1490">
        <f t="shared" si="567"/>
        <v>1</v>
      </c>
      <c r="AE1490">
        <f t="shared" si="576"/>
        <v>1140</v>
      </c>
      <c r="AG1490">
        <f t="shared" si="568"/>
        <v>0.66223908918406071</v>
      </c>
      <c r="AH1490">
        <f t="shared" si="569"/>
        <v>0.77393075356415475</v>
      </c>
      <c r="AI1490">
        <v>0.66223908918406071</v>
      </c>
      <c r="AK1490">
        <f t="shared" si="570"/>
        <v>0</v>
      </c>
      <c r="AL1490">
        <f t="shared" si="577"/>
        <v>59</v>
      </c>
      <c r="AM1490">
        <f t="shared" si="557"/>
        <v>1</v>
      </c>
      <c r="AN1490">
        <f t="shared" si="578"/>
        <v>1430</v>
      </c>
      <c r="AP1490">
        <f t="shared" si="571"/>
        <v>0.76623376623376627</v>
      </c>
      <c r="AQ1490">
        <f t="shared" si="572"/>
        <v>0.74362974518980762</v>
      </c>
      <c r="AR1490">
        <v>0.76623376623376627</v>
      </c>
    </row>
    <row r="1491" spans="1:44" x14ac:dyDescent="0.25">
      <c r="A1491" s="9">
        <v>4</v>
      </c>
      <c r="B1491" s="32">
        <v>28.36937</v>
      </c>
      <c r="D1491">
        <f t="shared" si="559"/>
        <v>0</v>
      </c>
      <c r="E1491">
        <f t="shared" si="558"/>
        <v>419</v>
      </c>
      <c r="F1491">
        <f t="shared" si="579"/>
        <v>1</v>
      </c>
      <c r="G1491">
        <f t="shared" si="580"/>
        <v>1071</v>
      </c>
      <c r="I1491">
        <f t="shared" si="560"/>
        <v>0.72366148531951646</v>
      </c>
      <c r="J1491">
        <f t="shared" si="561"/>
        <v>0.75369458128078815</v>
      </c>
      <c r="K1491">
        <v>0.72366148531951646</v>
      </c>
      <c r="S1491">
        <f t="shared" si="562"/>
        <v>0</v>
      </c>
      <c r="T1491">
        <f t="shared" si="573"/>
        <v>662</v>
      </c>
      <c r="U1491">
        <f t="shared" si="563"/>
        <v>1</v>
      </c>
      <c r="V1491">
        <f t="shared" si="574"/>
        <v>828</v>
      </c>
      <c r="X1491">
        <f t="shared" si="564"/>
        <v>0.81028151774785806</v>
      </c>
      <c r="Y1491">
        <f t="shared" si="565"/>
        <v>0.69991546914623837</v>
      </c>
      <c r="Z1491">
        <v>0.81028151774785806</v>
      </c>
      <c r="AB1491">
        <f t="shared" si="566"/>
        <v>0</v>
      </c>
      <c r="AC1491">
        <f t="shared" si="575"/>
        <v>349</v>
      </c>
      <c r="AD1491">
        <f t="shared" si="567"/>
        <v>1</v>
      </c>
      <c r="AE1491">
        <f t="shared" si="576"/>
        <v>1141</v>
      </c>
      <c r="AG1491">
        <f t="shared" si="568"/>
        <v>0.66223908918406071</v>
      </c>
      <c r="AH1491">
        <f t="shared" si="569"/>
        <v>0.77460964019008827</v>
      </c>
      <c r="AI1491">
        <v>0.66223908918406071</v>
      </c>
      <c r="AK1491">
        <f t="shared" si="570"/>
        <v>1</v>
      </c>
      <c r="AL1491">
        <f t="shared" si="577"/>
        <v>60</v>
      </c>
      <c r="AM1491">
        <f t="shared" si="557"/>
        <v>0</v>
      </c>
      <c r="AN1491">
        <f t="shared" si="578"/>
        <v>1430</v>
      </c>
      <c r="AP1491">
        <f t="shared" si="571"/>
        <v>0.77922077922077926</v>
      </c>
      <c r="AQ1491">
        <f t="shared" si="572"/>
        <v>0.74362974518980762</v>
      </c>
      <c r="AR1491">
        <v>0.77922077922077926</v>
      </c>
    </row>
    <row r="1492" spans="1:44" x14ac:dyDescent="0.25">
      <c r="A1492" s="9">
        <v>1</v>
      </c>
      <c r="B1492" s="32">
        <v>28.286645</v>
      </c>
      <c r="D1492">
        <f t="shared" si="559"/>
        <v>1</v>
      </c>
      <c r="E1492">
        <f t="shared" si="558"/>
        <v>420</v>
      </c>
      <c r="F1492">
        <f t="shared" si="579"/>
        <v>0</v>
      </c>
      <c r="G1492">
        <f t="shared" si="580"/>
        <v>1071</v>
      </c>
      <c r="I1492">
        <f t="shared" si="560"/>
        <v>0.72538860103626945</v>
      </c>
      <c r="J1492">
        <f t="shared" si="561"/>
        <v>0.75369458128078815</v>
      </c>
      <c r="K1492">
        <v>0.72538860103626945</v>
      </c>
      <c r="S1492">
        <f t="shared" si="562"/>
        <v>0</v>
      </c>
      <c r="T1492">
        <f t="shared" si="573"/>
        <v>662</v>
      </c>
      <c r="U1492">
        <f t="shared" si="563"/>
        <v>1</v>
      </c>
      <c r="V1492">
        <f t="shared" si="574"/>
        <v>829</v>
      </c>
      <c r="X1492">
        <f t="shared" si="564"/>
        <v>0.81028151774785806</v>
      </c>
      <c r="Y1492">
        <f t="shared" si="565"/>
        <v>0.70076077768385459</v>
      </c>
      <c r="Z1492">
        <v>0.81028151774785806</v>
      </c>
      <c r="AB1492">
        <f t="shared" si="566"/>
        <v>0</v>
      </c>
      <c r="AC1492">
        <f t="shared" si="575"/>
        <v>349</v>
      </c>
      <c r="AD1492">
        <f t="shared" si="567"/>
        <v>1</v>
      </c>
      <c r="AE1492">
        <f t="shared" si="576"/>
        <v>1142</v>
      </c>
      <c r="AG1492">
        <f t="shared" si="568"/>
        <v>0.66223908918406071</v>
      </c>
      <c r="AH1492">
        <f t="shared" si="569"/>
        <v>0.77528852681602167</v>
      </c>
      <c r="AI1492">
        <v>0.66223908918406071</v>
      </c>
      <c r="AK1492">
        <f t="shared" si="570"/>
        <v>0</v>
      </c>
      <c r="AL1492">
        <f t="shared" si="577"/>
        <v>60</v>
      </c>
      <c r="AM1492">
        <f t="shared" si="557"/>
        <v>1</v>
      </c>
      <c r="AN1492">
        <f t="shared" si="578"/>
        <v>1431</v>
      </c>
      <c r="AP1492">
        <f t="shared" si="571"/>
        <v>0.77922077922077926</v>
      </c>
      <c r="AQ1492">
        <f t="shared" si="572"/>
        <v>0.74414976599063964</v>
      </c>
      <c r="AR1492">
        <v>0.77922077922077926</v>
      </c>
    </row>
    <row r="1493" spans="1:44" x14ac:dyDescent="0.25">
      <c r="A1493" s="9">
        <v>3</v>
      </c>
      <c r="B1493" s="32">
        <v>28.259164999999999</v>
      </c>
      <c r="D1493">
        <f t="shared" si="559"/>
        <v>0</v>
      </c>
      <c r="E1493">
        <f t="shared" si="558"/>
        <v>420</v>
      </c>
      <c r="F1493">
        <f t="shared" si="579"/>
        <v>1</v>
      </c>
      <c r="G1493">
        <f t="shared" si="580"/>
        <v>1072</v>
      </c>
      <c r="I1493">
        <f t="shared" si="560"/>
        <v>0.72538860103626945</v>
      </c>
      <c r="J1493">
        <f t="shared" si="561"/>
        <v>0.75439831104855737</v>
      </c>
      <c r="K1493">
        <v>0.72538860103626945</v>
      </c>
      <c r="S1493">
        <f t="shared" si="562"/>
        <v>0</v>
      </c>
      <c r="T1493">
        <f t="shared" si="573"/>
        <v>662</v>
      </c>
      <c r="U1493">
        <f t="shared" si="563"/>
        <v>1</v>
      </c>
      <c r="V1493">
        <f t="shared" si="574"/>
        <v>830</v>
      </c>
      <c r="X1493">
        <f t="shared" si="564"/>
        <v>0.81028151774785806</v>
      </c>
      <c r="Y1493">
        <f t="shared" si="565"/>
        <v>0.7016060862214708</v>
      </c>
      <c r="Z1493">
        <v>0.81028151774785806</v>
      </c>
      <c r="AB1493">
        <f t="shared" si="566"/>
        <v>1</v>
      </c>
      <c r="AC1493">
        <f t="shared" si="575"/>
        <v>350</v>
      </c>
      <c r="AD1493">
        <f t="shared" si="567"/>
        <v>0</v>
      </c>
      <c r="AE1493">
        <f t="shared" si="576"/>
        <v>1142</v>
      </c>
      <c r="AG1493">
        <f t="shared" si="568"/>
        <v>0.66413662239089188</v>
      </c>
      <c r="AH1493">
        <f t="shared" si="569"/>
        <v>0.77528852681602167</v>
      </c>
      <c r="AI1493">
        <v>0.66413662239089188</v>
      </c>
      <c r="AK1493">
        <f t="shared" si="570"/>
        <v>0</v>
      </c>
      <c r="AL1493">
        <f t="shared" si="577"/>
        <v>60</v>
      </c>
      <c r="AM1493">
        <f t="shared" si="557"/>
        <v>1</v>
      </c>
      <c r="AN1493">
        <f t="shared" si="578"/>
        <v>1432</v>
      </c>
      <c r="AP1493">
        <f t="shared" si="571"/>
        <v>0.77922077922077926</v>
      </c>
      <c r="AQ1493">
        <f t="shared" si="572"/>
        <v>0.74466978679147167</v>
      </c>
      <c r="AR1493">
        <v>0.77922077922077926</v>
      </c>
    </row>
    <row r="1494" spans="1:44" x14ac:dyDescent="0.25">
      <c r="A1494" s="9">
        <v>2</v>
      </c>
      <c r="B1494" s="32">
        <v>28.257719000000002</v>
      </c>
      <c r="D1494">
        <f t="shared" si="559"/>
        <v>0</v>
      </c>
      <c r="E1494">
        <f t="shared" si="558"/>
        <v>420</v>
      </c>
      <c r="F1494">
        <f t="shared" si="579"/>
        <v>1</v>
      </c>
      <c r="G1494">
        <f t="shared" si="580"/>
        <v>1073</v>
      </c>
      <c r="I1494">
        <f t="shared" si="560"/>
        <v>0.72538860103626945</v>
      </c>
      <c r="J1494">
        <f t="shared" si="561"/>
        <v>0.75510204081632648</v>
      </c>
      <c r="K1494">
        <v>0.72538860103626945</v>
      </c>
      <c r="S1494">
        <f t="shared" si="562"/>
        <v>1</v>
      </c>
      <c r="T1494">
        <f t="shared" si="573"/>
        <v>663</v>
      </c>
      <c r="U1494">
        <f t="shared" si="563"/>
        <v>0</v>
      </c>
      <c r="V1494">
        <f t="shared" si="574"/>
        <v>830</v>
      </c>
      <c r="X1494">
        <f t="shared" si="564"/>
        <v>0.81150550795593634</v>
      </c>
      <c r="Y1494">
        <f t="shared" si="565"/>
        <v>0.7016060862214708</v>
      </c>
      <c r="Z1494">
        <v>0.81150550795593634</v>
      </c>
      <c r="AB1494">
        <f t="shared" si="566"/>
        <v>0</v>
      </c>
      <c r="AC1494">
        <f t="shared" si="575"/>
        <v>350</v>
      </c>
      <c r="AD1494">
        <f t="shared" si="567"/>
        <v>1</v>
      </c>
      <c r="AE1494">
        <f t="shared" si="576"/>
        <v>1143</v>
      </c>
      <c r="AG1494">
        <f t="shared" si="568"/>
        <v>0.66413662239089188</v>
      </c>
      <c r="AH1494">
        <f t="shared" si="569"/>
        <v>0.77596741344195519</v>
      </c>
      <c r="AI1494">
        <v>0.66413662239089188</v>
      </c>
      <c r="AK1494">
        <f t="shared" si="570"/>
        <v>0</v>
      </c>
      <c r="AL1494">
        <f t="shared" si="577"/>
        <v>60</v>
      </c>
      <c r="AM1494">
        <f t="shared" si="557"/>
        <v>1</v>
      </c>
      <c r="AN1494">
        <f t="shared" si="578"/>
        <v>1433</v>
      </c>
      <c r="AP1494">
        <f t="shared" si="571"/>
        <v>0.77922077922077926</v>
      </c>
      <c r="AQ1494">
        <f t="shared" si="572"/>
        <v>0.74518980759230369</v>
      </c>
      <c r="AR1494">
        <v>0.77922077922077926</v>
      </c>
    </row>
    <row r="1495" spans="1:44" x14ac:dyDescent="0.25">
      <c r="A1495" s="9">
        <v>1</v>
      </c>
      <c r="B1495" s="32">
        <v>28.202058999999998</v>
      </c>
      <c r="D1495">
        <f t="shared" si="559"/>
        <v>1</v>
      </c>
      <c r="E1495">
        <f t="shared" si="558"/>
        <v>421</v>
      </c>
      <c r="F1495">
        <f t="shared" si="579"/>
        <v>0</v>
      </c>
      <c r="G1495">
        <f t="shared" si="580"/>
        <v>1073</v>
      </c>
      <c r="I1495">
        <f t="shared" si="560"/>
        <v>0.72711571675302245</v>
      </c>
      <c r="J1495">
        <f t="shared" si="561"/>
        <v>0.75510204081632648</v>
      </c>
      <c r="K1495">
        <v>0.72711571675302245</v>
      </c>
      <c r="S1495">
        <f t="shared" si="562"/>
        <v>0</v>
      </c>
      <c r="T1495">
        <f t="shared" si="573"/>
        <v>663</v>
      </c>
      <c r="U1495">
        <f t="shared" si="563"/>
        <v>1</v>
      </c>
      <c r="V1495">
        <f t="shared" si="574"/>
        <v>831</v>
      </c>
      <c r="X1495">
        <f t="shared" si="564"/>
        <v>0.81150550795593634</v>
      </c>
      <c r="Y1495">
        <f t="shared" si="565"/>
        <v>0.70245139475908702</v>
      </c>
      <c r="Z1495">
        <v>0.81150550795593634</v>
      </c>
      <c r="AB1495">
        <f t="shared" si="566"/>
        <v>0</v>
      </c>
      <c r="AC1495">
        <f t="shared" si="575"/>
        <v>350</v>
      </c>
      <c r="AD1495">
        <f t="shared" si="567"/>
        <v>1</v>
      </c>
      <c r="AE1495">
        <f t="shared" si="576"/>
        <v>1144</v>
      </c>
      <c r="AG1495">
        <f t="shared" si="568"/>
        <v>0.66413662239089188</v>
      </c>
      <c r="AH1495">
        <f t="shared" si="569"/>
        <v>0.77664630006788871</v>
      </c>
      <c r="AI1495">
        <v>0.66413662239089188</v>
      </c>
      <c r="AK1495">
        <f t="shared" si="570"/>
        <v>0</v>
      </c>
      <c r="AL1495">
        <f t="shared" si="577"/>
        <v>60</v>
      </c>
      <c r="AM1495">
        <f t="shared" si="557"/>
        <v>1</v>
      </c>
      <c r="AN1495">
        <f t="shared" si="578"/>
        <v>1434</v>
      </c>
      <c r="AP1495">
        <f t="shared" si="571"/>
        <v>0.77922077922077926</v>
      </c>
      <c r="AQ1495">
        <f t="shared" si="572"/>
        <v>0.74570982839313571</v>
      </c>
      <c r="AR1495">
        <v>0.77922077922077926</v>
      </c>
    </row>
    <row r="1496" spans="1:44" x14ac:dyDescent="0.25">
      <c r="A1496" s="9">
        <v>1</v>
      </c>
      <c r="B1496" s="32">
        <v>28.195568999999999</v>
      </c>
      <c r="D1496">
        <f t="shared" si="559"/>
        <v>1</v>
      </c>
      <c r="E1496">
        <f t="shared" si="558"/>
        <v>422</v>
      </c>
      <c r="F1496">
        <f t="shared" si="579"/>
        <v>0</v>
      </c>
      <c r="G1496">
        <f t="shared" si="580"/>
        <v>1073</v>
      </c>
      <c r="I1496">
        <f t="shared" si="560"/>
        <v>0.72884283246977544</v>
      </c>
      <c r="J1496">
        <f t="shared" si="561"/>
        <v>0.75510204081632648</v>
      </c>
      <c r="K1496">
        <v>0.72884283246977544</v>
      </c>
      <c r="S1496">
        <f t="shared" si="562"/>
        <v>0</v>
      </c>
      <c r="T1496">
        <f t="shared" si="573"/>
        <v>663</v>
      </c>
      <c r="U1496">
        <f t="shared" si="563"/>
        <v>1</v>
      </c>
      <c r="V1496">
        <f t="shared" si="574"/>
        <v>832</v>
      </c>
      <c r="X1496">
        <f t="shared" si="564"/>
        <v>0.81150550795593634</v>
      </c>
      <c r="Y1496">
        <f t="shared" si="565"/>
        <v>0.70329670329670335</v>
      </c>
      <c r="Z1496">
        <v>0.81150550795593634</v>
      </c>
      <c r="AB1496">
        <f t="shared" si="566"/>
        <v>0</v>
      </c>
      <c r="AC1496">
        <f t="shared" si="575"/>
        <v>350</v>
      </c>
      <c r="AD1496">
        <f t="shared" si="567"/>
        <v>1</v>
      </c>
      <c r="AE1496">
        <f t="shared" si="576"/>
        <v>1145</v>
      </c>
      <c r="AG1496">
        <f t="shared" si="568"/>
        <v>0.66413662239089188</v>
      </c>
      <c r="AH1496">
        <f t="shared" si="569"/>
        <v>0.77732518669382211</v>
      </c>
      <c r="AI1496">
        <v>0.66413662239089188</v>
      </c>
      <c r="AK1496">
        <f t="shared" si="570"/>
        <v>0</v>
      </c>
      <c r="AL1496">
        <f t="shared" si="577"/>
        <v>60</v>
      </c>
      <c r="AM1496">
        <f t="shared" si="557"/>
        <v>1</v>
      </c>
      <c r="AN1496">
        <f t="shared" si="578"/>
        <v>1435</v>
      </c>
      <c r="AP1496">
        <f t="shared" si="571"/>
        <v>0.77922077922077926</v>
      </c>
      <c r="AQ1496">
        <f t="shared" si="572"/>
        <v>0.74622984919396773</v>
      </c>
      <c r="AR1496">
        <v>0.77922077922077926</v>
      </c>
    </row>
    <row r="1497" spans="1:44" x14ac:dyDescent="0.25">
      <c r="A1497" s="9">
        <v>2</v>
      </c>
      <c r="B1497" s="32">
        <v>28.094826999999999</v>
      </c>
      <c r="D1497">
        <f t="shared" si="559"/>
        <v>0</v>
      </c>
      <c r="E1497">
        <f t="shared" si="558"/>
        <v>422</v>
      </c>
      <c r="F1497">
        <f t="shared" si="579"/>
        <v>1</v>
      </c>
      <c r="G1497">
        <f t="shared" si="580"/>
        <v>1074</v>
      </c>
      <c r="I1497">
        <f t="shared" si="560"/>
        <v>0.72884283246977544</v>
      </c>
      <c r="J1497">
        <f t="shared" si="561"/>
        <v>0.7558057705840957</v>
      </c>
      <c r="K1497">
        <v>0.72884283246977544</v>
      </c>
      <c r="S1497">
        <f t="shared" si="562"/>
        <v>1</v>
      </c>
      <c r="T1497">
        <f t="shared" si="573"/>
        <v>664</v>
      </c>
      <c r="U1497">
        <f t="shared" si="563"/>
        <v>0</v>
      </c>
      <c r="V1497">
        <f t="shared" si="574"/>
        <v>832</v>
      </c>
      <c r="X1497">
        <f t="shared" si="564"/>
        <v>0.81272949816401474</v>
      </c>
      <c r="Y1497">
        <f t="shared" si="565"/>
        <v>0.70329670329670335</v>
      </c>
      <c r="Z1497">
        <v>0.81272949816401474</v>
      </c>
      <c r="AB1497">
        <f t="shared" si="566"/>
        <v>0</v>
      </c>
      <c r="AC1497">
        <f t="shared" si="575"/>
        <v>350</v>
      </c>
      <c r="AD1497">
        <f t="shared" si="567"/>
        <v>1</v>
      </c>
      <c r="AE1497">
        <f t="shared" si="576"/>
        <v>1146</v>
      </c>
      <c r="AG1497">
        <f t="shared" si="568"/>
        <v>0.66413662239089188</v>
      </c>
      <c r="AH1497">
        <f t="shared" si="569"/>
        <v>0.77800407331975563</v>
      </c>
      <c r="AI1497">
        <v>0.66413662239089188</v>
      </c>
      <c r="AK1497">
        <f t="shared" si="570"/>
        <v>0</v>
      </c>
      <c r="AL1497">
        <f t="shared" si="577"/>
        <v>60</v>
      </c>
      <c r="AM1497">
        <f t="shared" si="557"/>
        <v>1</v>
      </c>
      <c r="AN1497">
        <f t="shared" si="578"/>
        <v>1436</v>
      </c>
      <c r="AP1497">
        <f t="shared" si="571"/>
        <v>0.77922077922077926</v>
      </c>
      <c r="AQ1497">
        <f t="shared" si="572"/>
        <v>0.74674986999479975</v>
      </c>
      <c r="AR1497">
        <v>0.77922077922077926</v>
      </c>
    </row>
    <row r="1498" spans="1:44" x14ac:dyDescent="0.25">
      <c r="A1498" s="9">
        <v>1</v>
      </c>
      <c r="B1498" s="32">
        <v>28.087076</v>
      </c>
      <c r="D1498">
        <f t="shared" si="559"/>
        <v>1</v>
      </c>
      <c r="E1498">
        <f t="shared" si="558"/>
        <v>423</v>
      </c>
      <c r="F1498">
        <f t="shared" si="579"/>
        <v>0</v>
      </c>
      <c r="G1498">
        <f t="shared" si="580"/>
        <v>1074</v>
      </c>
      <c r="I1498">
        <f t="shared" si="560"/>
        <v>0.73056994818652854</v>
      </c>
      <c r="J1498">
        <f t="shared" si="561"/>
        <v>0.7558057705840957</v>
      </c>
      <c r="K1498">
        <v>0.73056994818652854</v>
      </c>
      <c r="S1498">
        <f t="shared" si="562"/>
        <v>0</v>
      </c>
      <c r="T1498">
        <f t="shared" si="573"/>
        <v>664</v>
      </c>
      <c r="U1498">
        <f t="shared" si="563"/>
        <v>1</v>
      </c>
      <c r="V1498">
        <f t="shared" si="574"/>
        <v>833</v>
      </c>
      <c r="X1498">
        <f t="shared" si="564"/>
        <v>0.81272949816401474</v>
      </c>
      <c r="Y1498">
        <f t="shared" si="565"/>
        <v>0.70414201183431957</v>
      </c>
      <c r="Z1498">
        <v>0.81272949816401474</v>
      </c>
      <c r="AB1498">
        <f t="shared" si="566"/>
        <v>0</v>
      </c>
      <c r="AC1498">
        <f t="shared" si="575"/>
        <v>350</v>
      </c>
      <c r="AD1498">
        <f t="shared" si="567"/>
        <v>1</v>
      </c>
      <c r="AE1498">
        <f t="shared" si="576"/>
        <v>1147</v>
      </c>
      <c r="AG1498">
        <f t="shared" si="568"/>
        <v>0.66413662239089188</v>
      </c>
      <c r="AH1498">
        <f t="shared" si="569"/>
        <v>0.77868295994568903</v>
      </c>
      <c r="AI1498">
        <v>0.66413662239089188</v>
      </c>
      <c r="AK1498">
        <f t="shared" si="570"/>
        <v>0</v>
      </c>
      <c r="AL1498">
        <f t="shared" si="577"/>
        <v>60</v>
      </c>
      <c r="AM1498">
        <f t="shared" si="557"/>
        <v>1</v>
      </c>
      <c r="AN1498">
        <f t="shared" si="578"/>
        <v>1437</v>
      </c>
      <c r="AP1498">
        <f t="shared" si="571"/>
        <v>0.77922077922077926</v>
      </c>
      <c r="AQ1498">
        <f t="shared" si="572"/>
        <v>0.74726989079563177</v>
      </c>
      <c r="AR1498">
        <v>0.77922077922077926</v>
      </c>
    </row>
    <row r="1499" spans="1:44" x14ac:dyDescent="0.25">
      <c r="A1499" s="9">
        <v>3</v>
      </c>
      <c r="B1499" s="32">
        <v>28.074922000000001</v>
      </c>
      <c r="D1499">
        <f t="shared" si="559"/>
        <v>0</v>
      </c>
      <c r="E1499">
        <f t="shared" si="558"/>
        <v>423</v>
      </c>
      <c r="F1499">
        <f t="shared" si="579"/>
        <v>1</v>
      </c>
      <c r="G1499">
        <f t="shared" si="580"/>
        <v>1075</v>
      </c>
      <c r="I1499">
        <f t="shared" si="560"/>
        <v>0.73056994818652854</v>
      </c>
      <c r="J1499">
        <f t="shared" si="561"/>
        <v>0.75650950035186493</v>
      </c>
      <c r="K1499">
        <v>0.73056994818652854</v>
      </c>
      <c r="S1499">
        <f t="shared" si="562"/>
        <v>0</v>
      </c>
      <c r="T1499">
        <f t="shared" si="573"/>
        <v>664</v>
      </c>
      <c r="U1499">
        <f t="shared" si="563"/>
        <v>1</v>
      </c>
      <c r="V1499">
        <f t="shared" si="574"/>
        <v>834</v>
      </c>
      <c r="X1499">
        <f t="shared" si="564"/>
        <v>0.81272949816401474</v>
      </c>
      <c r="Y1499">
        <f t="shared" si="565"/>
        <v>0.70498732037193579</v>
      </c>
      <c r="Z1499">
        <v>0.81272949816401474</v>
      </c>
      <c r="AB1499">
        <f t="shared" si="566"/>
        <v>1</v>
      </c>
      <c r="AC1499">
        <f t="shared" si="575"/>
        <v>351</v>
      </c>
      <c r="AD1499">
        <f t="shared" si="567"/>
        <v>0</v>
      </c>
      <c r="AE1499">
        <f t="shared" si="576"/>
        <v>1147</v>
      </c>
      <c r="AG1499">
        <f t="shared" si="568"/>
        <v>0.66603415559772294</v>
      </c>
      <c r="AH1499">
        <f t="shared" si="569"/>
        <v>0.77868295994568903</v>
      </c>
      <c r="AI1499">
        <v>0.66603415559772294</v>
      </c>
      <c r="AK1499">
        <f t="shared" si="570"/>
        <v>0</v>
      </c>
      <c r="AL1499">
        <f t="shared" si="577"/>
        <v>60</v>
      </c>
      <c r="AM1499">
        <f t="shared" si="557"/>
        <v>1</v>
      </c>
      <c r="AN1499">
        <f t="shared" si="578"/>
        <v>1438</v>
      </c>
      <c r="AP1499">
        <f t="shared" si="571"/>
        <v>0.77922077922077926</v>
      </c>
      <c r="AQ1499">
        <f t="shared" si="572"/>
        <v>0.74778991159646391</v>
      </c>
      <c r="AR1499">
        <v>0.77922077922077926</v>
      </c>
    </row>
    <row r="1500" spans="1:44" x14ac:dyDescent="0.25">
      <c r="A1500" s="9">
        <v>1</v>
      </c>
      <c r="B1500" s="32">
        <v>28.062909000000001</v>
      </c>
      <c r="D1500">
        <f t="shared" si="559"/>
        <v>1</v>
      </c>
      <c r="E1500">
        <f t="shared" si="558"/>
        <v>424</v>
      </c>
      <c r="F1500">
        <f t="shared" si="579"/>
        <v>0</v>
      </c>
      <c r="G1500">
        <f t="shared" si="580"/>
        <v>1075</v>
      </c>
      <c r="I1500">
        <f t="shared" si="560"/>
        <v>0.73229706390328153</v>
      </c>
      <c r="J1500">
        <f t="shared" si="561"/>
        <v>0.75650950035186493</v>
      </c>
      <c r="K1500">
        <v>0.73229706390328153</v>
      </c>
      <c r="S1500">
        <f t="shared" si="562"/>
        <v>0</v>
      </c>
      <c r="T1500">
        <f t="shared" si="573"/>
        <v>664</v>
      </c>
      <c r="U1500">
        <f t="shared" si="563"/>
        <v>1</v>
      </c>
      <c r="V1500">
        <f t="shared" si="574"/>
        <v>835</v>
      </c>
      <c r="X1500">
        <f t="shared" si="564"/>
        <v>0.81272949816401474</v>
      </c>
      <c r="Y1500">
        <f t="shared" si="565"/>
        <v>0.70583262890955201</v>
      </c>
      <c r="Z1500">
        <v>0.81272949816401474</v>
      </c>
      <c r="AB1500">
        <f t="shared" si="566"/>
        <v>0</v>
      </c>
      <c r="AC1500">
        <f t="shared" si="575"/>
        <v>351</v>
      </c>
      <c r="AD1500">
        <f t="shared" si="567"/>
        <v>1</v>
      </c>
      <c r="AE1500">
        <f t="shared" si="576"/>
        <v>1148</v>
      </c>
      <c r="AG1500">
        <f t="shared" si="568"/>
        <v>0.66603415559772294</v>
      </c>
      <c r="AH1500">
        <f t="shared" si="569"/>
        <v>0.77936184657162255</v>
      </c>
      <c r="AI1500">
        <v>0.66603415559772294</v>
      </c>
      <c r="AK1500">
        <f t="shared" si="570"/>
        <v>0</v>
      </c>
      <c r="AL1500">
        <f t="shared" si="577"/>
        <v>60</v>
      </c>
      <c r="AM1500">
        <f t="shared" si="557"/>
        <v>1</v>
      </c>
      <c r="AN1500">
        <f t="shared" si="578"/>
        <v>1439</v>
      </c>
      <c r="AP1500">
        <f t="shared" si="571"/>
        <v>0.77922077922077926</v>
      </c>
      <c r="AQ1500">
        <f t="shared" si="572"/>
        <v>0.74830993239729593</v>
      </c>
      <c r="AR1500">
        <v>0.77922077922077926</v>
      </c>
    </row>
    <row r="1501" spans="1:44" x14ac:dyDescent="0.25">
      <c r="A1501" s="9">
        <v>2</v>
      </c>
      <c r="B1501" s="32">
        <v>28.037666000000002</v>
      </c>
      <c r="D1501">
        <f t="shared" si="559"/>
        <v>0</v>
      </c>
      <c r="E1501">
        <f t="shared" si="558"/>
        <v>424</v>
      </c>
      <c r="F1501">
        <f t="shared" si="579"/>
        <v>1</v>
      </c>
      <c r="G1501">
        <f t="shared" si="580"/>
        <v>1076</v>
      </c>
      <c r="I1501">
        <f t="shared" si="560"/>
        <v>0.73229706390328153</v>
      </c>
      <c r="J1501">
        <f t="shared" si="561"/>
        <v>0.75721323011963404</v>
      </c>
      <c r="K1501">
        <v>0.73229706390328153</v>
      </c>
      <c r="S1501">
        <f t="shared" si="562"/>
        <v>1</v>
      </c>
      <c r="T1501">
        <f t="shared" si="573"/>
        <v>665</v>
      </c>
      <c r="U1501">
        <f t="shared" si="563"/>
        <v>0</v>
      </c>
      <c r="V1501">
        <f t="shared" si="574"/>
        <v>835</v>
      </c>
      <c r="X1501">
        <f t="shared" si="564"/>
        <v>0.81395348837209303</v>
      </c>
      <c r="Y1501">
        <f t="shared" si="565"/>
        <v>0.70583262890955201</v>
      </c>
      <c r="Z1501">
        <v>0.81395348837209303</v>
      </c>
      <c r="AB1501">
        <f t="shared" si="566"/>
        <v>0</v>
      </c>
      <c r="AC1501">
        <f t="shared" si="575"/>
        <v>351</v>
      </c>
      <c r="AD1501">
        <f t="shared" si="567"/>
        <v>1</v>
      </c>
      <c r="AE1501">
        <f t="shared" si="576"/>
        <v>1149</v>
      </c>
      <c r="AG1501">
        <f t="shared" si="568"/>
        <v>0.66603415559772294</v>
      </c>
      <c r="AH1501">
        <f t="shared" si="569"/>
        <v>0.78004073319755596</v>
      </c>
      <c r="AI1501">
        <v>0.66603415559772294</v>
      </c>
      <c r="AK1501">
        <f t="shared" si="570"/>
        <v>0</v>
      </c>
      <c r="AL1501">
        <f t="shared" si="577"/>
        <v>60</v>
      </c>
      <c r="AM1501">
        <f t="shared" ref="AM1501:AM1564" si="581">IF(AK1501=0,1,0)</f>
        <v>1</v>
      </c>
      <c r="AN1501">
        <f t="shared" si="578"/>
        <v>1440</v>
      </c>
      <c r="AP1501">
        <f t="shared" si="571"/>
        <v>0.77922077922077926</v>
      </c>
      <c r="AQ1501">
        <f t="shared" si="572"/>
        <v>0.74882995319812795</v>
      </c>
      <c r="AR1501">
        <v>0.77922077922077926</v>
      </c>
    </row>
    <row r="1502" spans="1:44" x14ac:dyDescent="0.25">
      <c r="A1502" s="9">
        <v>3</v>
      </c>
      <c r="B1502" s="32">
        <v>27.942838999999999</v>
      </c>
      <c r="D1502">
        <f t="shared" si="559"/>
        <v>0</v>
      </c>
      <c r="E1502">
        <f t="shared" si="558"/>
        <v>424</v>
      </c>
      <c r="F1502">
        <f t="shared" si="579"/>
        <v>1</v>
      </c>
      <c r="G1502">
        <f t="shared" si="580"/>
        <v>1077</v>
      </c>
      <c r="I1502">
        <f t="shared" si="560"/>
        <v>0.73229706390328153</v>
      </c>
      <c r="J1502">
        <f t="shared" si="561"/>
        <v>0.75791695988740326</v>
      </c>
      <c r="K1502">
        <v>0.73229706390328153</v>
      </c>
      <c r="S1502">
        <f t="shared" si="562"/>
        <v>0</v>
      </c>
      <c r="T1502">
        <f t="shared" si="573"/>
        <v>665</v>
      </c>
      <c r="U1502">
        <f t="shared" si="563"/>
        <v>1</v>
      </c>
      <c r="V1502">
        <f t="shared" si="574"/>
        <v>836</v>
      </c>
      <c r="X1502">
        <f t="shared" si="564"/>
        <v>0.81395348837209303</v>
      </c>
      <c r="Y1502">
        <f t="shared" si="565"/>
        <v>0.70667793744716823</v>
      </c>
      <c r="Z1502">
        <v>0.81395348837209303</v>
      </c>
      <c r="AB1502">
        <f t="shared" si="566"/>
        <v>1</v>
      </c>
      <c r="AC1502">
        <f t="shared" si="575"/>
        <v>352</v>
      </c>
      <c r="AD1502">
        <f t="shared" si="567"/>
        <v>0</v>
      </c>
      <c r="AE1502">
        <f t="shared" si="576"/>
        <v>1149</v>
      </c>
      <c r="AG1502">
        <f t="shared" si="568"/>
        <v>0.66793168880455411</v>
      </c>
      <c r="AH1502">
        <f t="shared" si="569"/>
        <v>0.78004073319755596</v>
      </c>
      <c r="AI1502">
        <v>0.66793168880455411</v>
      </c>
      <c r="AK1502">
        <f t="shared" si="570"/>
        <v>0</v>
      </c>
      <c r="AL1502">
        <f t="shared" si="577"/>
        <v>60</v>
      </c>
      <c r="AM1502">
        <f t="shared" si="581"/>
        <v>1</v>
      </c>
      <c r="AN1502">
        <f t="shared" si="578"/>
        <v>1441</v>
      </c>
      <c r="AP1502">
        <f t="shared" si="571"/>
        <v>0.77922077922077926</v>
      </c>
      <c r="AQ1502">
        <f t="shared" si="572"/>
        <v>0.74934997399895997</v>
      </c>
      <c r="AR1502">
        <v>0.77922077922077926</v>
      </c>
    </row>
    <row r="1503" spans="1:44" x14ac:dyDescent="0.25">
      <c r="A1503" s="9">
        <v>3</v>
      </c>
      <c r="B1503" s="32">
        <v>27.926417000000001</v>
      </c>
      <c r="D1503">
        <f t="shared" si="559"/>
        <v>0</v>
      </c>
      <c r="E1503">
        <f t="shared" si="558"/>
        <v>424</v>
      </c>
      <c r="F1503">
        <f t="shared" si="579"/>
        <v>1</v>
      </c>
      <c r="G1503">
        <f t="shared" si="580"/>
        <v>1078</v>
      </c>
      <c r="I1503">
        <f t="shared" si="560"/>
        <v>0.73229706390328153</v>
      </c>
      <c r="J1503">
        <f t="shared" si="561"/>
        <v>0.75862068965517238</v>
      </c>
      <c r="K1503">
        <v>0.73229706390328153</v>
      </c>
      <c r="S1503">
        <f t="shared" si="562"/>
        <v>0</v>
      </c>
      <c r="T1503">
        <f t="shared" si="573"/>
        <v>665</v>
      </c>
      <c r="U1503">
        <f t="shared" si="563"/>
        <v>1</v>
      </c>
      <c r="V1503">
        <f t="shared" si="574"/>
        <v>837</v>
      </c>
      <c r="X1503">
        <f t="shared" si="564"/>
        <v>0.81395348837209303</v>
      </c>
      <c r="Y1503">
        <f t="shared" si="565"/>
        <v>0.70752324598478444</v>
      </c>
      <c r="Z1503">
        <v>0.81395348837209303</v>
      </c>
      <c r="AB1503">
        <f t="shared" si="566"/>
        <v>1</v>
      </c>
      <c r="AC1503">
        <f t="shared" si="575"/>
        <v>353</v>
      </c>
      <c r="AD1503">
        <f t="shared" si="567"/>
        <v>0</v>
      </c>
      <c r="AE1503">
        <f t="shared" si="576"/>
        <v>1149</v>
      </c>
      <c r="AG1503">
        <f t="shared" si="568"/>
        <v>0.66982922201138517</v>
      </c>
      <c r="AH1503">
        <f t="shared" si="569"/>
        <v>0.78004073319755596</v>
      </c>
      <c r="AI1503">
        <v>0.66982922201138517</v>
      </c>
      <c r="AK1503">
        <f t="shared" si="570"/>
        <v>0</v>
      </c>
      <c r="AL1503">
        <f t="shared" si="577"/>
        <v>60</v>
      </c>
      <c r="AM1503">
        <f t="shared" si="581"/>
        <v>1</v>
      </c>
      <c r="AN1503">
        <f t="shared" si="578"/>
        <v>1442</v>
      </c>
      <c r="AP1503">
        <f t="shared" si="571"/>
        <v>0.77922077922077926</v>
      </c>
      <c r="AQ1503">
        <f t="shared" si="572"/>
        <v>0.74986999479979199</v>
      </c>
      <c r="AR1503">
        <v>0.77922077922077926</v>
      </c>
    </row>
    <row r="1504" spans="1:44" x14ac:dyDescent="0.25">
      <c r="A1504" s="9">
        <v>3</v>
      </c>
      <c r="B1504" s="32">
        <v>27.915099999999999</v>
      </c>
      <c r="D1504">
        <f t="shared" si="559"/>
        <v>0</v>
      </c>
      <c r="E1504">
        <f t="shared" si="558"/>
        <v>424</v>
      </c>
      <c r="F1504">
        <f t="shared" si="579"/>
        <v>1</v>
      </c>
      <c r="G1504">
        <f t="shared" si="580"/>
        <v>1079</v>
      </c>
      <c r="I1504">
        <f t="shared" si="560"/>
        <v>0.73229706390328153</v>
      </c>
      <c r="J1504">
        <f t="shared" si="561"/>
        <v>0.7593244194229416</v>
      </c>
      <c r="K1504">
        <v>0.73229706390328153</v>
      </c>
      <c r="S1504">
        <f t="shared" si="562"/>
        <v>0</v>
      </c>
      <c r="T1504">
        <f t="shared" si="573"/>
        <v>665</v>
      </c>
      <c r="U1504">
        <f t="shared" si="563"/>
        <v>1</v>
      </c>
      <c r="V1504">
        <f t="shared" si="574"/>
        <v>838</v>
      </c>
      <c r="X1504">
        <f t="shared" si="564"/>
        <v>0.81395348837209303</v>
      </c>
      <c r="Y1504">
        <f t="shared" si="565"/>
        <v>0.70836855452240066</v>
      </c>
      <c r="Z1504">
        <v>0.81395348837209303</v>
      </c>
      <c r="AB1504">
        <f t="shared" si="566"/>
        <v>1</v>
      </c>
      <c r="AC1504">
        <f t="shared" si="575"/>
        <v>354</v>
      </c>
      <c r="AD1504">
        <f t="shared" si="567"/>
        <v>0</v>
      </c>
      <c r="AE1504">
        <f t="shared" si="576"/>
        <v>1149</v>
      </c>
      <c r="AG1504">
        <f t="shared" si="568"/>
        <v>0.67172675521821634</v>
      </c>
      <c r="AH1504">
        <f t="shared" si="569"/>
        <v>0.78004073319755596</v>
      </c>
      <c r="AI1504">
        <v>0.67172675521821634</v>
      </c>
      <c r="AK1504">
        <f t="shared" si="570"/>
        <v>0</v>
      </c>
      <c r="AL1504">
        <f t="shared" si="577"/>
        <v>60</v>
      </c>
      <c r="AM1504">
        <f t="shared" si="581"/>
        <v>1</v>
      </c>
      <c r="AN1504">
        <f t="shared" si="578"/>
        <v>1443</v>
      </c>
      <c r="AP1504">
        <f t="shared" si="571"/>
        <v>0.77922077922077926</v>
      </c>
      <c r="AQ1504">
        <f t="shared" si="572"/>
        <v>0.75039001560062402</v>
      </c>
      <c r="AR1504">
        <v>0.77922077922077926</v>
      </c>
    </row>
    <row r="1505" spans="1:44" x14ac:dyDescent="0.25">
      <c r="A1505" s="9">
        <v>3</v>
      </c>
      <c r="B1505" s="32">
        <v>27.907177999999998</v>
      </c>
      <c r="D1505">
        <f t="shared" si="559"/>
        <v>0</v>
      </c>
      <c r="E1505">
        <f t="shared" si="558"/>
        <v>424</v>
      </c>
      <c r="F1505">
        <f t="shared" si="579"/>
        <v>1</v>
      </c>
      <c r="G1505">
        <f t="shared" si="580"/>
        <v>1080</v>
      </c>
      <c r="I1505">
        <f t="shared" si="560"/>
        <v>0.73229706390328153</v>
      </c>
      <c r="J1505">
        <f t="shared" si="561"/>
        <v>0.76002814919071082</v>
      </c>
      <c r="K1505">
        <v>0.73229706390328153</v>
      </c>
      <c r="S1505">
        <f t="shared" si="562"/>
        <v>0</v>
      </c>
      <c r="T1505">
        <f t="shared" si="573"/>
        <v>665</v>
      </c>
      <c r="U1505">
        <f t="shared" si="563"/>
        <v>1</v>
      </c>
      <c r="V1505">
        <f t="shared" si="574"/>
        <v>839</v>
      </c>
      <c r="X1505">
        <f t="shared" si="564"/>
        <v>0.81395348837209303</v>
      </c>
      <c r="Y1505">
        <f t="shared" si="565"/>
        <v>0.70921386306001688</v>
      </c>
      <c r="Z1505">
        <v>0.81395348837209303</v>
      </c>
      <c r="AB1505">
        <f t="shared" si="566"/>
        <v>1</v>
      </c>
      <c r="AC1505">
        <f t="shared" si="575"/>
        <v>355</v>
      </c>
      <c r="AD1505">
        <f t="shared" si="567"/>
        <v>0</v>
      </c>
      <c r="AE1505">
        <f t="shared" si="576"/>
        <v>1149</v>
      </c>
      <c r="AG1505">
        <f t="shared" si="568"/>
        <v>0.6736242884250474</v>
      </c>
      <c r="AH1505">
        <f t="shared" si="569"/>
        <v>0.78004073319755596</v>
      </c>
      <c r="AI1505">
        <v>0.6736242884250474</v>
      </c>
      <c r="AK1505">
        <f t="shared" si="570"/>
        <v>0</v>
      </c>
      <c r="AL1505">
        <f t="shared" si="577"/>
        <v>60</v>
      </c>
      <c r="AM1505">
        <f t="shared" si="581"/>
        <v>1</v>
      </c>
      <c r="AN1505">
        <f t="shared" si="578"/>
        <v>1444</v>
      </c>
      <c r="AP1505">
        <f t="shared" si="571"/>
        <v>0.77922077922077926</v>
      </c>
      <c r="AQ1505">
        <f t="shared" si="572"/>
        <v>0.75091003640145604</v>
      </c>
      <c r="AR1505">
        <v>0.77922077922077926</v>
      </c>
    </row>
    <row r="1506" spans="1:44" x14ac:dyDescent="0.25">
      <c r="A1506" s="9">
        <v>1</v>
      </c>
      <c r="B1506" s="32">
        <v>27.875644999999999</v>
      </c>
      <c r="D1506">
        <f t="shared" si="559"/>
        <v>1</v>
      </c>
      <c r="E1506">
        <f t="shared" si="558"/>
        <v>425</v>
      </c>
      <c r="F1506">
        <f t="shared" si="579"/>
        <v>0</v>
      </c>
      <c r="G1506">
        <f t="shared" si="580"/>
        <v>1080</v>
      </c>
      <c r="I1506">
        <f t="shared" si="560"/>
        <v>0.73402417962003452</v>
      </c>
      <c r="J1506">
        <f t="shared" si="561"/>
        <v>0.76002814919071082</v>
      </c>
      <c r="K1506">
        <v>0.73402417962003452</v>
      </c>
      <c r="S1506">
        <f t="shared" si="562"/>
        <v>0</v>
      </c>
      <c r="T1506">
        <f t="shared" si="573"/>
        <v>665</v>
      </c>
      <c r="U1506">
        <f t="shared" si="563"/>
        <v>1</v>
      </c>
      <c r="V1506">
        <f t="shared" si="574"/>
        <v>840</v>
      </c>
      <c r="X1506">
        <f t="shared" si="564"/>
        <v>0.81395348837209303</v>
      </c>
      <c r="Y1506">
        <f t="shared" si="565"/>
        <v>0.7100591715976331</v>
      </c>
      <c r="Z1506">
        <v>0.81395348837209303</v>
      </c>
      <c r="AB1506">
        <f t="shared" si="566"/>
        <v>0</v>
      </c>
      <c r="AC1506">
        <f t="shared" si="575"/>
        <v>355</v>
      </c>
      <c r="AD1506">
        <f t="shared" si="567"/>
        <v>1</v>
      </c>
      <c r="AE1506">
        <f t="shared" si="576"/>
        <v>1150</v>
      </c>
      <c r="AG1506">
        <f t="shared" si="568"/>
        <v>0.6736242884250474</v>
      </c>
      <c r="AH1506">
        <f t="shared" si="569"/>
        <v>0.78071961982348947</v>
      </c>
      <c r="AI1506">
        <v>0.6736242884250474</v>
      </c>
      <c r="AK1506">
        <f t="shared" si="570"/>
        <v>0</v>
      </c>
      <c r="AL1506">
        <f t="shared" si="577"/>
        <v>60</v>
      </c>
      <c r="AM1506">
        <f t="shared" si="581"/>
        <v>1</v>
      </c>
      <c r="AN1506">
        <f t="shared" si="578"/>
        <v>1445</v>
      </c>
      <c r="AP1506">
        <f t="shared" si="571"/>
        <v>0.77922077922077926</v>
      </c>
      <c r="AQ1506">
        <f t="shared" si="572"/>
        <v>0.75143005720228806</v>
      </c>
      <c r="AR1506">
        <v>0.77922077922077926</v>
      </c>
    </row>
    <row r="1507" spans="1:44" x14ac:dyDescent="0.25">
      <c r="A1507" s="9">
        <v>3</v>
      </c>
      <c r="B1507" s="32">
        <v>27.821545</v>
      </c>
      <c r="D1507">
        <f t="shared" si="559"/>
        <v>0</v>
      </c>
      <c r="E1507">
        <f t="shared" si="558"/>
        <v>425</v>
      </c>
      <c r="F1507">
        <f t="shared" si="579"/>
        <v>1</v>
      </c>
      <c r="G1507">
        <f t="shared" si="580"/>
        <v>1081</v>
      </c>
      <c r="I1507">
        <f t="shared" si="560"/>
        <v>0.73402417962003452</v>
      </c>
      <c r="J1507">
        <f t="shared" si="561"/>
        <v>0.76073187895847993</v>
      </c>
      <c r="K1507">
        <v>0.73402417962003452</v>
      </c>
      <c r="S1507">
        <f t="shared" si="562"/>
        <v>0</v>
      </c>
      <c r="T1507">
        <f t="shared" si="573"/>
        <v>665</v>
      </c>
      <c r="U1507">
        <f t="shared" si="563"/>
        <v>1</v>
      </c>
      <c r="V1507">
        <f t="shared" si="574"/>
        <v>841</v>
      </c>
      <c r="X1507">
        <f t="shared" si="564"/>
        <v>0.81395348837209303</v>
      </c>
      <c r="Y1507">
        <f t="shared" si="565"/>
        <v>0.71090448013524932</v>
      </c>
      <c r="Z1507">
        <v>0.81395348837209303</v>
      </c>
      <c r="AB1507">
        <f t="shared" si="566"/>
        <v>1</v>
      </c>
      <c r="AC1507">
        <f t="shared" si="575"/>
        <v>356</v>
      </c>
      <c r="AD1507">
        <f t="shared" si="567"/>
        <v>0</v>
      </c>
      <c r="AE1507">
        <f t="shared" si="576"/>
        <v>1150</v>
      </c>
      <c r="AG1507">
        <f t="shared" si="568"/>
        <v>0.67552182163187857</v>
      </c>
      <c r="AH1507">
        <f t="shared" si="569"/>
        <v>0.78071961982348947</v>
      </c>
      <c r="AI1507">
        <v>0.67552182163187857</v>
      </c>
      <c r="AK1507">
        <f t="shared" si="570"/>
        <v>0</v>
      </c>
      <c r="AL1507">
        <f t="shared" si="577"/>
        <v>60</v>
      </c>
      <c r="AM1507">
        <f t="shared" si="581"/>
        <v>1</v>
      </c>
      <c r="AN1507">
        <f t="shared" si="578"/>
        <v>1446</v>
      </c>
      <c r="AP1507">
        <f t="shared" si="571"/>
        <v>0.77922077922077926</v>
      </c>
      <c r="AQ1507">
        <f t="shared" si="572"/>
        <v>0.75195007800312008</v>
      </c>
      <c r="AR1507">
        <v>0.77922077922077926</v>
      </c>
    </row>
    <row r="1508" spans="1:44" x14ac:dyDescent="0.25">
      <c r="A1508" s="9">
        <v>3</v>
      </c>
      <c r="B1508" s="32">
        <v>27.811865999999998</v>
      </c>
      <c r="D1508">
        <f t="shared" si="559"/>
        <v>0</v>
      </c>
      <c r="E1508">
        <f t="shared" si="558"/>
        <v>425</v>
      </c>
      <c r="F1508">
        <f t="shared" si="579"/>
        <v>1</v>
      </c>
      <c r="G1508">
        <f t="shared" si="580"/>
        <v>1082</v>
      </c>
      <c r="I1508">
        <f t="shared" si="560"/>
        <v>0.73402417962003452</v>
      </c>
      <c r="J1508">
        <f t="shared" si="561"/>
        <v>0.76143560872624916</v>
      </c>
      <c r="K1508">
        <v>0.73402417962003452</v>
      </c>
      <c r="S1508">
        <f t="shared" si="562"/>
        <v>0</v>
      </c>
      <c r="T1508">
        <f t="shared" si="573"/>
        <v>665</v>
      </c>
      <c r="U1508">
        <f t="shared" si="563"/>
        <v>1</v>
      </c>
      <c r="V1508">
        <f t="shared" si="574"/>
        <v>842</v>
      </c>
      <c r="X1508">
        <f t="shared" si="564"/>
        <v>0.81395348837209303</v>
      </c>
      <c r="Y1508">
        <f t="shared" si="565"/>
        <v>0.71174978867286565</v>
      </c>
      <c r="Z1508">
        <v>0.81395348837209303</v>
      </c>
      <c r="AB1508">
        <f t="shared" si="566"/>
        <v>1</v>
      </c>
      <c r="AC1508">
        <f t="shared" si="575"/>
        <v>357</v>
      </c>
      <c r="AD1508">
        <f t="shared" si="567"/>
        <v>0</v>
      </c>
      <c r="AE1508">
        <f t="shared" si="576"/>
        <v>1150</v>
      </c>
      <c r="AG1508">
        <f t="shared" si="568"/>
        <v>0.67741935483870963</v>
      </c>
      <c r="AH1508">
        <f t="shared" si="569"/>
        <v>0.78071961982348947</v>
      </c>
      <c r="AI1508">
        <v>0.67741935483870963</v>
      </c>
      <c r="AK1508">
        <f t="shared" si="570"/>
        <v>0</v>
      </c>
      <c r="AL1508">
        <f t="shared" si="577"/>
        <v>60</v>
      </c>
      <c r="AM1508">
        <f t="shared" si="581"/>
        <v>1</v>
      </c>
      <c r="AN1508">
        <f t="shared" si="578"/>
        <v>1447</v>
      </c>
      <c r="AP1508">
        <f t="shared" si="571"/>
        <v>0.77922077922077926</v>
      </c>
      <c r="AQ1508">
        <f t="shared" si="572"/>
        <v>0.7524700988039521</v>
      </c>
      <c r="AR1508">
        <v>0.77922077922077926</v>
      </c>
    </row>
    <row r="1509" spans="1:44" x14ac:dyDescent="0.25">
      <c r="A1509" s="9">
        <v>2</v>
      </c>
      <c r="B1509" s="32">
        <v>27.747527000000002</v>
      </c>
      <c r="D1509">
        <f t="shared" si="559"/>
        <v>0</v>
      </c>
      <c r="E1509">
        <f t="shared" si="558"/>
        <v>425</v>
      </c>
      <c r="F1509">
        <f t="shared" si="579"/>
        <v>1</v>
      </c>
      <c r="G1509">
        <f t="shared" si="580"/>
        <v>1083</v>
      </c>
      <c r="I1509">
        <f t="shared" si="560"/>
        <v>0.73402417962003452</v>
      </c>
      <c r="J1509">
        <f t="shared" si="561"/>
        <v>0.76213933849401827</v>
      </c>
      <c r="K1509">
        <v>0.73402417962003452</v>
      </c>
      <c r="S1509">
        <f t="shared" si="562"/>
        <v>1</v>
      </c>
      <c r="T1509">
        <f t="shared" si="573"/>
        <v>666</v>
      </c>
      <c r="U1509">
        <f t="shared" si="563"/>
        <v>0</v>
      </c>
      <c r="V1509">
        <f t="shared" si="574"/>
        <v>842</v>
      </c>
      <c r="X1509">
        <f t="shared" si="564"/>
        <v>0.81517747858017131</v>
      </c>
      <c r="Y1509">
        <f t="shared" si="565"/>
        <v>0.71174978867286565</v>
      </c>
      <c r="Z1509">
        <v>0.81517747858017131</v>
      </c>
      <c r="AB1509">
        <f t="shared" si="566"/>
        <v>0</v>
      </c>
      <c r="AC1509">
        <f t="shared" si="575"/>
        <v>357</v>
      </c>
      <c r="AD1509">
        <f t="shared" si="567"/>
        <v>1</v>
      </c>
      <c r="AE1509">
        <f t="shared" si="576"/>
        <v>1151</v>
      </c>
      <c r="AG1509">
        <f t="shared" si="568"/>
        <v>0.67741935483870963</v>
      </c>
      <c r="AH1509">
        <f t="shared" si="569"/>
        <v>0.78139850644942299</v>
      </c>
      <c r="AI1509">
        <v>0.67741935483870963</v>
      </c>
      <c r="AK1509">
        <f t="shared" si="570"/>
        <v>0</v>
      </c>
      <c r="AL1509">
        <f t="shared" si="577"/>
        <v>60</v>
      </c>
      <c r="AM1509">
        <f t="shared" si="581"/>
        <v>1</v>
      </c>
      <c r="AN1509">
        <f t="shared" si="578"/>
        <v>1448</v>
      </c>
      <c r="AP1509">
        <f t="shared" si="571"/>
        <v>0.77922077922077926</v>
      </c>
      <c r="AQ1509">
        <f t="shared" si="572"/>
        <v>0.75299011960478424</v>
      </c>
      <c r="AR1509">
        <v>0.77922077922077926</v>
      </c>
    </row>
    <row r="1510" spans="1:44" x14ac:dyDescent="0.25">
      <c r="A1510" s="9">
        <v>3</v>
      </c>
      <c r="B1510" s="32">
        <v>27.745601000000001</v>
      </c>
      <c r="D1510">
        <f t="shared" si="559"/>
        <v>0</v>
      </c>
      <c r="E1510">
        <f t="shared" si="558"/>
        <v>425</v>
      </c>
      <c r="F1510">
        <f t="shared" si="579"/>
        <v>1</v>
      </c>
      <c r="G1510">
        <f t="shared" si="580"/>
        <v>1084</v>
      </c>
      <c r="I1510">
        <f t="shared" si="560"/>
        <v>0.73402417962003452</v>
      </c>
      <c r="J1510">
        <f t="shared" si="561"/>
        <v>0.76284306826178749</v>
      </c>
      <c r="K1510">
        <v>0.73402417962003452</v>
      </c>
      <c r="S1510">
        <f t="shared" si="562"/>
        <v>0</v>
      </c>
      <c r="T1510">
        <f t="shared" si="573"/>
        <v>666</v>
      </c>
      <c r="U1510">
        <f t="shared" si="563"/>
        <v>1</v>
      </c>
      <c r="V1510">
        <f t="shared" si="574"/>
        <v>843</v>
      </c>
      <c r="X1510">
        <f t="shared" si="564"/>
        <v>0.81517747858017131</v>
      </c>
      <c r="Y1510">
        <f t="shared" si="565"/>
        <v>0.71259509721048186</v>
      </c>
      <c r="Z1510">
        <v>0.81517747858017131</v>
      </c>
      <c r="AB1510">
        <f t="shared" si="566"/>
        <v>1</v>
      </c>
      <c r="AC1510">
        <f t="shared" si="575"/>
        <v>358</v>
      </c>
      <c r="AD1510">
        <f t="shared" si="567"/>
        <v>0</v>
      </c>
      <c r="AE1510">
        <f t="shared" si="576"/>
        <v>1151</v>
      </c>
      <c r="AG1510">
        <f t="shared" si="568"/>
        <v>0.6793168880455408</v>
      </c>
      <c r="AH1510">
        <f t="shared" si="569"/>
        <v>0.78139850644942299</v>
      </c>
      <c r="AI1510">
        <v>0.6793168880455408</v>
      </c>
      <c r="AK1510">
        <f t="shared" si="570"/>
        <v>0</v>
      </c>
      <c r="AL1510">
        <f t="shared" si="577"/>
        <v>60</v>
      </c>
      <c r="AM1510">
        <f t="shared" si="581"/>
        <v>1</v>
      </c>
      <c r="AN1510">
        <f t="shared" si="578"/>
        <v>1449</v>
      </c>
      <c r="AP1510">
        <f t="shared" si="571"/>
        <v>0.77922077922077926</v>
      </c>
      <c r="AQ1510">
        <f t="shared" si="572"/>
        <v>0.75351014040561626</v>
      </c>
      <c r="AR1510">
        <v>0.77922077922077926</v>
      </c>
    </row>
    <row r="1511" spans="1:44" x14ac:dyDescent="0.25">
      <c r="A1511" s="9">
        <v>1</v>
      </c>
      <c r="B1511" s="32">
        <v>27.728852</v>
      </c>
      <c r="D1511">
        <f t="shared" si="559"/>
        <v>1</v>
      </c>
      <c r="E1511">
        <f t="shared" si="558"/>
        <v>426</v>
      </c>
      <c r="F1511">
        <f t="shared" si="579"/>
        <v>0</v>
      </c>
      <c r="G1511">
        <f t="shared" si="580"/>
        <v>1084</v>
      </c>
      <c r="I1511">
        <f t="shared" si="560"/>
        <v>0.73575129533678751</v>
      </c>
      <c r="J1511">
        <f t="shared" si="561"/>
        <v>0.76284306826178749</v>
      </c>
      <c r="K1511">
        <v>0.73575129533678751</v>
      </c>
      <c r="S1511">
        <f t="shared" si="562"/>
        <v>0</v>
      </c>
      <c r="T1511">
        <f t="shared" si="573"/>
        <v>666</v>
      </c>
      <c r="U1511">
        <f t="shared" si="563"/>
        <v>1</v>
      </c>
      <c r="V1511">
        <f t="shared" si="574"/>
        <v>844</v>
      </c>
      <c r="X1511">
        <f t="shared" si="564"/>
        <v>0.81517747858017131</v>
      </c>
      <c r="Y1511">
        <f t="shared" si="565"/>
        <v>0.71344040574809808</v>
      </c>
      <c r="Z1511">
        <v>0.81517747858017131</v>
      </c>
      <c r="AB1511">
        <f t="shared" si="566"/>
        <v>0</v>
      </c>
      <c r="AC1511">
        <f t="shared" si="575"/>
        <v>358</v>
      </c>
      <c r="AD1511">
        <f t="shared" si="567"/>
        <v>1</v>
      </c>
      <c r="AE1511">
        <f t="shared" si="576"/>
        <v>1152</v>
      </c>
      <c r="AG1511">
        <f t="shared" si="568"/>
        <v>0.6793168880455408</v>
      </c>
      <c r="AH1511">
        <f t="shared" si="569"/>
        <v>0.7820773930753564</v>
      </c>
      <c r="AI1511">
        <v>0.6793168880455408</v>
      </c>
      <c r="AK1511">
        <f t="shared" si="570"/>
        <v>0</v>
      </c>
      <c r="AL1511">
        <f t="shared" si="577"/>
        <v>60</v>
      </c>
      <c r="AM1511">
        <f t="shared" si="581"/>
        <v>1</v>
      </c>
      <c r="AN1511">
        <f t="shared" si="578"/>
        <v>1450</v>
      </c>
      <c r="AP1511">
        <f t="shared" si="571"/>
        <v>0.77922077922077926</v>
      </c>
      <c r="AQ1511">
        <f t="shared" si="572"/>
        <v>0.75403016120644828</v>
      </c>
      <c r="AR1511">
        <v>0.77922077922077926</v>
      </c>
    </row>
    <row r="1512" spans="1:44" x14ac:dyDescent="0.25">
      <c r="A1512" s="9">
        <v>2</v>
      </c>
      <c r="B1512" s="32">
        <v>27.678740999999999</v>
      </c>
      <c r="D1512">
        <f t="shared" si="559"/>
        <v>0</v>
      </c>
      <c r="E1512">
        <f t="shared" si="558"/>
        <v>426</v>
      </c>
      <c r="F1512">
        <f t="shared" si="579"/>
        <v>1</v>
      </c>
      <c r="G1512">
        <f t="shared" si="580"/>
        <v>1085</v>
      </c>
      <c r="I1512">
        <f t="shared" si="560"/>
        <v>0.73575129533678751</v>
      </c>
      <c r="J1512">
        <f t="shared" si="561"/>
        <v>0.76354679802955661</v>
      </c>
      <c r="K1512">
        <v>0.73575129533678751</v>
      </c>
      <c r="S1512">
        <f t="shared" si="562"/>
        <v>1</v>
      </c>
      <c r="T1512">
        <f t="shared" si="573"/>
        <v>667</v>
      </c>
      <c r="U1512">
        <f t="shared" si="563"/>
        <v>0</v>
      </c>
      <c r="V1512">
        <f t="shared" si="574"/>
        <v>844</v>
      </c>
      <c r="X1512">
        <f t="shared" si="564"/>
        <v>0.81640146878824971</v>
      </c>
      <c r="Y1512">
        <f t="shared" si="565"/>
        <v>0.71344040574809808</v>
      </c>
      <c r="Z1512">
        <v>0.81640146878824971</v>
      </c>
      <c r="AB1512">
        <f t="shared" si="566"/>
        <v>0</v>
      </c>
      <c r="AC1512">
        <f t="shared" si="575"/>
        <v>358</v>
      </c>
      <c r="AD1512">
        <f t="shared" si="567"/>
        <v>1</v>
      </c>
      <c r="AE1512">
        <f t="shared" si="576"/>
        <v>1153</v>
      </c>
      <c r="AG1512">
        <f t="shared" si="568"/>
        <v>0.6793168880455408</v>
      </c>
      <c r="AH1512">
        <f t="shared" si="569"/>
        <v>0.78275627970128991</v>
      </c>
      <c r="AI1512">
        <v>0.6793168880455408</v>
      </c>
      <c r="AK1512">
        <f t="shared" si="570"/>
        <v>0</v>
      </c>
      <c r="AL1512">
        <f t="shared" si="577"/>
        <v>60</v>
      </c>
      <c r="AM1512">
        <f t="shared" si="581"/>
        <v>1</v>
      </c>
      <c r="AN1512">
        <f t="shared" si="578"/>
        <v>1451</v>
      </c>
      <c r="AP1512">
        <f t="shared" si="571"/>
        <v>0.77922077922077926</v>
      </c>
      <c r="AQ1512">
        <f t="shared" si="572"/>
        <v>0.7545501820072803</v>
      </c>
      <c r="AR1512">
        <v>0.77922077922077926</v>
      </c>
    </row>
    <row r="1513" spans="1:44" x14ac:dyDescent="0.25">
      <c r="A1513" s="9">
        <v>1</v>
      </c>
      <c r="B1513" s="32">
        <v>27.674700000000001</v>
      </c>
      <c r="D1513">
        <f t="shared" si="559"/>
        <v>1</v>
      </c>
      <c r="E1513">
        <f t="shared" si="558"/>
        <v>427</v>
      </c>
      <c r="F1513">
        <f t="shared" si="579"/>
        <v>0</v>
      </c>
      <c r="G1513">
        <f t="shared" si="580"/>
        <v>1085</v>
      </c>
      <c r="I1513">
        <f t="shared" si="560"/>
        <v>0.73747841105354062</v>
      </c>
      <c r="J1513">
        <f t="shared" si="561"/>
        <v>0.76354679802955661</v>
      </c>
      <c r="K1513">
        <v>0.73747841105354062</v>
      </c>
      <c r="S1513">
        <f t="shared" si="562"/>
        <v>0</v>
      </c>
      <c r="T1513">
        <f t="shared" si="573"/>
        <v>667</v>
      </c>
      <c r="U1513">
        <f t="shared" si="563"/>
        <v>1</v>
      </c>
      <c r="V1513">
        <f t="shared" si="574"/>
        <v>845</v>
      </c>
      <c r="X1513">
        <f t="shared" si="564"/>
        <v>0.81640146878824971</v>
      </c>
      <c r="Y1513">
        <f t="shared" si="565"/>
        <v>0.7142857142857143</v>
      </c>
      <c r="Z1513">
        <v>0.81640146878824971</v>
      </c>
      <c r="AB1513">
        <f t="shared" si="566"/>
        <v>0</v>
      </c>
      <c r="AC1513">
        <f t="shared" si="575"/>
        <v>358</v>
      </c>
      <c r="AD1513">
        <f t="shared" si="567"/>
        <v>1</v>
      </c>
      <c r="AE1513">
        <f t="shared" si="576"/>
        <v>1154</v>
      </c>
      <c r="AG1513">
        <f t="shared" si="568"/>
        <v>0.6793168880455408</v>
      </c>
      <c r="AH1513">
        <f t="shared" si="569"/>
        <v>0.78343516632722332</v>
      </c>
      <c r="AI1513">
        <v>0.6793168880455408</v>
      </c>
      <c r="AK1513">
        <f t="shared" si="570"/>
        <v>0</v>
      </c>
      <c r="AL1513">
        <f t="shared" si="577"/>
        <v>60</v>
      </c>
      <c r="AM1513">
        <f t="shared" si="581"/>
        <v>1</v>
      </c>
      <c r="AN1513">
        <f t="shared" si="578"/>
        <v>1452</v>
      </c>
      <c r="AP1513">
        <f t="shared" si="571"/>
        <v>0.77922077922077926</v>
      </c>
      <c r="AQ1513">
        <f t="shared" si="572"/>
        <v>0.75507020280811232</v>
      </c>
      <c r="AR1513">
        <v>0.77922077922077926</v>
      </c>
    </row>
    <row r="1514" spans="1:44" x14ac:dyDescent="0.25">
      <c r="A1514" s="9">
        <v>1</v>
      </c>
      <c r="B1514" s="32">
        <v>27.597638</v>
      </c>
      <c r="D1514">
        <f t="shared" si="559"/>
        <v>1</v>
      </c>
      <c r="E1514">
        <f t="shared" si="558"/>
        <v>428</v>
      </c>
      <c r="F1514">
        <f t="shared" si="579"/>
        <v>0</v>
      </c>
      <c r="G1514">
        <f t="shared" si="580"/>
        <v>1085</v>
      </c>
      <c r="I1514">
        <f t="shared" si="560"/>
        <v>0.73920552677029361</v>
      </c>
      <c r="J1514">
        <f t="shared" si="561"/>
        <v>0.76354679802955661</v>
      </c>
      <c r="K1514">
        <v>0.73920552677029361</v>
      </c>
      <c r="S1514">
        <f t="shared" si="562"/>
        <v>0</v>
      </c>
      <c r="T1514">
        <f t="shared" si="573"/>
        <v>667</v>
      </c>
      <c r="U1514">
        <f t="shared" si="563"/>
        <v>1</v>
      </c>
      <c r="V1514">
        <f t="shared" si="574"/>
        <v>846</v>
      </c>
      <c r="X1514">
        <f t="shared" si="564"/>
        <v>0.81640146878824971</v>
      </c>
      <c r="Y1514">
        <f t="shared" si="565"/>
        <v>0.71513102282333052</v>
      </c>
      <c r="Z1514">
        <v>0.81640146878824971</v>
      </c>
      <c r="AB1514">
        <f t="shared" si="566"/>
        <v>0</v>
      </c>
      <c r="AC1514">
        <f t="shared" si="575"/>
        <v>358</v>
      </c>
      <c r="AD1514">
        <f t="shared" si="567"/>
        <v>1</v>
      </c>
      <c r="AE1514">
        <f t="shared" si="576"/>
        <v>1155</v>
      </c>
      <c r="AG1514">
        <f t="shared" si="568"/>
        <v>0.6793168880455408</v>
      </c>
      <c r="AH1514">
        <f t="shared" si="569"/>
        <v>0.78411405295315684</v>
      </c>
      <c r="AI1514">
        <v>0.6793168880455408</v>
      </c>
      <c r="AK1514">
        <f t="shared" si="570"/>
        <v>0</v>
      </c>
      <c r="AL1514">
        <f t="shared" si="577"/>
        <v>60</v>
      </c>
      <c r="AM1514">
        <f t="shared" si="581"/>
        <v>1</v>
      </c>
      <c r="AN1514">
        <f t="shared" si="578"/>
        <v>1453</v>
      </c>
      <c r="AP1514">
        <f t="shared" si="571"/>
        <v>0.77922077922077926</v>
      </c>
      <c r="AQ1514">
        <f t="shared" si="572"/>
        <v>0.75559022360894434</v>
      </c>
      <c r="AR1514">
        <v>0.77922077922077926</v>
      </c>
    </row>
    <row r="1515" spans="1:44" x14ac:dyDescent="0.25">
      <c r="A1515" s="9">
        <v>4</v>
      </c>
      <c r="B1515" s="32">
        <v>27.567392999999999</v>
      </c>
      <c r="D1515">
        <f t="shared" si="559"/>
        <v>0</v>
      </c>
      <c r="E1515">
        <f t="shared" si="558"/>
        <v>428</v>
      </c>
      <c r="F1515">
        <f t="shared" si="579"/>
        <v>1</v>
      </c>
      <c r="G1515">
        <f t="shared" si="580"/>
        <v>1086</v>
      </c>
      <c r="I1515">
        <f t="shared" si="560"/>
        <v>0.73920552677029361</v>
      </c>
      <c r="J1515">
        <f t="shared" si="561"/>
        <v>0.76425052779732583</v>
      </c>
      <c r="K1515">
        <v>0.73920552677029361</v>
      </c>
      <c r="S1515">
        <f t="shared" si="562"/>
        <v>0</v>
      </c>
      <c r="T1515">
        <f t="shared" si="573"/>
        <v>667</v>
      </c>
      <c r="U1515">
        <f t="shared" si="563"/>
        <v>1</v>
      </c>
      <c r="V1515">
        <f t="shared" si="574"/>
        <v>847</v>
      </c>
      <c r="X1515">
        <f t="shared" si="564"/>
        <v>0.81640146878824971</v>
      </c>
      <c r="Y1515">
        <f t="shared" si="565"/>
        <v>0.71597633136094674</v>
      </c>
      <c r="Z1515">
        <v>0.81640146878824971</v>
      </c>
      <c r="AB1515">
        <f t="shared" si="566"/>
        <v>0</v>
      </c>
      <c r="AC1515">
        <f t="shared" si="575"/>
        <v>358</v>
      </c>
      <c r="AD1515">
        <f t="shared" si="567"/>
        <v>1</v>
      </c>
      <c r="AE1515">
        <f t="shared" si="576"/>
        <v>1156</v>
      </c>
      <c r="AG1515">
        <f t="shared" si="568"/>
        <v>0.6793168880455408</v>
      </c>
      <c r="AH1515">
        <f t="shared" si="569"/>
        <v>0.78479293957909024</v>
      </c>
      <c r="AI1515">
        <v>0.6793168880455408</v>
      </c>
      <c r="AK1515">
        <f t="shared" si="570"/>
        <v>1</v>
      </c>
      <c r="AL1515">
        <f t="shared" si="577"/>
        <v>61</v>
      </c>
      <c r="AM1515">
        <f t="shared" si="581"/>
        <v>0</v>
      </c>
      <c r="AN1515">
        <f t="shared" si="578"/>
        <v>1453</v>
      </c>
      <c r="AP1515">
        <f t="shared" si="571"/>
        <v>0.79220779220779225</v>
      </c>
      <c r="AQ1515">
        <f t="shared" si="572"/>
        <v>0.75559022360894434</v>
      </c>
      <c r="AR1515">
        <v>0.79220779220779225</v>
      </c>
    </row>
    <row r="1516" spans="1:44" x14ac:dyDescent="0.25">
      <c r="A1516" s="9">
        <v>2</v>
      </c>
      <c r="B1516" s="32">
        <v>27.509558999999999</v>
      </c>
      <c r="D1516">
        <f t="shared" si="559"/>
        <v>0</v>
      </c>
      <c r="E1516">
        <f t="shared" si="558"/>
        <v>428</v>
      </c>
      <c r="F1516">
        <f t="shared" si="579"/>
        <v>1</v>
      </c>
      <c r="G1516">
        <f t="shared" si="580"/>
        <v>1087</v>
      </c>
      <c r="I1516">
        <f t="shared" si="560"/>
        <v>0.73920552677029361</v>
      </c>
      <c r="J1516">
        <f t="shared" si="561"/>
        <v>0.76495425756509505</v>
      </c>
      <c r="K1516">
        <v>0.73920552677029361</v>
      </c>
      <c r="S1516">
        <f t="shared" si="562"/>
        <v>1</v>
      </c>
      <c r="T1516">
        <f t="shared" si="573"/>
        <v>668</v>
      </c>
      <c r="U1516">
        <f t="shared" si="563"/>
        <v>0</v>
      </c>
      <c r="V1516">
        <f t="shared" si="574"/>
        <v>847</v>
      </c>
      <c r="X1516">
        <f t="shared" si="564"/>
        <v>0.81762545899632799</v>
      </c>
      <c r="Y1516">
        <f t="shared" si="565"/>
        <v>0.71597633136094674</v>
      </c>
      <c r="Z1516">
        <v>0.81762545899632799</v>
      </c>
      <c r="AB1516">
        <f t="shared" si="566"/>
        <v>0</v>
      </c>
      <c r="AC1516">
        <f t="shared" si="575"/>
        <v>358</v>
      </c>
      <c r="AD1516">
        <f t="shared" si="567"/>
        <v>1</v>
      </c>
      <c r="AE1516">
        <f t="shared" si="576"/>
        <v>1157</v>
      </c>
      <c r="AG1516">
        <f t="shared" si="568"/>
        <v>0.6793168880455408</v>
      </c>
      <c r="AH1516">
        <f t="shared" si="569"/>
        <v>0.78547182620502376</v>
      </c>
      <c r="AI1516">
        <v>0.6793168880455408</v>
      </c>
      <c r="AK1516">
        <f t="shared" si="570"/>
        <v>0</v>
      </c>
      <c r="AL1516">
        <f t="shared" si="577"/>
        <v>61</v>
      </c>
      <c r="AM1516">
        <f t="shared" si="581"/>
        <v>1</v>
      </c>
      <c r="AN1516">
        <f t="shared" si="578"/>
        <v>1454</v>
      </c>
      <c r="AP1516">
        <f t="shared" si="571"/>
        <v>0.79220779220779225</v>
      </c>
      <c r="AQ1516">
        <f t="shared" si="572"/>
        <v>0.75611024440977637</v>
      </c>
      <c r="AR1516">
        <v>0.79220779220779225</v>
      </c>
    </row>
    <row r="1517" spans="1:44" x14ac:dyDescent="0.25">
      <c r="A1517" s="9">
        <v>3</v>
      </c>
      <c r="B1517" s="32">
        <v>27.508659000000002</v>
      </c>
      <c r="D1517">
        <f t="shared" si="559"/>
        <v>0</v>
      </c>
      <c r="E1517">
        <f t="shared" si="558"/>
        <v>428</v>
      </c>
      <c r="F1517">
        <f t="shared" si="579"/>
        <v>1</v>
      </c>
      <c r="G1517">
        <f t="shared" si="580"/>
        <v>1088</v>
      </c>
      <c r="I1517">
        <f t="shared" si="560"/>
        <v>0.73920552677029361</v>
      </c>
      <c r="J1517">
        <f t="shared" si="561"/>
        <v>0.76565798733286416</v>
      </c>
      <c r="K1517">
        <v>0.73920552677029361</v>
      </c>
      <c r="S1517">
        <f t="shared" si="562"/>
        <v>0</v>
      </c>
      <c r="T1517">
        <f t="shared" si="573"/>
        <v>668</v>
      </c>
      <c r="U1517">
        <f t="shared" si="563"/>
        <v>1</v>
      </c>
      <c r="V1517">
        <f t="shared" si="574"/>
        <v>848</v>
      </c>
      <c r="X1517">
        <f t="shared" si="564"/>
        <v>0.81762545899632799</v>
      </c>
      <c r="Y1517">
        <f t="shared" si="565"/>
        <v>0.71682163989856296</v>
      </c>
      <c r="Z1517">
        <v>0.81762545899632799</v>
      </c>
      <c r="AB1517">
        <f t="shared" si="566"/>
        <v>1</v>
      </c>
      <c r="AC1517">
        <f t="shared" si="575"/>
        <v>359</v>
      </c>
      <c r="AD1517">
        <f t="shared" si="567"/>
        <v>0</v>
      </c>
      <c r="AE1517">
        <f t="shared" si="576"/>
        <v>1157</v>
      </c>
      <c r="AG1517">
        <f t="shared" si="568"/>
        <v>0.68121442125237197</v>
      </c>
      <c r="AH1517">
        <f t="shared" si="569"/>
        <v>0.78547182620502376</v>
      </c>
      <c r="AI1517">
        <v>0.68121442125237197</v>
      </c>
      <c r="AK1517">
        <f t="shared" si="570"/>
        <v>0</v>
      </c>
      <c r="AL1517">
        <f t="shared" si="577"/>
        <v>61</v>
      </c>
      <c r="AM1517">
        <f t="shared" si="581"/>
        <v>1</v>
      </c>
      <c r="AN1517">
        <f t="shared" si="578"/>
        <v>1455</v>
      </c>
      <c r="AP1517">
        <f t="shared" si="571"/>
        <v>0.79220779220779225</v>
      </c>
      <c r="AQ1517">
        <f t="shared" si="572"/>
        <v>0.75663026521060839</v>
      </c>
      <c r="AR1517">
        <v>0.79220779220779225</v>
      </c>
    </row>
    <row r="1518" spans="1:44" x14ac:dyDescent="0.25">
      <c r="A1518" s="9">
        <v>2</v>
      </c>
      <c r="B1518" s="32">
        <v>27.501626999999999</v>
      </c>
      <c r="D1518">
        <f t="shared" si="559"/>
        <v>0</v>
      </c>
      <c r="E1518">
        <f t="shared" si="558"/>
        <v>428</v>
      </c>
      <c r="F1518">
        <f t="shared" si="579"/>
        <v>1</v>
      </c>
      <c r="G1518">
        <f t="shared" si="580"/>
        <v>1089</v>
      </c>
      <c r="I1518">
        <f t="shared" si="560"/>
        <v>0.73920552677029361</v>
      </c>
      <c r="J1518">
        <f t="shared" si="561"/>
        <v>0.76636171710063339</v>
      </c>
      <c r="K1518">
        <v>0.73920552677029361</v>
      </c>
      <c r="S1518">
        <f t="shared" si="562"/>
        <v>1</v>
      </c>
      <c r="T1518">
        <f t="shared" si="573"/>
        <v>669</v>
      </c>
      <c r="U1518">
        <f t="shared" si="563"/>
        <v>0</v>
      </c>
      <c r="V1518">
        <f t="shared" si="574"/>
        <v>848</v>
      </c>
      <c r="X1518">
        <f t="shared" si="564"/>
        <v>0.81884944920440639</v>
      </c>
      <c r="Y1518">
        <f t="shared" si="565"/>
        <v>0.71682163989856296</v>
      </c>
      <c r="Z1518">
        <v>0.81884944920440639</v>
      </c>
      <c r="AB1518">
        <f t="shared" si="566"/>
        <v>0</v>
      </c>
      <c r="AC1518">
        <f t="shared" si="575"/>
        <v>359</v>
      </c>
      <c r="AD1518">
        <f t="shared" si="567"/>
        <v>1</v>
      </c>
      <c r="AE1518">
        <f t="shared" si="576"/>
        <v>1158</v>
      </c>
      <c r="AG1518">
        <f t="shared" si="568"/>
        <v>0.68121442125237197</v>
      </c>
      <c r="AH1518">
        <f t="shared" si="569"/>
        <v>0.78615071283095728</v>
      </c>
      <c r="AI1518">
        <v>0.68121442125237197</v>
      </c>
      <c r="AK1518">
        <f t="shared" si="570"/>
        <v>0</v>
      </c>
      <c r="AL1518">
        <f t="shared" si="577"/>
        <v>61</v>
      </c>
      <c r="AM1518">
        <f t="shared" si="581"/>
        <v>1</v>
      </c>
      <c r="AN1518">
        <f t="shared" si="578"/>
        <v>1456</v>
      </c>
      <c r="AP1518">
        <f t="shared" si="571"/>
        <v>0.79220779220779225</v>
      </c>
      <c r="AQ1518">
        <f t="shared" si="572"/>
        <v>0.75715028601144041</v>
      </c>
      <c r="AR1518">
        <v>0.79220779220779225</v>
      </c>
    </row>
    <row r="1519" spans="1:44" x14ac:dyDescent="0.25">
      <c r="A1519" s="9">
        <v>1</v>
      </c>
      <c r="B1519" s="32">
        <v>27.432680000000001</v>
      </c>
      <c r="D1519">
        <f t="shared" si="559"/>
        <v>1</v>
      </c>
      <c r="E1519">
        <f t="shared" si="558"/>
        <v>429</v>
      </c>
      <c r="F1519">
        <f t="shared" si="579"/>
        <v>0</v>
      </c>
      <c r="G1519">
        <f t="shared" si="580"/>
        <v>1089</v>
      </c>
      <c r="I1519">
        <f t="shared" si="560"/>
        <v>0.7409326424870466</v>
      </c>
      <c r="J1519">
        <f t="shared" si="561"/>
        <v>0.76636171710063339</v>
      </c>
      <c r="K1519">
        <v>0.7409326424870466</v>
      </c>
      <c r="S1519">
        <f t="shared" si="562"/>
        <v>0</v>
      </c>
      <c r="T1519">
        <f t="shared" si="573"/>
        <v>669</v>
      </c>
      <c r="U1519">
        <f t="shared" si="563"/>
        <v>1</v>
      </c>
      <c r="V1519">
        <f t="shared" si="574"/>
        <v>849</v>
      </c>
      <c r="X1519">
        <f t="shared" si="564"/>
        <v>0.81884944920440639</v>
      </c>
      <c r="Y1519">
        <f t="shared" si="565"/>
        <v>0.71766694843617918</v>
      </c>
      <c r="Z1519">
        <v>0.81884944920440639</v>
      </c>
      <c r="AB1519">
        <f t="shared" si="566"/>
        <v>0</v>
      </c>
      <c r="AC1519">
        <f t="shared" si="575"/>
        <v>359</v>
      </c>
      <c r="AD1519">
        <f t="shared" si="567"/>
        <v>1</v>
      </c>
      <c r="AE1519">
        <f t="shared" si="576"/>
        <v>1159</v>
      </c>
      <c r="AG1519">
        <f t="shared" si="568"/>
        <v>0.68121442125237197</v>
      </c>
      <c r="AH1519">
        <f t="shared" si="569"/>
        <v>0.78682959945689068</v>
      </c>
      <c r="AI1519">
        <v>0.68121442125237197</v>
      </c>
      <c r="AK1519">
        <f t="shared" si="570"/>
        <v>0</v>
      </c>
      <c r="AL1519">
        <f t="shared" si="577"/>
        <v>61</v>
      </c>
      <c r="AM1519">
        <f t="shared" si="581"/>
        <v>1</v>
      </c>
      <c r="AN1519">
        <f t="shared" si="578"/>
        <v>1457</v>
      </c>
      <c r="AP1519">
        <f t="shared" si="571"/>
        <v>0.79220779220779225</v>
      </c>
      <c r="AQ1519">
        <f t="shared" si="572"/>
        <v>0.75767030681227254</v>
      </c>
      <c r="AR1519">
        <v>0.79220779220779225</v>
      </c>
    </row>
    <row r="1520" spans="1:44" x14ac:dyDescent="0.25">
      <c r="A1520" s="9">
        <v>2</v>
      </c>
      <c r="B1520" s="32">
        <v>27.401931999999999</v>
      </c>
      <c r="D1520">
        <f t="shared" si="559"/>
        <v>0</v>
      </c>
      <c r="E1520">
        <f t="shared" si="558"/>
        <v>429</v>
      </c>
      <c r="F1520">
        <f t="shared" si="579"/>
        <v>1</v>
      </c>
      <c r="G1520">
        <f t="shared" si="580"/>
        <v>1090</v>
      </c>
      <c r="I1520">
        <f t="shared" si="560"/>
        <v>0.7409326424870466</v>
      </c>
      <c r="J1520">
        <f t="shared" si="561"/>
        <v>0.7670654468684025</v>
      </c>
      <c r="K1520">
        <v>0.7409326424870466</v>
      </c>
      <c r="S1520">
        <f t="shared" si="562"/>
        <v>1</v>
      </c>
      <c r="T1520">
        <f t="shared" si="573"/>
        <v>670</v>
      </c>
      <c r="U1520">
        <f t="shared" si="563"/>
        <v>0</v>
      </c>
      <c r="V1520">
        <f t="shared" si="574"/>
        <v>849</v>
      </c>
      <c r="X1520">
        <f t="shared" si="564"/>
        <v>0.82007343941248467</v>
      </c>
      <c r="Y1520">
        <f t="shared" si="565"/>
        <v>0.71766694843617918</v>
      </c>
      <c r="Z1520">
        <v>0.82007343941248467</v>
      </c>
      <c r="AB1520">
        <f t="shared" si="566"/>
        <v>0</v>
      </c>
      <c r="AC1520">
        <f t="shared" si="575"/>
        <v>359</v>
      </c>
      <c r="AD1520">
        <f t="shared" si="567"/>
        <v>1</v>
      </c>
      <c r="AE1520">
        <f t="shared" si="576"/>
        <v>1160</v>
      </c>
      <c r="AG1520">
        <f t="shared" si="568"/>
        <v>0.68121442125237197</v>
      </c>
      <c r="AH1520">
        <f t="shared" si="569"/>
        <v>0.7875084860828242</v>
      </c>
      <c r="AI1520">
        <v>0.68121442125237197</v>
      </c>
      <c r="AK1520">
        <f t="shared" si="570"/>
        <v>0</v>
      </c>
      <c r="AL1520">
        <f t="shared" si="577"/>
        <v>61</v>
      </c>
      <c r="AM1520">
        <f t="shared" si="581"/>
        <v>1</v>
      </c>
      <c r="AN1520">
        <f t="shared" si="578"/>
        <v>1458</v>
      </c>
      <c r="AP1520">
        <f t="shared" si="571"/>
        <v>0.79220779220779225</v>
      </c>
      <c r="AQ1520">
        <f t="shared" si="572"/>
        <v>0.75819032761310456</v>
      </c>
      <c r="AR1520">
        <v>0.79220779220779225</v>
      </c>
    </row>
    <row r="1521" spans="1:44" x14ac:dyDescent="0.25">
      <c r="A1521" s="9">
        <v>3</v>
      </c>
      <c r="B1521" s="32">
        <v>27.368995000000002</v>
      </c>
      <c r="D1521">
        <f t="shared" si="559"/>
        <v>0</v>
      </c>
      <c r="E1521">
        <f t="shared" si="558"/>
        <v>429</v>
      </c>
      <c r="F1521">
        <f t="shared" si="579"/>
        <v>1</v>
      </c>
      <c r="G1521">
        <f t="shared" si="580"/>
        <v>1091</v>
      </c>
      <c r="I1521">
        <f t="shared" si="560"/>
        <v>0.7409326424870466</v>
      </c>
      <c r="J1521">
        <f t="shared" si="561"/>
        <v>0.76776917663617172</v>
      </c>
      <c r="K1521">
        <v>0.7409326424870466</v>
      </c>
      <c r="S1521">
        <f t="shared" si="562"/>
        <v>0</v>
      </c>
      <c r="T1521">
        <f t="shared" si="573"/>
        <v>670</v>
      </c>
      <c r="U1521">
        <f t="shared" si="563"/>
        <v>1</v>
      </c>
      <c r="V1521">
        <f t="shared" si="574"/>
        <v>850</v>
      </c>
      <c r="X1521">
        <f t="shared" si="564"/>
        <v>0.82007343941248467</v>
      </c>
      <c r="Y1521">
        <f t="shared" si="565"/>
        <v>0.71851225697379539</v>
      </c>
      <c r="Z1521">
        <v>0.82007343941248467</v>
      </c>
      <c r="AB1521">
        <f t="shared" si="566"/>
        <v>1</v>
      </c>
      <c r="AC1521">
        <f t="shared" si="575"/>
        <v>360</v>
      </c>
      <c r="AD1521">
        <f t="shared" si="567"/>
        <v>0</v>
      </c>
      <c r="AE1521">
        <f t="shared" si="576"/>
        <v>1160</v>
      </c>
      <c r="AG1521">
        <f t="shared" si="568"/>
        <v>0.68311195445920303</v>
      </c>
      <c r="AH1521">
        <f t="shared" si="569"/>
        <v>0.7875084860828242</v>
      </c>
      <c r="AI1521">
        <v>0.68311195445920303</v>
      </c>
      <c r="AK1521">
        <f t="shared" si="570"/>
        <v>0</v>
      </c>
      <c r="AL1521">
        <f t="shared" si="577"/>
        <v>61</v>
      </c>
      <c r="AM1521">
        <f t="shared" si="581"/>
        <v>1</v>
      </c>
      <c r="AN1521">
        <f t="shared" si="578"/>
        <v>1459</v>
      </c>
      <c r="AP1521">
        <f t="shared" si="571"/>
        <v>0.79220779220779225</v>
      </c>
      <c r="AQ1521">
        <f t="shared" si="572"/>
        <v>0.75871034841393659</v>
      </c>
      <c r="AR1521">
        <v>0.79220779220779225</v>
      </c>
    </row>
    <row r="1522" spans="1:44" x14ac:dyDescent="0.25">
      <c r="A1522" s="9">
        <v>3</v>
      </c>
      <c r="B1522" s="32">
        <v>27.361027</v>
      </c>
      <c r="D1522">
        <f t="shared" si="559"/>
        <v>0</v>
      </c>
      <c r="E1522">
        <f t="shared" si="558"/>
        <v>429</v>
      </c>
      <c r="F1522">
        <f t="shared" si="579"/>
        <v>1</v>
      </c>
      <c r="G1522">
        <f t="shared" si="580"/>
        <v>1092</v>
      </c>
      <c r="I1522">
        <f t="shared" si="560"/>
        <v>0.7409326424870466</v>
      </c>
      <c r="J1522">
        <f t="shared" si="561"/>
        <v>0.76847290640394084</v>
      </c>
      <c r="K1522">
        <v>0.7409326424870466</v>
      </c>
      <c r="S1522">
        <f t="shared" si="562"/>
        <v>0</v>
      </c>
      <c r="T1522">
        <f t="shared" si="573"/>
        <v>670</v>
      </c>
      <c r="U1522">
        <f t="shared" si="563"/>
        <v>1</v>
      </c>
      <c r="V1522">
        <f t="shared" si="574"/>
        <v>851</v>
      </c>
      <c r="X1522">
        <f t="shared" si="564"/>
        <v>0.82007343941248467</v>
      </c>
      <c r="Y1522">
        <f t="shared" si="565"/>
        <v>0.71935756551141161</v>
      </c>
      <c r="Z1522">
        <v>0.82007343941248467</v>
      </c>
      <c r="AB1522">
        <f t="shared" si="566"/>
        <v>1</v>
      </c>
      <c r="AC1522">
        <f t="shared" si="575"/>
        <v>361</v>
      </c>
      <c r="AD1522">
        <f t="shared" si="567"/>
        <v>0</v>
      </c>
      <c r="AE1522">
        <f t="shared" si="576"/>
        <v>1160</v>
      </c>
      <c r="AG1522">
        <f t="shared" si="568"/>
        <v>0.6850094876660342</v>
      </c>
      <c r="AH1522">
        <f t="shared" si="569"/>
        <v>0.7875084860828242</v>
      </c>
      <c r="AI1522">
        <v>0.6850094876660342</v>
      </c>
      <c r="AK1522">
        <f t="shared" si="570"/>
        <v>0</v>
      </c>
      <c r="AL1522">
        <f t="shared" si="577"/>
        <v>61</v>
      </c>
      <c r="AM1522">
        <f t="shared" si="581"/>
        <v>1</v>
      </c>
      <c r="AN1522">
        <f t="shared" si="578"/>
        <v>1460</v>
      </c>
      <c r="AP1522">
        <f t="shared" si="571"/>
        <v>0.79220779220779225</v>
      </c>
      <c r="AQ1522">
        <f t="shared" si="572"/>
        <v>0.75923036921476861</v>
      </c>
      <c r="AR1522">
        <v>0.79220779220779225</v>
      </c>
    </row>
    <row r="1523" spans="1:44" x14ac:dyDescent="0.25">
      <c r="A1523" s="9">
        <v>2</v>
      </c>
      <c r="B1523" s="32">
        <v>27.342248999999999</v>
      </c>
      <c r="D1523">
        <f t="shared" si="559"/>
        <v>0</v>
      </c>
      <c r="E1523">
        <f t="shared" si="558"/>
        <v>429</v>
      </c>
      <c r="F1523">
        <f t="shared" si="579"/>
        <v>1</v>
      </c>
      <c r="G1523">
        <f t="shared" si="580"/>
        <v>1093</v>
      </c>
      <c r="I1523">
        <f t="shared" si="560"/>
        <v>0.7409326424870466</v>
      </c>
      <c r="J1523">
        <f t="shared" si="561"/>
        <v>0.76917663617171006</v>
      </c>
      <c r="K1523">
        <v>0.7409326424870466</v>
      </c>
      <c r="S1523">
        <f t="shared" si="562"/>
        <v>1</v>
      </c>
      <c r="T1523">
        <f t="shared" si="573"/>
        <v>671</v>
      </c>
      <c r="U1523">
        <f t="shared" si="563"/>
        <v>0</v>
      </c>
      <c r="V1523">
        <f t="shared" si="574"/>
        <v>851</v>
      </c>
      <c r="X1523">
        <f t="shared" si="564"/>
        <v>0.82129742962056307</v>
      </c>
      <c r="Y1523">
        <f t="shared" si="565"/>
        <v>0.71935756551141161</v>
      </c>
      <c r="Z1523">
        <v>0.82129742962056307</v>
      </c>
      <c r="AB1523">
        <f t="shared" si="566"/>
        <v>0</v>
      </c>
      <c r="AC1523">
        <f t="shared" si="575"/>
        <v>361</v>
      </c>
      <c r="AD1523">
        <f t="shared" si="567"/>
        <v>1</v>
      </c>
      <c r="AE1523">
        <f t="shared" si="576"/>
        <v>1161</v>
      </c>
      <c r="AG1523">
        <f t="shared" si="568"/>
        <v>0.6850094876660342</v>
      </c>
      <c r="AH1523">
        <f t="shared" si="569"/>
        <v>0.78818737270875761</v>
      </c>
      <c r="AI1523">
        <v>0.6850094876660342</v>
      </c>
      <c r="AK1523">
        <f t="shared" si="570"/>
        <v>0</v>
      </c>
      <c r="AL1523">
        <f t="shared" si="577"/>
        <v>61</v>
      </c>
      <c r="AM1523">
        <f t="shared" si="581"/>
        <v>1</v>
      </c>
      <c r="AN1523">
        <f t="shared" si="578"/>
        <v>1461</v>
      </c>
      <c r="AP1523">
        <f t="shared" si="571"/>
        <v>0.79220779220779225</v>
      </c>
      <c r="AQ1523">
        <f t="shared" si="572"/>
        <v>0.75975039001560063</v>
      </c>
      <c r="AR1523">
        <v>0.79220779220779225</v>
      </c>
    </row>
    <row r="1524" spans="1:44" x14ac:dyDescent="0.25">
      <c r="A1524" s="9">
        <v>4</v>
      </c>
      <c r="B1524" s="32">
        <v>27.302595</v>
      </c>
      <c r="D1524">
        <f t="shared" si="559"/>
        <v>0</v>
      </c>
      <c r="E1524">
        <f t="shared" ref="E1524:E1587" si="582">D1524+E1523</f>
        <v>429</v>
      </c>
      <c r="F1524">
        <f t="shared" si="579"/>
        <v>1</v>
      </c>
      <c r="G1524">
        <f t="shared" si="580"/>
        <v>1094</v>
      </c>
      <c r="I1524">
        <f t="shared" si="560"/>
        <v>0.7409326424870466</v>
      </c>
      <c r="J1524">
        <f t="shared" si="561"/>
        <v>0.76988036593947928</v>
      </c>
      <c r="K1524">
        <v>0.7409326424870466</v>
      </c>
      <c r="S1524">
        <f t="shared" si="562"/>
        <v>0</v>
      </c>
      <c r="T1524">
        <f t="shared" si="573"/>
        <v>671</v>
      </c>
      <c r="U1524">
        <f t="shared" si="563"/>
        <v>1</v>
      </c>
      <c r="V1524">
        <f t="shared" si="574"/>
        <v>852</v>
      </c>
      <c r="X1524">
        <f t="shared" si="564"/>
        <v>0.82129742962056307</v>
      </c>
      <c r="Y1524">
        <f t="shared" si="565"/>
        <v>0.72020287404902794</v>
      </c>
      <c r="Z1524">
        <v>0.82129742962056307</v>
      </c>
      <c r="AB1524">
        <f t="shared" si="566"/>
        <v>0</v>
      </c>
      <c r="AC1524">
        <f t="shared" si="575"/>
        <v>361</v>
      </c>
      <c r="AD1524">
        <f t="shared" si="567"/>
        <v>1</v>
      </c>
      <c r="AE1524">
        <f t="shared" si="576"/>
        <v>1162</v>
      </c>
      <c r="AG1524">
        <f t="shared" si="568"/>
        <v>0.6850094876660342</v>
      </c>
      <c r="AH1524">
        <f t="shared" si="569"/>
        <v>0.78886625933469112</v>
      </c>
      <c r="AI1524">
        <v>0.6850094876660342</v>
      </c>
      <c r="AK1524">
        <f t="shared" si="570"/>
        <v>1</v>
      </c>
      <c r="AL1524">
        <f t="shared" si="577"/>
        <v>62</v>
      </c>
      <c r="AM1524">
        <f t="shared" si="581"/>
        <v>0</v>
      </c>
      <c r="AN1524">
        <f t="shared" si="578"/>
        <v>1461</v>
      </c>
      <c r="AP1524">
        <f t="shared" si="571"/>
        <v>0.80519480519480524</v>
      </c>
      <c r="AQ1524">
        <f t="shared" si="572"/>
        <v>0.75975039001560063</v>
      </c>
      <c r="AR1524">
        <v>0.80519480519480524</v>
      </c>
    </row>
    <row r="1525" spans="1:44" x14ac:dyDescent="0.25">
      <c r="A1525" s="9">
        <v>2</v>
      </c>
      <c r="B1525" s="32">
        <v>27.270468000000001</v>
      </c>
      <c r="D1525">
        <f t="shared" si="559"/>
        <v>0</v>
      </c>
      <c r="E1525">
        <f t="shared" si="582"/>
        <v>429</v>
      </c>
      <c r="F1525">
        <f t="shared" si="579"/>
        <v>1</v>
      </c>
      <c r="G1525">
        <f t="shared" si="580"/>
        <v>1095</v>
      </c>
      <c r="I1525">
        <f t="shared" si="560"/>
        <v>0.7409326424870466</v>
      </c>
      <c r="J1525">
        <f t="shared" si="561"/>
        <v>0.7705840957072484</v>
      </c>
      <c r="K1525">
        <v>0.7409326424870466</v>
      </c>
      <c r="S1525">
        <f t="shared" si="562"/>
        <v>1</v>
      </c>
      <c r="T1525">
        <f t="shared" si="573"/>
        <v>672</v>
      </c>
      <c r="U1525">
        <f t="shared" si="563"/>
        <v>0</v>
      </c>
      <c r="V1525">
        <f t="shared" si="574"/>
        <v>852</v>
      </c>
      <c r="X1525">
        <f t="shared" si="564"/>
        <v>0.82252141982864135</v>
      </c>
      <c r="Y1525">
        <f t="shared" si="565"/>
        <v>0.72020287404902794</v>
      </c>
      <c r="Z1525">
        <v>0.82252141982864135</v>
      </c>
      <c r="AB1525">
        <f t="shared" si="566"/>
        <v>0</v>
      </c>
      <c r="AC1525">
        <f t="shared" si="575"/>
        <v>361</v>
      </c>
      <c r="AD1525">
        <f t="shared" si="567"/>
        <v>1</v>
      </c>
      <c r="AE1525">
        <f t="shared" si="576"/>
        <v>1163</v>
      </c>
      <c r="AG1525">
        <f t="shared" si="568"/>
        <v>0.6850094876660342</v>
      </c>
      <c r="AH1525">
        <f t="shared" si="569"/>
        <v>0.78954514596062453</v>
      </c>
      <c r="AI1525">
        <v>0.6850094876660342</v>
      </c>
      <c r="AK1525">
        <f t="shared" si="570"/>
        <v>0</v>
      </c>
      <c r="AL1525">
        <f t="shared" si="577"/>
        <v>62</v>
      </c>
      <c r="AM1525">
        <f t="shared" si="581"/>
        <v>1</v>
      </c>
      <c r="AN1525">
        <f t="shared" si="578"/>
        <v>1462</v>
      </c>
      <c r="AP1525">
        <f t="shared" si="571"/>
        <v>0.80519480519480524</v>
      </c>
      <c r="AQ1525">
        <f t="shared" si="572"/>
        <v>0.76027041081643265</v>
      </c>
      <c r="AR1525">
        <v>0.80519480519480524</v>
      </c>
    </row>
    <row r="1526" spans="1:44" x14ac:dyDescent="0.25">
      <c r="A1526" s="9">
        <v>3</v>
      </c>
      <c r="B1526" s="32">
        <v>27.243614000000001</v>
      </c>
      <c r="D1526">
        <f t="shared" si="559"/>
        <v>0</v>
      </c>
      <c r="E1526">
        <f t="shared" si="582"/>
        <v>429</v>
      </c>
      <c r="F1526">
        <f t="shared" si="579"/>
        <v>1</v>
      </c>
      <c r="G1526">
        <f t="shared" si="580"/>
        <v>1096</v>
      </c>
      <c r="I1526">
        <f t="shared" si="560"/>
        <v>0.7409326424870466</v>
      </c>
      <c r="J1526">
        <f t="shared" si="561"/>
        <v>0.77128782547501762</v>
      </c>
      <c r="K1526">
        <v>0.7409326424870466</v>
      </c>
      <c r="S1526">
        <f t="shared" si="562"/>
        <v>0</v>
      </c>
      <c r="T1526">
        <f t="shared" si="573"/>
        <v>672</v>
      </c>
      <c r="U1526">
        <f t="shared" si="563"/>
        <v>1</v>
      </c>
      <c r="V1526">
        <f t="shared" si="574"/>
        <v>853</v>
      </c>
      <c r="X1526">
        <f t="shared" si="564"/>
        <v>0.82252141982864135</v>
      </c>
      <c r="Y1526">
        <f t="shared" si="565"/>
        <v>0.72104818258664416</v>
      </c>
      <c r="Z1526">
        <v>0.82252141982864135</v>
      </c>
      <c r="AB1526">
        <f t="shared" si="566"/>
        <v>1</v>
      </c>
      <c r="AC1526">
        <f t="shared" si="575"/>
        <v>362</v>
      </c>
      <c r="AD1526">
        <f t="shared" si="567"/>
        <v>0</v>
      </c>
      <c r="AE1526">
        <f t="shared" si="576"/>
        <v>1163</v>
      </c>
      <c r="AG1526">
        <f t="shared" si="568"/>
        <v>0.68690702087286526</v>
      </c>
      <c r="AH1526">
        <f t="shared" si="569"/>
        <v>0.78954514596062453</v>
      </c>
      <c r="AI1526">
        <v>0.68690702087286526</v>
      </c>
      <c r="AK1526">
        <f t="shared" si="570"/>
        <v>0</v>
      </c>
      <c r="AL1526">
        <f t="shared" si="577"/>
        <v>62</v>
      </c>
      <c r="AM1526">
        <f t="shared" si="581"/>
        <v>1</v>
      </c>
      <c r="AN1526">
        <f t="shared" si="578"/>
        <v>1463</v>
      </c>
      <c r="AP1526">
        <f t="shared" si="571"/>
        <v>0.80519480519480524</v>
      </c>
      <c r="AQ1526">
        <f t="shared" si="572"/>
        <v>0.76079043161726467</v>
      </c>
      <c r="AR1526">
        <v>0.80519480519480524</v>
      </c>
    </row>
    <row r="1527" spans="1:44" x14ac:dyDescent="0.25">
      <c r="A1527" s="9">
        <v>2</v>
      </c>
      <c r="B1527" s="32">
        <v>27.195858999999999</v>
      </c>
      <c r="D1527">
        <f t="shared" si="559"/>
        <v>0</v>
      </c>
      <c r="E1527">
        <f t="shared" si="582"/>
        <v>429</v>
      </c>
      <c r="F1527">
        <f t="shared" si="579"/>
        <v>1</v>
      </c>
      <c r="G1527">
        <f t="shared" si="580"/>
        <v>1097</v>
      </c>
      <c r="I1527">
        <f t="shared" si="560"/>
        <v>0.7409326424870466</v>
      </c>
      <c r="J1527">
        <f t="shared" si="561"/>
        <v>0.77199155524278673</v>
      </c>
      <c r="K1527">
        <v>0.7409326424870466</v>
      </c>
      <c r="S1527">
        <f t="shared" si="562"/>
        <v>1</v>
      </c>
      <c r="T1527">
        <f t="shared" si="573"/>
        <v>673</v>
      </c>
      <c r="U1527">
        <f t="shared" si="563"/>
        <v>0</v>
      </c>
      <c r="V1527">
        <f t="shared" si="574"/>
        <v>853</v>
      </c>
      <c r="X1527">
        <f t="shared" si="564"/>
        <v>0.82374541003671975</v>
      </c>
      <c r="Y1527">
        <f t="shared" si="565"/>
        <v>0.72104818258664416</v>
      </c>
      <c r="Z1527">
        <v>0.82374541003671975</v>
      </c>
      <c r="AB1527">
        <f t="shared" si="566"/>
        <v>0</v>
      </c>
      <c r="AC1527">
        <f t="shared" si="575"/>
        <v>362</v>
      </c>
      <c r="AD1527">
        <f t="shared" si="567"/>
        <v>1</v>
      </c>
      <c r="AE1527">
        <f t="shared" si="576"/>
        <v>1164</v>
      </c>
      <c r="AG1527">
        <f t="shared" si="568"/>
        <v>0.68690702087286526</v>
      </c>
      <c r="AH1527">
        <f t="shared" si="569"/>
        <v>0.79022403258655805</v>
      </c>
      <c r="AI1527">
        <v>0.68690702087286526</v>
      </c>
      <c r="AK1527">
        <f t="shared" si="570"/>
        <v>0</v>
      </c>
      <c r="AL1527">
        <f t="shared" si="577"/>
        <v>62</v>
      </c>
      <c r="AM1527">
        <f t="shared" si="581"/>
        <v>1</v>
      </c>
      <c r="AN1527">
        <f t="shared" si="578"/>
        <v>1464</v>
      </c>
      <c r="AP1527">
        <f t="shared" si="571"/>
        <v>0.80519480519480524</v>
      </c>
      <c r="AQ1527">
        <f t="shared" si="572"/>
        <v>0.76131045241809669</v>
      </c>
      <c r="AR1527">
        <v>0.80519480519480524</v>
      </c>
    </row>
    <row r="1528" spans="1:44" x14ac:dyDescent="0.25">
      <c r="A1528" s="9">
        <v>3</v>
      </c>
      <c r="B1528" s="32">
        <v>27.181477000000001</v>
      </c>
      <c r="D1528">
        <f t="shared" si="559"/>
        <v>0</v>
      </c>
      <c r="E1528">
        <f t="shared" si="582"/>
        <v>429</v>
      </c>
      <c r="F1528">
        <f t="shared" si="579"/>
        <v>1</v>
      </c>
      <c r="G1528">
        <f t="shared" si="580"/>
        <v>1098</v>
      </c>
      <c r="I1528">
        <f t="shared" si="560"/>
        <v>0.7409326424870466</v>
      </c>
      <c r="J1528">
        <f t="shared" si="561"/>
        <v>0.77269528501055595</v>
      </c>
      <c r="K1528">
        <v>0.7409326424870466</v>
      </c>
      <c r="S1528">
        <f t="shared" si="562"/>
        <v>0</v>
      </c>
      <c r="T1528">
        <f t="shared" si="573"/>
        <v>673</v>
      </c>
      <c r="U1528">
        <f t="shared" si="563"/>
        <v>1</v>
      </c>
      <c r="V1528">
        <f t="shared" si="574"/>
        <v>854</v>
      </c>
      <c r="X1528">
        <f t="shared" si="564"/>
        <v>0.82374541003671975</v>
      </c>
      <c r="Y1528">
        <f t="shared" si="565"/>
        <v>0.72189349112426038</v>
      </c>
      <c r="Z1528">
        <v>0.82374541003671975</v>
      </c>
      <c r="AB1528">
        <f t="shared" si="566"/>
        <v>1</v>
      </c>
      <c r="AC1528">
        <f t="shared" si="575"/>
        <v>363</v>
      </c>
      <c r="AD1528">
        <f t="shared" si="567"/>
        <v>0</v>
      </c>
      <c r="AE1528">
        <f t="shared" si="576"/>
        <v>1164</v>
      </c>
      <c r="AG1528">
        <f t="shared" si="568"/>
        <v>0.68880455407969643</v>
      </c>
      <c r="AH1528">
        <f t="shared" si="569"/>
        <v>0.79022403258655805</v>
      </c>
      <c r="AI1528">
        <v>0.68880455407969643</v>
      </c>
      <c r="AK1528">
        <f t="shared" si="570"/>
        <v>0</v>
      </c>
      <c r="AL1528">
        <f t="shared" si="577"/>
        <v>62</v>
      </c>
      <c r="AM1528">
        <f t="shared" si="581"/>
        <v>1</v>
      </c>
      <c r="AN1528">
        <f t="shared" si="578"/>
        <v>1465</v>
      </c>
      <c r="AP1528">
        <f t="shared" si="571"/>
        <v>0.80519480519480524</v>
      </c>
      <c r="AQ1528">
        <f t="shared" si="572"/>
        <v>0.76183047321892872</v>
      </c>
      <c r="AR1528">
        <v>0.80519480519480524</v>
      </c>
    </row>
    <row r="1529" spans="1:44" x14ac:dyDescent="0.25">
      <c r="A1529" s="9">
        <v>2</v>
      </c>
      <c r="B1529" s="32">
        <v>27.166751000000001</v>
      </c>
      <c r="D1529">
        <f t="shared" si="559"/>
        <v>0</v>
      </c>
      <c r="E1529">
        <f t="shared" si="582"/>
        <v>429</v>
      </c>
      <c r="F1529">
        <f t="shared" si="579"/>
        <v>1</v>
      </c>
      <c r="G1529">
        <f t="shared" si="580"/>
        <v>1099</v>
      </c>
      <c r="I1529">
        <f t="shared" si="560"/>
        <v>0.7409326424870466</v>
      </c>
      <c r="J1529">
        <f t="shared" si="561"/>
        <v>0.77339901477832518</v>
      </c>
      <c r="K1529">
        <v>0.7409326424870466</v>
      </c>
      <c r="S1529">
        <f t="shared" si="562"/>
        <v>1</v>
      </c>
      <c r="T1529">
        <f t="shared" si="573"/>
        <v>674</v>
      </c>
      <c r="U1529">
        <f t="shared" si="563"/>
        <v>0</v>
      </c>
      <c r="V1529">
        <f t="shared" si="574"/>
        <v>854</v>
      </c>
      <c r="X1529">
        <f t="shared" si="564"/>
        <v>0.82496940024479803</v>
      </c>
      <c r="Y1529">
        <f t="shared" si="565"/>
        <v>0.72189349112426038</v>
      </c>
      <c r="Z1529">
        <v>0.82496940024479803</v>
      </c>
      <c r="AB1529">
        <f t="shared" si="566"/>
        <v>0</v>
      </c>
      <c r="AC1529">
        <f t="shared" si="575"/>
        <v>363</v>
      </c>
      <c r="AD1529">
        <f t="shared" si="567"/>
        <v>1</v>
      </c>
      <c r="AE1529">
        <f t="shared" si="576"/>
        <v>1165</v>
      </c>
      <c r="AG1529">
        <f t="shared" si="568"/>
        <v>0.68880455407969643</v>
      </c>
      <c r="AH1529">
        <f t="shared" si="569"/>
        <v>0.79090291921249156</v>
      </c>
      <c r="AI1529">
        <v>0.68880455407969643</v>
      </c>
      <c r="AK1529">
        <f t="shared" si="570"/>
        <v>0</v>
      </c>
      <c r="AL1529">
        <f t="shared" si="577"/>
        <v>62</v>
      </c>
      <c r="AM1529">
        <f t="shared" si="581"/>
        <v>1</v>
      </c>
      <c r="AN1529">
        <f t="shared" si="578"/>
        <v>1466</v>
      </c>
      <c r="AP1529">
        <f t="shared" si="571"/>
        <v>0.80519480519480524</v>
      </c>
      <c r="AQ1529">
        <f t="shared" si="572"/>
        <v>0.76235049401976074</v>
      </c>
      <c r="AR1529">
        <v>0.80519480519480524</v>
      </c>
    </row>
    <row r="1530" spans="1:44" x14ac:dyDescent="0.25">
      <c r="A1530" s="9">
        <v>1</v>
      </c>
      <c r="B1530" s="32">
        <v>27.121561</v>
      </c>
      <c r="D1530">
        <f t="shared" si="559"/>
        <v>1</v>
      </c>
      <c r="E1530">
        <f t="shared" si="582"/>
        <v>430</v>
      </c>
      <c r="F1530">
        <f t="shared" si="579"/>
        <v>0</v>
      </c>
      <c r="G1530">
        <f t="shared" si="580"/>
        <v>1099</v>
      </c>
      <c r="I1530">
        <f t="shared" si="560"/>
        <v>0.7426597582037997</v>
      </c>
      <c r="J1530">
        <f t="shared" si="561"/>
        <v>0.77339901477832518</v>
      </c>
      <c r="K1530">
        <v>0.7426597582037997</v>
      </c>
      <c r="S1530">
        <f t="shared" si="562"/>
        <v>0</v>
      </c>
      <c r="T1530">
        <f t="shared" si="573"/>
        <v>674</v>
      </c>
      <c r="U1530">
        <f t="shared" si="563"/>
        <v>1</v>
      </c>
      <c r="V1530">
        <f t="shared" si="574"/>
        <v>855</v>
      </c>
      <c r="X1530">
        <f t="shared" si="564"/>
        <v>0.82496940024479803</v>
      </c>
      <c r="Y1530">
        <f t="shared" si="565"/>
        <v>0.7227387996618766</v>
      </c>
      <c r="Z1530">
        <v>0.82496940024479803</v>
      </c>
      <c r="AB1530">
        <f t="shared" si="566"/>
        <v>0</v>
      </c>
      <c r="AC1530">
        <f t="shared" si="575"/>
        <v>363</v>
      </c>
      <c r="AD1530">
        <f t="shared" si="567"/>
        <v>1</v>
      </c>
      <c r="AE1530">
        <f t="shared" si="576"/>
        <v>1166</v>
      </c>
      <c r="AG1530">
        <f t="shared" si="568"/>
        <v>0.68880455407969643</v>
      </c>
      <c r="AH1530">
        <f t="shared" si="569"/>
        <v>0.79158180583842497</v>
      </c>
      <c r="AI1530">
        <v>0.68880455407969643</v>
      </c>
      <c r="AK1530">
        <f t="shared" si="570"/>
        <v>0</v>
      </c>
      <c r="AL1530">
        <f t="shared" si="577"/>
        <v>62</v>
      </c>
      <c r="AM1530">
        <f t="shared" si="581"/>
        <v>1</v>
      </c>
      <c r="AN1530">
        <f t="shared" si="578"/>
        <v>1467</v>
      </c>
      <c r="AP1530">
        <f t="shared" si="571"/>
        <v>0.80519480519480524</v>
      </c>
      <c r="AQ1530">
        <f t="shared" si="572"/>
        <v>0.76287051482059287</v>
      </c>
      <c r="AR1530">
        <v>0.80519480519480524</v>
      </c>
    </row>
    <row r="1531" spans="1:44" x14ac:dyDescent="0.25">
      <c r="A1531" s="9">
        <v>1</v>
      </c>
      <c r="B1531" s="32">
        <v>26.991250999999998</v>
      </c>
      <c r="D1531">
        <f t="shared" si="559"/>
        <v>1</v>
      </c>
      <c r="E1531">
        <f t="shared" si="582"/>
        <v>431</v>
      </c>
      <c r="F1531">
        <f t="shared" si="579"/>
        <v>0</v>
      </c>
      <c r="G1531">
        <f t="shared" si="580"/>
        <v>1099</v>
      </c>
      <c r="I1531">
        <f t="shared" si="560"/>
        <v>0.74438687392055269</v>
      </c>
      <c r="J1531">
        <f t="shared" si="561"/>
        <v>0.77339901477832518</v>
      </c>
      <c r="K1531">
        <v>0.74438687392055269</v>
      </c>
      <c r="S1531">
        <f t="shared" si="562"/>
        <v>0</v>
      </c>
      <c r="T1531">
        <f t="shared" si="573"/>
        <v>674</v>
      </c>
      <c r="U1531">
        <f t="shared" si="563"/>
        <v>1</v>
      </c>
      <c r="V1531">
        <f t="shared" si="574"/>
        <v>856</v>
      </c>
      <c r="X1531">
        <f t="shared" si="564"/>
        <v>0.82496940024479803</v>
      </c>
      <c r="Y1531">
        <f t="shared" si="565"/>
        <v>0.72358410819949281</v>
      </c>
      <c r="Z1531">
        <v>0.82496940024479803</v>
      </c>
      <c r="AB1531">
        <f t="shared" si="566"/>
        <v>0</v>
      </c>
      <c r="AC1531">
        <f t="shared" si="575"/>
        <v>363</v>
      </c>
      <c r="AD1531">
        <f t="shared" si="567"/>
        <v>1</v>
      </c>
      <c r="AE1531">
        <f t="shared" si="576"/>
        <v>1167</v>
      </c>
      <c r="AG1531">
        <f t="shared" si="568"/>
        <v>0.68880455407969643</v>
      </c>
      <c r="AH1531">
        <f t="shared" si="569"/>
        <v>0.79226069246435848</v>
      </c>
      <c r="AI1531">
        <v>0.68880455407969643</v>
      </c>
      <c r="AK1531">
        <f t="shared" si="570"/>
        <v>0</v>
      </c>
      <c r="AL1531">
        <f t="shared" si="577"/>
        <v>62</v>
      </c>
      <c r="AM1531">
        <f t="shared" si="581"/>
        <v>1</v>
      </c>
      <c r="AN1531">
        <f t="shared" si="578"/>
        <v>1468</v>
      </c>
      <c r="AP1531">
        <f t="shared" si="571"/>
        <v>0.80519480519480524</v>
      </c>
      <c r="AQ1531">
        <f t="shared" si="572"/>
        <v>0.76339053562142489</v>
      </c>
      <c r="AR1531">
        <v>0.80519480519480524</v>
      </c>
    </row>
    <row r="1532" spans="1:44" x14ac:dyDescent="0.25">
      <c r="A1532" s="9">
        <v>1</v>
      </c>
      <c r="B1532" s="32">
        <v>26.974457999999998</v>
      </c>
      <c r="D1532">
        <f t="shared" si="559"/>
        <v>1</v>
      </c>
      <c r="E1532">
        <f t="shared" si="582"/>
        <v>432</v>
      </c>
      <c r="F1532">
        <f t="shared" si="579"/>
        <v>0</v>
      </c>
      <c r="G1532">
        <f t="shared" si="580"/>
        <v>1099</v>
      </c>
      <c r="I1532">
        <f t="shared" si="560"/>
        <v>0.74611398963730569</v>
      </c>
      <c r="J1532">
        <f t="shared" si="561"/>
        <v>0.77339901477832518</v>
      </c>
      <c r="K1532">
        <v>0.74611398963730569</v>
      </c>
      <c r="S1532">
        <f t="shared" si="562"/>
        <v>0</v>
      </c>
      <c r="T1532">
        <f t="shared" si="573"/>
        <v>674</v>
      </c>
      <c r="U1532">
        <f t="shared" si="563"/>
        <v>1</v>
      </c>
      <c r="V1532">
        <f t="shared" si="574"/>
        <v>857</v>
      </c>
      <c r="X1532">
        <f t="shared" si="564"/>
        <v>0.82496940024479803</v>
      </c>
      <c r="Y1532">
        <f t="shared" si="565"/>
        <v>0.72442941673710903</v>
      </c>
      <c r="Z1532">
        <v>0.82496940024479803</v>
      </c>
      <c r="AB1532">
        <f t="shared" si="566"/>
        <v>0</v>
      </c>
      <c r="AC1532">
        <f t="shared" si="575"/>
        <v>363</v>
      </c>
      <c r="AD1532">
        <f t="shared" si="567"/>
        <v>1</v>
      </c>
      <c r="AE1532">
        <f t="shared" si="576"/>
        <v>1168</v>
      </c>
      <c r="AG1532">
        <f t="shared" si="568"/>
        <v>0.68880455407969643</v>
      </c>
      <c r="AH1532">
        <f t="shared" si="569"/>
        <v>0.79293957909029189</v>
      </c>
      <c r="AI1532">
        <v>0.68880455407969643</v>
      </c>
      <c r="AK1532">
        <f t="shared" si="570"/>
        <v>0</v>
      </c>
      <c r="AL1532">
        <f t="shared" si="577"/>
        <v>62</v>
      </c>
      <c r="AM1532">
        <f t="shared" si="581"/>
        <v>1</v>
      </c>
      <c r="AN1532">
        <f t="shared" si="578"/>
        <v>1469</v>
      </c>
      <c r="AP1532">
        <f t="shared" si="571"/>
        <v>0.80519480519480524</v>
      </c>
      <c r="AQ1532">
        <f t="shared" si="572"/>
        <v>0.76391055642225691</v>
      </c>
      <c r="AR1532">
        <v>0.80519480519480524</v>
      </c>
    </row>
    <row r="1533" spans="1:44" x14ac:dyDescent="0.25">
      <c r="A1533" s="9">
        <v>3</v>
      </c>
      <c r="B1533" s="32">
        <v>26.956617000000001</v>
      </c>
      <c r="D1533">
        <f t="shared" si="559"/>
        <v>0</v>
      </c>
      <c r="E1533">
        <f t="shared" si="582"/>
        <v>432</v>
      </c>
      <c r="F1533">
        <f t="shared" si="579"/>
        <v>1</v>
      </c>
      <c r="G1533">
        <f t="shared" si="580"/>
        <v>1100</v>
      </c>
      <c r="I1533">
        <f t="shared" si="560"/>
        <v>0.74611398963730569</v>
      </c>
      <c r="J1533">
        <f t="shared" si="561"/>
        <v>0.77410274454609429</v>
      </c>
      <c r="K1533">
        <v>0.74611398963730569</v>
      </c>
      <c r="S1533">
        <f t="shared" si="562"/>
        <v>0</v>
      </c>
      <c r="T1533">
        <f t="shared" si="573"/>
        <v>674</v>
      </c>
      <c r="U1533">
        <f t="shared" si="563"/>
        <v>1</v>
      </c>
      <c r="V1533">
        <f t="shared" si="574"/>
        <v>858</v>
      </c>
      <c r="X1533">
        <f t="shared" si="564"/>
        <v>0.82496940024479803</v>
      </c>
      <c r="Y1533">
        <f t="shared" si="565"/>
        <v>0.72527472527472525</v>
      </c>
      <c r="Z1533">
        <v>0.82496940024479803</v>
      </c>
      <c r="AB1533">
        <f t="shared" si="566"/>
        <v>1</v>
      </c>
      <c r="AC1533">
        <f t="shared" si="575"/>
        <v>364</v>
      </c>
      <c r="AD1533">
        <f t="shared" si="567"/>
        <v>0</v>
      </c>
      <c r="AE1533">
        <f t="shared" si="576"/>
        <v>1168</v>
      </c>
      <c r="AG1533">
        <f t="shared" si="568"/>
        <v>0.69070208728652749</v>
      </c>
      <c r="AH1533">
        <f t="shared" si="569"/>
        <v>0.79293957909029189</v>
      </c>
      <c r="AI1533">
        <v>0.69070208728652749</v>
      </c>
      <c r="AK1533">
        <f t="shared" si="570"/>
        <v>0</v>
      </c>
      <c r="AL1533">
        <f t="shared" si="577"/>
        <v>62</v>
      </c>
      <c r="AM1533">
        <f t="shared" si="581"/>
        <v>1</v>
      </c>
      <c r="AN1533">
        <f t="shared" si="578"/>
        <v>1470</v>
      </c>
      <c r="AP1533">
        <f t="shared" si="571"/>
        <v>0.80519480519480524</v>
      </c>
      <c r="AQ1533">
        <f t="shared" si="572"/>
        <v>0.76443057722308894</v>
      </c>
      <c r="AR1533">
        <v>0.80519480519480524</v>
      </c>
    </row>
    <row r="1534" spans="1:44" x14ac:dyDescent="0.25">
      <c r="A1534" s="9">
        <v>1</v>
      </c>
      <c r="B1534" s="32">
        <v>26.927911000000002</v>
      </c>
      <c r="D1534">
        <f t="shared" si="559"/>
        <v>1</v>
      </c>
      <c r="E1534">
        <f t="shared" si="582"/>
        <v>433</v>
      </c>
      <c r="F1534">
        <f t="shared" si="579"/>
        <v>0</v>
      </c>
      <c r="G1534">
        <f t="shared" si="580"/>
        <v>1100</v>
      </c>
      <c r="I1534">
        <f t="shared" si="560"/>
        <v>0.74784110535405868</v>
      </c>
      <c r="J1534">
        <f t="shared" si="561"/>
        <v>0.77410274454609429</v>
      </c>
      <c r="K1534">
        <v>0.74784110535405868</v>
      </c>
      <c r="S1534">
        <f t="shared" si="562"/>
        <v>0</v>
      </c>
      <c r="T1534">
        <f t="shared" si="573"/>
        <v>674</v>
      </c>
      <c r="U1534">
        <f t="shared" si="563"/>
        <v>1</v>
      </c>
      <c r="V1534">
        <f t="shared" si="574"/>
        <v>859</v>
      </c>
      <c r="X1534">
        <f t="shared" si="564"/>
        <v>0.82496940024479803</v>
      </c>
      <c r="Y1534">
        <f t="shared" si="565"/>
        <v>0.72612003381234147</v>
      </c>
      <c r="Z1534">
        <v>0.82496940024479803</v>
      </c>
      <c r="AB1534">
        <f t="shared" si="566"/>
        <v>0</v>
      </c>
      <c r="AC1534">
        <f t="shared" si="575"/>
        <v>364</v>
      </c>
      <c r="AD1534">
        <f t="shared" si="567"/>
        <v>1</v>
      </c>
      <c r="AE1534">
        <f t="shared" si="576"/>
        <v>1169</v>
      </c>
      <c r="AG1534">
        <f t="shared" si="568"/>
        <v>0.69070208728652749</v>
      </c>
      <c r="AH1534">
        <f t="shared" si="569"/>
        <v>0.79361846571622541</v>
      </c>
      <c r="AI1534">
        <v>0.69070208728652749</v>
      </c>
      <c r="AK1534">
        <f t="shared" si="570"/>
        <v>0</v>
      </c>
      <c r="AL1534">
        <f t="shared" si="577"/>
        <v>62</v>
      </c>
      <c r="AM1534">
        <f t="shared" si="581"/>
        <v>1</v>
      </c>
      <c r="AN1534">
        <f t="shared" si="578"/>
        <v>1471</v>
      </c>
      <c r="AP1534">
        <f t="shared" si="571"/>
        <v>0.80519480519480524</v>
      </c>
      <c r="AQ1534">
        <f t="shared" si="572"/>
        <v>0.76495059802392096</v>
      </c>
      <c r="AR1534">
        <v>0.80519480519480524</v>
      </c>
    </row>
    <row r="1535" spans="1:44" x14ac:dyDescent="0.25">
      <c r="A1535" s="9">
        <v>1</v>
      </c>
      <c r="B1535" s="32">
        <v>26.869699000000001</v>
      </c>
      <c r="D1535">
        <f t="shared" si="559"/>
        <v>1</v>
      </c>
      <c r="E1535">
        <f t="shared" si="582"/>
        <v>434</v>
      </c>
      <c r="F1535">
        <f t="shared" si="579"/>
        <v>0</v>
      </c>
      <c r="G1535">
        <f t="shared" si="580"/>
        <v>1100</v>
      </c>
      <c r="I1535">
        <f t="shared" si="560"/>
        <v>0.74956822107081178</v>
      </c>
      <c r="J1535">
        <f t="shared" si="561"/>
        <v>0.77410274454609429</v>
      </c>
      <c r="K1535">
        <v>0.74956822107081178</v>
      </c>
      <c r="S1535">
        <f t="shared" si="562"/>
        <v>0</v>
      </c>
      <c r="T1535">
        <f t="shared" si="573"/>
        <v>674</v>
      </c>
      <c r="U1535">
        <f t="shared" si="563"/>
        <v>1</v>
      </c>
      <c r="V1535">
        <f t="shared" si="574"/>
        <v>860</v>
      </c>
      <c r="X1535">
        <f t="shared" si="564"/>
        <v>0.82496940024479803</v>
      </c>
      <c r="Y1535">
        <f t="shared" si="565"/>
        <v>0.72696534234995769</v>
      </c>
      <c r="Z1535">
        <v>0.82496940024479803</v>
      </c>
      <c r="AB1535">
        <f t="shared" si="566"/>
        <v>0</v>
      </c>
      <c r="AC1535">
        <f t="shared" si="575"/>
        <v>364</v>
      </c>
      <c r="AD1535">
        <f t="shared" si="567"/>
        <v>1</v>
      </c>
      <c r="AE1535">
        <f t="shared" si="576"/>
        <v>1170</v>
      </c>
      <c r="AG1535">
        <f t="shared" si="568"/>
        <v>0.69070208728652749</v>
      </c>
      <c r="AH1535">
        <f t="shared" si="569"/>
        <v>0.79429735234215881</v>
      </c>
      <c r="AI1535">
        <v>0.69070208728652749</v>
      </c>
      <c r="AK1535">
        <f t="shared" si="570"/>
        <v>0</v>
      </c>
      <c r="AL1535">
        <f t="shared" si="577"/>
        <v>62</v>
      </c>
      <c r="AM1535">
        <f t="shared" si="581"/>
        <v>1</v>
      </c>
      <c r="AN1535">
        <f t="shared" si="578"/>
        <v>1472</v>
      </c>
      <c r="AP1535">
        <f t="shared" si="571"/>
        <v>0.80519480519480524</v>
      </c>
      <c r="AQ1535">
        <f t="shared" si="572"/>
        <v>0.76547061882475298</v>
      </c>
      <c r="AR1535">
        <v>0.80519480519480524</v>
      </c>
    </row>
    <row r="1536" spans="1:44" x14ac:dyDescent="0.25">
      <c r="A1536" s="9">
        <v>2</v>
      </c>
      <c r="B1536" s="32">
        <v>26.829415000000001</v>
      </c>
      <c r="D1536">
        <f t="shared" si="559"/>
        <v>0</v>
      </c>
      <c r="E1536">
        <f t="shared" si="582"/>
        <v>434</v>
      </c>
      <c r="F1536">
        <f t="shared" si="579"/>
        <v>1</v>
      </c>
      <c r="G1536">
        <f t="shared" si="580"/>
        <v>1101</v>
      </c>
      <c r="I1536">
        <f t="shared" si="560"/>
        <v>0.74956822107081178</v>
      </c>
      <c r="J1536">
        <f t="shared" si="561"/>
        <v>0.77480647431386351</v>
      </c>
      <c r="K1536">
        <v>0.74956822107081178</v>
      </c>
      <c r="S1536">
        <f t="shared" si="562"/>
        <v>1</v>
      </c>
      <c r="T1536">
        <f t="shared" si="573"/>
        <v>675</v>
      </c>
      <c r="U1536">
        <f t="shared" si="563"/>
        <v>0</v>
      </c>
      <c r="V1536">
        <f t="shared" si="574"/>
        <v>860</v>
      </c>
      <c r="X1536">
        <f t="shared" si="564"/>
        <v>0.82619339045287643</v>
      </c>
      <c r="Y1536">
        <f t="shared" si="565"/>
        <v>0.72696534234995769</v>
      </c>
      <c r="Z1536">
        <v>0.82619339045287643</v>
      </c>
      <c r="AB1536">
        <f t="shared" si="566"/>
        <v>0</v>
      </c>
      <c r="AC1536">
        <f t="shared" si="575"/>
        <v>364</v>
      </c>
      <c r="AD1536">
        <f t="shared" si="567"/>
        <v>1</v>
      </c>
      <c r="AE1536">
        <f t="shared" si="576"/>
        <v>1171</v>
      </c>
      <c r="AG1536">
        <f t="shared" si="568"/>
        <v>0.69070208728652749</v>
      </c>
      <c r="AH1536">
        <f t="shared" si="569"/>
        <v>0.79497623896809233</v>
      </c>
      <c r="AI1536">
        <v>0.69070208728652749</v>
      </c>
      <c r="AK1536">
        <f t="shared" si="570"/>
        <v>0</v>
      </c>
      <c r="AL1536">
        <f t="shared" si="577"/>
        <v>62</v>
      </c>
      <c r="AM1536">
        <f t="shared" si="581"/>
        <v>1</v>
      </c>
      <c r="AN1536">
        <f t="shared" si="578"/>
        <v>1473</v>
      </c>
      <c r="AP1536">
        <f t="shared" si="571"/>
        <v>0.80519480519480524</v>
      </c>
      <c r="AQ1536">
        <f t="shared" si="572"/>
        <v>0.765990639625585</v>
      </c>
      <c r="AR1536">
        <v>0.80519480519480524</v>
      </c>
    </row>
    <row r="1537" spans="1:44" x14ac:dyDescent="0.25">
      <c r="A1537" s="9">
        <v>1</v>
      </c>
      <c r="B1537" s="32">
        <v>26.829371999999999</v>
      </c>
      <c r="D1537">
        <f t="shared" si="559"/>
        <v>1</v>
      </c>
      <c r="E1537">
        <f t="shared" si="582"/>
        <v>435</v>
      </c>
      <c r="F1537">
        <f t="shared" si="579"/>
        <v>0</v>
      </c>
      <c r="G1537">
        <f t="shared" si="580"/>
        <v>1101</v>
      </c>
      <c r="I1537">
        <f t="shared" si="560"/>
        <v>0.75129533678756477</v>
      </c>
      <c r="J1537">
        <f t="shared" si="561"/>
        <v>0.77480647431386351</v>
      </c>
      <c r="K1537">
        <v>0.75129533678756477</v>
      </c>
      <c r="S1537">
        <f t="shared" si="562"/>
        <v>0</v>
      </c>
      <c r="T1537">
        <f t="shared" si="573"/>
        <v>675</v>
      </c>
      <c r="U1537">
        <f t="shared" si="563"/>
        <v>1</v>
      </c>
      <c r="V1537">
        <f t="shared" si="574"/>
        <v>861</v>
      </c>
      <c r="X1537">
        <f t="shared" si="564"/>
        <v>0.82619339045287643</v>
      </c>
      <c r="Y1537">
        <f t="shared" si="565"/>
        <v>0.72781065088757402</v>
      </c>
      <c r="Z1537">
        <v>0.82619339045287643</v>
      </c>
      <c r="AB1537">
        <f t="shared" si="566"/>
        <v>0</v>
      </c>
      <c r="AC1537">
        <f t="shared" si="575"/>
        <v>364</v>
      </c>
      <c r="AD1537">
        <f t="shared" si="567"/>
        <v>1</v>
      </c>
      <c r="AE1537">
        <f t="shared" si="576"/>
        <v>1172</v>
      </c>
      <c r="AG1537">
        <f t="shared" si="568"/>
        <v>0.69070208728652749</v>
      </c>
      <c r="AH1537">
        <f t="shared" si="569"/>
        <v>0.79565512559402585</v>
      </c>
      <c r="AI1537">
        <v>0.69070208728652749</v>
      </c>
      <c r="AK1537">
        <f t="shared" si="570"/>
        <v>0</v>
      </c>
      <c r="AL1537">
        <f t="shared" si="577"/>
        <v>62</v>
      </c>
      <c r="AM1537">
        <f t="shared" si="581"/>
        <v>1</v>
      </c>
      <c r="AN1537">
        <f t="shared" si="578"/>
        <v>1474</v>
      </c>
      <c r="AP1537">
        <f t="shared" si="571"/>
        <v>0.80519480519480524</v>
      </c>
      <c r="AQ1537">
        <f t="shared" si="572"/>
        <v>0.76651066042641702</v>
      </c>
      <c r="AR1537">
        <v>0.80519480519480524</v>
      </c>
    </row>
    <row r="1538" spans="1:44" x14ac:dyDescent="0.25">
      <c r="A1538" s="9">
        <v>1</v>
      </c>
      <c r="B1538" s="32">
        <v>26.811298000000001</v>
      </c>
      <c r="D1538">
        <f t="shared" ref="D1538:D1601" si="583">IF(A1538=$N$4,1,0)</f>
        <v>1</v>
      </c>
      <c r="E1538">
        <f t="shared" si="582"/>
        <v>436</v>
      </c>
      <c r="F1538">
        <f t="shared" si="579"/>
        <v>0</v>
      </c>
      <c r="G1538">
        <f t="shared" si="580"/>
        <v>1101</v>
      </c>
      <c r="I1538">
        <f t="shared" ref="I1538:I1601" si="584">E1538/$P$4</f>
        <v>0.75302245250431776</v>
      </c>
      <c r="J1538">
        <f t="shared" ref="J1538:J1601" si="585">G1538/$Q$4</f>
        <v>0.77480647431386351</v>
      </c>
      <c r="K1538">
        <v>0.75302245250431776</v>
      </c>
      <c r="S1538">
        <f t="shared" si="562"/>
        <v>0</v>
      </c>
      <c r="T1538">
        <f t="shared" si="573"/>
        <v>675</v>
      </c>
      <c r="U1538">
        <f t="shared" si="563"/>
        <v>1</v>
      </c>
      <c r="V1538">
        <f t="shared" si="574"/>
        <v>862</v>
      </c>
      <c r="X1538">
        <f t="shared" si="564"/>
        <v>0.82619339045287643</v>
      </c>
      <c r="Y1538">
        <f t="shared" si="565"/>
        <v>0.72865595942519024</v>
      </c>
      <c r="Z1538">
        <v>0.82619339045287643</v>
      </c>
      <c r="AB1538">
        <f t="shared" si="566"/>
        <v>0</v>
      </c>
      <c r="AC1538">
        <f t="shared" si="575"/>
        <v>364</v>
      </c>
      <c r="AD1538">
        <f t="shared" si="567"/>
        <v>1</v>
      </c>
      <c r="AE1538">
        <f t="shared" si="576"/>
        <v>1173</v>
      </c>
      <c r="AG1538">
        <f t="shared" si="568"/>
        <v>0.69070208728652749</v>
      </c>
      <c r="AH1538">
        <f t="shared" si="569"/>
        <v>0.79633401221995925</v>
      </c>
      <c r="AI1538">
        <v>0.69070208728652749</v>
      </c>
      <c r="AK1538">
        <f t="shared" si="570"/>
        <v>0</v>
      </c>
      <c r="AL1538">
        <f t="shared" si="577"/>
        <v>62</v>
      </c>
      <c r="AM1538">
        <f t="shared" si="581"/>
        <v>1</v>
      </c>
      <c r="AN1538">
        <f t="shared" si="578"/>
        <v>1475</v>
      </c>
      <c r="AP1538">
        <f t="shared" si="571"/>
        <v>0.80519480519480524</v>
      </c>
      <c r="AQ1538">
        <f t="shared" si="572"/>
        <v>0.76703068122724904</v>
      </c>
      <c r="AR1538">
        <v>0.80519480519480524</v>
      </c>
    </row>
    <row r="1539" spans="1:44" x14ac:dyDescent="0.25">
      <c r="A1539" s="9">
        <v>1</v>
      </c>
      <c r="B1539" s="32">
        <v>26.793541999999999</v>
      </c>
      <c r="D1539">
        <f t="shared" si="583"/>
        <v>1</v>
      </c>
      <c r="E1539">
        <f t="shared" si="582"/>
        <v>437</v>
      </c>
      <c r="F1539">
        <f t="shared" si="579"/>
        <v>0</v>
      </c>
      <c r="G1539">
        <f t="shared" si="580"/>
        <v>1101</v>
      </c>
      <c r="I1539">
        <f t="shared" si="584"/>
        <v>0.75474956822107087</v>
      </c>
      <c r="J1539">
        <f t="shared" si="585"/>
        <v>0.77480647431386351</v>
      </c>
      <c r="K1539">
        <v>0.75474956822107087</v>
      </c>
      <c r="S1539">
        <f t="shared" ref="S1539:S1602" si="586">IF(A1539=$N$5,1,0)</f>
        <v>0</v>
      </c>
      <c r="T1539">
        <f t="shared" si="573"/>
        <v>675</v>
      </c>
      <c r="U1539">
        <f t="shared" ref="U1539:U1602" si="587">IF(S1539=0,1,0)</f>
        <v>1</v>
      </c>
      <c r="V1539">
        <f t="shared" si="574"/>
        <v>863</v>
      </c>
      <c r="X1539">
        <f t="shared" ref="X1539:X1602" si="588">T1539/$P$5</f>
        <v>0.82619339045287643</v>
      </c>
      <c r="Y1539">
        <f t="shared" ref="Y1539:Y1602" si="589">V1539/$Q$5</f>
        <v>0.72950126796280645</v>
      </c>
      <c r="Z1539">
        <v>0.82619339045287643</v>
      </c>
      <c r="AB1539">
        <f t="shared" ref="AB1539:AB1602" si="590">IF(A1539=$N$6,1,0)</f>
        <v>0</v>
      </c>
      <c r="AC1539">
        <f t="shared" si="575"/>
        <v>364</v>
      </c>
      <c r="AD1539">
        <f t="shared" ref="AD1539:AD1602" si="591">IF(AB1539=0,1,0)</f>
        <v>1</v>
      </c>
      <c r="AE1539">
        <f t="shared" si="576"/>
        <v>1174</v>
      </c>
      <c r="AG1539">
        <f t="shared" ref="AG1539:AG1602" si="592">AC1539/$P$6</f>
        <v>0.69070208728652749</v>
      </c>
      <c r="AH1539">
        <f t="shared" ref="AH1539:AH1602" si="593">AE1539/$Q$6</f>
        <v>0.79701289884589277</v>
      </c>
      <c r="AI1539">
        <v>0.69070208728652749</v>
      </c>
      <c r="AK1539">
        <f t="shared" ref="AK1539:AK1602" si="594">IF(A1539=$N$7,1,0)</f>
        <v>0</v>
      </c>
      <c r="AL1539">
        <f t="shared" si="577"/>
        <v>62</v>
      </c>
      <c r="AM1539">
        <f t="shared" si="581"/>
        <v>1</v>
      </c>
      <c r="AN1539">
        <f t="shared" si="578"/>
        <v>1476</v>
      </c>
      <c r="AP1539">
        <f t="shared" ref="AP1539:AP1602" si="595">AL1539/$P$7</f>
        <v>0.80519480519480524</v>
      </c>
      <c r="AQ1539">
        <f t="shared" ref="AQ1539:AQ1602" si="596">AN1539/$Q$7</f>
        <v>0.76755070202808118</v>
      </c>
      <c r="AR1539">
        <v>0.80519480519480524</v>
      </c>
    </row>
    <row r="1540" spans="1:44" x14ac:dyDescent="0.25">
      <c r="A1540" s="9">
        <v>1</v>
      </c>
      <c r="B1540" s="32">
        <v>26.754422999999999</v>
      </c>
      <c r="D1540">
        <f t="shared" si="583"/>
        <v>1</v>
      </c>
      <c r="E1540">
        <f t="shared" si="582"/>
        <v>438</v>
      </c>
      <c r="F1540">
        <f t="shared" si="579"/>
        <v>0</v>
      </c>
      <c r="G1540">
        <f t="shared" si="580"/>
        <v>1101</v>
      </c>
      <c r="I1540">
        <f t="shared" si="584"/>
        <v>0.75647668393782386</v>
      </c>
      <c r="J1540">
        <f t="shared" si="585"/>
        <v>0.77480647431386351</v>
      </c>
      <c r="K1540">
        <v>0.75647668393782386</v>
      </c>
      <c r="S1540">
        <f t="shared" si="586"/>
        <v>0</v>
      </c>
      <c r="T1540">
        <f t="shared" ref="T1540:T1603" si="597">S1540+T1539</f>
        <v>675</v>
      </c>
      <c r="U1540">
        <f t="shared" si="587"/>
        <v>1</v>
      </c>
      <c r="V1540">
        <f t="shared" ref="V1540:V1603" si="598">SUM(U1540+V1539)</f>
        <v>864</v>
      </c>
      <c r="X1540">
        <f t="shared" si="588"/>
        <v>0.82619339045287643</v>
      </c>
      <c r="Y1540">
        <f t="shared" si="589"/>
        <v>0.73034657650042267</v>
      </c>
      <c r="Z1540">
        <v>0.82619339045287643</v>
      </c>
      <c r="AB1540">
        <f t="shared" si="590"/>
        <v>0</v>
      </c>
      <c r="AC1540">
        <f t="shared" ref="AC1540:AC1603" si="599">AB1540+AC1539</f>
        <v>364</v>
      </c>
      <c r="AD1540">
        <f t="shared" si="591"/>
        <v>1</v>
      </c>
      <c r="AE1540">
        <f t="shared" ref="AE1540:AE1603" si="600">SUM(AD1540+AE1539)</f>
        <v>1175</v>
      </c>
      <c r="AG1540">
        <f t="shared" si="592"/>
        <v>0.69070208728652749</v>
      </c>
      <c r="AH1540">
        <f t="shared" si="593"/>
        <v>0.79769178547182618</v>
      </c>
      <c r="AI1540">
        <v>0.69070208728652749</v>
      </c>
      <c r="AK1540">
        <f t="shared" si="594"/>
        <v>0</v>
      </c>
      <c r="AL1540">
        <f t="shared" ref="AL1540:AL1603" si="601">AK1540+AL1539</f>
        <v>62</v>
      </c>
      <c r="AM1540">
        <f t="shared" si="581"/>
        <v>1</v>
      </c>
      <c r="AN1540">
        <f t="shared" ref="AN1540:AN1603" si="602">SUM(AM1540+AN1539)</f>
        <v>1477</v>
      </c>
      <c r="AP1540">
        <f t="shared" si="595"/>
        <v>0.80519480519480524</v>
      </c>
      <c r="AQ1540">
        <f t="shared" si="596"/>
        <v>0.7680707228289132</v>
      </c>
      <c r="AR1540">
        <v>0.80519480519480524</v>
      </c>
    </row>
    <row r="1541" spans="1:44" x14ac:dyDescent="0.25">
      <c r="A1541" s="9">
        <v>2</v>
      </c>
      <c r="B1541" s="32">
        <v>26.723851</v>
      </c>
      <c r="D1541">
        <f t="shared" si="583"/>
        <v>0</v>
      </c>
      <c r="E1541">
        <f t="shared" si="582"/>
        <v>438</v>
      </c>
      <c r="F1541">
        <f t="shared" si="579"/>
        <v>1</v>
      </c>
      <c r="G1541">
        <f t="shared" si="580"/>
        <v>1102</v>
      </c>
      <c r="I1541">
        <f t="shared" si="584"/>
        <v>0.75647668393782386</v>
      </c>
      <c r="J1541">
        <f t="shared" si="585"/>
        <v>0.77551020408163263</v>
      </c>
      <c r="K1541">
        <v>0.75647668393782386</v>
      </c>
      <c r="S1541">
        <f t="shared" si="586"/>
        <v>1</v>
      </c>
      <c r="T1541">
        <f t="shared" si="597"/>
        <v>676</v>
      </c>
      <c r="U1541">
        <f t="shared" si="587"/>
        <v>0</v>
      </c>
      <c r="V1541">
        <f t="shared" si="598"/>
        <v>864</v>
      </c>
      <c r="X1541">
        <f t="shared" si="588"/>
        <v>0.82741738066095472</v>
      </c>
      <c r="Y1541">
        <f t="shared" si="589"/>
        <v>0.73034657650042267</v>
      </c>
      <c r="Z1541">
        <v>0.82741738066095472</v>
      </c>
      <c r="AB1541">
        <f t="shared" si="590"/>
        <v>0</v>
      </c>
      <c r="AC1541">
        <f t="shared" si="599"/>
        <v>364</v>
      </c>
      <c r="AD1541">
        <f t="shared" si="591"/>
        <v>1</v>
      </c>
      <c r="AE1541">
        <f t="shared" si="600"/>
        <v>1176</v>
      </c>
      <c r="AG1541">
        <f t="shared" si="592"/>
        <v>0.69070208728652749</v>
      </c>
      <c r="AH1541">
        <f t="shared" si="593"/>
        <v>0.79837067209775969</v>
      </c>
      <c r="AI1541">
        <v>0.69070208728652749</v>
      </c>
      <c r="AK1541">
        <f t="shared" si="594"/>
        <v>0</v>
      </c>
      <c r="AL1541">
        <f t="shared" si="601"/>
        <v>62</v>
      </c>
      <c r="AM1541">
        <f t="shared" si="581"/>
        <v>1</v>
      </c>
      <c r="AN1541">
        <f t="shared" si="602"/>
        <v>1478</v>
      </c>
      <c r="AP1541">
        <f t="shared" si="595"/>
        <v>0.80519480519480524</v>
      </c>
      <c r="AQ1541">
        <f t="shared" si="596"/>
        <v>0.76859074362974522</v>
      </c>
      <c r="AR1541">
        <v>0.80519480519480524</v>
      </c>
    </row>
    <row r="1542" spans="1:44" x14ac:dyDescent="0.25">
      <c r="A1542" s="9">
        <v>2</v>
      </c>
      <c r="B1542" s="32">
        <v>26.709909</v>
      </c>
      <c r="D1542">
        <f t="shared" si="583"/>
        <v>0</v>
      </c>
      <c r="E1542">
        <f t="shared" si="582"/>
        <v>438</v>
      </c>
      <c r="F1542">
        <f t="shared" si="579"/>
        <v>1</v>
      </c>
      <c r="G1542">
        <f t="shared" si="580"/>
        <v>1103</v>
      </c>
      <c r="I1542">
        <f t="shared" si="584"/>
        <v>0.75647668393782386</v>
      </c>
      <c r="J1542">
        <f t="shared" si="585"/>
        <v>0.77621393384940185</v>
      </c>
      <c r="K1542">
        <v>0.75647668393782386</v>
      </c>
      <c r="S1542">
        <f t="shared" si="586"/>
        <v>1</v>
      </c>
      <c r="T1542">
        <f t="shared" si="597"/>
        <v>677</v>
      </c>
      <c r="U1542">
        <f t="shared" si="587"/>
        <v>0</v>
      </c>
      <c r="V1542">
        <f t="shared" si="598"/>
        <v>864</v>
      </c>
      <c r="X1542">
        <f t="shared" si="588"/>
        <v>0.828641370869033</v>
      </c>
      <c r="Y1542">
        <f t="shared" si="589"/>
        <v>0.73034657650042267</v>
      </c>
      <c r="Z1542">
        <v>0.828641370869033</v>
      </c>
      <c r="AB1542">
        <f t="shared" si="590"/>
        <v>0</v>
      </c>
      <c r="AC1542">
        <f t="shared" si="599"/>
        <v>364</v>
      </c>
      <c r="AD1542">
        <f t="shared" si="591"/>
        <v>1</v>
      </c>
      <c r="AE1542">
        <f t="shared" si="600"/>
        <v>1177</v>
      </c>
      <c r="AG1542">
        <f t="shared" si="592"/>
        <v>0.69070208728652749</v>
      </c>
      <c r="AH1542">
        <f t="shared" si="593"/>
        <v>0.7990495587236931</v>
      </c>
      <c r="AI1542">
        <v>0.69070208728652749</v>
      </c>
      <c r="AK1542">
        <f t="shared" si="594"/>
        <v>0</v>
      </c>
      <c r="AL1542">
        <f t="shared" si="601"/>
        <v>62</v>
      </c>
      <c r="AM1542">
        <f t="shared" si="581"/>
        <v>1</v>
      </c>
      <c r="AN1542">
        <f t="shared" si="602"/>
        <v>1479</v>
      </c>
      <c r="AP1542">
        <f t="shared" si="595"/>
        <v>0.80519480519480524</v>
      </c>
      <c r="AQ1542">
        <f t="shared" si="596"/>
        <v>0.76911076443057724</v>
      </c>
      <c r="AR1542">
        <v>0.80519480519480524</v>
      </c>
    </row>
    <row r="1543" spans="1:44" x14ac:dyDescent="0.25">
      <c r="A1543" s="9">
        <v>1</v>
      </c>
      <c r="B1543" s="32">
        <v>26.652595000000002</v>
      </c>
      <c r="D1543">
        <f t="shared" si="583"/>
        <v>1</v>
      </c>
      <c r="E1543">
        <f t="shared" si="582"/>
        <v>439</v>
      </c>
      <c r="F1543">
        <f t="shared" si="579"/>
        <v>0</v>
      </c>
      <c r="G1543">
        <f t="shared" si="580"/>
        <v>1103</v>
      </c>
      <c r="I1543">
        <f t="shared" si="584"/>
        <v>0.75820379965457685</v>
      </c>
      <c r="J1543">
        <f t="shared" si="585"/>
        <v>0.77621393384940185</v>
      </c>
      <c r="K1543">
        <v>0.75820379965457685</v>
      </c>
      <c r="S1543">
        <f t="shared" si="586"/>
        <v>0</v>
      </c>
      <c r="T1543">
        <f t="shared" si="597"/>
        <v>677</v>
      </c>
      <c r="U1543">
        <f t="shared" si="587"/>
        <v>1</v>
      </c>
      <c r="V1543">
        <f t="shared" si="598"/>
        <v>865</v>
      </c>
      <c r="X1543">
        <f t="shared" si="588"/>
        <v>0.828641370869033</v>
      </c>
      <c r="Y1543">
        <f t="shared" si="589"/>
        <v>0.73119188503803889</v>
      </c>
      <c r="Z1543">
        <v>0.828641370869033</v>
      </c>
      <c r="AB1543">
        <f t="shared" si="590"/>
        <v>0</v>
      </c>
      <c r="AC1543">
        <f t="shared" si="599"/>
        <v>364</v>
      </c>
      <c r="AD1543">
        <f t="shared" si="591"/>
        <v>1</v>
      </c>
      <c r="AE1543">
        <f t="shared" si="600"/>
        <v>1178</v>
      </c>
      <c r="AG1543">
        <f t="shared" si="592"/>
        <v>0.69070208728652749</v>
      </c>
      <c r="AH1543">
        <f t="shared" si="593"/>
        <v>0.79972844534962662</v>
      </c>
      <c r="AI1543">
        <v>0.69070208728652749</v>
      </c>
      <c r="AK1543">
        <f t="shared" si="594"/>
        <v>0</v>
      </c>
      <c r="AL1543">
        <f t="shared" si="601"/>
        <v>62</v>
      </c>
      <c r="AM1543">
        <f t="shared" si="581"/>
        <v>1</v>
      </c>
      <c r="AN1543">
        <f t="shared" si="602"/>
        <v>1480</v>
      </c>
      <c r="AP1543">
        <f t="shared" si="595"/>
        <v>0.80519480519480524</v>
      </c>
      <c r="AQ1543">
        <f t="shared" si="596"/>
        <v>0.76963078523140926</v>
      </c>
      <c r="AR1543">
        <v>0.80519480519480524</v>
      </c>
    </row>
    <row r="1544" spans="1:44" x14ac:dyDescent="0.25">
      <c r="A1544" s="9">
        <v>2</v>
      </c>
      <c r="B1544" s="32">
        <v>26.647573000000001</v>
      </c>
      <c r="D1544">
        <f t="shared" si="583"/>
        <v>0</v>
      </c>
      <c r="E1544">
        <f t="shared" si="582"/>
        <v>439</v>
      </c>
      <c r="F1544">
        <f t="shared" si="579"/>
        <v>1</v>
      </c>
      <c r="G1544">
        <f t="shared" si="580"/>
        <v>1104</v>
      </c>
      <c r="I1544">
        <f t="shared" si="584"/>
        <v>0.75820379965457685</v>
      </c>
      <c r="J1544">
        <f t="shared" si="585"/>
        <v>0.77691766361717096</v>
      </c>
      <c r="K1544">
        <v>0.75820379965457685</v>
      </c>
      <c r="S1544">
        <f t="shared" si="586"/>
        <v>1</v>
      </c>
      <c r="T1544">
        <f t="shared" si="597"/>
        <v>678</v>
      </c>
      <c r="U1544">
        <f t="shared" si="587"/>
        <v>0</v>
      </c>
      <c r="V1544">
        <f t="shared" si="598"/>
        <v>865</v>
      </c>
      <c r="X1544">
        <f t="shared" si="588"/>
        <v>0.8298653610771114</v>
      </c>
      <c r="Y1544">
        <f t="shared" si="589"/>
        <v>0.73119188503803889</v>
      </c>
      <c r="Z1544">
        <v>0.8298653610771114</v>
      </c>
      <c r="AB1544">
        <f t="shared" si="590"/>
        <v>0</v>
      </c>
      <c r="AC1544">
        <f t="shared" si="599"/>
        <v>364</v>
      </c>
      <c r="AD1544">
        <f t="shared" si="591"/>
        <v>1</v>
      </c>
      <c r="AE1544">
        <f t="shared" si="600"/>
        <v>1179</v>
      </c>
      <c r="AG1544">
        <f t="shared" si="592"/>
        <v>0.69070208728652749</v>
      </c>
      <c r="AH1544">
        <f t="shared" si="593"/>
        <v>0.80040733197556013</v>
      </c>
      <c r="AI1544">
        <v>0.69070208728652749</v>
      </c>
      <c r="AK1544">
        <f t="shared" si="594"/>
        <v>0</v>
      </c>
      <c r="AL1544">
        <f t="shared" si="601"/>
        <v>62</v>
      </c>
      <c r="AM1544">
        <f t="shared" si="581"/>
        <v>1</v>
      </c>
      <c r="AN1544">
        <f t="shared" si="602"/>
        <v>1481</v>
      </c>
      <c r="AP1544">
        <f t="shared" si="595"/>
        <v>0.80519480519480524</v>
      </c>
      <c r="AQ1544">
        <f t="shared" si="596"/>
        <v>0.77015080603224129</v>
      </c>
      <c r="AR1544">
        <v>0.80519480519480524</v>
      </c>
    </row>
    <row r="1545" spans="1:44" x14ac:dyDescent="0.25">
      <c r="A1545" s="9">
        <v>2</v>
      </c>
      <c r="B1545" s="32">
        <v>26.613263</v>
      </c>
      <c r="D1545">
        <f t="shared" si="583"/>
        <v>0</v>
      </c>
      <c r="E1545">
        <f t="shared" si="582"/>
        <v>439</v>
      </c>
      <c r="F1545">
        <f t="shared" si="579"/>
        <v>1</v>
      </c>
      <c r="G1545">
        <f t="shared" si="580"/>
        <v>1105</v>
      </c>
      <c r="I1545">
        <f t="shared" si="584"/>
        <v>0.75820379965457685</v>
      </c>
      <c r="J1545">
        <f t="shared" si="585"/>
        <v>0.77762139338494018</v>
      </c>
      <c r="K1545">
        <v>0.75820379965457685</v>
      </c>
      <c r="S1545">
        <f t="shared" si="586"/>
        <v>1</v>
      </c>
      <c r="T1545">
        <f t="shared" si="597"/>
        <v>679</v>
      </c>
      <c r="U1545">
        <f t="shared" si="587"/>
        <v>0</v>
      </c>
      <c r="V1545">
        <f t="shared" si="598"/>
        <v>865</v>
      </c>
      <c r="X1545">
        <f t="shared" si="588"/>
        <v>0.83108935128518968</v>
      </c>
      <c r="Y1545">
        <f t="shared" si="589"/>
        <v>0.73119188503803889</v>
      </c>
      <c r="Z1545">
        <v>0.83108935128518968</v>
      </c>
      <c r="AB1545">
        <f t="shared" si="590"/>
        <v>0</v>
      </c>
      <c r="AC1545">
        <f t="shared" si="599"/>
        <v>364</v>
      </c>
      <c r="AD1545">
        <f t="shared" si="591"/>
        <v>1</v>
      </c>
      <c r="AE1545">
        <f t="shared" si="600"/>
        <v>1180</v>
      </c>
      <c r="AG1545">
        <f t="shared" si="592"/>
        <v>0.69070208728652749</v>
      </c>
      <c r="AH1545">
        <f t="shared" si="593"/>
        <v>0.80108621860149354</v>
      </c>
      <c r="AI1545">
        <v>0.69070208728652749</v>
      </c>
      <c r="AK1545">
        <f t="shared" si="594"/>
        <v>0</v>
      </c>
      <c r="AL1545">
        <f t="shared" si="601"/>
        <v>62</v>
      </c>
      <c r="AM1545">
        <f t="shared" si="581"/>
        <v>1</v>
      </c>
      <c r="AN1545">
        <f t="shared" si="602"/>
        <v>1482</v>
      </c>
      <c r="AP1545">
        <f t="shared" si="595"/>
        <v>0.80519480519480524</v>
      </c>
      <c r="AQ1545">
        <f t="shared" si="596"/>
        <v>0.77067082683307331</v>
      </c>
      <c r="AR1545">
        <v>0.80519480519480524</v>
      </c>
    </row>
    <row r="1546" spans="1:44" x14ac:dyDescent="0.25">
      <c r="A1546" s="9">
        <v>2</v>
      </c>
      <c r="B1546" s="32">
        <v>26.595013000000002</v>
      </c>
      <c r="D1546">
        <f t="shared" si="583"/>
        <v>0</v>
      </c>
      <c r="E1546">
        <f t="shared" si="582"/>
        <v>439</v>
      </c>
      <c r="F1546">
        <f t="shared" si="579"/>
        <v>1</v>
      </c>
      <c r="G1546">
        <f t="shared" si="580"/>
        <v>1106</v>
      </c>
      <c r="I1546">
        <f t="shared" si="584"/>
        <v>0.75820379965457685</v>
      </c>
      <c r="J1546">
        <f t="shared" si="585"/>
        <v>0.77832512315270941</v>
      </c>
      <c r="K1546">
        <v>0.75820379965457685</v>
      </c>
      <c r="S1546">
        <f t="shared" si="586"/>
        <v>1</v>
      </c>
      <c r="T1546">
        <f t="shared" si="597"/>
        <v>680</v>
      </c>
      <c r="U1546">
        <f t="shared" si="587"/>
        <v>0</v>
      </c>
      <c r="V1546">
        <f t="shared" si="598"/>
        <v>865</v>
      </c>
      <c r="X1546">
        <f t="shared" si="588"/>
        <v>0.83231334149326808</v>
      </c>
      <c r="Y1546">
        <f t="shared" si="589"/>
        <v>0.73119188503803889</v>
      </c>
      <c r="Z1546">
        <v>0.83231334149326808</v>
      </c>
      <c r="AB1546">
        <f t="shared" si="590"/>
        <v>0</v>
      </c>
      <c r="AC1546">
        <f t="shared" si="599"/>
        <v>364</v>
      </c>
      <c r="AD1546">
        <f t="shared" si="591"/>
        <v>1</v>
      </c>
      <c r="AE1546">
        <f t="shared" si="600"/>
        <v>1181</v>
      </c>
      <c r="AG1546">
        <f t="shared" si="592"/>
        <v>0.69070208728652749</v>
      </c>
      <c r="AH1546">
        <f t="shared" si="593"/>
        <v>0.80176510522742706</v>
      </c>
      <c r="AI1546">
        <v>0.69070208728652749</v>
      </c>
      <c r="AK1546">
        <f t="shared" si="594"/>
        <v>0</v>
      </c>
      <c r="AL1546">
        <f t="shared" si="601"/>
        <v>62</v>
      </c>
      <c r="AM1546">
        <f t="shared" si="581"/>
        <v>1</v>
      </c>
      <c r="AN1546">
        <f t="shared" si="602"/>
        <v>1483</v>
      </c>
      <c r="AP1546">
        <f t="shared" si="595"/>
        <v>0.80519480519480524</v>
      </c>
      <c r="AQ1546">
        <f t="shared" si="596"/>
        <v>0.77119084763390533</v>
      </c>
      <c r="AR1546">
        <v>0.80519480519480524</v>
      </c>
    </row>
    <row r="1547" spans="1:44" x14ac:dyDescent="0.25">
      <c r="A1547" s="9">
        <v>3</v>
      </c>
      <c r="B1547" s="32">
        <v>26.524899000000001</v>
      </c>
      <c r="D1547">
        <f t="shared" si="583"/>
        <v>0</v>
      </c>
      <c r="E1547">
        <f t="shared" si="582"/>
        <v>439</v>
      </c>
      <c r="F1547">
        <f t="shared" si="579"/>
        <v>1</v>
      </c>
      <c r="G1547">
        <f t="shared" si="580"/>
        <v>1107</v>
      </c>
      <c r="I1547">
        <f t="shared" si="584"/>
        <v>0.75820379965457685</v>
      </c>
      <c r="J1547">
        <f t="shared" si="585"/>
        <v>0.77902885292047852</v>
      </c>
      <c r="K1547">
        <v>0.75820379965457685</v>
      </c>
      <c r="S1547">
        <f t="shared" si="586"/>
        <v>0</v>
      </c>
      <c r="T1547">
        <f t="shared" si="597"/>
        <v>680</v>
      </c>
      <c r="U1547">
        <f t="shared" si="587"/>
        <v>1</v>
      </c>
      <c r="V1547">
        <f t="shared" si="598"/>
        <v>866</v>
      </c>
      <c r="X1547">
        <f t="shared" si="588"/>
        <v>0.83231334149326808</v>
      </c>
      <c r="Y1547">
        <f t="shared" si="589"/>
        <v>0.73203719357565511</v>
      </c>
      <c r="Z1547">
        <v>0.83231334149326808</v>
      </c>
      <c r="AB1547">
        <f t="shared" si="590"/>
        <v>1</v>
      </c>
      <c r="AC1547">
        <f t="shared" si="599"/>
        <v>365</v>
      </c>
      <c r="AD1547">
        <f t="shared" si="591"/>
        <v>0</v>
      </c>
      <c r="AE1547">
        <f t="shared" si="600"/>
        <v>1181</v>
      </c>
      <c r="AG1547">
        <f t="shared" si="592"/>
        <v>0.69259962049335866</v>
      </c>
      <c r="AH1547">
        <f t="shared" si="593"/>
        <v>0.80176510522742706</v>
      </c>
      <c r="AI1547">
        <v>0.69259962049335866</v>
      </c>
      <c r="AK1547">
        <f t="shared" si="594"/>
        <v>0</v>
      </c>
      <c r="AL1547">
        <f t="shared" si="601"/>
        <v>62</v>
      </c>
      <c r="AM1547">
        <f t="shared" si="581"/>
        <v>1</v>
      </c>
      <c r="AN1547">
        <f t="shared" si="602"/>
        <v>1484</v>
      </c>
      <c r="AP1547">
        <f t="shared" si="595"/>
        <v>0.80519480519480524</v>
      </c>
      <c r="AQ1547">
        <f t="shared" si="596"/>
        <v>0.77171086843473735</v>
      </c>
      <c r="AR1547">
        <v>0.80519480519480524</v>
      </c>
    </row>
    <row r="1548" spans="1:44" x14ac:dyDescent="0.25">
      <c r="A1548" s="9">
        <v>2</v>
      </c>
      <c r="B1548" s="32">
        <v>26.512868000000001</v>
      </c>
      <c r="D1548">
        <f t="shared" si="583"/>
        <v>0</v>
      </c>
      <c r="E1548">
        <f t="shared" si="582"/>
        <v>439</v>
      </c>
      <c r="F1548">
        <f t="shared" si="579"/>
        <v>1</v>
      </c>
      <c r="G1548">
        <f t="shared" si="580"/>
        <v>1108</v>
      </c>
      <c r="I1548">
        <f t="shared" si="584"/>
        <v>0.75820379965457685</v>
      </c>
      <c r="J1548">
        <f t="shared" si="585"/>
        <v>0.77973258268824774</v>
      </c>
      <c r="K1548">
        <v>0.75820379965457685</v>
      </c>
      <c r="S1548">
        <f t="shared" si="586"/>
        <v>1</v>
      </c>
      <c r="T1548">
        <f t="shared" si="597"/>
        <v>681</v>
      </c>
      <c r="U1548">
        <f t="shared" si="587"/>
        <v>0</v>
      </c>
      <c r="V1548">
        <f t="shared" si="598"/>
        <v>866</v>
      </c>
      <c r="X1548">
        <f t="shared" si="588"/>
        <v>0.83353733170134636</v>
      </c>
      <c r="Y1548">
        <f t="shared" si="589"/>
        <v>0.73203719357565511</v>
      </c>
      <c r="Z1548">
        <v>0.83353733170134636</v>
      </c>
      <c r="AB1548">
        <f t="shared" si="590"/>
        <v>0</v>
      </c>
      <c r="AC1548">
        <f t="shared" si="599"/>
        <v>365</v>
      </c>
      <c r="AD1548">
        <f t="shared" si="591"/>
        <v>1</v>
      </c>
      <c r="AE1548">
        <f t="shared" si="600"/>
        <v>1182</v>
      </c>
      <c r="AG1548">
        <f t="shared" si="592"/>
        <v>0.69259962049335866</v>
      </c>
      <c r="AH1548">
        <f t="shared" si="593"/>
        <v>0.80244399185336046</v>
      </c>
      <c r="AI1548">
        <v>0.69259962049335866</v>
      </c>
      <c r="AK1548">
        <f t="shared" si="594"/>
        <v>0</v>
      </c>
      <c r="AL1548">
        <f t="shared" si="601"/>
        <v>62</v>
      </c>
      <c r="AM1548">
        <f t="shared" si="581"/>
        <v>1</v>
      </c>
      <c r="AN1548">
        <f t="shared" si="602"/>
        <v>1485</v>
      </c>
      <c r="AP1548">
        <f t="shared" si="595"/>
        <v>0.80519480519480524</v>
      </c>
      <c r="AQ1548">
        <f t="shared" si="596"/>
        <v>0.77223088923556937</v>
      </c>
      <c r="AR1548">
        <v>0.80519480519480524</v>
      </c>
    </row>
    <row r="1549" spans="1:44" x14ac:dyDescent="0.25">
      <c r="A1549" s="9">
        <v>3</v>
      </c>
      <c r="B1549" s="32">
        <v>26.46303</v>
      </c>
      <c r="D1549">
        <f t="shared" si="583"/>
        <v>0</v>
      </c>
      <c r="E1549">
        <f t="shared" si="582"/>
        <v>439</v>
      </c>
      <c r="F1549">
        <f t="shared" si="579"/>
        <v>1</v>
      </c>
      <c r="G1549">
        <f t="shared" si="580"/>
        <v>1109</v>
      </c>
      <c r="I1549">
        <f t="shared" si="584"/>
        <v>0.75820379965457685</v>
      </c>
      <c r="J1549">
        <f t="shared" si="585"/>
        <v>0.78043631245601686</v>
      </c>
      <c r="K1549">
        <v>0.75820379965457685</v>
      </c>
      <c r="S1549">
        <f t="shared" si="586"/>
        <v>0</v>
      </c>
      <c r="T1549">
        <f t="shared" si="597"/>
        <v>681</v>
      </c>
      <c r="U1549">
        <f t="shared" si="587"/>
        <v>1</v>
      </c>
      <c r="V1549">
        <f t="shared" si="598"/>
        <v>867</v>
      </c>
      <c r="X1549">
        <f t="shared" si="588"/>
        <v>0.83353733170134636</v>
      </c>
      <c r="Y1549">
        <f t="shared" si="589"/>
        <v>0.73288250211327133</v>
      </c>
      <c r="Z1549">
        <v>0.83353733170134636</v>
      </c>
      <c r="AB1549">
        <f t="shared" si="590"/>
        <v>1</v>
      </c>
      <c r="AC1549">
        <f t="shared" si="599"/>
        <v>366</v>
      </c>
      <c r="AD1549">
        <f t="shared" si="591"/>
        <v>0</v>
      </c>
      <c r="AE1549">
        <f t="shared" si="600"/>
        <v>1182</v>
      </c>
      <c r="AG1549">
        <f t="shared" si="592"/>
        <v>0.69449715370018972</v>
      </c>
      <c r="AH1549">
        <f t="shared" si="593"/>
        <v>0.80244399185336046</v>
      </c>
      <c r="AI1549">
        <v>0.69449715370018972</v>
      </c>
      <c r="AK1549">
        <f t="shared" si="594"/>
        <v>0</v>
      </c>
      <c r="AL1549">
        <f t="shared" si="601"/>
        <v>62</v>
      </c>
      <c r="AM1549">
        <f t="shared" si="581"/>
        <v>1</v>
      </c>
      <c r="AN1549">
        <f t="shared" si="602"/>
        <v>1486</v>
      </c>
      <c r="AP1549">
        <f t="shared" si="595"/>
        <v>0.80519480519480524</v>
      </c>
      <c r="AQ1549">
        <f t="shared" si="596"/>
        <v>0.77275091003640151</v>
      </c>
      <c r="AR1549">
        <v>0.80519480519480524</v>
      </c>
    </row>
    <row r="1550" spans="1:44" x14ac:dyDescent="0.25">
      <c r="A1550" s="9">
        <v>2</v>
      </c>
      <c r="B1550" s="32">
        <v>26.363558999999999</v>
      </c>
      <c r="D1550">
        <f t="shared" si="583"/>
        <v>0</v>
      </c>
      <c r="E1550">
        <f t="shared" si="582"/>
        <v>439</v>
      </c>
      <c r="F1550">
        <f t="shared" ref="F1550:F1613" si="603">IF(D1550=0,1,0)</f>
        <v>1</v>
      </c>
      <c r="G1550">
        <f t="shared" ref="G1550:G1613" si="604">SUM(F1550+G1549)</f>
        <v>1110</v>
      </c>
      <c r="I1550">
        <f t="shared" si="584"/>
        <v>0.75820379965457685</v>
      </c>
      <c r="J1550">
        <f t="shared" si="585"/>
        <v>0.78114004222378608</v>
      </c>
      <c r="K1550">
        <v>0.75820379965457685</v>
      </c>
      <c r="S1550">
        <f t="shared" si="586"/>
        <v>1</v>
      </c>
      <c r="T1550">
        <f t="shared" si="597"/>
        <v>682</v>
      </c>
      <c r="U1550">
        <f t="shared" si="587"/>
        <v>0</v>
      </c>
      <c r="V1550">
        <f t="shared" si="598"/>
        <v>867</v>
      </c>
      <c r="X1550">
        <f t="shared" si="588"/>
        <v>0.83476132190942476</v>
      </c>
      <c r="Y1550">
        <f t="shared" si="589"/>
        <v>0.73288250211327133</v>
      </c>
      <c r="Z1550">
        <v>0.83476132190942476</v>
      </c>
      <c r="AB1550">
        <f t="shared" si="590"/>
        <v>0</v>
      </c>
      <c r="AC1550">
        <f t="shared" si="599"/>
        <v>366</v>
      </c>
      <c r="AD1550">
        <f t="shared" si="591"/>
        <v>1</v>
      </c>
      <c r="AE1550">
        <f t="shared" si="600"/>
        <v>1183</v>
      </c>
      <c r="AG1550">
        <f t="shared" si="592"/>
        <v>0.69449715370018972</v>
      </c>
      <c r="AH1550">
        <f t="shared" si="593"/>
        <v>0.80312287847929398</v>
      </c>
      <c r="AI1550">
        <v>0.69449715370018972</v>
      </c>
      <c r="AK1550">
        <f t="shared" si="594"/>
        <v>0</v>
      </c>
      <c r="AL1550">
        <f t="shared" si="601"/>
        <v>62</v>
      </c>
      <c r="AM1550">
        <f t="shared" si="581"/>
        <v>1</v>
      </c>
      <c r="AN1550">
        <f t="shared" si="602"/>
        <v>1487</v>
      </c>
      <c r="AP1550">
        <f t="shared" si="595"/>
        <v>0.80519480519480524</v>
      </c>
      <c r="AQ1550">
        <f t="shared" si="596"/>
        <v>0.77327093083723353</v>
      </c>
      <c r="AR1550">
        <v>0.80519480519480524</v>
      </c>
    </row>
    <row r="1551" spans="1:44" x14ac:dyDescent="0.25">
      <c r="A1551" s="9">
        <v>4</v>
      </c>
      <c r="B1551" s="32">
        <v>26.322779000000001</v>
      </c>
      <c r="D1551">
        <f t="shared" si="583"/>
        <v>0</v>
      </c>
      <c r="E1551">
        <f t="shared" si="582"/>
        <v>439</v>
      </c>
      <c r="F1551">
        <f t="shared" si="603"/>
        <v>1</v>
      </c>
      <c r="G1551">
        <f t="shared" si="604"/>
        <v>1111</v>
      </c>
      <c r="I1551">
        <f t="shared" si="584"/>
        <v>0.75820379965457685</v>
      </c>
      <c r="J1551">
        <f t="shared" si="585"/>
        <v>0.78184377199155519</v>
      </c>
      <c r="K1551">
        <v>0.75820379965457685</v>
      </c>
      <c r="S1551">
        <f t="shared" si="586"/>
        <v>0</v>
      </c>
      <c r="T1551">
        <f t="shared" si="597"/>
        <v>682</v>
      </c>
      <c r="U1551">
        <f t="shared" si="587"/>
        <v>1</v>
      </c>
      <c r="V1551">
        <f t="shared" si="598"/>
        <v>868</v>
      </c>
      <c r="X1551">
        <f t="shared" si="588"/>
        <v>0.83476132190942476</v>
      </c>
      <c r="Y1551">
        <f t="shared" si="589"/>
        <v>0.73372781065088755</v>
      </c>
      <c r="Z1551">
        <v>0.83476132190942476</v>
      </c>
      <c r="AB1551">
        <f t="shared" si="590"/>
        <v>0</v>
      </c>
      <c r="AC1551">
        <f t="shared" si="599"/>
        <v>366</v>
      </c>
      <c r="AD1551">
        <f t="shared" si="591"/>
        <v>1</v>
      </c>
      <c r="AE1551">
        <f t="shared" si="600"/>
        <v>1184</v>
      </c>
      <c r="AG1551">
        <f t="shared" si="592"/>
        <v>0.69449715370018972</v>
      </c>
      <c r="AH1551">
        <f t="shared" si="593"/>
        <v>0.80380176510522738</v>
      </c>
      <c r="AI1551">
        <v>0.69449715370018972</v>
      </c>
      <c r="AK1551">
        <f t="shared" si="594"/>
        <v>1</v>
      </c>
      <c r="AL1551">
        <f t="shared" si="601"/>
        <v>63</v>
      </c>
      <c r="AM1551">
        <f t="shared" si="581"/>
        <v>0</v>
      </c>
      <c r="AN1551">
        <f t="shared" si="602"/>
        <v>1487</v>
      </c>
      <c r="AP1551">
        <f t="shared" si="595"/>
        <v>0.81818181818181823</v>
      </c>
      <c r="AQ1551">
        <f t="shared" si="596"/>
        <v>0.77327093083723353</v>
      </c>
      <c r="AR1551">
        <v>0.81818181818181823</v>
      </c>
    </row>
    <row r="1552" spans="1:44" x14ac:dyDescent="0.25">
      <c r="A1552" s="9">
        <v>1</v>
      </c>
      <c r="B1552" s="32">
        <v>26.311865000000001</v>
      </c>
      <c r="D1552">
        <f t="shared" si="583"/>
        <v>1</v>
      </c>
      <c r="E1552">
        <f t="shared" si="582"/>
        <v>440</v>
      </c>
      <c r="F1552">
        <f t="shared" si="603"/>
        <v>0</v>
      </c>
      <c r="G1552">
        <f t="shared" si="604"/>
        <v>1111</v>
      </c>
      <c r="I1552">
        <f t="shared" si="584"/>
        <v>0.75993091537132984</v>
      </c>
      <c r="J1552">
        <f t="shared" si="585"/>
        <v>0.78184377199155519</v>
      </c>
      <c r="K1552">
        <v>0.75993091537132984</v>
      </c>
      <c r="S1552">
        <f t="shared" si="586"/>
        <v>0</v>
      </c>
      <c r="T1552">
        <f t="shared" si="597"/>
        <v>682</v>
      </c>
      <c r="U1552">
        <f t="shared" si="587"/>
        <v>1</v>
      </c>
      <c r="V1552">
        <f t="shared" si="598"/>
        <v>869</v>
      </c>
      <c r="X1552">
        <f t="shared" si="588"/>
        <v>0.83476132190942476</v>
      </c>
      <c r="Y1552">
        <f t="shared" si="589"/>
        <v>0.73457311918850376</v>
      </c>
      <c r="Z1552">
        <v>0.83476132190942476</v>
      </c>
      <c r="AB1552">
        <f t="shared" si="590"/>
        <v>0</v>
      </c>
      <c r="AC1552">
        <f t="shared" si="599"/>
        <v>366</v>
      </c>
      <c r="AD1552">
        <f t="shared" si="591"/>
        <v>1</v>
      </c>
      <c r="AE1552">
        <f t="shared" si="600"/>
        <v>1185</v>
      </c>
      <c r="AG1552">
        <f t="shared" si="592"/>
        <v>0.69449715370018972</v>
      </c>
      <c r="AH1552">
        <f t="shared" si="593"/>
        <v>0.8044806517311609</v>
      </c>
      <c r="AI1552">
        <v>0.69449715370018972</v>
      </c>
      <c r="AK1552">
        <f t="shared" si="594"/>
        <v>0</v>
      </c>
      <c r="AL1552">
        <f t="shared" si="601"/>
        <v>63</v>
      </c>
      <c r="AM1552">
        <f t="shared" si="581"/>
        <v>1</v>
      </c>
      <c r="AN1552">
        <f t="shared" si="602"/>
        <v>1488</v>
      </c>
      <c r="AP1552">
        <f t="shared" si="595"/>
        <v>0.81818181818181823</v>
      </c>
      <c r="AQ1552">
        <f t="shared" si="596"/>
        <v>0.77379095163806555</v>
      </c>
      <c r="AR1552">
        <v>0.81818181818181823</v>
      </c>
    </row>
    <row r="1553" spans="1:44" x14ac:dyDescent="0.25">
      <c r="A1553" s="9">
        <v>4</v>
      </c>
      <c r="B1553" s="32">
        <v>26.274142000000001</v>
      </c>
      <c r="D1553">
        <f t="shared" si="583"/>
        <v>0</v>
      </c>
      <c r="E1553">
        <f t="shared" si="582"/>
        <v>440</v>
      </c>
      <c r="F1553">
        <f t="shared" si="603"/>
        <v>1</v>
      </c>
      <c r="G1553">
        <f t="shared" si="604"/>
        <v>1112</v>
      </c>
      <c r="I1553">
        <f t="shared" si="584"/>
        <v>0.75993091537132984</v>
      </c>
      <c r="J1553">
        <f t="shared" si="585"/>
        <v>0.78254750175932442</v>
      </c>
      <c r="K1553">
        <v>0.75993091537132984</v>
      </c>
      <c r="S1553">
        <f t="shared" si="586"/>
        <v>0</v>
      </c>
      <c r="T1553">
        <f t="shared" si="597"/>
        <v>682</v>
      </c>
      <c r="U1553">
        <f t="shared" si="587"/>
        <v>1</v>
      </c>
      <c r="V1553">
        <f t="shared" si="598"/>
        <v>870</v>
      </c>
      <c r="X1553">
        <f t="shared" si="588"/>
        <v>0.83476132190942476</v>
      </c>
      <c r="Y1553">
        <f t="shared" si="589"/>
        <v>0.73541842772611998</v>
      </c>
      <c r="Z1553">
        <v>0.83476132190942476</v>
      </c>
      <c r="AB1553">
        <f t="shared" si="590"/>
        <v>0</v>
      </c>
      <c r="AC1553">
        <f t="shared" si="599"/>
        <v>366</v>
      </c>
      <c r="AD1553">
        <f t="shared" si="591"/>
        <v>1</v>
      </c>
      <c r="AE1553">
        <f t="shared" si="600"/>
        <v>1186</v>
      </c>
      <c r="AG1553">
        <f t="shared" si="592"/>
        <v>0.69449715370018972</v>
      </c>
      <c r="AH1553">
        <f t="shared" si="593"/>
        <v>0.80515953835709442</v>
      </c>
      <c r="AI1553">
        <v>0.69449715370018972</v>
      </c>
      <c r="AK1553">
        <f t="shared" si="594"/>
        <v>1</v>
      </c>
      <c r="AL1553">
        <f t="shared" si="601"/>
        <v>64</v>
      </c>
      <c r="AM1553">
        <f t="shared" si="581"/>
        <v>0</v>
      </c>
      <c r="AN1553">
        <f t="shared" si="602"/>
        <v>1488</v>
      </c>
      <c r="AP1553">
        <f t="shared" si="595"/>
        <v>0.83116883116883122</v>
      </c>
      <c r="AQ1553">
        <f t="shared" si="596"/>
        <v>0.77379095163806555</v>
      </c>
      <c r="AR1553">
        <v>0.83116883116883122</v>
      </c>
    </row>
    <row r="1554" spans="1:44" x14ac:dyDescent="0.25">
      <c r="A1554" s="9">
        <v>1</v>
      </c>
      <c r="B1554" s="32">
        <v>26.266501000000002</v>
      </c>
      <c r="D1554">
        <f t="shared" si="583"/>
        <v>1</v>
      </c>
      <c r="E1554">
        <f t="shared" si="582"/>
        <v>441</v>
      </c>
      <c r="F1554">
        <f t="shared" si="603"/>
        <v>0</v>
      </c>
      <c r="G1554">
        <f t="shared" si="604"/>
        <v>1112</v>
      </c>
      <c r="I1554">
        <f t="shared" si="584"/>
        <v>0.76165803108808294</v>
      </c>
      <c r="J1554">
        <f t="shared" si="585"/>
        <v>0.78254750175932442</v>
      </c>
      <c r="K1554">
        <v>0.76165803108808294</v>
      </c>
      <c r="S1554">
        <f t="shared" si="586"/>
        <v>0</v>
      </c>
      <c r="T1554">
        <f t="shared" si="597"/>
        <v>682</v>
      </c>
      <c r="U1554">
        <f t="shared" si="587"/>
        <v>1</v>
      </c>
      <c r="V1554">
        <f t="shared" si="598"/>
        <v>871</v>
      </c>
      <c r="X1554">
        <f t="shared" si="588"/>
        <v>0.83476132190942476</v>
      </c>
      <c r="Y1554">
        <f t="shared" si="589"/>
        <v>0.73626373626373631</v>
      </c>
      <c r="Z1554">
        <v>0.83476132190942476</v>
      </c>
      <c r="AB1554">
        <f t="shared" si="590"/>
        <v>0</v>
      </c>
      <c r="AC1554">
        <f t="shared" si="599"/>
        <v>366</v>
      </c>
      <c r="AD1554">
        <f t="shared" si="591"/>
        <v>1</v>
      </c>
      <c r="AE1554">
        <f t="shared" si="600"/>
        <v>1187</v>
      </c>
      <c r="AG1554">
        <f t="shared" si="592"/>
        <v>0.69449715370018972</v>
      </c>
      <c r="AH1554">
        <f t="shared" si="593"/>
        <v>0.80583842498302782</v>
      </c>
      <c r="AI1554">
        <v>0.69449715370018972</v>
      </c>
      <c r="AK1554">
        <f t="shared" si="594"/>
        <v>0</v>
      </c>
      <c r="AL1554">
        <f t="shared" si="601"/>
        <v>64</v>
      </c>
      <c r="AM1554">
        <f t="shared" si="581"/>
        <v>1</v>
      </c>
      <c r="AN1554">
        <f t="shared" si="602"/>
        <v>1489</v>
      </c>
      <c r="AP1554">
        <f t="shared" si="595"/>
        <v>0.83116883116883122</v>
      </c>
      <c r="AQ1554">
        <f t="shared" si="596"/>
        <v>0.77431097243889757</v>
      </c>
      <c r="AR1554">
        <v>0.83116883116883122</v>
      </c>
    </row>
    <row r="1555" spans="1:44" x14ac:dyDescent="0.25">
      <c r="A1555" s="9">
        <v>1</v>
      </c>
      <c r="B1555" s="32">
        <v>26.264610000000001</v>
      </c>
      <c r="D1555">
        <f t="shared" si="583"/>
        <v>1</v>
      </c>
      <c r="E1555">
        <f t="shared" si="582"/>
        <v>442</v>
      </c>
      <c r="F1555">
        <f t="shared" si="603"/>
        <v>0</v>
      </c>
      <c r="G1555">
        <f t="shared" si="604"/>
        <v>1112</v>
      </c>
      <c r="I1555">
        <f t="shared" si="584"/>
        <v>0.76338514680483593</v>
      </c>
      <c r="J1555">
        <f t="shared" si="585"/>
        <v>0.78254750175932442</v>
      </c>
      <c r="K1555">
        <v>0.76338514680483593</v>
      </c>
      <c r="S1555">
        <f t="shared" si="586"/>
        <v>0</v>
      </c>
      <c r="T1555">
        <f t="shared" si="597"/>
        <v>682</v>
      </c>
      <c r="U1555">
        <f t="shared" si="587"/>
        <v>1</v>
      </c>
      <c r="V1555">
        <f t="shared" si="598"/>
        <v>872</v>
      </c>
      <c r="X1555">
        <f t="shared" si="588"/>
        <v>0.83476132190942476</v>
      </c>
      <c r="Y1555">
        <f t="shared" si="589"/>
        <v>0.73710904480135253</v>
      </c>
      <c r="Z1555">
        <v>0.83476132190942476</v>
      </c>
      <c r="AB1555">
        <f t="shared" si="590"/>
        <v>0</v>
      </c>
      <c r="AC1555">
        <f t="shared" si="599"/>
        <v>366</v>
      </c>
      <c r="AD1555">
        <f t="shared" si="591"/>
        <v>1</v>
      </c>
      <c r="AE1555">
        <f t="shared" si="600"/>
        <v>1188</v>
      </c>
      <c r="AG1555">
        <f t="shared" si="592"/>
        <v>0.69449715370018972</v>
      </c>
      <c r="AH1555">
        <f t="shared" si="593"/>
        <v>0.80651731160896134</v>
      </c>
      <c r="AI1555">
        <v>0.69449715370018972</v>
      </c>
      <c r="AK1555">
        <f t="shared" si="594"/>
        <v>0</v>
      </c>
      <c r="AL1555">
        <f t="shared" si="601"/>
        <v>64</v>
      </c>
      <c r="AM1555">
        <f t="shared" si="581"/>
        <v>1</v>
      </c>
      <c r="AN1555">
        <f t="shared" si="602"/>
        <v>1490</v>
      </c>
      <c r="AP1555">
        <f t="shared" si="595"/>
        <v>0.83116883116883122</v>
      </c>
      <c r="AQ1555">
        <f t="shared" si="596"/>
        <v>0.77483099323972959</v>
      </c>
      <c r="AR1555">
        <v>0.83116883116883122</v>
      </c>
    </row>
    <row r="1556" spans="1:44" x14ac:dyDescent="0.25">
      <c r="A1556" s="9">
        <v>3</v>
      </c>
      <c r="B1556" s="32">
        <v>26.175615000000001</v>
      </c>
      <c r="D1556">
        <f t="shared" si="583"/>
        <v>0</v>
      </c>
      <c r="E1556">
        <f t="shared" si="582"/>
        <v>442</v>
      </c>
      <c r="F1556">
        <f t="shared" si="603"/>
        <v>1</v>
      </c>
      <c r="G1556">
        <f t="shared" si="604"/>
        <v>1113</v>
      </c>
      <c r="I1556">
        <f t="shared" si="584"/>
        <v>0.76338514680483593</v>
      </c>
      <c r="J1556">
        <f t="shared" si="585"/>
        <v>0.78325123152709364</v>
      </c>
      <c r="K1556">
        <v>0.76338514680483593</v>
      </c>
      <c r="S1556">
        <f t="shared" si="586"/>
        <v>0</v>
      </c>
      <c r="T1556">
        <f t="shared" si="597"/>
        <v>682</v>
      </c>
      <c r="U1556">
        <f t="shared" si="587"/>
        <v>1</v>
      </c>
      <c r="V1556">
        <f t="shared" si="598"/>
        <v>873</v>
      </c>
      <c r="X1556">
        <f t="shared" si="588"/>
        <v>0.83476132190942476</v>
      </c>
      <c r="Y1556">
        <f t="shared" si="589"/>
        <v>0.73795435333896875</v>
      </c>
      <c r="Z1556">
        <v>0.83476132190942476</v>
      </c>
      <c r="AB1556">
        <f t="shared" si="590"/>
        <v>1</v>
      </c>
      <c r="AC1556">
        <f t="shared" si="599"/>
        <v>367</v>
      </c>
      <c r="AD1556">
        <f t="shared" si="591"/>
        <v>0</v>
      </c>
      <c r="AE1556">
        <f t="shared" si="600"/>
        <v>1188</v>
      </c>
      <c r="AG1556">
        <f t="shared" si="592"/>
        <v>0.69639468690702089</v>
      </c>
      <c r="AH1556">
        <f t="shared" si="593"/>
        <v>0.80651731160896134</v>
      </c>
      <c r="AI1556">
        <v>0.69639468690702089</v>
      </c>
      <c r="AK1556">
        <f t="shared" si="594"/>
        <v>0</v>
      </c>
      <c r="AL1556">
        <f t="shared" si="601"/>
        <v>64</v>
      </c>
      <c r="AM1556">
        <f t="shared" si="581"/>
        <v>1</v>
      </c>
      <c r="AN1556">
        <f t="shared" si="602"/>
        <v>1491</v>
      </c>
      <c r="AP1556">
        <f t="shared" si="595"/>
        <v>0.83116883116883122</v>
      </c>
      <c r="AQ1556">
        <f t="shared" si="596"/>
        <v>0.77535101404056161</v>
      </c>
      <c r="AR1556">
        <v>0.83116883116883122</v>
      </c>
    </row>
    <row r="1557" spans="1:44" x14ac:dyDescent="0.25">
      <c r="A1557" s="9">
        <v>3</v>
      </c>
      <c r="B1557" s="32">
        <v>26.150842000000001</v>
      </c>
      <c r="D1557">
        <f t="shared" si="583"/>
        <v>0</v>
      </c>
      <c r="E1557">
        <f t="shared" si="582"/>
        <v>442</v>
      </c>
      <c r="F1557">
        <f t="shared" si="603"/>
        <v>1</v>
      </c>
      <c r="G1557">
        <f t="shared" si="604"/>
        <v>1114</v>
      </c>
      <c r="I1557">
        <f t="shared" si="584"/>
        <v>0.76338514680483593</v>
      </c>
      <c r="J1557">
        <f t="shared" si="585"/>
        <v>0.78395496129486275</v>
      </c>
      <c r="K1557">
        <v>0.76338514680483593</v>
      </c>
      <c r="S1557">
        <f t="shared" si="586"/>
        <v>0</v>
      </c>
      <c r="T1557">
        <f t="shared" si="597"/>
        <v>682</v>
      </c>
      <c r="U1557">
        <f t="shared" si="587"/>
        <v>1</v>
      </c>
      <c r="V1557">
        <f t="shared" si="598"/>
        <v>874</v>
      </c>
      <c r="X1557">
        <f t="shared" si="588"/>
        <v>0.83476132190942476</v>
      </c>
      <c r="Y1557">
        <f t="shared" si="589"/>
        <v>0.73879966187658497</v>
      </c>
      <c r="Z1557">
        <v>0.83476132190942476</v>
      </c>
      <c r="AB1557">
        <f t="shared" si="590"/>
        <v>1</v>
      </c>
      <c r="AC1557">
        <f t="shared" si="599"/>
        <v>368</v>
      </c>
      <c r="AD1557">
        <f t="shared" si="591"/>
        <v>0</v>
      </c>
      <c r="AE1557">
        <f t="shared" si="600"/>
        <v>1188</v>
      </c>
      <c r="AG1557">
        <f t="shared" si="592"/>
        <v>0.69829222011385195</v>
      </c>
      <c r="AH1557">
        <f t="shared" si="593"/>
        <v>0.80651731160896134</v>
      </c>
      <c r="AI1557">
        <v>0.69829222011385195</v>
      </c>
      <c r="AK1557">
        <f t="shared" si="594"/>
        <v>0</v>
      </c>
      <c r="AL1557">
        <f t="shared" si="601"/>
        <v>64</v>
      </c>
      <c r="AM1557">
        <f t="shared" si="581"/>
        <v>1</v>
      </c>
      <c r="AN1557">
        <f t="shared" si="602"/>
        <v>1492</v>
      </c>
      <c r="AP1557">
        <f t="shared" si="595"/>
        <v>0.83116883116883122</v>
      </c>
      <c r="AQ1557">
        <f t="shared" si="596"/>
        <v>0.77587103484139364</v>
      </c>
      <c r="AR1557">
        <v>0.83116883116883122</v>
      </c>
    </row>
    <row r="1558" spans="1:44" x14ac:dyDescent="0.25">
      <c r="A1558" s="9">
        <v>2</v>
      </c>
      <c r="B1558" s="32">
        <v>26.148235</v>
      </c>
      <c r="D1558">
        <f t="shared" si="583"/>
        <v>0</v>
      </c>
      <c r="E1558">
        <f t="shared" si="582"/>
        <v>442</v>
      </c>
      <c r="F1558">
        <f t="shared" si="603"/>
        <v>1</v>
      </c>
      <c r="G1558">
        <f t="shared" si="604"/>
        <v>1115</v>
      </c>
      <c r="I1558">
        <f t="shared" si="584"/>
        <v>0.76338514680483593</v>
      </c>
      <c r="J1558">
        <f t="shared" si="585"/>
        <v>0.78465869106263197</v>
      </c>
      <c r="K1558">
        <v>0.76338514680483593</v>
      </c>
      <c r="S1558">
        <f t="shared" si="586"/>
        <v>1</v>
      </c>
      <c r="T1558">
        <f t="shared" si="597"/>
        <v>683</v>
      </c>
      <c r="U1558">
        <f t="shared" si="587"/>
        <v>0</v>
      </c>
      <c r="V1558">
        <f t="shared" si="598"/>
        <v>874</v>
      </c>
      <c r="X1558">
        <f t="shared" si="588"/>
        <v>0.83598531211750304</v>
      </c>
      <c r="Y1558">
        <f t="shared" si="589"/>
        <v>0.73879966187658497</v>
      </c>
      <c r="Z1558">
        <v>0.83598531211750304</v>
      </c>
      <c r="AB1558">
        <f t="shared" si="590"/>
        <v>0</v>
      </c>
      <c r="AC1558">
        <f t="shared" si="599"/>
        <v>368</v>
      </c>
      <c r="AD1558">
        <f t="shared" si="591"/>
        <v>1</v>
      </c>
      <c r="AE1558">
        <f t="shared" si="600"/>
        <v>1189</v>
      </c>
      <c r="AG1558">
        <f t="shared" si="592"/>
        <v>0.69829222011385195</v>
      </c>
      <c r="AH1558">
        <f t="shared" si="593"/>
        <v>0.80719619823489475</v>
      </c>
      <c r="AI1558">
        <v>0.69829222011385195</v>
      </c>
      <c r="AK1558">
        <f t="shared" si="594"/>
        <v>0</v>
      </c>
      <c r="AL1558">
        <f t="shared" si="601"/>
        <v>64</v>
      </c>
      <c r="AM1558">
        <f t="shared" si="581"/>
        <v>1</v>
      </c>
      <c r="AN1558">
        <f t="shared" si="602"/>
        <v>1493</v>
      </c>
      <c r="AP1558">
        <f t="shared" si="595"/>
        <v>0.83116883116883122</v>
      </c>
      <c r="AQ1558">
        <f t="shared" si="596"/>
        <v>0.77639105564222566</v>
      </c>
      <c r="AR1558">
        <v>0.83116883116883122</v>
      </c>
    </row>
    <row r="1559" spans="1:44" x14ac:dyDescent="0.25">
      <c r="A1559" s="9">
        <v>2</v>
      </c>
      <c r="B1559" s="32">
        <v>26.145046000000001</v>
      </c>
      <c r="D1559">
        <f t="shared" si="583"/>
        <v>0</v>
      </c>
      <c r="E1559">
        <f t="shared" si="582"/>
        <v>442</v>
      </c>
      <c r="F1559">
        <f t="shared" si="603"/>
        <v>1</v>
      </c>
      <c r="G1559">
        <f t="shared" si="604"/>
        <v>1116</v>
      </c>
      <c r="I1559">
        <f t="shared" si="584"/>
        <v>0.76338514680483593</v>
      </c>
      <c r="J1559">
        <f t="shared" si="585"/>
        <v>0.78536242083040109</v>
      </c>
      <c r="K1559">
        <v>0.76338514680483593</v>
      </c>
      <c r="S1559">
        <f t="shared" si="586"/>
        <v>1</v>
      </c>
      <c r="T1559">
        <f t="shared" si="597"/>
        <v>684</v>
      </c>
      <c r="U1559">
        <f t="shared" si="587"/>
        <v>0</v>
      </c>
      <c r="V1559">
        <f t="shared" si="598"/>
        <v>874</v>
      </c>
      <c r="X1559">
        <f t="shared" si="588"/>
        <v>0.83720930232558144</v>
      </c>
      <c r="Y1559">
        <f t="shared" si="589"/>
        <v>0.73879966187658497</v>
      </c>
      <c r="Z1559">
        <v>0.83720930232558144</v>
      </c>
      <c r="AB1559">
        <f t="shared" si="590"/>
        <v>0</v>
      </c>
      <c r="AC1559">
        <f t="shared" si="599"/>
        <v>368</v>
      </c>
      <c r="AD1559">
        <f t="shared" si="591"/>
        <v>1</v>
      </c>
      <c r="AE1559">
        <f t="shared" si="600"/>
        <v>1190</v>
      </c>
      <c r="AG1559">
        <f t="shared" si="592"/>
        <v>0.69829222011385195</v>
      </c>
      <c r="AH1559">
        <f t="shared" si="593"/>
        <v>0.80787508486082826</v>
      </c>
      <c r="AI1559">
        <v>0.69829222011385195</v>
      </c>
      <c r="AK1559">
        <f t="shared" si="594"/>
        <v>0</v>
      </c>
      <c r="AL1559">
        <f t="shared" si="601"/>
        <v>64</v>
      </c>
      <c r="AM1559">
        <f t="shared" si="581"/>
        <v>1</v>
      </c>
      <c r="AN1559">
        <f t="shared" si="602"/>
        <v>1494</v>
      </c>
      <c r="AP1559">
        <f t="shared" si="595"/>
        <v>0.83116883116883122</v>
      </c>
      <c r="AQ1559">
        <f t="shared" si="596"/>
        <v>0.77691107644305768</v>
      </c>
      <c r="AR1559">
        <v>0.83116883116883122</v>
      </c>
    </row>
    <row r="1560" spans="1:44" x14ac:dyDescent="0.25">
      <c r="A1560" s="9">
        <v>2</v>
      </c>
      <c r="B1560" s="32">
        <v>26.143892999999998</v>
      </c>
      <c r="D1560">
        <f t="shared" si="583"/>
        <v>0</v>
      </c>
      <c r="E1560">
        <f t="shared" si="582"/>
        <v>442</v>
      </c>
      <c r="F1560">
        <f t="shared" si="603"/>
        <v>1</v>
      </c>
      <c r="G1560">
        <f t="shared" si="604"/>
        <v>1117</v>
      </c>
      <c r="I1560">
        <f t="shared" si="584"/>
        <v>0.76338514680483593</v>
      </c>
      <c r="J1560">
        <f t="shared" si="585"/>
        <v>0.78606615059817031</v>
      </c>
      <c r="K1560">
        <v>0.76338514680483593</v>
      </c>
      <c r="S1560">
        <f t="shared" si="586"/>
        <v>1</v>
      </c>
      <c r="T1560">
        <f t="shared" si="597"/>
        <v>685</v>
      </c>
      <c r="U1560">
        <f t="shared" si="587"/>
        <v>0</v>
      </c>
      <c r="V1560">
        <f t="shared" si="598"/>
        <v>874</v>
      </c>
      <c r="X1560">
        <f t="shared" si="588"/>
        <v>0.83843329253365972</v>
      </c>
      <c r="Y1560">
        <f t="shared" si="589"/>
        <v>0.73879966187658497</v>
      </c>
      <c r="Z1560">
        <v>0.83843329253365972</v>
      </c>
      <c r="AB1560">
        <f t="shared" si="590"/>
        <v>0</v>
      </c>
      <c r="AC1560">
        <f t="shared" si="599"/>
        <v>368</v>
      </c>
      <c r="AD1560">
        <f t="shared" si="591"/>
        <v>1</v>
      </c>
      <c r="AE1560">
        <f t="shared" si="600"/>
        <v>1191</v>
      </c>
      <c r="AG1560">
        <f t="shared" si="592"/>
        <v>0.69829222011385195</v>
      </c>
      <c r="AH1560">
        <f t="shared" si="593"/>
        <v>0.80855397148676167</v>
      </c>
      <c r="AI1560">
        <v>0.69829222011385195</v>
      </c>
      <c r="AK1560">
        <f t="shared" si="594"/>
        <v>0</v>
      </c>
      <c r="AL1560">
        <f t="shared" si="601"/>
        <v>64</v>
      </c>
      <c r="AM1560">
        <f t="shared" si="581"/>
        <v>1</v>
      </c>
      <c r="AN1560">
        <f t="shared" si="602"/>
        <v>1495</v>
      </c>
      <c r="AP1560">
        <f t="shared" si="595"/>
        <v>0.83116883116883122</v>
      </c>
      <c r="AQ1560">
        <f t="shared" si="596"/>
        <v>0.7774310972438897</v>
      </c>
      <c r="AR1560">
        <v>0.83116883116883122</v>
      </c>
    </row>
    <row r="1561" spans="1:44" x14ac:dyDescent="0.25">
      <c r="A1561" s="9">
        <v>1</v>
      </c>
      <c r="B1561" s="32">
        <v>26.129434</v>
      </c>
      <c r="D1561">
        <f t="shared" si="583"/>
        <v>1</v>
      </c>
      <c r="E1561">
        <f t="shared" si="582"/>
        <v>443</v>
      </c>
      <c r="F1561">
        <f t="shared" si="603"/>
        <v>0</v>
      </c>
      <c r="G1561">
        <f t="shared" si="604"/>
        <v>1117</v>
      </c>
      <c r="I1561">
        <f t="shared" si="584"/>
        <v>0.76511226252158893</v>
      </c>
      <c r="J1561">
        <f t="shared" si="585"/>
        <v>0.78606615059817031</v>
      </c>
      <c r="K1561">
        <v>0.76511226252158893</v>
      </c>
      <c r="S1561">
        <f t="shared" si="586"/>
        <v>0</v>
      </c>
      <c r="T1561">
        <f t="shared" si="597"/>
        <v>685</v>
      </c>
      <c r="U1561">
        <f t="shared" si="587"/>
        <v>1</v>
      </c>
      <c r="V1561">
        <f t="shared" si="598"/>
        <v>875</v>
      </c>
      <c r="X1561">
        <f t="shared" si="588"/>
        <v>0.83843329253365972</v>
      </c>
      <c r="Y1561">
        <f t="shared" si="589"/>
        <v>0.73964497041420119</v>
      </c>
      <c r="Z1561">
        <v>0.83843329253365972</v>
      </c>
      <c r="AB1561">
        <f t="shared" si="590"/>
        <v>0</v>
      </c>
      <c r="AC1561">
        <f t="shared" si="599"/>
        <v>368</v>
      </c>
      <c r="AD1561">
        <f t="shared" si="591"/>
        <v>1</v>
      </c>
      <c r="AE1561">
        <f t="shared" si="600"/>
        <v>1192</v>
      </c>
      <c r="AG1561">
        <f t="shared" si="592"/>
        <v>0.69829222011385195</v>
      </c>
      <c r="AH1561">
        <f t="shared" si="593"/>
        <v>0.80923285811269519</v>
      </c>
      <c r="AI1561">
        <v>0.69829222011385195</v>
      </c>
      <c r="AK1561">
        <f t="shared" si="594"/>
        <v>0</v>
      </c>
      <c r="AL1561">
        <f t="shared" si="601"/>
        <v>64</v>
      </c>
      <c r="AM1561">
        <f t="shared" si="581"/>
        <v>1</v>
      </c>
      <c r="AN1561">
        <f t="shared" si="602"/>
        <v>1496</v>
      </c>
      <c r="AP1561">
        <f t="shared" si="595"/>
        <v>0.83116883116883122</v>
      </c>
      <c r="AQ1561">
        <f t="shared" si="596"/>
        <v>0.77795111804472183</v>
      </c>
      <c r="AR1561">
        <v>0.83116883116883122</v>
      </c>
    </row>
    <row r="1562" spans="1:44" x14ac:dyDescent="0.25">
      <c r="A1562" s="9">
        <v>2</v>
      </c>
      <c r="B1562" s="32">
        <v>26.123018999999999</v>
      </c>
      <c r="D1562">
        <f t="shared" si="583"/>
        <v>0</v>
      </c>
      <c r="E1562">
        <f t="shared" si="582"/>
        <v>443</v>
      </c>
      <c r="F1562">
        <f t="shared" si="603"/>
        <v>1</v>
      </c>
      <c r="G1562">
        <f t="shared" si="604"/>
        <v>1118</v>
      </c>
      <c r="I1562">
        <f t="shared" si="584"/>
        <v>0.76511226252158893</v>
      </c>
      <c r="J1562">
        <f t="shared" si="585"/>
        <v>0.78676988036593953</v>
      </c>
      <c r="K1562">
        <v>0.76511226252158893</v>
      </c>
      <c r="S1562">
        <f t="shared" si="586"/>
        <v>1</v>
      </c>
      <c r="T1562">
        <f t="shared" si="597"/>
        <v>686</v>
      </c>
      <c r="U1562">
        <f t="shared" si="587"/>
        <v>0</v>
      </c>
      <c r="V1562">
        <f t="shared" si="598"/>
        <v>875</v>
      </c>
      <c r="X1562">
        <f t="shared" si="588"/>
        <v>0.83965728274173812</v>
      </c>
      <c r="Y1562">
        <f t="shared" si="589"/>
        <v>0.73964497041420119</v>
      </c>
      <c r="Z1562">
        <v>0.83965728274173812</v>
      </c>
      <c r="AB1562">
        <f t="shared" si="590"/>
        <v>0</v>
      </c>
      <c r="AC1562">
        <f t="shared" si="599"/>
        <v>368</v>
      </c>
      <c r="AD1562">
        <f t="shared" si="591"/>
        <v>1</v>
      </c>
      <c r="AE1562">
        <f t="shared" si="600"/>
        <v>1193</v>
      </c>
      <c r="AG1562">
        <f t="shared" si="592"/>
        <v>0.69829222011385195</v>
      </c>
      <c r="AH1562">
        <f t="shared" si="593"/>
        <v>0.8099117447386287</v>
      </c>
      <c r="AI1562">
        <v>0.69829222011385195</v>
      </c>
      <c r="AK1562">
        <f t="shared" si="594"/>
        <v>0</v>
      </c>
      <c r="AL1562">
        <f t="shared" si="601"/>
        <v>64</v>
      </c>
      <c r="AM1562">
        <f t="shared" si="581"/>
        <v>1</v>
      </c>
      <c r="AN1562">
        <f t="shared" si="602"/>
        <v>1497</v>
      </c>
      <c r="AP1562">
        <f t="shared" si="595"/>
        <v>0.83116883116883122</v>
      </c>
      <c r="AQ1562">
        <f t="shared" si="596"/>
        <v>0.77847113884555386</v>
      </c>
      <c r="AR1562">
        <v>0.83116883116883122</v>
      </c>
    </row>
    <row r="1563" spans="1:44" x14ac:dyDescent="0.25">
      <c r="A1563" s="9">
        <v>2</v>
      </c>
      <c r="B1563" s="32">
        <v>26.117892000000001</v>
      </c>
      <c r="D1563">
        <f t="shared" si="583"/>
        <v>0</v>
      </c>
      <c r="E1563">
        <f t="shared" si="582"/>
        <v>443</v>
      </c>
      <c r="F1563">
        <f t="shared" si="603"/>
        <v>1</v>
      </c>
      <c r="G1563">
        <f t="shared" si="604"/>
        <v>1119</v>
      </c>
      <c r="I1563">
        <f t="shared" si="584"/>
        <v>0.76511226252158893</v>
      </c>
      <c r="J1563">
        <f t="shared" si="585"/>
        <v>0.78747361013370865</v>
      </c>
      <c r="K1563">
        <v>0.76511226252158893</v>
      </c>
      <c r="S1563">
        <f t="shared" si="586"/>
        <v>1</v>
      </c>
      <c r="T1563">
        <f t="shared" si="597"/>
        <v>687</v>
      </c>
      <c r="U1563">
        <f t="shared" si="587"/>
        <v>0</v>
      </c>
      <c r="V1563">
        <f t="shared" si="598"/>
        <v>875</v>
      </c>
      <c r="X1563">
        <f t="shared" si="588"/>
        <v>0.84088127294981641</v>
      </c>
      <c r="Y1563">
        <f t="shared" si="589"/>
        <v>0.73964497041420119</v>
      </c>
      <c r="Z1563">
        <v>0.84088127294981641</v>
      </c>
      <c r="AB1563">
        <f t="shared" si="590"/>
        <v>0</v>
      </c>
      <c r="AC1563">
        <f t="shared" si="599"/>
        <v>368</v>
      </c>
      <c r="AD1563">
        <f t="shared" si="591"/>
        <v>1</v>
      </c>
      <c r="AE1563">
        <f t="shared" si="600"/>
        <v>1194</v>
      </c>
      <c r="AG1563">
        <f t="shared" si="592"/>
        <v>0.69829222011385195</v>
      </c>
      <c r="AH1563">
        <f t="shared" si="593"/>
        <v>0.81059063136456211</v>
      </c>
      <c r="AI1563">
        <v>0.69829222011385195</v>
      </c>
      <c r="AK1563">
        <f t="shared" si="594"/>
        <v>0</v>
      </c>
      <c r="AL1563">
        <f t="shared" si="601"/>
        <v>64</v>
      </c>
      <c r="AM1563">
        <f t="shared" si="581"/>
        <v>1</v>
      </c>
      <c r="AN1563">
        <f t="shared" si="602"/>
        <v>1498</v>
      </c>
      <c r="AP1563">
        <f t="shared" si="595"/>
        <v>0.83116883116883122</v>
      </c>
      <c r="AQ1563">
        <f t="shared" si="596"/>
        <v>0.77899115964638588</v>
      </c>
      <c r="AR1563">
        <v>0.83116883116883122</v>
      </c>
    </row>
    <row r="1564" spans="1:44" x14ac:dyDescent="0.25">
      <c r="A1564" s="9">
        <v>3</v>
      </c>
      <c r="B1564" s="32">
        <v>26.092794999999999</v>
      </c>
      <c r="D1564">
        <f t="shared" si="583"/>
        <v>0</v>
      </c>
      <c r="E1564">
        <f t="shared" si="582"/>
        <v>443</v>
      </c>
      <c r="F1564">
        <f t="shared" si="603"/>
        <v>1</v>
      </c>
      <c r="G1564">
        <f t="shared" si="604"/>
        <v>1120</v>
      </c>
      <c r="I1564">
        <f t="shared" si="584"/>
        <v>0.76511226252158893</v>
      </c>
      <c r="J1564">
        <f t="shared" si="585"/>
        <v>0.78817733990147787</v>
      </c>
      <c r="K1564">
        <v>0.76511226252158893</v>
      </c>
      <c r="S1564">
        <f t="shared" si="586"/>
        <v>0</v>
      </c>
      <c r="T1564">
        <f t="shared" si="597"/>
        <v>687</v>
      </c>
      <c r="U1564">
        <f t="shared" si="587"/>
        <v>1</v>
      </c>
      <c r="V1564">
        <f t="shared" si="598"/>
        <v>876</v>
      </c>
      <c r="X1564">
        <f t="shared" si="588"/>
        <v>0.84088127294981641</v>
      </c>
      <c r="Y1564">
        <f t="shared" si="589"/>
        <v>0.7404902789518174</v>
      </c>
      <c r="Z1564">
        <v>0.84088127294981641</v>
      </c>
      <c r="AB1564">
        <f t="shared" si="590"/>
        <v>1</v>
      </c>
      <c r="AC1564">
        <f t="shared" si="599"/>
        <v>369</v>
      </c>
      <c r="AD1564">
        <f t="shared" si="591"/>
        <v>0</v>
      </c>
      <c r="AE1564">
        <f t="shared" si="600"/>
        <v>1194</v>
      </c>
      <c r="AG1564">
        <f t="shared" si="592"/>
        <v>0.70018975332068312</v>
      </c>
      <c r="AH1564">
        <f t="shared" si="593"/>
        <v>0.81059063136456211</v>
      </c>
      <c r="AI1564">
        <v>0.70018975332068312</v>
      </c>
      <c r="AK1564">
        <f t="shared" si="594"/>
        <v>0</v>
      </c>
      <c r="AL1564">
        <f t="shared" si="601"/>
        <v>64</v>
      </c>
      <c r="AM1564">
        <f t="shared" si="581"/>
        <v>1</v>
      </c>
      <c r="AN1564">
        <f t="shared" si="602"/>
        <v>1499</v>
      </c>
      <c r="AP1564">
        <f t="shared" si="595"/>
        <v>0.83116883116883122</v>
      </c>
      <c r="AQ1564">
        <f t="shared" si="596"/>
        <v>0.7795111804472179</v>
      </c>
      <c r="AR1564">
        <v>0.83116883116883122</v>
      </c>
    </row>
    <row r="1565" spans="1:44" x14ac:dyDescent="0.25">
      <c r="A1565" s="9">
        <v>2</v>
      </c>
      <c r="B1565" s="32">
        <v>26.044468999999999</v>
      </c>
      <c r="D1565">
        <f t="shared" si="583"/>
        <v>0</v>
      </c>
      <c r="E1565">
        <f t="shared" si="582"/>
        <v>443</v>
      </c>
      <c r="F1565">
        <f t="shared" si="603"/>
        <v>1</v>
      </c>
      <c r="G1565">
        <f t="shared" si="604"/>
        <v>1121</v>
      </c>
      <c r="I1565">
        <f t="shared" si="584"/>
        <v>0.76511226252158893</v>
      </c>
      <c r="J1565">
        <f t="shared" si="585"/>
        <v>0.78888106966924698</v>
      </c>
      <c r="K1565">
        <v>0.76511226252158893</v>
      </c>
      <c r="S1565">
        <f t="shared" si="586"/>
        <v>1</v>
      </c>
      <c r="T1565">
        <f t="shared" si="597"/>
        <v>688</v>
      </c>
      <c r="U1565">
        <f t="shared" si="587"/>
        <v>0</v>
      </c>
      <c r="V1565">
        <f t="shared" si="598"/>
        <v>876</v>
      </c>
      <c r="X1565">
        <f t="shared" si="588"/>
        <v>0.84210526315789469</v>
      </c>
      <c r="Y1565">
        <f t="shared" si="589"/>
        <v>0.7404902789518174</v>
      </c>
      <c r="Z1565">
        <v>0.84210526315789469</v>
      </c>
      <c r="AB1565">
        <f t="shared" si="590"/>
        <v>0</v>
      </c>
      <c r="AC1565">
        <f t="shared" si="599"/>
        <v>369</v>
      </c>
      <c r="AD1565">
        <f t="shared" si="591"/>
        <v>1</v>
      </c>
      <c r="AE1565">
        <f t="shared" si="600"/>
        <v>1195</v>
      </c>
      <c r="AG1565">
        <f t="shared" si="592"/>
        <v>0.70018975332068312</v>
      </c>
      <c r="AH1565">
        <f t="shared" si="593"/>
        <v>0.81126951799049563</v>
      </c>
      <c r="AI1565">
        <v>0.70018975332068312</v>
      </c>
      <c r="AK1565">
        <f t="shared" si="594"/>
        <v>0</v>
      </c>
      <c r="AL1565">
        <f t="shared" si="601"/>
        <v>64</v>
      </c>
      <c r="AM1565">
        <f t="shared" ref="AM1565:AM1628" si="605">IF(AK1565=0,1,0)</f>
        <v>1</v>
      </c>
      <c r="AN1565">
        <f t="shared" si="602"/>
        <v>1500</v>
      </c>
      <c r="AP1565">
        <f t="shared" si="595"/>
        <v>0.83116883116883122</v>
      </c>
      <c r="AQ1565">
        <f t="shared" si="596"/>
        <v>0.78003120124804992</v>
      </c>
      <c r="AR1565">
        <v>0.83116883116883122</v>
      </c>
    </row>
    <row r="1566" spans="1:44" x14ac:dyDescent="0.25">
      <c r="A1566" s="9">
        <v>2</v>
      </c>
      <c r="B1566" s="32">
        <v>26.042808999999998</v>
      </c>
      <c r="D1566">
        <f t="shared" si="583"/>
        <v>0</v>
      </c>
      <c r="E1566">
        <f t="shared" si="582"/>
        <v>443</v>
      </c>
      <c r="F1566">
        <f t="shared" si="603"/>
        <v>1</v>
      </c>
      <c r="G1566">
        <f t="shared" si="604"/>
        <v>1122</v>
      </c>
      <c r="I1566">
        <f t="shared" si="584"/>
        <v>0.76511226252158893</v>
      </c>
      <c r="J1566">
        <f t="shared" si="585"/>
        <v>0.7895847994370162</v>
      </c>
      <c r="K1566">
        <v>0.76511226252158893</v>
      </c>
      <c r="S1566">
        <f t="shared" si="586"/>
        <v>1</v>
      </c>
      <c r="T1566">
        <f t="shared" si="597"/>
        <v>689</v>
      </c>
      <c r="U1566">
        <f t="shared" si="587"/>
        <v>0</v>
      </c>
      <c r="V1566">
        <f t="shared" si="598"/>
        <v>876</v>
      </c>
      <c r="X1566">
        <f t="shared" si="588"/>
        <v>0.84332925336597309</v>
      </c>
      <c r="Y1566">
        <f t="shared" si="589"/>
        <v>0.7404902789518174</v>
      </c>
      <c r="Z1566">
        <v>0.84332925336597309</v>
      </c>
      <c r="AB1566">
        <f t="shared" si="590"/>
        <v>0</v>
      </c>
      <c r="AC1566">
        <f t="shared" si="599"/>
        <v>369</v>
      </c>
      <c r="AD1566">
        <f t="shared" si="591"/>
        <v>1</v>
      </c>
      <c r="AE1566">
        <f t="shared" si="600"/>
        <v>1196</v>
      </c>
      <c r="AG1566">
        <f t="shared" si="592"/>
        <v>0.70018975332068312</v>
      </c>
      <c r="AH1566">
        <f t="shared" si="593"/>
        <v>0.81194840461642903</v>
      </c>
      <c r="AI1566">
        <v>0.70018975332068312</v>
      </c>
      <c r="AK1566">
        <f t="shared" si="594"/>
        <v>0</v>
      </c>
      <c r="AL1566">
        <f t="shared" si="601"/>
        <v>64</v>
      </c>
      <c r="AM1566">
        <f t="shared" si="605"/>
        <v>1</v>
      </c>
      <c r="AN1566">
        <f t="shared" si="602"/>
        <v>1501</v>
      </c>
      <c r="AP1566">
        <f t="shared" si="595"/>
        <v>0.83116883116883122</v>
      </c>
      <c r="AQ1566">
        <f t="shared" si="596"/>
        <v>0.78055122204888194</v>
      </c>
      <c r="AR1566">
        <v>0.83116883116883122</v>
      </c>
    </row>
    <row r="1567" spans="1:44" x14ac:dyDescent="0.25">
      <c r="A1567" s="9">
        <v>2</v>
      </c>
      <c r="B1567" s="32">
        <v>26.038118000000001</v>
      </c>
      <c r="D1567">
        <f t="shared" si="583"/>
        <v>0</v>
      </c>
      <c r="E1567">
        <f t="shared" si="582"/>
        <v>443</v>
      </c>
      <c r="F1567">
        <f t="shared" si="603"/>
        <v>1</v>
      </c>
      <c r="G1567">
        <f t="shared" si="604"/>
        <v>1123</v>
      </c>
      <c r="I1567">
        <f t="shared" si="584"/>
        <v>0.76511226252158893</v>
      </c>
      <c r="J1567">
        <f t="shared" si="585"/>
        <v>0.79028852920478532</v>
      </c>
      <c r="K1567">
        <v>0.76511226252158893</v>
      </c>
      <c r="S1567">
        <f t="shared" si="586"/>
        <v>1</v>
      </c>
      <c r="T1567">
        <f t="shared" si="597"/>
        <v>690</v>
      </c>
      <c r="U1567">
        <f t="shared" si="587"/>
        <v>0</v>
      </c>
      <c r="V1567">
        <f t="shared" si="598"/>
        <v>876</v>
      </c>
      <c r="X1567">
        <f t="shared" si="588"/>
        <v>0.84455324357405137</v>
      </c>
      <c r="Y1567">
        <f t="shared" si="589"/>
        <v>0.7404902789518174</v>
      </c>
      <c r="Z1567">
        <v>0.84455324357405137</v>
      </c>
      <c r="AB1567">
        <f t="shared" si="590"/>
        <v>0</v>
      </c>
      <c r="AC1567">
        <f t="shared" si="599"/>
        <v>369</v>
      </c>
      <c r="AD1567">
        <f t="shared" si="591"/>
        <v>1</v>
      </c>
      <c r="AE1567">
        <f t="shared" si="600"/>
        <v>1197</v>
      </c>
      <c r="AG1567">
        <f t="shared" si="592"/>
        <v>0.70018975332068312</v>
      </c>
      <c r="AH1567">
        <f t="shared" si="593"/>
        <v>0.81262729124236255</v>
      </c>
      <c r="AI1567">
        <v>0.70018975332068312</v>
      </c>
      <c r="AK1567">
        <f t="shared" si="594"/>
        <v>0</v>
      </c>
      <c r="AL1567">
        <f t="shared" si="601"/>
        <v>64</v>
      </c>
      <c r="AM1567">
        <f t="shared" si="605"/>
        <v>1</v>
      </c>
      <c r="AN1567">
        <f t="shared" si="602"/>
        <v>1502</v>
      </c>
      <c r="AP1567">
        <f t="shared" si="595"/>
        <v>0.83116883116883122</v>
      </c>
      <c r="AQ1567">
        <f t="shared" si="596"/>
        <v>0.78107124284971396</v>
      </c>
      <c r="AR1567">
        <v>0.83116883116883122</v>
      </c>
    </row>
    <row r="1568" spans="1:44" x14ac:dyDescent="0.25">
      <c r="A1568" s="9">
        <v>1</v>
      </c>
      <c r="B1568" s="32">
        <v>26.011666000000002</v>
      </c>
      <c r="D1568">
        <f t="shared" si="583"/>
        <v>1</v>
      </c>
      <c r="E1568">
        <f t="shared" si="582"/>
        <v>444</v>
      </c>
      <c r="F1568">
        <f t="shared" si="603"/>
        <v>0</v>
      </c>
      <c r="G1568">
        <f t="shared" si="604"/>
        <v>1123</v>
      </c>
      <c r="I1568">
        <f t="shared" si="584"/>
        <v>0.76683937823834192</v>
      </c>
      <c r="J1568">
        <f t="shared" si="585"/>
        <v>0.79028852920478532</v>
      </c>
      <c r="K1568">
        <v>0.76683937823834192</v>
      </c>
      <c r="S1568">
        <f t="shared" si="586"/>
        <v>0</v>
      </c>
      <c r="T1568">
        <f t="shared" si="597"/>
        <v>690</v>
      </c>
      <c r="U1568">
        <f t="shared" si="587"/>
        <v>1</v>
      </c>
      <c r="V1568">
        <f t="shared" si="598"/>
        <v>877</v>
      </c>
      <c r="X1568">
        <f t="shared" si="588"/>
        <v>0.84455324357405137</v>
      </c>
      <c r="Y1568">
        <f t="shared" si="589"/>
        <v>0.74133558748943362</v>
      </c>
      <c r="Z1568">
        <v>0.84455324357405137</v>
      </c>
      <c r="AB1568">
        <f t="shared" si="590"/>
        <v>0</v>
      </c>
      <c r="AC1568">
        <f t="shared" si="599"/>
        <v>369</v>
      </c>
      <c r="AD1568">
        <f t="shared" si="591"/>
        <v>1</v>
      </c>
      <c r="AE1568">
        <f t="shared" si="600"/>
        <v>1198</v>
      </c>
      <c r="AG1568">
        <f t="shared" si="592"/>
        <v>0.70018975332068312</v>
      </c>
      <c r="AH1568">
        <f t="shared" si="593"/>
        <v>0.81330617786829595</v>
      </c>
      <c r="AI1568">
        <v>0.70018975332068312</v>
      </c>
      <c r="AK1568">
        <f t="shared" si="594"/>
        <v>0</v>
      </c>
      <c r="AL1568">
        <f t="shared" si="601"/>
        <v>64</v>
      </c>
      <c r="AM1568">
        <f t="shared" si="605"/>
        <v>1</v>
      </c>
      <c r="AN1568">
        <f t="shared" si="602"/>
        <v>1503</v>
      </c>
      <c r="AP1568">
        <f t="shared" si="595"/>
        <v>0.83116883116883122</v>
      </c>
      <c r="AQ1568">
        <f t="shared" si="596"/>
        <v>0.78159126365054599</v>
      </c>
      <c r="AR1568">
        <v>0.83116883116883122</v>
      </c>
    </row>
    <row r="1569" spans="1:44" x14ac:dyDescent="0.25">
      <c r="A1569" s="9">
        <v>3</v>
      </c>
      <c r="B1569" s="32">
        <v>26.008838000000001</v>
      </c>
      <c r="D1569">
        <f t="shared" si="583"/>
        <v>0</v>
      </c>
      <c r="E1569">
        <f t="shared" si="582"/>
        <v>444</v>
      </c>
      <c r="F1569">
        <f t="shared" si="603"/>
        <v>1</v>
      </c>
      <c r="G1569">
        <f t="shared" si="604"/>
        <v>1124</v>
      </c>
      <c r="I1569">
        <f t="shared" si="584"/>
        <v>0.76683937823834192</v>
      </c>
      <c r="J1569">
        <f t="shared" si="585"/>
        <v>0.79099225897255454</v>
      </c>
      <c r="K1569">
        <v>0.76683937823834192</v>
      </c>
      <c r="S1569">
        <f t="shared" si="586"/>
        <v>0</v>
      </c>
      <c r="T1569">
        <f t="shared" si="597"/>
        <v>690</v>
      </c>
      <c r="U1569">
        <f t="shared" si="587"/>
        <v>1</v>
      </c>
      <c r="V1569">
        <f t="shared" si="598"/>
        <v>878</v>
      </c>
      <c r="X1569">
        <f t="shared" si="588"/>
        <v>0.84455324357405137</v>
      </c>
      <c r="Y1569">
        <f t="shared" si="589"/>
        <v>0.74218089602704984</v>
      </c>
      <c r="Z1569">
        <v>0.84455324357405137</v>
      </c>
      <c r="AB1569">
        <f t="shared" si="590"/>
        <v>1</v>
      </c>
      <c r="AC1569">
        <f t="shared" si="599"/>
        <v>370</v>
      </c>
      <c r="AD1569">
        <f t="shared" si="591"/>
        <v>0</v>
      </c>
      <c r="AE1569">
        <f t="shared" si="600"/>
        <v>1198</v>
      </c>
      <c r="AG1569">
        <f t="shared" si="592"/>
        <v>0.70208728652751418</v>
      </c>
      <c r="AH1569">
        <f t="shared" si="593"/>
        <v>0.81330617786829595</v>
      </c>
      <c r="AI1569">
        <v>0.70208728652751418</v>
      </c>
      <c r="AK1569">
        <f t="shared" si="594"/>
        <v>0</v>
      </c>
      <c r="AL1569">
        <f t="shared" si="601"/>
        <v>64</v>
      </c>
      <c r="AM1569">
        <f t="shared" si="605"/>
        <v>1</v>
      </c>
      <c r="AN1569">
        <f t="shared" si="602"/>
        <v>1504</v>
      </c>
      <c r="AP1569">
        <f t="shared" si="595"/>
        <v>0.83116883116883122</v>
      </c>
      <c r="AQ1569">
        <f t="shared" si="596"/>
        <v>0.78211128445137801</v>
      </c>
      <c r="AR1569">
        <v>0.83116883116883122</v>
      </c>
    </row>
    <row r="1570" spans="1:44" x14ac:dyDescent="0.25">
      <c r="A1570" s="9">
        <v>3</v>
      </c>
      <c r="B1570" s="32">
        <v>26.005958</v>
      </c>
      <c r="D1570">
        <f t="shared" si="583"/>
        <v>0</v>
      </c>
      <c r="E1570">
        <f t="shared" si="582"/>
        <v>444</v>
      </c>
      <c r="F1570">
        <f t="shared" si="603"/>
        <v>1</v>
      </c>
      <c r="G1570">
        <f t="shared" si="604"/>
        <v>1125</v>
      </c>
      <c r="I1570">
        <f t="shared" si="584"/>
        <v>0.76683937823834192</v>
      </c>
      <c r="J1570">
        <f t="shared" si="585"/>
        <v>0.79169598874032376</v>
      </c>
      <c r="K1570">
        <v>0.76683937823834192</v>
      </c>
      <c r="S1570">
        <f t="shared" si="586"/>
        <v>0</v>
      </c>
      <c r="T1570">
        <f t="shared" si="597"/>
        <v>690</v>
      </c>
      <c r="U1570">
        <f t="shared" si="587"/>
        <v>1</v>
      </c>
      <c r="V1570">
        <f t="shared" si="598"/>
        <v>879</v>
      </c>
      <c r="X1570">
        <f t="shared" si="588"/>
        <v>0.84455324357405137</v>
      </c>
      <c r="Y1570">
        <f t="shared" si="589"/>
        <v>0.74302620456466606</v>
      </c>
      <c r="Z1570">
        <v>0.84455324357405137</v>
      </c>
      <c r="AB1570">
        <f t="shared" si="590"/>
        <v>1</v>
      </c>
      <c r="AC1570">
        <f t="shared" si="599"/>
        <v>371</v>
      </c>
      <c r="AD1570">
        <f t="shared" si="591"/>
        <v>0</v>
      </c>
      <c r="AE1570">
        <f t="shared" si="600"/>
        <v>1198</v>
      </c>
      <c r="AG1570">
        <f t="shared" si="592"/>
        <v>0.70398481973434535</v>
      </c>
      <c r="AH1570">
        <f t="shared" si="593"/>
        <v>0.81330617786829595</v>
      </c>
      <c r="AI1570">
        <v>0.70398481973434535</v>
      </c>
      <c r="AK1570">
        <f t="shared" si="594"/>
        <v>0</v>
      </c>
      <c r="AL1570">
        <f t="shared" si="601"/>
        <v>64</v>
      </c>
      <c r="AM1570">
        <f t="shared" si="605"/>
        <v>1</v>
      </c>
      <c r="AN1570">
        <f t="shared" si="602"/>
        <v>1505</v>
      </c>
      <c r="AP1570">
        <f t="shared" si="595"/>
        <v>0.83116883116883122</v>
      </c>
      <c r="AQ1570">
        <f t="shared" si="596"/>
        <v>0.78263130525221014</v>
      </c>
      <c r="AR1570">
        <v>0.83116883116883122</v>
      </c>
    </row>
    <row r="1571" spans="1:44" x14ac:dyDescent="0.25">
      <c r="A1571" s="9">
        <v>1</v>
      </c>
      <c r="B1571" s="32">
        <v>25.983193</v>
      </c>
      <c r="D1571">
        <f t="shared" si="583"/>
        <v>1</v>
      </c>
      <c r="E1571">
        <f t="shared" si="582"/>
        <v>445</v>
      </c>
      <c r="F1571">
        <f t="shared" si="603"/>
        <v>0</v>
      </c>
      <c r="G1571">
        <f t="shared" si="604"/>
        <v>1125</v>
      </c>
      <c r="I1571">
        <f t="shared" si="584"/>
        <v>0.76856649395509502</v>
      </c>
      <c r="J1571">
        <f t="shared" si="585"/>
        <v>0.79169598874032376</v>
      </c>
      <c r="K1571">
        <v>0.76856649395509502</v>
      </c>
      <c r="S1571">
        <f t="shared" si="586"/>
        <v>0</v>
      </c>
      <c r="T1571">
        <f t="shared" si="597"/>
        <v>690</v>
      </c>
      <c r="U1571">
        <f t="shared" si="587"/>
        <v>1</v>
      </c>
      <c r="V1571">
        <f t="shared" si="598"/>
        <v>880</v>
      </c>
      <c r="X1571">
        <f t="shared" si="588"/>
        <v>0.84455324357405137</v>
      </c>
      <c r="Y1571">
        <f t="shared" si="589"/>
        <v>0.74387151310228228</v>
      </c>
      <c r="Z1571">
        <v>0.84455324357405137</v>
      </c>
      <c r="AB1571">
        <f t="shared" si="590"/>
        <v>0</v>
      </c>
      <c r="AC1571">
        <f t="shared" si="599"/>
        <v>371</v>
      </c>
      <c r="AD1571">
        <f t="shared" si="591"/>
        <v>1</v>
      </c>
      <c r="AE1571">
        <f t="shared" si="600"/>
        <v>1199</v>
      </c>
      <c r="AG1571">
        <f t="shared" si="592"/>
        <v>0.70398481973434535</v>
      </c>
      <c r="AH1571">
        <f t="shared" si="593"/>
        <v>0.81398506449422947</v>
      </c>
      <c r="AI1571">
        <v>0.70398481973434535</v>
      </c>
      <c r="AK1571">
        <f t="shared" si="594"/>
        <v>0</v>
      </c>
      <c r="AL1571">
        <f t="shared" si="601"/>
        <v>64</v>
      </c>
      <c r="AM1571">
        <f t="shared" si="605"/>
        <v>1</v>
      </c>
      <c r="AN1571">
        <f t="shared" si="602"/>
        <v>1506</v>
      </c>
      <c r="AP1571">
        <f t="shared" si="595"/>
        <v>0.83116883116883122</v>
      </c>
      <c r="AQ1571">
        <f t="shared" si="596"/>
        <v>0.78315132605304216</v>
      </c>
      <c r="AR1571">
        <v>0.83116883116883122</v>
      </c>
    </row>
    <row r="1572" spans="1:44" x14ac:dyDescent="0.25">
      <c r="A1572" s="9">
        <v>3</v>
      </c>
      <c r="B1572" s="32">
        <v>25.939843</v>
      </c>
      <c r="D1572">
        <f t="shared" si="583"/>
        <v>0</v>
      </c>
      <c r="E1572">
        <f t="shared" si="582"/>
        <v>445</v>
      </c>
      <c r="F1572">
        <f t="shared" si="603"/>
        <v>1</v>
      </c>
      <c r="G1572">
        <f t="shared" si="604"/>
        <v>1126</v>
      </c>
      <c r="I1572">
        <f t="shared" si="584"/>
        <v>0.76856649395509502</v>
      </c>
      <c r="J1572">
        <f t="shared" si="585"/>
        <v>0.79239971850809288</v>
      </c>
      <c r="K1572">
        <v>0.76856649395509502</v>
      </c>
      <c r="S1572">
        <f t="shared" si="586"/>
        <v>0</v>
      </c>
      <c r="T1572">
        <f t="shared" si="597"/>
        <v>690</v>
      </c>
      <c r="U1572">
        <f t="shared" si="587"/>
        <v>1</v>
      </c>
      <c r="V1572">
        <f t="shared" si="598"/>
        <v>881</v>
      </c>
      <c r="X1572">
        <f t="shared" si="588"/>
        <v>0.84455324357405137</v>
      </c>
      <c r="Y1572">
        <f t="shared" si="589"/>
        <v>0.74471682163989861</v>
      </c>
      <c r="Z1572">
        <v>0.84455324357405137</v>
      </c>
      <c r="AB1572">
        <f t="shared" si="590"/>
        <v>1</v>
      </c>
      <c r="AC1572">
        <f t="shared" si="599"/>
        <v>372</v>
      </c>
      <c r="AD1572">
        <f t="shared" si="591"/>
        <v>0</v>
      </c>
      <c r="AE1572">
        <f t="shared" si="600"/>
        <v>1199</v>
      </c>
      <c r="AG1572">
        <f t="shared" si="592"/>
        <v>0.70588235294117652</v>
      </c>
      <c r="AH1572">
        <f t="shared" si="593"/>
        <v>0.81398506449422947</v>
      </c>
      <c r="AI1572">
        <v>0.70588235294117652</v>
      </c>
      <c r="AK1572">
        <f t="shared" si="594"/>
        <v>0</v>
      </c>
      <c r="AL1572">
        <f t="shared" si="601"/>
        <v>64</v>
      </c>
      <c r="AM1572">
        <f t="shared" si="605"/>
        <v>1</v>
      </c>
      <c r="AN1572">
        <f t="shared" si="602"/>
        <v>1507</v>
      </c>
      <c r="AP1572">
        <f t="shared" si="595"/>
        <v>0.83116883116883122</v>
      </c>
      <c r="AQ1572">
        <f t="shared" si="596"/>
        <v>0.78367134685387418</v>
      </c>
      <c r="AR1572">
        <v>0.83116883116883122</v>
      </c>
    </row>
    <row r="1573" spans="1:44" x14ac:dyDescent="0.25">
      <c r="A1573" s="9">
        <v>1</v>
      </c>
      <c r="B1573" s="32">
        <v>25.937002</v>
      </c>
      <c r="D1573">
        <f t="shared" si="583"/>
        <v>1</v>
      </c>
      <c r="E1573">
        <f t="shared" si="582"/>
        <v>446</v>
      </c>
      <c r="F1573">
        <f t="shared" si="603"/>
        <v>0</v>
      </c>
      <c r="G1573">
        <f t="shared" si="604"/>
        <v>1126</v>
      </c>
      <c r="I1573">
        <f t="shared" si="584"/>
        <v>0.77029360967184801</v>
      </c>
      <c r="J1573">
        <f t="shared" si="585"/>
        <v>0.79239971850809288</v>
      </c>
      <c r="K1573">
        <v>0.77029360967184801</v>
      </c>
      <c r="S1573">
        <f t="shared" si="586"/>
        <v>0</v>
      </c>
      <c r="T1573">
        <f t="shared" si="597"/>
        <v>690</v>
      </c>
      <c r="U1573">
        <f t="shared" si="587"/>
        <v>1</v>
      </c>
      <c r="V1573">
        <f t="shared" si="598"/>
        <v>882</v>
      </c>
      <c r="X1573">
        <f t="shared" si="588"/>
        <v>0.84455324357405137</v>
      </c>
      <c r="Y1573">
        <f t="shared" si="589"/>
        <v>0.74556213017751483</v>
      </c>
      <c r="Z1573">
        <v>0.84455324357405137</v>
      </c>
      <c r="AB1573">
        <f t="shared" si="590"/>
        <v>0</v>
      </c>
      <c r="AC1573">
        <f t="shared" si="599"/>
        <v>372</v>
      </c>
      <c r="AD1573">
        <f t="shared" si="591"/>
        <v>1</v>
      </c>
      <c r="AE1573">
        <f t="shared" si="600"/>
        <v>1200</v>
      </c>
      <c r="AG1573">
        <f t="shared" si="592"/>
        <v>0.70588235294117652</v>
      </c>
      <c r="AH1573">
        <f t="shared" si="593"/>
        <v>0.81466395112016299</v>
      </c>
      <c r="AI1573">
        <v>0.70588235294117652</v>
      </c>
      <c r="AK1573">
        <f t="shared" si="594"/>
        <v>0</v>
      </c>
      <c r="AL1573">
        <f t="shared" si="601"/>
        <v>64</v>
      </c>
      <c r="AM1573">
        <f t="shared" si="605"/>
        <v>1</v>
      </c>
      <c r="AN1573">
        <f t="shared" si="602"/>
        <v>1508</v>
      </c>
      <c r="AP1573">
        <f t="shared" si="595"/>
        <v>0.83116883116883122</v>
      </c>
      <c r="AQ1573">
        <f t="shared" si="596"/>
        <v>0.78419136765470621</v>
      </c>
      <c r="AR1573">
        <v>0.83116883116883122</v>
      </c>
    </row>
    <row r="1574" spans="1:44" x14ac:dyDescent="0.25">
      <c r="A1574" s="9">
        <v>2</v>
      </c>
      <c r="B1574" s="32">
        <v>25.933316999999999</v>
      </c>
      <c r="D1574">
        <f t="shared" si="583"/>
        <v>0</v>
      </c>
      <c r="E1574">
        <f t="shared" si="582"/>
        <v>446</v>
      </c>
      <c r="F1574">
        <f t="shared" si="603"/>
        <v>1</v>
      </c>
      <c r="G1574">
        <f t="shared" si="604"/>
        <v>1127</v>
      </c>
      <c r="I1574">
        <f t="shared" si="584"/>
        <v>0.77029360967184801</v>
      </c>
      <c r="J1574">
        <f t="shared" si="585"/>
        <v>0.7931034482758621</v>
      </c>
      <c r="K1574">
        <v>0.77029360967184801</v>
      </c>
      <c r="S1574">
        <f t="shared" si="586"/>
        <v>1</v>
      </c>
      <c r="T1574">
        <f t="shared" si="597"/>
        <v>691</v>
      </c>
      <c r="U1574">
        <f t="shared" si="587"/>
        <v>0</v>
      </c>
      <c r="V1574">
        <f t="shared" si="598"/>
        <v>882</v>
      </c>
      <c r="X1574">
        <f t="shared" si="588"/>
        <v>0.84577723378212977</v>
      </c>
      <c r="Y1574">
        <f t="shared" si="589"/>
        <v>0.74556213017751483</v>
      </c>
      <c r="Z1574">
        <v>0.84577723378212977</v>
      </c>
      <c r="AB1574">
        <f t="shared" si="590"/>
        <v>0</v>
      </c>
      <c r="AC1574">
        <f t="shared" si="599"/>
        <v>372</v>
      </c>
      <c r="AD1574">
        <f t="shared" si="591"/>
        <v>1</v>
      </c>
      <c r="AE1574">
        <f t="shared" si="600"/>
        <v>1201</v>
      </c>
      <c r="AG1574">
        <f t="shared" si="592"/>
        <v>0.70588235294117652</v>
      </c>
      <c r="AH1574">
        <f t="shared" si="593"/>
        <v>0.81534283774609639</v>
      </c>
      <c r="AI1574">
        <v>0.70588235294117652</v>
      </c>
      <c r="AK1574">
        <f t="shared" si="594"/>
        <v>0</v>
      </c>
      <c r="AL1574">
        <f t="shared" si="601"/>
        <v>64</v>
      </c>
      <c r="AM1574">
        <f t="shared" si="605"/>
        <v>1</v>
      </c>
      <c r="AN1574">
        <f t="shared" si="602"/>
        <v>1509</v>
      </c>
      <c r="AP1574">
        <f t="shared" si="595"/>
        <v>0.83116883116883122</v>
      </c>
      <c r="AQ1574">
        <f t="shared" si="596"/>
        <v>0.78471138845553823</v>
      </c>
      <c r="AR1574">
        <v>0.83116883116883122</v>
      </c>
    </row>
    <row r="1575" spans="1:44" x14ac:dyDescent="0.25">
      <c r="A1575" s="9">
        <v>1</v>
      </c>
      <c r="B1575" s="32">
        <v>25.889351999999999</v>
      </c>
      <c r="D1575">
        <f t="shared" si="583"/>
        <v>1</v>
      </c>
      <c r="E1575">
        <f t="shared" si="582"/>
        <v>447</v>
      </c>
      <c r="F1575">
        <f t="shared" si="603"/>
        <v>0</v>
      </c>
      <c r="G1575">
        <f t="shared" si="604"/>
        <v>1127</v>
      </c>
      <c r="I1575">
        <f t="shared" si="584"/>
        <v>0.772020725388601</v>
      </c>
      <c r="J1575">
        <f t="shared" si="585"/>
        <v>0.7931034482758621</v>
      </c>
      <c r="K1575">
        <v>0.772020725388601</v>
      </c>
      <c r="S1575">
        <f t="shared" si="586"/>
        <v>0</v>
      </c>
      <c r="T1575">
        <f t="shared" si="597"/>
        <v>691</v>
      </c>
      <c r="U1575">
        <f t="shared" si="587"/>
        <v>1</v>
      </c>
      <c r="V1575">
        <f t="shared" si="598"/>
        <v>883</v>
      </c>
      <c r="X1575">
        <f t="shared" si="588"/>
        <v>0.84577723378212977</v>
      </c>
      <c r="Y1575">
        <f t="shared" si="589"/>
        <v>0.74640743871513104</v>
      </c>
      <c r="Z1575">
        <v>0.84577723378212977</v>
      </c>
      <c r="AB1575">
        <f t="shared" si="590"/>
        <v>0</v>
      </c>
      <c r="AC1575">
        <f t="shared" si="599"/>
        <v>372</v>
      </c>
      <c r="AD1575">
        <f t="shared" si="591"/>
        <v>1</v>
      </c>
      <c r="AE1575">
        <f t="shared" si="600"/>
        <v>1202</v>
      </c>
      <c r="AG1575">
        <f t="shared" si="592"/>
        <v>0.70588235294117652</v>
      </c>
      <c r="AH1575">
        <f t="shared" si="593"/>
        <v>0.81602172437202991</v>
      </c>
      <c r="AI1575">
        <v>0.70588235294117652</v>
      </c>
      <c r="AK1575">
        <f t="shared" si="594"/>
        <v>0</v>
      </c>
      <c r="AL1575">
        <f t="shared" si="601"/>
        <v>64</v>
      </c>
      <c r="AM1575">
        <f t="shared" si="605"/>
        <v>1</v>
      </c>
      <c r="AN1575">
        <f t="shared" si="602"/>
        <v>1510</v>
      </c>
      <c r="AP1575">
        <f t="shared" si="595"/>
        <v>0.83116883116883122</v>
      </c>
      <c r="AQ1575">
        <f t="shared" si="596"/>
        <v>0.78523140925637025</v>
      </c>
      <c r="AR1575">
        <v>0.83116883116883122</v>
      </c>
    </row>
    <row r="1576" spans="1:44" x14ac:dyDescent="0.25">
      <c r="A1576" s="9">
        <v>1</v>
      </c>
      <c r="B1576" s="32">
        <v>25.849050999999999</v>
      </c>
      <c r="D1576">
        <f t="shared" si="583"/>
        <v>1</v>
      </c>
      <c r="E1576">
        <f t="shared" si="582"/>
        <v>448</v>
      </c>
      <c r="F1576">
        <f t="shared" si="603"/>
        <v>0</v>
      </c>
      <c r="G1576">
        <f t="shared" si="604"/>
        <v>1127</v>
      </c>
      <c r="I1576">
        <f t="shared" si="584"/>
        <v>0.77374784110535411</v>
      </c>
      <c r="J1576">
        <f t="shared" si="585"/>
        <v>0.7931034482758621</v>
      </c>
      <c r="K1576">
        <v>0.77374784110535411</v>
      </c>
      <c r="S1576">
        <f t="shared" si="586"/>
        <v>0</v>
      </c>
      <c r="T1576">
        <f t="shared" si="597"/>
        <v>691</v>
      </c>
      <c r="U1576">
        <f t="shared" si="587"/>
        <v>1</v>
      </c>
      <c r="V1576">
        <f t="shared" si="598"/>
        <v>884</v>
      </c>
      <c r="X1576">
        <f t="shared" si="588"/>
        <v>0.84577723378212977</v>
      </c>
      <c r="Y1576">
        <f t="shared" si="589"/>
        <v>0.74725274725274726</v>
      </c>
      <c r="Z1576">
        <v>0.84577723378212977</v>
      </c>
      <c r="AB1576">
        <f t="shared" si="590"/>
        <v>0</v>
      </c>
      <c r="AC1576">
        <f t="shared" si="599"/>
        <v>372</v>
      </c>
      <c r="AD1576">
        <f t="shared" si="591"/>
        <v>1</v>
      </c>
      <c r="AE1576">
        <f t="shared" si="600"/>
        <v>1203</v>
      </c>
      <c r="AG1576">
        <f t="shared" si="592"/>
        <v>0.70588235294117652</v>
      </c>
      <c r="AH1576">
        <f t="shared" si="593"/>
        <v>0.81670061099796332</v>
      </c>
      <c r="AI1576">
        <v>0.70588235294117652</v>
      </c>
      <c r="AK1576">
        <f t="shared" si="594"/>
        <v>0</v>
      </c>
      <c r="AL1576">
        <f t="shared" si="601"/>
        <v>64</v>
      </c>
      <c r="AM1576">
        <f t="shared" si="605"/>
        <v>1</v>
      </c>
      <c r="AN1576">
        <f t="shared" si="602"/>
        <v>1511</v>
      </c>
      <c r="AP1576">
        <f t="shared" si="595"/>
        <v>0.83116883116883122</v>
      </c>
      <c r="AQ1576">
        <f t="shared" si="596"/>
        <v>0.78575143005720227</v>
      </c>
      <c r="AR1576">
        <v>0.83116883116883122</v>
      </c>
    </row>
    <row r="1577" spans="1:44" x14ac:dyDescent="0.25">
      <c r="A1577" s="9">
        <v>3</v>
      </c>
      <c r="B1577" s="32">
        <v>25.685782</v>
      </c>
      <c r="D1577">
        <f t="shared" si="583"/>
        <v>0</v>
      </c>
      <c r="E1577">
        <f t="shared" si="582"/>
        <v>448</v>
      </c>
      <c r="F1577">
        <f t="shared" si="603"/>
        <v>1</v>
      </c>
      <c r="G1577">
        <f t="shared" si="604"/>
        <v>1128</v>
      </c>
      <c r="I1577">
        <f t="shared" si="584"/>
        <v>0.77374784110535411</v>
      </c>
      <c r="J1577">
        <f t="shared" si="585"/>
        <v>0.79380717804363121</v>
      </c>
      <c r="K1577">
        <v>0.77374784110535411</v>
      </c>
      <c r="S1577">
        <f t="shared" si="586"/>
        <v>0</v>
      </c>
      <c r="T1577">
        <f t="shared" si="597"/>
        <v>691</v>
      </c>
      <c r="U1577">
        <f t="shared" si="587"/>
        <v>1</v>
      </c>
      <c r="V1577">
        <f t="shared" si="598"/>
        <v>885</v>
      </c>
      <c r="X1577">
        <f t="shared" si="588"/>
        <v>0.84577723378212977</v>
      </c>
      <c r="Y1577">
        <f t="shared" si="589"/>
        <v>0.74809805579036348</v>
      </c>
      <c r="Z1577">
        <v>0.84577723378212977</v>
      </c>
      <c r="AB1577">
        <f t="shared" si="590"/>
        <v>1</v>
      </c>
      <c r="AC1577">
        <f t="shared" si="599"/>
        <v>373</v>
      </c>
      <c r="AD1577">
        <f t="shared" si="591"/>
        <v>0</v>
      </c>
      <c r="AE1577">
        <f t="shared" si="600"/>
        <v>1203</v>
      </c>
      <c r="AG1577">
        <f t="shared" si="592"/>
        <v>0.70777988614800758</v>
      </c>
      <c r="AH1577">
        <f t="shared" si="593"/>
        <v>0.81670061099796332</v>
      </c>
      <c r="AI1577">
        <v>0.70777988614800758</v>
      </c>
      <c r="AK1577">
        <f t="shared" si="594"/>
        <v>0</v>
      </c>
      <c r="AL1577">
        <f t="shared" si="601"/>
        <v>64</v>
      </c>
      <c r="AM1577">
        <f t="shared" si="605"/>
        <v>1</v>
      </c>
      <c r="AN1577">
        <f t="shared" si="602"/>
        <v>1512</v>
      </c>
      <c r="AP1577">
        <f t="shared" si="595"/>
        <v>0.83116883116883122</v>
      </c>
      <c r="AQ1577">
        <f t="shared" si="596"/>
        <v>0.78627145085803429</v>
      </c>
      <c r="AR1577">
        <v>0.83116883116883122</v>
      </c>
    </row>
    <row r="1578" spans="1:44" x14ac:dyDescent="0.25">
      <c r="A1578" s="9">
        <v>1</v>
      </c>
      <c r="B1578" s="32">
        <v>25.680281000000001</v>
      </c>
      <c r="D1578">
        <f t="shared" si="583"/>
        <v>1</v>
      </c>
      <c r="E1578">
        <f t="shared" si="582"/>
        <v>449</v>
      </c>
      <c r="F1578">
        <f t="shared" si="603"/>
        <v>0</v>
      </c>
      <c r="G1578">
        <f t="shared" si="604"/>
        <v>1128</v>
      </c>
      <c r="I1578">
        <f t="shared" si="584"/>
        <v>0.7754749568221071</v>
      </c>
      <c r="J1578">
        <f t="shared" si="585"/>
        <v>0.79380717804363121</v>
      </c>
      <c r="K1578">
        <v>0.7754749568221071</v>
      </c>
      <c r="S1578">
        <f t="shared" si="586"/>
        <v>0</v>
      </c>
      <c r="T1578">
        <f t="shared" si="597"/>
        <v>691</v>
      </c>
      <c r="U1578">
        <f t="shared" si="587"/>
        <v>1</v>
      </c>
      <c r="V1578">
        <f t="shared" si="598"/>
        <v>886</v>
      </c>
      <c r="X1578">
        <f t="shared" si="588"/>
        <v>0.84577723378212977</v>
      </c>
      <c r="Y1578">
        <f t="shared" si="589"/>
        <v>0.7489433643279797</v>
      </c>
      <c r="Z1578">
        <v>0.84577723378212977</v>
      </c>
      <c r="AB1578">
        <f t="shared" si="590"/>
        <v>0</v>
      </c>
      <c r="AC1578">
        <f t="shared" si="599"/>
        <v>373</v>
      </c>
      <c r="AD1578">
        <f t="shared" si="591"/>
        <v>1</v>
      </c>
      <c r="AE1578">
        <f t="shared" si="600"/>
        <v>1204</v>
      </c>
      <c r="AG1578">
        <f t="shared" si="592"/>
        <v>0.70777988614800758</v>
      </c>
      <c r="AH1578">
        <f t="shared" si="593"/>
        <v>0.81737949762389683</v>
      </c>
      <c r="AI1578">
        <v>0.70777988614800758</v>
      </c>
      <c r="AK1578">
        <f t="shared" si="594"/>
        <v>0</v>
      </c>
      <c r="AL1578">
        <f t="shared" si="601"/>
        <v>64</v>
      </c>
      <c r="AM1578">
        <f t="shared" si="605"/>
        <v>1</v>
      </c>
      <c r="AN1578">
        <f t="shared" si="602"/>
        <v>1513</v>
      </c>
      <c r="AP1578">
        <f t="shared" si="595"/>
        <v>0.83116883116883122</v>
      </c>
      <c r="AQ1578">
        <f t="shared" si="596"/>
        <v>0.78679147165886631</v>
      </c>
      <c r="AR1578">
        <v>0.83116883116883122</v>
      </c>
    </row>
    <row r="1579" spans="1:44" x14ac:dyDescent="0.25">
      <c r="A1579" s="9">
        <v>3</v>
      </c>
      <c r="B1579" s="32">
        <v>25.627974999999999</v>
      </c>
      <c r="D1579">
        <f t="shared" si="583"/>
        <v>0</v>
      </c>
      <c r="E1579">
        <f t="shared" si="582"/>
        <v>449</v>
      </c>
      <c r="F1579">
        <f t="shared" si="603"/>
        <v>1</v>
      </c>
      <c r="G1579">
        <f t="shared" si="604"/>
        <v>1129</v>
      </c>
      <c r="I1579">
        <f t="shared" si="584"/>
        <v>0.7754749568221071</v>
      </c>
      <c r="J1579">
        <f t="shared" si="585"/>
        <v>0.79451090781140044</v>
      </c>
      <c r="K1579">
        <v>0.7754749568221071</v>
      </c>
      <c r="S1579">
        <f t="shared" si="586"/>
        <v>0</v>
      </c>
      <c r="T1579">
        <f t="shared" si="597"/>
        <v>691</v>
      </c>
      <c r="U1579">
        <f t="shared" si="587"/>
        <v>1</v>
      </c>
      <c r="V1579">
        <f t="shared" si="598"/>
        <v>887</v>
      </c>
      <c r="X1579">
        <f t="shared" si="588"/>
        <v>0.84577723378212977</v>
      </c>
      <c r="Y1579">
        <f t="shared" si="589"/>
        <v>0.74978867286559592</v>
      </c>
      <c r="Z1579">
        <v>0.84577723378212977</v>
      </c>
      <c r="AB1579">
        <f t="shared" si="590"/>
        <v>1</v>
      </c>
      <c r="AC1579">
        <f t="shared" si="599"/>
        <v>374</v>
      </c>
      <c r="AD1579">
        <f t="shared" si="591"/>
        <v>0</v>
      </c>
      <c r="AE1579">
        <f t="shared" si="600"/>
        <v>1204</v>
      </c>
      <c r="AG1579">
        <f t="shared" si="592"/>
        <v>0.70967741935483875</v>
      </c>
      <c r="AH1579">
        <f t="shared" si="593"/>
        <v>0.81737949762389683</v>
      </c>
      <c r="AI1579">
        <v>0.70967741935483875</v>
      </c>
      <c r="AK1579">
        <f t="shared" si="594"/>
        <v>0</v>
      </c>
      <c r="AL1579">
        <f t="shared" si="601"/>
        <v>64</v>
      </c>
      <c r="AM1579">
        <f t="shared" si="605"/>
        <v>1</v>
      </c>
      <c r="AN1579">
        <f t="shared" si="602"/>
        <v>1514</v>
      </c>
      <c r="AP1579">
        <f t="shared" si="595"/>
        <v>0.83116883116883122</v>
      </c>
      <c r="AQ1579">
        <f t="shared" si="596"/>
        <v>0.78731149245969834</v>
      </c>
      <c r="AR1579">
        <v>0.83116883116883122</v>
      </c>
    </row>
    <row r="1580" spans="1:44" x14ac:dyDescent="0.25">
      <c r="A1580" s="9">
        <v>1</v>
      </c>
      <c r="B1580" s="32">
        <v>25.601275000000001</v>
      </c>
      <c r="D1580">
        <f t="shared" si="583"/>
        <v>1</v>
      </c>
      <c r="E1580">
        <f t="shared" si="582"/>
        <v>450</v>
      </c>
      <c r="F1580">
        <f t="shared" si="603"/>
        <v>0</v>
      </c>
      <c r="G1580">
        <f t="shared" si="604"/>
        <v>1129</v>
      </c>
      <c r="I1580">
        <f t="shared" si="584"/>
        <v>0.77720207253886009</v>
      </c>
      <c r="J1580">
        <f t="shared" si="585"/>
        <v>0.79451090781140044</v>
      </c>
      <c r="K1580">
        <v>0.77720207253886009</v>
      </c>
      <c r="S1580">
        <f t="shared" si="586"/>
        <v>0</v>
      </c>
      <c r="T1580">
        <f t="shared" si="597"/>
        <v>691</v>
      </c>
      <c r="U1580">
        <f t="shared" si="587"/>
        <v>1</v>
      </c>
      <c r="V1580">
        <f t="shared" si="598"/>
        <v>888</v>
      </c>
      <c r="X1580">
        <f t="shared" si="588"/>
        <v>0.84577723378212977</v>
      </c>
      <c r="Y1580">
        <f t="shared" si="589"/>
        <v>0.75063398140321214</v>
      </c>
      <c r="Z1580">
        <v>0.84577723378212977</v>
      </c>
      <c r="AB1580">
        <f t="shared" si="590"/>
        <v>0</v>
      </c>
      <c r="AC1580">
        <f t="shared" si="599"/>
        <v>374</v>
      </c>
      <c r="AD1580">
        <f t="shared" si="591"/>
        <v>1</v>
      </c>
      <c r="AE1580">
        <f t="shared" si="600"/>
        <v>1205</v>
      </c>
      <c r="AG1580">
        <f t="shared" si="592"/>
        <v>0.70967741935483875</v>
      </c>
      <c r="AH1580">
        <f t="shared" si="593"/>
        <v>0.81805838424983024</v>
      </c>
      <c r="AI1580">
        <v>0.70967741935483875</v>
      </c>
      <c r="AK1580">
        <f t="shared" si="594"/>
        <v>0</v>
      </c>
      <c r="AL1580">
        <f t="shared" si="601"/>
        <v>64</v>
      </c>
      <c r="AM1580">
        <f t="shared" si="605"/>
        <v>1</v>
      </c>
      <c r="AN1580">
        <f t="shared" si="602"/>
        <v>1515</v>
      </c>
      <c r="AP1580">
        <f t="shared" si="595"/>
        <v>0.83116883116883122</v>
      </c>
      <c r="AQ1580">
        <f t="shared" si="596"/>
        <v>0.78783151326053047</v>
      </c>
      <c r="AR1580">
        <v>0.83116883116883122</v>
      </c>
    </row>
    <row r="1581" spans="1:44" x14ac:dyDescent="0.25">
      <c r="A1581" s="9">
        <v>2</v>
      </c>
      <c r="B1581" s="32">
        <v>25.596436000000001</v>
      </c>
      <c r="D1581">
        <f t="shared" si="583"/>
        <v>0</v>
      </c>
      <c r="E1581">
        <f t="shared" si="582"/>
        <v>450</v>
      </c>
      <c r="F1581">
        <f t="shared" si="603"/>
        <v>1</v>
      </c>
      <c r="G1581">
        <f t="shared" si="604"/>
        <v>1130</v>
      </c>
      <c r="I1581">
        <f t="shared" si="584"/>
        <v>0.77720207253886009</v>
      </c>
      <c r="J1581">
        <f t="shared" si="585"/>
        <v>0.79521463757916955</v>
      </c>
      <c r="K1581">
        <v>0.77720207253886009</v>
      </c>
      <c r="S1581">
        <f t="shared" si="586"/>
        <v>1</v>
      </c>
      <c r="T1581">
        <f t="shared" si="597"/>
        <v>692</v>
      </c>
      <c r="U1581">
        <f t="shared" si="587"/>
        <v>0</v>
      </c>
      <c r="V1581">
        <f t="shared" si="598"/>
        <v>888</v>
      </c>
      <c r="X1581">
        <f t="shared" si="588"/>
        <v>0.84700122399020805</v>
      </c>
      <c r="Y1581">
        <f t="shared" si="589"/>
        <v>0.75063398140321214</v>
      </c>
      <c r="Z1581">
        <v>0.84700122399020805</v>
      </c>
      <c r="AB1581">
        <f t="shared" si="590"/>
        <v>0</v>
      </c>
      <c r="AC1581">
        <f t="shared" si="599"/>
        <v>374</v>
      </c>
      <c r="AD1581">
        <f t="shared" si="591"/>
        <v>1</v>
      </c>
      <c r="AE1581">
        <f t="shared" si="600"/>
        <v>1206</v>
      </c>
      <c r="AG1581">
        <f t="shared" si="592"/>
        <v>0.70967741935483875</v>
      </c>
      <c r="AH1581">
        <f t="shared" si="593"/>
        <v>0.81873727087576376</v>
      </c>
      <c r="AI1581">
        <v>0.70967741935483875</v>
      </c>
      <c r="AK1581">
        <f t="shared" si="594"/>
        <v>0</v>
      </c>
      <c r="AL1581">
        <f t="shared" si="601"/>
        <v>64</v>
      </c>
      <c r="AM1581">
        <f t="shared" si="605"/>
        <v>1</v>
      </c>
      <c r="AN1581">
        <f t="shared" si="602"/>
        <v>1516</v>
      </c>
      <c r="AP1581">
        <f t="shared" si="595"/>
        <v>0.83116883116883122</v>
      </c>
      <c r="AQ1581">
        <f t="shared" si="596"/>
        <v>0.78835153406136249</v>
      </c>
      <c r="AR1581">
        <v>0.83116883116883122</v>
      </c>
    </row>
    <row r="1582" spans="1:44" x14ac:dyDescent="0.25">
      <c r="A1582" s="9">
        <v>1</v>
      </c>
      <c r="B1582" s="32">
        <v>25.595338999999999</v>
      </c>
      <c r="D1582">
        <f t="shared" si="583"/>
        <v>1</v>
      </c>
      <c r="E1582">
        <f t="shared" si="582"/>
        <v>451</v>
      </c>
      <c r="F1582">
        <f t="shared" si="603"/>
        <v>0</v>
      </c>
      <c r="G1582">
        <f t="shared" si="604"/>
        <v>1130</v>
      </c>
      <c r="I1582">
        <f t="shared" si="584"/>
        <v>0.77892918825561308</v>
      </c>
      <c r="J1582">
        <f t="shared" si="585"/>
        <v>0.79521463757916955</v>
      </c>
      <c r="K1582">
        <v>0.77892918825561308</v>
      </c>
      <c r="S1582">
        <f t="shared" si="586"/>
        <v>0</v>
      </c>
      <c r="T1582">
        <f t="shared" si="597"/>
        <v>692</v>
      </c>
      <c r="U1582">
        <f t="shared" si="587"/>
        <v>1</v>
      </c>
      <c r="V1582">
        <f t="shared" si="598"/>
        <v>889</v>
      </c>
      <c r="X1582">
        <f t="shared" si="588"/>
        <v>0.84700122399020805</v>
      </c>
      <c r="Y1582">
        <f t="shared" si="589"/>
        <v>0.75147928994082835</v>
      </c>
      <c r="Z1582">
        <v>0.84700122399020805</v>
      </c>
      <c r="AB1582">
        <f t="shared" si="590"/>
        <v>0</v>
      </c>
      <c r="AC1582">
        <f t="shared" si="599"/>
        <v>374</v>
      </c>
      <c r="AD1582">
        <f t="shared" si="591"/>
        <v>1</v>
      </c>
      <c r="AE1582">
        <f t="shared" si="600"/>
        <v>1207</v>
      </c>
      <c r="AG1582">
        <f t="shared" si="592"/>
        <v>0.70967741935483875</v>
      </c>
      <c r="AH1582">
        <f t="shared" si="593"/>
        <v>0.81941615750169716</v>
      </c>
      <c r="AI1582">
        <v>0.70967741935483875</v>
      </c>
      <c r="AK1582">
        <f t="shared" si="594"/>
        <v>0</v>
      </c>
      <c r="AL1582">
        <f t="shared" si="601"/>
        <v>64</v>
      </c>
      <c r="AM1582">
        <f t="shared" si="605"/>
        <v>1</v>
      </c>
      <c r="AN1582">
        <f t="shared" si="602"/>
        <v>1517</v>
      </c>
      <c r="AP1582">
        <f t="shared" si="595"/>
        <v>0.83116883116883122</v>
      </c>
      <c r="AQ1582">
        <f t="shared" si="596"/>
        <v>0.78887155486219451</v>
      </c>
      <c r="AR1582">
        <v>0.83116883116883122</v>
      </c>
    </row>
    <row r="1583" spans="1:44" x14ac:dyDescent="0.25">
      <c r="A1583" s="9">
        <v>2</v>
      </c>
      <c r="B1583" s="32">
        <v>25.556865999999999</v>
      </c>
      <c r="D1583">
        <f t="shared" si="583"/>
        <v>0</v>
      </c>
      <c r="E1583">
        <f t="shared" si="582"/>
        <v>451</v>
      </c>
      <c r="F1583">
        <f t="shared" si="603"/>
        <v>1</v>
      </c>
      <c r="G1583">
        <f t="shared" si="604"/>
        <v>1131</v>
      </c>
      <c r="I1583">
        <f t="shared" si="584"/>
        <v>0.77892918825561308</v>
      </c>
      <c r="J1583">
        <f t="shared" si="585"/>
        <v>0.79591836734693877</v>
      </c>
      <c r="K1583">
        <v>0.77892918825561308</v>
      </c>
      <c r="S1583">
        <f t="shared" si="586"/>
        <v>1</v>
      </c>
      <c r="T1583">
        <f t="shared" si="597"/>
        <v>693</v>
      </c>
      <c r="U1583">
        <f t="shared" si="587"/>
        <v>0</v>
      </c>
      <c r="V1583">
        <f t="shared" si="598"/>
        <v>889</v>
      </c>
      <c r="X1583">
        <f t="shared" si="588"/>
        <v>0.84822521419828645</v>
      </c>
      <c r="Y1583">
        <f t="shared" si="589"/>
        <v>0.75147928994082835</v>
      </c>
      <c r="Z1583">
        <v>0.84822521419828645</v>
      </c>
      <c r="AB1583">
        <f t="shared" si="590"/>
        <v>0</v>
      </c>
      <c r="AC1583">
        <f t="shared" si="599"/>
        <v>374</v>
      </c>
      <c r="AD1583">
        <f t="shared" si="591"/>
        <v>1</v>
      </c>
      <c r="AE1583">
        <f t="shared" si="600"/>
        <v>1208</v>
      </c>
      <c r="AG1583">
        <f t="shared" si="592"/>
        <v>0.70967741935483875</v>
      </c>
      <c r="AH1583">
        <f t="shared" si="593"/>
        <v>0.82009504412763068</v>
      </c>
      <c r="AI1583">
        <v>0.70967741935483875</v>
      </c>
      <c r="AK1583">
        <f t="shared" si="594"/>
        <v>0</v>
      </c>
      <c r="AL1583">
        <f t="shared" si="601"/>
        <v>64</v>
      </c>
      <c r="AM1583">
        <f t="shared" si="605"/>
        <v>1</v>
      </c>
      <c r="AN1583">
        <f t="shared" si="602"/>
        <v>1518</v>
      </c>
      <c r="AP1583">
        <f t="shared" si="595"/>
        <v>0.83116883116883122</v>
      </c>
      <c r="AQ1583">
        <f t="shared" si="596"/>
        <v>0.78939157566302653</v>
      </c>
      <c r="AR1583">
        <v>0.83116883116883122</v>
      </c>
    </row>
    <row r="1584" spans="1:44" x14ac:dyDescent="0.25">
      <c r="A1584" s="9">
        <v>3</v>
      </c>
      <c r="B1584" s="32">
        <v>25.507607</v>
      </c>
      <c r="D1584">
        <f t="shared" si="583"/>
        <v>0</v>
      </c>
      <c r="E1584">
        <f t="shared" si="582"/>
        <v>451</v>
      </c>
      <c r="F1584">
        <f t="shared" si="603"/>
        <v>1</v>
      </c>
      <c r="G1584">
        <f t="shared" si="604"/>
        <v>1132</v>
      </c>
      <c r="I1584">
        <f t="shared" si="584"/>
        <v>0.77892918825561308</v>
      </c>
      <c r="J1584">
        <f t="shared" si="585"/>
        <v>0.79662209711470799</v>
      </c>
      <c r="K1584">
        <v>0.77892918825561308</v>
      </c>
      <c r="S1584">
        <f t="shared" si="586"/>
        <v>0</v>
      </c>
      <c r="T1584">
        <f t="shared" si="597"/>
        <v>693</v>
      </c>
      <c r="U1584">
        <f t="shared" si="587"/>
        <v>1</v>
      </c>
      <c r="V1584">
        <f t="shared" si="598"/>
        <v>890</v>
      </c>
      <c r="X1584">
        <f t="shared" si="588"/>
        <v>0.84822521419828645</v>
      </c>
      <c r="Y1584">
        <f t="shared" si="589"/>
        <v>0.75232459847844468</v>
      </c>
      <c r="Z1584">
        <v>0.84822521419828645</v>
      </c>
      <c r="AB1584">
        <f t="shared" si="590"/>
        <v>1</v>
      </c>
      <c r="AC1584">
        <f t="shared" si="599"/>
        <v>375</v>
      </c>
      <c r="AD1584">
        <f t="shared" si="591"/>
        <v>0</v>
      </c>
      <c r="AE1584">
        <f t="shared" si="600"/>
        <v>1208</v>
      </c>
      <c r="AG1584">
        <f t="shared" si="592"/>
        <v>0.7115749525616698</v>
      </c>
      <c r="AH1584">
        <f t="shared" si="593"/>
        <v>0.82009504412763068</v>
      </c>
      <c r="AI1584">
        <v>0.7115749525616698</v>
      </c>
      <c r="AK1584">
        <f t="shared" si="594"/>
        <v>0</v>
      </c>
      <c r="AL1584">
        <f t="shared" si="601"/>
        <v>64</v>
      </c>
      <c r="AM1584">
        <f t="shared" si="605"/>
        <v>1</v>
      </c>
      <c r="AN1584">
        <f t="shared" si="602"/>
        <v>1519</v>
      </c>
      <c r="AP1584">
        <f t="shared" si="595"/>
        <v>0.83116883116883122</v>
      </c>
      <c r="AQ1584">
        <f t="shared" si="596"/>
        <v>0.78991159646385856</v>
      </c>
      <c r="AR1584">
        <v>0.83116883116883122</v>
      </c>
    </row>
    <row r="1585" spans="1:44" x14ac:dyDescent="0.25">
      <c r="A1585" s="9">
        <v>2</v>
      </c>
      <c r="B1585" s="32">
        <v>25.408391999999999</v>
      </c>
      <c r="D1585">
        <f t="shared" si="583"/>
        <v>0</v>
      </c>
      <c r="E1585">
        <f t="shared" si="582"/>
        <v>451</v>
      </c>
      <c r="F1585">
        <f t="shared" si="603"/>
        <v>1</v>
      </c>
      <c r="G1585">
        <f t="shared" si="604"/>
        <v>1133</v>
      </c>
      <c r="I1585">
        <f t="shared" si="584"/>
        <v>0.77892918825561308</v>
      </c>
      <c r="J1585">
        <f t="shared" si="585"/>
        <v>0.79732582688247711</v>
      </c>
      <c r="K1585">
        <v>0.77892918825561308</v>
      </c>
      <c r="S1585">
        <f t="shared" si="586"/>
        <v>1</v>
      </c>
      <c r="T1585">
        <f t="shared" si="597"/>
        <v>694</v>
      </c>
      <c r="U1585">
        <f t="shared" si="587"/>
        <v>0</v>
      </c>
      <c r="V1585">
        <f t="shared" si="598"/>
        <v>890</v>
      </c>
      <c r="X1585">
        <f t="shared" si="588"/>
        <v>0.84944920440636473</v>
      </c>
      <c r="Y1585">
        <f t="shared" si="589"/>
        <v>0.75232459847844468</v>
      </c>
      <c r="Z1585">
        <v>0.84944920440636473</v>
      </c>
      <c r="AB1585">
        <f t="shared" si="590"/>
        <v>0</v>
      </c>
      <c r="AC1585">
        <f t="shared" si="599"/>
        <v>375</v>
      </c>
      <c r="AD1585">
        <f t="shared" si="591"/>
        <v>1</v>
      </c>
      <c r="AE1585">
        <f t="shared" si="600"/>
        <v>1209</v>
      </c>
      <c r="AG1585">
        <f t="shared" si="592"/>
        <v>0.7115749525616698</v>
      </c>
      <c r="AH1585">
        <f t="shared" si="593"/>
        <v>0.8207739307535642</v>
      </c>
      <c r="AI1585">
        <v>0.7115749525616698</v>
      </c>
      <c r="AK1585">
        <f t="shared" si="594"/>
        <v>0</v>
      </c>
      <c r="AL1585">
        <f t="shared" si="601"/>
        <v>64</v>
      </c>
      <c r="AM1585">
        <f t="shared" si="605"/>
        <v>1</v>
      </c>
      <c r="AN1585">
        <f t="shared" si="602"/>
        <v>1520</v>
      </c>
      <c r="AP1585">
        <f t="shared" si="595"/>
        <v>0.83116883116883122</v>
      </c>
      <c r="AQ1585">
        <f t="shared" si="596"/>
        <v>0.79043161726469058</v>
      </c>
      <c r="AR1585">
        <v>0.83116883116883122</v>
      </c>
    </row>
    <row r="1586" spans="1:44" x14ac:dyDescent="0.25">
      <c r="A1586" s="9">
        <v>2</v>
      </c>
      <c r="B1586" s="32">
        <v>25.391224000000001</v>
      </c>
      <c r="D1586">
        <f t="shared" si="583"/>
        <v>0</v>
      </c>
      <c r="E1586">
        <f t="shared" si="582"/>
        <v>451</v>
      </c>
      <c r="F1586">
        <f t="shared" si="603"/>
        <v>1</v>
      </c>
      <c r="G1586">
        <f t="shared" si="604"/>
        <v>1134</v>
      </c>
      <c r="I1586">
        <f t="shared" si="584"/>
        <v>0.77892918825561308</v>
      </c>
      <c r="J1586">
        <f t="shared" si="585"/>
        <v>0.79802955665024633</v>
      </c>
      <c r="K1586">
        <v>0.77892918825561308</v>
      </c>
      <c r="S1586">
        <f t="shared" si="586"/>
        <v>1</v>
      </c>
      <c r="T1586">
        <f t="shared" si="597"/>
        <v>695</v>
      </c>
      <c r="U1586">
        <f t="shared" si="587"/>
        <v>0</v>
      </c>
      <c r="V1586">
        <f t="shared" si="598"/>
        <v>890</v>
      </c>
      <c r="X1586">
        <f t="shared" si="588"/>
        <v>0.85067319461444313</v>
      </c>
      <c r="Y1586">
        <f t="shared" si="589"/>
        <v>0.75232459847844468</v>
      </c>
      <c r="Z1586">
        <v>0.85067319461444313</v>
      </c>
      <c r="AB1586">
        <f t="shared" si="590"/>
        <v>0</v>
      </c>
      <c r="AC1586">
        <f t="shared" si="599"/>
        <v>375</v>
      </c>
      <c r="AD1586">
        <f t="shared" si="591"/>
        <v>1</v>
      </c>
      <c r="AE1586">
        <f t="shared" si="600"/>
        <v>1210</v>
      </c>
      <c r="AG1586">
        <f t="shared" si="592"/>
        <v>0.7115749525616698</v>
      </c>
      <c r="AH1586">
        <f t="shared" si="593"/>
        <v>0.8214528173794976</v>
      </c>
      <c r="AI1586">
        <v>0.7115749525616698</v>
      </c>
      <c r="AK1586">
        <f t="shared" si="594"/>
        <v>0</v>
      </c>
      <c r="AL1586">
        <f t="shared" si="601"/>
        <v>64</v>
      </c>
      <c r="AM1586">
        <f t="shared" si="605"/>
        <v>1</v>
      </c>
      <c r="AN1586">
        <f t="shared" si="602"/>
        <v>1521</v>
      </c>
      <c r="AP1586">
        <f t="shared" si="595"/>
        <v>0.83116883116883122</v>
      </c>
      <c r="AQ1586">
        <f t="shared" si="596"/>
        <v>0.7909516380655226</v>
      </c>
      <c r="AR1586">
        <v>0.83116883116883122</v>
      </c>
    </row>
    <row r="1587" spans="1:44" x14ac:dyDescent="0.25">
      <c r="A1587" s="9">
        <v>2</v>
      </c>
      <c r="B1587" s="32">
        <v>25.292307000000001</v>
      </c>
      <c r="D1587">
        <f t="shared" si="583"/>
        <v>0</v>
      </c>
      <c r="E1587">
        <f t="shared" si="582"/>
        <v>451</v>
      </c>
      <c r="F1587">
        <f t="shared" si="603"/>
        <v>1</v>
      </c>
      <c r="G1587">
        <f t="shared" si="604"/>
        <v>1135</v>
      </c>
      <c r="I1587">
        <f t="shared" si="584"/>
        <v>0.77892918825561308</v>
      </c>
      <c r="J1587">
        <f t="shared" si="585"/>
        <v>0.79873328641801544</v>
      </c>
      <c r="K1587">
        <v>0.77892918825561308</v>
      </c>
      <c r="S1587">
        <f t="shared" si="586"/>
        <v>1</v>
      </c>
      <c r="T1587">
        <f t="shared" si="597"/>
        <v>696</v>
      </c>
      <c r="U1587">
        <f t="shared" si="587"/>
        <v>0</v>
      </c>
      <c r="V1587">
        <f t="shared" si="598"/>
        <v>890</v>
      </c>
      <c r="X1587">
        <f t="shared" si="588"/>
        <v>0.85189718482252141</v>
      </c>
      <c r="Y1587">
        <f t="shared" si="589"/>
        <v>0.75232459847844468</v>
      </c>
      <c r="Z1587">
        <v>0.85189718482252141</v>
      </c>
      <c r="AB1587">
        <f t="shared" si="590"/>
        <v>0</v>
      </c>
      <c r="AC1587">
        <f t="shared" si="599"/>
        <v>375</v>
      </c>
      <c r="AD1587">
        <f t="shared" si="591"/>
        <v>1</v>
      </c>
      <c r="AE1587">
        <f t="shared" si="600"/>
        <v>1211</v>
      </c>
      <c r="AG1587">
        <f t="shared" si="592"/>
        <v>0.7115749525616698</v>
      </c>
      <c r="AH1587">
        <f t="shared" si="593"/>
        <v>0.82213170400543112</v>
      </c>
      <c r="AI1587">
        <v>0.7115749525616698</v>
      </c>
      <c r="AK1587">
        <f t="shared" si="594"/>
        <v>0</v>
      </c>
      <c r="AL1587">
        <f t="shared" si="601"/>
        <v>64</v>
      </c>
      <c r="AM1587">
        <f t="shared" si="605"/>
        <v>1</v>
      </c>
      <c r="AN1587">
        <f t="shared" si="602"/>
        <v>1522</v>
      </c>
      <c r="AP1587">
        <f t="shared" si="595"/>
        <v>0.83116883116883122</v>
      </c>
      <c r="AQ1587">
        <f t="shared" si="596"/>
        <v>0.79147165886635462</v>
      </c>
      <c r="AR1587">
        <v>0.83116883116883122</v>
      </c>
    </row>
    <row r="1588" spans="1:44" x14ac:dyDescent="0.25">
      <c r="A1588" s="9">
        <v>3</v>
      </c>
      <c r="B1588" s="32">
        <v>25.281261000000001</v>
      </c>
      <c r="D1588">
        <f t="shared" si="583"/>
        <v>0</v>
      </c>
      <c r="E1588">
        <f t="shared" ref="E1588:E1651" si="606">D1588+E1587</f>
        <v>451</v>
      </c>
      <c r="F1588">
        <f t="shared" si="603"/>
        <v>1</v>
      </c>
      <c r="G1588">
        <f t="shared" si="604"/>
        <v>1136</v>
      </c>
      <c r="I1588">
        <f t="shared" si="584"/>
        <v>0.77892918825561308</v>
      </c>
      <c r="J1588">
        <f t="shared" si="585"/>
        <v>0.79943701618578467</v>
      </c>
      <c r="K1588">
        <v>0.77892918825561308</v>
      </c>
      <c r="S1588">
        <f t="shared" si="586"/>
        <v>0</v>
      </c>
      <c r="T1588">
        <f t="shared" si="597"/>
        <v>696</v>
      </c>
      <c r="U1588">
        <f t="shared" si="587"/>
        <v>1</v>
      </c>
      <c r="V1588">
        <f t="shared" si="598"/>
        <v>891</v>
      </c>
      <c r="X1588">
        <f t="shared" si="588"/>
        <v>0.85189718482252141</v>
      </c>
      <c r="Y1588">
        <f t="shared" si="589"/>
        <v>0.7531699070160609</v>
      </c>
      <c r="Z1588">
        <v>0.85189718482252141</v>
      </c>
      <c r="AB1588">
        <f t="shared" si="590"/>
        <v>1</v>
      </c>
      <c r="AC1588">
        <f t="shared" si="599"/>
        <v>376</v>
      </c>
      <c r="AD1588">
        <f t="shared" si="591"/>
        <v>0</v>
      </c>
      <c r="AE1588">
        <f t="shared" si="600"/>
        <v>1211</v>
      </c>
      <c r="AG1588">
        <f t="shared" si="592"/>
        <v>0.71347248576850097</v>
      </c>
      <c r="AH1588">
        <f t="shared" si="593"/>
        <v>0.82213170400543112</v>
      </c>
      <c r="AI1588">
        <v>0.71347248576850097</v>
      </c>
      <c r="AK1588">
        <f t="shared" si="594"/>
        <v>0</v>
      </c>
      <c r="AL1588">
        <f t="shared" si="601"/>
        <v>64</v>
      </c>
      <c r="AM1588">
        <f t="shared" si="605"/>
        <v>1</v>
      </c>
      <c r="AN1588">
        <f t="shared" si="602"/>
        <v>1523</v>
      </c>
      <c r="AP1588">
        <f t="shared" si="595"/>
        <v>0.83116883116883122</v>
      </c>
      <c r="AQ1588">
        <f t="shared" si="596"/>
        <v>0.79199167966718664</v>
      </c>
      <c r="AR1588">
        <v>0.83116883116883122</v>
      </c>
    </row>
    <row r="1589" spans="1:44" x14ac:dyDescent="0.25">
      <c r="A1589" s="9">
        <v>1</v>
      </c>
      <c r="B1589" s="32">
        <v>25.278452000000001</v>
      </c>
      <c r="D1589">
        <f t="shared" si="583"/>
        <v>1</v>
      </c>
      <c r="E1589">
        <f t="shared" si="606"/>
        <v>452</v>
      </c>
      <c r="F1589">
        <f t="shared" si="603"/>
        <v>0</v>
      </c>
      <c r="G1589">
        <f t="shared" si="604"/>
        <v>1136</v>
      </c>
      <c r="I1589">
        <f t="shared" si="584"/>
        <v>0.78065630397236618</v>
      </c>
      <c r="J1589">
        <f t="shared" si="585"/>
        <v>0.79943701618578467</v>
      </c>
      <c r="K1589">
        <v>0.78065630397236618</v>
      </c>
      <c r="S1589">
        <f t="shared" si="586"/>
        <v>0</v>
      </c>
      <c r="T1589">
        <f t="shared" si="597"/>
        <v>696</v>
      </c>
      <c r="U1589">
        <f t="shared" si="587"/>
        <v>1</v>
      </c>
      <c r="V1589">
        <f t="shared" si="598"/>
        <v>892</v>
      </c>
      <c r="X1589">
        <f t="shared" si="588"/>
        <v>0.85189718482252141</v>
      </c>
      <c r="Y1589">
        <f t="shared" si="589"/>
        <v>0.75401521555367712</v>
      </c>
      <c r="Z1589">
        <v>0.85189718482252141</v>
      </c>
      <c r="AB1589">
        <f t="shared" si="590"/>
        <v>0</v>
      </c>
      <c r="AC1589">
        <f t="shared" si="599"/>
        <v>376</v>
      </c>
      <c r="AD1589">
        <f t="shared" si="591"/>
        <v>1</v>
      </c>
      <c r="AE1589">
        <f t="shared" si="600"/>
        <v>1212</v>
      </c>
      <c r="AG1589">
        <f t="shared" si="592"/>
        <v>0.71347248576850097</v>
      </c>
      <c r="AH1589">
        <f t="shared" si="593"/>
        <v>0.82281059063136452</v>
      </c>
      <c r="AI1589">
        <v>0.71347248576850097</v>
      </c>
      <c r="AK1589">
        <f t="shared" si="594"/>
        <v>0</v>
      </c>
      <c r="AL1589">
        <f t="shared" si="601"/>
        <v>64</v>
      </c>
      <c r="AM1589">
        <f t="shared" si="605"/>
        <v>1</v>
      </c>
      <c r="AN1589">
        <f t="shared" si="602"/>
        <v>1524</v>
      </c>
      <c r="AP1589">
        <f t="shared" si="595"/>
        <v>0.83116883116883122</v>
      </c>
      <c r="AQ1589">
        <f t="shared" si="596"/>
        <v>0.79251170046801878</v>
      </c>
      <c r="AR1589">
        <v>0.83116883116883122</v>
      </c>
    </row>
    <row r="1590" spans="1:44" x14ac:dyDescent="0.25">
      <c r="A1590" s="9">
        <v>2</v>
      </c>
      <c r="B1590" s="32">
        <v>25.269113999999998</v>
      </c>
      <c r="D1590">
        <f t="shared" si="583"/>
        <v>0</v>
      </c>
      <c r="E1590">
        <f t="shared" si="606"/>
        <v>452</v>
      </c>
      <c r="F1590">
        <f t="shared" si="603"/>
        <v>1</v>
      </c>
      <c r="G1590">
        <f t="shared" si="604"/>
        <v>1137</v>
      </c>
      <c r="I1590">
        <f t="shared" si="584"/>
        <v>0.78065630397236618</v>
      </c>
      <c r="J1590">
        <f t="shared" si="585"/>
        <v>0.80014074595355389</v>
      </c>
      <c r="K1590">
        <v>0.78065630397236618</v>
      </c>
      <c r="S1590">
        <f t="shared" si="586"/>
        <v>1</v>
      </c>
      <c r="T1590">
        <f t="shared" si="597"/>
        <v>697</v>
      </c>
      <c r="U1590">
        <f t="shared" si="587"/>
        <v>0</v>
      </c>
      <c r="V1590">
        <f t="shared" si="598"/>
        <v>892</v>
      </c>
      <c r="X1590">
        <f t="shared" si="588"/>
        <v>0.85312117503059981</v>
      </c>
      <c r="Y1590">
        <f t="shared" si="589"/>
        <v>0.75401521555367712</v>
      </c>
      <c r="Z1590">
        <v>0.85312117503059981</v>
      </c>
      <c r="AB1590">
        <f t="shared" si="590"/>
        <v>0</v>
      </c>
      <c r="AC1590">
        <f t="shared" si="599"/>
        <v>376</v>
      </c>
      <c r="AD1590">
        <f t="shared" si="591"/>
        <v>1</v>
      </c>
      <c r="AE1590">
        <f t="shared" si="600"/>
        <v>1213</v>
      </c>
      <c r="AG1590">
        <f t="shared" si="592"/>
        <v>0.71347248576850097</v>
      </c>
      <c r="AH1590">
        <f t="shared" si="593"/>
        <v>0.82348947725729804</v>
      </c>
      <c r="AI1590">
        <v>0.71347248576850097</v>
      </c>
      <c r="AK1590">
        <f t="shared" si="594"/>
        <v>0</v>
      </c>
      <c r="AL1590">
        <f t="shared" si="601"/>
        <v>64</v>
      </c>
      <c r="AM1590">
        <f t="shared" si="605"/>
        <v>1</v>
      </c>
      <c r="AN1590">
        <f t="shared" si="602"/>
        <v>1525</v>
      </c>
      <c r="AP1590">
        <f t="shared" si="595"/>
        <v>0.83116883116883122</v>
      </c>
      <c r="AQ1590">
        <f t="shared" si="596"/>
        <v>0.7930317212688508</v>
      </c>
      <c r="AR1590">
        <v>0.83116883116883122</v>
      </c>
    </row>
    <row r="1591" spans="1:44" x14ac:dyDescent="0.25">
      <c r="A1591" s="9">
        <v>1</v>
      </c>
      <c r="B1591" s="32">
        <v>25.213077999999999</v>
      </c>
      <c r="D1591">
        <f t="shared" si="583"/>
        <v>1</v>
      </c>
      <c r="E1591">
        <f t="shared" si="606"/>
        <v>453</v>
      </c>
      <c r="F1591">
        <f t="shared" si="603"/>
        <v>0</v>
      </c>
      <c r="G1591">
        <f t="shared" si="604"/>
        <v>1137</v>
      </c>
      <c r="I1591">
        <f t="shared" si="584"/>
        <v>0.78238341968911918</v>
      </c>
      <c r="J1591">
        <f t="shared" si="585"/>
        <v>0.80014074595355389</v>
      </c>
      <c r="K1591">
        <v>0.78238341968911918</v>
      </c>
      <c r="S1591">
        <f t="shared" si="586"/>
        <v>0</v>
      </c>
      <c r="T1591">
        <f t="shared" si="597"/>
        <v>697</v>
      </c>
      <c r="U1591">
        <f t="shared" si="587"/>
        <v>1</v>
      </c>
      <c r="V1591">
        <f t="shared" si="598"/>
        <v>893</v>
      </c>
      <c r="X1591">
        <f t="shared" si="588"/>
        <v>0.85312117503059981</v>
      </c>
      <c r="Y1591">
        <f t="shared" si="589"/>
        <v>0.75486052409129334</v>
      </c>
      <c r="Z1591">
        <v>0.85312117503059981</v>
      </c>
      <c r="AB1591">
        <f t="shared" si="590"/>
        <v>0</v>
      </c>
      <c r="AC1591">
        <f t="shared" si="599"/>
        <v>376</v>
      </c>
      <c r="AD1591">
        <f t="shared" si="591"/>
        <v>1</v>
      </c>
      <c r="AE1591">
        <f t="shared" si="600"/>
        <v>1214</v>
      </c>
      <c r="AG1591">
        <f t="shared" si="592"/>
        <v>0.71347248576850097</v>
      </c>
      <c r="AH1591">
        <f t="shared" si="593"/>
        <v>0.82416836388323145</v>
      </c>
      <c r="AI1591">
        <v>0.71347248576850097</v>
      </c>
      <c r="AK1591">
        <f t="shared" si="594"/>
        <v>0</v>
      </c>
      <c r="AL1591">
        <f t="shared" si="601"/>
        <v>64</v>
      </c>
      <c r="AM1591">
        <f t="shared" si="605"/>
        <v>1</v>
      </c>
      <c r="AN1591">
        <f t="shared" si="602"/>
        <v>1526</v>
      </c>
      <c r="AP1591">
        <f t="shared" si="595"/>
        <v>0.83116883116883122</v>
      </c>
      <c r="AQ1591">
        <f t="shared" si="596"/>
        <v>0.79355174206968282</v>
      </c>
      <c r="AR1591">
        <v>0.83116883116883122</v>
      </c>
    </row>
    <row r="1592" spans="1:44" x14ac:dyDescent="0.25">
      <c r="A1592" s="9">
        <v>2</v>
      </c>
      <c r="B1592" s="32">
        <v>25.191749000000002</v>
      </c>
      <c r="D1592">
        <f t="shared" si="583"/>
        <v>0</v>
      </c>
      <c r="E1592">
        <f t="shared" si="606"/>
        <v>453</v>
      </c>
      <c r="F1592">
        <f t="shared" si="603"/>
        <v>1</v>
      </c>
      <c r="G1592">
        <f t="shared" si="604"/>
        <v>1138</v>
      </c>
      <c r="I1592">
        <f t="shared" si="584"/>
        <v>0.78238341968911918</v>
      </c>
      <c r="J1592">
        <f t="shared" si="585"/>
        <v>0.800844475721323</v>
      </c>
      <c r="K1592">
        <v>0.78238341968911918</v>
      </c>
      <c r="S1592">
        <f t="shared" si="586"/>
        <v>1</v>
      </c>
      <c r="T1592">
        <f t="shared" si="597"/>
        <v>698</v>
      </c>
      <c r="U1592">
        <f t="shared" si="587"/>
        <v>0</v>
      </c>
      <c r="V1592">
        <f t="shared" si="598"/>
        <v>893</v>
      </c>
      <c r="X1592">
        <f t="shared" si="588"/>
        <v>0.85434516523867809</v>
      </c>
      <c r="Y1592">
        <f t="shared" si="589"/>
        <v>0.75486052409129334</v>
      </c>
      <c r="Z1592">
        <v>0.85434516523867809</v>
      </c>
      <c r="AB1592">
        <f t="shared" si="590"/>
        <v>0</v>
      </c>
      <c r="AC1592">
        <f t="shared" si="599"/>
        <v>376</v>
      </c>
      <c r="AD1592">
        <f t="shared" si="591"/>
        <v>1</v>
      </c>
      <c r="AE1592">
        <f t="shared" si="600"/>
        <v>1215</v>
      </c>
      <c r="AG1592">
        <f t="shared" si="592"/>
        <v>0.71347248576850097</v>
      </c>
      <c r="AH1592">
        <f t="shared" si="593"/>
        <v>0.82484725050916496</v>
      </c>
      <c r="AI1592">
        <v>0.71347248576850097</v>
      </c>
      <c r="AK1592">
        <f t="shared" si="594"/>
        <v>0</v>
      </c>
      <c r="AL1592">
        <f t="shared" si="601"/>
        <v>64</v>
      </c>
      <c r="AM1592">
        <f t="shared" si="605"/>
        <v>1</v>
      </c>
      <c r="AN1592">
        <f t="shared" si="602"/>
        <v>1527</v>
      </c>
      <c r="AP1592">
        <f t="shared" si="595"/>
        <v>0.83116883116883122</v>
      </c>
      <c r="AQ1592">
        <f t="shared" si="596"/>
        <v>0.79407176287051484</v>
      </c>
      <c r="AR1592">
        <v>0.83116883116883122</v>
      </c>
    </row>
    <row r="1593" spans="1:44" x14ac:dyDescent="0.25">
      <c r="A1593" s="9">
        <v>3</v>
      </c>
      <c r="B1593" s="32">
        <v>25.176214999999999</v>
      </c>
      <c r="D1593">
        <f t="shared" si="583"/>
        <v>0</v>
      </c>
      <c r="E1593">
        <f t="shared" si="606"/>
        <v>453</v>
      </c>
      <c r="F1593">
        <f t="shared" si="603"/>
        <v>1</v>
      </c>
      <c r="G1593">
        <f t="shared" si="604"/>
        <v>1139</v>
      </c>
      <c r="I1593">
        <f t="shared" si="584"/>
        <v>0.78238341968911918</v>
      </c>
      <c r="J1593">
        <f t="shared" si="585"/>
        <v>0.80154820548909222</v>
      </c>
      <c r="K1593">
        <v>0.78238341968911918</v>
      </c>
      <c r="S1593">
        <f t="shared" si="586"/>
        <v>0</v>
      </c>
      <c r="T1593">
        <f t="shared" si="597"/>
        <v>698</v>
      </c>
      <c r="U1593">
        <f t="shared" si="587"/>
        <v>1</v>
      </c>
      <c r="V1593">
        <f t="shared" si="598"/>
        <v>894</v>
      </c>
      <c r="X1593">
        <f t="shared" si="588"/>
        <v>0.85434516523867809</v>
      </c>
      <c r="Y1593">
        <f t="shared" si="589"/>
        <v>0.75570583262890956</v>
      </c>
      <c r="Z1593">
        <v>0.85434516523867809</v>
      </c>
      <c r="AB1593">
        <f t="shared" si="590"/>
        <v>1</v>
      </c>
      <c r="AC1593">
        <f t="shared" si="599"/>
        <v>377</v>
      </c>
      <c r="AD1593">
        <f t="shared" si="591"/>
        <v>0</v>
      </c>
      <c r="AE1593">
        <f t="shared" si="600"/>
        <v>1215</v>
      </c>
      <c r="AG1593">
        <f t="shared" si="592"/>
        <v>0.71537001897533203</v>
      </c>
      <c r="AH1593">
        <f t="shared" si="593"/>
        <v>0.82484725050916496</v>
      </c>
      <c r="AI1593">
        <v>0.71537001897533203</v>
      </c>
      <c r="AK1593">
        <f t="shared" si="594"/>
        <v>0</v>
      </c>
      <c r="AL1593">
        <f t="shared" si="601"/>
        <v>64</v>
      </c>
      <c r="AM1593">
        <f t="shared" si="605"/>
        <v>1</v>
      </c>
      <c r="AN1593">
        <f t="shared" si="602"/>
        <v>1528</v>
      </c>
      <c r="AP1593">
        <f t="shared" si="595"/>
        <v>0.83116883116883122</v>
      </c>
      <c r="AQ1593">
        <f t="shared" si="596"/>
        <v>0.79459178367134686</v>
      </c>
      <c r="AR1593">
        <v>0.83116883116883122</v>
      </c>
    </row>
    <row r="1594" spans="1:44" x14ac:dyDescent="0.25">
      <c r="A1594" s="9">
        <v>2</v>
      </c>
      <c r="B1594" s="32">
        <v>25.150448000000001</v>
      </c>
      <c r="D1594">
        <f t="shared" si="583"/>
        <v>0</v>
      </c>
      <c r="E1594">
        <f t="shared" si="606"/>
        <v>453</v>
      </c>
      <c r="F1594">
        <f t="shared" si="603"/>
        <v>1</v>
      </c>
      <c r="G1594">
        <f t="shared" si="604"/>
        <v>1140</v>
      </c>
      <c r="I1594">
        <f t="shared" si="584"/>
        <v>0.78238341968911918</v>
      </c>
      <c r="J1594">
        <f t="shared" si="585"/>
        <v>0.80225193525686134</v>
      </c>
      <c r="K1594">
        <v>0.78238341968911918</v>
      </c>
      <c r="S1594">
        <f t="shared" si="586"/>
        <v>1</v>
      </c>
      <c r="T1594">
        <f t="shared" si="597"/>
        <v>699</v>
      </c>
      <c r="U1594">
        <f t="shared" si="587"/>
        <v>0</v>
      </c>
      <c r="V1594">
        <f t="shared" si="598"/>
        <v>894</v>
      </c>
      <c r="X1594">
        <f t="shared" si="588"/>
        <v>0.85556915544675638</v>
      </c>
      <c r="Y1594">
        <f t="shared" si="589"/>
        <v>0.75570583262890956</v>
      </c>
      <c r="Z1594">
        <v>0.85556915544675638</v>
      </c>
      <c r="AB1594">
        <f t="shared" si="590"/>
        <v>0</v>
      </c>
      <c r="AC1594">
        <f t="shared" si="599"/>
        <v>377</v>
      </c>
      <c r="AD1594">
        <f t="shared" si="591"/>
        <v>1</v>
      </c>
      <c r="AE1594">
        <f t="shared" si="600"/>
        <v>1216</v>
      </c>
      <c r="AG1594">
        <f t="shared" si="592"/>
        <v>0.71537001897533203</v>
      </c>
      <c r="AH1594">
        <f t="shared" si="593"/>
        <v>0.82552613713509848</v>
      </c>
      <c r="AI1594">
        <v>0.71537001897533203</v>
      </c>
      <c r="AK1594">
        <f t="shared" si="594"/>
        <v>0</v>
      </c>
      <c r="AL1594">
        <f t="shared" si="601"/>
        <v>64</v>
      </c>
      <c r="AM1594">
        <f t="shared" si="605"/>
        <v>1</v>
      </c>
      <c r="AN1594">
        <f t="shared" si="602"/>
        <v>1529</v>
      </c>
      <c r="AP1594">
        <f t="shared" si="595"/>
        <v>0.83116883116883122</v>
      </c>
      <c r="AQ1594">
        <f t="shared" si="596"/>
        <v>0.79511180447217888</v>
      </c>
      <c r="AR1594">
        <v>0.83116883116883122</v>
      </c>
    </row>
    <row r="1595" spans="1:44" x14ac:dyDescent="0.25">
      <c r="A1595" s="9">
        <v>2</v>
      </c>
      <c r="B1595" s="32">
        <v>25.119443</v>
      </c>
      <c r="D1595">
        <f t="shared" si="583"/>
        <v>0</v>
      </c>
      <c r="E1595">
        <f t="shared" si="606"/>
        <v>453</v>
      </c>
      <c r="F1595">
        <f t="shared" si="603"/>
        <v>1</v>
      </c>
      <c r="G1595">
        <f t="shared" si="604"/>
        <v>1141</v>
      </c>
      <c r="I1595">
        <f t="shared" si="584"/>
        <v>0.78238341968911918</v>
      </c>
      <c r="J1595">
        <f t="shared" si="585"/>
        <v>0.80295566502463056</v>
      </c>
      <c r="K1595">
        <v>0.78238341968911918</v>
      </c>
      <c r="S1595">
        <f t="shared" si="586"/>
        <v>1</v>
      </c>
      <c r="T1595">
        <f t="shared" si="597"/>
        <v>700</v>
      </c>
      <c r="U1595">
        <f t="shared" si="587"/>
        <v>0</v>
      </c>
      <c r="V1595">
        <f t="shared" si="598"/>
        <v>894</v>
      </c>
      <c r="X1595">
        <f t="shared" si="588"/>
        <v>0.85679314565483478</v>
      </c>
      <c r="Y1595">
        <f t="shared" si="589"/>
        <v>0.75570583262890956</v>
      </c>
      <c r="Z1595">
        <v>0.85679314565483478</v>
      </c>
      <c r="AB1595">
        <f t="shared" si="590"/>
        <v>0</v>
      </c>
      <c r="AC1595">
        <f t="shared" si="599"/>
        <v>377</v>
      </c>
      <c r="AD1595">
        <f t="shared" si="591"/>
        <v>1</v>
      </c>
      <c r="AE1595">
        <f t="shared" si="600"/>
        <v>1217</v>
      </c>
      <c r="AG1595">
        <f t="shared" si="592"/>
        <v>0.71537001897533203</v>
      </c>
      <c r="AH1595">
        <f t="shared" si="593"/>
        <v>0.82620502376103189</v>
      </c>
      <c r="AI1595">
        <v>0.71537001897533203</v>
      </c>
      <c r="AK1595">
        <f t="shared" si="594"/>
        <v>0</v>
      </c>
      <c r="AL1595">
        <f t="shared" si="601"/>
        <v>64</v>
      </c>
      <c r="AM1595">
        <f t="shared" si="605"/>
        <v>1</v>
      </c>
      <c r="AN1595">
        <f t="shared" si="602"/>
        <v>1530</v>
      </c>
      <c r="AP1595">
        <f t="shared" si="595"/>
        <v>0.83116883116883122</v>
      </c>
      <c r="AQ1595">
        <f t="shared" si="596"/>
        <v>0.79563182527301091</v>
      </c>
      <c r="AR1595">
        <v>0.83116883116883122</v>
      </c>
    </row>
    <row r="1596" spans="1:44" x14ac:dyDescent="0.25">
      <c r="A1596" s="9">
        <v>2</v>
      </c>
      <c r="B1596" s="32">
        <v>25.027235000000001</v>
      </c>
      <c r="D1596">
        <f t="shared" si="583"/>
        <v>0</v>
      </c>
      <c r="E1596">
        <f t="shared" si="606"/>
        <v>453</v>
      </c>
      <c r="F1596">
        <f t="shared" si="603"/>
        <v>1</v>
      </c>
      <c r="G1596">
        <f t="shared" si="604"/>
        <v>1142</v>
      </c>
      <c r="I1596">
        <f t="shared" si="584"/>
        <v>0.78238341968911918</v>
      </c>
      <c r="J1596">
        <f t="shared" si="585"/>
        <v>0.80365939479239967</v>
      </c>
      <c r="K1596">
        <v>0.78238341968911918</v>
      </c>
      <c r="S1596">
        <f t="shared" si="586"/>
        <v>1</v>
      </c>
      <c r="T1596">
        <f t="shared" si="597"/>
        <v>701</v>
      </c>
      <c r="U1596">
        <f t="shared" si="587"/>
        <v>0</v>
      </c>
      <c r="V1596">
        <f t="shared" si="598"/>
        <v>894</v>
      </c>
      <c r="X1596">
        <f t="shared" si="588"/>
        <v>0.85801713586291306</v>
      </c>
      <c r="Y1596">
        <f t="shared" si="589"/>
        <v>0.75570583262890956</v>
      </c>
      <c r="Z1596">
        <v>0.85801713586291306</v>
      </c>
      <c r="AB1596">
        <f t="shared" si="590"/>
        <v>0</v>
      </c>
      <c r="AC1596">
        <f t="shared" si="599"/>
        <v>377</v>
      </c>
      <c r="AD1596">
        <f t="shared" si="591"/>
        <v>1</v>
      </c>
      <c r="AE1596">
        <f t="shared" si="600"/>
        <v>1218</v>
      </c>
      <c r="AG1596">
        <f t="shared" si="592"/>
        <v>0.71537001897533203</v>
      </c>
      <c r="AH1596">
        <f t="shared" si="593"/>
        <v>0.8268839103869654</v>
      </c>
      <c r="AI1596">
        <v>0.71537001897533203</v>
      </c>
      <c r="AK1596">
        <f t="shared" si="594"/>
        <v>0</v>
      </c>
      <c r="AL1596">
        <f t="shared" si="601"/>
        <v>64</v>
      </c>
      <c r="AM1596">
        <f t="shared" si="605"/>
        <v>1</v>
      </c>
      <c r="AN1596">
        <f t="shared" si="602"/>
        <v>1531</v>
      </c>
      <c r="AP1596">
        <f t="shared" si="595"/>
        <v>0.83116883116883122</v>
      </c>
      <c r="AQ1596">
        <f t="shared" si="596"/>
        <v>0.79615184607384293</v>
      </c>
      <c r="AR1596">
        <v>0.83116883116883122</v>
      </c>
    </row>
    <row r="1597" spans="1:44" x14ac:dyDescent="0.25">
      <c r="A1597" s="9">
        <v>2</v>
      </c>
      <c r="B1597" s="32">
        <v>24.993352999999999</v>
      </c>
      <c r="D1597">
        <f t="shared" si="583"/>
        <v>0</v>
      </c>
      <c r="E1597">
        <f t="shared" si="606"/>
        <v>453</v>
      </c>
      <c r="F1597">
        <f t="shared" si="603"/>
        <v>1</v>
      </c>
      <c r="G1597">
        <f t="shared" si="604"/>
        <v>1143</v>
      </c>
      <c r="I1597">
        <f t="shared" si="584"/>
        <v>0.78238341968911918</v>
      </c>
      <c r="J1597">
        <f t="shared" si="585"/>
        <v>0.8043631245601689</v>
      </c>
      <c r="K1597">
        <v>0.78238341968911918</v>
      </c>
      <c r="S1597">
        <f t="shared" si="586"/>
        <v>1</v>
      </c>
      <c r="T1597">
        <f t="shared" si="597"/>
        <v>702</v>
      </c>
      <c r="U1597">
        <f t="shared" si="587"/>
        <v>0</v>
      </c>
      <c r="V1597">
        <f t="shared" si="598"/>
        <v>894</v>
      </c>
      <c r="X1597">
        <f t="shared" si="588"/>
        <v>0.85924112607099146</v>
      </c>
      <c r="Y1597">
        <f t="shared" si="589"/>
        <v>0.75570583262890956</v>
      </c>
      <c r="Z1597">
        <v>0.85924112607099146</v>
      </c>
      <c r="AB1597">
        <f t="shared" si="590"/>
        <v>0</v>
      </c>
      <c r="AC1597">
        <f t="shared" si="599"/>
        <v>377</v>
      </c>
      <c r="AD1597">
        <f t="shared" si="591"/>
        <v>1</v>
      </c>
      <c r="AE1597">
        <f t="shared" si="600"/>
        <v>1219</v>
      </c>
      <c r="AG1597">
        <f t="shared" si="592"/>
        <v>0.71537001897533203</v>
      </c>
      <c r="AH1597">
        <f t="shared" si="593"/>
        <v>0.82756279701289881</v>
      </c>
      <c r="AI1597">
        <v>0.71537001897533203</v>
      </c>
      <c r="AK1597">
        <f t="shared" si="594"/>
        <v>0</v>
      </c>
      <c r="AL1597">
        <f t="shared" si="601"/>
        <v>64</v>
      </c>
      <c r="AM1597">
        <f t="shared" si="605"/>
        <v>1</v>
      </c>
      <c r="AN1597">
        <f t="shared" si="602"/>
        <v>1532</v>
      </c>
      <c r="AP1597">
        <f t="shared" si="595"/>
        <v>0.83116883116883122</v>
      </c>
      <c r="AQ1597">
        <f t="shared" si="596"/>
        <v>0.79667186687467495</v>
      </c>
      <c r="AR1597">
        <v>0.83116883116883122</v>
      </c>
    </row>
    <row r="1598" spans="1:44" x14ac:dyDescent="0.25">
      <c r="A1598" s="9">
        <v>3</v>
      </c>
      <c r="B1598" s="32">
        <v>24.94483</v>
      </c>
      <c r="D1598">
        <f t="shared" si="583"/>
        <v>0</v>
      </c>
      <c r="E1598">
        <f t="shared" si="606"/>
        <v>453</v>
      </c>
      <c r="F1598">
        <f t="shared" si="603"/>
        <v>1</v>
      </c>
      <c r="G1598">
        <f t="shared" si="604"/>
        <v>1144</v>
      </c>
      <c r="I1598">
        <f t="shared" si="584"/>
        <v>0.78238341968911918</v>
      </c>
      <c r="J1598">
        <f t="shared" si="585"/>
        <v>0.80506685432793812</v>
      </c>
      <c r="K1598">
        <v>0.78238341968911918</v>
      </c>
      <c r="S1598">
        <f t="shared" si="586"/>
        <v>0</v>
      </c>
      <c r="T1598">
        <f t="shared" si="597"/>
        <v>702</v>
      </c>
      <c r="U1598">
        <f t="shared" si="587"/>
        <v>1</v>
      </c>
      <c r="V1598">
        <f t="shared" si="598"/>
        <v>895</v>
      </c>
      <c r="X1598">
        <f t="shared" si="588"/>
        <v>0.85924112607099146</v>
      </c>
      <c r="Y1598">
        <f t="shared" si="589"/>
        <v>0.75655114116652578</v>
      </c>
      <c r="Z1598">
        <v>0.85924112607099146</v>
      </c>
      <c r="AB1598">
        <f t="shared" si="590"/>
        <v>1</v>
      </c>
      <c r="AC1598">
        <f t="shared" si="599"/>
        <v>378</v>
      </c>
      <c r="AD1598">
        <f t="shared" si="591"/>
        <v>0</v>
      </c>
      <c r="AE1598">
        <f t="shared" si="600"/>
        <v>1219</v>
      </c>
      <c r="AG1598">
        <f t="shared" si="592"/>
        <v>0.7172675521821632</v>
      </c>
      <c r="AH1598">
        <f t="shared" si="593"/>
        <v>0.82756279701289881</v>
      </c>
      <c r="AI1598">
        <v>0.7172675521821632</v>
      </c>
      <c r="AK1598">
        <f t="shared" si="594"/>
        <v>0</v>
      </c>
      <c r="AL1598">
        <f t="shared" si="601"/>
        <v>64</v>
      </c>
      <c r="AM1598">
        <f t="shared" si="605"/>
        <v>1</v>
      </c>
      <c r="AN1598">
        <f t="shared" si="602"/>
        <v>1533</v>
      </c>
      <c r="AP1598">
        <f t="shared" si="595"/>
        <v>0.83116883116883122</v>
      </c>
      <c r="AQ1598">
        <f t="shared" si="596"/>
        <v>0.79719188767550697</v>
      </c>
      <c r="AR1598">
        <v>0.83116883116883122</v>
      </c>
    </row>
    <row r="1599" spans="1:44" x14ac:dyDescent="0.25">
      <c r="A1599" s="9">
        <v>4</v>
      </c>
      <c r="B1599" s="32">
        <v>24.895788</v>
      </c>
      <c r="D1599">
        <f t="shared" si="583"/>
        <v>0</v>
      </c>
      <c r="E1599">
        <f t="shared" si="606"/>
        <v>453</v>
      </c>
      <c r="F1599">
        <f t="shared" si="603"/>
        <v>1</v>
      </c>
      <c r="G1599">
        <f t="shared" si="604"/>
        <v>1145</v>
      </c>
      <c r="I1599">
        <f t="shared" si="584"/>
        <v>0.78238341968911918</v>
      </c>
      <c r="J1599">
        <f t="shared" si="585"/>
        <v>0.80577058409570723</v>
      </c>
      <c r="K1599">
        <v>0.78238341968911918</v>
      </c>
      <c r="S1599">
        <f t="shared" si="586"/>
        <v>0</v>
      </c>
      <c r="T1599">
        <f t="shared" si="597"/>
        <v>702</v>
      </c>
      <c r="U1599">
        <f t="shared" si="587"/>
        <v>1</v>
      </c>
      <c r="V1599">
        <f t="shared" si="598"/>
        <v>896</v>
      </c>
      <c r="X1599">
        <f t="shared" si="588"/>
        <v>0.85924112607099146</v>
      </c>
      <c r="Y1599">
        <f t="shared" si="589"/>
        <v>0.75739644970414199</v>
      </c>
      <c r="Z1599">
        <v>0.85924112607099146</v>
      </c>
      <c r="AB1599">
        <f t="shared" si="590"/>
        <v>0</v>
      </c>
      <c r="AC1599">
        <f t="shared" si="599"/>
        <v>378</v>
      </c>
      <c r="AD1599">
        <f t="shared" si="591"/>
        <v>1</v>
      </c>
      <c r="AE1599">
        <f t="shared" si="600"/>
        <v>1220</v>
      </c>
      <c r="AG1599">
        <f t="shared" si="592"/>
        <v>0.7172675521821632</v>
      </c>
      <c r="AH1599">
        <f t="shared" si="593"/>
        <v>0.82824168363883233</v>
      </c>
      <c r="AI1599">
        <v>0.7172675521821632</v>
      </c>
      <c r="AK1599">
        <f t="shared" si="594"/>
        <v>1</v>
      </c>
      <c r="AL1599">
        <f t="shared" si="601"/>
        <v>65</v>
      </c>
      <c r="AM1599">
        <f t="shared" si="605"/>
        <v>0</v>
      </c>
      <c r="AN1599">
        <f t="shared" si="602"/>
        <v>1533</v>
      </c>
      <c r="AP1599">
        <f t="shared" si="595"/>
        <v>0.8441558441558441</v>
      </c>
      <c r="AQ1599">
        <f t="shared" si="596"/>
        <v>0.79719188767550697</v>
      </c>
      <c r="AR1599">
        <v>0.8441558441558441</v>
      </c>
    </row>
    <row r="1600" spans="1:44" x14ac:dyDescent="0.25">
      <c r="A1600" s="9">
        <v>3</v>
      </c>
      <c r="B1600" s="32">
        <v>24.82077</v>
      </c>
      <c r="D1600">
        <f t="shared" si="583"/>
        <v>0</v>
      </c>
      <c r="E1600">
        <f t="shared" si="606"/>
        <v>453</v>
      </c>
      <c r="F1600">
        <f t="shared" si="603"/>
        <v>1</v>
      </c>
      <c r="G1600">
        <f t="shared" si="604"/>
        <v>1146</v>
      </c>
      <c r="I1600">
        <f t="shared" si="584"/>
        <v>0.78238341968911918</v>
      </c>
      <c r="J1600">
        <f t="shared" si="585"/>
        <v>0.80647431386347646</v>
      </c>
      <c r="K1600">
        <v>0.78238341968911918</v>
      </c>
      <c r="S1600">
        <f t="shared" si="586"/>
        <v>0</v>
      </c>
      <c r="T1600">
        <f t="shared" si="597"/>
        <v>702</v>
      </c>
      <c r="U1600">
        <f t="shared" si="587"/>
        <v>1</v>
      </c>
      <c r="V1600">
        <f t="shared" si="598"/>
        <v>897</v>
      </c>
      <c r="X1600">
        <f t="shared" si="588"/>
        <v>0.85924112607099146</v>
      </c>
      <c r="Y1600">
        <f t="shared" si="589"/>
        <v>0.75824175824175821</v>
      </c>
      <c r="Z1600">
        <v>0.85924112607099146</v>
      </c>
      <c r="AB1600">
        <f t="shared" si="590"/>
        <v>1</v>
      </c>
      <c r="AC1600">
        <f t="shared" si="599"/>
        <v>379</v>
      </c>
      <c r="AD1600">
        <f t="shared" si="591"/>
        <v>0</v>
      </c>
      <c r="AE1600">
        <f t="shared" si="600"/>
        <v>1220</v>
      </c>
      <c r="AG1600">
        <f t="shared" si="592"/>
        <v>0.71916508538899426</v>
      </c>
      <c r="AH1600">
        <f t="shared" si="593"/>
        <v>0.82824168363883233</v>
      </c>
      <c r="AI1600">
        <v>0.71916508538899426</v>
      </c>
      <c r="AK1600">
        <f t="shared" si="594"/>
        <v>0</v>
      </c>
      <c r="AL1600">
        <f t="shared" si="601"/>
        <v>65</v>
      </c>
      <c r="AM1600">
        <f t="shared" si="605"/>
        <v>1</v>
      </c>
      <c r="AN1600">
        <f t="shared" si="602"/>
        <v>1534</v>
      </c>
      <c r="AP1600">
        <f t="shared" si="595"/>
        <v>0.8441558441558441</v>
      </c>
      <c r="AQ1600">
        <f t="shared" si="596"/>
        <v>0.7977119084763391</v>
      </c>
      <c r="AR1600">
        <v>0.8441558441558441</v>
      </c>
    </row>
    <row r="1601" spans="1:44" x14ac:dyDescent="0.25">
      <c r="A1601" s="9">
        <v>3</v>
      </c>
      <c r="B1601" s="32">
        <v>24.633694999999999</v>
      </c>
      <c r="D1601">
        <f t="shared" si="583"/>
        <v>0</v>
      </c>
      <c r="E1601">
        <f t="shared" si="606"/>
        <v>453</v>
      </c>
      <c r="F1601">
        <f t="shared" si="603"/>
        <v>1</v>
      </c>
      <c r="G1601">
        <f t="shared" si="604"/>
        <v>1147</v>
      </c>
      <c r="I1601">
        <f t="shared" si="584"/>
        <v>0.78238341968911918</v>
      </c>
      <c r="J1601">
        <f t="shared" si="585"/>
        <v>0.80717804363124557</v>
      </c>
      <c r="K1601">
        <v>0.78238341968911918</v>
      </c>
      <c r="S1601">
        <f t="shared" si="586"/>
        <v>0</v>
      </c>
      <c r="T1601">
        <f t="shared" si="597"/>
        <v>702</v>
      </c>
      <c r="U1601">
        <f t="shared" si="587"/>
        <v>1</v>
      </c>
      <c r="V1601">
        <f t="shared" si="598"/>
        <v>898</v>
      </c>
      <c r="X1601">
        <f t="shared" si="588"/>
        <v>0.85924112607099146</v>
      </c>
      <c r="Y1601">
        <f t="shared" si="589"/>
        <v>0.75908706677937443</v>
      </c>
      <c r="Z1601">
        <v>0.85924112607099146</v>
      </c>
      <c r="AB1601">
        <f t="shared" si="590"/>
        <v>1</v>
      </c>
      <c r="AC1601">
        <f t="shared" si="599"/>
        <v>380</v>
      </c>
      <c r="AD1601">
        <f t="shared" si="591"/>
        <v>0</v>
      </c>
      <c r="AE1601">
        <f t="shared" si="600"/>
        <v>1220</v>
      </c>
      <c r="AG1601">
        <f t="shared" si="592"/>
        <v>0.72106261859582543</v>
      </c>
      <c r="AH1601">
        <f t="shared" si="593"/>
        <v>0.82824168363883233</v>
      </c>
      <c r="AI1601">
        <v>0.72106261859582543</v>
      </c>
      <c r="AK1601">
        <f t="shared" si="594"/>
        <v>0</v>
      </c>
      <c r="AL1601">
        <f t="shared" si="601"/>
        <v>65</v>
      </c>
      <c r="AM1601">
        <f t="shared" si="605"/>
        <v>1</v>
      </c>
      <c r="AN1601">
        <f t="shared" si="602"/>
        <v>1535</v>
      </c>
      <c r="AP1601">
        <f t="shared" si="595"/>
        <v>0.8441558441558441</v>
      </c>
      <c r="AQ1601">
        <f t="shared" si="596"/>
        <v>0.79823192927717113</v>
      </c>
      <c r="AR1601">
        <v>0.8441558441558441</v>
      </c>
    </row>
    <row r="1602" spans="1:44" x14ac:dyDescent="0.25">
      <c r="A1602" s="9">
        <v>1</v>
      </c>
      <c r="B1602" s="32">
        <v>24.592683999999998</v>
      </c>
      <c r="D1602">
        <f t="shared" ref="D1602:D1665" si="607">IF(A1602=$N$4,1,0)</f>
        <v>1</v>
      </c>
      <c r="E1602">
        <f t="shared" si="606"/>
        <v>454</v>
      </c>
      <c r="F1602">
        <f t="shared" si="603"/>
        <v>0</v>
      </c>
      <c r="G1602">
        <f t="shared" si="604"/>
        <v>1147</v>
      </c>
      <c r="I1602">
        <f t="shared" ref="I1602:I1665" si="608">E1602/$P$4</f>
        <v>0.78411053540587217</v>
      </c>
      <c r="J1602">
        <f t="shared" ref="J1602:J1665" si="609">G1602/$Q$4</f>
        <v>0.80717804363124557</v>
      </c>
      <c r="K1602">
        <v>0.78411053540587217</v>
      </c>
      <c r="S1602">
        <f t="shared" si="586"/>
        <v>0</v>
      </c>
      <c r="T1602">
        <f t="shared" si="597"/>
        <v>702</v>
      </c>
      <c r="U1602">
        <f t="shared" si="587"/>
        <v>1</v>
      </c>
      <c r="V1602">
        <f t="shared" si="598"/>
        <v>899</v>
      </c>
      <c r="X1602">
        <f t="shared" si="588"/>
        <v>0.85924112607099146</v>
      </c>
      <c r="Y1602">
        <f t="shared" si="589"/>
        <v>0.75993237531699065</v>
      </c>
      <c r="Z1602">
        <v>0.85924112607099146</v>
      </c>
      <c r="AB1602">
        <f t="shared" si="590"/>
        <v>0</v>
      </c>
      <c r="AC1602">
        <f t="shared" si="599"/>
        <v>380</v>
      </c>
      <c r="AD1602">
        <f t="shared" si="591"/>
        <v>1</v>
      </c>
      <c r="AE1602">
        <f t="shared" si="600"/>
        <v>1221</v>
      </c>
      <c r="AG1602">
        <f t="shared" si="592"/>
        <v>0.72106261859582543</v>
      </c>
      <c r="AH1602">
        <f t="shared" si="593"/>
        <v>0.82892057026476573</v>
      </c>
      <c r="AI1602">
        <v>0.72106261859582543</v>
      </c>
      <c r="AK1602">
        <f t="shared" si="594"/>
        <v>0</v>
      </c>
      <c r="AL1602">
        <f t="shared" si="601"/>
        <v>65</v>
      </c>
      <c r="AM1602">
        <f t="shared" si="605"/>
        <v>1</v>
      </c>
      <c r="AN1602">
        <f t="shared" si="602"/>
        <v>1536</v>
      </c>
      <c r="AP1602">
        <f t="shared" si="595"/>
        <v>0.8441558441558441</v>
      </c>
      <c r="AQ1602">
        <f t="shared" si="596"/>
        <v>0.79875195007800315</v>
      </c>
      <c r="AR1602">
        <v>0.8441558441558441</v>
      </c>
    </row>
    <row r="1603" spans="1:44" x14ac:dyDescent="0.25">
      <c r="A1603" s="9">
        <v>1</v>
      </c>
      <c r="B1603" s="32">
        <v>24.519069999999999</v>
      </c>
      <c r="D1603">
        <f t="shared" si="607"/>
        <v>1</v>
      </c>
      <c r="E1603">
        <f t="shared" si="606"/>
        <v>455</v>
      </c>
      <c r="F1603">
        <f t="shared" si="603"/>
        <v>0</v>
      </c>
      <c r="G1603">
        <f t="shared" si="604"/>
        <v>1147</v>
      </c>
      <c r="I1603">
        <f t="shared" si="608"/>
        <v>0.78583765112262527</v>
      </c>
      <c r="J1603">
        <f t="shared" si="609"/>
        <v>0.80717804363124557</v>
      </c>
      <c r="K1603">
        <v>0.78583765112262527</v>
      </c>
      <c r="S1603">
        <f t="shared" ref="S1603:S1666" si="610">IF(A1603=$N$5,1,0)</f>
        <v>0</v>
      </c>
      <c r="T1603">
        <f t="shared" si="597"/>
        <v>702</v>
      </c>
      <c r="U1603">
        <f t="shared" ref="U1603:U1666" si="611">IF(S1603=0,1,0)</f>
        <v>1</v>
      </c>
      <c r="V1603">
        <f t="shared" si="598"/>
        <v>900</v>
      </c>
      <c r="X1603">
        <f t="shared" ref="X1603:X1666" si="612">T1603/$P$5</f>
        <v>0.85924112607099146</v>
      </c>
      <c r="Y1603">
        <f t="shared" ref="Y1603:Y1666" si="613">V1603/$Q$5</f>
        <v>0.76077768385460698</v>
      </c>
      <c r="Z1603">
        <v>0.85924112607099146</v>
      </c>
      <c r="AB1603">
        <f t="shared" ref="AB1603:AB1666" si="614">IF(A1603=$N$6,1,0)</f>
        <v>0</v>
      </c>
      <c r="AC1603">
        <f t="shared" si="599"/>
        <v>380</v>
      </c>
      <c r="AD1603">
        <f t="shared" ref="AD1603:AD1666" si="615">IF(AB1603=0,1,0)</f>
        <v>1</v>
      </c>
      <c r="AE1603">
        <f t="shared" si="600"/>
        <v>1222</v>
      </c>
      <c r="AG1603">
        <f t="shared" ref="AG1603:AG1666" si="616">AC1603/$P$6</f>
        <v>0.72106261859582543</v>
      </c>
      <c r="AH1603">
        <f t="shared" ref="AH1603:AH1666" si="617">AE1603/$Q$6</f>
        <v>0.82959945689069925</v>
      </c>
      <c r="AI1603">
        <v>0.72106261859582543</v>
      </c>
      <c r="AK1603">
        <f t="shared" ref="AK1603:AK1666" si="618">IF(A1603=$N$7,1,0)</f>
        <v>0</v>
      </c>
      <c r="AL1603">
        <f t="shared" si="601"/>
        <v>65</v>
      </c>
      <c r="AM1603">
        <f t="shared" si="605"/>
        <v>1</v>
      </c>
      <c r="AN1603">
        <f t="shared" si="602"/>
        <v>1537</v>
      </c>
      <c r="AP1603">
        <f t="shared" ref="AP1603:AP1666" si="619">AL1603/$P$7</f>
        <v>0.8441558441558441</v>
      </c>
      <c r="AQ1603">
        <f t="shared" ref="AQ1603:AQ1666" si="620">AN1603/$Q$7</f>
        <v>0.79927197087883517</v>
      </c>
      <c r="AR1603">
        <v>0.8441558441558441</v>
      </c>
    </row>
    <row r="1604" spans="1:44" x14ac:dyDescent="0.25">
      <c r="A1604" s="9">
        <v>1</v>
      </c>
      <c r="B1604" s="32">
        <v>24.493811000000001</v>
      </c>
      <c r="D1604">
        <f t="shared" si="607"/>
        <v>1</v>
      </c>
      <c r="E1604">
        <f t="shared" si="606"/>
        <v>456</v>
      </c>
      <c r="F1604">
        <f t="shared" si="603"/>
        <v>0</v>
      </c>
      <c r="G1604">
        <f t="shared" si="604"/>
        <v>1147</v>
      </c>
      <c r="I1604">
        <f t="shared" si="608"/>
        <v>0.78756476683937826</v>
      </c>
      <c r="J1604">
        <f t="shared" si="609"/>
        <v>0.80717804363124557</v>
      </c>
      <c r="K1604">
        <v>0.78756476683937826</v>
      </c>
      <c r="S1604">
        <f t="shared" si="610"/>
        <v>0</v>
      </c>
      <c r="T1604">
        <f t="shared" ref="T1604:T1667" si="621">S1604+T1603</f>
        <v>702</v>
      </c>
      <c r="U1604">
        <f t="shared" si="611"/>
        <v>1</v>
      </c>
      <c r="V1604">
        <f t="shared" ref="V1604:V1667" si="622">SUM(U1604+V1603)</f>
        <v>901</v>
      </c>
      <c r="X1604">
        <f t="shared" si="612"/>
        <v>0.85924112607099146</v>
      </c>
      <c r="Y1604">
        <f t="shared" si="613"/>
        <v>0.7616229923922232</v>
      </c>
      <c r="Z1604">
        <v>0.85924112607099146</v>
      </c>
      <c r="AB1604">
        <f t="shared" si="614"/>
        <v>0</v>
      </c>
      <c r="AC1604">
        <f t="shared" ref="AC1604:AC1667" si="623">AB1604+AC1603</f>
        <v>380</v>
      </c>
      <c r="AD1604">
        <f t="shared" si="615"/>
        <v>1</v>
      </c>
      <c r="AE1604">
        <f t="shared" ref="AE1604:AE1667" si="624">SUM(AD1604+AE1603)</f>
        <v>1223</v>
      </c>
      <c r="AG1604">
        <f t="shared" si="616"/>
        <v>0.72106261859582543</v>
      </c>
      <c r="AH1604">
        <f t="shared" si="617"/>
        <v>0.83027834351663277</v>
      </c>
      <c r="AI1604">
        <v>0.72106261859582543</v>
      </c>
      <c r="AK1604">
        <f t="shared" si="618"/>
        <v>0</v>
      </c>
      <c r="AL1604">
        <f t="shared" ref="AL1604:AL1667" si="625">AK1604+AL1603</f>
        <v>65</v>
      </c>
      <c r="AM1604">
        <f t="shared" si="605"/>
        <v>1</v>
      </c>
      <c r="AN1604">
        <f t="shared" ref="AN1604:AN1667" si="626">SUM(AM1604+AN1603)</f>
        <v>1538</v>
      </c>
      <c r="AP1604">
        <f t="shared" si="619"/>
        <v>0.8441558441558441</v>
      </c>
      <c r="AQ1604">
        <f t="shared" si="620"/>
        <v>0.79979199167966719</v>
      </c>
      <c r="AR1604">
        <v>0.8441558441558441</v>
      </c>
    </row>
    <row r="1605" spans="1:44" x14ac:dyDescent="0.25">
      <c r="A1605" s="9">
        <v>2</v>
      </c>
      <c r="B1605" s="32">
        <v>24.489177000000002</v>
      </c>
      <c r="D1605">
        <f t="shared" si="607"/>
        <v>0</v>
      </c>
      <c r="E1605">
        <f t="shared" si="606"/>
        <v>456</v>
      </c>
      <c r="F1605">
        <f t="shared" si="603"/>
        <v>1</v>
      </c>
      <c r="G1605">
        <f t="shared" si="604"/>
        <v>1148</v>
      </c>
      <c r="I1605">
        <f t="shared" si="608"/>
        <v>0.78756476683937826</v>
      </c>
      <c r="J1605">
        <f t="shared" si="609"/>
        <v>0.80788177339901479</v>
      </c>
      <c r="K1605">
        <v>0.78756476683937826</v>
      </c>
      <c r="S1605">
        <f t="shared" si="610"/>
        <v>1</v>
      </c>
      <c r="T1605">
        <f t="shared" si="621"/>
        <v>703</v>
      </c>
      <c r="U1605">
        <f t="shared" si="611"/>
        <v>0</v>
      </c>
      <c r="V1605">
        <f t="shared" si="622"/>
        <v>901</v>
      </c>
      <c r="X1605">
        <f t="shared" si="612"/>
        <v>0.86046511627906974</v>
      </c>
      <c r="Y1605">
        <f t="shared" si="613"/>
        <v>0.7616229923922232</v>
      </c>
      <c r="Z1605">
        <v>0.86046511627906974</v>
      </c>
      <c r="AB1605">
        <f t="shared" si="614"/>
        <v>0</v>
      </c>
      <c r="AC1605">
        <f t="shared" si="623"/>
        <v>380</v>
      </c>
      <c r="AD1605">
        <f t="shared" si="615"/>
        <v>1</v>
      </c>
      <c r="AE1605">
        <f t="shared" si="624"/>
        <v>1224</v>
      </c>
      <c r="AG1605">
        <f t="shared" si="616"/>
        <v>0.72106261859582543</v>
      </c>
      <c r="AH1605">
        <f t="shared" si="617"/>
        <v>0.83095723014256617</v>
      </c>
      <c r="AI1605">
        <v>0.72106261859582543</v>
      </c>
      <c r="AK1605">
        <f t="shared" si="618"/>
        <v>0</v>
      </c>
      <c r="AL1605">
        <f t="shared" si="625"/>
        <v>65</v>
      </c>
      <c r="AM1605">
        <f t="shared" si="605"/>
        <v>1</v>
      </c>
      <c r="AN1605">
        <f t="shared" si="626"/>
        <v>1539</v>
      </c>
      <c r="AP1605">
        <f t="shared" si="619"/>
        <v>0.8441558441558441</v>
      </c>
      <c r="AQ1605">
        <f t="shared" si="620"/>
        <v>0.80031201248049921</v>
      </c>
      <c r="AR1605">
        <v>0.8441558441558441</v>
      </c>
    </row>
    <row r="1606" spans="1:44" x14ac:dyDescent="0.25">
      <c r="A1606" s="9">
        <v>1</v>
      </c>
      <c r="B1606" s="32">
        <v>24.484463000000002</v>
      </c>
      <c r="D1606">
        <f t="shared" si="607"/>
        <v>1</v>
      </c>
      <c r="E1606">
        <f t="shared" si="606"/>
        <v>457</v>
      </c>
      <c r="F1606">
        <f t="shared" si="603"/>
        <v>0</v>
      </c>
      <c r="G1606">
        <f t="shared" si="604"/>
        <v>1148</v>
      </c>
      <c r="I1606">
        <f t="shared" si="608"/>
        <v>0.78929188255613125</v>
      </c>
      <c r="J1606">
        <f t="shared" si="609"/>
        <v>0.80788177339901479</v>
      </c>
      <c r="K1606">
        <v>0.78929188255613125</v>
      </c>
      <c r="S1606">
        <f t="shared" si="610"/>
        <v>0</v>
      </c>
      <c r="T1606">
        <f t="shared" si="621"/>
        <v>703</v>
      </c>
      <c r="U1606">
        <f t="shared" si="611"/>
        <v>1</v>
      </c>
      <c r="V1606">
        <f t="shared" si="622"/>
        <v>902</v>
      </c>
      <c r="X1606">
        <f t="shared" si="612"/>
        <v>0.86046511627906974</v>
      </c>
      <c r="Y1606">
        <f t="shared" si="613"/>
        <v>0.76246830092983942</v>
      </c>
      <c r="Z1606">
        <v>0.86046511627906974</v>
      </c>
      <c r="AB1606">
        <f t="shared" si="614"/>
        <v>0</v>
      </c>
      <c r="AC1606">
        <f t="shared" si="623"/>
        <v>380</v>
      </c>
      <c r="AD1606">
        <f t="shared" si="615"/>
        <v>1</v>
      </c>
      <c r="AE1606">
        <f t="shared" si="624"/>
        <v>1225</v>
      </c>
      <c r="AG1606">
        <f t="shared" si="616"/>
        <v>0.72106261859582543</v>
      </c>
      <c r="AH1606">
        <f t="shared" si="617"/>
        <v>0.83163611676849969</v>
      </c>
      <c r="AI1606">
        <v>0.72106261859582543</v>
      </c>
      <c r="AK1606">
        <f t="shared" si="618"/>
        <v>0</v>
      </c>
      <c r="AL1606">
        <f t="shared" si="625"/>
        <v>65</v>
      </c>
      <c r="AM1606">
        <f t="shared" si="605"/>
        <v>1</v>
      </c>
      <c r="AN1606">
        <f t="shared" si="626"/>
        <v>1540</v>
      </c>
      <c r="AP1606">
        <f t="shared" si="619"/>
        <v>0.8441558441558441</v>
      </c>
      <c r="AQ1606">
        <f t="shared" si="620"/>
        <v>0.80083203328133123</v>
      </c>
      <c r="AR1606">
        <v>0.8441558441558441</v>
      </c>
    </row>
    <row r="1607" spans="1:44" x14ac:dyDescent="0.25">
      <c r="A1607" s="9">
        <v>3</v>
      </c>
      <c r="B1607" s="32">
        <v>24.396543000000001</v>
      </c>
      <c r="D1607">
        <f t="shared" si="607"/>
        <v>0</v>
      </c>
      <c r="E1607">
        <f t="shared" si="606"/>
        <v>457</v>
      </c>
      <c r="F1607">
        <f t="shared" si="603"/>
        <v>1</v>
      </c>
      <c r="G1607">
        <f t="shared" si="604"/>
        <v>1149</v>
      </c>
      <c r="I1607">
        <f t="shared" si="608"/>
        <v>0.78929188255613125</v>
      </c>
      <c r="J1607">
        <f t="shared" si="609"/>
        <v>0.8085855031667839</v>
      </c>
      <c r="K1607">
        <v>0.78929188255613125</v>
      </c>
      <c r="S1607">
        <f t="shared" si="610"/>
        <v>0</v>
      </c>
      <c r="T1607">
        <f t="shared" si="621"/>
        <v>703</v>
      </c>
      <c r="U1607">
        <f t="shared" si="611"/>
        <v>1</v>
      </c>
      <c r="V1607">
        <f t="shared" si="622"/>
        <v>903</v>
      </c>
      <c r="X1607">
        <f t="shared" si="612"/>
        <v>0.86046511627906974</v>
      </c>
      <c r="Y1607">
        <f t="shared" si="613"/>
        <v>0.76331360946745563</v>
      </c>
      <c r="Z1607">
        <v>0.86046511627906974</v>
      </c>
      <c r="AB1607">
        <f t="shared" si="614"/>
        <v>1</v>
      </c>
      <c r="AC1607">
        <f t="shared" si="623"/>
        <v>381</v>
      </c>
      <c r="AD1607">
        <f t="shared" si="615"/>
        <v>0</v>
      </c>
      <c r="AE1607">
        <f t="shared" si="624"/>
        <v>1225</v>
      </c>
      <c r="AG1607">
        <f t="shared" si="616"/>
        <v>0.72296015180265649</v>
      </c>
      <c r="AH1607">
        <f t="shared" si="617"/>
        <v>0.83163611676849969</v>
      </c>
      <c r="AI1607">
        <v>0.72296015180265649</v>
      </c>
      <c r="AK1607">
        <f t="shared" si="618"/>
        <v>0</v>
      </c>
      <c r="AL1607">
        <f t="shared" si="625"/>
        <v>65</v>
      </c>
      <c r="AM1607">
        <f t="shared" si="605"/>
        <v>1</v>
      </c>
      <c r="AN1607">
        <f t="shared" si="626"/>
        <v>1541</v>
      </c>
      <c r="AP1607">
        <f t="shared" si="619"/>
        <v>0.8441558441558441</v>
      </c>
      <c r="AQ1607">
        <f t="shared" si="620"/>
        <v>0.80135205408216326</v>
      </c>
      <c r="AR1607">
        <v>0.8441558441558441</v>
      </c>
    </row>
    <row r="1608" spans="1:44" x14ac:dyDescent="0.25">
      <c r="A1608" s="9">
        <v>3</v>
      </c>
      <c r="B1608" s="32">
        <v>24.372229999999998</v>
      </c>
      <c r="D1608">
        <f t="shared" si="607"/>
        <v>0</v>
      </c>
      <c r="E1608">
        <f t="shared" si="606"/>
        <v>457</v>
      </c>
      <c r="F1608">
        <f t="shared" si="603"/>
        <v>1</v>
      </c>
      <c r="G1608">
        <f t="shared" si="604"/>
        <v>1150</v>
      </c>
      <c r="I1608">
        <f t="shared" si="608"/>
        <v>0.78929188255613125</v>
      </c>
      <c r="J1608">
        <f t="shared" si="609"/>
        <v>0.80928923293455313</v>
      </c>
      <c r="K1608">
        <v>0.78929188255613125</v>
      </c>
      <c r="S1608">
        <f t="shared" si="610"/>
        <v>0</v>
      </c>
      <c r="T1608">
        <f t="shared" si="621"/>
        <v>703</v>
      </c>
      <c r="U1608">
        <f t="shared" si="611"/>
        <v>1</v>
      </c>
      <c r="V1608">
        <f t="shared" si="622"/>
        <v>904</v>
      </c>
      <c r="X1608">
        <f t="shared" si="612"/>
        <v>0.86046511627906974</v>
      </c>
      <c r="Y1608">
        <f t="shared" si="613"/>
        <v>0.76415891800507185</v>
      </c>
      <c r="Z1608">
        <v>0.86046511627906974</v>
      </c>
      <c r="AB1608">
        <f t="shared" si="614"/>
        <v>1</v>
      </c>
      <c r="AC1608">
        <f t="shared" si="623"/>
        <v>382</v>
      </c>
      <c r="AD1608">
        <f t="shared" si="615"/>
        <v>0</v>
      </c>
      <c r="AE1608">
        <f t="shared" si="624"/>
        <v>1225</v>
      </c>
      <c r="AG1608">
        <f t="shared" si="616"/>
        <v>0.72485768500948766</v>
      </c>
      <c r="AH1608">
        <f t="shared" si="617"/>
        <v>0.83163611676849969</v>
      </c>
      <c r="AI1608">
        <v>0.72485768500948766</v>
      </c>
      <c r="AK1608">
        <f t="shared" si="618"/>
        <v>0</v>
      </c>
      <c r="AL1608">
        <f t="shared" si="625"/>
        <v>65</v>
      </c>
      <c r="AM1608">
        <f t="shared" si="605"/>
        <v>1</v>
      </c>
      <c r="AN1608">
        <f t="shared" si="626"/>
        <v>1542</v>
      </c>
      <c r="AP1608">
        <f t="shared" si="619"/>
        <v>0.8441558441558441</v>
      </c>
      <c r="AQ1608">
        <f t="shared" si="620"/>
        <v>0.80187207488299528</v>
      </c>
      <c r="AR1608">
        <v>0.8441558441558441</v>
      </c>
    </row>
    <row r="1609" spans="1:44" x14ac:dyDescent="0.25">
      <c r="A1609" s="9">
        <v>3</v>
      </c>
      <c r="B1609" s="32">
        <v>24.372084000000001</v>
      </c>
      <c r="D1609">
        <f t="shared" si="607"/>
        <v>0</v>
      </c>
      <c r="E1609">
        <f t="shared" si="606"/>
        <v>457</v>
      </c>
      <c r="F1609">
        <f t="shared" si="603"/>
        <v>1</v>
      </c>
      <c r="G1609">
        <f t="shared" si="604"/>
        <v>1151</v>
      </c>
      <c r="I1609">
        <f t="shared" si="608"/>
        <v>0.78929188255613125</v>
      </c>
      <c r="J1609">
        <f t="shared" si="609"/>
        <v>0.80999296270232235</v>
      </c>
      <c r="K1609">
        <v>0.78929188255613125</v>
      </c>
      <c r="S1609">
        <f t="shared" si="610"/>
        <v>0</v>
      </c>
      <c r="T1609">
        <f t="shared" si="621"/>
        <v>703</v>
      </c>
      <c r="U1609">
        <f t="shared" si="611"/>
        <v>1</v>
      </c>
      <c r="V1609">
        <f t="shared" si="622"/>
        <v>905</v>
      </c>
      <c r="X1609">
        <f t="shared" si="612"/>
        <v>0.86046511627906974</v>
      </c>
      <c r="Y1609">
        <f t="shared" si="613"/>
        <v>0.76500422654268807</v>
      </c>
      <c r="Z1609">
        <v>0.86046511627906974</v>
      </c>
      <c r="AB1609">
        <f t="shared" si="614"/>
        <v>1</v>
      </c>
      <c r="AC1609">
        <f t="shared" si="623"/>
        <v>383</v>
      </c>
      <c r="AD1609">
        <f t="shared" si="615"/>
        <v>0</v>
      </c>
      <c r="AE1609">
        <f t="shared" si="624"/>
        <v>1225</v>
      </c>
      <c r="AG1609">
        <f t="shared" si="616"/>
        <v>0.72675521821631883</v>
      </c>
      <c r="AH1609">
        <f t="shared" si="617"/>
        <v>0.83163611676849969</v>
      </c>
      <c r="AI1609">
        <v>0.72675521821631883</v>
      </c>
      <c r="AK1609">
        <f t="shared" si="618"/>
        <v>0</v>
      </c>
      <c r="AL1609">
        <f t="shared" si="625"/>
        <v>65</v>
      </c>
      <c r="AM1609">
        <f t="shared" si="605"/>
        <v>1</v>
      </c>
      <c r="AN1609">
        <f t="shared" si="626"/>
        <v>1543</v>
      </c>
      <c r="AP1609">
        <f t="shared" si="619"/>
        <v>0.8441558441558441</v>
      </c>
      <c r="AQ1609">
        <f t="shared" si="620"/>
        <v>0.8023920956838273</v>
      </c>
      <c r="AR1609">
        <v>0.8441558441558441</v>
      </c>
    </row>
    <row r="1610" spans="1:44" x14ac:dyDescent="0.25">
      <c r="A1610" s="9">
        <v>3</v>
      </c>
      <c r="B1610" s="32">
        <v>24.363213999999999</v>
      </c>
      <c r="D1610">
        <f t="shared" si="607"/>
        <v>0</v>
      </c>
      <c r="E1610">
        <f t="shared" si="606"/>
        <v>457</v>
      </c>
      <c r="F1610">
        <f t="shared" si="603"/>
        <v>1</v>
      </c>
      <c r="G1610">
        <f t="shared" si="604"/>
        <v>1152</v>
      </c>
      <c r="I1610">
        <f t="shared" si="608"/>
        <v>0.78929188255613125</v>
      </c>
      <c r="J1610">
        <f t="shared" si="609"/>
        <v>0.81069669247009146</v>
      </c>
      <c r="K1610">
        <v>0.78929188255613125</v>
      </c>
      <c r="S1610">
        <f t="shared" si="610"/>
        <v>0</v>
      </c>
      <c r="T1610">
        <f t="shared" si="621"/>
        <v>703</v>
      </c>
      <c r="U1610">
        <f t="shared" si="611"/>
        <v>1</v>
      </c>
      <c r="V1610">
        <f t="shared" si="622"/>
        <v>906</v>
      </c>
      <c r="X1610">
        <f t="shared" si="612"/>
        <v>0.86046511627906974</v>
      </c>
      <c r="Y1610">
        <f t="shared" si="613"/>
        <v>0.76584953508030429</v>
      </c>
      <c r="Z1610">
        <v>0.86046511627906974</v>
      </c>
      <c r="AB1610">
        <f t="shared" si="614"/>
        <v>1</v>
      </c>
      <c r="AC1610">
        <f t="shared" si="623"/>
        <v>384</v>
      </c>
      <c r="AD1610">
        <f t="shared" si="615"/>
        <v>0</v>
      </c>
      <c r="AE1610">
        <f t="shared" si="624"/>
        <v>1225</v>
      </c>
      <c r="AG1610">
        <f t="shared" si="616"/>
        <v>0.72865275142314989</v>
      </c>
      <c r="AH1610">
        <f t="shared" si="617"/>
        <v>0.83163611676849969</v>
      </c>
      <c r="AI1610">
        <v>0.72865275142314989</v>
      </c>
      <c r="AK1610">
        <f t="shared" si="618"/>
        <v>0</v>
      </c>
      <c r="AL1610">
        <f t="shared" si="625"/>
        <v>65</v>
      </c>
      <c r="AM1610">
        <f t="shared" si="605"/>
        <v>1</v>
      </c>
      <c r="AN1610">
        <f t="shared" si="626"/>
        <v>1544</v>
      </c>
      <c r="AP1610">
        <f t="shared" si="619"/>
        <v>0.8441558441558441</v>
      </c>
      <c r="AQ1610">
        <f t="shared" si="620"/>
        <v>0.80291211648465943</v>
      </c>
      <c r="AR1610">
        <v>0.8441558441558441</v>
      </c>
    </row>
    <row r="1611" spans="1:44" x14ac:dyDescent="0.25">
      <c r="A1611" s="9">
        <v>2</v>
      </c>
      <c r="B1611" s="32">
        <v>24.356273000000002</v>
      </c>
      <c r="D1611">
        <f t="shared" si="607"/>
        <v>0</v>
      </c>
      <c r="E1611">
        <f t="shared" si="606"/>
        <v>457</v>
      </c>
      <c r="F1611">
        <f t="shared" si="603"/>
        <v>1</v>
      </c>
      <c r="G1611">
        <f t="shared" si="604"/>
        <v>1153</v>
      </c>
      <c r="I1611">
        <f t="shared" si="608"/>
        <v>0.78929188255613125</v>
      </c>
      <c r="J1611">
        <f t="shared" si="609"/>
        <v>0.81140042223786069</v>
      </c>
      <c r="K1611">
        <v>0.78929188255613125</v>
      </c>
      <c r="S1611">
        <f t="shared" si="610"/>
        <v>1</v>
      </c>
      <c r="T1611">
        <f t="shared" si="621"/>
        <v>704</v>
      </c>
      <c r="U1611">
        <f t="shared" si="611"/>
        <v>0</v>
      </c>
      <c r="V1611">
        <f t="shared" si="622"/>
        <v>906</v>
      </c>
      <c r="X1611">
        <f t="shared" si="612"/>
        <v>0.86168910648714814</v>
      </c>
      <c r="Y1611">
        <f t="shared" si="613"/>
        <v>0.76584953508030429</v>
      </c>
      <c r="Z1611">
        <v>0.86168910648714814</v>
      </c>
      <c r="AB1611">
        <f t="shared" si="614"/>
        <v>0</v>
      </c>
      <c r="AC1611">
        <f t="shared" si="623"/>
        <v>384</v>
      </c>
      <c r="AD1611">
        <f t="shared" si="615"/>
        <v>1</v>
      </c>
      <c r="AE1611">
        <f t="shared" si="624"/>
        <v>1226</v>
      </c>
      <c r="AG1611">
        <f t="shared" si="616"/>
        <v>0.72865275142314989</v>
      </c>
      <c r="AH1611">
        <f t="shared" si="617"/>
        <v>0.83231500339443309</v>
      </c>
      <c r="AI1611">
        <v>0.72865275142314989</v>
      </c>
      <c r="AK1611">
        <f t="shared" si="618"/>
        <v>0</v>
      </c>
      <c r="AL1611">
        <f t="shared" si="625"/>
        <v>65</v>
      </c>
      <c r="AM1611">
        <f t="shared" si="605"/>
        <v>1</v>
      </c>
      <c r="AN1611">
        <f t="shared" si="626"/>
        <v>1545</v>
      </c>
      <c r="AP1611">
        <f t="shared" si="619"/>
        <v>0.8441558441558441</v>
      </c>
      <c r="AQ1611">
        <f t="shared" si="620"/>
        <v>0.80343213728549145</v>
      </c>
      <c r="AR1611">
        <v>0.8441558441558441</v>
      </c>
    </row>
    <row r="1612" spans="1:44" x14ac:dyDescent="0.25">
      <c r="A1612" s="9">
        <v>2</v>
      </c>
      <c r="B1612" s="32">
        <v>24.342624000000001</v>
      </c>
      <c r="D1612">
        <f t="shared" si="607"/>
        <v>0</v>
      </c>
      <c r="E1612">
        <f t="shared" si="606"/>
        <v>457</v>
      </c>
      <c r="F1612">
        <f t="shared" si="603"/>
        <v>1</v>
      </c>
      <c r="G1612">
        <f t="shared" si="604"/>
        <v>1154</v>
      </c>
      <c r="I1612">
        <f t="shared" si="608"/>
        <v>0.78929188255613125</v>
      </c>
      <c r="J1612">
        <f t="shared" si="609"/>
        <v>0.8121041520056298</v>
      </c>
      <c r="K1612">
        <v>0.78929188255613125</v>
      </c>
      <c r="S1612">
        <f t="shared" si="610"/>
        <v>1</v>
      </c>
      <c r="T1612">
        <f t="shared" si="621"/>
        <v>705</v>
      </c>
      <c r="U1612">
        <f t="shared" si="611"/>
        <v>0</v>
      </c>
      <c r="V1612">
        <f t="shared" si="622"/>
        <v>906</v>
      </c>
      <c r="X1612">
        <f t="shared" si="612"/>
        <v>0.86291309669522642</v>
      </c>
      <c r="Y1612">
        <f t="shared" si="613"/>
        <v>0.76584953508030429</v>
      </c>
      <c r="Z1612">
        <v>0.86291309669522642</v>
      </c>
      <c r="AB1612">
        <f t="shared" si="614"/>
        <v>0</v>
      </c>
      <c r="AC1612">
        <f t="shared" si="623"/>
        <v>384</v>
      </c>
      <c r="AD1612">
        <f t="shared" si="615"/>
        <v>1</v>
      </c>
      <c r="AE1612">
        <f t="shared" si="624"/>
        <v>1227</v>
      </c>
      <c r="AG1612">
        <f t="shared" si="616"/>
        <v>0.72865275142314989</v>
      </c>
      <c r="AH1612">
        <f t="shared" si="617"/>
        <v>0.83299389002036661</v>
      </c>
      <c r="AI1612">
        <v>0.72865275142314989</v>
      </c>
      <c r="AK1612">
        <f t="shared" si="618"/>
        <v>0</v>
      </c>
      <c r="AL1612">
        <f t="shared" si="625"/>
        <v>65</v>
      </c>
      <c r="AM1612">
        <f t="shared" si="605"/>
        <v>1</v>
      </c>
      <c r="AN1612">
        <f t="shared" si="626"/>
        <v>1546</v>
      </c>
      <c r="AP1612">
        <f t="shared" si="619"/>
        <v>0.8441558441558441</v>
      </c>
      <c r="AQ1612">
        <f t="shared" si="620"/>
        <v>0.80395215808632348</v>
      </c>
      <c r="AR1612">
        <v>0.8441558441558441</v>
      </c>
    </row>
    <row r="1613" spans="1:44" x14ac:dyDescent="0.25">
      <c r="A1613" s="9">
        <v>1</v>
      </c>
      <c r="B1613" s="32">
        <v>24.314681</v>
      </c>
      <c r="D1613">
        <f t="shared" si="607"/>
        <v>1</v>
      </c>
      <c r="E1613">
        <f t="shared" si="606"/>
        <v>458</v>
      </c>
      <c r="F1613">
        <f t="shared" si="603"/>
        <v>0</v>
      </c>
      <c r="G1613">
        <f t="shared" si="604"/>
        <v>1154</v>
      </c>
      <c r="I1613">
        <f t="shared" si="608"/>
        <v>0.79101899827288424</v>
      </c>
      <c r="J1613">
        <f t="shared" si="609"/>
        <v>0.8121041520056298</v>
      </c>
      <c r="K1613">
        <v>0.79101899827288424</v>
      </c>
      <c r="S1613">
        <f t="shared" si="610"/>
        <v>0</v>
      </c>
      <c r="T1613">
        <f t="shared" si="621"/>
        <v>705</v>
      </c>
      <c r="U1613">
        <f t="shared" si="611"/>
        <v>1</v>
      </c>
      <c r="V1613">
        <f t="shared" si="622"/>
        <v>907</v>
      </c>
      <c r="X1613">
        <f t="shared" si="612"/>
        <v>0.86291309669522642</v>
      </c>
      <c r="Y1613">
        <f t="shared" si="613"/>
        <v>0.76669484361792051</v>
      </c>
      <c r="Z1613">
        <v>0.86291309669522642</v>
      </c>
      <c r="AB1613">
        <f t="shared" si="614"/>
        <v>0</v>
      </c>
      <c r="AC1613">
        <f t="shared" si="623"/>
        <v>384</v>
      </c>
      <c r="AD1613">
        <f t="shared" si="615"/>
        <v>1</v>
      </c>
      <c r="AE1613">
        <f t="shared" si="624"/>
        <v>1228</v>
      </c>
      <c r="AG1613">
        <f t="shared" si="616"/>
        <v>0.72865275142314989</v>
      </c>
      <c r="AH1613">
        <f t="shared" si="617"/>
        <v>0.83367277664630002</v>
      </c>
      <c r="AI1613">
        <v>0.72865275142314989</v>
      </c>
      <c r="AK1613">
        <f t="shared" si="618"/>
        <v>0</v>
      </c>
      <c r="AL1613">
        <f t="shared" si="625"/>
        <v>65</v>
      </c>
      <c r="AM1613">
        <f t="shared" si="605"/>
        <v>1</v>
      </c>
      <c r="AN1613">
        <f t="shared" si="626"/>
        <v>1547</v>
      </c>
      <c r="AP1613">
        <f t="shared" si="619"/>
        <v>0.8441558441558441</v>
      </c>
      <c r="AQ1613">
        <f t="shared" si="620"/>
        <v>0.8044721788871555</v>
      </c>
      <c r="AR1613">
        <v>0.8441558441558441</v>
      </c>
    </row>
    <row r="1614" spans="1:44" x14ac:dyDescent="0.25">
      <c r="A1614" s="9">
        <v>1</v>
      </c>
      <c r="B1614" s="32">
        <v>24.304517000000001</v>
      </c>
      <c r="D1614">
        <f t="shared" si="607"/>
        <v>1</v>
      </c>
      <c r="E1614">
        <f t="shared" si="606"/>
        <v>459</v>
      </c>
      <c r="F1614">
        <f t="shared" ref="F1614:F1677" si="627">IF(D1614=0,1,0)</f>
        <v>0</v>
      </c>
      <c r="G1614">
        <f t="shared" ref="G1614:G1677" si="628">SUM(F1614+G1613)</f>
        <v>1154</v>
      </c>
      <c r="I1614">
        <f t="shared" si="608"/>
        <v>0.79274611398963735</v>
      </c>
      <c r="J1614">
        <f t="shared" si="609"/>
        <v>0.8121041520056298</v>
      </c>
      <c r="K1614">
        <v>0.79274611398963735</v>
      </c>
      <c r="S1614">
        <f t="shared" si="610"/>
        <v>0</v>
      </c>
      <c r="T1614">
        <f t="shared" si="621"/>
        <v>705</v>
      </c>
      <c r="U1614">
        <f t="shared" si="611"/>
        <v>1</v>
      </c>
      <c r="V1614">
        <f t="shared" si="622"/>
        <v>908</v>
      </c>
      <c r="X1614">
        <f t="shared" si="612"/>
        <v>0.86291309669522642</v>
      </c>
      <c r="Y1614">
        <f t="shared" si="613"/>
        <v>0.76754015215553673</v>
      </c>
      <c r="Z1614">
        <v>0.86291309669522642</v>
      </c>
      <c r="AB1614">
        <f t="shared" si="614"/>
        <v>0</v>
      </c>
      <c r="AC1614">
        <f t="shared" si="623"/>
        <v>384</v>
      </c>
      <c r="AD1614">
        <f t="shared" si="615"/>
        <v>1</v>
      </c>
      <c r="AE1614">
        <f t="shared" si="624"/>
        <v>1229</v>
      </c>
      <c r="AG1614">
        <f t="shared" si="616"/>
        <v>0.72865275142314989</v>
      </c>
      <c r="AH1614">
        <f t="shared" si="617"/>
        <v>0.83435166327223353</v>
      </c>
      <c r="AI1614">
        <v>0.72865275142314989</v>
      </c>
      <c r="AK1614">
        <f t="shared" si="618"/>
        <v>0</v>
      </c>
      <c r="AL1614">
        <f t="shared" si="625"/>
        <v>65</v>
      </c>
      <c r="AM1614">
        <f t="shared" si="605"/>
        <v>1</v>
      </c>
      <c r="AN1614">
        <f t="shared" si="626"/>
        <v>1548</v>
      </c>
      <c r="AP1614">
        <f t="shared" si="619"/>
        <v>0.8441558441558441</v>
      </c>
      <c r="AQ1614">
        <f t="shared" si="620"/>
        <v>0.80499219968798752</v>
      </c>
      <c r="AR1614">
        <v>0.8441558441558441</v>
      </c>
    </row>
    <row r="1615" spans="1:44" x14ac:dyDescent="0.25">
      <c r="A1615" s="9">
        <v>1</v>
      </c>
      <c r="B1615" s="32">
        <v>24.229278999999998</v>
      </c>
      <c r="D1615">
        <f t="shared" si="607"/>
        <v>1</v>
      </c>
      <c r="E1615">
        <f t="shared" si="606"/>
        <v>460</v>
      </c>
      <c r="F1615">
        <f t="shared" si="627"/>
        <v>0</v>
      </c>
      <c r="G1615">
        <f t="shared" si="628"/>
        <v>1154</v>
      </c>
      <c r="I1615">
        <f t="shared" si="608"/>
        <v>0.79447322970639034</v>
      </c>
      <c r="J1615">
        <f t="shared" si="609"/>
        <v>0.8121041520056298</v>
      </c>
      <c r="K1615">
        <v>0.79447322970639034</v>
      </c>
      <c r="S1615">
        <f t="shared" si="610"/>
        <v>0</v>
      </c>
      <c r="T1615">
        <f t="shared" si="621"/>
        <v>705</v>
      </c>
      <c r="U1615">
        <f t="shared" si="611"/>
        <v>1</v>
      </c>
      <c r="V1615">
        <f t="shared" si="622"/>
        <v>909</v>
      </c>
      <c r="X1615">
        <f t="shared" si="612"/>
        <v>0.86291309669522642</v>
      </c>
      <c r="Y1615">
        <f t="shared" si="613"/>
        <v>0.76838546069315306</v>
      </c>
      <c r="Z1615">
        <v>0.86291309669522642</v>
      </c>
      <c r="AB1615">
        <f t="shared" si="614"/>
        <v>0</v>
      </c>
      <c r="AC1615">
        <f t="shared" si="623"/>
        <v>384</v>
      </c>
      <c r="AD1615">
        <f t="shared" si="615"/>
        <v>1</v>
      </c>
      <c r="AE1615">
        <f t="shared" si="624"/>
        <v>1230</v>
      </c>
      <c r="AG1615">
        <f t="shared" si="616"/>
        <v>0.72865275142314989</v>
      </c>
      <c r="AH1615">
        <f t="shared" si="617"/>
        <v>0.83503054989816705</v>
      </c>
      <c r="AI1615">
        <v>0.72865275142314989</v>
      </c>
      <c r="AK1615">
        <f t="shared" si="618"/>
        <v>0</v>
      </c>
      <c r="AL1615">
        <f t="shared" si="625"/>
        <v>65</v>
      </c>
      <c r="AM1615">
        <f t="shared" si="605"/>
        <v>1</v>
      </c>
      <c r="AN1615">
        <f t="shared" si="626"/>
        <v>1549</v>
      </c>
      <c r="AP1615">
        <f t="shared" si="619"/>
        <v>0.8441558441558441</v>
      </c>
      <c r="AQ1615">
        <f t="shared" si="620"/>
        <v>0.80551222048881954</v>
      </c>
      <c r="AR1615">
        <v>0.8441558441558441</v>
      </c>
    </row>
    <row r="1616" spans="1:44" x14ac:dyDescent="0.25">
      <c r="A1616" s="9">
        <v>2</v>
      </c>
      <c r="B1616" s="32">
        <v>24.200647</v>
      </c>
      <c r="D1616">
        <f t="shared" si="607"/>
        <v>0</v>
      </c>
      <c r="E1616">
        <f t="shared" si="606"/>
        <v>460</v>
      </c>
      <c r="F1616">
        <f t="shared" si="627"/>
        <v>1</v>
      </c>
      <c r="G1616">
        <f t="shared" si="628"/>
        <v>1155</v>
      </c>
      <c r="I1616">
        <f t="shared" si="608"/>
        <v>0.79447322970639034</v>
      </c>
      <c r="J1616">
        <f t="shared" si="609"/>
        <v>0.81280788177339902</v>
      </c>
      <c r="K1616">
        <v>0.79447322970639034</v>
      </c>
      <c r="S1616">
        <f t="shared" si="610"/>
        <v>1</v>
      </c>
      <c r="T1616">
        <f t="shared" si="621"/>
        <v>706</v>
      </c>
      <c r="U1616">
        <f t="shared" si="611"/>
        <v>0</v>
      </c>
      <c r="V1616">
        <f t="shared" si="622"/>
        <v>909</v>
      </c>
      <c r="X1616">
        <f t="shared" si="612"/>
        <v>0.86413708690330482</v>
      </c>
      <c r="Y1616">
        <f t="shared" si="613"/>
        <v>0.76838546069315306</v>
      </c>
      <c r="Z1616">
        <v>0.86413708690330482</v>
      </c>
      <c r="AB1616">
        <f t="shared" si="614"/>
        <v>0</v>
      </c>
      <c r="AC1616">
        <f t="shared" si="623"/>
        <v>384</v>
      </c>
      <c r="AD1616">
        <f t="shared" si="615"/>
        <v>1</v>
      </c>
      <c r="AE1616">
        <f t="shared" si="624"/>
        <v>1231</v>
      </c>
      <c r="AG1616">
        <f t="shared" si="616"/>
        <v>0.72865275142314989</v>
      </c>
      <c r="AH1616">
        <f t="shared" si="617"/>
        <v>0.83570943652410046</v>
      </c>
      <c r="AI1616">
        <v>0.72865275142314989</v>
      </c>
      <c r="AK1616">
        <f t="shared" si="618"/>
        <v>0</v>
      </c>
      <c r="AL1616">
        <f t="shared" si="625"/>
        <v>65</v>
      </c>
      <c r="AM1616">
        <f t="shared" si="605"/>
        <v>1</v>
      </c>
      <c r="AN1616">
        <f t="shared" si="626"/>
        <v>1550</v>
      </c>
      <c r="AP1616">
        <f t="shared" si="619"/>
        <v>0.8441558441558441</v>
      </c>
      <c r="AQ1616">
        <f t="shared" si="620"/>
        <v>0.80603224128965156</v>
      </c>
      <c r="AR1616">
        <v>0.8441558441558441</v>
      </c>
    </row>
    <row r="1617" spans="1:44" x14ac:dyDescent="0.25">
      <c r="A1617" s="9">
        <v>3</v>
      </c>
      <c r="B1617" s="32">
        <v>24.125109999999999</v>
      </c>
      <c r="D1617">
        <f t="shared" si="607"/>
        <v>0</v>
      </c>
      <c r="E1617">
        <f t="shared" si="606"/>
        <v>460</v>
      </c>
      <c r="F1617">
        <f t="shared" si="627"/>
        <v>1</v>
      </c>
      <c r="G1617">
        <f t="shared" si="628"/>
        <v>1156</v>
      </c>
      <c r="I1617">
        <f t="shared" si="608"/>
        <v>0.79447322970639034</v>
      </c>
      <c r="J1617">
        <f t="shared" si="609"/>
        <v>0.81351161154116824</v>
      </c>
      <c r="K1617">
        <v>0.79447322970639034</v>
      </c>
      <c r="S1617">
        <f t="shared" si="610"/>
        <v>0</v>
      </c>
      <c r="T1617">
        <f t="shared" si="621"/>
        <v>706</v>
      </c>
      <c r="U1617">
        <f t="shared" si="611"/>
        <v>1</v>
      </c>
      <c r="V1617">
        <f t="shared" si="622"/>
        <v>910</v>
      </c>
      <c r="X1617">
        <f t="shared" si="612"/>
        <v>0.86413708690330482</v>
      </c>
      <c r="Y1617">
        <f t="shared" si="613"/>
        <v>0.76923076923076927</v>
      </c>
      <c r="Z1617">
        <v>0.86413708690330482</v>
      </c>
      <c r="AB1617">
        <f t="shared" si="614"/>
        <v>1</v>
      </c>
      <c r="AC1617">
        <f t="shared" si="623"/>
        <v>385</v>
      </c>
      <c r="AD1617">
        <f t="shared" si="615"/>
        <v>0</v>
      </c>
      <c r="AE1617">
        <f t="shared" si="624"/>
        <v>1231</v>
      </c>
      <c r="AG1617">
        <f t="shared" si="616"/>
        <v>0.73055028462998106</v>
      </c>
      <c r="AH1617">
        <f t="shared" si="617"/>
        <v>0.83570943652410046</v>
      </c>
      <c r="AI1617">
        <v>0.73055028462998106</v>
      </c>
      <c r="AK1617">
        <f t="shared" si="618"/>
        <v>0</v>
      </c>
      <c r="AL1617">
        <f t="shared" si="625"/>
        <v>65</v>
      </c>
      <c r="AM1617">
        <f t="shared" si="605"/>
        <v>1</v>
      </c>
      <c r="AN1617">
        <f t="shared" si="626"/>
        <v>1551</v>
      </c>
      <c r="AP1617">
        <f t="shared" si="619"/>
        <v>0.8441558441558441</v>
      </c>
      <c r="AQ1617">
        <f t="shared" si="620"/>
        <v>0.80655226209048358</v>
      </c>
      <c r="AR1617">
        <v>0.8441558441558441</v>
      </c>
    </row>
    <row r="1618" spans="1:44" x14ac:dyDescent="0.25">
      <c r="A1618" s="9">
        <v>1</v>
      </c>
      <c r="B1618" s="32">
        <v>24.115995999999999</v>
      </c>
      <c r="D1618">
        <f t="shared" si="607"/>
        <v>1</v>
      </c>
      <c r="E1618">
        <f t="shared" si="606"/>
        <v>461</v>
      </c>
      <c r="F1618">
        <f t="shared" si="627"/>
        <v>0</v>
      </c>
      <c r="G1618">
        <f t="shared" si="628"/>
        <v>1156</v>
      </c>
      <c r="I1618">
        <f t="shared" si="608"/>
        <v>0.79620034542314333</v>
      </c>
      <c r="J1618">
        <f t="shared" si="609"/>
        <v>0.81351161154116824</v>
      </c>
      <c r="K1618">
        <v>0.79620034542314333</v>
      </c>
      <c r="S1618">
        <f t="shared" si="610"/>
        <v>0</v>
      </c>
      <c r="T1618">
        <f t="shared" si="621"/>
        <v>706</v>
      </c>
      <c r="U1618">
        <f t="shared" si="611"/>
        <v>1</v>
      </c>
      <c r="V1618">
        <f t="shared" si="622"/>
        <v>911</v>
      </c>
      <c r="X1618">
        <f t="shared" si="612"/>
        <v>0.86413708690330482</v>
      </c>
      <c r="Y1618">
        <f t="shared" si="613"/>
        <v>0.77007607776838549</v>
      </c>
      <c r="Z1618">
        <v>0.86413708690330482</v>
      </c>
      <c r="AB1618">
        <f t="shared" si="614"/>
        <v>0</v>
      </c>
      <c r="AC1618">
        <f t="shared" si="623"/>
        <v>385</v>
      </c>
      <c r="AD1618">
        <f t="shared" si="615"/>
        <v>1</v>
      </c>
      <c r="AE1618">
        <f t="shared" si="624"/>
        <v>1232</v>
      </c>
      <c r="AG1618">
        <f t="shared" si="616"/>
        <v>0.73055028462998106</v>
      </c>
      <c r="AH1618">
        <f t="shared" si="617"/>
        <v>0.83638832315003397</v>
      </c>
      <c r="AI1618">
        <v>0.73055028462998106</v>
      </c>
      <c r="AK1618">
        <f t="shared" si="618"/>
        <v>0</v>
      </c>
      <c r="AL1618">
        <f t="shared" si="625"/>
        <v>65</v>
      </c>
      <c r="AM1618">
        <f t="shared" si="605"/>
        <v>1</v>
      </c>
      <c r="AN1618">
        <f t="shared" si="626"/>
        <v>1552</v>
      </c>
      <c r="AP1618">
        <f t="shared" si="619"/>
        <v>0.8441558441558441</v>
      </c>
      <c r="AQ1618">
        <f t="shared" si="620"/>
        <v>0.80707228289131561</v>
      </c>
      <c r="AR1618">
        <v>0.8441558441558441</v>
      </c>
    </row>
    <row r="1619" spans="1:44" x14ac:dyDescent="0.25">
      <c r="A1619" s="9">
        <v>1</v>
      </c>
      <c r="B1619" s="32">
        <v>24.069638999999999</v>
      </c>
      <c r="D1619">
        <f t="shared" si="607"/>
        <v>1</v>
      </c>
      <c r="E1619">
        <f t="shared" si="606"/>
        <v>462</v>
      </c>
      <c r="F1619">
        <f t="shared" si="627"/>
        <v>0</v>
      </c>
      <c r="G1619">
        <f t="shared" si="628"/>
        <v>1156</v>
      </c>
      <c r="I1619">
        <f t="shared" si="608"/>
        <v>0.79792746113989632</v>
      </c>
      <c r="J1619">
        <f t="shared" si="609"/>
        <v>0.81351161154116824</v>
      </c>
      <c r="K1619">
        <v>0.79792746113989632</v>
      </c>
      <c r="S1619">
        <f t="shared" si="610"/>
        <v>0</v>
      </c>
      <c r="T1619">
        <f t="shared" si="621"/>
        <v>706</v>
      </c>
      <c r="U1619">
        <f t="shared" si="611"/>
        <v>1</v>
      </c>
      <c r="V1619">
        <f t="shared" si="622"/>
        <v>912</v>
      </c>
      <c r="X1619">
        <f t="shared" si="612"/>
        <v>0.86413708690330482</v>
      </c>
      <c r="Y1619">
        <f t="shared" si="613"/>
        <v>0.77092138630600171</v>
      </c>
      <c r="Z1619">
        <v>0.86413708690330482</v>
      </c>
      <c r="AB1619">
        <f t="shared" si="614"/>
        <v>0</v>
      </c>
      <c r="AC1619">
        <f t="shared" si="623"/>
        <v>385</v>
      </c>
      <c r="AD1619">
        <f t="shared" si="615"/>
        <v>1</v>
      </c>
      <c r="AE1619">
        <f t="shared" si="624"/>
        <v>1233</v>
      </c>
      <c r="AG1619">
        <f t="shared" si="616"/>
        <v>0.73055028462998106</v>
      </c>
      <c r="AH1619">
        <f t="shared" si="617"/>
        <v>0.83706720977596738</v>
      </c>
      <c r="AI1619">
        <v>0.73055028462998106</v>
      </c>
      <c r="AK1619">
        <f t="shared" si="618"/>
        <v>0</v>
      </c>
      <c r="AL1619">
        <f t="shared" si="625"/>
        <v>65</v>
      </c>
      <c r="AM1619">
        <f t="shared" si="605"/>
        <v>1</v>
      </c>
      <c r="AN1619">
        <f t="shared" si="626"/>
        <v>1553</v>
      </c>
      <c r="AP1619">
        <f t="shared" si="619"/>
        <v>0.8441558441558441</v>
      </c>
      <c r="AQ1619">
        <f t="shared" si="620"/>
        <v>0.80759230369214774</v>
      </c>
      <c r="AR1619">
        <v>0.8441558441558441</v>
      </c>
    </row>
    <row r="1620" spans="1:44" x14ac:dyDescent="0.25">
      <c r="A1620" s="9">
        <v>1</v>
      </c>
      <c r="B1620" s="32">
        <v>24.006851000000001</v>
      </c>
      <c r="D1620">
        <f t="shared" si="607"/>
        <v>1</v>
      </c>
      <c r="E1620">
        <f t="shared" si="606"/>
        <v>463</v>
      </c>
      <c r="F1620">
        <f t="shared" si="627"/>
        <v>0</v>
      </c>
      <c r="G1620">
        <f t="shared" si="628"/>
        <v>1156</v>
      </c>
      <c r="I1620">
        <f t="shared" si="608"/>
        <v>0.79965457685664942</v>
      </c>
      <c r="J1620">
        <f t="shared" si="609"/>
        <v>0.81351161154116824</v>
      </c>
      <c r="K1620">
        <v>0.79965457685664942</v>
      </c>
      <c r="S1620">
        <f t="shared" si="610"/>
        <v>0</v>
      </c>
      <c r="T1620">
        <f t="shared" si="621"/>
        <v>706</v>
      </c>
      <c r="U1620">
        <f t="shared" si="611"/>
        <v>1</v>
      </c>
      <c r="V1620">
        <f t="shared" si="622"/>
        <v>913</v>
      </c>
      <c r="X1620">
        <f t="shared" si="612"/>
        <v>0.86413708690330482</v>
      </c>
      <c r="Y1620">
        <f t="shared" si="613"/>
        <v>0.77176669484361793</v>
      </c>
      <c r="Z1620">
        <v>0.86413708690330482</v>
      </c>
      <c r="AB1620">
        <f t="shared" si="614"/>
        <v>0</v>
      </c>
      <c r="AC1620">
        <f t="shared" si="623"/>
        <v>385</v>
      </c>
      <c r="AD1620">
        <f t="shared" si="615"/>
        <v>1</v>
      </c>
      <c r="AE1620">
        <f t="shared" si="624"/>
        <v>1234</v>
      </c>
      <c r="AG1620">
        <f t="shared" si="616"/>
        <v>0.73055028462998106</v>
      </c>
      <c r="AH1620">
        <f t="shared" si="617"/>
        <v>0.8377460964019009</v>
      </c>
      <c r="AI1620">
        <v>0.73055028462998106</v>
      </c>
      <c r="AK1620">
        <f t="shared" si="618"/>
        <v>0</v>
      </c>
      <c r="AL1620">
        <f t="shared" si="625"/>
        <v>65</v>
      </c>
      <c r="AM1620">
        <f t="shared" si="605"/>
        <v>1</v>
      </c>
      <c r="AN1620">
        <f t="shared" si="626"/>
        <v>1554</v>
      </c>
      <c r="AP1620">
        <f t="shared" si="619"/>
        <v>0.8441558441558441</v>
      </c>
      <c r="AQ1620">
        <f t="shared" si="620"/>
        <v>0.80811232449297976</v>
      </c>
      <c r="AR1620">
        <v>0.8441558441558441</v>
      </c>
    </row>
    <row r="1621" spans="1:44" x14ac:dyDescent="0.25">
      <c r="A1621" s="9">
        <v>2</v>
      </c>
      <c r="B1621" s="32">
        <v>23.958127000000001</v>
      </c>
      <c r="D1621">
        <f t="shared" si="607"/>
        <v>0</v>
      </c>
      <c r="E1621">
        <f t="shared" si="606"/>
        <v>463</v>
      </c>
      <c r="F1621">
        <f t="shared" si="627"/>
        <v>1</v>
      </c>
      <c r="G1621">
        <f t="shared" si="628"/>
        <v>1157</v>
      </c>
      <c r="I1621">
        <f t="shared" si="608"/>
        <v>0.79965457685664942</v>
      </c>
      <c r="J1621">
        <f t="shared" si="609"/>
        <v>0.81421534130893736</v>
      </c>
      <c r="K1621">
        <v>0.79965457685664942</v>
      </c>
      <c r="S1621">
        <f t="shared" si="610"/>
        <v>1</v>
      </c>
      <c r="T1621">
        <f t="shared" si="621"/>
        <v>707</v>
      </c>
      <c r="U1621">
        <f t="shared" si="611"/>
        <v>0</v>
      </c>
      <c r="V1621">
        <f t="shared" si="622"/>
        <v>913</v>
      </c>
      <c r="X1621">
        <f t="shared" si="612"/>
        <v>0.8653610771113831</v>
      </c>
      <c r="Y1621">
        <f t="shared" si="613"/>
        <v>0.77176669484361793</v>
      </c>
      <c r="Z1621">
        <v>0.8653610771113831</v>
      </c>
      <c r="AB1621">
        <f t="shared" si="614"/>
        <v>0</v>
      </c>
      <c r="AC1621">
        <f t="shared" si="623"/>
        <v>385</v>
      </c>
      <c r="AD1621">
        <f t="shared" si="615"/>
        <v>1</v>
      </c>
      <c r="AE1621">
        <f t="shared" si="624"/>
        <v>1235</v>
      </c>
      <c r="AG1621">
        <f t="shared" si="616"/>
        <v>0.73055028462998106</v>
      </c>
      <c r="AH1621">
        <f t="shared" si="617"/>
        <v>0.8384249830278343</v>
      </c>
      <c r="AI1621">
        <v>0.73055028462998106</v>
      </c>
      <c r="AK1621">
        <f t="shared" si="618"/>
        <v>0</v>
      </c>
      <c r="AL1621">
        <f t="shared" si="625"/>
        <v>65</v>
      </c>
      <c r="AM1621">
        <f t="shared" si="605"/>
        <v>1</v>
      </c>
      <c r="AN1621">
        <f t="shared" si="626"/>
        <v>1555</v>
      </c>
      <c r="AP1621">
        <f t="shared" si="619"/>
        <v>0.8441558441558441</v>
      </c>
      <c r="AQ1621">
        <f t="shared" si="620"/>
        <v>0.80863234529381178</v>
      </c>
      <c r="AR1621">
        <v>0.8441558441558441</v>
      </c>
    </row>
    <row r="1622" spans="1:44" x14ac:dyDescent="0.25">
      <c r="A1622" s="9">
        <v>1</v>
      </c>
      <c r="B1622" s="32">
        <v>23.830784999999999</v>
      </c>
      <c r="D1622">
        <f t="shared" si="607"/>
        <v>1</v>
      </c>
      <c r="E1622">
        <f t="shared" si="606"/>
        <v>464</v>
      </c>
      <c r="F1622">
        <f t="shared" si="627"/>
        <v>0</v>
      </c>
      <c r="G1622">
        <f t="shared" si="628"/>
        <v>1157</v>
      </c>
      <c r="I1622">
        <f t="shared" si="608"/>
        <v>0.80138169257340242</v>
      </c>
      <c r="J1622">
        <f t="shared" si="609"/>
        <v>0.81421534130893736</v>
      </c>
      <c r="K1622">
        <v>0.80138169257340242</v>
      </c>
      <c r="S1622">
        <f t="shared" si="610"/>
        <v>0</v>
      </c>
      <c r="T1622">
        <f t="shared" si="621"/>
        <v>707</v>
      </c>
      <c r="U1622">
        <f t="shared" si="611"/>
        <v>1</v>
      </c>
      <c r="V1622">
        <f t="shared" si="622"/>
        <v>914</v>
      </c>
      <c r="X1622">
        <f t="shared" si="612"/>
        <v>0.8653610771113831</v>
      </c>
      <c r="Y1622">
        <f t="shared" si="613"/>
        <v>0.77261200338123415</v>
      </c>
      <c r="Z1622">
        <v>0.8653610771113831</v>
      </c>
      <c r="AB1622">
        <f t="shared" si="614"/>
        <v>0</v>
      </c>
      <c r="AC1622">
        <f t="shared" si="623"/>
        <v>385</v>
      </c>
      <c r="AD1622">
        <f t="shared" si="615"/>
        <v>1</v>
      </c>
      <c r="AE1622">
        <f t="shared" si="624"/>
        <v>1236</v>
      </c>
      <c r="AG1622">
        <f t="shared" si="616"/>
        <v>0.73055028462998106</v>
      </c>
      <c r="AH1622">
        <f t="shared" si="617"/>
        <v>0.83910386965376782</v>
      </c>
      <c r="AI1622">
        <v>0.73055028462998106</v>
      </c>
      <c r="AK1622">
        <f t="shared" si="618"/>
        <v>0</v>
      </c>
      <c r="AL1622">
        <f t="shared" si="625"/>
        <v>65</v>
      </c>
      <c r="AM1622">
        <f t="shared" si="605"/>
        <v>1</v>
      </c>
      <c r="AN1622">
        <f t="shared" si="626"/>
        <v>1556</v>
      </c>
      <c r="AP1622">
        <f t="shared" si="619"/>
        <v>0.8441558441558441</v>
      </c>
      <c r="AQ1622">
        <f t="shared" si="620"/>
        <v>0.8091523660946438</v>
      </c>
      <c r="AR1622">
        <v>0.8441558441558441</v>
      </c>
    </row>
    <row r="1623" spans="1:44" x14ac:dyDescent="0.25">
      <c r="A1623" s="9">
        <v>1</v>
      </c>
      <c r="B1623" s="32">
        <v>23.806833999999998</v>
      </c>
      <c r="D1623">
        <f t="shared" si="607"/>
        <v>1</v>
      </c>
      <c r="E1623">
        <f t="shared" si="606"/>
        <v>465</v>
      </c>
      <c r="F1623">
        <f t="shared" si="627"/>
        <v>0</v>
      </c>
      <c r="G1623">
        <f t="shared" si="628"/>
        <v>1157</v>
      </c>
      <c r="I1623">
        <f t="shared" si="608"/>
        <v>0.80310880829015541</v>
      </c>
      <c r="J1623">
        <f t="shared" si="609"/>
        <v>0.81421534130893736</v>
      </c>
      <c r="K1623">
        <v>0.80310880829015541</v>
      </c>
      <c r="S1623">
        <f t="shared" si="610"/>
        <v>0</v>
      </c>
      <c r="T1623">
        <f t="shared" si="621"/>
        <v>707</v>
      </c>
      <c r="U1623">
        <f t="shared" si="611"/>
        <v>1</v>
      </c>
      <c r="V1623">
        <f t="shared" si="622"/>
        <v>915</v>
      </c>
      <c r="X1623">
        <f t="shared" si="612"/>
        <v>0.8653610771113831</v>
      </c>
      <c r="Y1623">
        <f t="shared" si="613"/>
        <v>0.77345731191885037</v>
      </c>
      <c r="Z1623">
        <v>0.8653610771113831</v>
      </c>
      <c r="AB1623">
        <f t="shared" si="614"/>
        <v>0</v>
      </c>
      <c r="AC1623">
        <f t="shared" si="623"/>
        <v>385</v>
      </c>
      <c r="AD1623">
        <f t="shared" si="615"/>
        <v>1</v>
      </c>
      <c r="AE1623">
        <f t="shared" si="624"/>
        <v>1237</v>
      </c>
      <c r="AG1623">
        <f t="shared" si="616"/>
        <v>0.73055028462998106</v>
      </c>
      <c r="AH1623">
        <f t="shared" si="617"/>
        <v>0.83978275627970134</v>
      </c>
      <c r="AI1623">
        <v>0.73055028462998106</v>
      </c>
      <c r="AK1623">
        <f t="shared" si="618"/>
        <v>0</v>
      </c>
      <c r="AL1623">
        <f t="shared" si="625"/>
        <v>65</v>
      </c>
      <c r="AM1623">
        <f t="shared" si="605"/>
        <v>1</v>
      </c>
      <c r="AN1623">
        <f t="shared" si="626"/>
        <v>1557</v>
      </c>
      <c r="AP1623">
        <f t="shared" si="619"/>
        <v>0.8441558441558441</v>
      </c>
      <c r="AQ1623">
        <f t="shared" si="620"/>
        <v>0.80967238689547583</v>
      </c>
      <c r="AR1623">
        <v>0.8441558441558441</v>
      </c>
    </row>
    <row r="1624" spans="1:44" x14ac:dyDescent="0.25">
      <c r="A1624" s="9">
        <v>2</v>
      </c>
      <c r="B1624" s="32">
        <v>23.776506000000001</v>
      </c>
      <c r="D1624">
        <f t="shared" si="607"/>
        <v>0</v>
      </c>
      <c r="E1624">
        <f t="shared" si="606"/>
        <v>465</v>
      </c>
      <c r="F1624">
        <f t="shared" si="627"/>
        <v>1</v>
      </c>
      <c r="G1624">
        <f t="shared" si="628"/>
        <v>1158</v>
      </c>
      <c r="I1624">
        <f t="shared" si="608"/>
        <v>0.80310880829015541</v>
      </c>
      <c r="J1624">
        <f t="shared" si="609"/>
        <v>0.81491907107670658</v>
      </c>
      <c r="K1624">
        <v>0.80310880829015541</v>
      </c>
      <c r="S1624">
        <f t="shared" si="610"/>
        <v>1</v>
      </c>
      <c r="T1624">
        <f t="shared" si="621"/>
        <v>708</v>
      </c>
      <c r="U1624">
        <f t="shared" si="611"/>
        <v>0</v>
      </c>
      <c r="V1624">
        <f t="shared" si="622"/>
        <v>915</v>
      </c>
      <c r="X1624">
        <f t="shared" si="612"/>
        <v>0.8665850673194615</v>
      </c>
      <c r="Y1624">
        <f t="shared" si="613"/>
        <v>0.77345731191885037</v>
      </c>
      <c r="Z1624">
        <v>0.8665850673194615</v>
      </c>
      <c r="AB1624">
        <f t="shared" si="614"/>
        <v>0</v>
      </c>
      <c r="AC1624">
        <f t="shared" si="623"/>
        <v>385</v>
      </c>
      <c r="AD1624">
        <f t="shared" si="615"/>
        <v>1</v>
      </c>
      <c r="AE1624">
        <f t="shared" si="624"/>
        <v>1238</v>
      </c>
      <c r="AG1624">
        <f t="shared" si="616"/>
        <v>0.73055028462998106</v>
      </c>
      <c r="AH1624">
        <f t="shared" si="617"/>
        <v>0.84046164290563474</v>
      </c>
      <c r="AI1624">
        <v>0.73055028462998106</v>
      </c>
      <c r="AK1624">
        <f t="shared" si="618"/>
        <v>0</v>
      </c>
      <c r="AL1624">
        <f t="shared" si="625"/>
        <v>65</v>
      </c>
      <c r="AM1624">
        <f t="shared" si="605"/>
        <v>1</v>
      </c>
      <c r="AN1624">
        <f t="shared" si="626"/>
        <v>1558</v>
      </c>
      <c r="AP1624">
        <f t="shared" si="619"/>
        <v>0.8441558441558441</v>
      </c>
      <c r="AQ1624">
        <f t="shared" si="620"/>
        <v>0.81019240769630785</v>
      </c>
      <c r="AR1624">
        <v>0.8441558441558441</v>
      </c>
    </row>
    <row r="1625" spans="1:44" x14ac:dyDescent="0.25">
      <c r="A1625" s="9">
        <v>2</v>
      </c>
      <c r="B1625" s="32">
        <v>23.772034999999999</v>
      </c>
      <c r="D1625">
        <f t="shared" si="607"/>
        <v>0</v>
      </c>
      <c r="E1625">
        <f t="shared" si="606"/>
        <v>465</v>
      </c>
      <c r="F1625">
        <f t="shared" si="627"/>
        <v>1</v>
      </c>
      <c r="G1625">
        <f t="shared" si="628"/>
        <v>1159</v>
      </c>
      <c r="I1625">
        <f t="shared" si="608"/>
        <v>0.80310880829015541</v>
      </c>
      <c r="J1625">
        <f t="shared" si="609"/>
        <v>0.81562280084447569</v>
      </c>
      <c r="K1625">
        <v>0.80310880829015541</v>
      </c>
      <c r="S1625">
        <f t="shared" si="610"/>
        <v>1</v>
      </c>
      <c r="T1625">
        <f t="shared" si="621"/>
        <v>709</v>
      </c>
      <c r="U1625">
        <f t="shared" si="611"/>
        <v>0</v>
      </c>
      <c r="V1625">
        <f t="shared" si="622"/>
        <v>915</v>
      </c>
      <c r="X1625">
        <f t="shared" si="612"/>
        <v>0.86780905752753978</v>
      </c>
      <c r="Y1625">
        <f t="shared" si="613"/>
        <v>0.77345731191885037</v>
      </c>
      <c r="Z1625">
        <v>0.86780905752753978</v>
      </c>
      <c r="AB1625">
        <f t="shared" si="614"/>
        <v>0</v>
      </c>
      <c r="AC1625">
        <f t="shared" si="623"/>
        <v>385</v>
      </c>
      <c r="AD1625">
        <f t="shared" si="615"/>
        <v>1</v>
      </c>
      <c r="AE1625">
        <f t="shared" si="624"/>
        <v>1239</v>
      </c>
      <c r="AG1625">
        <f t="shared" si="616"/>
        <v>0.73055028462998106</v>
      </c>
      <c r="AH1625">
        <f t="shared" si="617"/>
        <v>0.84114052953156826</v>
      </c>
      <c r="AI1625">
        <v>0.73055028462998106</v>
      </c>
      <c r="AK1625">
        <f t="shared" si="618"/>
        <v>0</v>
      </c>
      <c r="AL1625">
        <f t="shared" si="625"/>
        <v>65</v>
      </c>
      <c r="AM1625">
        <f t="shared" si="605"/>
        <v>1</v>
      </c>
      <c r="AN1625">
        <f t="shared" si="626"/>
        <v>1559</v>
      </c>
      <c r="AP1625">
        <f t="shared" si="619"/>
        <v>0.8441558441558441</v>
      </c>
      <c r="AQ1625">
        <f t="shared" si="620"/>
        <v>0.81071242849713987</v>
      </c>
      <c r="AR1625">
        <v>0.8441558441558441</v>
      </c>
    </row>
    <row r="1626" spans="1:44" x14ac:dyDescent="0.25">
      <c r="A1626" s="9">
        <v>3</v>
      </c>
      <c r="B1626" s="32">
        <v>23.643246999999999</v>
      </c>
      <c r="D1626">
        <f t="shared" si="607"/>
        <v>0</v>
      </c>
      <c r="E1626">
        <f t="shared" si="606"/>
        <v>465</v>
      </c>
      <c r="F1626">
        <f t="shared" si="627"/>
        <v>1</v>
      </c>
      <c r="G1626">
        <f t="shared" si="628"/>
        <v>1160</v>
      </c>
      <c r="I1626">
        <f t="shared" si="608"/>
        <v>0.80310880829015541</v>
      </c>
      <c r="J1626">
        <f t="shared" si="609"/>
        <v>0.81632653061224492</v>
      </c>
      <c r="K1626">
        <v>0.80310880829015541</v>
      </c>
      <c r="S1626">
        <f t="shared" si="610"/>
        <v>0</v>
      </c>
      <c r="T1626">
        <f t="shared" si="621"/>
        <v>709</v>
      </c>
      <c r="U1626">
        <f t="shared" si="611"/>
        <v>1</v>
      </c>
      <c r="V1626">
        <f t="shared" si="622"/>
        <v>916</v>
      </c>
      <c r="X1626">
        <f t="shared" si="612"/>
        <v>0.86780905752753978</v>
      </c>
      <c r="Y1626">
        <f t="shared" si="613"/>
        <v>0.77430262045646658</v>
      </c>
      <c r="Z1626">
        <v>0.86780905752753978</v>
      </c>
      <c r="AB1626">
        <f t="shared" si="614"/>
        <v>1</v>
      </c>
      <c r="AC1626">
        <f t="shared" si="623"/>
        <v>386</v>
      </c>
      <c r="AD1626">
        <f t="shared" si="615"/>
        <v>0</v>
      </c>
      <c r="AE1626">
        <f t="shared" si="624"/>
        <v>1239</v>
      </c>
      <c r="AG1626">
        <f t="shared" si="616"/>
        <v>0.73244781783681212</v>
      </c>
      <c r="AH1626">
        <f t="shared" si="617"/>
        <v>0.84114052953156826</v>
      </c>
      <c r="AI1626">
        <v>0.73244781783681212</v>
      </c>
      <c r="AK1626">
        <f t="shared" si="618"/>
        <v>0</v>
      </c>
      <c r="AL1626">
        <f t="shared" si="625"/>
        <v>65</v>
      </c>
      <c r="AM1626">
        <f t="shared" si="605"/>
        <v>1</v>
      </c>
      <c r="AN1626">
        <f t="shared" si="626"/>
        <v>1560</v>
      </c>
      <c r="AP1626">
        <f t="shared" si="619"/>
        <v>0.8441558441558441</v>
      </c>
      <c r="AQ1626">
        <f t="shared" si="620"/>
        <v>0.81123244929797189</v>
      </c>
      <c r="AR1626">
        <v>0.8441558441558441</v>
      </c>
    </row>
    <row r="1627" spans="1:44" x14ac:dyDescent="0.25">
      <c r="A1627" s="9">
        <v>3</v>
      </c>
      <c r="B1627" s="32">
        <v>23.558402000000001</v>
      </c>
      <c r="D1627">
        <f t="shared" si="607"/>
        <v>0</v>
      </c>
      <c r="E1627">
        <f t="shared" si="606"/>
        <v>465</v>
      </c>
      <c r="F1627">
        <f t="shared" si="627"/>
        <v>1</v>
      </c>
      <c r="G1627">
        <f t="shared" si="628"/>
        <v>1161</v>
      </c>
      <c r="I1627">
        <f t="shared" si="608"/>
        <v>0.80310880829015541</v>
      </c>
      <c r="J1627">
        <f t="shared" si="609"/>
        <v>0.81703026038001403</v>
      </c>
      <c r="K1627">
        <v>0.80310880829015541</v>
      </c>
      <c r="S1627">
        <f t="shared" si="610"/>
        <v>0</v>
      </c>
      <c r="T1627">
        <f t="shared" si="621"/>
        <v>709</v>
      </c>
      <c r="U1627">
        <f t="shared" si="611"/>
        <v>1</v>
      </c>
      <c r="V1627">
        <f t="shared" si="622"/>
        <v>917</v>
      </c>
      <c r="X1627">
        <f t="shared" si="612"/>
        <v>0.86780905752753978</v>
      </c>
      <c r="Y1627">
        <f t="shared" si="613"/>
        <v>0.7751479289940828</v>
      </c>
      <c r="Z1627">
        <v>0.86780905752753978</v>
      </c>
      <c r="AB1627">
        <f t="shared" si="614"/>
        <v>1</v>
      </c>
      <c r="AC1627">
        <f t="shared" si="623"/>
        <v>387</v>
      </c>
      <c r="AD1627">
        <f t="shared" si="615"/>
        <v>0</v>
      </c>
      <c r="AE1627">
        <f t="shared" si="624"/>
        <v>1239</v>
      </c>
      <c r="AG1627">
        <f t="shared" si="616"/>
        <v>0.73434535104364329</v>
      </c>
      <c r="AH1627">
        <f t="shared" si="617"/>
        <v>0.84114052953156826</v>
      </c>
      <c r="AI1627">
        <v>0.73434535104364329</v>
      </c>
      <c r="AK1627">
        <f t="shared" si="618"/>
        <v>0</v>
      </c>
      <c r="AL1627">
        <f t="shared" si="625"/>
        <v>65</v>
      </c>
      <c r="AM1627">
        <f t="shared" si="605"/>
        <v>1</v>
      </c>
      <c r="AN1627">
        <f t="shared" si="626"/>
        <v>1561</v>
      </c>
      <c r="AP1627">
        <f t="shared" si="619"/>
        <v>0.8441558441558441</v>
      </c>
      <c r="AQ1627">
        <f t="shared" si="620"/>
        <v>0.81175247009880391</v>
      </c>
      <c r="AR1627">
        <v>0.8441558441558441</v>
      </c>
    </row>
    <row r="1628" spans="1:44" x14ac:dyDescent="0.25">
      <c r="A1628" s="9">
        <v>2</v>
      </c>
      <c r="B1628" s="32">
        <v>23.5365</v>
      </c>
      <c r="D1628">
        <f t="shared" si="607"/>
        <v>0</v>
      </c>
      <c r="E1628">
        <f t="shared" si="606"/>
        <v>465</v>
      </c>
      <c r="F1628">
        <f t="shared" si="627"/>
        <v>1</v>
      </c>
      <c r="G1628">
        <f t="shared" si="628"/>
        <v>1162</v>
      </c>
      <c r="I1628">
        <f t="shared" si="608"/>
        <v>0.80310880829015541</v>
      </c>
      <c r="J1628">
        <f t="shared" si="609"/>
        <v>0.81773399014778325</v>
      </c>
      <c r="K1628">
        <v>0.80310880829015541</v>
      </c>
      <c r="S1628">
        <f t="shared" si="610"/>
        <v>1</v>
      </c>
      <c r="T1628">
        <f t="shared" si="621"/>
        <v>710</v>
      </c>
      <c r="U1628">
        <f t="shared" si="611"/>
        <v>0</v>
      </c>
      <c r="V1628">
        <f t="shared" si="622"/>
        <v>917</v>
      </c>
      <c r="X1628">
        <f t="shared" si="612"/>
        <v>0.86903304773561807</v>
      </c>
      <c r="Y1628">
        <f t="shared" si="613"/>
        <v>0.7751479289940828</v>
      </c>
      <c r="Z1628">
        <v>0.86903304773561807</v>
      </c>
      <c r="AB1628">
        <f t="shared" si="614"/>
        <v>0</v>
      </c>
      <c r="AC1628">
        <f t="shared" si="623"/>
        <v>387</v>
      </c>
      <c r="AD1628">
        <f t="shared" si="615"/>
        <v>1</v>
      </c>
      <c r="AE1628">
        <f t="shared" si="624"/>
        <v>1240</v>
      </c>
      <c r="AG1628">
        <f t="shared" si="616"/>
        <v>0.73434535104364329</v>
      </c>
      <c r="AH1628">
        <f t="shared" si="617"/>
        <v>0.84181941615750167</v>
      </c>
      <c r="AI1628">
        <v>0.73434535104364329</v>
      </c>
      <c r="AK1628">
        <f t="shared" si="618"/>
        <v>0</v>
      </c>
      <c r="AL1628">
        <f t="shared" si="625"/>
        <v>65</v>
      </c>
      <c r="AM1628">
        <f t="shared" si="605"/>
        <v>1</v>
      </c>
      <c r="AN1628">
        <f t="shared" si="626"/>
        <v>1562</v>
      </c>
      <c r="AP1628">
        <f t="shared" si="619"/>
        <v>0.8441558441558441</v>
      </c>
      <c r="AQ1628">
        <f t="shared" si="620"/>
        <v>0.81227249089963593</v>
      </c>
      <c r="AR1628">
        <v>0.8441558441558441</v>
      </c>
    </row>
    <row r="1629" spans="1:44" x14ac:dyDescent="0.25">
      <c r="A1629" s="9">
        <v>1</v>
      </c>
      <c r="B1629" s="32">
        <v>23.518691</v>
      </c>
      <c r="D1629">
        <f t="shared" si="607"/>
        <v>1</v>
      </c>
      <c r="E1629">
        <f t="shared" si="606"/>
        <v>466</v>
      </c>
      <c r="F1629">
        <f t="shared" si="627"/>
        <v>0</v>
      </c>
      <c r="G1629">
        <f t="shared" si="628"/>
        <v>1162</v>
      </c>
      <c r="I1629">
        <f t="shared" si="608"/>
        <v>0.80483592400690851</v>
      </c>
      <c r="J1629">
        <f t="shared" si="609"/>
        <v>0.81773399014778325</v>
      </c>
      <c r="K1629">
        <v>0.80483592400690851</v>
      </c>
      <c r="S1629">
        <f t="shared" si="610"/>
        <v>0</v>
      </c>
      <c r="T1629">
        <f t="shared" si="621"/>
        <v>710</v>
      </c>
      <c r="U1629">
        <f t="shared" si="611"/>
        <v>1</v>
      </c>
      <c r="V1629">
        <f t="shared" si="622"/>
        <v>918</v>
      </c>
      <c r="X1629">
        <f t="shared" si="612"/>
        <v>0.86903304773561807</v>
      </c>
      <c r="Y1629">
        <f t="shared" si="613"/>
        <v>0.77599323753169902</v>
      </c>
      <c r="Z1629">
        <v>0.86903304773561807</v>
      </c>
      <c r="AB1629">
        <f t="shared" si="614"/>
        <v>0</v>
      </c>
      <c r="AC1629">
        <f t="shared" si="623"/>
        <v>387</v>
      </c>
      <c r="AD1629">
        <f t="shared" si="615"/>
        <v>1</v>
      </c>
      <c r="AE1629">
        <f t="shared" si="624"/>
        <v>1241</v>
      </c>
      <c r="AG1629">
        <f t="shared" si="616"/>
        <v>0.73434535104364329</v>
      </c>
      <c r="AH1629">
        <f t="shared" si="617"/>
        <v>0.84249830278343518</v>
      </c>
      <c r="AI1629">
        <v>0.73434535104364329</v>
      </c>
      <c r="AK1629">
        <f t="shared" si="618"/>
        <v>0</v>
      </c>
      <c r="AL1629">
        <f t="shared" si="625"/>
        <v>65</v>
      </c>
      <c r="AM1629">
        <f t="shared" ref="AM1629:AM1692" si="629">IF(AK1629=0,1,0)</f>
        <v>1</v>
      </c>
      <c r="AN1629">
        <f t="shared" si="626"/>
        <v>1563</v>
      </c>
      <c r="AP1629">
        <f t="shared" si="619"/>
        <v>0.8441558441558441</v>
      </c>
      <c r="AQ1629">
        <f t="shared" si="620"/>
        <v>0.81279251170046807</v>
      </c>
      <c r="AR1629">
        <v>0.8441558441558441</v>
      </c>
    </row>
    <row r="1630" spans="1:44" x14ac:dyDescent="0.25">
      <c r="A1630" s="9">
        <v>3</v>
      </c>
      <c r="B1630" s="32">
        <v>23.514673999999999</v>
      </c>
      <c r="D1630">
        <f t="shared" si="607"/>
        <v>0</v>
      </c>
      <c r="E1630">
        <f t="shared" si="606"/>
        <v>466</v>
      </c>
      <c r="F1630">
        <f t="shared" si="627"/>
        <v>1</v>
      </c>
      <c r="G1630">
        <f t="shared" si="628"/>
        <v>1163</v>
      </c>
      <c r="I1630">
        <f t="shared" si="608"/>
        <v>0.80483592400690851</v>
      </c>
      <c r="J1630">
        <f t="shared" si="609"/>
        <v>0.81843771991555248</v>
      </c>
      <c r="K1630">
        <v>0.80483592400690851</v>
      </c>
      <c r="S1630">
        <f t="shared" si="610"/>
        <v>0</v>
      </c>
      <c r="T1630">
        <f t="shared" si="621"/>
        <v>710</v>
      </c>
      <c r="U1630">
        <f t="shared" si="611"/>
        <v>1</v>
      </c>
      <c r="V1630">
        <f t="shared" si="622"/>
        <v>919</v>
      </c>
      <c r="X1630">
        <f t="shared" si="612"/>
        <v>0.86903304773561807</v>
      </c>
      <c r="Y1630">
        <f t="shared" si="613"/>
        <v>0.77683854606931535</v>
      </c>
      <c r="Z1630">
        <v>0.86903304773561807</v>
      </c>
      <c r="AB1630">
        <f t="shared" si="614"/>
        <v>1</v>
      </c>
      <c r="AC1630">
        <f t="shared" si="623"/>
        <v>388</v>
      </c>
      <c r="AD1630">
        <f t="shared" si="615"/>
        <v>0</v>
      </c>
      <c r="AE1630">
        <f t="shared" si="624"/>
        <v>1241</v>
      </c>
      <c r="AG1630">
        <f t="shared" si="616"/>
        <v>0.73624288425047435</v>
      </c>
      <c r="AH1630">
        <f t="shared" si="617"/>
        <v>0.84249830278343518</v>
      </c>
      <c r="AI1630">
        <v>0.73624288425047435</v>
      </c>
      <c r="AK1630">
        <f t="shared" si="618"/>
        <v>0</v>
      </c>
      <c r="AL1630">
        <f t="shared" si="625"/>
        <v>65</v>
      </c>
      <c r="AM1630">
        <f t="shared" si="629"/>
        <v>1</v>
      </c>
      <c r="AN1630">
        <f t="shared" si="626"/>
        <v>1564</v>
      </c>
      <c r="AP1630">
        <f t="shared" si="619"/>
        <v>0.8441558441558441</v>
      </c>
      <c r="AQ1630">
        <f t="shared" si="620"/>
        <v>0.81331253250130009</v>
      </c>
      <c r="AR1630">
        <v>0.8441558441558441</v>
      </c>
    </row>
    <row r="1631" spans="1:44" x14ac:dyDescent="0.25">
      <c r="A1631" s="9">
        <v>2</v>
      </c>
      <c r="B1631" s="32">
        <v>23.499278</v>
      </c>
      <c r="D1631">
        <f t="shared" si="607"/>
        <v>0</v>
      </c>
      <c r="E1631">
        <f t="shared" si="606"/>
        <v>466</v>
      </c>
      <c r="F1631">
        <f t="shared" si="627"/>
        <v>1</v>
      </c>
      <c r="G1631">
        <f t="shared" si="628"/>
        <v>1164</v>
      </c>
      <c r="I1631">
        <f t="shared" si="608"/>
        <v>0.80483592400690851</v>
      </c>
      <c r="J1631">
        <f t="shared" si="609"/>
        <v>0.81914144968332159</v>
      </c>
      <c r="K1631">
        <v>0.80483592400690851</v>
      </c>
      <c r="S1631">
        <f t="shared" si="610"/>
        <v>1</v>
      </c>
      <c r="T1631">
        <f t="shared" si="621"/>
        <v>711</v>
      </c>
      <c r="U1631">
        <f t="shared" si="611"/>
        <v>0</v>
      </c>
      <c r="V1631">
        <f t="shared" si="622"/>
        <v>919</v>
      </c>
      <c r="X1631">
        <f t="shared" si="612"/>
        <v>0.87025703794369647</v>
      </c>
      <c r="Y1631">
        <f t="shared" si="613"/>
        <v>0.77683854606931535</v>
      </c>
      <c r="Z1631">
        <v>0.87025703794369647</v>
      </c>
      <c r="AB1631">
        <f t="shared" si="614"/>
        <v>0</v>
      </c>
      <c r="AC1631">
        <f t="shared" si="623"/>
        <v>388</v>
      </c>
      <c r="AD1631">
        <f t="shared" si="615"/>
        <v>1</v>
      </c>
      <c r="AE1631">
        <f t="shared" si="624"/>
        <v>1242</v>
      </c>
      <c r="AG1631">
        <f t="shared" si="616"/>
        <v>0.73624288425047435</v>
      </c>
      <c r="AH1631">
        <f t="shared" si="617"/>
        <v>0.84317718940936859</v>
      </c>
      <c r="AI1631">
        <v>0.73624288425047435</v>
      </c>
      <c r="AK1631">
        <f t="shared" si="618"/>
        <v>0</v>
      </c>
      <c r="AL1631">
        <f t="shared" si="625"/>
        <v>65</v>
      </c>
      <c r="AM1631">
        <f t="shared" si="629"/>
        <v>1</v>
      </c>
      <c r="AN1631">
        <f t="shared" si="626"/>
        <v>1565</v>
      </c>
      <c r="AP1631">
        <f t="shared" si="619"/>
        <v>0.8441558441558441</v>
      </c>
      <c r="AQ1631">
        <f t="shared" si="620"/>
        <v>0.81383255330213211</v>
      </c>
      <c r="AR1631">
        <v>0.8441558441558441</v>
      </c>
    </row>
    <row r="1632" spans="1:44" x14ac:dyDescent="0.25">
      <c r="A1632" s="9">
        <v>1</v>
      </c>
      <c r="B1632" s="32">
        <v>23.456029999999998</v>
      </c>
      <c r="D1632">
        <f t="shared" si="607"/>
        <v>1</v>
      </c>
      <c r="E1632">
        <f t="shared" si="606"/>
        <v>467</v>
      </c>
      <c r="F1632">
        <f t="shared" si="627"/>
        <v>0</v>
      </c>
      <c r="G1632">
        <f t="shared" si="628"/>
        <v>1164</v>
      </c>
      <c r="I1632">
        <f t="shared" si="608"/>
        <v>0.8065630397236615</v>
      </c>
      <c r="J1632">
        <f t="shared" si="609"/>
        <v>0.81914144968332159</v>
      </c>
      <c r="K1632">
        <v>0.8065630397236615</v>
      </c>
      <c r="S1632">
        <f t="shared" si="610"/>
        <v>0</v>
      </c>
      <c r="T1632">
        <f t="shared" si="621"/>
        <v>711</v>
      </c>
      <c r="U1632">
        <f t="shared" si="611"/>
        <v>1</v>
      </c>
      <c r="V1632">
        <f t="shared" si="622"/>
        <v>920</v>
      </c>
      <c r="X1632">
        <f t="shared" si="612"/>
        <v>0.87025703794369647</v>
      </c>
      <c r="Y1632">
        <f t="shared" si="613"/>
        <v>0.77768385460693157</v>
      </c>
      <c r="Z1632">
        <v>0.87025703794369647</v>
      </c>
      <c r="AB1632">
        <f t="shared" si="614"/>
        <v>0</v>
      </c>
      <c r="AC1632">
        <f t="shared" si="623"/>
        <v>388</v>
      </c>
      <c r="AD1632">
        <f t="shared" si="615"/>
        <v>1</v>
      </c>
      <c r="AE1632">
        <f t="shared" si="624"/>
        <v>1243</v>
      </c>
      <c r="AG1632">
        <f t="shared" si="616"/>
        <v>0.73624288425047435</v>
      </c>
      <c r="AH1632">
        <f t="shared" si="617"/>
        <v>0.84385607603530211</v>
      </c>
      <c r="AI1632">
        <v>0.73624288425047435</v>
      </c>
      <c r="AK1632">
        <f t="shared" si="618"/>
        <v>0</v>
      </c>
      <c r="AL1632">
        <f t="shared" si="625"/>
        <v>65</v>
      </c>
      <c r="AM1632">
        <f t="shared" si="629"/>
        <v>1</v>
      </c>
      <c r="AN1632">
        <f t="shared" si="626"/>
        <v>1566</v>
      </c>
      <c r="AP1632">
        <f t="shared" si="619"/>
        <v>0.8441558441558441</v>
      </c>
      <c r="AQ1632">
        <f t="shared" si="620"/>
        <v>0.81435257410296413</v>
      </c>
      <c r="AR1632">
        <v>0.8441558441558441</v>
      </c>
    </row>
    <row r="1633" spans="1:44" x14ac:dyDescent="0.25">
      <c r="A1633" s="9">
        <v>1</v>
      </c>
      <c r="B1633" s="32">
        <v>23.366132</v>
      </c>
      <c r="D1633">
        <f t="shared" si="607"/>
        <v>1</v>
      </c>
      <c r="E1633">
        <f t="shared" si="606"/>
        <v>468</v>
      </c>
      <c r="F1633">
        <f t="shared" si="627"/>
        <v>0</v>
      </c>
      <c r="G1633">
        <f t="shared" si="628"/>
        <v>1164</v>
      </c>
      <c r="I1633">
        <f t="shared" si="608"/>
        <v>0.80829015544041449</v>
      </c>
      <c r="J1633">
        <f t="shared" si="609"/>
        <v>0.81914144968332159</v>
      </c>
      <c r="K1633">
        <v>0.80829015544041449</v>
      </c>
      <c r="S1633">
        <f t="shared" si="610"/>
        <v>0</v>
      </c>
      <c r="T1633">
        <f t="shared" si="621"/>
        <v>711</v>
      </c>
      <c r="U1633">
        <f t="shared" si="611"/>
        <v>1</v>
      </c>
      <c r="V1633">
        <f t="shared" si="622"/>
        <v>921</v>
      </c>
      <c r="X1633">
        <f t="shared" si="612"/>
        <v>0.87025703794369647</v>
      </c>
      <c r="Y1633">
        <f t="shared" si="613"/>
        <v>0.77852916314454779</v>
      </c>
      <c r="Z1633">
        <v>0.87025703794369647</v>
      </c>
      <c r="AB1633">
        <f t="shared" si="614"/>
        <v>0</v>
      </c>
      <c r="AC1633">
        <f t="shared" si="623"/>
        <v>388</v>
      </c>
      <c r="AD1633">
        <f t="shared" si="615"/>
        <v>1</v>
      </c>
      <c r="AE1633">
        <f t="shared" si="624"/>
        <v>1244</v>
      </c>
      <c r="AG1633">
        <f t="shared" si="616"/>
        <v>0.73624288425047435</v>
      </c>
      <c r="AH1633">
        <f t="shared" si="617"/>
        <v>0.84453496266123562</v>
      </c>
      <c r="AI1633">
        <v>0.73624288425047435</v>
      </c>
      <c r="AK1633">
        <f t="shared" si="618"/>
        <v>0</v>
      </c>
      <c r="AL1633">
        <f t="shared" si="625"/>
        <v>65</v>
      </c>
      <c r="AM1633">
        <f t="shared" si="629"/>
        <v>1</v>
      </c>
      <c r="AN1633">
        <f t="shared" si="626"/>
        <v>1567</v>
      </c>
      <c r="AP1633">
        <f t="shared" si="619"/>
        <v>0.8441558441558441</v>
      </c>
      <c r="AQ1633">
        <f t="shared" si="620"/>
        <v>0.81487259490379615</v>
      </c>
      <c r="AR1633">
        <v>0.8441558441558441</v>
      </c>
    </row>
    <row r="1634" spans="1:44" x14ac:dyDescent="0.25">
      <c r="A1634" s="9">
        <v>3</v>
      </c>
      <c r="B1634" s="32">
        <v>23.360215</v>
      </c>
      <c r="D1634">
        <f t="shared" si="607"/>
        <v>0</v>
      </c>
      <c r="E1634">
        <f t="shared" si="606"/>
        <v>468</v>
      </c>
      <c r="F1634">
        <f t="shared" si="627"/>
        <v>1</v>
      </c>
      <c r="G1634">
        <f t="shared" si="628"/>
        <v>1165</v>
      </c>
      <c r="I1634">
        <f t="shared" si="608"/>
        <v>0.80829015544041449</v>
      </c>
      <c r="J1634">
        <f t="shared" si="609"/>
        <v>0.81984517945109081</v>
      </c>
      <c r="K1634">
        <v>0.80829015544041449</v>
      </c>
      <c r="S1634">
        <f t="shared" si="610"/>
        <v>0</v>
      </c>
      <c r="T1634">
        <f t="shared" si="621"/>
        <v>711</v>
      </c>
      <c r="U1634">
        <f t="shared" si="611"/>
        <v>1</v>
      </c>
      <c r="V1634">
        <f t="shared" si="622"/>
        <v>922</v>
      </c>
      <c r="X1634">
        <f t="shared" si="612"/>
        <v>0.87025703794369647</v>
      </c>
      <c r="Y1634">
        <f t="shared" si="613"/>
        <v>0.77937447168216401</v>
      </c>
      <c r="Z1634">
        <v>0.87025703794369647</v>
      </c>
      <c r="AB1634">
        <f t="shared" si="614"/>
        <v>1</v>
      </c>
      <c r="AC1634">
        <f t="shared" si="623"/>
        <v>389</v>
      </c>
      <c r="AD1634">
        <f t="shared" si="615"/>
        <v>0</v>
      </c>
      <c r="AE1634">
        <f t="shared" si="624"/>
        <v>1244</v>
      </c>
      <c r="AG1634">
        <f t="shared" si="616"/>
        <v>0.73814041745730552</v>
      </c>
      <c r="AH1634">
        <f t="shared" si="617"/>
        <v>0.84453496266123562</v>
      </c>
      <c r="AI1634">
        <v>0.73814041745730552</v>
      </c>
      <c r="AK1634">
        <f t="shared" si="618"/>
        <v>0</v>
      </c>
      <c r="AL1634">
        <f t="shared" si="625"/>
        <v>65</v>
      </c>
      <c r="AM1634">
        <f t="shared" si="629"/>
        <v>1</v>
      </c>
      <c r="AN1634">
        <f t="shared" si="626"/>
        <v>1568</v>
      </c>
      <c r="AP1634">
        <f t="shared" si="619"/>
        <v>0.8441558441558441</v>
      </c>
      <c r="AQ1634">
        <f t="shared" si="620"/>
        <v>0.81539261570462818</v>
      </c>
      <c r="AR1634">
        <v>0.8441558441558441</v>
      </c>
    </row>
    <row r="1635" spans="1:44" x14ac:dyDescent="0.25">
      <c r="A1635" s="9">
        <v>1</v>
      </c>
      <c r="B1635" s="32">
        <v>23.298556999999999</v>
      </c>
      <c r="D1635">
        <f t="shared" si="607"/>
        <v>1</v>
      </c>
      <c r="E1635">
        <f t="shared" si="606"/>
        <v>469</v>
      </c>
      <c r="F1635">
        <f t="shared" si="627"/>
        <v>0</v>
      </c>
      <c r="G1635">
        <f t="shared" si="628"/>
        <v>1165</v>
      </c>
      <c r="I1635">
        <f t="shared" si="608"/>
        <v>0.81001727115716748</v>
      </c>
      <c r="J1635">
        <f t="shared" si="609"/>
        <v>0.81984517945109081</v>
      </c>
      <c r="K1635">
        <v>0.81001727115716748</v>
      </c>
      <c r="S1635">
        <f t="shared" si="610"/>
        <v>0</v>
      </c>
      <c r="T1635">
        <f t="shared" si="621"/>
        <v>711</v>
      </c>
      <c r="U1635">
        <f t="shared" si="611"/>
        <v>1</v>
      </c>
      <c r="V1635">
        <f t="shared" si="622"/>
        <v>923</v>
      </c>
      <c r="X1635">
        <f t="shared" si="612"/>
        <v>0.87025703794369647</v>
      </c>
      <c r="Y1635">
        <f t="shared" si="613"/>
        <v>0.78021978021978022</v>
      </c>
      <c r="Z1635">
        <v>0.87025703794369647</v>
      </c>
      <c r="AB1635">
        <f t="shared" si="614"/>
        <v>0</v>
      </c>
      <c r="AC1635">
        <f t="shared" si="623"/>
        <v>389</v>
      </c>
      <c r="AD1635">
        <f t="shared" si="615"/>
        <v>1</v>
      </c>
      <c r="AE1635">
        <f t="shared" si="624"/>
        <v>1245</v>
      </c>
      <c r="AG1635">
        <f t="shared" si="616"/>
        <v>0.73814041745730552</v>
      </c>
      <c r="AH1635">
        <f t="shared" si="617"/>
        <v>0.84521384928716903</v>
      </c>
      <c r="AI1635">
        <v>0.73814041745730552</v>
      </c>
      <c r="AK1635">
        <f t="shared" si="618"/>
        <v>0</v>
      </c>
      <c r="AL1635">
        <f t="shared" si="625"/>
        <v>65</v>
      </c>
      <c r="AM1635">
        <f t="shared" si="629"/>
        <v>1</v>
      </c>
      <c r="AN1635">
        <f t="shared" si="626"/>
        <v>1569</v>
      </c>
      <c r="AP1635">
        <f t="shared" si="619"/>
        <v>0.8441558441558441</v>
      </c>
      <c r="AQ1635">
        <f t="shared" si="620"/>
        <v>0.8159126365054602</v>
      </c>
      <c r="AR1635">
        <v>0.8441558441558441</v>
      </c>
    </row>
    <row r="1636" spans="1:44" x14ac:dyDescent="0.25">
      <c r="A1636" s="9">
        <v>3</v>
      </c>
      <c r="B1636" s="32">
        <v>23.295770999999998</v>
      </c>
      <c r="D1636">
        <f t="shared" si="607"/>
        <v>0</v>
      </c>
      <c r="E1636">
        <f t="shared" si="606"/>
        <v>469</v>
      </c>
      <c r="F1636">
        <f t="shared" si="627"/>
        <v>1</v>
      </c>
      <c r="G1636">
        <f t="shared" si="628"/>
        <v>1166</v>
      </c>
      <c r="I1636">
        <f t="shared" si="608"/>
        <v>0.81001727115716748</v>
      </c>
      <c r="J1636">
        <f t="shared" si="609"/>
        <v>0.82054890921885992</v>
      </c>
      <c r="K1636">
        <v>0.81001727115716748</v>
      </c>
      <c r="S1636">
        <f t="shared" si="610"/>
        <v>0</v>
      </c>
      <c r="T1636">
        <f t="shared" si="621"/>
        <v>711</v>
      </c>
      <c r="U1636">
        <f t="shared" si="611"/>
        <v>1</v>
      </c>
      <c r="V1636">
        <f t="shared" si="622"/>
        <v>924</v>
      </c>
      <c r="X1636">
        <f t="shared" si="612"/>
        <v>0.87025703794369647</v>
      </c>
      <c r="Y1636">
        <f t="shared" si="613"/>
        <v>0.78106508875739644</v>
      </c>
      <c r="Z1636">
        <v>0.87025703794369647</v>
      </c>
      <c r="AB1636">
        <f t="shared" si="614"/>
        <v>1</v>
      </c>
      <c r="AC1636">
        <f t="shared" si="623"/>
        <v>390</v>
      </c>
      <c r="AD1636">
        <f t="shared" si="615"/>
        <v>0</v>
      </c>
      <c r="AE1636">
        <f t="shared" si="624"/>
        <v>1245</v>
      </c>
      <c r="AG1636">
        <f t="shared" si="616"/>
        <v>0.74003795066413658</v>
      </c>
      <c r="AH1636">
        <f t="shared" si="617"/>
        <v>0.84521384928716903</v>
      </c>
      <c r="AI1636">
        <v>0.74003795066413658</v>
      </c>
      <c r="AK1636">
        <f t="shared" si="618"/>
        <v>0</v>
      </c>
      <c r="AL1636">
        <f t="shared" si="625"/>
        <v>65</v>
      </c>
      <c r="AM1636">
        <f t="shared" si="629"/>
        <v>1</v>
      </c>
      <c r="AN1636">
        <f t="shared" si="626"/>
        <v>1570</v>
      </c>
      <c r="AP1636">
        <f t="shared" si="619"/>
        <v>0.8441558441558441</v>
      </c>
      <c r="AQ1636">
        <f t="shared" si="620"/>
        <v>0.81643265730629222</v>
      </c>
      <c r="AR1636">
        <v>0.8441558441558441</v>
      </c>
    </row>
    <row r="1637" spans="1:44" x14ac:dyDescent="0.25">
      <c r="A1637" s="9">
        <v>1</v>
      </c>
      <c r="B1637" s="32">
        <v>23.247152</v>
      </c>
      <c r="D1637">
        <f t="shared" si="607"/>
        <v>1</v>
      </c>
      <c r="E1637">
        <f t="shared" si="606"/>
        <v>470</v>
      </c>
      <c r="F1637">
        <f t="shared" si="627"/>
        <v>0</v>
      </c>
      <c r="G1637">
        <f t="shared" si="628"/>
        <v>1166</v>
      </c>
      <c r="I1637">
        <f t="shared" si="608"/>
        <v>0.81174438687392059</v>
      </c>
      <c r="J1637">
        <f t="shared" si="609"/>
        <v>0.82054890921885992</v>
      </c>
      <c r="K1637">
        <v>0.81174438687392059</v>
      </c>
      <c r="S1637">
        <f t="shared" si="610"/>
        <v>0</v>
      </c>
      <c r="T1637">
        <f t="shared" si="621"/>
        <v>711</v>
      </c>
      <c r="U1637">
        <f t="shared" si="611"/>
        <v>1</v>
      </c>
      <c r="V1637">
        <f t="shared" si="622"/>
        <v>925</v>
      </c>
      <c r="X1637">
        <f t="shared" si="612"/>
        <v>0.87025703794369647</v>
      </c>
      <c r="Y1637">
        <f t="shared" si="613"/>
        <v>0.78191039729501266</v>
      </c>
      <c r="Z1637">
        <v>0.87025703794369647</v>
      </c>
      <c r="AB1637">
        <f t="shared" si="614"/>
        <v>0</v>
      </c>
      <c r="AC1637">
        <f t="shared" si="623"/>
        <v>390</v>
      </c>
      <c r="AD1637">
        <f t="shared" si="615"/>
        <v>1</v>
      </c>
      <c r="AE1637">
        <f t="shared" si="624"/>
        <v>1246</v>
      </c>
      <c r="AG1637">
        <f t="shared" si="616"/>
        <v>0.74003795066413658</v>
      </c>
      <c r="AH1637">
        <f t="shared" si="617"/>
        <v>0.84589273591310254</v>
      </c>
      <c r="AI1637">
        <v>0.74003795066413658</v>
      </c>
      <c r="AK1637">
        <f t="shared" si="618"/>
        <v>0</v>
      </c>
      <c r="AL1637">
        <f t="shared" si="625"/>
        <v>65</v>
      </c>
      <c r="AM1637">
        <f t="shared" si="629"/>
        <v>1</v>
      </c>
      <c r="AN1637">
        <f t="shared" si="626"/>
        <v>1571</v>
      </c>
      <c r="AP1637">
        <f t="shared" si="619"/>
        <v>0.8441558441558441</v>
      </c>
      <c r="AQ1637">
        <f t="shared" si="620"/>
        <v>0.81695267810712424</v>
      </c>
      <c r="AR1637">
        <v>0.8441558441558441</v>
      </c>
    </row>
    <row r="1638" spans="1:44" x14ac:dyDescent="0.25">
      <c r="A1638" s="9">
        <v>1</v>
      </c>
      <c r="B1638" s="32">
        <v>23.235233000000001</v>
      </c>
      <c r="D1638">
        <f t="shared" si="607"/>
        <v>1</v>
      </c>
      <c r="E1638">
        <f t="shared" si="606"/>
        <v>471</v>
      </c>
      <c r="F1638">
        <f t="shared" si="627"/>
        <v>0</v>
      </c>
      <c r="G1638">
        <f t="shared" si="628"/>
        <v>1166</v>
      </c>
      <c r="I1638">
        <f t="shared" si="608"/>
        <v>0.81347150259067358</v>
      </c>
      <c r="J1638">
        <f t="shared" si="609"/>
        <v>0.82054890921885992</v>
      </c>
      <c r="K1638">
        <v>0.81347150259067358</v>
      </c>
      <c r="S1638">
        <f t="shared" si="610"/>
        <v>0</v>
      </c>
      <c r="T1638">
        <f t="shared" si="621"/>
        <v>711</v>
      </c>
      <c r="U1638">
        <f t="shared" si="611"/>
        <v>1</v>
      </c>
      <c r="V1638">
        <f t="shared" si="622"/>
        <v>926</v>
      </c>
      <c r="X1638">
        <f t="shared" si="612"/>
        <v>0.87025703794369647</v>
      </c>
      <c r="Y1638">
        <f t="shared" si="613"/>
        <v>0.78275570583262888</v>
      </c>
      <c r="Z1638">
        <v>0.87025703794369647</v>
      </c>
      <c r="AB1638">
        <f t="shared" si="614"/>
        <v>0</v>
      </c>
      <c r="AC1638">
        <f t="shared" si="623"/>
        <v>390</v>
      </c>
      <c r="AD1638">
        <f t="shared" si="615"/>
        <v>1</v>
      </c>
      <c r="AE1638">
        <f t="shared" si="624"/>
        <v>1247</v>
      </c>
      <c r="AG1638">
        <f t="shared" si="616"/>
        <v>0.74003795066413658</v>
      </c>
      <c r="AH1638">
        <f t="shared" si="617"/>
        <v>0.84657162253903595</v>
      </c>
      <c r="AI1638">
        <v>0.74003795066413658</v>
      </c>
      <c r="AK1638">
        <f t="shared" si="618"/>
        <v>0</v>
      </c>
      <c r="AL1638">
        <f t="shared" si="625"/>
        <v>65</v>
      </c>
      <c r="AM1638">
        <f t="shared" si="629"/>
        <v>1</v>
      </c>
      <c r="AN1638">
        <f t="shared" si="626"/>
        <v>1572</v>
      </c>
      <c r="AP1638">
        <f t="shared" si="619"/>
        <v>0.8441558441558441</v>
      </c>
      <c r="AQ1638">
        <f t="shared" si="620"/>
        <v>0.81747269890795626</v>
      </c>
      <c r="AR1638">
        <v>0.8441558441558441</v>
      </c>
    </row>
    <row r="1639" spans="1:44" x14ac:dyDescent="0.25">
      <c r="A1639" s="9">
        <v>3</v>
      </c>
      <c r="B1639" s="32">
        <v>23.227578999999999</v>
      </c>
      <c r="D1639">
        <f t="shared" si="607"/>
        <v>0</v>
      </c>
      <c r="E1639">
        <f t="shared" si="606"/>
        <v>471</v>
      </c>
      <c r="F1639">
        <f t="shared" si="627"/>
        <v>1</v>
      </c>
      <c r="G1639">
        <f t="shared" si="628"/>
        <v>1167</v>
      </c>
      <c r="I1639">
        <f t="shared" si="608"/>
        <v>0.81347150259067358</v>
      </c>
      <c r="J1639">
        <f t="shared" si="609"/>
        <v>0.82125263898662915</v>
      </c>
      <c r="K1639">
        <v>0.81347150259067358</v>
      </c>
      <c r="S1639">
        <f t="shared" si="610"/>
        <v>0</v>
      </c>
      <c r="T1639">
        <f t="shared" si="621"/>
        <v>711</v>
      </c>
      <c r="U1639">
        <f t="shared" si="611"/>
        <v>1</v>
      </c>
      <c r="V1639">
        <f t="shared" si="622"/>
        <v>927</v>
      </c>
      <c r="X1639">
        <f t="shared" si="612"/>
        <v>0.87025703794369647</v>
      </c>
      <c r="Y1639">
        <f t="shared" si="613"/>
        <v>0.7836010143702451</v>
      </c>
      <c r="Z1639">
        <v>0.87025703794369647</v>
      </c>
      <c r="AB1639">
        <f t="shared" si="614"/>
        <v>1</v>
      </c>
      <c r="AC1639">
        <f t="shared" si="623"/>
        <v>391</v>
      </c>
      <c r="AD1639">
        <f t="shared" si="615"/>
        <v>0</v>
      </c>
      <c r="AE1639">
        <f t="shared" si="624"/>
        <v>1247</v>
      </c>
      <c r="AG1639">
        <f t="shared" si="616"/>
        <v>0.74193548387096775</v>
      </c>
      <c r="AH1639">
        <f t="shared" si="617"/>
        <v>0.84657162253903595</v>
      </c>
      <c r="AI1639">
        <v>0.74193548387096775</v>
      </c>
      <c r="AK1639">
        <f t="shared" si="618"/>
        <v>0</v>
      </c>
      <c r="AL1639">
        <f t="shared" si="625"/>
        <v>65</v>
      </c>
      <c r="AM1639">
        <f t="shared" si="629"/>
        <v>1</v>
      </c>
      <c r="AN1639">
        <f t="shared" si="626"/>
        <v>1573</v>
      </c>
      <c r="AP1639">
        <f t="shared" si="619"/>
        <v>0.8441558441558441</v>
      </c>
      <c r="AQ1639">
        <f t="shared" si="620"/>
        <v>0.8179927197087884</v>
      </c>
      <c r="AR1639">
        <v>0.8441558441558441</v>
      </c>
    </row>
    <row r="1640" spans="1:44" x14ac:dyDescent="0.25">
      <c r="A1640" s="9">
        <v>3</v>
      </c>
      <c r="B1640" s="32">
        <v>23.115777000000001</v>
      </c>
      <c r="D1640">
        <f t="shared" si="607"/>
        <v>0</v>
      </c>
      <c r="E1640">
        <f t="shared" si="606"/>
        <v>471</v>
      </c>
      <c r="F1640">
        <f t="shared" si="627"/>
        <v>1</v>
      </c>
      <c r="G1640">
        <f t="shared" si="628"/>
        <v>1168</v>
      </c>
      <c r="I1640">
        <f t="shared" si="608"/>
        <v>0.81347150259067358</v>
      </c>
      <c r="J1640">
        <f t="shared" si="609"/>
        <v>0.82195636875439826</v>
      </c>
      <c r="K1640">
        <v>0.81347150259067358</v>
      </c>
      <c r="S1640">
        <f t="shared" si="610"/>
        <v>0</v>
      </c>
      <c r="T1640">
        <f t="shared" si="621"/>
        <v>711</v>
      </c>
      <c r="U1640">
        <f t="shared" si="611"/>
        <v>1</v>
      </c>
      <c r="V1640">
        <f t="shared" si="622"/>
        <v>928</v>
      </c>
      <c r="X1640">
        <f t="shared" si="612"/>
        <v>0.87025703794369647</v>
      </c>
      <c r="Y1640">
        <f t="shared" si="613"/>
        <v>0.78444632290786132</v>
      </c>
      <c r="Z1640">
        <v>0.87025703794369647</v>
      </c>
      <c r="AB1640">
        <f t="shared" si="614"/>
        <v>1</v>
      </c>
      <c r="AC1640">
        <f t="shared" si="623"/>
        <v>392</v>
      </c>
      <c r="AD1640">
        <f t="shared" si="615"/>
        <v>0</v>
      </c>
      <c r="AE1640">
        <f t="shared" si="624"/>
        <v>1247</v>
      </c>
      <c r="AG1640">
        <f t="shared" si="616"/>
        <v>0.74383301707779881</v>
      </c>
      <c r="AH1640">
        <f t="shared" si="617"/>
        <v>0.84657162253903595</v>
      </c>
      <c r="AI1640">
        <v>0.74383301707779881</v>
      </c>
      <c r="AK1640">
        <f t="shared" si="618"/>
        <v>0</v>
      </c>
      <c r="AL1640">
        <f t="shared" si="625"/>
        <v>65</v>
      </c>
      <c r="AM1640">
        <f t="shared" si="629"/>
        <v>1</v>
      </c>
      <c r="AN1640">
        <f t="shared" si="626"/>
        <v>1574</v>
      </c>
      <c r="AP1640">
        <f t="shared" si="619"/>
        <v>0.8441558441558441</v>
      </c>
      <c r="AQ1640">
        <f t="shared" si="620"/>
        <v>0.81851274050962042</v>
      </c>
      <c r="AR1640">
        <v>0.8441558441558441</v>
      </c>
    </row>
    <row r="1641" spans="1:44" x14ac:dyDescent="0.25">
      <c r="A1641" s="9">
        <v>3</v>
      </c>
      <c r="B1641" s="32">
        <v>23.113955000000001</v>
      </c>
      <c r="D1641">
        <f t="shared" si="607"/>
        <v>0</v>
      </c>
      <c r="E1641">
        <f t="shared" si="606"/>
        <v>471</v>
      </c>
      <c r="F1641">
        <f t="shared" si="627"/>
        <v>1</v>
      </c>
      <c r="G1641">
        <f t="shared" si="628"/>
        <v>1169</v>
      </c>
      <c r="I1641">
        <f t="shared" si="608"/>
        <v>0.81347150259067358</v>
      </c>
      <c r="J1641">
        <f t="shared" si="609"/>
        <v>0.82266009852216748</v>
      </c>
      <c r="K1641">
        <v>0.81347150259067358</v>
      </c>
      <c r="S1641">
        <f t="shared" si="610"/>
        <v>0</v>
      </c>
      <c r="T1641">
        <f t="shared" si="621"/>
        <v>711</v>
      </c>
      <c r="U1641">
        <f t="shared" si="611"/>
        <v>1</v>
      </c>
      <c r="V1641">
        <f t="shared" si="622"/>
        <v>929</v>
      </c>
      <c r="X1641">
        <f t="shared" si="612"/>
        <v>0.87025703794369647</v>
      </c>
      <c r="Y1641">
        <f t="shared" si="613"/>
        <v>0.78529163144547764</v>
      </c>
      <c r="Z1641">
        <v>0.87025703794369647</v>
      </c>
      <c r="AB1641">
        <f t="shared" si="614"/>
        <v>1</v>
      </c>
      <c r="AC1641">
        <f t="shared" si="623"/>
        <v>393</v>
      </c>
      <c r="AD1641">
        <f t="shared" si="615"/>
        <v>0</v>
      </c>
      <c r="AE1641">
        <f t="shared" si="624"/>
        <v>1247</v>
      </c>
      <c r="AG1641">
        <f t="shared" si="616"/>
        <v>0.74573055028462998</v>
      </c>
      <c r="AH1641">
        <f t="shared" si="617"/>
        <v>0.84657162253903595</v>
      </c>
      <c r="AI1641">
        <v>0.74573055028462998</v>
      </c>
      <c r="AK1641">
        <f t="shared" si="618"/>
        <v>0</v>
      </c>
      <c r="AL1641">
        <f t="shared" si="625"/>
        <v>65</v>
      </c>
      <c r="AM1641">
        <f t="shared" si="629"/>
        <v>1</v>
      </c>
      <c r="AN1641">
        <f t="shared" si="626"/>
        <v>1575</v>
      </c>
      <c r="AP1641">
        <f t="shared" si="619"/>
        <v>0.8441558441558441</v>
      </c>
      <c r="AQ1641">
        <f t="shared" si="620"/>
        <v>0.81903276131045244</v>
      </c>
      <c r="AR1641">
        <v>0.8441558441558441</v>
      </c>
    </row>
    <row r="1642" spans="1:44" x14ac:dyDescent="0.25">
      <c r="A1642" s="9">
        <v>3</v>
      </c>
      <c r="B1642" s="32">
        <v>23.059325999999999</v>
      </c>
      <c r="D1642">
        <f t="shared" si="607"/>
        <v>0</v>
      </c>
      <c r="E1642">
        <f t="shared" si="606"/>
        <v>471</v>
      </c>
      <c r="F1642">
        <f t="shared" si="627"/>
        <v>1</v>
      </c>
      <c r="G1642">
        <f t="shared" si="628"/>
        <v>1170</v>
      </c>
      <c r="I1642">
        <f t="shared" si="608"/>
        <v>0.81347150259067358</v>
      </c>
      <c r="J1642">
        <f t="shared" si="609"/>
        <v>0.82336382828993671</v>
      </c>
      <c r="K1642">
        <v>0.81347150259067358</v>
      </c>
      <c r="S1642">
        <f t="shared" si="610"/>
        <v>0</v>
      </c>
      <c r="T1642">
        <f t="shared" si="621"/>
        <v>711</v>
      </c>
      <c r="U1642">
        <f t="shared" si="611"/>
        <v>1</v>
      </c>
      <c r="V1642">
        <f t="shared" si="622"/>
        <v>930</v>
      </c>
      <c r="X1642">
        <f t="shared" si="612"/>
        <v>0.87025703794369647</v>
      </c>
      <c r="Y1642">
        <f t="shared" si="613"/>
        <v>0.78613693998309386</v>
      </c>
      <c r="Z1642">
        <v>0.87025703794369647</v>
      </c>
      <c r="AB1642">
        <f t="shared" si="614"/>
        <v>1</v>
      </c>
      <c r="AC1642">
        <f t="shared" si="623"/>
        <v>394</v>
      </c>
      <c r="AD1642">
        <f t="shared" si="615"/>
        <v>0</v>
      </c>
      <c r="AE1642">
        <f t="shared" si="624"/>
        <v>1247</v>
      </c>
      <c r="AG1642">
        <f t="shared" si="616"/>
        <v>0.74762808349146115</v>
      </c>
      <c r="AH1642">
        <f t="shared" si="617"/>
        <v>0.84657162253903595</v>
      </c>
      <c r="AI1642">
        <v>0.74762808349146115</v>
      </c>
      <c r="AK1642">
        <f t="shared" si="618"/>
        <v>0</v>
      </c>
      <c r="AL1642">
        <f t="shared" si="625"/>
        <v>65</v>
      </c>
      <c r="AM1642">
        <f t="shared" si="629"/>
        <v>1</v>
      </c>
      <c r="AN1642">
        <f t="shared" si="626"/>
        <v>1576</v>
      </c>
      <c r="AP1642">
        <f t="shared" si="619"/>
        <v>0.8441558441558441</v>
      </c>
      <c r="AQ1642">
        <f t="shared" si="620"/>
        <v>0.81955278211128446</v>
      </c>
      <c r="AR1642">
        <v>0.8441558441558441</v>
      </c>
    </row>
    <row r="1643" spans="1:44" x14ac:dyDescent="0.25">
      <c r="A1643" s="9">
        <v>1</v>
      </c>
      <c r="B1643" s="32">
        <v>22.990317000000001</v>
      </c>
      <c r="D1643">
        <f t="shared" si="607"/>
        <v>1</v>
      </c>
      <c r="E1643">
        <f t="shared" si="606"/>
        <v>472</v>
      </c>
      <c r="F1643">
        <f t="shared" si="627"/>
        <v>0</v>
      </c>
      <c r="G1643">
        <f t="shared" si="628"/>
        <v>1170</v>
      </c>
      <c r="I1643">
        <f t="shared" si="608"/>
        <v>0.81519861830742657</v>
      </c>
      <c r="J1643">
        <f t="shared" si="609"/>
        <v>0.82336382828993671</v>
      </c>
      <c r="K1643">
        <v>0.81519861830742657</v>
      </c>
      <c r="S1643">
        <f t="shared" si="610"/>
        <v>0</v>
      </c>
      <c r="T1643">
        <f t="shared" si="621"/>
        <v>711</v>
      </c>
      <c r="U1643">
        <f t="shared" si="611"/>
        <v>1</v>
      </c>
      <c r="V1643">
        <f t="shared" si="622"/>
        <v>931</v>
      </c>
      <c r="X1643">
        <f t="shared" si="612"/>
        <v>0.87025703794369647</v>
      </c>
      <c r="Y1643">
        <f t="shared" si="613"/>
        <v>0.78698224852071008</v>
      </c>
      <c r="Z1643">
        <v>0.87025703794369647</v>
      </c>
      <c r="AB1643">
        <f t="shared" si="614"/>
        <v>0</v>
      </c>
      <c r="AC1643">
        <f t="shared" si="623"/>
        <v>394</v>
      </c>
      <c r="AD1643">
        <f t="shared" si="615"/>
        <v>1</v>
      </c>
      <c r="AE1643">
        <f t="shared" si="624"/>
        <v>1248</v>
      </c>
      <c r="AG1643">
        <f t="shared" si="616"/>
        <v>0.74762808349146115</v>
      </c>
      <c r="AH1643">
        <f t="shared" si="617"/>
        <v>0.84725050916496947</v>
      </c>
      <c r="AI1643">
        <v>0.74762808349146115</v>
      </c>
      <c r="AK1643">
        <f t="shared" si="618"/>
        <v>0</v>
      </c>
      <c r="AL1643">
        <f t="shared" si="625"/>
        <v>65</v>
      </c>
      <c r="AM1643">
        <f t="shared" si="629"/>
        <v>1</v>
      </c>
      <c r="AN1643">
        <f t="shared" si="626"/>
        <v>1577</v>
      </c>
      <c r="AP1643">
        <f t="shared" si="619"/>
        <v>0.8441558441558441</v>
      </c>
      <c r="AQ1643">
        <f t="shared" si="620"/>
        <v>0.82007280291211648</v>
      </c>
      <c r="AR1643">
        <v>0.8441558441558441</v>
      </c>
    </row>
    <row r="1644" spans="1:44" x14ac:dyDescent="0.25">
      <c r="A1644" s="9">
        <v>2</v>
      </c>
      <c r="B1644" s="32">
        <v>22.962215</v>
      </c>
      <c r="D1644">
        <f t="shared" si="607"/>
        <v>0</v>
      </c>
      <c r="E1644">
        <f t="shared" si="606"/>
        <v>472</v>
      </c>
      <c r="F1644">
        <f t="shared" si="627"/>
        <v>1</v>
      </c>
      <c r="G1644">
        <f t="shared" si="628"/>
        <v>1171</v>
      </c>
      <c r="I1644">
        <f t="shared" si="608"/>
        <v>0.81519861830742657</v>
      </c>
      <c r="J1644">
        <f t="shared" si="609"/>
        <v>0.82406755805770582</v>
      </c>
      <c r="K1644">
        <v>0.81519861830742657</v>
      </c>
      <c r="S1644">
        <f t="shared" si="610"/>
        <v>1</v>
      </c>
      <c r="T1644">
        <f t="shared" si="621"/>
        <v>712</v>
      </c>
      <c r="U1644">
        <f t="shared" si="611"/>
        <v>0</v>
      </c>
      <c r="V1644">
        <f t="shared" si="622"/>
        <v>931</v>
      </c>
      <c r="X1644">
        <f t="shared" si="612"/>
        <v>0.87148102815177475</v>
      </c>
      <c r="Y1644">
        <f t="shared" si="613"/>
        <v>0.78698224852071008</v>
      </c>
      <c r="Z1644">
        <v>0.87148102815177475</v>
      </c>
      <c r="AB1644">
        <f t="shared" si="614"/>
        <v>0</v>
      </c>
      <c r="AC1644">
        <f t="shared" si="623"/>
        <v>394</v>
      </c>
      <c r="AD1644">
        <f t="shared" si="615"/>
        <v>1</v>
      </c>
      <c r="AE1644">
        <f t="shared" si="624"/>
        <v>1249</v>
      </c>
      <c r="AG1644">
        <f t="shared" si="616"/>
        <v>0.74762808349146115</v>
      </c>
      <c r="AH1644">
        <f t="shared" si="617"/>
        <v>0.84792939579090287</v>
      </c>
      <c r="AI1644">
        <v>0.74762808349146115</v>
      </c>
      <c r="AK1644">
        <f t="shared" si="618"/>
        <v>0</v>
      </c>
      <c r="AL1644">
        <f t="shared" si="625"/>
        <v>65</v>
      </c>
      <c r="AM1644">
        <f t="shared" si="629"/>
        <v>1</v>
      </c>
      <c r="AN1644">
        <f t="shared" si="626"/>
        <v>1578</v>
      </c>
      <c r="AP1644">
        <f t="shared" si="619"/>
        <v>0.8441558441558441</v>
      </c>
      <c r="AQ1644">
        <f t="shared" si="620"/>
        <v>0.8205928237129485</v>
      </c>
      <c r="AR1644">
        <v>0.8441558441558441</v>
      </c>
    </row>
    <row r="1645" spans="1:44" x14ac:dyDescent="0.25">
      <c r="A1645" s="9">
        <v>2</v>
      </c>
      <c r="B1645" s="32">
        <v>22.947928999999998</v>
      </c>
      <c r="D1645">
        <f t="shared" si="607"/>
        <v>0</v>
      </c>
      <c r="E1645">
        <f t="shared" si="606"/>
        <v>472</v>
      </c>
      <c r="F1645">
        <f t="shared" si="627"/>
        <v>1</v>
      </c>
      <c r="G1645">
        <f t="shared" si="628"/>
        <v>1172</v>
      </c>
      <c r="I1645">
        <f t="shared" si="608"/>
        <v>0.81519861830742657</v>
      </c>
      <c r="J1645">
        <f t="shared" si="609"/>
        <v>0.82477128782547504</v>
      </c>
      <c r="K1645">
        <v>0.81519861830742657</v>
      </c>
      <c r="S1645">
        <f t="shared" si="610"/>
        <v>1</v>
      </c>
      <c r="T1645">
        <f t="shared" si="621"/>
        <v>713</v>
      </c>
      <c r="U1645">
        <f t="shared" si="611"/>
        <v>0</v>
      </c>
      <c r="V1645">
        <f t="shared" si="622"/>
        <v>931</v>
      </c>
      <c r="X1645">
        <f t="shared" si="612"/>
        <v>0.87270501835985315</v>
      </c>
      <c r="Y1645">
        <f t="shared" si="613"/>
        <v>0.78698224852071008</v>
      </c>
      <c r="Z1645">
        <v>0.87270501835985315</v>
      </c>
      <c r="AB1645">
        <f t="shared" si="614"/>
        <v>0</v>
      </c>
      <c r="AC1645">
        <f t="shared" si="623"/>
        <v>394</v>
      </c>
      <c r="AD1645">
        <f t="shared" si="615"/>
        <v>1</v>
      </c>
      <c r="AE1645">
        <f t="shared" si="624"/>
        <v>1250</v>
      </c>
      <c r="AG1645">
        <f t="shared" si="616"/>
        <v>0.74762808349146115</v>
      </c>
      <c r="AH1645">
        <f t="shared" si="617"/>
        <v>0.84860828241683639</v>
      </c>
      <c r="AI1645">
        <v>0.74762808349146115</v>
      </c>
      <c r="AK1645">
        <f t="shared" si="618"/>
        <v>0</v>
      </c>
      <c r="AL1645">
        <f t="shared" si="625"/>
        <v>65</v>
      </c>
      <c r="AM1645">
        <f t="shared" si="629"/>
        <v>1</v>
      </c>
      <c r="AN1645">
        <f t="shared" si="626"/>
        <v>1579</v>
      </c>
      <c r="AP1645">
        <f t="shared" si="619"/>
        <v>0.8441558441558441</v>
      </c>
      <c r="AQ1645">
        <f t="shared" si="620"/>
        <v>0.82111284451378053</v>
      </c>
      <c r="AR1645">
        <v>0.8441558441558441</v>
      </c>
    </row>
    <row r="1646" spans="1:44" x14ac:dyDescent="0.25">
      <c r="A1646" s="9">
        <v>3</v>
      </c>
      <c r="B1646" s="32">
        <v>22.943194999999999</v>
      </c>
      <c r="D1646">
        <f t="shared" si="607"/>
        <v>0</v>
      </c>
      <c r="E1646">
        <f t="shared" si="606"/>
        <v>472</v>
      </c>
      <c r="F1646">
        <f t="shared" si="627"/>
        <v>1</v>
      </c>
      <c r="G1646">
        <f t="shared" si="628"/>
        <v>1173</v>
      </c>
      <c r="I1646">
        <f t="shared" si="608"/>
        <v>0.81519861830742657</v>
      </c>
      <c r="J1646">
        <f t="shared" si="609"/>
        <v>0.82547501759324415</v>
      </c>
      <c r="K1646">
        <v>0.81519861830742657</v>
      </c>
      <c r="S1646">
        <f t="shared" si="610"/>
        <v>0</v>
      </c>
      <c r="T1646">
        <f t="shared" si="621"/>
        <v>713</v>
      </c>
      <c r="U1646">
        <f t="shared" si="611"/>
        <v>1</v>
      </c>
      <c r="V1646">
        <f t="shared" si="622"/>
        <v>932</v>
      </c>
      <c r="X1646">
        <f t="shared" si="612"/>
        <v>0.87270501835985315</v>
      </c>
      <c r="Y1646">
        <f t="shared" si="613"/>
        <v>0.7878275570583263</v>
      </c>
      <c r="Z1646">
        <v>0.87270501835985315</v>
      </c>
      <c r="AB1646">
        <f t="shared" si="614"/>
        <v>1</v>
      </c>
      <c r="AC1646">
        <f t="shared" si="623"/>
        <v>395</v>
      </c>
      <c r="AD1646">
        <f t="shared" si="615"/>
        <v>0</v>
      </c>
      <c r="AE1646">
        <f t="shared" si="624"/>
        <v>1250</v>
      </c>
      <c r="AG1646">
        <f t="shared" si="616"/>
        <v>0.74952561669829221</v>
      </c>
      <c r="AH1646">
        <f t="shared" si="617"/>
        <v>0.84860828241683639</v>
      </c>
      <c r="AI1646">
        <v>0.74952561669829221</v>
      </c>
      <c r="AK1646">
        <f t="shared" si="618"/>
        <v>0</v>
      </c>
      <c r="AL1646">
        <f t="shared" si="625"/>
        <v>65</v>
      </c>
      <c r="AM1646">
        <f t="shared" si="629"/>
        <v>1</v>
      </c>
      <c r="AN1646">
        <f t="shared" si="626"/>
        <v>1580</v>
      </c>
      <c r="AP1646">
        <f t="shared" si="619"/>
        <v>0.8441558441558441</v>
      </c>
      <c r="AQ1646">
        <f t="shared" si="620"/>
        <v>0.82163286531461255</v>
      </c>
      <c r="AR1646">
        <v>0.8441558441558441</v>
      </c>
    </row>
    <row r="1647" spans="1:44" x14ac:dyDescent="0.25">
      <c r="A1647" s="9">
        <v>1</v>
      </c>
      <c r="B1647" s="32">
        <v>22.917356000000002</v>
      </c>
      <c r="D1647">
        <f t="shared" si="607"/>
        <v>1</v>
      </c>
      <c r="E1647">
        <f t="shared" si="606"/>
        <v>473</v>
      </c>
      <c r="F1647">
        <f t="shared" si="627"/>
        <v>0</v>
      </c>
      <c r="G1647">
        <f t="shared" si="628"/>
        <v>1173</v>
      </c>
      <c r="I1647">
        <f t="shared" si="608"/>
        <v>0.81692573402417967</v>
      </c>
      <c r="J1647">
        <f t="shared" si="609"/>
        <v>0.82547501759324415</v>
      </c>
      <c r="K1647">
        <v>0.81692573402417967</v>
      </c>
      <c r="S1647">
        <f t="shared" si="610"/>
        <v>0</v>
      </c>
      <c r="T1647">
        <f t="shared" si="621"/>
        <v>713</v>
      </c>
      <c r="U1647">
        <f t="shared" si="611"/>
        <v>1</v>
      </c>
      <c r="V1647">
        <f t="shared" si="622"/>
        <v>933</v>
      </c>
      <c r="X1647">
        <f t="shared" si="612"/>
        <v>0.87270501835985315</v>
      </c>
      <c r="Y1647">
        <f t="shared" si="613"/>
        <v>0.78867286559594252</v>
      </c>
      <c r="Z1647">
        <v>0.87270501835985315</v>
      </c>
      <c r="AB1647">
        <f t="shared" si="614"/>
        <v>0</v>
      </c>
      <c r="AC1647">
        <f t="shared" si="623"/>
        <v>395</v>
      </c>
      <c r="AD1647">
        <f t="shared" si="615"/>
        <v>1</v>
      </c>
      <c r="AE1647">
        <f t="shared" si="624"/>
        <v>1251</v>
      </c>
      <c r="AG1647">
        <f t="shared" si="616"/>
        <v>0.74952561669829221</v>
      </c>
      <c r="AH1647">
        <f t="shared" si="617"/>
        <v>0.84928716904276991</v>
      </c>
      <c r="AI1647">
        <v>0.74952561669829221</v>
      </c>
      <c r="AK1647">
        <f t="shared" si="618"/>
        <v>0</v>
      </c>
      <c r="AL1647">
        <f t="shared" si="625"/>
        <v>65</v>
      </c>
      <c r="AM1647">
        <f t="shared" si="629"/>
        <v>1</v>
      </c>
      <c r="AN1647">
        <f t="shared" si="626"/>
        <v>1581</v>
      </c>
      <c r="AP1647">
        <f t="shared" si="619"/>
        <v>0.8441558441558441</v>
      </c>
      <c r="AQ1647">
        <f t="shared" si="620"/>
        <v>0.82215288611544457</v>
      </c>
      <c r="AR1647">
        <v>0.8441558441558441</v>
      </c>
    </row>
    <row r="1648" spans="1:44" x14ac:dyDescent="0.25">
      <c r="A1648" s="9">
        <v>4</v>
      </c>
      <c r="B1648" s="32">
        <v>22.906647</v>
      </c>
      <c r="D1648">
        <f t="shared" si="607"/>
        <v>0</v>
      </c>
      <c r="E1648">
        <f t="shared" si="606"/>
        <v>473</v>
      </c>
      <c r="F1648">
        <f t="shared" si="627"/>
        <v>1</v>
      </c>
      <c r="G1648">
        <f t="shared" si="628"/>
        <v>1174</v>
      </c>
      <c r="I1648">
        <f t="shared" si="608"/>
        <v>0.81692573402417967</v>
      </c>
      <c r="J1648">
        <f t="shared" si="609"/>
        <v>0.82617874736101338</v>
      </c>
      <c r="K1648">
        <v>0.81692573402417967</v>
      </c>
      <c r="S1648">
        <f t="shared" si="610"/>
        <v>0</v>
      </c>
      <c r="T1648">
        <f t="shared" si="621"/>
        <v>713</v>
      </c>
      <c r="U1648">
        <f t="shared" si="611"/>
        <v>1</v>
      </c>
      <c r="V1648">
        <f t="shared" si="622"/>
        <v>934</v>
      </c>
      <c r="X1648">
        <f t="shared" si="612"/>
        <v>0.87270501835985315</v>
      </c>
      <c r="Y1648">
        <f t="shared" si="613"/>
        <v>0.78951817413355874</v>
      </c>
      <c r="Z1648">
        <v>0.87270501835985315</v>
      </c>
      <c r="AB1648">
        <f t="shared" si="614"/>
        <v>0</v>
      </c>
      <c r="AC1648">
        <f t="shared" si="623"/>
        <v>395</v>
      </c>
      <c r="AD1648">
        <f t="shared" si="615"/>
        <v>1</v>
      </c>
      <c r="AE1648">
        <f t="shared" si="624"/>
        <v>1252</v>
      </c>
      <c r="AG1648">
        <f t="shared" si="616"/>
        <v>0.74952561669829221</v>
      </c>
      <c r="AH1648">
        <f t="shared" si="617"/>
        <v>0.84996605566870331</v>
      </c>
      <c r="AI1648">
        <v>0.74952561669829221</v>
      </c>
      <c r="AK1648">
        <f t="shared" si="618"/>
        <v>1</v>
      </c>
      <c r="AL1648">
        <f t="shared" si="625"/>
        <v>66</v>
      </c>
      <c r="AM1648">
        <f t="shared" si="629"/>
        <v>0</v>
      </c>
      <c r="AN1648">
        <f t="shared" si="626"/>
        <v>1581</v>
      </c>
      <c r="AP1648">
        <f t="shared" si="619"/>
        <v>0.8571428571428571</v>
      </c>
      <c r="AQ1648">
        <f t="shared" si="620"/>
        <v>0.82215288611544457</v>
      </c>
      <c r="AR1648">
        <v>0.8571428571428571</v>
      </c>
    </row>
    <row r="1649" spans="1:44" x14ac:dyDescent="0.25">
      <c r="A1649" s="9">
        <v>2</v>
      </c>
      <c r="B1649" s="32">
        <v>22.787002000000001</v>
      </c>
      <c r="D1649">
        <f t="shared" si="607"/>
        <v>0</v>
      </c>
      <c r="E1649">
        <f t="shared" si="606"/>
        <v>473</v>
      </c>
      <c r="F1649">
        <f t="shared" si="627"/>
        <v>1</v>
      </c>
      <c r="G1649">
        <f t="shared" si="628"/>
        <v>1175</v>
      </c>
      <c r="I1649">
        <f t="shared" si="608"/>
        <v>0.81692573402417967</v>
      </c>
      <c r="J1649">
        <f t="shared" si="609"/>
        <v>0.8268824771287826</v>
      </c>
      <c r="K1649">
        <v>0.81692573402417967</v>
      </c>
      <c r="S1649">
        <f t="shared" si="610"/>
        <v>1</v>
      </c>
      <c r="T1649">
        <f t="shared" si="621"/>
        <v>714</v>
      </c>
      <c r="U1649">
        <f t="shared" si="611"/>
        <v>0</v>
      </c>
      <c r="V1649">
        <f t="shared" si="622"/>
        <v>934</v>
      </c>
      <c r="X1649">
        <f t="shared" si="612"/>
        <v>0.87392900856793143</v>
      </c>
      <c r="Y1649">
        <f t="shared" si="613"/>
        <v>0.78951817413355874</v>
      </c>
      <c r="Z1649">
        <v>0.87392900856793143</v>
      </c>
      <c r="AB1649">
        <f t="shared" si="614"/>
        <v>0</v>
      </c>
      <c r="AC1649">
        <f t="shared" si="623"/>
        <v>395</v>
      </c>
      <c r="AD1649">
        <f t="shared" si="615"/>
        <v>1</v>
      </c>
      <c r="AE1649">
        <f t="shared" si="624"/>
        <v>1253</v>
      </c>
      <c r="AG1649">
        <f t="shared" si="616"/>
        <v>0.74952561669829221</v>
      </c>
      <c r="AH1649">
        <f t="shared" si="617"/>
        <v>0.85064494229463683</v>
      </c>
      <c r="AI1649">
        <v>0.74952561669829221</v>
      </c>
      <c r="AK1649">
        <f t="shared" si="618"/>
        <v>0</v>
      </c>
      <c r="AL1649">
        <f t="shared" si="625"/>
        <v>66</v>
      </c>
      <c r="AM1649">
        <f t="shared" si="629"/>
        <v>1</v>
      </c>
      <c r="AN1649">
        <f t="shared" si="626"/>
        <v>1582</v>
      </c>
      <c r="AP1649">
        <f t="shared" si="619"/>
        <v>0.8571428571428571</v>
      </c>
      <c r="AQ1649">
        <f t="shared" si="620"/>
        <v>0.8226729069162767</v>
      </c>
      <c r="AR1649">
        <v>0.8571428571428571</v>
      </c>
    </row>
    <row r="1650" spans="1:44" x14ac:dyDescent="0.25">
      <c r="A1650" s="9">
        <v>2</v>
      </c>
      <c r="B1650" s="32">
        <v>22.766988000000001</v>
      </c>
      <c r="D1650">
        <f t="shared" si="607"/>
        <v>0</v>
      </c>
      <c r="E1650">
        <f t="shared" si="606"/>
        <v>473</v>
      </c>
      <c r="F1650">
        <f t="shared" si="627"/>
        <v>1</v>
      </c>
      <c r="G1650">
        <f t="shared" si="628"/>
        <v>1176</v>
      </c>
      <c r="I1650">
        <f t="shared" si="608"/>
        <v>0.81692573402417967</v>
      </c>
      <c r="J1650">
        <f t="shared" si="609"/>
        <v>0.82758620689655171</v>
      </c>
      <c r="K1650">
        <v>0.81692573402417967</v>
      </c>
      <c r="S1650">
        <f t="shared" si="610"/>
        <v>1</v>
      </c>
      <c r="T1650">
        <f t="shared" si="621"/>
        <v>715</v>
      </c>
      <c r="U1650">
        <f t="shared" si="611"/>
        <v>0</v>
      </c>
      <c r="V1650">
        <f t="shared" si="622"/>
        <v>934</v>
      </c>
      <c r="X1650">
        <f t="shared" si="612"/>
        <v>0.87515299877600983</v>
      </c>
      <c r="Y1650">
        <f t="shared" si="613"/>
        <v>0.78951817413355874</v>
      </c>
      <c r="Z1650">
        <v>0.87515299877600983</v>
      </c>
      <c r="AB1650">
        <f t="shared" si="614"/>
        <v>0</v>
      </c>
      <c r="AC1650">
        <f t="shared" si="623"/>
        <v>395</v>
      </c>
      <c r="AD1650">
        <f t="shared" si="615"/>
        <v>1</v>
      </c>
      <c r="AE1650">
        <f t="shared" si="624"/>
        <v>1254</v>
      </c>
      <c r="AG1650">
        <f t="shared" si="616"/>
        <v>0.74952561669829221</v>
      </c>
      <c r="AH1650">
        <f t="shared" si="617"/>
        <v>0.85132382892057024</v>
      </c>
      <c r="AI1650">
        <v>0.74952561669829221</v>
      </c>
      <c r="AK1650">
        <f t="shared" si="618"/>
        <v>0</v>
      </c>
      <c r="AL1650">
        <f t="shared" si="625"/>
        <v>66</v>
      </c>
      <c r="AM1650">
        <f t="shared" si="629"/>
        <v>1</v>
      </c>
      <c r="AN1650">
        <f t="shared" si="626"/>
        <v>1583</v>
      </c>
      <c r="AP1650">
        <f t="shared" si="619"/>
        <v>0.8571428571428571</v>
      </c>
      <c r="AQ1650">
        <f t="shared" si="620"/>
        <v>0.82319292771710872</v>
      </c>
      <c r="AR1650">
        <v>0.8571428571428571</v>
      </c>
    </row>
    <row r="1651" spans="1:44" x14ac:dyDescent="0.25">
      <c r="A1651" s="9">
        <v>3</v>
      </c>
      <c r="B1651" s="32">
        <v>22.737994</v>
      </c>
      <c r="D1651">
        <f t="shared" si="607"/>
        <v>0</v>
      </c>
      <c r="E1651">
        <f t="shared" si="606"/>
        <v>473</v>
      </c>
      <c r="F1651">
        <f t="shared" si="627"/>
        <v>1</v>
      </c>
      <c r="G1651">
        <f t="shared" si="628"/>
        <v>1177</v>
      </c>
      <c r="I1651">
        <f t="shared" si="608"/>
        <v>0.81692573402417967</v>
      </c>
      <c r="J1651">
        <f t="shared" si="609"/>
        <v>0.82828993666432094</v>
      </c>
      <c r="K1651">
        <v>0.81692573402417967</v>
      </c>
      <c r="S1651">
        <f t="shared" si="610"/>
        <v>0</v>
      </c>
      <c r="T1651">
        <f t="shared" si="621"/>
        <v>715</v>
      </c>
      <c r="U1651">
        <f t="shared" si="611"/>
        <v>1</v>
      </c>
      <c r="V1651">
        <f t="shared" si="622"/>
        <v>935</v>
      </c>
      <c r="X1651">
        <f t="shared" si="612"/>
        <v>0.87515299877600983</v>
      </c>
      <c r="Y1651">
        <f t="shared" si="613"/>
        <v>0.79036348267117496</v>
      </c>
      <c r="Z1651">
        <v>0.87515299877600983</v>
      </c>
      <c r="AB1651">
        <f t="shared" si="614"/>
        <v>1</v>
      </c>
      <c r="AC1651">
        <f t="shared" si="623"/>
        <v>396</v>
      </c>
      <c r="AD1651">
        <f t="shared" si="615"/>
        <v>0</v>
      </c>
      <c r="AE1651">
        <f t="shared" si="624"/>
        <v>1254</v>
      </c>
      <c r="AG1651">
        <f t="shared" si="616"/>
        <v>0.75142314990512338</v>
      </c>
      <c r="AH1651">
        <f t="shared" si="617"/>
        <v>0.85132382892057024</v>
      </c>
      <c r="AI1651">
        <v>0.75142314990512338</v>
      </c>
      <c r="AK1651">
        <f t="shared" si="618"/>
        <v>0</v>
      </c>
      <c r="AL1651">
        <f t="shared" si="625"/>
        <v>66</v>
      </c>
      <c r="AM1651">
        <f t="shared" si="629"/>
        <v>1</v>
      </c>
      <c r="AN1651">
        <f t="shared" si="626"/>
        <v>1584</v>
      </c>
      <c r="AP1651">
        <f t="shared" si="619"/>
        <v>0.8571428571428571</v>
      </c>
      <c r="AQ1651">
        <f t="shared" si="620"/>
        <v>0.82371294851794075</v>
      </c>
      <c r="AR1651">
        <v>0.8571428571428571</v>
      </c>
    </row>
    <row r="1652" spans="1:44" x14ac:dyDescent="0.25">
      <c r="A1652" s="9">
        <v>1</v>
      </c>
      <c r="B1652" s="32">
        <v>22.734387999999999</v>
      </c>
      <c r="D1652">
        <f t="shared" si="607"/>
        <v>1</v>
      </c>
      <c r="E1652">
        <f t="shared" ref="E1652:E1715" si="630">D1652+E1651</f>
        <v>474</v>
      </c>
      <c r="F1652">
        <f t="shared" si="627"/>
        <v>0</v>
      </c>
      <c r="G1652">
        <f t="shared" si="628"/>
        <v>1177</v>
      </c>
      <c r="I1652">
        <f t="shared" si="608"/>
        <v>0.81865284974093266</v>
      </c>
      <c r="J1652">
        <f t="shared" si="609"/>
        <v>0.82828993666432094</v>
      </c>
      <c r="K1652">
        <v>0.81865284974093266</v>
      </c>
      <c r="S1652">
        <f t="shared" si="610"/>
        <v>0</v>
      </c>
      <c r="T1652">
        <f t="shared" si="621"/>
        <v>715</v>
      </c>
      <c r="U1652">
        <f t="shared" si="611"/>
        <v>1</v>
      </c>
      <c r="V1652">
        <f t="shared" si="622"/>
        <v>936</v>
      </c>
      <c r="X1652">
        <f t="shared" si="612"/>
        <v>0.87515299877600983</v>
      </c>
      <c r="Y1652">
        <f t="shared" si="613"/>
        <v>0.79120879120879117</v>
      </c>
      <c r="Z1652">
        <v>0.87515299877600983</v>
      </c>
      <c r="AB1652">
        <f t="shared" si="614"/>
        <v>0</v>
      </c>
      <c r="AC1652">
        <f t="shared" si="623"/>
        <v>396</v>
      </c>
      <c r="AD1652">
        <f t="shared" si="615"/>
        <v>1</v>
      </c>
      <c r="AE1652">
        <f t="shared" si="624"/>
        <v>1255</v>
      </c>
      <c r="AG1652">
        <f t="shared" si="616"/>
        <v>0.75142314990512338</v>
      </c>
      <c r="AH1652">
        <f t="shared" si="617"/>
        <v>0.85200271554650375</v>
      </c>
      <c r="AI1652">
        <v>0.75142314990512338</v>
      </c>
      <c r="AK1652">
        <f t="shared" si="618"/>
        <v>0</v>
      </c>
      <c r="AL1652">
        <f t="shared" si="625"/>
        <v>66</v>
      </c>
      <c r="AM1652">
        <f t="shared" si="629"/>
        <v>1</v>
      </c>
      <c r="AN1652">
        <f t="shared" si="626"/>
        <v>1585</v>
      </c>
      <c r="AP1652">
        <f t="shared" si="619"/>
        <v>0.8571428571428571</v>
      </c>
      <c r="AQ1652">
        <f t="shared" si="620"/>
        <v>0.82423296931877277</v>
      </c>
      <c r="AR1652">
        <v>0.8571428571428571</v>
      </c>
    </row>
    <row r="1653" spans="1:44" x14ac:dyDescent="0.25">
      <c r="A1653" s="9">
        <v>4</v>
      </c>
      <c r="B1653" s="32">
        <v>22.681550000000001</v>
      </c>
      <c r="D1653">
        <f t="shared" si="607"/>
        <v>0</v>
      </c>
      <c r="E1653">
        <f t="shared" si="630"/>
        <v>474</v>
      </c>
      <c r="F1653">
        <f t="shared" si="627"/>
        <v>1</v>
      </c>
      <c r="G1653">
        <f t="shared" si="628"/>
        <v>1178</v>
      </c>
      <c r="I1653">
        <f t="shared" si="608"/>
        <v>0.81865284974093266</v>
      </c>
      <c r="J1653">
        <f t="shared" si="609"/>
        <v>0.82899366643209005</v>
      </c>
      <c r="K1653">
        <v>0.81865284974093266</v>
      </c>
      <c r="S1653">
        <f t="shared" si="610"/>
        <v>0</v>
      </c>
      <c r="T1653">
        <f t="shared" si="621"/>
        <v>715</v>
      </c>
      <c r="U1653">
        <f t="shared" si="611"/>
        <v>1</v>
      </c>
      <c r="V1653">
        <f t="shared" si="622"/>
        <v>937</v>
      </c>
      <c r="X1653">
        <f t="shared" si="612"/>
        <v>0.87515299877600983</v>
      </c>
      <c r="Y1653">
        <f t="shared" si="613"/>
        <v>0.79205409974640739</v>
      </c>
      <c r="Z1653">
        <v>0.87515299877600983</v>
      </c>
      <c r="AB1653">
        <f t="shared" si="614"/>
        <v>0</v>
      </c>
      <c r="AC1653">
        <f t="shared" si="623"/>
        <v>396</v>
      </c>
      <c r="AD1653">
        <f t="shared" si="615"/>
        <v>1</v>
      </c>
      <c r="AE1653">
        <f t="shared" si="624"/>
        <v>1256</v>
      </c>
      <c r="AG1653">
        <f t="shared" si="616"/>
        <v>0.75142314990512338</v>
      </c>
      <c r="AH1653">
        <f t="shared" si="617"/>
        <v>0.85268160217243716</v>
      </c>
      <c r="AI1653">
        <v>0.75142314990512338</v>
      </c>
      <c r="AK1653">
        <f t="shared" si="618"/>
        <v>1</v>
      </c>
      <c r="AL1653">
        <f t="shared" si="625"/>
        <v>67</v>
      </c>
      <c r="AM1653">
        <f t="shared" si="629"/>
        <v>0</v>
      </c>
      <c r="AN1653">
        <f t="shared" si="626"/>
        <v>1585</v>
      </c>
      <c r="AP1653">
        <f t="shared" si="619"/>
        <v>0.87012987012987009</v>
      </c>
      <c r="AQ1653">
        <f t="shared" si="620"/>
        <v>0.82423296931877277</v>
      </c>
      <c r="AR1653">
        <v>0.87012987012987009</v>
      </c>
    </row>
    <row r="1654" spans="1:44" x14ac:dyDescent="0.25">
      <c r="A1654" s="9">
        <v>3</v>
      </c>
      <c r="B1654" s="32">
        <v>22.668050999999998</v>
      </c>
      <c r="D1654">
        <f t="shared" si="607"/>
        <v>0</v>
      </c>
      <c r="E1654">
        <f t="shared" si="630"/>
        <v>474</v>
      </c>
      <c r="F1654">
        <f t="shared" si="627"/>
        <v>1</v>
      </c>
      <c r="G1654">
        <f t="shared" si="628"/>
        <v>1179</v>
      </c>
      <c r="I1654">
        <f t="shared" si="608"/>
        <v>0.81865284974093266</v>
      </c>
      <c r="J1654">
        <f t="shared" si="609"/>
        <v>0.82969739619985927</v>
      </c>
      <c r="K1654">
        <v>0.81865284974093266</v>
      </c>
      <c r="S1654">
        <f t="shared" si="610"/>
        <v>0</v>
      </c>
      <c r="T1654">
        <f t="shared" si="621"/>
        <v>715</v>
      </c>
      <c r="U1654">
        <f t="shared" si="611"/>
        <v>1</v>
      </c>
      <c r="V1654">
        <f t="shared" si="622"/>
        <v>938</v>
      </c>
      <c r="X1654">
        <f t="shared" si="612"/>
        <v>0.87515299877600983</v>
      </c>
      <c r="Y1654">
        <f t="shared" si="613"/>
        <v>0.79289940828402372</v>
      </c>
      <c r="Z1654">
        <v>0.87515299877600983</v>
      </c>
      <c r="AB1654">
        <f t="shared" si="614"/>
        <v>1</v>
      </c>
      <c r="AC1654">
        <f t="shared" si="623"/>
        <v>397</v>
      </c>
      <c r="AD1654">
        <f t="shared" si="615"/>
        <v>0</v>
      </c>
      <c r="AE1654">
        <f t="shared" si="624"/>
        <v>1256</v>
      </c>
      <c r="AG1654">
        <f t="shared" si="616"/>
        <v>0.75332068311195444</v>
      </c>
      <c r="AH1654">
        <f t="shared" si="617"/>
        <v>0.85268160217243716</v>
      </c>
      <c r="AI1654">
        <v>0.75332068311195444</v>
      </c>
      <c r="AK1654">
        <f t="shared" si="618"/>
        <v>0</v>
      </c>
      <c r="AL1654">
        <f t="shared" si="625"/>
        <v>67</v>
      </c>
      <c r="AM1654">
        <f t="shared" si="629"/>
        <v>1</v>
      </c>
      <c r="AN1654">
        <f t="shared" si="626"/>
        <v>1586</v>
      </c>
      <c r="AP1654">
        <f t="shared" si="619"/>
        <v>0.87012987012987009</v>
      </c>
      <c r="AQ1654">
        <f t="shared" si="620"/>
        <v>0.82475299011960479</v>
      </c>
      <c r="AR1654">
        <v>0.87012987012987009</v>
      </c>
    </row>
    <row r="1655" spans="1:44" x14ac:dyDescent="0.25">
      <c r="A1655" s="9">
        <v>1</v>
      </c>
      <c r="B1655" s="32">
        <v>22.663810000000002</v>
      </c>
      <c r="D1655">
        <f t="shared" si="607"/>
        <v>1</v>
      </c>
      <c r="E1655">
        <f t="shared" si="630"/>
        <v>475</v>
      </c>
      <c r="F1655">
        <f t="shared" si="627"/>
        <v>0</v>
      </c>
      <c r="G1655">
        <f t="shared" si="628"/>
        <v>1179</v>
      </c>
      <c r="I1655">
        <f t="shared" si="608"/>
        <v>0.82037996545768566</v>
      </c>
      <c r="J1655">
        <f t="shared" si="609"/>
        <v>0.82969739619985927</v>
      </c>
      <c r="K1655">
        <v>0.82037996545768566</v>
      </c>
      <c r="S1655">
        <f t="shared" si="610"/>
        <v>0</v>
      </c>
      <c r="T1655">
        <f t="shared" si="621"/>
        <v>715</v>
      </c>
      <c r="U1655">
        <f t="shared" si="611"/>
        <v>1</v>
      </c>
      <c r="V1655">
        <f t="shared" si="622"/>
        <v>939</v>
      </c>
      <c r="X1655">
        <f t="shared" si="612"/>
        <v>0.87515299877600983</v>
      </c>
      <c r="Y1655">
        <f t="shared" si="613"/>
        <v>0.79374471682163994</v>
      </c>
      <c r="Z1655">
        <v>0.87515299877600983</v>
      </c>
      <c r="AB1655">
        <f t="shared" si="614"/>
        <v>0</v>
      </c>
      <c r="AC1655">
        <f t="shared" si="623"/>
        <v>397</v>
      </c>
      <c r="AD1655">
        <f t="shared" si="615"/>
        <v>1</v>
      </c>
      <c r="AE1655">
        <f t="shared" si="624"/>
        <v>1257</v>
      </c>
      <c r="AG1655">
        <f t="shared" si="616"/>
        <v>0.75332068311195444</v>
      </c>
      <c r="AH1655">
        <f t="shared" si="617"/>
        <v>0.85336048879837068</v>
      </c>
      <c r="AI1655">
        <v>0.75332068311195444</v>
      </c>
      <c r="AK1655">
        <f t="shared" si="618"/>
        <v>0</v>
      </c>
      <c r="AL1655">
        <f t="shared" si="625"/>
        <v>67</v>
      </c>
      <c r="AM1655">
        <f t="shared" si="629"/>
        <v>1</v>
      </c>
      <c r="AN1655">
        <f t="shared" si="626"/>
        <v>1587</v>
      </c>
      <c r="AP1655">
        <f t="shared" si="619"/>
        <v>0.87012987012987009</v>
      </c>
      <c r="AQ1655">
        <f t="shared" si="620"/>
        <v>0.82527301092043681</v>
      </c>
      <c r="AR1655">
        <v>0.87012987012987009</v>
      </c>
    </row>
    <row r="1656" spans="1:44" x14ac:dyDescent="0.25">
      <c r="A1656" s="9">
        <v>3</v>
      </c>
      <c r="B1656" s="32">
        <v>22.586827</v>
      </c>
      <c r="D1656">
        <f t="shared" si="607"/>
        <v>0</v>
      </c>
      <c r="E1656">
        <f t="shared" si="630"/>
        <v>475</v>
      </c>
      <c r="F1656">
        <f t="shared" si="627"/>
        <v>1</v>
      </c>
      <c r="G1656">
        <f t="shared" si="628"/>
        <v>1180</v>
      </c>
      <c r="I1656">
        <f t="shared" si="608"/>
        <v>0.82037996545768566</v>
      </c>
      <c r="J1656">
        <f t="shared" si="609"/>
        <v>0.83040112596762838</v>
      </c>
      <c r="K1656">
        <v>0.82037996545768566</v>
      </c>
      <c r="S1656">
        <f t="shared" si="610"/>
        <v>0</v>
      </c>
      <c r="T1656">
        <f t="shared" si="621"/>
        <v>715</v>
      </c>
      <c r="U1656">
        <f t="shared" si="611"/>
        <v>1</v>
      </c>
      <c r="V1656">
        <f t="shared" si="622"/>
        <v>940</v>
      </c>
      <c r="X1656">
        <f t="shared" si="612"/>
        <v>0.87515299877600983</v>
      </c>
      <c r="Y1656">
        <f t="shared" si="613"/>
        <v>0.79459002535925616</v>
      </c>
      <c r="Z1656">
        <v>0.87515299877600983</v>
      </c>
      <c r="AB1656">
        <f t="shared" si="614"/>
        <v>1</v>
      </c>
      <c r="AC1656">
        <f t="shared" si="623"/>
        <v>398</v>
      </c>
      <c r="AD1656">
        <f t="shared" si="615"/>
        <v>0</v>
      </c>
      <c r="AE1656">
        <f t="shared" si="624"/>
        <v>1257</v>
      </c>
      <c r="AG1656">
        <f t="shared" si="616"/>
        <v>0.75521821631878561</v>
      </c>
      <c r="AH1656">
        <f t="shared" si="617"/>
        <v>0.85336048879837068</v>
      </c>
      <c r="AI1656">
        <v>0.75521821631878561</v>
      </c>
      <c r="AK1656">
        <f t="shared" si="618"/>
        <v>0</v>
      </c>
      <c r="AL1656">
        <f t="shared" si="625"/>
        <v>67</v>
      </c>
      <c r="AM1656">
        <f t="shared" si="629"/>
        <v>1</v>
      </c>
      <c r="AN1656">
        <f t="shared" si="626"/>
        <v>1588</v>
      </c>
      <c r="AP1656">
        <f t="shared" si="619"/>
        <v>0.87012987012987009</v>
      </c>
      <c r="AQ1656">
        <f t="shared" si="620"/>
        <v>0.82579303172126883</v>
      </c>
      <c r="AR1656">
        <v>0.87012987012987009</v>
      </c>
    </row>
    <row r="1657" spans="1:44" x14ac:dyDescent="0.25">
      <c r="A1657" s="9">
        <v>4</v>
      </c>
      <c r="B1657" s="32">
        <v>22.566752000000001</v>
      </c>
      <c r="D1657">
        <f t="shared" si="607"/>
        <v>0</v>
      </c>
      <c r="E1657">
        <f t="shared" si="630"/>
        <v>475</v>
      </c>
      <c r="F1657">
        <f t="shared" si="627"/>
        <v>1</v>
      </c>
      <c r="G1657">
        <f t="shared" si="628"/>
        <v>1181</v>
      </c>
      <c r="I1657">
        <f t="shared" si="608"/>
        <v>0.82037996545768566</v>
      </c>
      <c r="J1657">
        <f t="shared" si="609"/>
        <v>0.83110485573539761</v>
      </c>
      <c r="K1657">
        <v>0.82037996545768566</v>
      </c>
      <c r="S1657">
        <f t="shared" si="610"/>
        <v>0</v>
      </c>
      <c r="T1657">
        <f t="shared" si="621"/>
        <v>715</v>
      </c>
      <c r="U1657">
        <f t="shared" si="611"/>
        <v>1</v>
      </c>
      <c r="V1657">
        <f t="shared" si="622"/>
        <v>941</v>
      </c>
      <c r="X1657">
        <f t="shared" si="612"/>
        <v>0.87515299877600983</v>
      </c>
      <c r="Y1657">
        <f t="shared" si="613"/>
        <v>0.79543533389687238</v>
      </c>
      <c r="Z1657">
        <v>0.87515299877600983</v>
      </c>
      <c r="AB1657">
        <f t="shared" si="614"/>
        <v>0</v>
      </c>
      <c r="AC1657">
        <f t="shared" si="623"/>
        <v>398</v>
      </c>
      <c r="AD1657">
        <f t="shared" si="615"/>
        <v>1</v>
      </c>
      <c r="AE1657">
        <f t="shared" si="624"/>
        <v>1258</v>
      </c>
      <c r="AG1657">
        <f t="shared" si="616"/>
        <v>0.75521821631878561</v>
      </c>
      <c r="AH1657">
        <f t="shared" si="617"/>
        <v>0.85403937542430419</v>
      </c>
      <c r="AI1657">
        <v>0.75521821631878561</v>
      </c>
      <c r="AK1657">
        <f t="shared" si="618"/>
        <v>1</v>
      </c>
      <c r="AL1657">
        <f t="shared" si="625"/>
        <v>68</v>
      </c>
      <c r="AM1657">
        <f t="shared" si="629"/>
        <v>0</v>
      </c>
      <c r="AN1657">
        <f t="shared" si="626"/>
        <v>1588</v>
      </c>
      <c r="AP1657">
        <f t="shared" si="619"/>
        <v>0.88311688311688308</v>
      </c>
      <c r="AQ1657">
        <f t="shared" si="620"/>
        <v>0.82579303172126883</v>
      </c>
      <c r="AR1657">
        <v>0.88311688311688308</v>
      </c>
    </row>
    <row r="1658" spans="1:44" x14ac:dyDescent="0.25">
      <c r="A1658" s="9">
        <v>3</v>
      </c>
      <c r="B1658" s="32">
        <v>22.554704999999998</v>
      </c>
      <c r="D1658">
        <f t="shared" si="607"/>
        <v>0</v>
      </c>
      <c r="E1658">
        <f t="shared" si="630"/>
        <v>475</v>
      </c>
      <c r="F1658">
        <f t="shared" si="627"/>
        <v>1</v>
      </c>
      <c r="G1658">
        <f t="shared" si="628"/>
        <v>1182</v>
      </c>
      <c r="I1658">
        <f t="shared" si="608"/>
        <v>0.82037996545768566</v>
      </c>
      <c r="J1658">
        <f t="shared" si="609"/>
        <v>0.83180858550316683</v>
      </c>
      <c r="K1658">
        <v>0.82037996545768566</v>
      </c>
      <c r="S1658">
        <f t="shared" si="610"/>
        <v>0</v>
      </c>
      <c r="T1658">
        <f t="shared" si="621"/>
        <v>715</v>
      </c>
      <c r="U1658">
        <f t="shared" si="611"/>
        <v>1</v>
      </c>
      <c r="V1658">
        <f t="shared" si="622"/>
        <v>942</v>
      </c>
      <c r="X1658">
        <f t="shared" si="612"/>
        <v>0.87515299877600983</v>
      </c>
      <c r="Y1658">
        <f t="shared" si="613"/>
        <v>0.79628064243448859</v>
      </c>
      <c r="Z1658">
        <v>0.87515299877600983</v>
      </c>
      <c r="AB1658">
        <f t="shared" si="614"/>
        <v>1</v>
      </c>
      <c r="AC1658">
        <f t="shared" si="623"/>
        <v>399</v>
      </c>
      <c r="AD1658">
        <f t="shared" si="615"/>
        <v>0</v>
      </c>
      <c r="AE1658">
        <f t="shared" si="624"/>
        <v>1258</v>
      </c>
      <c r="AG1658">
        <f t="shared" si="616"/>
        <v>0.75711574952561667</v>
      </c>
      <c r="AH1658">
        <f t="shared" si="617"/>
        <v>0.85403937542430419</v>
      </c>
      <c r="AI1658">
        <v>0.75711574952561667</v>
      </c>
      <c r="AK1658">
        <f t="shared" si="618"/>
        <v>0</v>
      </c>
      <c r="AL1658">
        <f t="shared" si="625"/>
        <v>68</v>
      </c>
      <c r="AM1658">
        <f t="shared" si="629"/>
        <v>1</v>
      </c>
      <c r="AN1658">
        <f t="shared" si="626"/>
        <v>1589</v>
      </c>
      <c r="AP1658">
        <f t="shared" si="619"/>
        <v>0.88311688311688308</v>
      </c>
      <c r="AQ1658">
        <f t="shared" si="620"/>
        <v>0.82631305252210085</v>
      </c>
      <c r="AR1658">
        <v>0.88311688311688308</v>
      </c>
    </row>
    <row r="1659" spans="1:44" x14ac:dyDescent="0.25">
      <c r="A1659" s="9">
        <v>3</v>
      </c>
      <c r="B1659" s="32">
        <v>22.525734</v>
      </c>
      <c r="D1659">
        <f t="shared" si="607"/>
        <v>0</v>
      </c>
      <c r="E1659">
        <f t="shared" si="630"/>
        <v>475</v>
      </c>
      <c r="F1659">
        <f t="shared" si="627"/>
        <v>1</v>
      </c>
      <c r="G1659">
        <f t="shared" si="628"/>
        <v>1183</v>
      </c>
      <c r="I1659">
        <f t="shared" si="608"/>
        <v>0.82037996545768566</v>
      </c>
      <c r="J1659">
        <f t="shared" si="609"/>
        <v>0.83251231527093594</v>
      </c>
      <c r="K1659">
        <v>0.82037996545768566</v>
      </c>
      <c r="S1659">
        <f t="shared" si="610"/>
        <v>0</v>
      </c>
      <c r="T1659">
        <f t="shared" si="621"/>
        <v>715</v>
      </c>
      <c r="U1659">
        <f t="shared" si="611"/>
        <v>1</v>
      </c>
      <c r="V1659">
        <f t="shared" si="622"/>
        <v>943</v>
      </c>
      <c r="X1659">
        <f t="shared" si="612"/>
        <v>0.87515299877600983</v>
      </c>
      <c r="Y1659">
        <f t="shared" si="613"/>
        <v>0.79712595097210481</v>
      </c>
      <c r="Z1659">
        <v>0.87515299877600983</v>
      </c>
      <c r="AB1659">
        <f t="shared" si="614"/>
        <v>1</v>
      </c>
      <c r="AC1659">
        <f t="shared" si="623"/>
        <v>400</v>
      </c>
      <c r="AD1659">
        <f t="shared" si="615"/>
        <v>0</v>
      </c>
      <c r="AE1659">
        <f t="shared" si="624"/>
        <v>1258</v>
      </c>
      <c r="AG1659">
        <f t="shared" si="616"/>
        <v>0.75901328273244784</v>
      </c>
      <c r="AH1659">
        <f t="shared" si="617"/>
        <v>0.85403937542430419</v>
      </c>
      <c r="AI1659">
        <v>0.75901328273244784</v>
      </c>
      <c r="AK1659">
        <f t="shared" si="618"/>
        <v>0</v>
      </c>
      <c r="AL1659">
        <f t="shared" si="625"/>
        <v>68</v>
      </c>
      <c r="AM1659">
        <f t="shared" si="629"/>
        <v>1</v>
      </c>
      <c r="AN1659">
        <f t="shared" si="626"/>
        <v>1590</v>
      </c>
      <c r="AP1659">
        <f t="shared" si="619"/>
        <v>0.88311688311688308</v>
      </c>
      <c r="AQ1659">
        <f t="shared" si="620"/>
        <v>0.82683307332293288</v>
      </c>
      <c r="AR1659">
        <v>0.88311688311688308</v>
      </c>
    </row>
    <row r="1660" spans="1:44" x14ac:dyDescent="0.25">
      <c r="A1660" s="9">
        <v>3</v>
      </c>
      <c r="B1660" s="32">
        <v>22.523897000000002</v>
      </c>
      <c r="D1660">
        <f t="shared" si="607"/>
        <v>0</v>
      </c>
      <c r="E1660">
        <f t="shared" si="630"/>
        <v>475</v>
      </c>
      <c r="F1660">
        <f t="shared" si="627"/>
        <v>1</v>
      </c>
      <c r="G1660">
        <f t="shared" si="628"/>
        <v>1184</v>
      </c>
      <c r="I1660">
        <f t="shared" si="608"/>
        <v>0.82037996545768566</v>
      </c>
      <c r="J1660">
        <f t="shared" si="609"/>
        <v>0.83321604503870517</v>
      </c>
      <c r="K1660">
        <v>0.82037996545768566</v>
      </c>
      <c r="S1660">
        <f t="shared" si="610"/>
        <v>0</v>
      </c>
      <c r="T1660">
        <f t="shared" si="621"/>
        <v>715</v>
      </c>
      <c r="U1660">
        <f t="shared" si="611"/>
        <v>1</v>
      </c>
      <c r="V1660">
        <f t="shared" si="622"/>
        <v>944</v>
      </c>
      <c r="X1660">
        <f t="shared" si="612"/>
        <v>0.87515299877600983</v>
      </c>
      <c r="Y1660">
        <f t="shared" si="613"/>
        <v>0.79797125950972103</v>
      </c>
      <c r="Z1660">
        <v>0.87515299877600983</v>
      </c>
      <c r="AB1660">
        <f t="shared" si="614"/>
        <v>1</v>
      </c>
      <c r="AC1660">
        <f t="shared" si="623"/>
        <v>401</v>
      </c>
      <c r="AD1660">
        <f t="shared" si="615"/>
        <v>0</v>
      </c>
      <c r="AE1660">
        <f t="shared" si="624"/>
        <v>1258</v>
      </c>
      <c r="AG1660">
        <f t="shared" si="616"/>
        <v>0.7609108159392789</v>
      </c>
      <c r="AH1660">
        <f t="shared" si="617"/>
        <v>0.85403937542430419</v>
      </c>
      <c r="AI1660">
        <v>0.7609108159392789</v>
      </c>
      <c r="AK1660">
        <f t="shared" si="618"/>
        <v>0</v>
      </c>
      <c r="AL1660">
        <f t="shared" si="625"/>
        <v>68</v>
      </c>
      <c r="AM1660">
        <f t="shared" si="629"/>
        <v>1</v>
      </c>
      <c r="AN1660">
        <f t="shared" si="626"/>
        <v>1591</v>
      </c>
      <c r="AP1660">
        <f t="shared" si="619"/>
        <v>0.88311688311688308</v>
      </c>
      <c r="AQ1660">
        <f t="shared" si="620"/>
        <v>0.8273530941237649</v>
      </c>
      <c r="AR1660">
        <v>0.88311688311688308</v>
      </c>
    </row>
    <row r="1661" spans="1:44" x14ac:dyDescent="0.25">
      <c r="A1661" s="9">
        <v>1</v>
      </c>
      <c r="B1661" s="32">
        <v>22.430821999999999</v>
      </c>
      <c r="D1661">
        <f t="shared" si="607"/>
        <v>1</v>
      </c>
      <c r="E1661">
        <f t="shared" si="630"/>
        <v>476</v>
      </c>
      <c r="F1661">
        <f t="shared" si="627"/>
        <v>0</v>
      </c>
      <c r="G1661">
        <f t="shared" si="628"/>
        <v>1184</v>
      </c>
      <c r="I1661">
        <f t="shared" si="608"/>
        <v>0.82210708117443865</v>
      </c>
      <c r="J1661">
        <f t="shared" si="609"/>
        <v>0.83321604503870517</v>
      </c>
      <c r="K1661">
        <v>0.82210708117443865</v>
      </c>
      <c r="S1661">
        <f t="shared" si="610"/>
        <v>0</v>
      </c>
      <c r="T1661">
        <f t="shared" si="621"/>
        <v>715</v>
      </c>
      <c r="U1661">
        <f t="shared" si="611"/>
        <v>1</v>
      </c>
      <c r="V1661">
        <f t="shared" si="622"/>
        <v>945</v>
      </c>
      <c r="X1661">
        <f t="shared" si="612"/>
        <v>0.87515299877600983</v>
      </c>
      <c r="Y1661">
        <f t="shared" si="613"/>
        <v>0.79881656804733725</v>
      </c>
      <c r="Z1661">
        <v>0.87515299877600983</v>
      </c>
      <c r="AB1661">
        <f t="shared" si="614"/>
        <v>0</v>
      </c>
      <c r="AC1661">
        <f t="shared" si="623"/>
        <v>401</v>
      </c>
      <c r="AD1661">
        <f t="shared" si="615"/>
        <v>1</v>
      </c>
      <c r="AE1661">
        <f t="shared" si="624"/>
        <v>1259</v>
      </c>
      <c r="AG1661">
        <f t="shared" si="616"/>
        <v>0.7609108159392789</v>
      </c>
      <c r="AH1661">
        <f t="shared" si="617"/>
        <v>0.8547182620502376</v>
      </c>
      <c r="AI1661">
        <v>0.7609108159392789</v>
      </c>
      <c r="AK1661">
        <f t="shared" si="618"/>
        <v>0</v>
      </c>
      <c r="AL1661">
        <f t="shared" si="625"/>
        <v>68</v>
      </c>
      <c r="AM1661">
        <f t="shared" si="629"/>
        <v>1</v>
      </c>
      <c r="AN1661">
        <f t="shared" si="626"/>
        <v>1592</v>
      </c>
      <c r="AP1661">
        <f t="shared" si="619"/>
        <v>0.88311688311688308</v>
      </c>
      <c r="AQ1661">
        <f t="shared" si="620"/>
        <v>0.82787311492459703</v>
      </c>
      <c r="AR1661">
        <v>0.88311688311688308</v>
      </c>
    </row>
    <row r="1662" spans="1:44" x14ac:dyDescent="0.25">
      <c r="A1662" s="9">
        <v>3</v>
      </c>
      <c r="B1662" s="32">
        <v>22.41291</v>
      </c>
      <c r="D1662">
        <f t="shared" si="607"/>
        <v>0</v>
      </c>
      <c r="E1662">
        <f t="shared" si="630"/>
        <v>476</v>
      </c>
      <c r="F1662">
        <f t="shared" si="627"/>
        <v>1</v>
      </c>
      <c r="G1662">
        <f t="shared" si="628"/>
        <v>1185</v>
      </c>
      <c r="I1662">
        <f t="shared" si="608"/>
        <v>0.82210708117443865</v>
      </c>
      <c r="J1662">
        <f t="shared" si="609"/>
        <v>0.83391977480647428</v>
      </c>
      <c r="K1662">
        <v>0.82210708117443865</v>
      </c>
      <c r="S1662">
        <f t="shared" si="610"/>
        <v>0</v>
      </c>
      <c r="T1662">
        <f t="shared" si="621"/>
        <v>715</v>
      </c>
      <c r="U1662">
        <f t="shared" si="611"/>
        <v>1</v>
      </c>
      <c r="V1662">
        <f t="shared" si="622"/>
        <v>946</v>
      </c>
      <c r="X1662">
        <f t="shared" si="612"/>
        <v>0.87515299877600983</v>
      </c>
      <c r="Y1662">
        <f t="shared" si="613"/>
        <v>0.79966187658495347</v>
      </c>
      <c r="Z1662">
        <v>0.87515299877600983</v>
      </c>
      <c r="AB1662">
        <f t="shared" si="614"/>
        <v>1</v>
      </c>
      <c r="AC1662">
        <f t="shared" si="623"/>
        <v>402</v>
      </c>
      <c r="AD1662">
        <f t="shared" si="615"/>
        <v>0</v>
      </c>
      <c r="AE1662">
        <f t="shared" si="624"/>
        <v>1259</v>
      </c>
      <c r="AG1662">
        <f t="shared" si="616"/>
        <v>0.76280834914611007</v>
      </c>
      <c r="AH1662">
        <f t="shared" si="617"/>
        <v>0.8547182620502376</v>
      </c>
      <c r="AI1662">
        <v>0.76280834914611007</v>
      </c>
      <c r="AK1662">
        <f t="shared" si="618"/>
        <v>0</v>
      </c>
      <c r="AL1662">
        <f t="shared" si="625"/>
        <v>68</v>
      </c>
      <c r="AM1662">
        <f t="shared" si="629"/>
        <v>1</v>
      </c>
      <c r="AN1662">
        <f t="shared" si="626"/>
        <v>1593</v>
      </c>
      <c r="AP1662">
        <f t="shared" si="619"/>
        <v>0.88311688311688308</v>
      </c>
      <c r="AQ1662">
        <f t="shared" si="620"/>
        <v>0.82839313572542905</v>
      </c>
      <c r="AR1662">
        <v>0.88311688311688308</v>
      </c>
    </row>
    <row r="1663" spans="1:44" x14ac:dyDescent="0.25">
      <c r="A1663" s="9">
        <v>4</v>
      </c>
      <c r="B1663" s="32">
        <v>22.391033</v>
      </c>
      <c r="D1663">
        <f t="shared" si="607"/>
        <v>0</v>
      </c>
      <c r="E1663">
        <f t="shared" si="630"/>
        <v>476</v>
      </c>
      <c r="F1663">
        <f t="shared" si="627"/>
        <v>1</v>
      </c>
      <c r="G1663">
        <f t="shared" si="628"/>
        <v>1186</v>
      </c>
      <c r="I1663">
        <f t="shared" si="608"/>
        <v>0.82210708117443865</v>
      </c>
      <c r="J1663">
        <f t="shared" si="609"/>
        <v>0.8346235045742435</v>
      </c>
      <c r="K1663">
        <v>0.82210708117443865</v>
      </c>
      <c r="S1663">
        <f t="shared" si="610"/>
        <v>0</v>
      </c>
      <c r="T1663">
        <f t="shared" si="621"/>
        <v>715</v>
      </c>
      <c r="U1663">
        <f t="shared" si="611"/>
        <v>1</v>
      </c>
      <c r="V1663">
        <f t="shared" si="622"/>
        <v>947</v>
      </c>
      <c r="X1663">
        <f t="shared" si="612"/>
        <v>0.87515299877600983</v>
      </c>
      <c r="Y1663">
        <f t="shared" si="613"/>
        <v>0.80050718512256969</v>
      </c>
      <c r="Z1663">
        <v>0.87515299877600983</v>
      </c>
      <c r="AB1663">
        <f t="shared" si="614"/>
        <v>0</v>
      </c>
      <c r="AC1663">
        <f t="shared" si="623"/>
        <v>402</v>
      </c>
      <c r="AD1663">
        <f t="shared" si="615"/>
        <v>1</v>
      </c>
      <c r="AE1663">
        <f t="shared" si="624"/>
        <v>1260</v>
      </c>
      <c r="AG1663">
        <f t="shared" si="616"/>
        <v>0.76280834914611007</v>
      </c>
      <c r="AH1663">
        <f t="shared" si="617"/>
        <v>0.85539714867617112</v>
      </c>
      <c r="AI1663">
        <v>0.76280834914611007</v>
      </c>
      <c r="AK1663">
        <f t="shared" si="618"/>
        <v>1</v>
      </c>
      <c r="AL1663">
        <f t="shared" si="625"/>
        <v>69</v>
      </c>
      <c r="AM1663">
        <f t="shared" si="629"/>
        <v>0</v>
      </c>
      <c r="AN1663">
        <f t="shared" si="626"/>
        <v>1593</v>
      </c>
      <c r="AP1663">
        <f t="shared" si="619"/>
        <v>0.89610389610389607</v>
      </c>
      <c r="AQ1663">
        <f t="shared" si="620"/>
        <v>0.82839313572542905</v>
      </c>
      <c r="AR1663">
        <v>0.89610389610389607</v>
      </c>
    </row>
    <row r="1664" spans="1:44" x14ac:dyDescent="0.25">
      <c r="A1664" s="9">
        <v>1</v>
      </c>
      <c r="B1664" s="32">
        <v>22.3812</v>
      </c>
      <c r="D1664">
        <f t="shared" si="607"/>
        <v>1</v>
      </c>
      <c r="E1664">
        <f t="shared" si="630"/>
        <v>477</v>
      </c>
      <c r="F1664">
        <f t="shared" si="627"/>
        <v>0</v>
      </c>
      <c r="G1664">
        <f t="shared" si="628"/>
        <v>1186</v>
      </c>
      <c r="I1664">
        <f t="shared" si="608"/>
        <v>0.82383419689119175</v>
      </c>
      <c r="J1664">
        <f t="shared" si="609"/>
        <v>0.8346235045742435</v>
      </c>
      <c r="K1664">
        <v>0.82383419689119175</v>
      </c>
      <c r="S1664">
        <f t="shared" si="610"/>
        <v>0</v>
      </c>
      <c r="T1664">
        <f t="shared" si="621"/>
        <v>715</v>
      </c>
      <c r="U1664">
        <f t="shared" si="611"/>
        <v>1</v>
      </c>
      <c r="V1664">
        <f t="shared" si="622"/>
        <v>948</v>
      </c>
      <c r="X1664">
        <f t="shared" si="612"/>
        <v>0.87515299877600983</v>
      </c>
      <c r="Y1664">
        <f t="shared" si="613"/>
        <v>0.80135249366018602</v>
      </c>
      <c r="Z1664">
        <v>0.87515299877600983</v>
      </c>
      <c r="AB1664">
        <f t="shared" si="614"/>
        <v>0</v>
      </c>
      <c r="AC1664">
        <f t="shared" si="623"/>
        <v>402</v>
      </c>
      <c r="AD1664">
        <f t="shared" si="615"/>
        <v>1</v>
      </c>
      <c r="AE1664">
        <f t="shared" si="624"/>
        <v>1261</v>
      </c>
      <c r="AG1664">
        <f t="shared" si="616"/>
        <v>0.76280834914611007</v>
      </c>
      <c r="AH1664">
        <f t="shared" si="617"/>
        <v>0.85607603530210452</v>
      </c>
      <c r="AI1664">
        <v>0.76280834914611007</v>
      </c>
      <c r="AK1664">
        <f t="shared" si="618"/>
        <v>0</v>
      </c>
      <c r="AL1664">
        <f t="shared" si="625"/>
        <v>69</v>
      </c>
      <c r="AM1664">
        <f t="shared" si="629"/>
        <v>1</v>
      </c>
      <c r="AN1664">
        <f t="shared" si="626"/>
        <v>1594</v>
      </c>
      <c r="AP1664">
        <f t="shared" si="619"/>
        <v>0.89610389610389607</v>
      </c>
      <c r="AQ1664">
        <f t="shared" si="620"/>
        <v>0.82891315652626107</v>
      </c>
      <c r="AR1664">
        <v>0.89610389610389607</v>
      </c>
    </row>
    <row r="1665" spans="1:44" x14ac:dyDescent="0.25">
      <c r="A1665" s="9">
        <v>1</v>
      </c>
      <c r="B1665" s="32">
        <v>22.291052000000001</v>
      </c>
      <c r="D1665">
        <f t="shared" si="607"/>
        <v>1</v>
      </c>
      <c r="E1665">
        <f t="shared" si="630"/>
        <v>478</v>
      </c>
      <c r="F1665">
        <f t="shared" si="627"/>
        <v>0</v>
      </c>
      <c r="G1665">
        <f t="shared" si="628"/>
        <v>1186</v>
      </c>
      <c r="I1665">
        <f t="shared" si="608"/>
        <v>0.82556131260794474</v>
      </c>
      <c r="J1665">
        <f t="shared" si="609"/>
        <v>0.8346235045742435</v>
      </c>
      <c r="K1665">
        <v>0.82556131260794474</v>
      </c>
      <c r="S1665">
        <f t="shared" si="610"/>
        <v>0</v>
      </c>
      <c r="T1665">
        <f t="shared" si="621"/>
        <v>715</v>
      </c>
      <c r="U1665">
        <f t="shared" si="611"/>
        <v>1</v>
      </c>
      <c r="V1665">
        <f t="shared" si="622"/>
        <v>949</v>
      </c>
      <c r="X1665">
        <f t="shared" si="612"/>
        <v>0.87515299877600983</v>
      </c>
      <c r="Y1665">
        <f t="shared" si="613"/>
        <v>0.80219780219780223</v>
      </c>
      <c r="Z1665">
        <v>0.87515299877600983</v>
      </c>
      <c r="AB1665">
        <f t="shared" si="614"/>
        <v>0</v>
      </c>
      <c r="AC1665">
        <f t="shared" si="623"/>
        <v>402</v>
      </c>
      <c r="AD1665">
        <f t="shared" si="615"/>
        <v>1</v>
      </c>
      <c r="AE1665">
        <f t="shared" si="624"/>
        <v>1262</v>
      </c>
      <c r="AG1665">
        <f t="shared" si="616"/>
        <v>0.76280834914611007</v>
      </c>
      <c r="AH1665">
        <f t="shared" si="617"/>
        <v>0.85675492192803804</v>
      </c>
      <c r="AI1665">
        <v>0.76280834914611007</v>
      </c>
      <c r="AK1665">
        <f t="shared" si="618"/>
        <v>0</v>
      </c>
      <c r="AL1665">
        <f t="shared" si="625"/>
        <v>69</v>
      </c>
      <c r="AM1665">
        <f t="shared" si="629"/>
        <v>1</v>
      </c>
      <c r="AN1665">
        <f t="shared" si="626"/>
        <v>1595</v>
      </c>
      <c r="AP1665">
        <f t="shared" si="619"/>
        <v>0.89610389610389607</v>
      </c>
      <c r="AQ1665">
        <f t="shared" si="620"/>
        <v>0.8294331773270931</v>
      </c>
      <c r="AR1665">
        <v>0.89610389610389607</v>
      </c>
    </row>
    <row r="1666" spans="1:44" x14ac:dyDescent="0.25">
      <c r="A1666" s="9">
        <v>1</v>
      </c>
      <c r="B1666" s="32">
        <v>22.262136999999999</v>
      </c>
      <c r="D1666">
        <f t="shared" ref="D1666:D1729" si="631">IF(A1666=$N$4,1,0)</f>
        <v>1</v>
      </c>
      <c r="E1666">
        <f t="shared" si="630"/>
        <v>479</v>
      </c>
      <c r="F1666">
        <f t="shared" si="627"/>
        <v>0</v>
      </c>
      <c r="G1666">
        <f t="shared" si="628"/>
        <v>1186</v>
      </c>
      <c r="I1666">
        <f t="shared" ref="I1666:I1729" si="632">E1666/$P$4</f>
        <v>0.82728842832469773</v>
      </c>
      <c r="J1666">
        <f t="shared" ref="J1666:J1729" si="633">G1666/$Q$4</f>
        <v>0.8346235045742435</v>
      </c>
      <c r="K1666">
        <v>0.82728842832469773</v>
      </c>
      <c r="S1666">
        <f t="shared" si="610"/>
        <v>0</v>
      </c>
      <c r="T1666">
        <f t="shared" si="621"/>
        <v>715</v>
      </c>
      <c r="U1666">
        <f t="shared" si="611"/>
        <v>1</v>
      </c>
      <c r="V1666">
        <f t="shared" si="622"/>
        <v>950</v>
      </c>
      <c r="X1666">
        <f t="shared" si="612"/>
        <v>0.87515299877600983</v>
      </c>
      <c r="Y1666">
        <f t="shared" si="613"/>
        <v>0.80304311073541845</v>
      </c>
      <c r="Z1666">
        <v>0.87515299877600983</v>
      </c>
      <c r="AB1666">
        <f t="shared" si="614"/>
        <v>0</v>
      </c>
      <c r="AC1666">
        <f t="shared" si="623"/>
        <v>402</v>
      </c>
      <c r="AD1666">
        <f t="shared" si="615"/>
        <v>1</v>
      </c>
      <c r="AE1666">
        <f t="shared" si="624"/>
        <v>1263</v>
      </c>
      <c r="AG1666">
        <f t="shared" si="616"/>
        <v>0.76280834914611007</v>
      </c>
      <c r="AH1666">
        <f t="shared" si="617"/>
        <v>0.85743380855397144</v>
      </c>
      <c r="AI1666">
        <v>0.76280834914611007</v>
      </c>
      <c r="AK1666">
        <f t="shared" si="618"/>
        <v>0</v>
      </c>
      <c r="AL1666">
        <f t="shared" si="625"/>
        <v>69</v>
      </c>
      <c r="AM1666">
        <f t="shared" si="629"/>
        <v>1</v>
      </c>
      <c r="AN1666">
        <f t="shared" si="626"/>
        <v>1596</v>
      </c>
      <c r="AP1666">
        <f t="shared" si="619"/>
        <v>0.89610389610389607</v>
      </c>
      <c r="AQ1666">
        <f t="shared" si="620"/>
        <v>0.82995319812792512</v>
      </c>
      <c r="AR1666">
        <v>0.89610389610389607</v>
      </c>
    </row>
    <row r="1667" spans="1:44" x14ac:dyDescent="0.25">
      <c r="A1667" s="9">
        <v>1</v>
      </c>
      <c r="B1667" s="32">
        <v>22.190087999999999</v>
      </c>
      <c r="D1667">
        <f t="shared" si="631"/>
        <v>1</v>
      </c>
      <c r="E1667">
        <f t="shared" si="630"/>
        <v>480</v>
      </c>
      <c r="F1667">
        <f t="shared" si="627"/>
        <v>0</v>
      </c>
      <c r="G1667">
        <f t="shared" si="628"/>
        <v>1186</v>
      </c>
      <c r="I1667">
        <f t="shared" si="632"/>
        <v>0.82901554404145072</v>
      </c>
      <c r="J1667">
        <f t="shared" si="633"/>
        <v>0.8346235045742435</v>
      </c>
      <c r="K1667">
        <v>0.82901554404145072</v>
      </c>
      <c r="S1667">
        <f t="shared" ref="S1667:S1730" si="634">IF(A1667=$N$5,1,0)</f>
        <v>0</v>
      </c>
      <c r="T1667">
        <f t="shared" si="621"/>
        <v>715</v>
      </c>
      <c r="U1667">
        <f t="shared" ref="U1667:U1730" si="635">IF(S1667=0,1,0)</f>
        <v>1</v>
      </c>
      <c r="V1667">
        <f t="shared" si="622"/>
        <v>951</v>
      </c>
      <c r="X1667">
        <f t="shared" ref="X1667:X1730" si="636">T1667/$P$5</f>
        <v>0.87515299877600983</v>
      </c>
      <c r="Y1667">
        <f t="shared" ref="Y1667:Y1730" si="637">V1667/$Q$5</f>
        <v>0.80388841927303467</v>
      </c>
      <c r="Z1667">
        <v>0.87515299877600983</v>
      </c>
      <c r="AB1667">
        <f t="shared" ref="AB1667:AB1730" si="638">IF(A1667=$N$6,1,0)</f>
        <v>0</v>
      </c>
      <c r="AC1667">
        <f t="shared" si="623"/>
        <v>402</v>
      </c>
      <c r="AD1667">
        <f t="shared" ref="AD1667:AD1730" si="639">IF(AB1667=0,1,0)</f>
        <v>1</v>
      </c>
      <c r="AE1667">
        <f t="shared" si="624"/>
        <v>1264</v>
      </c>
      <c r="AG1667">
        <f t="shared" ref="AG1667:AG1730" si="640">AC1667/$P$6</f>
        <v>0.76280834914611007</v>
      </c>
      <c r="AH1667">
        <f t="shared" ref="AH1667:AH1730" si="641">AE1667/$Q$6</f>
        <v>0.85811269517990496</v>
      </c>
      <c r="AI1667">
        <v>0.76280834914611007</v>
      </c>
      <c r="AK1667">
        <f t="shared" ref="AK1667:AK1730" si="642">IF(A1667=$N$7,1,0)</f>
        <v>0</v>
      </c>
      <c r="AL1667">
        <f t="shared" si="625"/>
        <v>69</v>
      </c>
      <c r="AM1667">
        <f t="shared" si="629"/>
        <v>1</v>
      </c>
      <c r="AN1667">
        <f t="shared" si="626"/>
        <v>1597</v>
      </c>
      <c r="AP1667">
        <f t="shared" ref="AP1667:AP1730" si="643">AL1667/$P$7</f>
        <v>0.89610389610389607</v>
      </c>
      <c r="AQ1667">
        <f t="shared" ref="AQ1667:AQ1730" si="644">AN1667/$Q$7</f>
        <v>0.83047321892875714</v>
      </c>
      <c r="AR1667">
        <v>0.89610389610389607</v>
      </c>
    </row>
    <row r="1668" spans="1:44" x14ac:dyDescent="0.25">
      <c r="A1668" s="9">
        <v>1</v>
      </c>
      <c r="B1668" s="32">
        <v>22.142256</v>
      </c>
      <c r="D1668">
        <f t="shared" si="631"/>
        <v>1</v>
      </c>
      <c r="E1668">
        <f t="shared" si="630"/>
        <v>481</v>
      </c>
      <c r="F1668">
        <f t="shared" si="627"/>
        <v>0</v>
      </c>
      <c r="G1668">
        <f t="shared" si="628"/>
        <v>1186</v>
      </c>
      <c r="I1668">
        <f t="shared" si="632"/>
        <v>0.83074265975820383</v>
      </c>
      <c r="J1668">
        <f t="shared" si="633"/>
        <v>0.8346235045742435</v>
      </c>
      <c r="K1668">
        <v>0.83074265975820383</v>
      </c>
      <c r="S1668">
        <f t="shared" si="634"/>
        <v>0</v>
      </c>
      <c r="T1668">
        <f t="shared" ref="T1668:T1731" si="645">S1668+T1667</f>
        <v>715</v>
      </c>
      <c r="U1668">
        <f t="shared" si="635"/>
        <v>1</v>
      </c>
      <c r="V1668">
        <f t="shared" ref="V1668:V1731" si="646">SUM(U1668+V1667)</f>
        <v>952</v>
      </c>
      <c r="X1668">
        <f t="shared" si="636"/>
        <v>0.87515299877600983</v>
      </c>
      <c r="Y1668">
        <f t="shared" si="637"/>
        <v>0.80473372781065089</v>
      </c>
      <c r="Z1668">
        <v>0.87515299877600983</v>
      </c>
      <c r="AB1668">
        <f t="shared" si="638"/>
        <v>0</v>
      </c>
      <c r="AC1668">
        <f t="shared" ref="AC1668:AC1731" si="647">AB1668+AC1667</f>
        <v>402</v>
      </c>
      <c r="AD1668">
        <f t="shared" si="639"/>
        <v>1</v>
      </c>
      <c r="AE1668">
        <f t="shared" ref="AE1668:AE1731" si="648">SUM(AD1668+AE1667)</f>
        <v>1265</v>
      </c>
      <c r="AG1668">
        <f t="shared" si="640"/>
        <v>0.76280834914611007</v>
      </c>
      <c r="AH1668">
        <f t="shared" si="641"/>
        <v>0.85879158180583848</v>
      </c>
      <c r="AI1668">
        <v>0.76280834914611007</v>
      </c>
      <c r="AK1668">
        <f t="shared" si="642"/>
        <v>0</v>
      </c>
      <c r="AL1668">
        <f t="shared" ref="AL1668:AL1731" si="649">AK1668+AL1667</f>
        <v>69</v>
      </c>
      <c r="AM1668">
        <f t="shared" si="629"/>
        <v>1</v>
      </c>
      <c r="AN1668">
        <f t="shared" ref="AN1668:AN1731" si="650">SUM(AM1668+AN1667)</f>
        <v>1598</v>
      </c>
      <c r="AP1668">
        <f t="shared" si="643"/>
        <v>0.89610389610389607</v>
      </c>
      <c r="AQ1668">
        <f t="shared" si="644"/>
        <v>0.83099323972958916</v>
      </c>
      <c r="AR1668">
        <v>0.89610389610389607</v>
      </c>
    </row>
    <row r="1669" spans="1:44" x14ac:dyDescent="0.25">
      <c r="A1669" s="9">
        <v>1</v>
      </c>
      <c r="B1669" s="32">
        <v>22.131311</v>
      </c>
      <c r="D1669">
        <f t="shared" si="631"/>
        <v>1</v>
      </c>
      <c r="E1669">
        <f t="shared" si="630"/>
        <v>482</v>
      </c>
      <c r="F1669">
        <f t="shared" si="627"/>
        <v>0</v>
      </c>
      <c r="G1669">
        <f t="shared" si="628"/>
        <v>1186</v>
      </c>
      <c r="I1669">
        <f t="shared" si="632"/>
        <v>0.83246977547495682</v>
      </c>
      <c r="J1669">
        <f t="shared" si="633"/>
        <v>0.8346235045742435</v>
      </c>
      <c r="K1669">
        <v>0.83246977547495682</v>
      </c>
      <c r="S1669">
        <f t="shared" si="634"/>
        <v>0</v>
      </c>
      <c r="T1669">
        <f t="shared" si="645"/>
        <v>715</v>
      </c>
      <c r="U1669">
        <f t="shared" si="635"/>
        <v>1</v>
      </c>
      <c r="V1669">
        <f t="shared" si="646"/>
        <v>953</v>
      </c>
      <c r="X1669">
        <f t="shared" si="636"/>
        <v>0.87515299877600983</v>
      </c>
      <c r="Y1669">
        <f t="shared" si="637"/>
        <v>0.80557903634826711</v>
      </c>
      <c r="Z1669">
        <v>0.87515299877600983</v>
      </c>
      <c r="AB1669">
        <f t="shared" si="638"/>
        <v>0</v>
      </c>
      <c r="AC1669">
        <f t="shared" si="647"/>
        <v>402</v>
      </c>
      <c r="AD1669">
        <f t="shared" si="639"/>
        <v>1</v>
      </c>
      <c r="AE1669">
        <f t="shared" si="648"/>
        <v>1266</v>
      </c>
      <c r="AG1669">
        <f t="shared" si="640"/>
        <v>0.76280834914611007</v>
      </c>
      <c r="AH1669">
        <f t="shared" si="641"/>
        <v>0.85947046843177188</v>
      </c>
      <c r="AI1669">
        <v>0.76280834914611007</v>
      </c>
      <c r="AK1669">
        <f t="shared" si="642"/>
        <v>0</v>
      </c>
      <c r="AL1669">
        <f t="shared" si="649"/>
        <v>69</v>
      </c>
      <c r="AM1669">
        <f t="shared" si="629"/>
        <v>1</v>
      </c>
      <c r="AN1669">
        <f t="shared" si="650"/>
        <v>1599</v>
      </c>
      <c r="AP1669">
        <f t="shared" si="643"/>
        <v>0.89610389610389607</v>
      </c>
      <c r="AQ1669">
        <f t="shared" si="644"/>
        <v>0.83151326053042118</v>
      </c>
      <c r="AR1669">
        <v>0.89610389610389607</v>
      </c>
    </row>
    <row r="1670" spans="1:44" x14ac:dyDescent="0.25">
      <c r="A1670" s="9">
        <v>1</v>
      </c>
      <c r="B1670" s="32">
        <v>22.126168</v>
      </c>
      <c r="D1670">
        <f t="shared" si="631"/>
        <v>1</v>
      </c>
      <c r="E1670">
        <f t="shared" si="630"/>
        <v>483</v>
      </c>
      <c r="F1670">
        <f t="shared" si="627"/>
        <v>0</v>
      </c>
      <c r="G1670">
        <f t="shared" si="628"/>
        <v>1186</v>
      </c>
      <c r="I1670">
        <f t="shared" si="632"/>
        <v>0.83419689119170981</v>
      </c>
      <c r="J1670">
        <f t="shared" si="633"/>
        <v>0.8346235045742435</v>
      </c>
      <c r="K1670">
        <v>0.83419689119170981</v>
      </c>
      <c r="S1670">
        <f t="shared" si="634"/>
        <v>0</v>
      </c>
      <c r="T1670">
        <f t="shared" si="645"/>
        <v>715</v>
      </c>
      <c r="U1670">
        <f t="shared" si="635"/>
        <v>1</v>
      </c>
      <c r="V1670">
        <f t="shared" si="646"/>
        <v>954</v>
      </c>
      <c r="X1670">
        <f t="shared" si="636"/>
        <v>0.87515299877600983</v>
      </c>
      <c r="Y1670">
        <f t="shared" si="637"/>
        <v>0.80642434488588333</v>
      </c>
      <c r="Z1670">
        <v>0.87515299877600983</v>
      </c>
      <c r="AB1670">
        <f t="shared" si="638"/>
        <v>0</v>
      </c>
      <c r="AC1670">
        <f t="shared" si="647"/>
        <v>402</v>
      </c>
      <c r="AD1670">
        <f t="shared" si="639"/>
        <v>1</v>
      </c>
      <c r="AE1670">
        <f t="shared" si="648"/>
        <v>1267</v>
      </c>
      <c r="AG1670">
        <f t="shared" si="640"/>
        <v>0.76280834914611007</v>
      </c>
      <c r="AH1670">
        <f t="shared" si="641"/>
        <v>0.8601493550577054</v>
      </c>
      <c r="AI1670">
        <v>0.76280834914611007</v>
      </c>
      <c r="AK1670">
        <f t="shared" si="642"/>
        <v>0</v>
      </c>
      <c r="AL1670">
        <f t="shared" si="649"/>
        <v>69</v>
      </c>
      <c r="AM1670">
        <f t="shared" si="629"/>
        <v>1</v>
      </c>
      <c r="AN1670">
        <f t="shared" si="650"/>
        <v>1600</v>
      </c>
      <c r="AP1670">
        <f t="shared" si="643"/>
        <v>0.89610389610389607</v>
      </c>
      <c r="AQ1670">
        <f t="shared" si="644"/>
        <v>0.8320332813312532</v>
      </c>
      <c r="AR1670">
        <v>0.89610389610389607</v>
      </c>
    </row>
    <row r="1671" spans="1:44" x14ac:dyDescent="0.25">
      <c r="A1671" s="9">
        <v>3</v>
      </c>
      <c r="B1671" s="32">
        <v>22.115528999999999</v>
      </c>
      <c r="D1671">
        <f t="shared" si="631"/>
        <v>0</v>
      </c>
      <c r="E1671">
        <f t="shared" si="630"/>
        <v>483</v>
      </c>
      <c r="F1671">
        <f t="shared" si="627"/>
        <v>1</v>
      </c>
      <c r="G1671">
        <f t="shared" si="628"/>
        <v>1187</v>
      </c>
      <c r="I1671">
        <f t="shared" si="632"/>
        <v>0.83419689119170981</v>
      </c>
      <c r="J1671">
        <f t="shared" si="633"/>
        <v>0.83532723434201261</v>
      </c>
      <c r="K1671">
        <v>0.83419689119170981</v>
      </c>
      <c r="S1671">
        <f t="shared" si="634"/>
        <v>0</v>
      </c>
      <c r="T1671">
        <f t="shared" si="645"/>
        <v>715</v>
      </c>
      <c r="U1671">
        <f t="shared" si="635"/>
        <v>1</v>
      </c>
      <c r="V1671">
        <f t="shared" si="646"/>
        <v>955</v>
      </c>
      <c r="X1671">
        <f t="shared" si="636"/>
        <v>0.87515299877600983</v>
      </c>
      <c r="Y1671">
        <f t="shared" si="637"/>
        <v>0.80726965342349954</v>
      </c>
      <c r="Z1671">
        <v>0.87515299877600983</v>
      </c>
      <c r="AB1671">
        <f t="shared" si="638"/>
        <v>1</v>
      </c>
      <c r="AC1671">
        <f t="shared" si="647"/>
        <v>403</v>
      </c>
      <c r="AD1671">
        <f t="shared" si="639"/>
        <v>0</v>
      </c>
      <c r="AE1671">
        <f t="shared" si="648"/>
        <v>1267</v>
      </c>
      <c r="AG1671">
        <f t="shared" si="640"/>
        <v>0.76470588235294112</v>
      </c>
      <c r="AH1671">
        <f t="shared" si="641"/>
        <v>0.8601493550577054</v>
      </c>
      <c r="AI1671">
        <v>0.76470588235294112</v>
      </c>
      <c r="AK1671">
        <f t="shared" si="642"/>
        <v>0</v>
      </c>
      <c r="AL1671">
        <f t="shared" si="649"/>
        <v>69</v>
      </c>
      <c r="AM1671">
        <f t="shared" si="629"/>
        <v>1</v>
      </c>
      <c r="AN1671">
        <f t="shared" si="650"/>
        <v>1601</v>
      </c>
      <c r="AP1671">
        <f t="shared" si="643"/>
        <v>0.89610389610389607</v>
      </c>
      <c r="AQ1671">
        <f t="shared" si="644"/>
        <v>0.83255330213208534</v>
      </c>
      <c r="AR1671">
        <v>0.89610389610389607</v>
      </c>
    </row>
    <row r="1672" spans="1:44" x14ac:dyDescent="0.25">
      <c r="A1672" s="9">
        <v>1</v>
      </c>
      <c r="B1672" s="32">
        <v>22.095528999999999</v>
      </c>
      <c r="D1672">
        <f t="shared" si="631"/>
        <v>1</v>
      </c>
      <c r="E1672">
        <f t="shared" si="630"/>
        <v>484</v>
      </c>
      <c r="F1672">
        <f t="shared" si="627"/>
        <v>0</v>
      </c>
      <c r="G1672">
        <f t="shared" si="628"/>
        <v>1187</v>
      </c>
      <c r="I1672">
        <f t="shared" si="632"/>
        <v>0.83592400690846291</v>
      </c>
      <c r="J1672">
        <f t="shared" si="633"/>
        <v>0.83532723434201261</v>
      </c>
      <c r="K1672">
        <v>0.83592400690846291</v>
      </c>
      <c r="S1672">
        <f t="shared" si="634"/>
        <v>0</v>
      </c>
      <c r="T1672">
        <f t="shared" si="645"/>
        <v>715</v>
      </c>
      <c r="U1672">
        <f t="shared" si="635"/>
        <v>1</v>
      </c>
      <c r="V1672">
        <f t="shared" si="646"/>
        <v>956</v>
      </c>
      <c r="X1672">
        <f t="shared" si="636"/>
        <v>0.87515299877600983</v>
      </c>
      <c r="Y1672">
        <f t="shared" si="637"/>
        <v>0.80811496196111576</v>
      </c>
      <c r="Z1672">
        <v>0.87515299877600983</v>
      </c>
      <c r="AB1672">
        <f t="shared" si="638"/>
        <v>0</v>
      </c>
      <c r="AC1672">
        <f t="shared" si="647"/>
        <v>403</v>
      </c>
      <c r="AD1672">
        <f t="shared" si="639"/>
        <v>1</v>
      </c>
      <c r="AE1672">
        <f t="shared" si="648"/>
        <v>1268</v>
      </c>
      <c r="AG1672">
        <f t="shared" si="640"/>
        <v>0.76470588235294112</v>
      </c>
      <c r="AH1672">
        <f t="shared" si="641"/>
        <v>0.86082824168363881</v>
      </c>
      <c r="AI1672">
        <v>0.76470588235294112</v>
      </c>
      <c r="AK1672">
        <f t="shared" si="642"/>
        <v>0</v>
      </c>
      <c r="AL1672">
        <f t="shared" si="649"/>
        <v>69</v>
      </c>
      <c r="AM1672">
        <f t="shared" si="629"/>
        <v>1</v>
      </c>
      <c r="AN1672">
        <f t="shared" si="650"/>
        <v>1602</v>
      </c>
      <c r="AP1672">
        <f t="shared" si="643"/>
        <v>0.89610389610389607</v>
      </c>
      <c r="AQ1672">
        <f t="shared" si="644"/>
        <v>0.83307332293291736</v>
      </c>
      <c r="AR1672">
        <v>0.89610389610389607</v>
      </c>
    </row>
    <row r="1673" spans="1:44" x14ac:dyDescent="0.25">
      <c r="A1673" s="9">
        <v>2</v>
      </c>
      <c r="B1673" s="32">
        <v>22.094823000000002</v>
      </c>
      <c r="D1673">
        <f t="shared" si="631"/>
        <v>0</v>
      </c>
      <c r="E1673">
        <f t="shared" si="630"/>
        <v>484</v>
      </c>
      <c r="F1673">
        <f t="shared" si="627"/>
        <v>1</v>
      </c>
      <c r="G1673">
        <f t="shared" si="628"/>
        <v>1188</v>
      </c>
      <c r="I1673">
        <f t="shared" si="632"/>
        <v>0.83592400690846291</v>
      </c>
      <c r="J1673">
        <f t="shared" si="633"/>
        <v>0.83603096410978184</v>
      </c>
      <c r="K1673">
        <v>0.83592400690846291</v>
      </c>
      <c r="S1673">
        <f t="shared" si="634"/>
        <v>1</v>
      </c>
      <c r="T1673">
        <f t="shared" si="645"/>
        <v>716</v>
      </c>
      <c r="U1673">
        <f t="shared" si="635"/>
        <v>0</v>
      </c>
      <c r="V1673">
        <f t="shared" si="646"/>
        <v>956</v>
      </c>
      <c r="X1673">
        <f t="shared" si="636"/>
        <v>0.87637698898408811</v>
      </c>
      <c r="Y1673">
        <f t="shared" si="637"/>
        <v>0.80811496196111576</v>
      </c>
      <c r="Z1673">
        <v>0.87637698898408811</v>
      </c>
      <c r="AB1673">
        <f t="shared" si="638"/>
        <v>0</v>
      </c>
      <c r="AC1673">
        <f t="shared" si="647"/>
        <v>403</v>
      </c>
      <c r="AD1673">
        <f t="shared" si="639"/>
        <v>1</v>
      </c>
      <c r="AE1673">
        <f t="shared" si="648"/>
        <v>1269</v>
      </c>
      <c r="AG1673">
        <f t="shared" si="640"/>
        <v>0.76470588235294112</v>
      </c>
      <c r="AH1673">
        <f t="shared" si="641"/>
        <v>0.86150712830957232</v>
      </c>
      <c r="AI1673">
        <v>0.76470588235294112</v>
      </c>
      <c r="AK1673">
        <f t="shared" si="642"/>
        <v>0</v>
      </c>
      <c r="AL1673">
        <f t="shared" si="649"/>
        <v>69</v>
      </c>
      <c r="AM1673">
        <f t="shared" si="629"/>
        <v>1</v>
      </c>
      <c r="AN1673">
        <f t="shared" si="650"/>
        <v>1603</v>
      </c>
      <c r="AP1673">
        <f t="shared" si="643"/>
        <v>0.89610389610389607</v>
      </c>
      <c r="AQ1673">
        <f t="shared" si="644"/>
        <v>0.83359334373374938</v>
      </c>
      <c r="AR1673">
        <v>0.89610389610389607</v>
      </c>
    </row>
    <row r="1674" spans="1:44" x14ac:dyDescent="0.25">
      <c r="A1674" s="9">
        <v>1</v>
      </c>
      <c r="B1674" s="32">
        <v>22.080819999999999</v>
      </c>
      <c r="D1674">
        <f t="shared" si="631"/>
        <v>1</v>
      </c>
      <c r="E1674">
        <f t="shared" si="630"/>
        <v>485</v>
      </c>
      <c r="F1674">
        <f t="shared" si="627"/>
        <v>0</v>
      </c>
      <c r="G1674">
        <f t="shared" si="628"/>
        <v>1188</v>
      </c>
      <c r="I1674">
        <f t="shared" si="632"/>
        <v>0.8376511226252159</v>
      </c>
      <c r="J1674">
        <f t="shared" si="633"/>
        <v>0.83603096410978184</v>
      </c>
      <c r="K1674">
        <v>0.8376511226252159</v>
      </c>
      <c r="S1674">
        <f t="shared" si="634"/>
        <v>0</v>
      </c>
      <c r="T1674">
        <f t="shared" si="645"/>
        <v>716</v>
      </c>
      <c r="U1674">
        <f t="shared" si="635"/>
        <v>1</v>
      </c>
      <c r="V1674">
        <f t="shared" si="646"/>
        <v>957</v>
      </c>
      <c r="X1674">
        <f t="shared" si="636"/>
        <v>0.87637698898408811</v>
      </c>
      <c r="Y1674">
        <f t="shared" si="637"/>
        <v>0.80896027049873209</v>
      </c>
      <c r="Z1674">
        <v>0.87637698898408811</v>
      </c>
      <c r="AB1674">
        <f t="shared" si="638"/>
        <v>0</v>
      </c>
      <c r="AC1674">
        <f t="shared" si="647"/>
        <v>403</v>
      </c>
      <c r="AD1674">
        <f t="shared" si="639"/>
        <v>1</v>
      </c>
      <c r="AE1674">
        <f t="shared" si="648"/>
        <v>1270</v>
      </c>
      <c r="AG1674">
        <f t="shared" si="640"/>
        <v>0.76470588235294112</v>
      </c>
      <c r="AH1674">
        <f t="shared" si="641"/>
        <v>0.86218601493550573</v>
      </c>
      <c r="AI1674">
        <v>0.76470588235294112</v>
      </c>
      <c r="AK1674">
        <f t="shared" si="642"/>
        <v>0</v>
      </c>
      <c r="AL1674">
        <f t="shared" si="649"/>
        <v>69</v>
      </c>
      <c r="AM1674">
        <f t="shared" si="629"/>
        <v>1</v>
      </c>
      <c r="AN1674">
        <f t="shared" si="650"/>
        <v>1604</v>
      </c>
      <c r="AP1674">
        <f t="shared" si="643"/>
        <v>0.89610389610389607</v>
      </c>
      <c r="AQ1674">
        <f t="shared" si="644"/>
        <v>0.8341133645345814</v>
      </c>
      <c r="AR1674">
        <v>0.89610389610389607</v>
      </c>
    </row>
    <row r="1675" spans="1:44" x14ac:dyDescent="0.25">
      <c r="A1675" s="9">
        <v>3</v>
      </c>
      <c r="B1675" s="32">
        <v>21.991005999999999</v>
      </c>
      <c r="D1675">
        <f t="shared" si="631"/>
        <v>0</v>
      </c>
      <c r="E1675">
        <f t="shared" si="630"/>
        <v>485</v>
      </c>
      <c r="F1675">
        <f t="shared" si="627"/>
        <v>1</v>
      </c>
      <c r="G1675">
        <f t="shared" si="628"/>
        <v>1189</v>
      </c>
      <c r="I1675">
        <f t="shared" si="632"/>
        <v>0.8376511226252159</v>
      </c>
      <c r="J1675">
        <f t="shared" si="633"/>
        <v>0.83673469387755106</v>
      </c>
      <c r="K1675">
        <v>0.8376511226252159</v>
      </c>
      <c r="S1675">
        <f t="shared" si="634"/>
        <v>0</v>
      </c>
      <c r="T1675">
        <f t="shared" si="645"/>
        <v>716</v>
      </c>
      <c r="U1675">
        <f t="shared" si="635"/>
        <v>1</v>
      </c>
      <c r="V1675">
        <f t="shared" si="646"/>
        <v>958</v>
      </c>
      <c r="X1675">
        <f t="shared" si="636"/>
        <v>0.87637698898408811</v>
      </c>
      <c r="Y1675">
        <f t="shared" si="637"/>
        <v>0.80980557903634831</v>
      </c>
      <c r="Z1675">
        <v>0.87637698898408811</v>
      </c>
      <c r="AB1675">
        <f t="shared" si="638"/>
        <v>1</v>
      </c>
      <c r="AC1675">
        <f t="shared" si="647"/>
        <v>404</v>
      </c>
      <c r="AD1675">
        <f t="shared" si="639"/>
        <v>0</v>
      </c>
      <c r="AE1675">
        <f t="shared" si="648"/>
        <v>1270</v>
      </c>
      <c r="AG1675">
        <f t="shared" si="640"/>
        <v>0.76660341555977229</v>
      </c>
      <c r="AH1675">
        <f t="shared" si="641"/>
        <v>0.86218601493550573</v>
      </c>
      <c r="AI1675">
        <v>0.76660341555977229</v>
      </c>
      <c r="AK1675">
        <f t="shared" si="642"/>
        <v>0</v>
      </c>
      <c r="AL1675">
        <f t="shared" si="649"/>
        <v>69</v>
      </c>
      <c r="AM1675">
        <f t="shared" si="629"/>
        <v>1</v>
      </c>
      <c r="AN1675">
        <f t="shared" si="650"/>
        <v>1605</v>
      </c>
      <c r="AP1675">
        <f t="shared" si="643"/>
        <v>0.89610389610389607</v>
      </c>
      <c r="AQ1675">
        <f t="shared" si="644"/>
        <v>0.83463338533541342</v>
      </c>
      <c r="AR1675">
        <v>0.89610389610389607</v>
      </c>
    </row>
    <row r="1676" spans="1:44" x14ac:dyDescent="0.25">
      <c r="A1676" s="9">
        <v>3</v>
      </c>
      <c r="B1676" s="32">
        <v>21.98912</v>
      </c>
      <c r="D1676">
        <f t="shared" si="631"/>
        <v>0</v>
      </c>
      <c r="E1676">
        <f t="shared" si="630"/>
        <v>485</v>
      </c>
      <c r="F1676">
        <f t="shared" si="627"/>
        <v>1</v>
      </c>
      <c r="G1676">
        <f t="shared" si="628"/>
        <v>1190</v>
      </c>
      <c r="I1676">
        <f t="shared" si="632"/>
        <v>0.8376511226252159</v>
      </c>
      <c r="J1676">
        <f t="shared" si="633"/>
        <v>0.83743842364532017</v>
      </c>
      <c r="K1676">
        <v>0.8376511226252159</v>
      </c>
      <c r="S1676">
        <f t="shared" si="634"/>
        <v>0</v>
      </c>
      <c r="T1676">
        <f t="shared" si="645"/>
        <v>716</v>
      </c>
      <c r="U1676">
        <f t="shared" si="635"/>
        <v>1</v>
      </c>
      <c r="V1676">
        <f t="shared" si="646"/>
        <v>959</v>
      </c>
      <c r="X1676">
        <f t="shared" si="636"/>
        <v>0.87637698898408811</v>
      </c>
      <c r="Y1676">
        <f t="shared" si="637"/>
        <v>0.81065088757396453</v>
      </c>
      <c r="Z1676">
        <v>0.87637698898408811</v>
      </c>
      <c r="AB1676">
        <f t="shared" si="638"/>
        <v>1</v>
      </c>
      <c r="AC1676">
        <f t="shared" si="647"/>
        <v>405</v>
      </c>
      <c r="AD1676">
        <f t="shared" si="639"/>
        <v>0</v>
      </c>
      <c r="AE1676">
        <f t="shared" si="648"/>
        <v>1270</v>
      </c>
      <c r="AG1676">
        <f t="shared" si="640"/>
        <v>0.76850094876660346</v>
      </c>
      <c r="AH1676">
        <f t="shared" si="641"/>
        <v>0.86218601493550573</v>
      </c>
      <c r="AI1676">
        <v>0.76850094876660346</v>
      </c>
      <c r="AK1676">
        <f t="shared" si="642"/>
        <v>0</v>
      </c>
      <c r="AL1676">
        <f t="shared" si="649"/>
        <v>69</v>
      </c>
      <c r="AM1676">
        <f t="shared" si="629"/>
        <v>1</v>
      </c>
      <c r="AN1676">
        <f t="shared" si="650"/>
        <v>1606</v>
      </c>
      <c r="AP1676">
        <f t="shared" si="643"/>
        <v>0.89610389610389607</v>
      </c>
      <c r="AQ1676">
        <f t="shared" si="644"/>
        <v>0.83515340613624545</v>
      </c>
      <c r="AR1676">
        <v>0.89610389610389607</v>
      </c>
    </row>
    <row r="1677" spans="1:44" x14ac:dyDescent="0.25">
      <c r="A1677" s="9">
        <v>1</v>
      </c>
      <c r="B1677" s="32">
        <v>21.960975000000001</v>
      </c>
      <c r="D1677">
        <f t="shared" si="631"/>
        <v>1</v>
      </c>
      <c r="E1677">
        <f t="shared" si="630"/>
        <v>486</v>
      </c>
      <c r="F1677">
        <f t="shared" si="627"/>
        <v>0</v>
      </c>
      <c r="G1677">
        <f t="shared" si="628"/>
        <v>1190</v>
      </c>
      <c r="I1677">
        <f t="shared" si="632"/>
        <v>0.8393782383419689</v>
      </c>
      <c r="J1677">
        <f t="shared" si="633"/>
        <v>0.83743842364532017</v>
      </c>
      <c r="K1677">
        <v>0.8393782383419689</v>
      </c>
      <c r="S1677">
        <f t="shared" si="634"/>
        <v>0</v>
      </c>
      <c r="T1677">
        <f t="shared" si="645"/>
        <v>716</v>
      </c>
      <c r="U1677">
        <f t="shared" si="635"/>
        <v>1</v>
      </c>
      <c r="V1677">
        <f t="shared" si="646"/>
        <v>960</v>
      </c>
      <c r="X1677">
        <f t="shared" si="636"/>
        <v>0.87637698898408811</v>
      </c>
      <c r="Y1677">
        <f t="shared" si="637"/>
        <v>0.81149619611158075</v>
      </c>
      <c r="Z1677">
        <v>0.87637698898408811</v>
      </c>
      <c r="AB1677">
        <f t="shared" si="638"/>
        <v>0</v>
      </c>
      <c r="AC1677">
        <f t="shared" si="647"/>
        <v>405</v>
      </c>
      <c r="AD1677">
        <f t="shared" si="639"/>
        <v>1</v>
      </c>
      <c r="AE1677">
        <f t="shared" si="648"/>
        <v>1271</v>
      </c>
      <c r="AG1677">
        <f t="shared" si="640"/>
        <v>0.76850094876660346</v>
      </c>
      <c r="AH1677">
        <f t="shared" si="641"/>
        <v>0.86286490156143925</v>
      </c>
      <c r="AI1677">
        <v>0.76850094876660346</v>
      </c>
      <c r="AK1677">
        <f t="shared" si="642"/>
        <v>0</v>
      </c>
      <c r="AL1677">
        <f t="shared" si="649"/>
        <v>69</v>
      </c>
      <c r="AM1677">
        <f t="shared" si="629"/>
        <v>1</v>
      </c>
      <c r="AN1677">
        <f t="shared" si="650"/>
        <v>1607</v>
      </c>
      <c r="AP1677">
        <f t="shared" si="643"/>
        <v>0.89610389610389607</v>
      </c>
      <c r="AQ1677">
        <f t="shared" si="644"/>
        <v>0.83567342693707747</v>
      </c>
      <c r="AR1677">
        <v>0.89610389610389607</v>
      </c>
    </row>
    <row r="1678" spans="1:44" x14ac:dyDescent="0.25">
      <c r="A1678" s="9">
        <v>1</v>
      </c>
      <c r="B1678" s="32">
        <v>21.943149999999999</v>
      </c>
      <c r="D1678">
        <f t="shared" si="631"/>
        <v>1</v>
      </c>
      <c r="E1678">
        <f t="shared" si="630"/>
        <v>487</v>
      </c>
      <c r="F1678">
        <f t="shared" ref="F1678:F1741" si="651">IF(D1678=0,1,0)</f>
        <v>0</v>
      </c>
      <c r="G1678">
        <f t="shared" ref="G1678:G1741" si="652">SUM(F1678+G1677)</f>
        <v>1190</v>
      </c>
      <c r="I1678">
        <f t="shared" si="632"/>
        <v>0.84110535405872189</v>
      </c>
      <c r="J1678">
        <f t="shared" si="633"/>
        <v>0.83743842364532017</v>
      </c>
      <c r="K1678">
        <v>0.84110535405872189</v>
      </c>
      <c r="S1678">
        <f t="shared" si="634"/>
        <v>0</v>
      </c>
      <c r="T1678">
        <f t="shared" si="645"/>
        <v>716</v>
      </c>
      <c r="U1678">
        <f t="shared" si="635"/>
        <v>1</v>
      </c>
      <c r="V1678">
        <f t="shared" si="646"/>
        <v>961</v>
      </c>
      <c r="X1678">
        <f t="shared" si="636"/>
        <v>0.87637698898408811</v>
      </c>
      <c r="Y1678">
        <f t="shared" si="637"/>
        <v>0.81234150464919697</v>
      </c>
      <c r="Z1678">
        <v>0.87637698898408811</v>
      </c>
      <c r="AB1678">
        <f t="shared" si="638"/>
        <v>0</v>
      </c>
      <c r="AC1678">
        <f t="shared" si="647"/>
        <v>405</v>
      </c>
      <c r="AD1678">
        <f t="shared" si="639"/>
        <v>1</v>
      </c>
      <c r="AE1678">
        <f t="shared" si="648"/>
        <v>1272</v>
      </c>
      <c r="AG1678">
        <f t="shared" si="640"/>
        <v>0.76850094876660346</v>
      </c>
      <c r="AH1678">
        <f t="shared" si="641"/>
        <v>0.86354378818737276</v>
      </c>
      <c r="AI1678">
        <v>0.76850094876660346</v>
      </c>
      <c r="AK1678">
        <f t="shared" si="642"/>
        <v>0</v>
      </c>
      <c r="AL1678">
        <f t="shared" si="649"/>
        <v>69</v>
      </c>
      <c r="AM1678">
        <f t="shared" si="629"/>
        <v>1</v>
      </c>
      <c r="AN1678">
        <f t="shared" si="650"/>
        <v>1608</v>
      </c>
      <c r="AP1678">
        <f t="shared" si="643"/>
        <v>0.89610389610389607</v>
      </c>
      <c r="AQ1678">
        <f t="shared" si="644"/>
        <v>0.83619344773790949</v>
      </c>
      <c r="AR1678">
        <v>0.89610389610389607</v>
      </c>
    </row>
    <row r="1679" spans="1:44" x14ac:dyDescent="0.25">
      <c r="A1679" s="9">
        <v>1</v>
      </c>
      <c r="B1679" s="32">
        <v>21.874856999999999</v>
      </c>
      <c r="D1679">
        <f t="shared" si="631"/>
        <v>1</v>
      </c>
      <c r="E1679">
        <f t="shared" si="630"/>
        <v>488</v>
      </c>
      <c r="F1679">
        <f t="shared" si="651"/>
        <v>0</v>
      </c>
      <c r="G1679">
        <f t="shared" si="652"/>
        <v>1190</v>
      </c>
      <c r="I1679">
        <f t="shared" si="632"/>
        <v>0.84283246977547499</v>
      </c>
      <c r="J1679">
        <f t="shared" si="633"/>
        <v>0.83743842364532017</v>
      </c>
      <c r="K1679">
        <v>0.84283246977547499</v>
      </c>
      <c r="S1679">
        <f t="shared" si="634"/>
        <v>0</v>
      </c>
      <c r="T1679">
        <f t="shared" si="645"/>
        <v>716</v>
      </c>
      <c r="U1679">
        <f t="shared" si="635"/>
        <v>1</v>
      </c>
      <c r="V1679">
        <f t="shared" si="646"/>
        <v>962</v>
      </c>
      <c r="X1679">
        <f t="shared" si="636"/>
        <v>0.87637698898408811</v>
      </c>
      <c r="Y1679">
        <f t="shared" si="637"/>
        <v>0.81318681318681318</v>
      </c>
      <c r="Z1679">
        <v>0.87637698898408811</v>
      </c>
      <c r="AB1679">
        <f t="shared" si="638"/>
        <v>0</v>
      </c>
      <c r="AC1679">
        <f t="shared" si="647"/>
        <v>405</v>
      </c>
      <c r="AD1679">
        <f t="shared" si="639"/>
        <v>1</v>
      </c>
      <c r="AE1679">
        <f t="shared" si="648"/>
        <v>1273</v>
      </c>
      <c r="AG1679">
        <f t="shared" si="640"/>
        <v>0.76850094876660346</v>
      </c>
      <c r="AH1679">
        <f t="shared" si="641"/>
        <v>0.86422267481330617</v>
      </c>
      <c r="AI1679">
        <v>0.76850094876660346</v>
      </c>
      <c r="AK1679">
        <f t="shared" si="642"/>
        <v>0</v>
      </c>
      <c r="AL1679">
        <f t="shared" si="649"/>
        <v>69</v>
      </c>
      <c r="AM1679">
        <f t="shared" si="629"/>
        <v>1</v>
      </c>
      <c r="AN1679">
        <f t="shared" si="650"/>
        <v>1609</v>
      </c>
      <c r="AP1679">
        <f t="shared" si="643"/>
        <v>0.89610389610389607</v>
      </c>
      <c r="AQ1679">
        <f t="shared" si="644"/>
        <v>0.83671346853874151</v>
      </c>
      <c r="AR1679">
        <v>0.89610389610389607</v>
      </c>
    </row>
    <row r="1680" spans="1:44" x14ac:dyDescent="0.25">
      <c r="A1680" s="9">
        <v>3</v>
      </c>
      <c r="B1680" s="32">
        <v>21.825282999999999</v>
      </c>
      <c r="D1680">
        <f t="shared" si="631"/>
        <v>0</v>
      </c>
      <c r="E1680">
        <f t="shared" si="630"/>
        <v>488</v>
      </c>
      <c r="F1680">
        <f t="shared" si="651"/>
        <v>1</v>
      </c>
      <c r="G1680">
        <f t="shared" si="652"/>
        <v>1191</v>
      </c>
      <c r="I1680">
        <f t="shared" si="632"/>
        <v>0.84283246977547499</v>
      </c>
      <c r="J1680">
        <f t="shared" si="633"/>
        <v>0.8381421534130894</v>
      </c>
      <c r="K1680">
        <v>0.84283246977547499</v>
      </c>
      <c r="S1680">
        <f t="shared" si="634"/>
        <v>0</v>
      </c>
      <c r="T1680">
        <f t="shared" si="645"/>
        <v>716</v>
      </c>
      <c r="U1680">
        <f t="shared" si="635"/>
        <v>1</v>
      </c>
      <c r="V1680">
        <f t="shared" si="646"/>
        <v>963</v>
      </c>
      <c r="X1680">
        <f t="shared" si="636"/>
        <v>0.87637698898408811</v>
      </c>
      <c r="Y1680">
        <f t="shared" si="637"/>
        <v>0.8140321217244294</v>
      </c>
      <c r="Z1680">
        <v>0.87637698898408811</v>
      </c>
      <c r="AB1680">
        <f t="shared" si="638"/>
        <v>1</v>
      </c>
      <c r="AC1680">
        <f t="shared" si="647"/>
        <v>406</v>
      </c>
      <c r="AD1680">
        <f t="shared" si="639"/>
        <v>0</v>
      </c>
      <c r="AE1680">
        <f t="shared" si="648"/>
        <v>1273</v>
      </c>
      <c r="AG1680">
        <f t="shared" si="640"/>
        <v>0.77039848197343452</v>
      </c>
      <c r="AH1680">
        <f t="shared" si="641"/>
        <v>0.86422267481330617</v>
      </c>
      <c r="AI1680">
        <v>0.77039848197343452</v>
      </c>
      <c r="AK1680">
        <f t="shared" si="642"/>
        <v>0</v>
      </c>
      <c r="AL1680">
        <f t="shared" si="649"/>
        <v>69</v>
      </c>
      <c r="AM1680">
        <f t="shared" si="629"/>
        <v>1</v>
      </c>
      <c r="AN1680">
        <f t="shared" si="650"/>
        <v>1610</v>
      </c>
      <c r="AP1680">
        <f t="shared" si="643"/>
        <v>0.89610389610389607</v>
      </c>
      <c r="AQ1680">
        <f t="shared" si="644"/>
        <v>0.83723348933957353</v>
      </c>
      <c r="AR1680">
        <v>0.89610389610389607</v>
      </c>
    </row>
    <row r="1681" spans="1:44" x14ac:dyDescent="0.25">
      <c r="A1681" s="9">
        <v>2</v>
      </c>
      <c r="B1681" s="32">
        <v>21.772499</v>
      </c>
      <c r="D1681">
        <f t="shared" si="631"/>
        <v>0</v>
      </c>
      <c r="E1681">
        <f t="shared" si="630"/>
        <v>488</v>
      </c>
      <c r="F1681">
        <f t="shared" si="651"/>
        <v>1</v>
      </c>
      <c r="G1681">
        <f t="shared" si="652"/>
        <v>1192</v>
      </c>
      <c r="I1681">
        <f t="shared" si="632"/>
        <v>0.84283246977547499</v>
      </c>
      <c r="J1681">
        <f t="shared" si="633"/>
        <v>0.83884588318085851</v>
      </c>
      <c r="K1681">
        <v>0.84283246977547499</v>
      </c>
      <c r="S1681">
        <f t="shared" si="634"/>
        <v>1</v>
      </c>
      <c r="T1681">
        <f t="shared" si="645"/>
        <v>717</v>
      </c>
      <c r="U1681">
        <f t="shared" si="635"/>
        <v>0</v>
      </c>
      <c r="V1681">
        <f t="shared" si="646"/>
        <v>963</v>
      </c>
      <c r="X1681">
        <f t="shared" si="636"/>
        <v>0.87760097919216651</v>
      </c>
      <c r="Y1681">
        <f t="shared" si="637"/>
        <v>0.8140321217244294</v>
      </c>
      <c r="Z1681">
        <v>0.87760097919216651</v>
      </c>
      <c r="AB1681">
        <f t="shared" si="638"/>
        <v>0</v>
      </c>
      <c r="AC1681">
        <f t="shared" si="647"/>
        <v>406</v>
      </c>
      <c r="AD1681">
        <f t="shared" si="639"/>
        <v>1</v>
      </c>
      <c r="AE1681">
        <f t="shared" si="648"/>
        <v>1274</v>
      </c>
      <c r="AG1681">
        <f t="shared" si="640"/>
        <v>0.77039848197343452</v>
      </c>
      <c r="AH1681">
        <f t="shared" si="641"/>
        <v>0.86490156143923969</v>
      </c>
      <c r="AI1681">
        <v>0.77039848197343452</v>
      </c>
      <c r="AK1681">
        <f t="shared" si="642"/>
        <v>0</v>
      </c>
      <c r="AL1681">
        <f t="shared" si="649"/>
        <v>69</v>
      </c>
      <c r="AM1681">
        <f t="shared" si="629"/>
        <v>1</v>
      </c>
      <c r="AN1681">
        <f t="shared" si="650"/>
        <v>1611</v>
      </c>
      <c r="AP1681">
        <f t="shared" si="643"/>
        <v>0.89610389610389607</v>
      </c>
      <c r="AQ1681">
        <f t="shared" si="644"/>
        <v>0.83775351014040567</v>
      </c>
      <c r="AR1681">
        <v>0.89610389610389607</v>
      </c>
    </row>
    <row r="1682" spans="1:44" x14ac:dyDescent="0.25">
      <c r="A1682" s="9">
        <v>3</v>
      </c>
      <c r="B1682" s="32">
        <v>21.690044</v>
      </c>
      <c r="D1682">
        <f t="shared" si="631"/>
        <v>0</v>
      </c>
      <c r="E1682">
        <f t="shared" si="630"/>
        <v>488</v>
      </c>
      <c r="F1682">
        <f t="shared" si="651"/>
        <v>1</v>
      </c>
      <c r="G1682">
        <f t="shared" si="652"/>
        <v>1193</v>
      </c>
      <c r="I1682">
        <f t="shared" si="632"/>
        <v>0.84283246977547499</v>
      </c>
      <c r="J1682">
        <f t="shared" si="633"/>
        <v>0.83954961294862773</v>
      </c>
      <c r="K1682">
        <v>0.84283246977547499</v>
      </c>
      <c r="S1682">
        <f t="shared" si="634"/>
        <v>0</v>
      </c>
      <c r="T1682">
        <f t="shared" si="645"/>
        <v>717</v>
      </c>
      <c r="U1682">
        <f t="shared" si="635"/>
        <v>1</v>
      </c>
      <c r="V1682">
        <f t="shared" si="646"/>
        <v>964</v>
      </c>
      <c r="X1682">
        <f t="shared" si="636"/>
        <v>0.87760097919216651</v>
      </c>
      <c r="Y1682">
        <f t="shared" si="637"/>
        <v>0.81487743026204562</v>
      </c>
      <c r="Z1682">
        <v>0.87760097919216651</v>
      </c>
      <c r="AB1682">
        <f t="shared" si="638"/>
        <v>1</v>
      </c>
      <c r="AC1682">
        <f t="shared" si="647"/>
        <v>407</v>
      </c>
      <c r="AD1682">
        <f t="shared" si="639"/>
        <v>0</v>
      </c>
      <c r="AE1682">
        <f t="shared" si="648"/>
        <v>1274</v>
      </c>
      <c r="AG1682">
        <f t="shared" si="640"/>
        <v>0.77229601518026569</v>
      </c>
      <c r="AH1682">
        <f t="shared" si="641"/>
        <v>0.86490156143923969</v>
      </c>
      <c r="AI1682">
        <v>0.77229601518026569</v>
      </c>
      <c r="AK1682">
        <f t="shared" si="642"/>
        <v>0</v>
      </c>
      <c r="AL1682">
        <f t="shared" si="649"/>
        <v>69</v>
      </c>
      <c r="AM1682">
        <f t="shared" si="629"/>
        <v>1</v>
      </c>
      <c r="AN1682">
        <f t="shared" si="650"/>
        <v>1612</v>
      </c>
      <c r="AP1682">
        <f t="shared" si="643"/>
        <v>0.89610389610389607</v>
      </c>
      <c r="AQ1682">
        <f t="shared" si="644"/>
        <v>0.83827353094123769</v>
      </c>
      <c r="AR1682">
        <v>0.89610389610389607</v>
      </c>
    </row>
    <row r="1683" spans="1:44" x14ac:dyDescent="0.25">
      <c r="A1683" s="9">
        <v>1</v>
      </c>
      <c r="B1683" s="32">
        <v>21.661358</v>
      </c>
      <c r="D1683">
        <f t="shared" si="631"/>
        <v>1</v>
      </c>
      <c r="E1683">
        <f t="shared" si="630"/>
        <v>489</v>
      </c>
      <c r="F1683">
        <f t="shared" si="651"/>
        <v>0</v>
      </c>
      <c r="G1683">
        <f t="shared" si="652"/>
        <v>1193</v>
      </c>
      <c r="I1683">
        <f t="shared" si="632"/>
        <v>0.84455958549222798</v>
      </c>
      <c r="J1683">
        <f t="shared" si="633"/>
        <v>0.83954961294862773</v>
      </c>
      <c r="K1683">
        <v>0.84455958549222798</v>
      </c>
      <c r="S1683">
        <f t="shared" si="634"/>
        <v>0</v>
      </c>
      <c r="T1683">
        <f t="shared" si="645"/>
        <v>717</v>
      </c>
      <c r="U1683">
        <f t="shared" si="635"/>
        <v>1</v>
      </c>
      <c r="V1683">
        <f t="shared" si="646"/>
        <v>965</v>
      </c>
      <c r="X1683">
        <f t="shared" si="636"/>
        <v>0.87760097919216651</v>
      </c>
      <c r="Y1683">
        <f t="shared" si="637"/>
        <v>0.81572273879966184</v>
      </c>
      <c r="Z1683">
        <v>0.87760097919216651</v>
      </c>
      <c r="AB1683">
        <f t="shared" si="638"/>
        <v>0</v>
      </c>
      <c r="AC1683">
        <f t="shared" si="647"/>
        <v>407</v>
      </c>
      <c r="AD1683">
        <f t="shared" si="639"/>
        <v>1</v>
      </c>
      <c r="AE1683">
        <f t="shared" si="648"/>
        <v>1275</v>
      </c>
      <c r="AG1683">
        <f t="shared" si="640"/>
        <v>0.77229601518026569</v>
      </c>
      <c r="AH1683">
        <f t="shared" si="641"/>
        <v>0.86558044806517309</v>
      </c>
      <c r="AI1683">
        <v>0.77229601518026569</v>
      </c>
      <c r="AK1683">
        <f t="shared" si="642"/>
        <v>0</v>
      </c>
      <c r="AL1683">
        <f t="shared" si="649"/>
        <v>69</v>
      </c>
      <c r="AM1683">
        <f t="shared" si="629"/>
        <v>1</v>
      </c>
      <c r="AN1683">
        <f t="shared" si="650"/>
        <v>1613</v>
      </c>
      <c r="AP1683">
        <f t="shared" si="643"/>
        <v>0.89610389610389607</v>
      </c>
      <c r="AQ1683">
        <f t="shared" si="644"/>
        <v>0.83879355174206971</v>
      </c>
      <c r="AR1683">
        <v>0.89610389610389607</v>
      </c>
    </row>
    <row r="1684" spans="1:44" x14ac:dyDescent="0.25">
      <c r="A1684" s="9">
        <v>1</v>
      </c>
      <c r="B1684" s="32">
        <v>21.639645000000002</v>
      </c>
      <c r="D1684">
        <f t="shared" si="631"/>
        <v>1</v>
      </c>
      <c r="E1684">
        <f t="shared" si="630"/>
        <v>490</v>
      </c>
      <c r="F1684">
        <f t="shared" si="651"/>
        <v>0</v>
      </c>
      <c r="G1684">
        <f t="shared" si="652"/>
        <v>1193</v>
      </c>
      <c r="I1684">
        <f t="shared" si="632"/>
        <v>0.84628670120898097</v>
      </c>
      <c r="J1684">
        <f t="shared" si="633"/>
        <v>0.83954961294862773</v>
      </c>
      <c r="K1684">
        <v>0.84628670120898097</v>
      </c>
      <c r="S1684">
        <f t="shared" si="634"/>
        <v>0</v>
      </c>
      <c r="T1684">
        <f t="shared" si="645"/>
        <v>717</v>
      </c>
      <c r="U1684">
        <f t="shared" si="635"/>
        <v>1</v>
      </c>
      <c r="V1684">
        <f t="shared" si="646"/>
        <v>966</v>
      </c>
      <c r="X1684">
        <f t="shared" si="636"/>
        <v>0.87760097919216651</v>
      </c>
      <c r="Y1684">
        <f t="shared" si="637"/>
        <v>0.81656804733727806</v>
      </c>
      <c r="Z1684">
        <v>0.87760097919216651</v>
      </c>
      <c r="AB1684">
        <f t="shared" si="638"/>
        <v>0</v>
      </c>
      <c r="AC1684">
        <f t="shared" si="647"/>
        <v>407</v>
      </c>
      <c r="AD1684">
        <f t="shared" si="639"/>
        <v>1</v>
      </c>
      <c r="AE1684">
        <f t="shared" si="648"/>
        <v>1276</v>
      </c>
      <c r="AG1684">
        <f t="shared" si="640"/>
        <v>0.77229601518026569</v>
      </c>
      <c r="AH1684">
        <f t="shared" si="641"/>
        <v>0.86625933469110661</v>
      </c>
      <c r="AI1684">
        <v>0.77229601518026569</v>
      </c>
      <c r="AK1684">
        <f t="shared" si="642"/>
        <v>0</v>
      </c>
      <c r="AL1684">
        <f t="shared" si="649"/>
        <v>69</v>
      </c>
      <c r="AM1684">
        <f t="shared" si="629"/>
        <v>1</v>
      </c>
      <c r="AN1684">
        <f t="shared" si="650"/>
        <v>1614</v>
      </c>
      <c r="AP1684">
        <f t="shared" si="643"/>
        <v>0.89610389610389607</v>
      </c>
      <c r="AQ1684">
        <f t="shared" si="644"/>
        <v>0.83931357254290173</v>
      </c>
      <c r="AR1684">
        <v>0.89610389610389607</v>
      </c>
    </row>
    <row r="1685" spans="1:44" x14ac:dyDescent="0.25">
      <c r="A1685" s="9">
        <v>1</v>
      </c>
      <c r="B1685" s="32">
        <v>21.622333000000001</v>
      </c>
      <c r="D1685">
        <f t="shared" si="631"/>
        <v>1</v>
      </c>
      <c r="E1685">
        <f t="shared" si="630"/>
        <v>491</v>
      </c>
      <c r="F1685">
        <f t="shared" si="651"/>
        <v>0</v>
      </c>
      <c r="G1685">
        <f t="shared" si="652"/>
        <v>1193</v>
      </c>
      <c r="I1685">
        <f t="shared" si="632"/>
        <v>0.84801381692573408</v>
      </c>
      <c r="J1685">
        <f t="shared" si="633"/>
        <v>0.83954961294862773</v>
      </c>
      <c r="K1685">
        <v>0.84801381692573408</v>
      </c>
      <c r="S1685">
        <f t="shared" si="634"/>
        <v>0</v>
      </c>
      <c r="T1685">
        <f t="shared" si="645"/>
        <v>717</v>
      </c>
      <c r="U1685">
        <f t="shared" si="635"/>
        <v>1</v>
      </c>
      <c r="V1685">
        <f t="shared" si="646"/>
        <v>967</v>
      </c>
      <c r="X1685">
        <f t="shared" si="636"/>
        <v>0.87760097919216651</v>
      </c>
      <c r="Y1685">
        <f t="shared" si="637"/>
        <v>0.81741335587489439</v>
      </c>
      <c r="Z1685">
        <v>0.87760097919216651</v>
      </c>
      <c r="AB1685">
        <f t="shared" si="638"/>
        <v>0</v>
      </c>
      <c r="AC1685">
        <f t="shared" si="647"/>
        <v>407</v>
      </c>
      <c r="AD1685">
        <f t="shared" si="639"/>
        <v>1</v>
      </c>
      <c r="AE1685">
        <f t="shared" si="648"/>
        <v>1277</v>
      </c>
      <c r="AG1685">
        <f t="shared" si="640"/>
        <v>0.77229601518026569</v>
      </c>
      <c r="AH1685">
        <f t="shared" si="641"/>
        <v>0.86693822131704001</v>
      </c>
      <c r="AI1685">
        <v>0.77229601518026569</v>
      </c>
      <c r="AK1685">
        <f t="shared" si="642"/>
        <v>0</v>
      </c>
      <c r="AL1685">
        <f t="shared" si="649"/>
        <v>69</v>
      </c>
      <c r="AM1685">
        <f t="shared" si="629"/>
        <v>1</v>
      </c>
      <c r="AN1685">
        <f t="shared" si="650"/>
        <v>1615</v>
      </c>
      <c r="AP1685">
        <f t="shared" si="643"/>
        <v>0.89610389610389607</v>
      </c>
      <c r="AQ1685">
        <f t="shared" si="644"/>
        <v>0.83983359334373375</v>
      </c>
      <c r="AR1685">
        <v>0.89610389610389607</v>
      </c>
    </row>
    <row r="1686" spans="1:44" x14ac:dyDescent="0.25">
      <c r="A1686" s="9">
        <v>2</v>
      </c>
      <c r="B1686" s="32">
        <v>21.556854000000001</v>
      </c>
      <c r="D1686">
        <f t="shared" si="631"/>
        <v>0</v>
      </c>
      <c r="E1686">
        <f t="shared" si="630"/>
        <v>491</v>
      </c>
      <c r="F1686">
        <f t="shared" si="651"/>
        <v>1</v>
      </c>
      <c r="G1686">
        <f t="shared" si="652"/>
        <v>1194</v>
      </c>
      <c r="I1686">
        <f t="shared" si="632"/>
        <v>0.84801381692573408</v>
      </c>
      <c r="J1686">
        <f t="shared" si="633"/>
        <v>0.84025334271639696</v>
      </c>
      <c r="K1686">
        <v>0.84801381692573408</v>
      </c>
      <c r="S1686">
        <f t="shared" si="634"/>
        <v>1</v>
      </c>
      <c r="T1686">
        <f t="shared" si="645"/>
        <v>718</v>
      </c>
      <c r="U1686">
        <f t="shared" si="635"/>
        <v>0</v>
      </c>
      <c r="V1686">
        <f t="shared" si="646"/>
        <v>967</v>
      </c>
      <c r="X1686">
        <f t="shared" si="636"/>
        <v>0.87882496940024479</v>
      </c>
      <c r="Y1686">
        <f t="shared" si="637"/>
        <v>0.81741335587489439</v>
      </c>
      <c r="Z1686">
        <v>0.87882496940024479</v>
      </c>
      <c r="AB1686">
        <f t="shared" si="638"/>
        <v>0</v>
      </c>
      <c r="AC1686">
        <f t="shared" si="647"/>
        <v>407</v>
      </c>
      <c r="AD1686">
        <f t="shared" si="639"/>
        <v>1</v>
      </c>
      <c r="AE1686">
        <f t="shared" si="648"/>
        <v>1278</v>
      </c>
      <c r="AG1686">
        <f t="shared" si="640"/>
        <v>0.77229601518026569</v>
      </c>
      <c r="AH1686">
        <f t="shared" si="641"/>
        <v>0.86761710794297353</v>
      </c>
      <c r="AI1686">
        <v>0.77229601518026569</v>
      </c>
      <c r="AK1686">
        <f t="shared" si="642"/>
        <v>0</v>
      </c>
      <c r="AL1686">
        <f t="shared" si="649"/>
        <v>69</v>
      </c>
      <c r="AM1686">
        <f t="shared" si="629"/>
        <v>1</v>
      </c>
      <c r="AN1686">
        <f t="shared" si="650"/>
        <v>1616</v>
      </c>
      <c r="AP1686">
        <f t="shared" si="643"/>
        <v>0.89610389610389607</v>
      </c>
      <c r="AQ1686">
        <f t="shared" si="644"/>
        <v>0.84035361414456577</v>
      </c>
      <c r="AR1686">
        <v>0.89610389610389607</v>
      </c>
    </row>
    <row r="1687" spans="1:44" x14ac:dyDescent="0.25">
      <c r="A1687" s="9">
        <v>2</v>
      </c>
      <c r="B1687" s="32">
        <v>21.556398000000002</v>
      </c>
      <c r="D1687">
        <f t="shared" si="631"/>
        <v>0</v>
      </c>
      <c r="E1687">
        <f t="shared" si="630"/>
        <v>491</v>
      </c>
      <c r="F1687">
        <f t="shared" si="651"/>
        <v>1</v>
      </c>
      <c r="G1687">
        <f t="shared" si="652"/>
        <v>1195</v>
      </c>
      <c r="I1687">
        <f t="shared" si="632"/>
        <v>0.84801381692573408</v>
      </c>
      <c r="J1687">
        <f t="shared" si="633"/>
        <v>0.84095707248416607</v>
      </c>
      <c r="K1687">
        <v>0.84801381692573408</v>
      </c>
      <c r="S1687">
        <f t="shared" si="634"/>
        <v>1</v>
      </c>
      <c r="T1687">
        <f t="shared" si="645"/>
        <v>719</v>
      </c>
      <c r="U1687">
        <f t="shared" si="635"/>
        <v>0</v>
      </c>
      <c r="V1687">
        <f t="shared" si="646"/>
        <v>967</v>
      </c>
      <c r="X1687">
        <f t="shared" si="636"/>
        <v>0.88004895960832308</v>
      </c>
      <c r="Y1687">
        <f t="shared" si="637"/>
        <v>0.81741335587489439</v>
      </c>
      <c r="Z1687">
        <v>0.88004895960832308</v>
      </c>
      <c r="AB1687">
        <f t="shared" si="638"/>
        <v>0</v>
      </c>
      <c r="AC1687">
        <f t="shared" si="647"/>
        <v>407</v>
      </c>
      <c r="AD1687">
        <f t="shared" si="639"/>
        <v>1</v>
      </c>
      <c r="AE1687">
        <f t="shared" si="648"/>
        <v>1279</v>
      </c>
      <c r="AG1687">
        <f t="shared" si="640"/>
        <v>0.77229601518026569</v>
      </c>
      <c r="AH1687">
        <f t="shared" si="641"/>
        <v>0.86829599456890705</v>
      </c>
      <c r="AI1687">
        <v>0.77229601518026569</v>
      </c>
      <c r="AK1687">
        <f t="shared" si="642"/>
        <v>0</v>
      </c>
      <c r="AL1687">
        <f t="shared" si="649"/>
        <v>69</v>
      </c>
      <c r="AM1687">
        <f t="shared" si="629"/>
        <v>1</v>
      </c>
      <c r="AN1687">
        <f t="shared" si="650"/>
        <v>1617</v>
      </c>
      <c r="AP1687">
        <f t="shared" si="643"/>
        <v>0.89610389610389607</v>
      </c>
      <c r="AQ1687">
        <f t="shared" si="644"/>
        <v>0.8408736349453978</v>
      </c>
      <c r="AR1687">
        <v>0.89610389610389607</v>
      </c>
    </row>
    <row r="1688" spans="1:44" x14ac:dyDescent="0.25">
      <c r="A1688" s="9">
        <v>2</v>
      </c>
      <c r="B1688" s="32">
        <v>21.551580999999999</v>
      </c>
      <c r="D1688">
        <f t="shared" si="631"/>
        <v>0</v>
      </c>
      <c r="E1688">
        <f t="shared" si="630"/>
        <v>491</v>
      </c>
      <c r="F1688">
        <f t="shared" si="651"/>
        <v>1</v>
      </c>
      <c r="G1688">
        <f t="shared" si="652"/>
        <v>1196</v>
      </c>
      <c r="I1688">
        <f t="shared" si="632"/>
        <v>0.84801381692573408</v>
      </c>
      <c r="J1688">
        <f t="shared" si="633"/>
        <v>0.84166080225193529</v>
      </c>
      <c r="K1688">
        <v>0.84801381692573408</v>
      </c>
      <c r="S1688">
        <f t="shared" si="634"/>
        <v>1</v>
      </c>
      <c r="T1688">
        <f t="shared" si="645"/>
        <v>720</v>
      </c>
      <c r="U1688">
        <f t="shared" si="635"/>
        <v>0</v>
      </c>
      <c r="V1688">
        <f t="shared" si="646"/>
        <v>967</v>
      </c>
      <c r="X1688">
        <f t="shared" si="636"/>
        <v>0.88127294981640147</v>
      </c>
      <c r="Y1688">
        <f t="shared" si="637"/>
        <v>0.81741335587489439</v>
      </c>
      <c r="Z1688">
        <v>0.88127294981640147</v>
      </c>
      <c r="AB1688">
        <f t="shared" si="638"/>
        <v>0</v>
      </c>
      <c r="AC1688">
        <f t="shared" si="647"/>
        <v>407</v>
      </c>
      <c r="AD1688">
        <f t="shared" si="639"/>
        <v>1</v>
      </c>
      <c r="AE1688">
        <f t="shared" si="648"/>
        <v>1280</v>
      </c>
      <c r="AG1688">
        <f t="shared" si="640"/>
        <v>0.77229601518026569</v>
      </c>
      <c r="AH1688">
        <f t="shared" si="641"/>
        <v>0.86897488119484045</v>
      </c>
      <c r="AI1688">
        <v>0.77229601518026569</v>
      </c>
      <c r="AK1688">
        <f t="shared" si="642"/>
        <v>0</v>
      </c>
      <c r="AL1688">
        <f t="shared" si="649"/>
        <v>69</v>
      </c>
      <c r="AM1688">
        <f t="shared" si="629"/>
        <v>1</v>
      </c>
      <c r="AN1688">
        <f t="shared" si="650"/>
        <v>1618</v>
      </c>
      <c r="AP1688">
        <f t="shared" si="643"/>
        <v>0.89610389610389607</v>
      </c>
      <c r="AQ1688">
        <f t="shared" si="644"/>
        <v>0.84139365574622982</v>
      </c>
      <c r="AR1688">
        <v>0.89610389610389607</v>
      </c>
    </row>
    <row r="1689" spans="1:44" x14ac:dyDescent="0.25">
      <c r="A1689" s="9">
        <v>3</v>
      </c>
      <c r="B1689" s="32">
        <v>21.487031999999999</v>
      </c>
      <c r="D1689">
        <f t="shared" si="631"/>
        <v>0</v>
      </c>
      <c r="E1689">
        <f t="shared" si="630"/>
        <v>491</v>
      </c>
      <c r="F1689">
        <f t="shared" si="651"/>
        <v>1</v>
      </c>
      <c r="G1689">
        <f t="shared" si="652"/>
        <v>1197</v>
      </c>
      <c r="I1689">
        <f t="shared" si="632"/>
        <v>0.84801381692573408</v>
      </c>
      <c r="J1689">
        <f t="shared" si="633"/>
        <v>0.8423645320197044</v>
      </c>
      <c r="K1689">
        <v>0.84801381692573408</v>
      </c>
      <c r="S1689">
        <f t="shared" si="634"/>
        <v>0</v>
      </c>
      <c r="T1689">
        <f t="shared" si="645"/>
        <v>720</v>
      </c>
      <c r="U1689">
        <f t="shared" si="635"/>
        <v>1</v>
      </c>
      <c r="V1689">
        <f t="shared" si="646"/>
        <v>968</v>
      </c>
      <c r="X1689">
        <f t="shared" si="636"/>
        <v>0.88127294981640147</v>
      </c>
      <c r="Y1689">
        <f t="shared" si="637"/>
        <v>0.81825866441251061</v>
      </c>
      <c r="Z1689">
        <v>0.88127294981640147</v>
      </c>
      <c r="AB1689">
        <f t="shared" si="638"/>
        <v>1</v>
      </c>
      <c r="AC1689">
        <f t="shared" si="647"/>
        <v>408</v>
      </c>
      <c r="AD1689">
        <f t="shared" si="639"/>
        <v>0</v>
      </c>
      <c r="AE1689">
        <f t="shared" si="648"/>
        <v>1280</v>
      </c>
      <c r="AG1689">
        <f t="shared" si="640"/>
        <v>0.77419354838709675</v>
      </c>
      <c r="AH1689">
        <f t="shared" si="641"/>
        <v>0.86897488119484045</v>
      </c>
      <c r="AI1689">
        <v>0.77419354838709675</v>
      </c>
      <c r="AK1689">
        <f t="shared" si="642"/>
        <v>0</v>
      </c>
      <c r="AL1689">
        <f t="shared" si="649"/>
        <v>69</v>
      </c>
      <c r="AM1689">
        <f t="shared" si="629"/>
        <v>1</v>
      </c>
      <c r="AN1689">
        <f t="shared" si="650"/>
        <v>1619</v>
      </c>
      <c r="AP1689">
        <f t="shared" si="643"/>
        <v>0.89610389610389607</v>
      </c>
      <c r="AQ1689">
        <f t="shared" si="644"/>
        <v>0.84191367654706184</v>
      </c>
      <c r="AR1689">
        <v>0.89610389610389607</v>
      </c>
    </row>
    <row r="1690" spans="1:44" x14ac:dyDescent="0.25">
      <c r="A1690" s="9">
        <v>1</v>
      </c>
      <c r="B1690" s="32">
        <v>21.260733999999999</v>
      </c>
      <c r="D1690">
        <f t="shared" si="631"/>
        <v>1</v>
      </c>
      <c r="E1690">
        <f t="shared" si="630"/>
        <v>492</v>
      </c>
      <c r="F1690">
        <f t="shared" si="651"/>
        <v>0</v>
      </c>
      <c r="G1690">
        <f t="shared" si="652"/>
        <v>1197</v>
      </c>
      <c r="I1690">
        <f t="shared" si="632"/>
        <v>0.84974093264248707</v>
      </c>
      <c r="J1690">
        <f t="shared" si="633"/>
        <v>0.8423645320197044</v>
      </c>
      <c r="K1690">
        <v>0.84974093264248707</v>
      </c>
      <c r="S1690">
        <f t="shared" si="634"/>
        <v>0</v>
      </c>
      <c r="T1690">
        <f t="shared" si="645"/>
        <v>720</v>
      </c>
      <c r="U1690">
        <f t="shared" si="635"/>
        <v>1</v>
      </c>
      <c r="V1690">
        <f t="shared" si="646"/>
        <v>969</v>
      </c>
      <c r="X1690">
        <f t="shared" si="636"/>
        <v>0.88127294981640147</v>
      </c>
      <c r="Y1690">
        <f t="shared" si="637"/>
        <v>0.81910397295012682</v>
      </c>
      <c r="Z1690">
        <v>0.88127294981640147</v>
      </c>
      <c r="AB1690">
        <f t="shared" si="638"/>
        <v>0</v>
      </c>
      <c r="AC1690">
        <f t="shared" si="647"/>
        <v>408</v>
      </c>
      <c r="AD1690">
        <f t="shared" si="639"/>
        <v>1</v>
      </c>
      <c r="AE1690">
        <f t="shared" si="648"/>
        <v>1281</v>
      </c>
      <c r="AG1690">
        <f t="shared" si="640"/>
        <v>0.77419354838709675</v>
      </c>
      <c r="AH1690">
        <f t="shared" si="641"/>
        <v>0.86965376782077397</v>
      </c>
      <c r="AI1690">
        <v>0.77419354838709675</v>
      </c>
      <c r="AK1690">
        <f t="shared" si="642"/>
        <v>0</v>
      </c>
      <c r="AL1690">
        <f t="shared" si="649"/>
        <v>69</v>
      </c>
      <c r="AM1690">
        <f t="shared" si="629"/>
        <v>1</v>
      </c>
      <c r="AN1690">
        <f t="shared" si="650"/>
        <v>1620</v>
      </c>
      <c r="AP1690">
        <f t="shared" si="643"/>
        <v>0.89610389610389607</v>
      </c>
      <c r="AQ1690">
        <f t="shared" si="644"/>
        <v>0.84243369734789386</v>
      </c>
      <c r="AR1690">
        <v>0.89610389610389607</v>
      </c>
    </row>
    <row r="1691" spans="1:44" x14ac:dyDescent="0.25">
      <c r="A1691" s="9">
        <v>2</v>
      </c>
      <c r="B1691" s="32">
        <v>21.253540999999998</v>
      </c>
      <c r="D1691">
        <f t="shared" si="631"/>
        <v>0</v>
      </c>
      <c r="E1691">
        <f t="shared" si="630"/>
        <v>492</v>
      </c>
      <c r="F1691">
        <f t="shared" si="651"/>
        <v>1</v>
      </c>
      <c r="G1691">
        <f t="shared" si="652"/>
        <v>1198</v>
      </c>
      <c r="I1691">
        <f t="shared" si="632"/>
        <v>0.84974093264248707</v>
      </c>
      <c r="J1691">
        <f t="shared" si="633"/>
        <v>0.84306826178747363</v>
      </c>
      <c r="K1691">
        <v>0.84974093264248707</v>
      </c>
      <c r="S1691">
        <f t="shared" si="634"/>
        <v>1</v>
      </c>
      <c r="T1691">
        <f t="shared" si="645"/>
        <v>721</v>
      </c>
      <c r="U1691">
        <f t="shared" si="635"/>
        <v>0</v>
      </c>
      <c r="V1691">
        <f t="shared" si="646"/>
        <v>969</v>
      </c>
      <c r="X1691">
        <f t="shared" si="636"/>
        <v>0.88249694002447976</v>
      </c>
      <c r="Y1691">
        <f t="shared" si="637"/>
        <v>0.81910397295012682</v>
      </c>
      <c r="Z1691">
        <v>0.88249694002447976</v>
      </c>
      <c r="AB1691">
        <f t="shared" si="638"/>
        <v>0</v>
      </c>
      <c r="AC1691">
        <f t="shared" si="647"/>
        <v>408</v>
      </c>
      <c r="AD1691">
        <f t="shared" si="639"/>
        <v>1</v>
      </c>
      <c r="AE1691">
        <f t="shared" si="648"/>
        <v>1282</v>
      </c>
      <c r="AG1691">
        <f t="shared" si="640"/>
        <v>0.77419354838709675</v>
      </c>
      <c r="AH1691">
        <f t="shared" si="641"/>
        <v>0.87033265444670738</v>
      </c>
      <c r="AI1691">
        <v>0.77419354838709675</v>
      </c>
      <c r="AK1691">
        <f t="shared" si="642"/>
        <v>0</v>
      </c>
      <c r="AL1691">
        <f t="shared" si="649"/>
        <v>69</v>
      </c>
      <c r="AM1691">
        <f t="shared" si="629"/>
        <v>1</v>
      </c>
      <c r="AN1691">
        <f t="shared" si="650"/>
        <v>1621</v>
      </c>
      <c r="AP1691">
        <f t="shared" si="643"/>
        <v>0.89610389610389607</v>
      </c>
      <c r="AQ1691">
        <f t="shared" si="644"/>
        <v>0.84295371814872599</v>
      </c>
      <c r="AR1691">
        <v>0.89610389610389607</v>
      </c>
    </row>
    <row r="1692" spans="1:44" x14ac:dyDescent="0.25">
      <c r="A1692" s="9">
        <v>3</v>
      </c>
      <c r="B1692" s="32">
        <v>21.127386999999999</v>
      </c>
      <c r="D1692">
        <f t="shared" si="631"/>
        <v>0</v>
      </c>
      <c r="E1692">
        <f t="shared" si="630"/>
        <v>492</v>
      </c>
      <c r="F1692">
        <f t="shared" si="651"/>
        <v>1</v>
      </c>
      <c r="G1692">
        <f t="shared" si="652"/>
        <v>1199</v>
      </c>
      <c r="I1692">
        <f t="shared" si="632"/>
        <v>0.84974093264248707</v>
      </c>
      <c r="J1692">
        <f t="shared" si="633"/>
        <v>0.84377199155524274</v>
      </c>
      <c r="K1692">
        <v>0.84974093264248707</v>
      </c>
      <c r="S1692">
        <f t="shared" si="634"/>
        <v>0</v>
      </c>
      <c r="T1692">
        <f t="shared" si="645"/>
        <v>721</v>
      </c>
      <c r="U1692">
        <f t="shared" si="635"/>
        <v>1</v>
      </c>
      <c r="V1692">
        <f t="shared" si="646"/>
        <v>970</v>
      </c>
      <c r="X1692">
        <f t="shared" si="636"/>
        <v>0.88249694002447976</v>
      </c>
      <c r="Y1692">
        <f t="shared" si="637"/>
        <v>0.81994928148774304</v>
      </c>
      <c r="Z1692">
        <v>0.88249694002447976</v>
      </c>
      <c r="AB1692">
        <f t="shared" si="638"/>
        <v>1</v>
      </c>
      <c r="AC1692">
        <f t="shared" si="647"/>
        <v>409</v>
      </c>
      <c r="AD1692">
        <f t="shared" si="639"/>
        <v>0</v>
      </c>
      <c r="AE1692">
        <f t="shared" si="648"/>
        <v>1282</v>
      </c>
      <c r="AG1692">
        <f t="shared" si="640"/>
        <v>0.77609108159392792</v>
      </c>
      <c r="AH1692">
        <f t="shared" si="641"/>
        <v>0.87033265444670738</v>
      </c>
      <c r="AI1692">
        <v>0.77609108159392792</v>
      </c>
      <c r="AK1692">
        <f t="shared" si="642"/>
        <v>0</v>
      </c>
      <c r="AL1692">
        <f t="shared" si="649"/>
        <v>69</v>
      </c>
      <c r="AM1692">
        <f t="shared" si="629"/>
        <v>1</v>
      </c>
      <c r="AN1692">
        <f t="shared" si="650"/>
        <v>1622</v>
      </c>
      <c r="AP1692">
        <f t="shared" si="643"/>
        <v>0.89610389610389607</v>
      </c>
      <c r="AQ1692">
        <f t="shared" si="644"/>
        <v>0.84347373894955802</v>
      </c>
      <c r="AR1692">
        <v>0.89610389610389607</v>
      </c>
    </row>
    <row r="1693" spans="1:44" x14ac:dyDescent="0.25">
      <c r="A1693" s="9">
        <v>2</v>
      </c>
      <c r="B1693" s="32">
        <v>21.104015</v>
      </c>
      <c r="D1693">
        <f t="shared" si="631"/>
        <v>0</v>
      </c>
      <c r="E1693">
        <f t="shared" si="630"/>
        <v>492</v>
      </c>
      <c r="F1693">
        <f t="shared" si="651"/>
        <v>1</v>
      </c>
      <c r="G1693">
        <f t="shared" si="652"/>
        <v>1200</v>
      </c>
      <c r="I1693">
        <f t="shared" si="632"/>
        <v>0.84974093264248707</v>
      </c>
      <c r="J1693">
        <f t="shared" si="633"/>
        <v>0.84447572132301196</v>
      </c>
      <c r="K1693">
        <v>0.84974093264248707</v>
      </c>
      <c r="S1693">
        <f t="shared" si="634"/>
        <v>1</v>
      </c>
      <c r="T1693">
        <f t="shared" si="645"/>
        <v>722</v>
      </c>
      <c r="U1693">
        <f t="shared" si="635"/>
        <v>0</v>
      </c>
      <c r="V1693">
        <f t="shared" si="646"/>
        <v>970</v>
      </c>
      <c r="X1693">
        <f t="shared" si="636"/>
        <v>0.88372093023255816</v>
      </c>
      <c r="Y1693">
        <f t="shared" si="637"/>
        <v>0.81994928148774304</v>
      </c>
      <c r="Z1693">
        <v>0.88372093023255816</v>
      </c>
      <c r="AB1693">
        <f t="shared" si="638"/>
        <v>0</v>
      </c>
      <c r="AC1693">
        <f t="shared" si="647"/>
        <v>409</v>
      </c>
      <c r="AD1693">
        <f t="shared" si="639"/>
        <v>1</v>
      </c>
      <c r="AE1693">
        <f t="shared" si="648"/>
        <v>1283</v>
      </c>
      <c r="AG1693">
        <f t="shared" si="640"/>
        <v>0.77609108159392792</v>
      </c>
      <c r="AH1693">
        <f t="shared" si="641"/>
        <v>0.87101154107264089</v>
      </c>
      <c r="AI1693">
        <v>0.77609108159392792</v>
      </c>
      <c r="AK1693">
        <f t="shared" si="642"/>
        <v>0</v>
      </c>
      <c r="AL1693">
        <f t="shared" si="649"/>
        <v>69</v>
      </c>
      <c r="AM1693">
        <f t="shared" ref="AM1693:AM1756" si="653">IF(AK1693=0,1,0)</f>
        <v>1</v>
      </c>
      <c r="AN1693">
        <f t="shared" si="650"/>
        <v>1623</v>
      </c>
      <c r="AP1693">
        <f t="shared" si="643"/>
        <v>0.89610389610389607</v>
      </c>
      <c r="AQ1693">
        <f t="shared" si="644"/>
        <v>0.84399375975039004</v>
      </c>
      <c r="AR1693">
        <v>0.89610389610389607</v>
      </c>
    </row>
    <row r="1694" spans="1:44" x14ac:dyDescent="0.25">
      <c r="A1694" s="9">
        <v>2</v>
      </c>
      <c r="B1694" s="32">
        <v>21.057812999999999</v>
      </c>
      <c r="D1694">
        <f t="shared" si="631"/>
        <v>0</v>
      </c>
      <c r="E1694">
        <f t="shared" si="630"/>
        <v>492</v>
      </c>
      <c r="F1694">
        <f t="shared" si="651"/>
        <v>1</v>
      </c>
      <c r="G1694">
        <f t="shared" si="652"/>
        <v>1201</v>
      </c>
      <c r="I1694">
        <f t="shared" si="632"/>
        <v>0.84974093264248707</v>
      </c>
      <c r="J1694">
        <f t="shared" si="633"/>
        <v>0.84517945109078119</v>
      </c>
      <c r="K1694">
        <v>0.84974093264248707</v>
      </c>
      <c r="S1694">
        <f t="shared" si="634"/>
        <v>1</v>
      </c>
      <c r="T1694">
        <f t="shared" si="645"/>
        <v>723</v>
      </c>
      <c r="U1694">
        <f t="shared" si="635"/>
        <v>0</v>
      </c>
      <c r="V1694">
        <f t="shared" si="646"/>
        <v>970</v>
      </c>
      <c r="X1694">
        <f t="shared" si="636"/>
        <v>0.88494492044063644</v>
      </c>
      <c r="Y1694">
        <f t="shared" si="637"/>
        <v>0.81994928148774304</v>
      </c>
      <c r="Z1694">
        <v>0.88494492044063644</v>
      </c>
      <c r="AB1694">
        <f t="shared" si="638"/>
        <v>0</v>
      </c>
      <c r="AC1694">
        <f t="shared" si="647"/>
        <v>409</v>
      </c>
      <c r="AD1694">
        <f t="shared" si="639"/>
        <v>1</v>
      </c>
      <c r="AE1694">
        <f t="shared" si="648"/>
        <v>1284</v>
      </c>
      <c r="AG1694">
        <f t="shared" si="640"/>
        <v>0.77609108159392792</v>
      </c>
      <c r="AH1694">
        <f t="shared" si="641"/>
        <v>0.8716904276985743</v>
      </c>
      <c r="AI1694">
        <v>0.77609108159392792</v>
      </c>
      <c r="AK1694">
        <f t="shared" si="642"/>
        <v>0</v>
      </c>
      <c r="AL1694">
        <f t="shared" si="649"/>
        <v>69</v>
      </c>
      <c r="AM1694">
        <f t="shared" si="653"/>
        <v>1</v>
      </c>
      <c r="AN1694">
        <f t="shared" si="650"/>
        <v>1624</v>
      </c>
      <c r="AP1694">
        <f t="shared" si="643"/>
        <v>0.89610389610389607</v>
      </c>
      <c r="AQ1694">
        <f t="shared" si="644"/>
        <v>0.84451378055122206</v>
      </c>
      <c r="AR1694">
        <v>0.89610389610389607</v>
      </c>
    </row>
    <row r="1695" spans="1:44" x14ac:dyDescent="0.25">
      <c r="A1695" s="9">
        <v>1</v>
      </c>
      <c r="B1695" s="32">
        <v>21.013506</v>
      </c>
      <c r="D1695">
        <f t="shared" si="631"/>
        <v>1</v>
      </c>
      <c r="E1695">
        <f t="shared" si="630"/>
        <v>493</v>
      </c>
      <c r="F1695">
        <f t="shared" si="651"/>
        <v>0</v>
      </c>
      <c r="G1695">
        <f t="shared" si="652"/>
        <v>1201</v>
      </c>
      <c r="I1695">
        <f t="shared" si="632"/>
        <v>0.85146804835924006</v>
      </c>
      <c r="J1695">
        <f t="shared" si="633"/>
        <v>0.84517945109078119</v>
      </c>
      <c r="K1695">
        <v>0.85146804835924006</v>
      </c>
      <c r="S1695">
        <f t="shared" si="634"/>
        <v>0</v>
      </c>
      <c r="T1695">
        <f t="shared" si="645"/>
        <v>723</v>
      </c>
      <c r="U1695">
        <f t="shared" si="635"/>
        <v>1</v>
      </c>
      <c r="V1695">
        <f t="shared" si="646"/>
        <v>971</v>
      </c>
      <c r="X1695">
        <f t="shared" si="636"/>
        <v>0.88494492044063644</v>
      </c>
      <c r="Y1695">
        <f t="shared" si="637"/>
        <v>0.82079459002535926</v>
      </c>
      <c r="Z1695">
        <v>0.88494492044063644</v>
      </c>
      <c r="AB1695">
        <f t="shared" si="638"/>
        <v>0</v>
      </c>
      <c r="AC1695">
        <f t="shared" si="647"/>
        <v>409</v>
      </c>
      <c r="AD1695">
        <f t="shared" si="639"/>
        <v>1</v>
      </c>
      <c r="AE1695">
        <f t="shared" si="648"/>
        <v>1285</v>
      </c>
      <c r="AG1695">
        <f t="shared" si="640"/>
        <v>0.77609108159392792</v>
      </c>
      <c r="AH1695">
        <f t="shared" si="641"/>
        <v>0.87236931432450782</v>
      </c>
      <c r="AI1695">
        <v>0.77609108159392792</v>
      </c>
      <c r="AK1695">
        <f t="shared" si="642"/>
        <v>0</v>
      </c>
      <c r="AL1695">
        <f t="shared" si="649"/>
        <v>69</v>
      </c>
      <c r="AM1695">
        <f t="shared" si="653"/>
        <v>1</v>
      </c>
      <c r="AN1695">
        <f t="shared" si="650"/>
        <v>1625</v>
      </c>
      <c r="AP1695">
        <f t="shared" si="643"/>
        <v>0.89610389610389607</v>
      </c>
      <c r="AQ1695">
        <f t="shared" si="644"/>
        <v>0.84503380135205408</v>
      </c>
      <c r="AR1695">
        <v>0.89610389610389607</v>
      </c>
    </row>
    <row r="1696" spans="1:44" x14ac:dyDescent="0.25">
      <c r="A1696" s="9">
        <v>1</v>
      </c>
      <c r="B1696" s="32">
        <v>20.997855000000001</v>
      </c>
      <c r="D1696">
        <f t="shared" si="631"/>
        <v>1</v>
      </c>
      <c r="E1696">
        <f t="shared" si="630"/>
        <v>494</v>
      </c>
      <c r="F1696">
        <f t="shared" si="651"/>
        <v>0</v>
      </c>
      <c r="G1696">
        <f t="shared" si="652"/>
        <v>1201</v>
      </c>
      <c r="I1696">
        <f t="shared" si="632"/>
        <v>0.85319516407599305</v>
      </c>
      <c r="J1696">
        <f t="shared" si="633"/>
        <v>0.84517945109078119</v>
      </c>
      <c r="K1696">
        <v>0.85319516407599305</v>
      </c>
      <c r="S1696">
        <f t="shared" si="634"/>
        <v>0</v>
      </c>
      <c r="T1696">
        <f t="shared" si="645"/>
        <v>723</v>
      </c>
      <c r="U1696">
        <f t="shared" si="635"/>
        <v>1</v>
      </c>
      <c r="V1696">
        <f t="shared" si="646"/>
        <v>972</v>
      </c>
      <c r="X1696">
        <f t="shared" si="636"/>
        <v>0.88494492044063644</v>
      </c>
      <c r="Y1696">
        <f t="shared" si="637"/>
        <v>0.82163989856297548</v>
      </c>
      <c r="Z1696">
        <v>0.88494492044063644</v>
      </c>
      <c r="AB1696">
        <f t="shared" si="638"/>
        <v>0</v>
      </c>
      <c r="AC1696">
        <f t="shared" si="647"/>
        <v>409</v>
      </c>
      <c r="AD1696">
        <f t="shared" si="639"/>
        <v>1</v>
      </c>
      <c r="AE1696">
        <f t="shared" si="648"/>
        <v>1286</v>
      </c>
      <c r="AG1696">
        <f t="shared" si="640"/>
        <v>0.77609108159392792</v>
      </c>
      <c r="AH1696">
        <f t="shared" si="641"/>
        <v>0.87304820095044122</v>
      </c>
      <c r="AI1696">
        <v>0.77609108159392792</v>
      </c>
      <c r="AK1696">
        <f t="shared" si="642"/>
        <v>0</v>
      </c>
      <c r="AL1696">
        <f t="shared" si="649"/>
        <v>69</v>
      </c>
      <c r="AM1696">
        <f t="shared" si="653"/>
        <v>1</v>
      </c>
      <c r="AN1696">
        <f t="shared" si="650"/>
        <v>1626</v>
      </c>
      <c r="AP1696">
        <f t="shared" si="643"/>
        <v>0.89610389610389607</v>
      </c>
      <c r="AQ1696">
        <f t="shared" si="644"/>
        <v>0.8455538221528861</v>
      </c>
      <c r="AR1696">
        <v>0.89610389610389607</v>
      </c>
    </row>
    <row r="1697" spans="1:44" x14ac:dyDescent="0.25">
      <c r="A1697" s="9">
        <v>2</v>
      </c>
      <c r="B1697" s="32">
        <v>20.968630999999998</v>
      </c>
      <c r="D1697">
        <f t="shared" si="631"/>
        <v>0</v>
      </c>
      <c r="E1697">
        <f t="shared" si="630"/>
        <v>494</v>
      </c>
      <c r="F1697">
        <f t="shared" si="651"/>
        <v>1</v>
      </c>
      <c r="G1697">
        <f t="shared" si="652"/>
        <v>1202</v>
      </c>
      <c r="I1697">
        <f t="shared" si="632"/>
        <v>0.85319516407599305</v>
      </c>
      <c r="J1697">
        <f t="shared" si="633"/>
        <v>0.8458831808585503</v>
      </c>
      <c r="K1697">
        <v>0.85319516407599305</v>
      </c>
      <c r="S1697">
        <f t="shared" si="634"/>
        <v>1</v>
      </c>
      <c r="T1697">
        <f t="shared" si="645"/>
        <v>724</v>
      </c>
      <c r="U1697">
        <f t="shared" si="635"/>
        <v>0</v>
      </c>
      <c r="V1697">
        <f t="shared" si="646"/>
        <v>972</v>
      </c>
      <c r="X1697">
        <f t="shared" si="636"/>
        <v>0.88616891064871484</v>
      </c>
      <c r="Y1697">
        <f t="shared" si="637"/>
        <v>0.82163989856297548</v>
      </c>
      <c r="Z1697">
        <v>0.88616891064871484</v>
      </c>
      <c r="AB1697">
        <f t="shared" si="638"/>
        <v>0</v>
      </c>
      <c r="AC1697">
        <f t="shared" si="647"/>
        <v>409</v>
      </c>
      <c r="AD1697">
        <f t="shared" si="639"/>
        <v>1</v>
      </c>
      <c r="AE1697">
        <f t="shared" si="648"/>
        <v>1287</v>
      </c>
      <c r="AG1697">
        <f t="shared" si="640"/>
        <v>0.77609108159392792</v>
      </c>
      <c r="AH1697">
        <f t="shared" si="641"/>
        <v>0.87372708757637474</v>
      </c>
      <c r="AI1697">
        <v>0.77609108159392792</v>
      </c>
      <c r="AK1697">
        <f t="shared" si="642"/>
        <v>0</v>
      </c>
      <c r="AL1697">
        <f t="shared" si="649"/>
        <v>69</v>
      </c>
      <c r="AM1697">
        <f t="shared" si="653"/>
        <v>1</v>
      </c>
      <c r="AN1697">
        <f t="shared" si="650"/>
        <v>1627</v>
      </c>
      <c r="AP1697">
        <f t="shared" si="643"/>
        <v>0.89610389610389607</v>
      </c>
      <c r="AQ1697">
        <f t="shared" si="644"/>
        <v>0.84607384295371812</v>
      </c>
      <c r="AR1697">
        <v>0.89610389610389607</v>
      </c>
    </row>
    <row r="1698" spans="1:44" x14ac:dyDescent="0.25">
      <c r="A1698" s="9">
        <v>3</v>
      </c>
      <c r="B1698" s="32">
        <v>20.933261999999999</v>
      </c>
      <c r="D1698">
        <f t="shared" si="631"/>
        <v>0</v>
      </c>
      <c r="E1698">
        <f t="shared" si="630"/>
        <v>494</v>
      </c>
      <c r="F1698">
        <f t="shared" si="651"/>
        <v>1</v>
      </c>
      <c r="G1698">
        <f t="shared" si="652"/>
        <v>1203</v>
      </c>
      <c r="I1698">
        <f t="shared" si="632"/>
        <v>0.85319516407599305</v>
      </c>
      <c r="J1698">
        <f t="shared" si="633"/>
        <v>0.84658691062631952</v>
      </c>
      <c r="K1698">
        <v>0.85319516407599305</v>
      </c>
      <c r="S1698">
        <f t="shared" si="634"/>
        <v>0</v>
      </c>
      <c r="T1698">
        <f t="shared" si="645"/>
        <v>724</v>
      </c>
      <c r="U1698">
        <f t="shared" si="635"/>
        <v>1</v>
      </c>
      <c r="V1698">
        <f t="shared" si="646"/>
        <v>973</v>
      </c>
      <c r="X1698">
        <f t="shared" si="636"/>
        <v>0.88616891064871484</v>
      </c>
      <c r="Y1698">
        <f t="shared" si="637"/>
        <v>0.8224852071005917</v>
      </c>
      <c r="Z1698">
        <v>0.88616891064871484</v>
      </c>
      <c r="AB1698">
        <f t="shared" si="638"/>
        <v>1</v>
      </c>
      <c r="AC1698">
        <f t="shared" si="647"/>
        <v>410</v>
      </c>
      <c r="AD1698">
        <f t="shared" si="639"/>
        <v>0</v>
      </c>
      <c r="AE1698">
        <f t="shared" si="648"/>
        <v>1287</v>
      </c>
      <c r="AG1698">
        <f t="shared" si="640"/>
        <v>0.77798861480075898</v>
      </c>
      <c r="AH1698">
        <f t="shared" si="641"/>
        <v>0.87372708757637474</v>
      </c>
      <c r="AI1698">
        <v>0.77798861480075898</v>
      </c>
      <c r="AK1698">
        <f t="shared" si="642"/>
        <v>0</v>
      </c>
      <c r="AL1698">
        <f t="shared" si="649"/>
        <v>69</v>
      </c>
      <c r="AM1698">
        <f t="shared" si="653"/>
        <v>1</v>
      </c>
      <c r="AN1698">
        <f t="shared" si="650"/>
        <v>1628</v>
      </c>
      <c r="AP1698">
        <f t="shared" si="643"/>
        <v>0.89610389610389607</v>
      </c>
      <c r="AQ1698">
        <f t="shared" si="644"/>
        <v>0.84659386375455015</v>
      </c>
      <c r="AR1698">
        <v>0.89610389610389607</v>
      </c>
    </row>
    <row r="1699" spans="1:44" x14ac:dyDescent="0.25">
      <c r="A1699" s="9">
        <v>3</v>
      </c>
      <c r="B1699" s="32">
        <v>20.912407000000002</v>
      </c>
      <c r="D1699">
        <f t="shared" si="631"/>
        <v>0</v>
      </c>
      <c r="E1699">
        <f t="shared" si="630"/>
        <v>494</v>
      </c>
      <c r="F1699">
        <f t="shared" si="651"/>
        <v>1</v>
      </c>
      <c r="G1699">
        <f t="shared" si="652"/>
        <v>1204</v>
      </c>
      <c r="I1699">
        <f t="shared" si="632"/>
        <v>0.85319516407599305</v>
      </c>
      <c r="J1699">
        <f t="shared" si="633"/>
        <v>0.84729064039408863</v>
      </c>
      <c r="K1699">
        <v>0.85319516407599305</v>
      </c>
      <c r="S1699">
        <f t="shared" si="634"/>
        <v>0</v>
      </c>
      <c r="T1699">
        <f t="shared" si="645"/>
        <v>724</v>
      </c>
      <c r="U1699">
        <f t="shared" si="635"/>
        <v>1</v>
      </c>
      <c r="V1699">
        <f t="shared" si="646"/>
        <v>974</v>
      </c>
      <c r="X1699">
        <f t="shared" si="636"/>
        <v>0.88616891064871484</v>
      </c>
      <c r="Y1699">
        <f t="shared" si="637"/>
        <v>0.82333051563820792</v>
      </c>
      <c r="Z1699">
        <v>0.88616891064871484</v>
      </c>
      <c r="AB1699">
        <f t="shared" si="638"/>
        <v>1</v>
      </c>
      <c r="AC1699">
        <f t="shared" si="647"/>
        <v>411</v>
      </c>
      <c r="AD1699">
        <f t="shared" si="639"/>
        <v>0</v>
      </c>
      <c r="AE1699">
        <f t="shared" si="648"/>
        <v>1287</v>
      </c>
      <c r="AG1699">
        <f t="shared" si="640"/>
        <v>0.77988614800759015</v>
      </c>
      <c r="AH1699">
        <f t="shared" si="641"/>
        <v>0.87372708757637474</v>
      </c>
      <c r="AI1699">
        <v>0.77988614800759015</v>
      </c>
      <c r="AK1699">
        <f t="shared" si="642"/>
        <v>0</v>
      </c>
      <c r="AL1699">
        <f t="shared" si="649"/>
        <v>69</v>
      </c>
      <c r="AM1699">
        <f t="shared" si="653"/>
        <v>1</v>
      </c>
      <c r="AN1699">
        <f t="shared" si="650"/>
        <v>1629</v>
      </c>
      <c r="AP1699">
        <f t="shared" si="643"/>
        <v>0.89610389610389607</v>
      </c>
      <c r="AQ1699">
        <f t="shared" si="644"/>
        <v>0.84711388455538217</v>
      </c>
      <c r="AR1699">
        <v>0.89610389610389607</v>
      </c>
    </row>
    <row r="1700" spans="1:44" x14ac:dyDescent="0.25">
      <c r="A1700" s="9">
        <v>2</v>
      </c>
      <c r="B1700" s="32">
        <v>20.805116000000002</v>
      </c>
      <c r="D1700">
        <f t="shared" si="631"/>
        <v>0</v>
      </c>
      <c r="E1700">
        <f t="shared" si="630"/>
        <v>494</v>
      </c>
      <c r="F1700">
        <f t="shared" si="651"/>
        <v>1</v>
      </c>
      <c r="G1700">
        <f t="shared" si="652"/>
        <v>1205</v>
      </c>
      <c r="I1700">
        <f t="shared" si="632"/>
        <v>0.85319516407599305</v>
      </c>
      <c r="J1700">
        <f t="shared" si="633"/>
        <v>0.84799437016185786</v>
      </c>
      <c r="K1700">
        <v>0.85319516407599305</v>
      </c>
      <c r="S1700">
        <f t="shared" si="634"/>
        <v>1</v>
      </c>
      <c r="T1700">
        <f t="shared" si="645"/>
        <v>725</v>
      </c>
      <c r="U1700">
        <f t="shared" si="635"/>
        <v>0</v>
      </c>
      <c r="V1700">
        <f t="shared" si="646"/>
        <v>974</v>
      </c>
      <c r="X1700">
        <f t="shared" si="636"/>
        <v>0.88739290085679312</v>
      </c>
      <c r="Y1700">
        <f t="shared" si="637"/>
        <v>0.82333051563820792</v>
      </c>
      <c r="Z1700">
        <v>0.88739290085679312</v>
      </c>
      <c r="AB1700">
        <f t="shared" si="638"/>
        <v>0</v>
      </c>
      <c r="AC1700">
        <f t="shared" si="647"/>
        <v>411</v>
      </c>
      <c r="AD1700">
        <f t="shared" si="639"/>
        <v>1</v>
      </c>
      <c r="AE1700">
        <f t="shared" si="648"/>
        <v>1288</v>
      </c>
      <c r="AG1700">
        <f t="shared" si="640"/>
        <v>0.77988614800759015</v>
      </c>
      <c r="AH1700">
        <f t="shared" si="641"/>
        <v>0.87440597420230826</v>
      </c>
      <c r="AI1700">
        <v>0.77988614800759015</v>
      </c>
      <c r="AK1700">
        <f t="shared" si="642"/>
        <v>0</v>
      </c>
      <c r="AL1700">
        <f t="shared" si="649"/>
        <v>69</v>
      </c>
      <c r="AM1700">
        <f t="shared" si="653"/>
        <v>1</v>
      </c>
      <c r="AN1700">
        <f t="shared" si="650"/>
        <v>1630</v>
      </c>
      <c r="AP1700">
        <f t="shared" si="643"/>
        <v>0.89610389610389607</v>
      </c>
      <c r="AQ1700">
        <f t="shared" si="644"/>
        <v>0.8476339053562143</v>
      </c>
      <c r="AR1700">
        <v>0.89610389610389607</v>
      </c>
    </row>
    <row r="1701" spans="1:44" x14ac:dyDescent="0.25">
      <c r="A1701" s="9">
        <v>2</v>
      </c>
      <c r="B1701" s="32">
        <v>20.701162</v>
      </c>
      <c r="D1701">
        <f t="shared" si="631"/>
        <v>0</v>
      </c>
      <c r="E1701">
        <f t="shared" si="630"/>
        <v>494</v>
      </c>
      <c r="F1701">
        <f t="shared" si="651"/>
        <v>1</v>
      </c>
      <c r="G1701">
        <f t="shared" si="652"/>
        <v>1206</v>
      </c>
      <c r="I1701">
        <f t="shared" si="632"/>
        <v>0.85319516407599305</v>
      </c>
      <c r="J1701">
        <f t="shared" si="633"/>
        <v>0.84869809992962697</v>
      </c>
      <c r="K1701">
        <v>0.85319516407599305</v>
      </c>
      <c r="S1701">
        <f t="shared" si="634"/>
        <v>1</v>
      </c>
      <c r="T1701">
        <f t="shared" si="645"/>
        <v>726</v>
      </c>
      <c r="U1701">
        <f t="shared" si="635"/>
        <v>0</v>
      </c>
      <c r="V1701">
        <f t="shared" si="646"/>
        <v>974</v>
      </c>
      <c r="X1701">
        <f t="shared" si="636"/>
        <v>0.88861689106487152</v>
      </c>
      <c r="Y1701">
        <f t="shared" si="637"/>
        <v>0.82333051563820792</v>
      </c>
      <c r="Z1701">
        <v>0.88861689106487152</v>
      </c>
      <c r="AB1701">
        <f t="shared" si="638"/>
        <v>0</v>
      </c>
      <c r="AC1701">
        <f t="shared" si="647"/>
        <v>411</v>
      </c>
      <c r="AD1701">
        <f t="shared" si="639"/>
        <v>1</v>
      </c>
      <c r="AE1701">
        <f t="shared" si="648"/>
        <v>1289</v>
      </c>
      <c r="AG1701">
        <f t="shared" si="640"/>
        <v>0.77988614800759015</v>
      </c>
      <c r="AH1701">
        <f t="shared" si="641"/>
        <v>0.87508486082824166</v>
      </c>
      <c r="AI1701">
        <v>0.77988614800759015</v>
      </c>
      <c r="AK1701">
        <f t="shared" si="642"/>
        <v>0</v>
      </c>
      <c r="AL1701">
        <f t="shared" si="649"/>
        <v>69</v>
      </c>
      <c r="AM1701">
        <f t="shared" si="653"/>
        <v>1</v>
      </c>
      <c r="AN1701">
        <f t="shared" si="650"/>
        <v>1631</v>
      </c>
      <c r="AP1701">
        <f t="shared" si="643"/>
        <v>0.89610389610389607</v>
      </c>
      <c r="AQ1701">
        <f t="shared" si="644"/>
        <v>0.84815392615704632</v>
      </c>
      <c r="AR1701">
        <v>0.89610389610389607</v>
      </c>
    </row>
    <row r="1702" spans="1:44" x14ac:dyDescent="0.25">
      <c r="A1702" s="9">
        <v>2</v>
      </c>
      <c r="B1702" s="32">
        <v>20.601490999999999</v>
      </c>
      <c r="D1702">
        <f t="shared" si="631"/>
        <v>0</v>
      </c>
      <c r="E1702">
        <f t="shared" si="630"/>
        <v>494</v>
      </c>
      <c r="F1702">
        <f t="shared" si="651"/>
        <v>1</v>
      </c>
      <c r="G1702">
        <f t="shared" si="652"/>
        <v>1207</v>
      </c>
      <c r="I1702">
        <f t="shared" si="632"/>
        <v>0.85319516407599305</v>
      </c>
      <c r="J1702">
        <f t="shared" si="633"/>
        <v>0.84940182969739619</v>
      </c>
      <c r="K1702">
        <v>0.85319516407599305</v>
      </c>
      <c r="S1702">
        <f t="shared" si="634"/>
        <v>1</v>
      </c>
      <c r="T1702">
        <f t="shared" si="645"/>
        <v>727</v>
      </c>
      <c r="U1702">
        <f t="shared" si="635"/>
        <v>0</v>
      </c>
      <c r="V1702">
        <f t="shared" si="646"/>
        <v>974</v>
      </c>
      <c r="X1702">
        <f t="shared" si="636"/>
        <v>0.8898408812729498</v>
      </c>
      <c r="Y1702">
        <f t="shared" si="637"/>
        <v>0.82333051563820792</v>
      </c>
      <c r="Z1702">
        <v>0.8898408812729498</v>
      </c>
      <c r="AB1702">
        <f t="shared" si="638"/>
        <v>0</v>
      </c>
      <c r="AC1702">
        <f t="shared" si="647"/>
        <v>411</v>
      </c>
      <c r="AD1702">
        <f t="shared" si="639"/>
        <v>1</v>
      </c>
      <c r="AE1702">
        <f t="shared" si="648"/>
        <v>1290</v>
      </c>
      <c r="AG1702">
        <f t="shared" si="640"/>
        <v>0.77988614800759015</v>
      </c>
      <c r="AH1702">
        <f t="shared" si="641"/>
        <v>0.87576374745417518</v>
      </c>
      <c r="AI1702">
        <v>0.77988614800759015</v>
      </c>
      <c r="AK1702">
        <f t="shared" si="642"/>
        <v>0</v>
      </c>
      <c r="AL1702">
        <f t="shared" si="649"/>
        <v>69</v>
      </c>
      <c r="AM1702">
        <f t="shared" si="653"/>
        <v>1</v>
      </c>
      <c r="AN1702">
        <f t="shared" si="650"/>
        <v>1632</v>
      </c>
      <c r="AP1702">
        <f t="shared" si="643"/>
        <v>0.89610389610389607</v>
      </c>
      <c r="AQ1702">
        <f t="shared" si="644"/>
        <v>0.84867394695787834</v>
      </c>
      <c r="AR1702">
        <v>0.89610389610389607</v>
      </c>
    </row>
    <row r="1703" spans="1:44" x14ac:dyDescent="0.25">
      <c r="A1703" s="9">
        <v>2</v>
      </c>
      <c r="B1703" s="32">
        <v>20.535767</v>
      </c>
      <c r="D1703">
        <f t="shared" si="631"/>
        <v>0</v>
      </c>
      <c r="E1703">
        <f t="shared" si="630"/>
        <v>494</v>
      </c>
      <c r="F1703">
        <f t="shared" si="651"/>
        <v>1</v>
      </c>
      <c r="G1703">
        <f t="shared" si="652"/>
        <v>1208</v>
      </c>
      <c r="I1703">
        <f t="shared" si="632"/>
        <v>0.85319516407599305</v>
      </c>
      <c r="J1703">
        <f t="shared" si="633"/>
        <v>0.85010555946516542</v>
      </c>
      <c r="K1703">
        <v>0.85319516407599305</v>
      </c>
      <c r="S1703">
        <f t="shared" si="634"/>
        <v>1</v>
      </c>
      <c r="T1703">
        <f t="shared" si="645"/>
        <v>728</v>
      </c>
      <c r="U1703">
        <f t="shared" si="635"/>
        <v>0</v>
      </c>
      <c r="V1703">
        <f t="shared" si="646"/>
        <v>974</v>
      </c>
      <c r="X1703">
        <f t="shared" si="636"/>
        <v>0.8910648714810282</v>
      </c>
      <c r="Y1703">
        <f t="shared" si="637"/>
        <v>0.82333051563820792</v>
      </c>
      <c r="Z1703">
        <v>0.8910648714810282</v>
      </c>
      <c r="AB1703">
        <f t="shared" si="638"/>
        <v>0</v>
      </c>
      <c r="AC1703">
        <f t="shared" si="647"/>
        <v>411</v>
      </c>
      <c r="AD1703">
        <f t="shared" si="639"/>
        <v>1</v>
      </c>
      <c r="AE1703">
        <f t="shared" si="648"/>
        <v>1291</v>
      </c>
      <c r="AG1703">
        <f t="shared" si="640"/>
        <v>0.77988614800759015</v>
      </c>
      <c r="AH1703">
        <f t="shared" si="641"/>
        <v>0.87644263408010858</v>
      </c>
      <c r="AI1703">
        <v>0.77988614800759015</v>
      </c>
      <c r="AK1703">
        <f t="shared" si="642"/>
        <v>0</v>
      </c>
      <c r="AL1703">
        <f t="shared" si="649"/>
        <v>69</v>
      </c>
      <c r="AM1703">
        <f t="shared" si="653"/>
        <v>1</v>
      </c>
      <c r="AN1703">
        <f t="shared" si="650"/>
        <v>1633</v>
      </c>
      <c r="AP1703">
        <f t="shared" si="643"/>
        <v>0.89610389610389607</v>
      </c>
      <c r="AQ1703">
        <f t="shared" si="644"/>
        <v>0.84919396775871037</v>
      </c>
      <c r="AR1703">
        <v>0.89610389610389607</v>
      </c>
    </row>
    <row r="1704" spans="1:44" x14ac:dyDescent="0.25">
      <c r="A1704" s="9">
        <v>1</v>
      </c>
      <c r="B1704" s="32">
        <v>20.532309999999999</v>
      </c>
      <c r="D1704">
        <f t="shared" si="631"/>
        <v>1</v>
      </c>
      <c r="E1704">
        <f t="shared" si="630"/>
        <v>495</v>
      </c>
      <c r="F1704">
        <f t="shared" si="651"/>
        <v>0</v>
      </c>
      <c r="G1704">
        <f t="shared" si="652"/>
        <v>1208</v>
      </c>
      <c r="I1704">
        <f t="shared" si="632"/>
        <v>0.85492227979274615</v>
      </c>
      <c r="J1704">
        <f t="shared" si="633"/>
        <v>0.85010555946516542</v>
      </c>
      <c r="K1704">
        <v>0.85492227979274615</v>
      </c>
      <c r="S1704">
        <f t="shared" si="634"/>
        <v>0</v>
      </c>
      <c r="T1704">
        <f t="shared" si="645"/>
        <v>728</v>
      </c>
      <c r="U1704">
        <f t="shared" si="635"/>
        <v>1</v>
      </c>
      <c r="V1704">
        <f t="shared" si="646"/>
        <v>975</v>
      </c>
      <c r="X1704">
        <f t="shared" si="636"/>
        <v>0.8910648714810282</v>
      </c>
      <c r="Y1704">
        <f t="shared" si="637"/>
        <v>0.82417582417582413</v>
      </c>
      <c r="Z1704">
        <v>0.8910648714810282</v>
      </c>
      <c r="AB1704">
        <f t="shared" si="638"/>
        <v>0</v>
      </c>
      <c r="AC1704">
        <f t="shared" si="647"/>
        <v>411</v>
      </c>
      <c r="AD1704">
        <f t="shared" si="639"/>
        <v>1</v>
      </c>
      <c r="AE1704">
        <f t="shared" si="648"/>
        <v>1292</v>
      </c>
      <c r="AG1704">
        <f t="shared" si="640"/>
        <v>0.77988614800759015</v>
      </c>
      <c r="AH1704">
        <f t="shared" si="641"/>
        <v>0.8771215207060421</v>
      </c>
      <c r="AI1704">
        <v>0.77988614800759015</v>
      </c>
      <c r="AK1704">
        <f t="shared" si="642"/>
        <v>0</v>
      </c>
      <c r="AL1704">
        <f t="shared" si="649"/>
        <v>69</v>
      </c>
      <c r="AM1704">
        <f t="shared" si="653"/>
        <v>1</v>
      </c>
      <c r="AN1704">
        <f t="shared" si="650"/>
        <v>1634</v>
      </c>
      <c r="AP1704">
        <f t="shared" si="643"/>
        <v>0.89610389610389607</v>
      </c>
      <c r="AQ1704">
        <f t="shared" si="644"/>
        <v>0.84971398855954239</v>
      </c>
      <c r="AR1704">
        <v>0.89610389610389607</v>
      </c>
    </row>
    <row r="1705" spans="1:44" x14ac:dyDescent="0.25">
      <c r="A1705" s="9">
        <v>3</v>
      </c>
      <c r="B1705" s="32">
        <v>20.493416</v>
      </c>
      <c r="D1705">
        <f t="shared" si="631"/>
        <v>0</v>
      </c>
      <c r="E1705">
        <f t="shared" si="630"/>
        <v>495</v>
      </c>
      <c r="F1705">
        <f t="shared" si="651"/>
        <v>1</v>
      </c>
      <c r="G1705">
        <f t="shared" si="652"/>
        <v>1209</v>
      </c>
      <c r="I1705">
        <f t="shared" si="632"/>
        <v>0.85492227979274615</v>
      </c>
      <c r="J1705">
        <f t="shared" si="633"/>
        <v>0.85080928923293453</v>
      </c>
      <c r="K1705">
        <v>0.85492227979274615</v>
      </c>
      <c r="S1705">
        <f t="shared" si="634"/>
        <v>0</v>
      </c>
      <c r="T1705">
        <f t="shared" si="645"/>
        <v>728</v>
      </c>
      <c r="U1705">
        <f t="shared" si="635"/>
        <v>1</v>
      </c>
      <c r="V1705">
        <f t="shared" si="646"/>
        <v>976</v>
      </c>
      <c r="X1705">
        <f t="shared" si="636"/>
        <v>0.8910648714810282</v>
      </c>
      <c r="Y1705">
        <f t="shared" si="637"/>
        <v>0.82502113271344035</v>
      </c>
      <c r="Z1705">
        <v>0.8910648714810282</v>
      </c>
      <c r="AB1705">
        <f t="shared" si="638"/>
        <v>1</v>
      </c>
      <c r="AC1705">
        <f t="shared" si="647"/>
        <v>412</v>
      </c>
      <c r="AD1705">
        <f t="shared" si="639"/>
        <v>0</v>
      </c>
      <c r="AE1705">
        <f t="shared" si="648"/>
        <v>1292</v>
      </c>
      <c r="AG1705">
        <f t="shared" si="640"/>
        <v>0.78178368121442121</v>
      </c>
      <c r="AH1705">
        <f t="shared" si="641"/>
        <v>0.8771215207060421</v>
      </c>
      <c r="AI1705">
        <v>0.78178368121442121</v>
      </c>
      <c r="AK1705">
        <f t="shared" si="642"/>
        <v>0</v>
      </c>
      <c r="AL1705">
        <f t="shared" si="649"/>
        <v>69</v>
      </c>
      <c r="AM1705">
        <f t="shared" si="653"/>
        <v>1</v>
      </c>
      <c r="AN1705">
        <f t="shared" si="650"/>
        <v>1635</v>
      </c>
      <c r="AP1705">
        <f t="shared" si="643"/>
        <v>0.89610389610389607</v>
      </c>
      <c r="AQ1705">
        <f t="shared" si="644"/>
        <v>0.85023400936037441</v>
      </c>
      <c r="AR1705">
        <v>0.89610389610389607</v>
      </c>
    </row>
    <row r="1706" spans="1:44" x14ac:dyDescent="0.25">
      <c r="A1706" s="9">
        <v>3</v>
      </c>
      <c r="B1706" s="32">
        <v>20.468610000000002</v>
      </c>
      <c r="D1706">
        <f t="shared" si="631"/>
        <v>0</v>
      </c>
      <c r="E1706">
        <f t="shared" si="630"/>
        <v>495</v>
      </c>
      <c r="F1706">
        <f t="shared" si="651"/>
        <v>1</v>
      </c>
      <c r="G1706">
        <f t="shared" si="652"/>
        <v>1210</v>
      </c>
      <c r="I1706">
        <f t="shared" si="632"/>
        <v>0.85492227979274615</v>
      </c>
      <c r="J1706">
        <f t="shared" si="633"/>
        <v>0.85151301900070375</v>
      </c>
      <c r="K1706">
        <v>0.85492227979274615</v>
      </c>
      <c r="S1706">
        <f t="shared" si="634"/>
        <v>0</v>
      </c>
      <c r="T1706">
        <f t="shared" si="645"/>
        <v>728</v>
      </c>
      <c r="U1706">
        <f t="shared" si="635"/>
        <v>1</v>
      </c>
      <c r="V1706">
        <f t="shared" si="646"/>
        <v>977</v>
      </c>
      <c r="X1706">
        <f t="shared" si="636"/>
        <v>0.8910648714810282</v>
      </c>
      <c r="Y1706">
        <f t="shared" si="637"/>
        <v>0.82586644125105668</v>
      </c>
      <c r="Z1706">
        <v>0.8910648714810282</v>
      </c>
      <c r="AB1706">
        <f t="shared" si="638"/>
        <v>1</v>
      </c>
      <c r="AC1706">
        <f t="shared" si="647"/>
        <v>413</v>
      </c>
      <c r="AD1706">
        <f t="shared" si="639"/>
        <v>0</v>
      </c>
      <c r="AE1706">
        <f t="shared" si="648"/>
        <v>1292</v>
      </c>
      <c r="AG1706">
        <f t="shared" si="640"/>
        <v>0.78368121442125238</v>
      </c>
      <c r="AH1706">
        <f t="shared" si="641"/>
        <v>0.8771215207060421</v>
      </c>
      <c r="AI1706">
        <v>0.78368121442125238</v>
      </c>
      <c r="AK1706">
        <f t="shared" si="642"/>
        <v>0</v>
      </c>
      <c r="AL1706">
        <f t="shared" si="649"/>
        <v>69</v>
      </c>
      <c r="AM1706">
        <f t="shared" si="653"/>
        <v>1</v>
      </c>
      <c r="AN1706">
        <f t="shared" si="650"/>
        <v>1636</v>
      </c>
      <c r="AP1706">
        <f t="shared" si="643"/>
        <v>0.89610389610389607</v>
      </c>
      <c r="AQ1706">
        <f t="shared" si="644"/>
        <v>0.85075403016120643</v>
      </c>
      <c r="AR1706">
        <v>0.89610389610389607</v>
      </c>
    </row>
    <row r="1707" spans="1:44" x14ac:dyDescent="0.25">
      <c r="A1707" s="9">
        <v>1</v>
      </c>
      <c r="B1707" s="32">
        <v>20.466698000000001</v>
      </c>
      <c r="D1707">
        <f t="shared" si="631"/>
        <v>1</v>
      </c>
      <c r="E1707">
        <f t="shared" si="630"/>
        <v>496</v>
      </c>
      <c r="F1707">
        <f t="shared" si="651"/>
        <v>0</v>
      </c>
      <c r="G1707">
        <f t="shared" si="652"/>
        <v>1210</v>
      </c>
      <c r="I1707">
        <f t="shared" si="632"/>
        <v>0.85664939550949915</v>
      </c>
      <c r="J1707">
        <f t="shared" si="633"/>
        <v>0.85151301900070375</v>
      </c>
      <c r="K1707">
        <v>0.85664939550949915</v>
      </c>
      <c r="S1707">
        <f t="shared" si="634"/>
        <v>0</v>
      </c>
      <c r="T1707">
        <f t="shared" si="645"/>
        <v>728</v>
      </c>
      <c r="U1707">
        <f t="shared" si="635"/>
        <v>1</v>
      </c>
      <c r="V1707">
        <f t="shared" si="646"/>
        <v>978</v>
      </c>
      <c r="X1707">
        <f t="shared" si="636"/>
        <v>0.8910648714810282</v>
      </c>
      <c r="Y1707">
        <f t="shared" si="637"/>
        <v>0.8267117497886729</v>
      </c>
      <c r="Z1707">
        <v>0.8910648714810282</v>
      </c>
      <c r="AB1707">
        <f t="shared" si="638"/>
        <v>0</v>
      </c>
      <c r="AC1707">
        <f t="shared" si="647"/>
        <v>413</v>
      </c>
      <c r="AD1707">
        <f t="shared" si="639"/>
        <v>1</v>
      </c>
      <c r="AE1707">
        <f t="shared" si="648"/>
        <v>1293</v>
      </c>
      <c r="AG1707">
        <f t="shared" si="640"/>
        <v>0.78368121442125238</v>
      </c>
      <c r="AH1707">
        <f t="shared" si="641"/>
        <v>0.87780040733197551</v>
      </c>
      <c r="AI1707">
        <v>0.78368121442125238</v>
      </c>
      <c r="AK1707">
        <f t="shared" si="642"/>
        <v>0</v>
      </c>
      <c r="AL1707">
        <f t="shared" si="649"/>
        <v>69</v>
      </c>
      <c r="AM1707">
        <f t="shared" si="653"/>
        <v>1</v>
      </c>
      <c r="AN1707">
        <f t="shared" si="650"/>
        <v>1637</v>
      </c>
      <c r="AP1707">
        <f t="shared" si="643"/>
        <v>0.89610389610389607</v>
      </c>
      <c r="AQ1707">
        <f t="shared" si="644"/>
        <v>0.85127405096203845</v>
      </c>
      <c r="AR1707">
        <v>0.89610389610389607</v>
      </c>
    </row>
    <row r="1708" spans="1:44" x14ac:dyDescent="0.25">
      <c r="A1708" s="9">
        <v>1</v>
      </c>
      <c r="B1708" s="32">
        <v>20.465153000000001</v>
      </c>
      <c r="D1708">
        <f t="shared" si="631"/>
        <v>1</v>
      </c>
      <c r="E1708">
        <f t="shared" si="630"/>
        <v>497</v>
      </c>
      <c r="F1708">
        <f t="shared" si="651"/>
        <v>0</v>
      </c>
      <c r="G1708">
        <f t="shared" si="652"/>
        <v>1210</v>
      </c>
      <c r="I1708">
        <f t="shared" si="632"/>
        <v>0.85837651122625214</v>
      </c>
      <c r="J1708">
        <f t="shared" si="633"/>
        <v>0.85151301900070375</v>
      </c>
      <c r="K1708">
        <v>0.85837651122625214</v>
      </c>
      <c r="S1708">
        <f t="shared" si="634"/>
        <v>0</v>
      </c>
      <c r="T1708">
        <f t="shared" si="645"/>
        <v>728</v>
      </c>
      <c r="U1708">
        <f t="shared" si="635"/>
        <v>1</v>
      </c>
      <c r="V1708">
        <f t="shared" si="646"/>
        <v>979</v>
      </c>
      <c r="X1708">
        <f t="shared" si="636"/>
        <v>0.8910648714810282</v>
      </c>
      <c r="Y1708">
        <f t="shared" si="637"/>
        <v>0.82755705832628912</v>
      </c>
      <c r="Z1708">
        <v>0.8910648714810282</v>
      </c>
      <c r="AB1708">
        <f t="shared" si="638"/>
        <v>0</v>
      </c>
      <c r="AC1708">
        <f t="shared" si="647"/>
        <v>413</v>
      </c>
      <c r="AD1708">
        <f t="shared" si="639"/>
        <v>1</v>
      </c>
      <c r="AE1708">
        <f t="shared" si="648"/>
        <v>1294</v>
      </c>
      <c r="AG1708">
        <f t="shared" si="640"/>
        <v>0.78368121442125238</v>
      </c>
      <c r="AH1708">
        <f t="shared" si="641"/>
        <v>0.87847929395790902</v>
      </c>
      <c r="AI1708">
        <v>0.78368121442125238</v>
      </c>
      <c r="AK1708">
        <f t="shared" si="642"/>
        <v>0</v>
      </c>
      <c r="AL1708">
        <f t="shared" si="649"/>
        <v>69</v>
      </c>
      <c r="AM1708">
        <f t="shared" si="653"/>
        <v>1</v>
      </c>
      <c r="AN1708">
        <f t="shared" si="650"/>
        <v>1638</v>
      </c>
      <c r="AP1708">
        <f t="shared" si="643"/>
        <v>0.89610389610389607</v>
      </c>
      <c r="AQ1708">
        <f t="shared" si="644"/>
        <v>0.85179407176287047</v>
      </c>
      <c r="AR1708">
        <v>0.89610389610389607</v>
      </c>
    </row>
    <row r="1709" spans="1:44" x14ac:dyDescent="0.25">
      <c r="A1709" s="9">
        <v>1</v>
      </c>
      <c r="B1709" s="32">
        <v>20.455760000000001</v>
      </c>
      <c r="D1709">
        <f t="shared" si="631"/>
        <v>1</v>
      </c>
      <c r="E1709">
        <f t="shared" si="630"/>
        <v>498</v>
      </c>
      <c r="F1709">
        <f t="shared" si="651"/>
        <v>0</v>
      </c>
      <c r="G1709">
        <f t="shared" si="652"/>
        <v>1210</v>
      </c>
      <c r="I1709">
        <f t="shared" si="632"/>
        <v>0.86010362694300513</v>
      </c>
      <c r="J1709">
        <f t="shared" si="633"/>
        <v>0.85151301900070375</v>
      </c>
      <c r="K1709">
        <v>0.86010362694300513</v>
      </c>
      <c r="S1709">
        <f t="shared" si="634"/>
        <v>0</v>
      </c>
      <c r="T1709">
        <f t="shared" si="645"/>
        <v>728</v>
      </c>
      <c r="U1709">
        <f t="shared" si="635"/>
        <v>1</v>
      </c>
      <c r="V1709">
        <f t="shared" si="646"/>
        <v>980</v>
      </c>
      <c r="X1709">
        <f t="shared" si="636"/>
        <v>0.8910648714810282</v>
      </c>
      <c r="Y1709">
        <f t="shared" si="637"/>
        <v>0.82840236686390534</v>
      </c>
      <c r="Z1709">
        <v>0.8910648714810282</v>
      </c>
      <c r="AB1709">
        <f t="shared" si="638"/>
        <v>0</v>
      </c>
      <c r="AC1709">
        <f t="shared" si="647"/>
        <v>413</v>
      </c>
      <c r="AD1709">
        <f t="shared" si="639"/>
        <v>1</v>
      </c>
      <c r="AE1709">
        <f t="shared" si="648"/>
        <v>1295</v>
      </c>
      <c r="AG1709">
        <f t="shared" si="640"/>
        <v>0.78368121442125238</v>
      </c>
      <c r="AH1709">
        <f t="shared" si="641"/>
        <v>0.87915818058384254</v>
      </c>
      <c r="AI1709">
        <v>0.78368121442125238</v>
      </c>
      <c r="AK1709">
        <f t="shared" si="642"/>
        <v>0</v>
      </c>
      <c r="AL1709">
        <f t="shared" si="649"/>
        <v>69</v>
      </c>
      <c r="AM1709">
        <f t="shared" si="653"/>
        <v>1</v>
      </c>
      <c r="AN1709">
        <f t="shared" si="650"/>
        <v>1639</v>
      </c>
      <c r="AP1709">
        <f t="shared" si="643"/>
        <v>0.89610389610389607</v>
      </c>
      <c r="AQ1709">
        <f t="shared" si="644"/>
        <v>0.8523140925637025</v>
      </c>
      <c r="AR1709">
        <v>0.89610389610389607</v>
      </c>
    </row>
    <row r="1710" spans="1:44" x14ac:dyDescent="0.25">
      <c r="A1710" s="9">
        <v>4</v>
      </c>
      <c r="B1710" s="32">
        <v>20.426850999999999</v>
      </c>
      <c r="D1710">
        <f t="shared" si="631"/>
        <v>0</v>
      </c>
      <c r="E1710">
        <f t="shared" si="630"/>
        <v>498</v>
      </c>
      <c r="F1710">
        <f t="shared" si="651"/>
        <v>1</v>
      </c>
      <c r="G1710">
        <f t="shared" si="652"/>
        <v>1211</v>
      </c>
      <c r="I1710">
        <f t="shared" si="632"/>
        <v>0.86010362694300513</v>
      </c>
      <c r="J1710">
        <f t="shared" si="633"/>
        <v>0.85221674876847286</v>
      </c>
      <c r="K1710">
        <v>0.86010362694300513</v>
      </c>
      <c r="S1710">
        <f t="shared" si="634"/>
        <v>0</v>
      </c>
      <c r="T1710">
        <f t="shared" si="645"/>
        <v>728</v>
      </c>
      <c r="U1710">
        <f t="shared" si="635"/>
        <v>1</v>
      </c>
      <c r="V1710">
        <f t="shared" si="646"/>
        <v>981</v>
      </c>
      <c r="X1710">
        <f t="shared" si="636"/>
        <v>0.8910648714810282</v>
      </c>
      <c r="Y1710">
        <f t="shared" si="637"/>
        <v>0.82924767540152156</v>
      </c>
      <c r="Z1710">
        <v>0.8910648714810282</v>
      </c>
      <c r="AB1710">
        <f t="shared" si="638"/>
        <v>0</v>
      </c>
      <c r="AC1710">
        <f t="shared" si="647"/>
        <v>413</v>
      </c>
      <c r="AD1710">
        <f t="shared" si="639"/>
        <v>1</v>
      </c>
      <c r="AE1710">
        <f t="shared" si="648"/>
        <v>1296</v>
      </c>
      <c r="AG1710">
        <f t="shared" si="640"/>
        <v>0.78368121442125238</v>
      </c>
      <c r="AH1710">
        <f t="shared" si="641"/>
        <v>0.87983706720977595</v>
      </c>
      <c r="AI1710">
        <v>0.78368121442125238</v>
      </c>
      <c r="AK1710">
        <f t="shared" si="642"/>
        <v>1</v>
      </c>
      <c r="AL1710">
        <f t="shared" si="649"/>
        <v>70</v>
      </c>
      <c r="AM1710">
        <f t="shared" si="653"/>
        <v>0</v>
      </c>
      <c r="AN1710">
        <f t="shared" si="650"/>
        <v>1639</v>
      </c>
      <c r="AP1710">
        <f t="shared" si="643"/>
        <v>0.90909090909090906</v>
      </c>
      <c r="AQ1710">
        <f t="shared" si="644"/>
        <v>0.8523140925637025</v>
      </c>
      <c r="AR1710">
        <v>0.90909090909090906</v>
      </c>
    </row>
    <row r="1711" spans="1:44" x14ac:dyDescent="0.25">
      <c r="A1711" s="9">
        <v>2</v>
      </c>
      <c r="B1711" s="32">
        <v>20.355691</v>
      </c>
      <c r="D1711">
        <f t="shared" si="631"/>
        <v>0</v>
      </c>
      <c r="E1711">
        <f t="shared" si="630"/>
        <v>498</v>
      </c>
      <c r="F1711">
        <f t="shared" si="651"/>
        <v>1</v>
      </c>
      <c r="G1711">
        <f t="shared" si="652"/>
        <v>1212</v>
      </c>
      <c r="I1711">
        <f t="shared" si="632"/>
        <v>0.86010362694300513</v>
      </c>
      <c r="J1711">
        <f t="shared" si="633"/>
        <v>0.85292047853624209</v>
      </c>
      <c r="K1711">
        <v>0.86010362694300513</v>
      </c>
      <c r="S1711">
        <f t="shared" si="634"/>
        <v>1</v>
      </c>
      <c r="T1711">
        <f t="shared" si="645"/>
        <v>729</v>
      </c>
      <c r="U1711">
        <f t="shared" si="635"/>
        <v>0</v>
      </c>
      <c r="V1711">
        <f t="shared" si="646"/>
        <v>981</v>
      </c>
      <c r="X1711">
        <f t="shared" si="636"/>
        <v>0.89228886168910648</v>
      </c>
      <c r="Y1711">
        <f t="shared" si="637"/>
        <v>0.82924767540152156</v>
      </c>
      <c r="Z1711">
        <v>0.89228886168910648</v>
      </c>
      <c r="AB1711">
        <f t="shared" si="638"/>
        <v>0</v>
      </c>
      <c r="AC1711">
        <f t="shared" si="647"/>
        <v>413</v>
      </c>
      <c r="AD1711">
        <f t="shared" si="639"/>
        <v>1</v>
      </c>
      <c r="AE1711">
        <f t="shared" si="648"/>
        <v>1297</v>
      </c>
      <c r="AG1711">
        <f t="shared" si="640"/>
        <v>0.78368121442125238</v>
      </c>
      <c r="AH1711">
        <f t="shared" si="641"/>
        <v>0.88051595383570946</v>
      </c>
      <c r="AI1711">
        <v>0.78368121442125238</v>
      </c>
      <c r="AK1711">
        <f t="shared" si="642"/>
        <v>0</v>
      </c>
      <c r="AL1711">
        <f t="shared" si="649"/>
        <v>70</v>
      </c>
      <c r="AM1711">
        <f t="shared" si="653"/>
        <v>1</v>
      </c>
      <c r="AN1711">
        <f t="shared" si="650"/>
        <v>1640</v>
      </c>
      <c r="AP1711">
        <f t="shared" si="643"/>
        <v>0.90909090909090906</v>
      </c>
      <c r="AQ1711">
        <f t="shared" si="644"/>
        <v>0.85283411336453463</v>
      </c>
      <c r="AR1711">
        <v>0.90909090909090906</v>
      </c>
    </row>
    <row r="1712" spans="1:44" x14ac:dyDescent="0.25">
      <c r="A1712" s="9">
        <v>3</v>
      </c>
      <c r="B1712" s="32">
        <v>20.269742999999998</v>
      </c>
      <c r="D1712">
        <f t="shared" si="631"/>
        <v>0</v>
      </c>
      <c r="E1712">
        <f t="shared" si="630"/>
        <v>498</v>
      </c>
      <c r="F1712">
        <f t="shared" si="651"/>
        <v>1</v>
      </c>
      <c r="G1712">
        <f t="shared" si="652"/>
        <v>1213</v>
      </c>
      <c r="I1712">
        <f t="shared" si="632"/>
        <v>0.86010362694300513</v>
      </c>
      <c r="J1712">
        <f t="shared" si="633"/>
        <v>0.85362420830401131</v>
      </c>
      <c r="K1712">
        <v>0.86010362694300513</v>
      </c>
      <c r="S1712">
        <f t="shared" si="634"/>
        <v>0</v>
      </c>
      <c r="T1712">
        <f t="shared" si="645"/>
        <v>729</v>
      </c>
      <c r="U1712">
        <f t="shared" si="635"/>
        <v>1</v>
      </c>
      <c r="V1712">
        <f t="shared" si="646"/>
        <v>982</v>
      </c>
      <c r="X1712">
        <f t="shared" si="636"/>
        <v>0.89228886168910648</v>
      </c>
      <c r="Y1712">
        <f t="shared" si="637"/>
        <v>0.83009298393913777</v>
      </c>
      <c r="Z1712">
        <v>0.89228886168910648</v>
      </c>
      <c r="AB1712">
        <f t="shared" si="638"/>
        <v>1</v>
      </c>
      <c r="AC1712">
        <f t="shared" si="647"/>
        <v>414</v>
      </c>
      <c r="AD1712">
        <f t="shared" si="639"/>
        <v>0</v>
      </c>
      <c r="AE1712">
        <f t="shared" si="648"/>
        <v>1297</v>
      </c>
      <c r="AG1712">
        <f t="shared" si="640"/>
        <v>0.78557874762808344</v>
      </c>
      <c r="AH1712">
        <f t="shared" si="641"/>
        <v>0.88051595383570946</v>
      </c>
      <c r="AI1712">
        <v>0.78557874762808344</v>
      </c>
      <c r="AK1712">
        <f t="shared" si="642"/>
        <v>0</v>
      </c>
      <c r="AL1712">
        <f t="shared" si="649"/>
        <v>70</v>
      </c>
      <c r="AM1712">
        <f t="shared" si="653"/>
        <v>1</v>
      </c>
      <c r="AN1712">
        <f t="shared" si="650"/>
        <v>1641</v>
      </c>
      <c r="AP1712">
        <f t="shared" si="643"/>
        <v>0.90909090909090906</v>
      </c>
      <c r="AQ1712">
        <f t="shared" si="644"/>
        <v>0.85335413416536665</v>
      </c>
      <c r="AR1712">
        <v>0.90909090909090906</v>
      </c>
    </row>
    <row r="1713" spans="1:44" x14ac:dyDescent="0.25">
      <c r="A1713" s="9">
        <v>2</v>
      </c>
      <c r="B1713" s="32">
        <v>20.243659999999998</v>
      </c>
      <c r="D1713">
        <f t="shared" si="631"/>
        <v>0</v>
      </c>
      <c r="E1713">
        <f t="shared" si="630"/>
        <v>498</v>
      </c>
      <c r="F1713">
        <f t="shared" si="651"/>
        <v>1</v>
      </c>
      <c r="G1713">
        <f t="shared" si="652"/>
        <v>1214</v>
      </c>
      <c r="I1713">
        <f t="shared" si="632"/>
        <v>0.86010362694300513</v>
      </c>
      <c r="J1713">
        <f t="shared" si="633"/>
        <v>0.85432793807178042</v>
      </c>
      <c r="K1713">
        <v>0.86010362694300513</v>
      </c>
      <c r="S1713">
        <f t="shared" si="634"/>
        <v>1</v>
      </c>
      <c r="T1713">
        <f t="shared" si="645"/>
        <v>730</v>
      </c>
      <c r="U1713">
        <f t="shared" si="635"/>
        <v>0</v>
      </c>
      <c r="V1713">
        <f t="shared" si="646"/>
        <v>982</v>
      </c>
      <c r="X1713">
        <f t="shared" si="636"/>
        <v>0.89351285189718477</v>
      </c>
      <c r="Y1713">
        <f t="shared" si="637"/>
        <v>0.83009298393913777</v>
      </c>
      <c r="Z1713">
        <v>0.89351285189718477</v>
      </c>
      <c r="AB1713">
        <f t="shared" si="638"/>
        <v>0</v>
      </c>
      <c r="AC1713">
        <f t="shared" si="647"/>
        <v>414</v>
      </c>
      <c r="AD1713">
        <f t="shared" si="639"/>
        <v>1</v>
      </c>
      <c r="AE1713">
        <f t="shared" si="648"/>
        <v>1298</v>
      </c>
      <c r="AG1713">
        <f t="shared" si="640"/>
        <v>0.78557874762808344</v>
      </c>
      <c r="AH1713">
        <f t="shared" si="641"/>
        <v>0.88119484046164287</v>
      </c>
      <c r="AI1713">
        <v>0.78557874762808344</v>
      </c>
      <c r="AK1713">
        <f t="shared" si="642"/>
        <v>0</v>
      </c>
      <c r="AL1713">
        <f t="shared" si="649"/>
        <v>70</v>
      </c>
      <c r="AM1713">
        <f t="shared" si="653"/>
        <v>1</v>
      </c>
      <c r="AN1713">
        <f t="shared" si="650"/>
        <v>1642</v>
      </c>
      <c r="AP1713">
        <f t="shared" si="643"/>
        <v>0.90909090909090906</v>
      </c>
      <c r="AQ1713">
        <f t="shared" si="644"/>
        <v>0.85387415496619867</v>
      </c>
      <c r="AR1713">
        <v>0.90909090909090906</v>
      </c>
    </row>
    <row r="1714" spans="1:44" x14ac:dyDescent="0.25">
      <c r="A1714" s="9">
        <v>3</v>
      </c>
      <c r="B1714" s="32">
        <v>20.228641</v>
      </c>
      <c r="D1714">
        <f t="shared" si="631"/>
        <v>0</v>
      </c>
      <c r="E1714">
        <f t="shared" si="630"/>
        <v>498</v>
      </c>
      <c r="F1714">
        <f t="shared" si="651"/>
        <v>1</v>
      </c>
      <c r="G1714">
        <f t="shared" si="652"/>
        <v>1215</v>
      </c>
      <c r="I1714">
        <f t="shared" si="632"/>
        <v>0.86010362694300513</v>
      </c>
      <c r="J1714">
        <f t="shared" si="633"/>
        <v>0.85503166783954965</v>
      </c>
      <c r="K1714">
        <v>0.86010362694300513</v>
      </c>
      <c r="S1714">
        <f t="shared" si="634"/>
        <v>0</v>
      </c>
      <c r="T1714">
        <f t="shared" si="645"/>
        <v>730</v>
      </c>
      <c r="U1714">
        <f t="shared" si="635"/>
        <v>1</v>
      </c>
      <c r="V1714">
        <f t="shared" si="646"/>
        <v>983</v>
      </c>
      <c r="X1714">
        <f t="shared" si="636"/>
        <v>0.89351285189718477</v>
      </c>
      <c r="Y1714">
        <f t="shared" si="637"/>
        <v>0.83093829247675399</v>
      </c>
      <c r="Z1714">
        <v>0.89351285189718477</v>
      </c>
      <c r="AB1714">
        <f t="shared" si="638"/>
        <v>1</v>
      </c>
      <c r="AC1714">
        <f t="shared" si="647"/>
        <v>415</v>
      </c>
      <c r="AD1714">
        <f t="shared" si="639"/>
        <v>0</v>
      </c>
      <c r="AE1714">
        <f t="shared" si="648"/>
        <v>1298</v>
      </c>
      <c r="AG1714">
        <f t="shared" si="640"/>
        <v>0.78747628083491461</v>
      </c>
      <c r="AH1714">
        <f t="shared" si="641"/>
        <v>0.88119484046164287</v>
      </c>
      <c r="AI1714">
        <v>0.78747628083491461</v>
      </c>
      <c r="AK1714">
        <f t="shared" si="642"/>
        <v>0</v>
      </c>
      <c r="AL1714">
        <f t="shared" si="649"/>
        <v>70</v>
      </c>
      <c r="AM1714">
        <f t="shared" si="653"/>
        <v>1</v>
      </c>
      <c r="AN1714">
        <f t="shared" si="650"/>
        <v>1643</v>
      </c>
      <c r="AP1714">
        <f t="shared" si="643"/>
        <v>0.90909090909090906</v>
      </c>
      <c r="AQ1714">
        <f t="shared" si="644"/>
        <v>0.85439417576703069</v>
      </c>
      <c r="AR1714">
        <v>0.90909090909090906</v>
      </c>
    </row>
    <row r="1715" spans="1:44" x14ac:dyDescent="0.25">
      <c r="A1715" s="9">
        <v>3</v>
      </c>
      <c r="B1715" s="32">
        <v>20.08389</v>
      </c>
      <c r="D1715">
        <f t="shared" si="631"/>
        <v>0</v>
      </c>
      <c r="E1715">
        <f t="shared" si="630"/>
        <v>498</v>
      </c>
      <c r="F1715">
        <f t="shared" si="651"/>
        <v>1</v>
      </c>
      <c r="G1715">
        <f t="shared" si="652"/>
        <v>1216</v>
      </c>
      <c r="I1715">
        <f t="shared" si="632"/>
        <v>0.86010362694300513</v>
      </c>
      <c r="J1715">
        <f t="shared" si="633"/>
        <v>0.85573539760731876</v>
      </c>
      <c r="K1715">
        <v>0.86010362694300513</v>
      </c>
      <c r="S1715">
        <f t="shared" si="634"/>
        <v>0</v>
      </c>
      <c r="T1715">
        <f t="shared" si="645"/>
        <v>730</v>
      </c>
      <c r="U1715">
        <f t="shared" si="635"/>
        <v>1</v>
      </c>
      <c r="V1715">
        <f t="shared" si="646"/>
        <v>984</v>
      </c>
      <c r="X1715">
        <f t="shared" si="636"/>
        <v>0.89351285189718477</v>
      </c>
      <c r="Y1715">
        <f t="shared" si="637"/>
        <v>0.83178360101437021</v>
      </c>
      <c r="Z1715">
        <v>0.89351285189718477</v>
      </c>
      <c r="AB1715">
        <f t="shared" si="638"/>
        <v>1</v>
      </c>
      <c r="AC1715">
        <f t="shared" si="647"/>
        <v>416</v>
      </c>
      <c r="AD1715">
        <f t="shared" si="639"/>
        <v>0</v>
      </c>
      <c r="AE1715">
        <f t="shared" si="648"/>
        <v>1298</v>
      </c>
      <c r="AG1715">
        <f t="shared" si="640"/>
        <v>0.78937381404174578</v>
      </c>
      <c r="AH1715">
        <f t="shared" si="641"/>
        <v>0.88119484046164287</v>
      </c>
      <c r="AI1715">
        <v>0.78937381404174578</v>
      </c>
      <c r="AK1715">
        <f t="shared" si="642"/>
        <v>0</v>
      </c>
      <c r="AL1715">
        <f t="shared" si="649"/>
        <v>70</v>
      </c>
      <c r="AM1715">
        <f t="shared" si="653"/>
        <v>1</v>
      </c>
      <c r="AN1715">
        <f t="shared" si="650"/>
        <v>1644</v>
      </c>
      <c r="AP1715">
        <f t="shared" si="643"/>
        <v>0.90909090909090906</v>
      </c>
      <c r="AQ1715">
        <f t="shared" si="644"/>
        <v>0.85491419656786272</v>
      </c>
      <c r="AR1715">
        <v>0.90909090909090906</v>
      </c>
    </row>
    <row r="1716" spans="1:44" x14ac:dyDescent="0.25">
      <c r="A1716" s="9">
        <v>3</v>
      </c>
      <c r="B1716" s="32">
        <v>19.993988000000002</v>
      </c>
      <c r="D1716">
        <f t="shared" si="631"/>
        <v>0</v>
      </c>
      <c r="E1716">
        <f t="shared" ref="E1716:E1779" si="654">D1716+E1715</f>
        <v>498</v>
      </c>
      <c r="F1716">
        <f t="shared" si="651"/>
        <v>1</v>
      </c>
      <c r="G1716">
        <f t="shared" si="652"/>
        <v>1217</v>
      </c>
      <c r="I1716">
        <f t="shared" si="632"/>
        <v>0.86010362694300513</v>
      </c>
      <c r="J1716">
        <f t="shared" si="633"/>
        <v>0.85643912737508798</v>
      </c>
      <c r="K1716">
        <v>0.86010362694300513</v>
      </c>
      <c r="S1716">
        <f t="shared" si="634"/>
        <v>0</v>
      </c>
      <c r="T1716">
        <f t="shared" si="645"/>
        <v>730</v>
      </c>
      <c r="U1716">
        <f t="shared" si="635"/>
        <v>1</v>
      </c>
      <c r="V1716">
        <f t="shared" si="646"/>
        <v>985</v>
      </c>
      <c r="X1716">
        <f t="shared" si="636"/>
        <v>0.89351285189718477</v>
      </c>
      <c r="Y1716">
        <f t="shared" si="637"/>
        <v>0.83262890955198643</v>
      </c>
      <c r="Z1716">
        <v>0.89351285189718477</v>
      </c>
      <c r="AB1716">
        <f t="shared" si="638"/>
        <v>1</v>
      </c>
      <c r="AC1716">
        <f t="shared" si="647"/>
        <v>417</v>
      </c>
      <c r="AD1716">
        <f t="shared" si="639"/>
        <v>0</v>
      </c>
      <c r="AE1716">
        <f t="shared" si="648"/>
        <v>1298</v>
      </c>
      <c r="AG1716">
        <f t="shared" si="640"/>
        <v>0.79127134724857684</v>
      </c>
      <c r="AH1716">
        <f t="shared" si="641"/>
        <v>0.88119484046164287</v>
      </c>
      <c r="AI1716">
        <v>0.79127134724857684</v>
      </c>
      <c r="AK1716">
        <f t="shared" si="642"/>
        <v>0</v>
      </c>
      <c r="AL1716">
        <f t="shared" si="649"/>
        <v>70</v>
      </c>
      <c r="AM1716">
        <f t="shared" si="653"/>
        <v>1</v>
      </c>
      <c r="AN1716">
        <f t="shared" si="650"/>
        <v>1645</v>
      </c>
      <c r="AP1716">
        <f t="shared" si="643"/>
        <v>0.90909090909090906</v>
      </c>
      <c r="AQ1716">
        <f t="shared" si="644"/>
        <v>0.85543421736869474</v>
      </c>
      <c r="AR1716">
        <v>0.90909090909090906</v>
      </c>
    </row>
    <row r="1717" spans="1:44" x14ac:dyDescent="0.25">
      <c r="A1717" s="9">
        <v>1</v>
      </c>
      <c r="B1717" s="32">
        <v>19.935641</v>
      </c>
      <c r="D1717">
        <f t="shared" si="631"/>
        <v>1</v>
      </c>
      <c r="E1717">
        <f t="shared" si="654"/>
        <v>499</v>
      </c>
      <c r="F1717">
        <f t="shared" si="651"/>
        <v>0</v>
      </c>
      <c r="G1717">
        <f t="shared" si="652"/>
        <v>1217</v>
      </c>
      <c r="I1717">
        <f t="shared" si="632"/>
        <v>0.86183074265975823</v>
      </c>
      <c r="J1717">
        <f t="shared" si="633"/>
        <v>0.85643912737508798</v>
      </c>
      <c r="K1717">
        <v>0.86183074265975823</v>
      </c>
      <c r="S1717">
        <f t="shared" si="634"/>
        <v>0</v>
      </c>
      <c r="T1717">
        <f t="shared" si="645"/>
        <v>730</v>
      </c>
      <c r="U1717">
        <f t="shared" si="635"/>
        <v>1</v>
      </c>
      <c r="V1717">
        <f t="shared" si="646"/>
        <v>986</v>
      </c>
      <c r="X1717">
        <f t="shared" si="636"/>
        <v>0.89351285189718477</v>
      </c>
      <c r="Y1717">
        <f t="shared" si="637"/>
        <v>0.83347421808960276</v>
      </c>
      <c r="Z1717">
        <v>0.89351285189718477</v>
      </c>
      <c r="AB1717">
        <f t="shared" si="638"/>
        <v>0</v>
      </c>
      <c r="AC1717">
        <f t="shared" si="647"/>
        <v>417</v>
      </c>
      <c r="AD1717">
        <f t="shared" si="639"/>
        <v>1</v>
      </c>
      <c r="AE1717">
        <f t="shared" si="648"/>
        <v>1299</v>
      </c>
      <c r="AG1717">
        <f t="shared" si="640"/>
        <v>0.79127134724857684</v>
      </c>
      <c r="AH1717">
        <f t="shared" si="641"/>
        <v>0.88187372708757639</v>
      </c>
      <c r="AI1717">
        <v>0.79127134724857684</v>
      </c>
      <c r="AK1717">
        <f t="shared" si="642"/>
        <v>0</v>
      </c>
      <c r="AL1717">
        <f t="shared" si="649"/>
        <v>70</v>
      </c>
      <c r="AM1717">
        <f t="shared" si="653"/>
        <v>1</v>
      </c>
      <c r="AN1717">
        <f t="shared" si="650"/>
        <v>1646</v>
      </c>
      <c r="AP1717">
        <f t="shared" si="643"/>
        <v>0.90909090909090906</v>
      </c>
      <c r="AQ1717">
        <f t="shared" si="644"/>
        <v>0.85595423816952676</v>
      </c>
      <c r="AR1717">
        <v>0.90909090909090906</v>
      </c>
    </row>
    <row r="1718" spans="1:44" x14ac:dyDescent="0.25">
      <c r="A1718" s="9">
        <v>3</v>
      </c>
      <c r="B1718" s="32">
        <v>19.868877000000001</v>
      </c>
      <c r="D1718">
        <f t="shared" si="631"/>
        <v>0</v>
      </c>
      <c r="E1718">
        <f t="shared" si="654"/>
        <v>499</v>
      </c>
      <c r="F1718">
        <f t="shared" si="651"/>
        <v>1</v>
      </c>
      <c r="G1718">
        <f t="shared" si="652"/>
        <v>1218</v>
      </c>
      <c r="I1718">
        <f t="shared" si="632"/>
        <v>0.86183074265975823</v>
      </c>
      <c r="J1718">
        <f t="shared" si="633"/>
        <v>0.8571428571428571</v>
      </c>
      <c r="K1718">
        <v>0.86183074265975823</v>
      </c>
      <c r="S1718">
        <f t="shared" si="634"/>
        <v>0</v>
      </c>
      <c r="T1718">
        <f t="shared" si="645"/>
        <v>730</v>
      </c>
      <c r="U1718">
        <f t="shared" si="635"/>
        <v>1</v>
      </c>
      <c r="V1718">
        <f t="shared" si="646"/>
        <v>987</v>
      </c>
      <c r="X1718">
        <f t="shared" si="636"/>
        <v>0.89351285189718477</v>
      </c>
      <c r="Y1718">
        <f t="shared" si="637"/>
        <v>0.83431952662721898</v>
      </c>
      <c r="Z1718">
        <v>0.89351285189718477</v>
      </c>
      <c r="AB1718">
        <f t="shared" si="638"/>
        <v>1</v>
      </c>
      <c r="AC1718">
        <f t="shared" si="647"/>
        <v>418</v>
      </c>
      <c r="AD1718">
        <f t="shared" si="639"/>
        <v>0</v>
      </c>
      <c r="AE1718">
        <f t="shared" si="648"/>
        <v>1299</v>
      </c>
      <c r="AG1718">
        <f t="shared" si="640"/>
        <v>0.79316888045540801</v>
      </c>
      <c r="AH1718">
        <f t="shared" si="641"/>
        <v>0.88187372708757639</v>
      </c>
      <c r="AI1718">
        <v>0.79316888045540801</v>
      </c>
      <c r="AK1718">
        <f t="shared" si="642"/>
        <v>0</v>
      </c>
      <c r="AL1718">
        <f t="shared" si="649"/>
        <v>70</v>
      </c>
      <c r="AM1718">
        <f t="shared" si="653"/>
        <v>1</v>
      </c>
      <c r="AN1718">
        <f t="shared" si="650"/>
        <v>1647</v>
      </c>
      <c r="AP1718">
        <f t="shared" si="643"/>
        <v>0.90909090909090906</v>
      </c>
      <c r="AQ1718">
        <f t="shared" si="644"/>
        <v>0.85647425897035878</v>
      </c>
      <c r="AR1718">
        <v>0.90909090909090906</v>
      </c>
    </row>
    <row r="1719" spans="1:44" x14ac:dyDescent="0.25">
      <c r="A1719" s="9">
        <v>3</v>
      </c>
      <c r="B1719" s="32">
        <v>19.860979</v>
      </c>
      <c r="D1719">
        <f t="shared" si="631"/>
        <v>0</v>
      </c>
      <c r="E1719">
        <f t="shared" si="654"/>
        <v>499</v>
      </c>
      <c r="F1719">
        <f t="shared" si="651"/>
        <v>1</v>
      </c>
      <c r="G1719">
        <f t="shared" si="652"/>
        <v>1219</v>
      </c>
      <c r="I1719">
        <f t="shared" si="632"/>
        <v>0.86183074265975823</v>
      </c>
      <c r="J1719">
        <f t="shared" si="633"/>
        <v>0.85784658691062632</v>
      </c>
      <c r="K1719">
        <v>0.86183074265975823</v>
      </c>
      <c r="S1719">
        <f t="shared" si="634"/>
        <v>0</v>
      </c>
      <c r="T1719">
        <f t="shared" si="645"/>
        <v>730</v>
      </c>
      <c r="U1719">
        <f t="shared" si="635"/>
        <v>1</v>
      </c>
      <c r="V1719">
        <f t="shared" si="646"/>
        <v>988</v>
      </c>
      <c r="X1719">
        <f t="shared" si="636"/>
        <v>0.89351285189718477</v>
      </c>
      <c r="Y1719">
        <f t="shared" si="637"/>
        <v>0.8351648351648352</v>
      </c>
      <c r="Z1719">
        <v>0.89351285189718477</v>
      </c>
      <c r="AB1719">
        <f t="shared" si="638"/>
        <v>1</v>
      </c>
      <c r="AC1719">
        <f t="shared" si="647"/>
        <v>419</v>
      </c>
      <c r="AD1719">
        <f t="shared" si="639"/>
        <v>0</v>
      </c>
      <c r="AE1719">
        <f t="shared" si="648"/>
        <v>1299</v>
      </c>
      <c r="AG1719">
        <f t="shared" si="640"/>
        <v>0.79506641366223907</v>
      </c>
      <c r="AH1719">
        <f t="shared" si="641"/>
        <v>0.88187372708757639</v>
      </c>
      <c r="AI1719">
        <v>0.79506641366223907</v>
      </c>
      <c r="AK1719">
        <f t="shared" si="642"/>
        <v>0</v>
      </c>
      <c r="AL1719">
        <f t="shared" si="649"/>
        <v>70</v>
      </c>
      <c r="AM1719">
        <f t="shared" si="653"/>
        <v>1</v>
      </c>
      <c r="AN1719">
        <f t="shared" si="650"/>
        <v>1648</v>
      </c>
      <c r="AP1719">
        <f t="shared" si="643"/>
        <v>0.90909090909090906</v>
      </c>
      <c r="AQ1719">
        <f t="shared" si="644"/>
        <v>0.8569942797711908</v>
      </c>
      <c r="AR1719">
        <v>0.90909090909090906</v>
      </c>
    </row>
    <row r="1720" spans="1:44" x14ac:dyDescent="0.25">
      <c r="A1720" s="9">
        <v>3</v>
      </c>
      <c r="B1720" s="32">
        <v>19.816524999999999</v>
      </c>
      <c r="D1720">
        <f t="shared" si="631"/>
        <v>0</v>
      </c>
      <c r="E1720">
        <f t="shared" si="654"/>
        <v>499</v>
      </c>
      <c r="F1720">
        <f t="shared" si="651"/>
        <v>1</v>
      </c>
      <c r="G1720">
        <f t="shared" si="652"/>
        <v>1220</v>
      </c>
      <c r="I1720">
        <f t="shared" si="632"/>
        <v>0.86183074265975823</v>
      </c>
      <c r="J1720">
        <f t="shared" si="633"/>
        <v>0.85855031667839554</v>
      </c>
      <c r="K1720">
        <v>0.86183074265975823</v>
      </c>
      <c r="S1720">
        <f t="shared" si="634"/>
        <v>0</v>
      </c>
      <c r="T1720">
        <f t="shared" si="645"/>
        <v>730</v>
      </c>
      <c r="U1720">
        <f t="shared" si="635"/>
        <v>1</v>
      </c>
      <c r="V1720">
        <f t="shared" si="646"/>
        <v>989</v>
      </c>
      <c r="X1720">
        <f t="shared" si="636"/>
        <v>0.89351285189718477</v>
      </c>
      <c r="Y1720">
        <f t="shared" si="637"/>
        <v>0.83601014370245141</v>
      </c>
      <c r="Z1720">
        <v>0.89351285189718477</v>
      </c>
      <c r="AB1720">
        <f t="shared" si="638"/>
        <v>1</v>
      </c>
      <c r="AC1720">
        <f t="shared" si="647"/>
        <v>420</v>
      </c>
      <c r="AD1720">
        <f t="shared" si="639"/>
        <v>0</v>
      </c>
      <c r="AE1720">
        <f t="shared" si="648"/>
        <v>1299</v>
      </c>
      <c r="AG1720">
        <f t="shared" si="640"/>
        <v>0.79696394686907024</v>
      </c>
      <c r="AH1720">
        <f t="shared" si="641"/>
        <v>0.88187372708757639</v>
      </c>
      <c r="AI1720">
        <v>0.79696394686907024</v>
      </c>
      <c r="AK1720">
        <f t="shared" si="642"/>
        <v>0</v>
      </c>
      <c r="AL1720">
        <f t="shared" si="649"/>
        <v>70</v>
      </c>
      <c r="AM1720">
        <f t="shared" si="653"/>
        <v>1</v>
      </c>
      <c r="AN1720">
        <f t="shared" si="650"/>
        <v>1649</v>
      </c>
      <c r="AP1720">
        <f t="shared" si="643"/>
        <v>0.90909090909090906</v>
      </c>
      <c r="AQ1720">
        <f t="shared" si="644"/>
        <v>0.85751430057202294</v>
      </c>
      <c r="AR1720">
        <v>0.90909090909090906</v>
      </c>
    </row>
    <row r="1721" spans="1:44" x14ac:dyDescent="0.25">
      <c r="A1721" s="9">
        <v>1</v>
      </c>
      <c r="B1721" s="32">
        <v>19.816262999999999</v>
      </c>
      <c r="D1721">
        <f t="shared" si="631"/>
        <v>1</v>
      </c>
      <c r="E1721">
        <f t="shared" si="654"/>
        <v>500</v>
      </c>
      <c r="F1721">
        <f t="shared" si="651"/>
        <v>0</v>
      </c>
      <c r="G1721">
        <f t="shared" si="652"/>
        <v>1220</v>
      </c>
      <c r="I1721">
        <f t="shared" si="632"/>
        <v>0.86355785837651122</v>
      </c>
      <c r="J1721">
        <f t="shared" si="633"/>
        <v>0.85855031667839554</v>
      </c>
      <c r="K1721">
        <v>0.86355785837651122</v>
      </c>
      <c r="S1721">
        <f t="shared" si="634"/>
        <v>0</v>
      </c>
      <c r="T1721">
        <f t="shared" si="645"/>
        <v>730</v>
      </c>
      <c r="U1721">
        <f t="shared" si="635"/>
        <v>1</v>
      </c>
      <c r="V1721">
        <f t="shared" si="646"/>
        <v>990</v>
      </c>
      <c r="X1721">
        <f t="shared" si="636"/>
        <v>0.89351285189718477</v>
      </c>
      <c r="Y1721">
        <f t="shared" si="637"/>
        <v>0.83685545224006763</v>
      </c>
      <c r="Z1721">
        <v>0.89351285189718477</v>
      </c>
      <c r="AB1721">
        <f t="shared" si="638"/>
        <v>0</v>
      </c>
      <c r="AC1721">
        <f t="shared" si="647"/>
        <v>420</v>
      </c>
      <c r="AD1721">
        <f t="shared" si="639"/>
        <v>1</v>
      </c>
      <c r="AE1721">
        <f t="shared" si="648"/>
        <v>1300</v>
      </c>
      <c r="AG1721">
        <f t="shared" si="640"/>
        <v>0.79696394686907024</v>
      </c>
      <c r="AH1721">
        <f t="shared" si="641"/>
        <v>0.88255261371350979</v>
      </c>
      <c r="AI1721">
        <v>0.79696394686907024</v>
      </c>
      <c r="AK1721">
        <f t="shared" si="642"/>
        <v>0</v>
      </c>
      <c r="AL1721">
        <f t="shared" si="649"/>
        <v>70</v>
      </c>
      <c r="AM1721">
        <f t="shared" si="653"/>
        <v>1</v>
      </c>
      <c r="AN1721">
        <f t="shared" si="650"/>
        <v>1650</v>
      </c>
      <c r="AP1721">
        <f t="shared" si="643"/>
        <v>0.90909090909090906</v>
      </c>
      <c r="AQ1721">
        <f t="shared" si="644"/>
        <v>0.85803432137285496</v>
      </c>
      <c r="AR1721">
        <v>0.90909090909090906</v>
      </c>
    </row>
    <row r="1722" spans="1:44" x14ac:dyDescent="0.25">
      <c r="A1722" s="9">
        <v>3</v>
      </c>
      <c r="B1722" s="32">
        <v>19.814342</v>
      </c>
      <c r="D1722">
        <f t="shared" si="631"/>
        <v>0</v>
      </c>
      <c r="E1722">
        <f t="shared" si="654"/>
        <v>500</v>
      </c>
      <c r="F1722">
        <f t="shared" si="651"/>
        <v>1</v>
      </c>
      <c r="G1722">
        <f t="shared" si="652"/>
        <v>1221</v>
      </c>
      <c r="I1722">
        <f t="shared" si="632"/>
        <v>0.86355785837651122</v>
      </c>
      <c r="J1722">
        <f t="shared" si="633"/>
        <v>0.85925404644616465</v>
      </c>
      <c r="K1722">
        <v>0.86355785837651122</v>
      </c>
      <c r="S1722">
        <f t="shared" si="634"/>
        <v>0</v>
      </c>
      <c r="T1722">
        <f t="shared" si="645"/>
        <v>730</v>
      </c>
      <c r="U1722">
        <f t="shared" si="635"/>
        <v>1</v>
      </c>
      <c r="V1722">
        <f t="shared" si="646"/>
        <v>991</v>
      </c>
      <c r="X1722">
        <f t="shared" si="636"/>
        <v>0.89351285189718477</v>
      </c>
      <c r="Y1722">
        <f t="shared" si="637"/>
        <v>0.83770076077768385</v>
      </c>
      <c r="Z1722">
        <v>0.89351285189718477</v>
      </c>
      <c r="AB1722">
        <f t="shared" si="638"/>
        <v>1</v>
      </c>
      <c r="AC1722">
        <f t="shared" si="647"/>
        <v>421</v>
      </c>
      <c r="AD1722">
        <f t="shared" si="639"/>
        <v>0</v>
      </c>
      <c r="AE1722">
        <f t="shared" si="648"/>
        <v>1300</v>
      </c>
      <c r="AG1722">
        <f t="shared" si="640"/>
        <v>0.7988614800759013</v>
      </c>
      <c r="AH1722">
        <f t="shared" si="641"/>
        <v>0.88255261371350979</v>
      </c>
      <c r="AI1722">
        <v>0.7988614800759013</v>
      </c>
      <c r="AK1722">
        <f t="shared" si="642"/>
        <v>0</v>
      </c>
      <c r="AL1722">
        <f t="shared" si="649"/>
        <v>70</v>
      </c>
      <c r="AM1722">
        <f t="shared" si="653"/>
        <v>1</v>
      </c>
      <c r="AN1722">
        <f t="shared" si="650"/>
        <v>1651</v>
      </c>
      <c r="AP1722">
        <f t="shared" si="643"/>
        <v>0.90909090909090906</v>
      </c>
      <c r="AQ1722">
        <f t="shared" si="644"/>
        <v>0.85855434217368698</v>
      </c>
      <c r="AR1722">
        <v>0.90909090909090906</v>
      </c>
    </row>
    <row r="1723" spans="1:44" x14ac:dyDescent="0.25">
      <c r="A1723" s="9">
        <v>1</v>
      </c>
      <c r="B1723" s="32">
        <v>19.751678999999999</v>
      </c>
      <c r="D1723">
        <f t="shared" si="631"/>
        <v>1</v>
      </c>
      <c r="E1723">
        <f t="shared" si="654"/>
        <v>501</v>
      </c>
      <c r="F1723">
        <f t="shared" si="651"/>
        <v>0</v>
      </c>
      <c r="G1723">
        <f t="shared" si="652"/>
        <v>1221</v>
      </c>
      <c r="I1723">
        <f t="shared" si="632"/>
        <v>0.86528497409326421</v>
      </c>
      <c r="J1723">
        <f t="shared" si="633"/>
        <v>0.85925404644616465</v>
      </c>
      <c r="K1723">
        <v>0.86528497409326421</v>
      </c>
      <c r="S1723">
        <f t="shared" si="634"/>
        <v>0</v>
      </c>
      <c r="T1723">
        <f t="shared" si="645"/>
        <v>730</v>
      </c>
      <c r="U1723">
        <f t="shared" si="635"/>
        <v>1</v>
      </c>
      <c r="V1723">
        <f t="shared" si="646"/>
        <v>992</v>
      </c>
      <c r="X1723">
        <f t="shared" si="636"/>
        <v>0.89351285189718477</v>
      </c>
      <c r="Y1723">
        <f t="shared" si="637"/>
        <v>0.83854606931530007</v>
      </c>
      <c r="Z1723">
        <v>0.89351285189718477</v>
      </c>
      <c r="AB1723">
        <f t="shared" si="638"/>
        <v>0</v>
      </c>
      <c r="AC1723">
        <f t="shared" si="647"/>
        <v>421</v>
      </c>
      <c r="AD1723">
        <f t="shared" si="639"/>
        <v>1</v>
      </c>
      <c r="AE1723">
        <f t="shared" si="648"/>
        <v>1301</v>
      </c>
      <c r="AG1723">
        <f t="shared" si="640"/>
        <v>0.7988614800759013</v>
      </c>
      <c r="AH1723">
        <f t="shared" si="641"/>
        <v>0.88323150033944331</v>
      </c>
      <c r="AI1723">
        <v>0.7988614800759013</v>
      </c>
      <c r="AK1723">
        <f t="shared" si="642"/>
        <v>0</v>
      </c>
      <c r="AL1723">
        <f t="shared" si="649"/>
        <v>70</v>
      </c>
      <c r="AM1723">
        <f t="shared" si="653"/>
        <v>1</v>
      </c>
      <c r="AN1723">
        <f t="shared" si="650"/>
        <v>1652</v>
      </c>
      <c r="AP1723">
        <f t="shared" si="643"/>
        <v>0.90909090909090906</v>
      </c>
      <c r="AQ1723">
        <f t="shared" si="644"/>
        <v>0.859074362974519</v>
      </c>
      <c r="AR1723">
        <v>0.90909090909090906</v>
      </c>
    </row>
    <row r="1724" spans="1:44" x14ac:dyDescent="0.25">
      <c r="A1724" s="9">
        <v>2</v>
      </c>
      <c r="B1724" s="32">
        <v>19.733262</v>
      </c>
      <c r="D1724">
        <f t="shared" si="631"/>
        <v>0</v>
      </c>
      <c r="E1724">
        <f t="shared" si="654"/>
        <v>501</v>
      </c>
      <c r="F1724">
        <f t="shared" si="651"/>
        <v>1</v>
      </c>
      <c r="G1724">
        <f t="shared" si="652"/>
        <v>1222</v>
      </c>
      <c r="I1724">
        <f t="shared" si="632"/>
        <v>0.86528497409326421</v>
      </c>
      <c r="J1724">
        <f t="shared" si="633"/>
        <v>0.85995777621393388</v>
      </c>
      <c r="K1724">
        <v>0.86528497409326421</v>
      </c>
      <c r="S1724">
        <f t="shared" si="634"/>
        <v>1</v>
      </c>
      <c r="T1724">
        <f t="shared" si="645"/>
        <v>731</v>
      </c>
      <c r="U1724">
        <f t="shared" si="635"/>
        <v>0</v>
      </c>
      <c r="V1724">
        <f t="shared" si="646"/>
        <v>992</v>
      </c>
      <c r="X1724">
        <f t="shared" si="636"/>
        <v>0.89473684210526316</v>
      </c>
      <c r="Y1724">
        <f t="shared" si="637"/>
        <v>0.83854606931530007</v>
      </c>
      <c r="Z1724">
        <v>0.89473684210526316</v>
      </c>
      <c r="AB1724">
        <f t="shared" si="638"/>
        <v>0</v>
      </c>
      <c r="AC1724">
        <f t="shared" si="647"/>
        <v>421</v>
      </c>
      <c r="AD1724">
        <f t="shared" si="639"/>
        <v>1</v>
      </c>
      <c r="AE1724">
        <f t="shared" si="648"/>
        <v>1302</v>
      </c>
      <c r="AG1724">
        <f t="shared" si="640"/>
        <v>0.7988614800759013</v>
      </c>
      <c r="AH1724">
        <f t="shared" si="641"/>
        <v>0.88391038696537683</v>
      </c>
      <c r="AI1724">
        <v>0.7988614800759013</v>
      </c>
      <c r="AK1724">
        <f t="shared" si="642"/>
        <v>0</v>
      </c>
      <c r="AL1724">
        <f t="shared" si="649"/>
        <v>70</v>
      </c>
      <c r="AM1724">
        <f t="shared" si="653"/>
        <v>1</v>
      </c>
      <c r="AN1724">
        <f t="shared" si="650"/>
        <v>1653</v>
      </c>
      <c r="AP1724">
        <f t="shared" si="643"/>
        <v>0.90909090909090906</v>
      </c>
      <c r="AQ1724">
        <f t="shared" si="644"/>
        <v>0.85959438377535102</v>
      </c>
      <c r="AR1724">
        <v>0.90909090909090906</v>
      </c>
    </row>
    <row r="1725" spans="1:44" x14ac:dyDescent="0.25">
      <c r="A1725" s="9">
        <v>3</v>
      </c>
      <c r="B1725" s="32">
        <v>19.684673</v>
      </c>
      <c r="D1725">
        <f t="shared" si="631"/>
        <v>0</v>
      </c>
      <c r="E1725">
        <f t="shared" si="654"/>
        <v>501</v>
      </c>
      <c r="F1725">
        <f t="shared" si="651"/>
        <v>1</v>
      </c>
      <c r="G1725">
        <f t="shared" si="652"/>
        <v>1223</v>
      </c>
      <c r="I1725">
        <f t="shared" si="632"/>
        <v>0.86528497409326421</v>
      </c>
      <c r="J1725">
        <f t="shared" si="633"/>
        <v>0.86066150598170299</v>
      </c>
      <c r="K1725">
        <v>0.86528497409326421</v>
      </c>
      <c r="S1725">
        <f t="shared" si="634"/>
        <v>0</v>
      </c>
      <c r="T1725">
        <f t="shared" si="645"/>
        <v>731</v>
      </c>
      <c r="U1725">
        <f t="shared" si="635"/>
        <v>1</v>
      </c>
      <c r="V1725">
        <f t="shared" si="646"/>
        <v>993</v>
      </c>
      <c r="X1725">
        <f t="shared" si="636"/>
        <v>0.89473684210526316</v>
      </c>
      <c r="Y1725">
        <f t="shared" si="637"/>
        <v>0.83939137785291629</v>
      </c>
      <c r="Z1725">
        <v>0.89473684210526316</v>
      </c>
      <c r="AB1725">
        <f t="shared" si="638"/>
        <v>1</v>
      </c>
      <c r="AC1725">
        <f t="shared" si="647"/>
        <v>422</v>
      </c>
      <c r="AD1725">
        <f t="shared" si="639"/>
        <v>0</v>
      </c>
      <c r="AE1725">
        <f t="shared" si="648"/>
        <v>1302</v>
      </c>
      <c r="AG1725">
        <f t="shared" si="640"/>
        <v>0.80075901328273247</v>
      </c>
      <c r="AH1725">
        <f t="shared" si="641"/>
        <v>0.88391038696537683</v>
      </c>
      <c r="AI1725">
        <v>0.80075901328273247</v>
      </c>
      <c r="AK1725">
        <f t="shared" si="642"/>
        <v>0</v>
      </c>
      <c r="AL1725">
        <f t="shared" si="649"/>
        <v>70</v>
      </c>
      <c r="AM1725">
        <f t="shared" si="653"/>
        <v>1</v>
      </c>
      <c r="AN1725">
        <f t="shared" si="650"/>
        <v>1654</v>
      </c>
      <c r="AP1725">
        <f t="shared" si="643"/>
        <v>0.90909090909090906</v>
      </c>
      <c r="AQ1725">
        <f t="shared" si="644"/>
        <v>0.86011440457618304</v>
      </c>
      <c r="AR1725">
        <v>0.90909090909090906</v>
      </c>
    </row>
    <row r="1726" spans="1:44" x14ac:dyDescent="0.25">
      <c r="A1726" s="9">
        <v>3</v>
      </c>
      <c r="B1726" s="32">
        <v>19.659016000000001</v>
      </c>
      <c r="D1726">
        <f t="shared" si="631"/>
        <v>0</v>
      </c>
      <c r="E1726">
        <f t="shared" si="654"/>
        <v>501</v>
      </c>
      <c r="F1726">
        <f t="shared" si="651"/>
        <v>1</v>
      </c>
      <c r="G1726">
        <f t="shared" si="652"/>
        <v>1224</v>
      </c>
      <c r="I1726">
        <f t="shared" si="632"/>
        <v>0.86528497409326421</v>
      </c>
      <c r="J1726">
        <f t="shared" si="633"/>
        <v>0.86136523574947221</v>
      </c>
      <c r="K1726">
        <v>0.86528497409326421</v>
      </c>
      <c r="S1726">
        <f t="shared" si="634"/>
        <v>0</v>
      </c>
      <c r="T1726">
        <f t="shared" si="645"/>
        <v>731</v>
      </c>
      <c r="U1726">
        <f t="shared" si="635"/>
        <v>1</v>
      </c>
      <c r="V1726">
        <f t="shared" si="646"/>
        <v>994</v>
      </c>
      <c r="X1726">
        <f t="shared" si="636"/>
        <v>0.89473684210526316</v>
      </c>
      <c r="Y1726">
        <f t="shared" si="637"/>
        <v>0.84023668639053251</v>
      </c>
      <c r="Z1726">
        <v>0.89473684210526316</v>
      </c>
      <c r="AB1726">
        <f t="shared" si="638"/>
        <v>1</v>
      </c>
      <c r="AC1726">
        <f t="shared" si="647"/>
        <v>423</v>
      </c>
      <c r="AD1726">
        <f t="shared" si="639"/>
        <v>0</v>
      </c>
      <c r="AE1726">
        <f t="shared" si="648"/>
        <v>1302</v>
      </c>
      <c r="AG1726">
        <f t="shared" si="640"/>
        <v>0.80265654648956353</v>
      </c>
      <c r="AH1726">
        <f t="shared" si="641"/>
        <v>0.88391038696537683</v>
      </c>
      <c r="AI1726">
        <v>0.80265654648956353</v>
      </c>
      <c r="AK1726">
        <f t="shared" si="642"/>
        <v>0</v>
      </c>
      <c r="AL1726">
        <f t="shared" si="649"/>
        <v>70</v>
      </c>
      <c r="AM1726">
        <f t="shared" si="653"/>
        <v>1</v>
      </c>
      <c r="AN1726">
        <f t="shared" si="650"/>
        <v>1655</v>
      </c>
      <c r="AP1726">
        <f t="shared" si="643"/>
        <v>0.90909090909090906</v>
      </c>
      <c r="AQ1726">
        <f t="shared" si="644"/>
        <v>0.86063442537701507</v>
      </c>
      <c r="AR1726">
        <v>0.90909090909090906</v>
      </c>
    </row>
    <row r="1727" spans="1:44" x14ac:dyDescent="0.25">
      <c r="A1727" s="9">
        <v>3</v>
      </c>
      <c r="B1727" s="32">
        <v>19.636272000000002</v>
      </c>
      <c r="D1727">
        <f t="shared" si="631"/>
        <v>0</v>
      </c>
      <c r="E1727">
        <f t="shared" si="654"/>
        <v>501</v>
      </c>
      <c r="F1727">
        <f t="shared" si="651"/>
        <v>1</v>
      </c>
      <c r="G1727">
        <f t="shared" si="652"/>
        <v>1225</v>
      </c>
      <c r="I1727">
        <f t="shared" si="632"/>
        <v>0.86528497409326421</v>
      </c>
      <c r="J1727">
        <f t="shared" si="633"/>
        <v>0.86206896551724133</v>
      </c>
      <c r="K1727">
        <v>0.86528497409326421</v>
      </c>
      <c r="S1727">
        <f t="shared" si="634"/>
        <v>0</v>
      </c>
      <c r="T1727">
        <f t="shared" si="645"/>
        <v>731</v>
      </c>
      <c r="U1727">
        <f t="shared" si="635"/>
        <v>1</v>
      </c>
      <c r="V1727">
        <f t="shared" si="646"/>
        <v>995</v>
      </c>
      <c r="X1727">
        <f t="shared" si="636"/>
        <v>0.89473684210526316</v>
      </c>
      <c r="Y1727">
        <f t="shared" si="637"/>
        <v>0.84108199492814872</v>
      </c>
      <c r="Z1727">
        <v>0.89473684210526316</v>
      </c>
      <c r="AB1727">
        <f t="shared" si="638"/>
        <v>1</v>
      </c>
      <c r="AC1727">
        <f t="shared" si="647"/>
        <v>424</v>
      </c>
      <c r="AD1727">
        <f t="shared" si="639"/>
        <v>0</v>
      </c>
      <c r="AE1727">
        <f t="shared" si="648"/>
        <v>1302</v>
      </c>
      <c r="AG1727">
        <f t="shared" si="640"/>
        <v>0.8045540796963947</v>
      </c>
      <c r="AH1727">
        <f t="shared" si="641"/>
        <v>0.88391038696537683</v>
      </c>
      <c r="AI1727">
        <v>0.8045540796963947</v>
      </c>
      <c r="AK1727">
        <f t="shared" si="642"/>
        <v>0</v>
      </c>
      <c r="AL1727">
        <f t="shared" si="649"/>
        <v>70</v>
      </c>
      <c r="AM1727">
        <f t="shared" si="653"/>
        <v>1</v>
      </c>
      <c r="AN1727">
        <f t="shared" si="650"/>
        <v>1656</v>
      </c>
      <c r="AP1727">
        <f t="shared" si="643"/>
        <v>0.90909090909090906</v>
      </c>
      <c r="AQ1727">
        <f t="shared" si="644"/>
        <v>0.86115444617784709</v>
      </c>
      <c r="AR1727">
        <v>0.90909090909090906</v>
      </c>
    </row>
    <row r="1728" spans="1:44" x14ac:dyDescent="0.25">
      <c r="A1728" s="9">
        <v>1</v>
      </c>
      <c r="B1728" s="32">
        <v>19.596965999999998</v>
      </c>
      <c r="D1728">
        <f t="shared" si="631"/>
        <v>1</v>
      </c>
      <c r="E1728">
        <f t="shared" si="654"/>
        <v>502</v>
      </c>
      <c r="F1728">
        <f t="shared" si="651"/>
        <v>0</v>
      </c>
      <c r="G1728">
        <f t="shared" si="652"/>
        <v>1225</v>
      </c>
      <c r="I1728">
        <f t="shared" si="632"/>
        <v>0.86701208981001732</v>
      </c>
      <c r="J1728">
        <f t="shared" si="633"/>
        <v>0.86206896551724133</v>
      </c>
      <c r="K1728">
        <v>0.86701208981001732</v>
      </c>
      <c r="S1728">
        <f t="shared" si="634"/>
        <v>0</v>
      </c>
      <c r="T1728">
        <f t="shared" si="645"/>
        <v>731</v>
      </c>
      <c r="U1728">
        <f t="shared" si="635"/>
        <v>1</v>
      </c>
      <c r="V1728">
        <f t="shared" si="646"/>
        <v>996</v>
      </c>
      <c r="X1728">
        <f t="shared" si="636"/>
        <v>0.89473684210526316</v>
      </c>
      <c r="Y1728">
        <f t="shared" si="637"/>
        <v>0.84192730346576505</v>
      </c>
      <c r="Z1728">
        <v>0.89473684210526316</v>
      </c>
      <c r="AB1728">
        <f t="shared" si="638"/>
        <v>0</v>
      </c>
      <c r="AC1728">
        <f t="shared" si="647"/>
        <v>424</v>
      </c>
      <c r="AD1728">
        <f t="shared" si="639"/>
        <v>1</v>
      </c>
      <c r="AE1728">
        <f t="shared" si="648"/>
        <v>1303</v>
      </c>
      <c r="AG1728">
        <f t="shared" si="640"/>
        <v>0.8045540796963947</v>
      </c>
      <c r="AH1728">
        <f t="shared" si="641"/>
        <v>0.88458927359131023</v>
      </c>
      <c r="AI1728">
        <v>0.8045540796963947</v>
      </c>
      <c r="AK1728">
        <f t="shared" si="642"/>
        <v>0</v>
      </c>
      <c r="AL1728">
        <f t="shared" si="649"/>
        <v>70</v>
      </c>
      <c r="AM1728">
        <f t="shared" si="653"/>
        <v>1</v>
      </c>
      <c r="AN1728">
        <f t="shared" si="650"/>
        <v>1657</v>
      </c>
      <c r="AP1728">
        <f t="shared" si="643"/>
        <v>0.90909090909090906</v>
      </c>
      <c r="AQ1728">
        <f t="shared" si="644"/>
        <v>0.86167446697867911</v>
      </c>
      <c r="AR1728">
        <v>0.90909090909090906</v>
      </c>
    </row>
    <row r="1729" spans="1:44" x14ac:dyDescent="0.25">
      <c r="A1729" s="9">
        <v>2</v>
      </c>
      <c r="B1729" s="32">
        <v>19.585276</v>
      </c>
      <c r="D1729">
        <f t="shared" si="631"/>
        <v>0</v>
      </c>
      <c r="E1729">
        <f t="shared" si="654"/>
        <v>502</v>
      </c>
      <c r="F1729">
        <f t="shared" si="651"/>
        <v>1</v>
      </c>
      <c r="G1729">
        <f t="shared" si="652"/>
        <v>1226</v>
      </c>
      <c r="I1729">
        <f t="shared" si="632"/>
        <v>0.86701208981001732</v>
      </c>
      <c r="J1729">
        <f t="shared" si="633"/>
        <v>0.86277269528501055</v>
      </c>
      <c r="K1729">
        <v>0.86701208981001732</v>
      </c>
      <c r="S1729">
        <f t="shared" si="634"/>
        <v>1</v>
      </c>
      <c r="T1729">
        <f t="shared" si="645"/>
        <v>732</v>
      </c>
      <c r="U1729">
        <f t="shared" si="635"/>
        <v>0</v>
      </c>
      <c r="V1729">
        <f t="shared" si="646"/>
        <v>996</v>
      </c>
      <c r="X1729">
        <f t="shared" si="636"/>
        <v>0.89596083231334145</v>
      </c>
      <c r="Y1729">
        <f t="shared" si="637"/>
        <v>0.84192730346576505</v>
      </c>
      <c r="Z1729">
        <v>0.89596083231334145</v>
      </c>
      <c r="AB1729">
        <f t="shared" si="638"/>
        <v>0</v>
      </c>
      <c r="AC1729">
        <f t="shared" si="647"/>
        <v>424</v>
      </c>
      <c r="AD1729">
        <f t="shared" si="639"/>
        <v>1</v>
      </c>
      <c r="AE1729">
        <f t="shared" si="648"/>
        <v>1304</v>
      </c>
      <c r="AG1729">
        <f t="shared" si="640"/>
        <v>0.8045540796963947</v>
      </c>
      <c r="AH1729">
        <f t="shared" si="641"/>
        <v>0.88526816021724375</v>
      </c>
      <c r="AI1729">
        <v>0.8045540796963947</v>
      </c>
      <c r="AK1729">
        <f t="shared" si="642"/>
        <v>0</v>
      </c>
      <c r="AL1729">
        <f t="shared" si="649"/>
        <v>70</v>
      </c>
      <c r="AM1729">
        <f t="shared" si="653"/>
        <v>1</v>
      </c>
      <c r="AN1729">
        <f t="shared" si="650"/>
        <v>1658</v>
      </c>
      <c r="AP1729">
        <f t="shared" si="643"/>
        <v>0.90909090909090906</v>
      </c>
      <c r="AQ1729">
        <f t="shared" si="644"/>
        <v>0.86219448777951113</v>
      </c>
      <c r="AR1729">
        <v>0.90909090909090906</v>
      </c>
    </row>
    <row r="1730" spans="1:44" x14ac:dyDescent="0.25">
      <c r="A1730" s="9">
        <v>3</v>
      </c>
      <c r="B1730" s="32">
        <v>19.57396</v>
      </c>
      <c r="D1730">
        <f t="shared" ref="D1730:D1793" si="655">IF(A1730=$N$4,1,0)</f>
        <v>0</v>
      </c>
      <c r="E1730">
        <f t="shared" si="654"/>
        <v>502</v>
      </c>
      <c r="F1730">
        <f t="shared" si="651"/>
        <v>1</v>
      </c>
      <c r="G1730">
        <f t="shared" si="652"/>
        <v>1227</v>
      </c>
      <c r="I1730">
        <f t="shared" ref="I1730:I1793" si="656">E1730/$P$4</f>
        <v>0.86701208981001732</v>
      </c>
      <c r="J1730">
        <f t="shared" ref="J1730:J1793" si="657">G1730/$Q$4</f>
        <v>0.86347642505277977</v>
      </c>
      <c r="K1730">
        <v>0.86701208981001732</v>
      </c>
      <c r="S1730">
        <f t="shared" si="634"/>
        <v>0</v>
      </c>
      <c r="T1730">
        <f t="shared" si="645"/>
        <v>732</v>
      </c>
      <c r="U1730">
        <f t="shared" si="635"/>
        <v>1</v>
      </c>
      <c r="V1730">
        <f t="shared" si="646"/>
        <v>997</v>
      </c>
      <c r="X1730">
        <f t="shared" si="636"/>
        <v>0.89596083231334145</v>
      </c>
      <c r="Y1730">
        <f t="shared" si="637"/>
        <v>0.84277261200338127</v>
      </c>
      <c r="Z1730">
        <v>0.89596083231334145</v>
      </c>
      <c r="AB1730">
        <f t="shared" si="638"/>
        <v>1</v>
      </c>
      <c r="AC1730">
        <f t="shared" si="647"/>
        <v>425</v>
      </c>
      <c r="AD1730">
        <f t="shared" si="639"/>
        <v>0</v>
      </c>
      <c r="AE1730">
        <f t="shared" si="648"/>
        <v>1304</v>
      </c>
      <c r="AG1730">
        <f t="shared" si="640"/>
        <v>0.80645161290322576</v>
      </c>
      <c r="AH1730">
        <f t="shared" si="641"/>
        <v>0.88526816021724375</v>
      </c>
      <c r="AI1730">
        <v>0.80645161290322576</v>
      </c>
      <c r="AK1730">
        <f t="shared" si="642"/>
        <v>0</v>
      </c>
      <c r="AL1730">
        <f t="shared" si="649"/>
        <v>70</v>
      </c>
      <c r="AM1730">
        <f t="shared" si="653"/>
        <v>1</v>
      </c>
      <c r="AN1730">
        <f t="shared" si="650"/>
        <v>1659</v>
      </c>
      <c r="AP1730">
        <f t="shared" si="643"/>
        <v>0.90909090909090906</v>
      </c>
      <c r="AQ1730">
        <f t="shared" si="644"/>
        <v>0.86271450858034326</v>
      </c>
      <c r="AR1730">
        <v>0.90909090909090906</v>
      </c>
    </row>
    <row r="1731" spans="1:44" x14ac:dyDescent="0.25">
      <c r="A1731" s="9">
        <v>3</v>
      </c>
      <c r="B1731" s="32">
        <v>19.511012999999998</v>
      </c>
      <c r="D1731">
        <f t="shared" si="655"/>
        <v>0</v>
      </c>
      <c r="E1731">
        <f t="shared" si="654"/>
        <v>502</v>
      </c>
      <c r="F1731">
        <f t="shared" si="651"/>
        <v>1</v>
      </c>
      <c r="G1731">
        <f t="shared" si="652"/>
        <v>1228</v>
      </c>
      <c r="I1731">
        <f t="shared" si="656"/>
        <v>0.86701208981001732</v>
      </c>
      <c r="J1731">
        <f t="shared" si="657"/>
        <v>0.86418015482054888</v>
      </c>
      <c r="K1731">
        <v>0.86701208981001732</v>
      </c>
      <c r="S1731">
        <f t="shared" ref="S1731:S1794" si="658">IF(A1731=$N$5,1,0)</f>
        <v>0</v>
      </c>
      <c r="T1731">
        <f t="shared" si="645"/>
        <v>732</v>
      </c>
      <c r="U1731">
        <f t="shared" ref="U1731:U1794" si="659">IF(S1731=0,1,0)</f>
        <v>1</v>
      </c>
      <c r="V1731">
        <f t="shared" si="646"/>
        <v>998</v>
      </c>
      <c r="X1731">
        <f t="shared" ref="X1731:X1794" si="660">T1731/$P$5</f>
        <v>0.89596083231334145</v>
      </c>
      <c r="Y1731">
        <f t="shared" ref="Y1731:Y1794" si="661">V1731/$Q$5</f>
        <v>0.84361792054099749</v>
      </c>
      <c r="Z1731">
        <v>0.89596083231334145</v>
      </c>
      <c r="AB1731">
        <f t="shared" ref="AB1731:AB1794" si="662">IF(A1731=$N$6,1,0)</f>
        <v>1</v>
      </c>
      <c r="AC1731">
        <f t="shared" si="647"/>
        <v>426</v>
      </c>
      <c r="AD1731">
        <f t="shared" ref="AD1731:AD1794" si="663">IF(AB1731=0,1,0)</f>
        <v>0</v>
      </c>
      <c r="AE1731">
        <f t="shared" si="648"/>
        <v>1304</v>
      </c>
      <c r="AG1731">
        <f t="shared" ref="AG1731:AG1794" si="664">AC1731/$P$6</f>
        <v>0.80834914611005693</v>
      </c>
      <c r="AH1731">
        <f t="shared" ref="AH1731:AH1794" si="665">AE1731/$Q$6</f>
        <v>0.88526816021724375</v>
      </c>
      <c r="AI1731">
        <v>0.80834914611005693</v>
      </c>
      <c r="AK1731">
        <f t="shared" ref="AK1731:AK1794" si="666">IF(A1731=$N$7,1,0)</f>
        <v>0</v>
      </c>
      <c r="AL1731">
        <f t="shared" si="649"/>
        <v>70</v>
      </c>
      <c r="AM1731">
        <f t="shared" si="653"/>
        <v>1</v>
      </c>
      <c r="AN1731">
        <f t="shared" si="650"/>
        <v>1660</v>
      </c>
      <c r="AP1731">
        <f t="shared" ref="AP1731:AP1794" si="667">AL1731/$P$7</f>
        <v>0.90909090909090906</v>
      </c>
      <c r="AQ1731">
        <f t="shared" ref="AQ1731:AQ1794" si="668">AN1731/$Q$7</f>
        <v>0.86323452938117529</v>
      </c>
      <c r="AR1731">
        <v>0.90909090909090906</v>
      </c>
    </row>
    <row r="1732" spans="1:44" x14ac:dyDescent="0.25">
      <c r="A1732" s="9">
        <v>2</v>
      </c>
      <c r="B1732" s="32">
        <v>19.472560999999999</v>
      </c>
      <c r="D1732">
        <f t="shared" si="655"/>
        <v>0</v>
      </c>
      <c r="E1732">
        <f t="shared" si="654"/>
        <v>502</v>
      </c>
      <c r="F1732">
        <f t="shared" si="651"/>
        <v>1</v>
      </c>
      <c r="G1732">
        <f t="shared" si="652"/>
        <v>1229</v>
      </c>
      <c r="I1732">
        <f t="shared" si="656"/>
        <v>0.86701208981001732</v>
      </c>
      <c r="J1732">
        <f t="shared" si="657"/>
        <v>0.86488388458831811</v>
      </c>
      <c r="K1732">
        <v>0.86701208981001732</v>
      </c>
      <c r="S1732">
        <f t="shared" si="658"/>
        <v>1</v>
      </c>
      <c r="T1732">
        <f t="shared" ref="T1732:T1795" si="669">S1732+T1731</f>
        <v>733</v>
      </c>
      <c r="U1732">
        <f t="shared" si="659"/>
        <v>0</v>
      </c>
      <c r="V1732">
        <f t="shared" ref="V1732:V1795" si="670">SUM(U1732+V1731)</f>
        <v>998</v>
      </c>
      <c r="X1732">
        <f t="shared" si="660"/>
        <v>0.89718482252141984</v>
      </c>
      <c r="Y1732">
        <f t="shared" si="661"/>
        <v>0.84361792054099749</v>
      </c>
      <c r="Z1732">
        <v>0.89718482252141984</v>
      </c>
      <c r="AB1732">
        <f t="shared" si="662"/>
        <v>0</v>
      </c>
      <c r="AC1732">
        <f t="shared" ref="AC1732:AC1795" si="671">AB1732+AC1731</f>
        <v>426</v>
      </c>
      <c r="AD1732">
        <f t="shared" si="663"/>
        <v>1</v>
      </c>
      <c r="AE1732">
        <f t="shared" ref="AE1732:AE1795" si="672">SUM(AD1732+AE1731)</f>
        <v>1305</v>
      </c>
      <c r="AG1732">
        <f t="shared" si="664"/>
        <v>0.80834914611005693</v>
      </c>
      <c r="AH1732">
        <f t="shared" si="665"/>
        <v>0.88594704684317716</v>
      </c>
      <c r="AI1732">
        <v>0.80834914611005693</v>
      </c>
      <c r="AK1732">
        <f t="shared" si="666"/>
        <v>0</v>
      </c>
      <c r="AL1732">
        <f t="shared" ref="AL1732:AL1795" si="673">AK1732+AL1731</f>
        <v>70</v>
      </c>
      <c r="AM1732">
        <f t="shared" si="653"/>
        <v>1</v>
      </c>
      <c r="AN1732">
        <f t="shared" ref="AN1732:AN1795" si="674">SUM(AM1732+AN1731)</f>
        <v>1661</v>
      </c>
      <c r="AP1732">
        <f t="shared" si="667"/>
        <v>0.90909090909090906</v>
      </c>
      <c r="AQ1732">
        <f t="shared" si="668"/>
        <v>0.86375455018200731</v>
      </c>
      <c r="AR1732">
        <v>0.90909090909090906</v>
      </c>
    </row>
    <row r="1733" spans="1:44" x14ac:dyDescent="0.25">
      <c r="A1733" s="9">
        <v>3</v>
      </c>
      <c r="B1733" s="32">
        <v>19.432762</v>
      </c>
      <c r="D1733">
        <f t="shared" si="655"/>
        <v>0</v>
      </c>
      <c r="E1733">
        <f t="shared" si="654"/>
        <v>502</v>
      </c>
      <c r="F1733">
        <f t="shared" si="651"/>
        <v>1</v>
      </c>
      <c r="G1733">
        <f t="shared" si="652"/>
        <v>1230</v>
      </c>
      <c r="I1733">
        <f t="shared" si="656"/>
        <v>0.86701208981001732</v>
      </c>
      <c r="J1733">
        <f t="shared" si="657"/>
        <v>0.86558761435608722</v>
      </c>
      <c r="K1733">
        <v>0.86701208981001732</v>
      </c>
      <c r="S1733">
        <f t="shared" si="658"/>
        <v>0</v>
      </c>
      <c r="T1733">
        <f t="shared" si="669"/>
        <v>733</v>
      </c>
      <c r="U1733">
        <f t="shared" si="659"/>
        <v>1</v>
      </c>
      <c r="V1733">
        <f t="shared" si="670"/>
        <v>999</v>
      </c>
      <c r="X1733">
        <f t="shared" si="660"/>
        <v>0.89718482252141984</v>
      </c>
      <c r="Y1733">
        <f t="shared" si="661"/>
        <v>0.84446322907861371</v>
      </c>
      <c r="Z1733">
        <v>0.89718482252141984</v>
      </c>
      <c r="AB1733">
        <f t="shared" si="662"/>
        <v>1</v>
      </c>
      <c r="AC1733">
        <f t="shared" si="671"/>
        <v>427</v>
      </c>
      <c r="AD1733">
        <f t="shared" si="663"/>
        <v>0</v>
      </c>
      <c r="AE1733">
        <f t="shared" si="672"/>
        <v>1305</v>
      </c>
      <c r="AG1733">
        <f t="shared" si="664"/>
        <v>0.8102466793168881</v>
      </c>
      <c r="AH1733">
        <f t="shared" si="665"/>
        <v>0.88594704684317716</v>
      </c>
      <c r="AI1733">
        <v>0.8102466793168881</v>
      </c>
      <c r="AK1733">
        <f t="shared" si="666"/>
        <v>0</v>
      </c>
      <c r="AL1733">
        <f t="shared" si="673"/>
        <v>70</v>
      </c>
      <c r="AM1733">
        <f t="shared" si="653"/>
        <v>1</v>
      </c>
      <c r="AN1733">
        <f t="shared" si="674"/>
        <v>1662</v>
      </c>
      <c r="AP1733">
        <f t="shared" si="667"/>
        <v>0.90909090909090906</v>
      </c>
      <c r="AQ1733">
        <f t="shared" si="668"/>
        <v>0.86427457098283933</v>
      </c>
      <c r="AR1733">
        <v>0.90909090909090906</v>
      </c>
    </row>
    <row r="1734" spans="1:44" x14ac:dyDescent="0.25">
      <c r="A1734" s="9">
        <v>2</v>
      </c>
      <c r="B1734" s="32">
        <v>19.356624</v>
      </c>
      <c r="D1734">
        <f t="shared" si="655"/>
        <v>0</v>
      </c>
      <c r="E1734">
        <f t="shared" si="654"/>
        <v>502</v>
      </c>
      <c r="F1734">
        <f t="shared" si="651"/>
        <v>1</v>
      </c>
      <c r="G1734">
        <f t="shared" si="652"/>
        <v>1231</v>
      </c>
      <c r="I1734">
        <f t="shared" si="656"/>
        <v>0.86701208981001732</v>
      </c>
      <c r="J1734">
        <f t="shared" si="657"/>
        <v>0.86629134412385644</v>
      </c>
      <c r="K1734">
        <v>0.86701208981001732</v>
      </c>
      <c r="S1734">
        <f t="shared" si="658"/>
        <v>1</v>
      </c>
      <c r="T1734">
        <f t="shared" si="669"/>
        <v>734</v>
      </c>
      <c r="U1734">
        <f t="shared" si="659"/>
        <v>0</v>
      </c>
      <c r="V1734">
        <f t="shared" si="670"/>
        <v>999</v>
      </c>
      <c r="X1734">
        <f t="shared" si="660"/>
        <v>0.89840881272949813</v>
      </c>
      <c r="Y1734">
        <f t="shared" si="661"/>
        <v>0.84446322907861371</v>
      </c>
      <c r="Z1734">
        <v>0.89840881272949813</v>
      </c>
      <c r="AB1734">
        <f t="shared" si="662"/>
        <v>0</v>
      </c>
      <c r="AC1734">
        <f t="shared" si="671"/>
        <v>427</v>
      </c>
      <c r="AD1734">
        <f t="shared" si="663"/>
        <v>1</v>
      </c>
      <c r="AE1734">
        <f t="shared" si="672"/>
        <v>1306</v>
      </c>
      <c r="AG1734">
        <f t="shared" si="664"/>
        <v>0.8102466793168881</v>
      </c>
      <c r="AH1734">
        <f t="shared" si="665"/>
        <v>0.88662593346911067</v>
      </c>
      <c r="AI1734">
        <v>0.8102466793168881</v>
      </c>
      <c r="AK1734">
        <f t="shared" si="666"/>
        <v>0</v>
      </c>
      <c r="AL1734">
        <f t="shared" si="673"/>
        <v>70</v>
      </c>
      <c r="AM1734">
        <f t="shared" si="653"/>
        <v>1</v>
      </c>
      <c r="AN1734">
        <f t="shared" si="674"/>
        <v>1663</v>
      </c>
      <c r="AP1734">
        <f t="shared" si="667"/>
        <v>0.90909090909090906</v>
      </c>
      <c r="AQ1734">
        <f t="shared" si="668"/>
        <v>0.86479459178367135</v>
      </c>
      <c r="AR1734">
        <v>0.90909090909090906</v>
      </c>
    </row>
    <row r="1735" spans="1:44" x14ac:dyDescent="0.25">
      <c r="A1735" s="9">
        <v>2</v>
      </c>
      <c r="B1735" s="32">
        <v>19.330843999999999</v>
      </c>
      <c r="D1735">
        <f t="shared" si="655"/>
        <v>0</v>
      </c>
      <c r="E1735">
        <f t="shared" si="654"/>
        <v>502</v>
      </c>
      <c r="F1735">
        <f t="shared" si="651"/>
        <v>1</v>
      </c>
      <c r="G1735">
        <f t="shared" si="652"/>
        <v>1232</v>
      </c>
      <c r="I1735">
        <f t="shared" si="656"/>
        <v>0.86701208981001732</v>
      </c>
      <c r="J1735">
        <f t="shared" si="657"/>
        <v>0.86699507389162567</v>
      </c>
      <c r="K1735">
        <v>0.86701208981001732</v>
      </c>
      <c r="S1735">
        <f t="shared" si="658"/>
        <v>1</v>
      </c>
      <c r="T1735">
        <f t="shared" si="669"/>
        <v>735</v>
      </c>
      <c r="U1735">
        <f t="shared" si="659"/>
        <v>0</v>
      </c>
      <c r="V1735">
        <f t="shared" si="670"/>
        <v>999</v>
      </c>
      <c r="X1735">
        <f t="shared" si="660"/>
        <v>0.89963280293757653</v>
      </c>
      <c r="Y1735">
        <f t="shared" si="661"/>
        <v>0.84446322907861371</v>
      </c>
      <c r="Z1735">
        <v>0.89963280293757653</v>
      </c>
      <c r="AB1735">
        <f t="shared" si="662"/>
        <v>0</v>
      </c>
      <c r="AC1735">
        <f t="shared" si="671"/>
        <v>427</v>
      </c>
      <c r="AD1735">
        <f t="shared" si="663"/>
        <v>1</v>
      </c>
      <c r="AE1735">
        <f t="shared" si="672"/>
        <v>1307</v>
      </c>
      <c r="AG1735">
        <f t="shared" si="664"/>
        <v>0.8102466793168881</v>
      </c>
      <c r="AH1735">
        <f t="shared" si="665"/>
        <v>0.88730482009504408</v>
      </c>
      <c r="AI1735">
        <v>0.8102466793168881</v>
      </c>
      <c r="AK1735">
        <f t="shared" si="666"/>
        <v>0</v>
      </c>
      <c r="AL1735">
        <f t="shared" si="673"/>
        <v>70</v>
      </c>
      <c r="AM1735">
        <f t="shared" si="653"/>
        <v>1</v>
      </c>
      <c r="AN1735">
        <f t="shared" si="674"/>
        <v>1664</v>
      </c>
      <c r="AP1735">
        <f t="shared" si="667"/>
        <v>0.90909090909090906</v>
      </c>
      <c r="AQ1735">
        <f t="shared" si="668"/>
        <v>0.86531461258450337</v>
      </c>
      <c r="AR1735">
        <v>0.90909090909090906</v>
      </c>
    </row>
    <row r="1736" spans="1:44" x14ac:dyDescent="0.25">
      <c r="A1736" s="9">
        <v>3</v>
      </c>
      <c r="B1736" s="32">
        <v>19.317153999999999</v>
      </c>
      <c r="D1736">
        <f t="shared" si="655"/>
        <v>0</v>
      </c>
      <c r="E1736">
        <f t="shared" si="654"/>
        <v>502</v>
      </c>
      <c r="F1736">
        <f t="shared" si="651"/>
        <v>1</v>
      </c>
      <c r="G1736">
        <f t="shared" si="652"/>
        <v>1233</v>
      </c>
      <c r="I1736">
        <f t="shared" si="656"/>
        <v>0.86701208981001732</v>
      </c>
      <c r="J1736">
        <f t="shared" si="657"/>
        <v>0.86769880365939478</v>
      </c>
      <c r="K1736">
        <v>0.86701208981001732</v>
      </c>
      <c r="S1736">
        <f t="shared" si="658"/>
        <v>0</v>
      </c>
      <c r="T1736">
        <f t="shared" si="669"/>
        <v>735</v>
      </c>
      <c r="U1736">
        <f t="shared" si="659"/>
        <v>1</v>
      </c>
      <c r="V1736">
        <f t="shared" si="670"/>
        <v>1000</v>
      </c>
      <c r="X1736">
        <f t="shared" si="660"/>
        <v>0.89963280293757653</v>
      </c>
      <c r="Y1736">
        <f t="shared" si="661"/>
        <v>0.84530853761622993</v>
      </c>
      <c r="Z1736">
        <v>0.89963280293757653</v>
      </c>
      <c r="AB1736">
        <f t="shared" si="662"/>
        <v>1</v>
      </c>
      <c r="AC1736">
        <f t="shared" si="671"/>
        <v>428</v>
      </c>
      <c r="AD1736">
        <f t="shared" si="663"/>
        <v>0</v>
      </c>
      <c r="AE1736">
        <f t="shared" si="672"/>
        <v>1307</v>
      </c>
      <c r="AG1736">
        <f t="shared" si="664"/>
        <v>0.81214421252371916</v>
      </c>
      <c r="AH1736">
        <f t="shared" si="665"/>
        <v>0.88730482009504408</v>
      </c>
      <c r="AI1736">
        <v>0.81214421252371916</v>
      </c>
      <c r="AK1736">
        <f t="shared" si="666"/>
        <v>0</v>
      </c>
      <c r="AL1736">
        <f t="shared" si="673"/>
        <v>70</v>
      </c>
      <c r="AM1736">
        <f t="shared" si="653"/>
        <v>1</v>
      </c>
      <c r="AN1736">
        <f t="shared" si="674"/>
        <v>1665</v>
      </c>
      <c r="AP1736">
        <f t="shared" si="667"/>
        <v>0.90909090909090906</v>
      </c>
      <c r="AQ1736">
        <f t="shared" si="668"/>
        <v>0.86583463338533539</v>
      </c>
      <c r="AR1736">
        <v>0.90909090909090906</v>
      </c>
    </row>
    <row r="1737" spans="1:44" x14ac:dyDescent="0.25">
      <c r="A1737" s="9">
        <v>3</v>
      </c>
      <c r="B1737" s="32">
        <v>19.274594</v>
      </c>
      <c r="D1737">
        <f t="shared" si="655"/>
        <v>0</v>
      </c>
      <c r="E1737">
        <f t="shared" si="654"/>
        <v>502</v>
      </c>
      <c r="F1737">
        <f t="shared" si="651"/>
        <v>1</v>
      </c>
      <c r="G1737">
        <f t="shared" si="652"/>
        <v>1234</v>
      </c>
      <c r="I1737">
        <f t="shared" si="656"/>
        <v>0.86701208981001732</v>
      </c>
      <c r="J1737">
        <f t="shared" si="657"/>
        <v>0.868402533427164</v>
      </c>
      <c r="K1737">
        <v>0.86701208981001732</v>
      </c>
      <c r="S1737">
        <f t="shared" si="658"/>
        <v>0</v>
      </c>
      <c r="T1737">
        <f t="shared" si="669"/>
        <v>735</v>
      </c>
      <c r="U1737">
        <f t="shared" si="659"/>
        <v>1</v>
      </c>
      <c r="V1737">
        <f t="shared" si="670"/>
        <v>1001</v>
      </c>
      <c r="X1737">
        <f t="shared" si="660"/>
        <v>0.89963280293757653</v>
      </c>
      <c r="Y1737">
        <f t="shared" si="661"/>
        <v>0.84615384615384615</v>
      </c>
      <c r="Z1737">
        <v>0.89963280293757653</v>
      </c>
      <c r="AB1737">
        <f t="shared" si="662"/>
        <v>1</v>
      </c>
      <c r="AC1737">
        <f t="shared" si="671"/>
        <v>429</v>
      </c>
      <c r="AD1737">
        <f t="shared" si="663"/>
        <v>0</v>
      </c>
      <c r="AE1737">
        <f t="shared" si="672"/>
        <v>1307</v>
      </c>
      <c r="AG1737">
        <f t="shared" si="664"/>
        <v>0.81404174573055033</v>
      </c>
      <c r="AH1737">
        <f t="shared" si="665"/>
        <v>0.88730482009504408</v>
      </c>
      <c r="AI1737">
        <v>0.81404174573055033</v>
      </c>
      <c r="AK1737">
        <f t="shared" si="666"/>
        <v>0</v>
      </c>
      <c r="AL1737">
        <f t="shared" si="673"/>
        <v>70</v>
      </c>
      <c r="AM1737">
        <f t="shared" si="653"/>
        <v>1</v>
      </c>
      <c r="AN1737">
        <f t="shared" si="674"/>
        <v>1666</v>
      </c>
      <c r="AP1737">
        <f t="shared" si="667"/>
        <v>0.90909090909090906</v>
      </c>
      <c r="AQ1737">
        <f t="shared" si="668"/>
        <v>0.86635465418616742</v>
      </c>
      <c r="AR1737">
        <v>0.90909090909090906</v>
      </c>
    </row>
    <row r="1738" spans="1:44" x14ac:dyDescent="0.25">
      <c r="A1738" s="9">
        <v>2</v>
      </c>
      <c r="B1738" s="32">
        <v>19.205019</v>
      </c>
      <c r="D1738">
        <f t="shared" si="655"/>
        <v>0</v>
      </c>
      <c r="E1738">
        <f t="shared" si="654"/>
        <v>502</v>
      </c>
      <c r="F1738">
        <f t="shared" si="651"/>
        <v>1</v>
      </c>
      <c r="G1738">
        <f t="shared" si="652"/>
        <v>1235</v>
      </c>
      <c r="I1738">
        <f t="shared" si="656"/>
        <v>0.86701208981001732</v>
      </c>
      <c r="J1738">
        <f t="shared" si="657"/>
        <v>0.86910626319493312</v>
      </c>
      <c r="K1738">
        <v>0.86701208981001732</v>
      </c>
      <c r="S1738">
        <f t="shared" si="658"/>
        <v>1</v>
      </c>
      <c r="T1738">
        <f t="shared" si="669"/>
        <v>736</v>
      </c>
      <c r="U1738">
        <f t="shared" si="659"/>
        <v>0</v>
      </c>
      <c r="V1738">
        <f t="shared" si="670"/>
        <v>1001</v>
      </c>
      <c r="X1738">
        <f t="shared" si="660"/>
        <v>0.90085679314565481</v>
      </c>
      <c r="Y1738">
        <f t="shared" si="661"/>
        <v>0.84615384615384615</v>
      </c>
      <c r="Z1738">
        <v>0.90085679314565481</v>
      </c>
      <c r="AB1738">
        <f t="shared" si="662"/>
        <v>0</v>
      </c>
      <c r="AC1738">
        <f t="shared" si="671"/>
        <v>429</v>
      </c>
      <c r="AD1738">
        <f t="shared" si="663"/>
        <v>1</v>
      </c>
      <c r="AE1738">
        <f t="shared" si="672"/>
        <v>1308</v>
      </c>
      <c r="AG1738">
        <f t="shared" si="664"/>
        <v>0.81404174573055033</v>
      </c>
      <c r="AH1738">
        <f t="shared" si="665"/>
        <v>0.88798370672097759</v>
      </c>
      <c r="AI1738">
        <v>0.81404174573055033</v>
      </c>
      <c r="AK1738">
        <f t="shared" si="666"/>
        <v>0</v>
      </c>
      <c r="AL1738">
        <f t="shared" si="673"/>
        <v>70</v>
      </c>
      <c r="AM1738">
        <f t="shared" si="653"/>
        <v>1</v>
      </c>
      <c r="AN1738">
        <f t="shared" si="674"/>
        <v>1667</v>
      </c>
      <c r="AP1738">
        <f t="shared" si="667"/>
        <v>0.90909090909090906</v>
      </c>
      <c r="AQ1738">
        <f t="shared" si="668"/>
        <v>0.86687467498699944</v>
      </c>
      <c r="AR1738">
        <v>0.90909090909090906</v>
      </c>
    </row>
    <row r="1739" spans="1:44" x14ac:dyDescent="0.25">
      <c r="A1739" s="9">
        <v>3</v>
      </c>
      <c r="B1739" s="32">
        <v>19.196978000000001</v>
      </c>
      <c r="D1739">
        <f t="shared" si="655"/>
        <v>0</v>
      </c>
      <c r="E1739">
        <f t="shared" si="654"/>
        <v>502</v>
      </c>
      <c r="F1739">
        <f t="shared" si="651"/>
        <v>1</v>
      </c>
      <c r="G1739">
        <f t="shared" si="652"/>
        <v>1236</v>
      </c>
      <c r="I1739">
        <f t="shared" si="656"/>
        <v>0.86701208981001732</v>
      </c>
      <c r="J1739">
        <f t="shared" si="657"/>
        <v>0.86980999296270234</v>
      </c>
      <c r="K1739">
        <v>0.86701208981001732</v>
      </c>
      <c r="S1739">
        <f t="shared" si="658"/>
        <v>0</v>
      </c>
      <c r="T1739">
        <f t="shared" si="669"/>
        <v>736</v>
      </c>
      <c r="U1739">
        <f t="shared" si="659"/>
        <v>1</v>
      </c>
      <c r="V1739">
        <f t="shared" si="670"/>
        <v>1002</v>
      </c>
      <c r="X1739">
        <f t="shared" si="660"/>
        <v>0.90085679314565481</v>
      </c>
      <c r="Y1739">
        <f t="shared" si="661"/>
        <v>0.84699915469146236</v>
      </c>
      <c r="Z1739">
        <v>0.90085679314565481</v>
      </c>
      <c r="AB1739">
        <f t="shared" si="662"/>
        <v>1</v>
      </c>
      <c r="AC1739">
        <f t="shared" si="671"/>
        <v>430</v>
      </c>
      <c r="AD1739">
        <f t="shared" si="663"/>
        <v>0</v>
      </c>
      <c r="AE1739">
        <f t="shared" si="672"/>
        <v>1308</v>
      </c>
      <c r="AG1739">
        <f t="shared" si="664"/>
        <v>0.81593927893738138</v>
      </c>
      <c r="AH1739">
        <f t="shared" si="665"/>
        <v>0.88798370672097759</v>
      </c>
      <c r="AI1739">
        <v>0.81593927893738138</v>
      </c>
      <c r="AK1739">
        <f t="shared" si="666"/>
        <v>0</v>
      </c>
      <c r="AL1739">
        <f t="shared" si="673"/>
        <v>70</v>
      </c>
      <c r="AM1739">
        <f t="shared" si="653"/>
        <v>1</v>
      </c>
      <c r="AN1739">
        <f t="shared" si="674"/>
        <v>1668</v>
      </c>
      <c r="AP1739">
        <f t="shared" si="667"/>
        <v>0.90909090909090906</v>
      </c>
      <c r="AQ1739">
        <f t="shared" si="668"/>
        <v>0.86739469578783146</v>
      </c>
      <c r="AR1739">
        <v>0.90909090909090906</v>
      </c>
    </row>
    <row r="1740" spans="1:44" x14ac:dyDescent="0.25">
      <c r="A1740" s="9">
        <v>1</v>
      </c>
      <c r="B1740" s="32">
        <v>19.191227000000001</v>
      </c>
      <c r="D1740">
        <f t="shared" si="655"/>
        <v>1</v>
      </c>
      <c r="E1740">
        <f t="shared" si="654"/>
        <v>503</v>
      </c>
      <c r="F1740">
        <f t="shared" si="651"/>
        <v>0</v>
      </c>
      <c r="G1740">
        <f t="shared" si="652"/>
        <v>1236</v>
      </c>
      <c r="I1740">
        <f t="shared" si="656"/>
        <v>0.86873920552677031</v>
      </c>
      <c r="J1740">
        <f t="shared" si="657"/>
        <v>0.86980999296270234</v>
      </c>
      <c r="K1740">
        <v>0.86873920552677031</v>
      </c>
      <c r="S1740">
        <f t="shared" si="658"/>
        <v>0</v>
      </c>
      <c r="T1740">
        <f t="shared" si="669"/>
        <v>736</v>
      </c>
      <c r="U1740">
        <f t="shared" si="659"/>
        <v>1</v>
      </c>
      <c r="V1740">
        <f t="shared" si="670"/>
        <v>1003</v>
      </c>
      <c r="X1740">
        <f t="shared" si="660"/>
        <v>0.90085679314565481</v>
      </c>
      <c r="Y1740">
        <f t="shared" si="661"/>
        <v>0.84784446322907858</v>
      </c>
      <c r="Z1740">
        <v>0.90085679314565481</v>
      </c>
      <c r="AB1740">
        <f t="shared" si="662"/>
        <v>0</v>
      </c>
      <c r="AC1740">
        <f t="shared" si="671"/>
        <v>430</v>
      </c>
      <c r="AD1740">
        <f t="shared" si="663"/>
        <v>1</v>
      </c>
      <c r="AE1740">
        <f t="shared" si="672"/>
        <v>1309</v>
      </c>
      <c r="AG1740">
        <f t="shared" si="664"/>
        <v>0.81593927893738138</v>
      </c>
      <c r="AH1740">
        <f t="shared" si="665"/>
        <v>0.88866259334691111</v>
      </c>
      <c r="AI1740">
        <v>0.81593927893738138</v>
      </c>
      <c r="AK1740">
        <f t="shared" si="666"/>
        <v>0</v>
      </c>
      <c r="AL1740">
        <f t="shared" si="673"/>
        <v>70</v>
      </c>
      <c r="AM1740">
        <f t="shared" si="653"/>
        <v>1</v>
      </c>
      <c r="AN1740">
        <f t="shared" si="674"/>
        <v>1669</v>
      </c>
      <c r="AP1740">
        <f t="shared" si="667"/>
        <v>0.90909090909090906</v>
      </c>
      <c r="AQ1740">
        <f t="shared" si="668"/>
        <v>0.86791471658866359</v>
      </c>
      <c r="AR1740">
        <v>0.90909090909090906</v>
      </c>
    </row>
    <row r="1741" spans="1:44" x14ac:dyDescent="0.25">
      <c r="A1741" s="9">
        <v>3</v>
      </c>
      <c r="B1741" s="32">
        <v>18.979998999999999</v>
      </c>
      <c r="D1741">
        <f t="shared" si="655"/>
        <v>0</v>
      </c>
      <c r="E1741">
        <f t="shared" si="654"/>
        <v>503</v>
      </c>
      <c r="F1741">
        <f t="shared" si="651"/>
        <v>1</v>
      </c>
      <c r="G1741">
        <f t="shared" si="652"/>
        <v>1237</v>
      </c>
      <c r="I1741">
        <f t="shared" si="656"/>
        <v>0.86873920552677031</v>
      </c>
      <c r="J1741">
        <f t="shared" si="657"/>
        <v>0.87051372273047145</v>
      </c>
      <c r="K1741">
        <v>0.86873920552677031</v>
      </c>
      <c r="S1741">
        <f t="shared" si="658"/>
        <v>0</v>
      </c>
      <c r="T1741">
        <f t="shared" si="669"/>
        <v>736</v>
      </c>
      <c r="U1741">
        <f t="shared" si="659"/>
        <v>1</v>
      </c>
      <c r="V1741">
        <f t="shared" si="670"/>
        <v>1004</v>
      </c>
      <c r="X1741">
        <f t="shared" si="660"/>
        <v>0.90085679314565481</v>
      </c>
      <c r="Y1741">
        <f t="shared" si="661"/>
        <v>0.8486897717666948</v>
      </c>
      <c r="Z1741">
        <v>0.90085679314565481</v>
      </c>
      <c r="AB1741">
        <f t="shared" si="662"/>
        <v>1</v>
      </c>
      <c r="AC1741">
        <f t="shared" si="671"/>
        <v>431</v>
      </c>
      <c r="AD1741">
        <f t="shared" si="663"/>
        <v>0</v>
      </c>
      <c r="AE1741">
        <f t="shared" si="672"/>
        <v>1309</v>
      </c>
      <c r="AG1741">
        <f t="shared" si="664"/>
        <v>0.81783681214421255</v>
      </c>
      <c r="AH1741">
        <f t="shared" si="665"/>
        <v>0.88866259334691111</v>
      </c>
      <c r="AI1741">
        <v>0.81783681214421255</v>
      </c>
      <c r="AK1741">
        <f t="shared" si="666"/>
        <v>0</v>
      </c>
      <c r="AL1741">
        <f t="shared" si="673"/>
        <v>70</v>
      </c>
      <c r="AM1741">
        <f t="shared" si="653"/>
        <v>1</v>
      </c>
      <c r="AN1741">
        <f t="shared" si="674"/>
        <v>1670</v>
      </c>
      <c r="AP1741">
        <f t="shared" si="667"/>
        <v>0.90909090909090906</v>
      </c>
      <c r="AQ1741">
        <f t="shared" si="668"/>
        <v>0.86843473738949561</v>
      </c>
      <c r="AR1741">
        <v>0.90909090909090906</v>
      </c>
    </row>
    <row r="1742" spans="1:44" x14ac:dyDescent="0.25">
      <c r="A1742" s="9">
        <v>1</v>
      </c>
      <c r="B1742" s="32">
        <v>18.897252000000002</v>
      </c>
      <c r="D1742">
        <f t="shared" si="655"/>
        <v>1</v>
      </c>
      <c r="E1742">
        <f t="shared" si="654"/>
        <v>504</v>
      </c>
      <c r="F1742">
        <f t="shared" ref="F1742:F1805" si="675">IF(D1742=0,1,0)</f>
        <v>0</v>
      </c>
      <c r="G1742">
        <f t="shared" ref="G1742:G1805" si="676">SUM(F1742+G1741)</f>
        <v>1237</v>
      </c>
      <c r="I1742">
        <f t="shared" si="656"/>
        <v>0.8704663212435233</v>
      </c>
      <c r="J1742">
        <f t="shared" si="657"/>
        <v>0.87051372273047145</v>
      </c>
      <c r="K1742">
        <v>0.8704663212435233</v>
      </c>
      <c r="S1742">
        <f t="shared" si="658"/>
        <v>0</v>
      </c>
      <c r="T1742">
        <f t="shared" si="669"/>
        <v>736</v>
      </c>
      <c r="U1742">
        <f t="shared" si="659"/>
        <v>1</v>
      </c>
      <c r="V1742">
        <f t="shared" si="670"/>
        <v>1005</v>
      </c>
      <c r="X1742">
        <f t="shared" si="660"/>
        <v>0.90085679314565481</v>
      </c>
      <c r="Y1742">
        <f t="shared" si="661"/>
        <v>0.84953508030431102</v>
      </c>
      <c r="Z1742">
        <v>0.90085679314565481</v>
      </c>
      <c r="AB1742">
        <f t="shared" si="662"/>
        <v>0</v>
      </c>
      <c r="AC1742">
        <f t="shared" si="671"/>
        <v>431</v>
      </c>
      <c r="AD1742">
        <f t="shared" si="663"/>
        <v>1</v>
      </c>
      <c r="AE1742">
        <f t="shared" si="672"/>
        <v>1310</v>
      </c>
      <c r="AG1742">
        <f t="shared" si="664"/>
        <v>0.81783681214421255</v>
      </c>
      <c r="AH1742">
        <f t="shared" si="665"/>
        <v>0.88934147997284452</v>
      </c>
      <c r="AI1742">
        <v>0.81783681214421255</v>
      </c>
      <c r="AK1742">
        <f t="shared" si="666"/>
        <v>0</v>
      </c>
      <c r="AL1742">
        <f t="shared" si="673"/>
        <v>70</v>
      </c>
      <c r="AM1742">
        <f t="shared" si="653"/>
        <v>1</v>
      </c>
      <c r="AN1742">
        <f t="shared" si="674"/>
        <v>1671</v>
      </c>
      <c r="AP1742">
        <f t="shared" si="667"/>
        <v>0.90909090909090906</v>
      </c>
      <c r="AQ1742">
        <f t="shared" si="668"/>
        <v>0.86895475819032764</v>
      </c>
      <c r="AR1742">
        <v>0.90909090909090906</v>
      </c>
    </row>
    <row r="1743" spans="1:44" x14ac:dyDescent="0.25">
      <c r="A1743" s="9">
        <v>3</v>
      </c>
      <c r="B1743" s="32">
        <v>18.823681000000001</v>
      </c>
      <c r="D1743">
        <f t="shared" si="655"/>
        <v>0</v>
      </c>
      <c r="E1743">
        <f t="shared" si="654"/>
        <v>504</v>
      </c>
      <c r="F1743">
        <f t="shared" si="675"/>
        <v>1</v>
      </c>
      <c r="G1743">
        <f t="shared" si="676"/>
        <v>1238</v>
      </c>
      <c r="I1743">
        <f t="shared" si="656"/>
        <v>0.8704663212435233</v>
      </c>
      <c r="J1743">
        <f t="shared" si="657"/>
        <v>0.87121745249824067</v>
      </c>
      <c r="K1743">
        <v>0.8704663212435233</v>
      </c>
      <c r="S1743">
        <f t="shared" si="658"/>
        <v>0</v>
      </c>
      <c r="T1743">
        <f t="shared" si="669"/>
        <v>736</v>
      </c>
      <c r="U1743">
        <f t="shared" si="659"/>
        <v>1</v>
      </c>
      <c r="V1743">
        <f t="shared" si="670"/>
        <v>1006</v>
      </c>
      <c r="X1743">
        <f t="shared" si="660"/>
        <v>0.90085679314565481</v>
      </c>
      <c r="Y1743">
        <f t="shared" si="661"/>
        <v>0.85038038884192735</v>
      </c>
      <c r="Z1743">
        <v>0.90085679314565481</v>
      </c>
      <c r="AB1743">
        <f t="shared" si="662"/>
        <v>1</v>
      </c>
      <c r="AC1743">
        <f t="shared" si="671"/>
        <v>432</v>
      </c>
      <c r="AD1743">
        <f t="shared" si="663"/>
        <v>0</v>
      </c>
      <c r="AE1743">
        <f t="shared" si="672"/>
        <v>1310</v>
      </c>
      <c r="AG1743">
        <f t="shared" si="664"/>
        <v>0.81973434535104361</v>
      </c>
      <c r="AH1743">
        <f t="shared" si="665"/>
        <v>0.88934147997284452</v>
      </c>
      <c r="AI1743">
        <v>0.81973434535104361</v>
      </c>
      <c r="AK1743">
        <f t="shared" si="666"/>
        <v>0</v>
      </c>
      <c r="AL1743">
        <f t="shared" si="673"/>
        <v>70</v>
      </c>
      <c r="AM1743">
        <f t="shared" si="653"/>
        <v>1</v>
      </c>
      <c r="AN1743">
        <f t="shared" si="674"/>
        <v>1672</v>
      </c>
      <c r="AP1743">
        <f t="shared" si="667"/>
        <v>0.90909090909090906</v>
      </c>
      <c r="AQ1743">
        <f t="shared" si="668"/>
        <v>0.86947477899115966</v>
      </c>
      <c r="AR1743">
        <v>0.90909090909090906</v>
      </c>
    </row>
    <row r="1744" spans="1:44" x14ac:dyDescent="0.25">
      <c r="A1744" s="9">
        <v>1</v>
      </c>
      <c r="B1744" s="32">
        <v>18.732866000000001</v>
      </c>
      <c r="D1744">
        <f t="shared" si="655"/>
        <v>1</v>
      </c>
      <c r="E1744">
        <f t="shared" si="654"/>
        <v>505</v>
      </c>
      <c r="F1744">
        <f t="shared" si="675"/>
        <v>0</v>
      </c>
      <c r="G1744">
        <f t="shared" si="676"/>
        <v>1238</v>
      </c>
      <c r="I1744">
        <f t="shared" si="656"/>
        <v>0.87219343696027629</v>
      </c>
      <c r="J1744">
        <f t="shared" si="657"/>
        <v>0.87121745249824067</v>
      </c>
      <c r="K1744">
        <v>0.87219343696027629</v>
      </c>
      <c r="S1744">
        <f t="shared" si="658"/>
        <v>0</v>
      </c>
      <c r="T1744">
        <f t="shared" si="669"/>
        <v>736</v>
      </c>
      <c r="U1744">
        <f t="shared" si="659"/>
        <v>1</v>
      </c>
      <c r="V1744">
        <f t="shared" si="670"/>
        <v>1007</v>
      </c>
      <c r="X1744">
        <f t="shared" si="660"/>
        <v>0.90085679314565481</v>
      </c>
      <c r="Y1744">
        <f t="shared" si="661"/>
        <v>0.85122569737954357</v>
      </c>
      <c r="Z1744">
        <v>0.90085679314565481</v>
      </c>
      <c r="AB1744">
        <f t="shared" si="662"/>
        <v>0</v>
      </c>
      <c r="AC1744">
        <f t="shared" si="671"/>
        <v>432</v>
      </c>
      <c r="AD1744">
        <f t="shared" si="663"/>
        <v>1</v>
      </c>
      <c r="AE1744">
        <f t="shared" si="672"/>
        <v>1311</v>
      </c>
      <c r="AG1744">
        <f t="shared" si="664"/>
        <v>0.81973434535104361</v>
      </c>
      <c r="AH1744">
        <f t="shared" si="665"/>
        <v>0.89002036659877803</v>
      </c>
      <c r="AI1744">
        <v>0.81973434535104361</v>
      </c>
      <c r="AK1744">
        <f t="shared" si="666"/>
        <v>0</v>
      </c>
      <c r="AL1744">
        <f t="shared" si="673"/>
        <v>70</v>
      </c>
      <c r="AM1744">
        <f t="shared" si="653"/>
        <v>1</v>
      </c>
      <c r="AN1744">
        <f t="shared" si="674"/>
        <v>1673</v>
      </c>
      <c r="AP1744">
        <f t="shared" si="667"/>
        <v>0.90909090909090906</v>
      </c>
      <c r="AQ1744">
        <f t="shared" si="668"/>
        <v>0.86999479979199168</v>
      </c>
      <c r="AR1744">
        <v>0.90909090909090906</v>
      </c>
    </row>
    <row r="1745" spans="1:44" x14ac:dyDescent="0.25">
      <c r="A1745" s="9">
        <v>3</v>
      </c>
      <c r="B1745" s="32">
        <v>18.717552000000001</v>
      </c>
      <c r="D1745">
        <f t="shared" si="655"/>
        <v>0</v>
      </c>
      <c r="E1745">
        <f t="shared" si="654"/>
        <v>505</v>
      </c>
      <c r="F1745">
        <f t="shared" si="675"/>
        <v>1</v>
      </c>
      <c r="G1745">
        <f t="shared" si="676"/>
        <v>1239</v>
      </c>
      <c r="I1745">
        <f t="shared" si="656"/>
        <v>0.87219343696027629</v>
      </c>
      <c r="J1745">
        <f t="shared" si="657"/>
        <v>0.8719211822660099</v>
      </c>
      <c r="K1745">
        <v>0.87219343696027629</v>
      </c>
      <c r="S1745">
        <f t="shared" si="658"/>
        <v>0</v>
      </c>
      <c r="T1745">
        <f t="shared" si="669"/>
        <v>736</v>
      </c>
      <c r="U1745">
        <f t="shared" si="659"/>
        <v>1</v>
      </c>
      <c r="V1745">
        <f t="shared" si="670"/>
        <v>1008</v>
      </c>
      <c r="X1745">
        <f t="shared" si="660"/>
        <v>0.90085679314565481</v>
      </c>
      <c r="Y1745">
        <f t="shared" si="661"/>
        <v>0.85207100591715978</v>
      </c>
      <c r="Z1745">
        <v>0.90085679314565481</v>
      </c>
      <c r="AB1745">
        <f t="shared" si="662"/>
        <v>1</v>
      </c>
      <c r="AC1745">
        <f t="shared" si="671"/>
        <v>433</v>
      </c>
      <c r="AD1745">
        <f t="shared" si="663"/>
        <v>0</v>
      </c>
      <c r="AE1745">
        <f t="shared" si="672"/>
        <v>1311</v>
      </c>
      <c r="AG1745">
        <f t="shared" si="664"/>
        <v>0.82163187855787478</v>
      </c>
      <c r="AH1745">
        <f t="shared" si="665"/>
        <v>0.89002036659877803</v>
      </c>
      <c r="AI1745">
        <v>0.82163187855787478</v>
      </c>
      <c r="AK1745">
        <f t="shared" si="666"/>
        <v>0</v>
      </c>
      <c r="AL1745">
        <f t="shared" si="673"/>
        <v>70</v>
      </c>
      <c r="AM1745">
        <f t="shared" si="653"/>
        <v>1</v>
      </c>
      <c r="AN1745">
        <f t="shared" si="674"/>
        <v>1674</v>
      </c>
      <c r="AP1745">
        <f t="shared" si="667"/>
        <v>0.90909090909090906</v>
      </c>
      <c r="AQ1745">
        <f t="shared" si="668"/>
        <v>0.8705148205928237</v>
      </c>
      <c r="AR1745">
        <v>0.90909090909090906</v>
      </c>
    </row>
    <row r="1746" spans="1:44" x14ac:dyDescent="0.25">
      <c r="A1746" s="9">
        <v>1</v>
      </c>
      <c r="B1746" s="32">
        <v>18.667375</v>
      </c>
      <c r="D1746">
        <f t="shared" si="655"/>
        <v>1</v>
      </c>
      <c r="E1746">
        <f t="shared" si="654"/>
        <v>506</v>
      </c>
      <c r="F1746">
        <f t="shared" si="675"/>
        <v>0</v>
      </c>
      <c r="G1746">
        <f t="shared" si="676"/>
        <v>1239</v>
      </c>
      <c r="I1746">
        <f t="shared" si="656"/>
        <v>0.87392055267702939</v>
      </c>
      <c r="J1746">
        <f t="shared" si="657"/>
        <v>0.8719211822660099</v>
      </c>
      <c r="K1746">
        <v>0.87392055267702939</v>
      </c>
      <c r="S1746">
        <f t="shared" si="658"/>
        <v>0</v>
      </c>
      <c r="T1746">
        <f t="shared" si="669"/>
        <v>736</v>
      </c>
      <c r="U1746">
        <f t="shared" si="659"/>
        <v>1</v>
      </c>
      <c r="V1746">
        <f t="shared" si="670"/>
        <v>1009</v>
      </c>
      <c r="X1746">
        <f t="shared" si="660"/>
        <v>0.90085679314565481</v>
      </c>
      <c r="Y1746">
        <f t="shared" si="661"/>
        <v>0.852916314454776</v>
      </c>
      <c r="Z1746">
        <v>0.90085679314565481</v>
      </c>
      <c r="AB1746">
        <f t="shared" si="662"/>
        <v>0</v>
      </c>
      <c r="AC1746">
        <f t="shared" si="671"/>
        <v>433</v>
      </c>
      <c r="AD1746">
        <f t="shared" si="663"/>
        <v>1</v>
      </c>
      <c r="AE1746">
        <f t="shared" si="672"/>
        <v>1312</v>
      </c>
      <c r="AG1746">
        <f t="shared" si="664"/>
        <v>0.82163187855787478</v>
      </c>
      <c r="AH1746">
        <f t="shared" si="665"/>
        <v>0.89069925322471144</v>
      </c>
      <c r="AI1746">
        <v>0.82163187855787478</v>
      </c>
      <c r="AK1746">
        <f t="shared" si="666"/>
        <v>0</v>
      </c>
      <c r="AL1746">
        <f t="shared" si="673"/>
        <v>70</v>
      </c>
      <c r="AM1746">
        <f t="shared" si="653"/>
        <v>1</v>
      </c>
      <c r="AN1746">
        <f t="shared" si="674"/>
        <v>1675</v>
      </c>
      <c r="AP1746">
        <f t="shared" si="667"/>
        <v>0.90909090909090906</v>
      </c>
      <c r="AQ1746">
        <f t="shared" si="668"/>
        <v>0.87103484139365572</v>
      </c>
      <c r="AR1746">
        <v>0.90909090909090906</v>
      </c>
    </row>
    <row r="1747" spans="1:44" x14ac:dyDescent="0.25">
      <c r="A1747" s="9">
        <v>2</v>
      </c>
      <c r="B1747" s="32">
        <v>18.612416</v>
      </c>
      <c r="D1747">
        <f t="shared" si="655"/>
        <v>0</v>
      </c>
      <c r="E1747">
        <f t="shared" si="654"/>
        <v>506</v>
      </c>
      <c r="F1747">
        <f t="shared" si="675"/>
        <v>1</v>
      </c>
      <c r="G1747">
        <f t="shared" si="676"/>
        <v>1240</v>
      </c>
      <c r="I1747">
        <f t="shared" si="656"/>
        <v>0.87392055267702939</v>
      </c>
      <c r="J1747">
        <f t="shared" si="657"/>
        <v>0.87262491203377901</v>
      </c>
      <c r="K1747">
        <v>0.87392055267702939</v>
      </c>
      <c r="S1747">
        <f t="shared" si="658"/>
        <v>1</v>
      </c>
      <c r="T1747">
        <f t="shared" si="669"/>
        <v>737</v>
      </c>
      <c r="U1747">
        <f t="shared" si="659"/>
        <v>0</v>
      </c>
      <c r="V1747">
        <f t="shared" si="670"/>
        <v>1009</v>
      </c>
      <c r="X1747">
        <f t="shared" si="660"/>
        <v>0.90208078335373321</v>
      </c>
      <c r="Y1747">
        <f t="shared" si="661"/>
        <v>0.852916314454776</v>
      </c>
      <c r="Z1747">
        <v>0.90208078335373321</v>
      </c>
      <c r="AB1747">
        <f t="shared" si="662"/>
        <v>0</v>
      </c>
      <c r="AC1747">
        <f t="shared" si="671"/>
        <v>433</v>
      </c>
      <c r="AD1747">
        <f t="shared" si="663"/>
        <v>1</v>
      </c>
      <c r="AE1747">
        <f t="shared" si="672"/>
        <v>1313</v>
      </c>
      <c r="AG1747">
        <f t="shared" si="664"/>
        <v>0.82163187855787478</v>
      </c>
      <c r="AH1747">
        <f t="shared" si="665"/>
        <v>0.89137813985064496</v>
      </c>
      <c r="AI1747">
        <v>0.82163187855787478</v>
      </c>
      <c r="AK1747">
        <f t="shared" si="666"/>
        <v>0</v>
      </c>
      <c r="AL1747">
        <f t="shared" si="673"/>
        <v>70</v>
      </c>
      <c r="AM1747">
        <f t="shared" si="653"/>
        <v>1</v>
      </c>
      <c r="AN1747">
        <f t="shared" si="674"/>
        <v>1676</v>
      </c>
      <c r="AP1747">
        <f t="shared" si="667"/>
        <v>0.90909090909090906</v>
      </c>
      <c r="AQ1747">
        <f t="shared" si="668"/>
        <v>0.87155486219448774</v>
      </c>
      <c r="AR1747">
        <v>0.90909090909090906</v>
      </c>
    </row>
    <row r="1748" spans="1:44" x14ac:dyDescent="0.25">
      <c r="A1748" s="9">
        <v>1</v>
      </c>
      <c r="B1748" s="32">
        <v>18.497534999999999</v>
      </c>
      <c r="D1748">
        <f t="shared" si="655"/>
        <v>1</v>
      </c>
      <c r="E1748">
        <f t="shared" si="654"/>
        <v>507</v>
      </c>
      <c r="F1748">
        <f t="shared" si="675"/>
        <v>0</v>
      </c>
      <c r="G1748">
        <f t="shared" si="676"/>
        <v>1240</v>
      </c>
      <c r="I1748">
        <f t="shared" si="656"/>
        <v>0.87564766839378239</v>
      </c>
      <c r="J1748">
        <f t="shared" si="657"/>
        <v>0.87262491203377901</v>
      </c>
      <c r="K1748">
        <v>0.87564766839378239</v>
      </c>
      <c r="S1748">
        <f t="shared" si="658"/>
        <v>0</v>
      </c>
      <c r="T1748">
        <f t="shared" si="669"/>
        <v>737</v>
      </c>
      <c r="U1748">
        <f t="shared" si="659"/>
        <v>1</v>
      </c>
      <c r="V1748">
        <f t="shared" si="670"/>
        <v>1010</v>
      </c>
      <c r="X1748">
        <f t="shared" si="660"/>
        <v>0.90208078335373321</v>
      </c>
      <c r="Y1748">
        <f t="shared" si="661"/>
        <v>0.85376162299239222</v>
      </c>
      <c r="Z1748">
        <v>0.90208078335373321</v>
      </c>
      <c r="AB1748">
        <f t="shared" si="662"/>
        <v>0</v>
      </c>
      <c r="AC1748">
        <f t="shared" si="671"/>
        <v>433</v>
      </c>
      <c r="AD1748">
        <f t="shared" si="663"/>
        <v>1</v>
      </c>
      <c r="AE1748">
        <f t="shared" si="672"/>
        <v>1314</v>
      </c>
      <c r="AG1748">
        <f t="shared" si="664"/>
        <v>0.82163187855787478</v>
      </c>
      <c r="AH1748">
        <f t="shared" si="665"/>
        <v>0.89205702647657836</v>
      </c>
      <c r="AI1748">
        <v>0.82163187855787478</v>
      </c>
      <c r="AK1748">
        <f t="shared" si="666"/>
        <v>0</v>
      </c>
      <c r="AL1748">
        <f t="shared" si="673"/>
        <v>70</v>
      </c>
      <c r="AM1748">
        <f t="shared" si="653"/>
        <v>1</v>
      </c>
      <c r="AN1748">
        <f t="shared" si="674"/>
        <v>1677</v>
      </c>
      <c r="AP1748">
        <f t="shared" si="667"/>
        <v>0.90909090909090906</v>
      </c>
      <c r="AQ1748">
        <f t="shared" si="668"/>
        <v>0.87207488299531977</v>
      </c>
      <c r="AR1748">
        <v>0.90909090909090906</v>
      </c>
    </row>
    <row r="1749" spans="1:44" x14ac:dyDescent="0.25">
      <c r="A1749" s="9">
        <v>1</v>
      </c>
      <c r="B1749" s="32">
        <v>18.489011999999999</v>
      </c>
      <c r="D1749">
        <f t="shared" si="655"/>
        <v>1</v>
      </c>
      <c r="E1749">
        <f t="shared" si="654"/>
        <v>508</v>
      </c>
      <c r="F1749">
        <f t="shared" si="675"/>
        <v>0</v>
      </c>
      <c r="G1749">
        <f t="shared" si="676"/>
        <v>1240</v>
      </c>
      <c r="I1749">
        <f t="shared" si="656"/>
        <v>0.87737478411053538</v>
      </c>
      <c r="J1749">
        <f t="shared" si="657"/>
        <v>0.87262491203377901</v>
      </c>
      <c r="K1749">
        <v>0.87737478411053538</v>
      </c>
      <c r="S1749">
        <f t="shared" si="658"/>
        <v>0</v>
      </c>
      <c r="T1749">
        <f t="shared" si="669"/>
        <v>737</v>
      </c>
      <c r="U1749">
        <f t="shared" si="659"/>
        <v>1</v>
      </c>
      <c r="V1749">
        <f t="shared" si="670"/>
        <v>1011</v>
      </c>
      <c r="X1749">
        <f t="shared" si="660"/>
        <v>0.90208078335373321</v>
      </c>
      <c r="Y1749">
        <f t="shared" si="661"/>
        <v>0.85460693153000844</v>
      </c>
      <c r="Z1749">
        <v>0.90208078335373321</v>
      </c>
      <c r="AB1749">
        <f t="shared" si="662"/>
        <v>0</v>
      </c>
      <c r="AC1749">
        <f t="shared" si="671"/>
        <v>433</v>
      </c>
      <c r="AD1749">
        <f t="shared" si="663"/>
        <v>1</v>
      </c>
      <c r="AE1749">
        <f t="shared" si="672"/>
        <v>1315</v>
      </c>
      <c r="AG1749">
        <f t="shared" si="664"/>
        <v>0.82163187855787478</v>
      </c>
      <c r="AH1749">
        <f t="shared" si="665"/>
        <v>0.89273591310251188</v>
      </c>
      <c r="AI1749">
        <v>0.82163187855787478</v>
      </c>
      <c r="AK1749">
        <f t="shared" si="666"/>
        <v>0</v>
      </c>
      <c r="AL1749">
        <f t="shared" si="673"/>
        <v>70</v>
      </c>
      <c r="AM1749">
        <f t="shared" si="653"/>
        <v>1</v>
      </c>
      <c r="AN1749">
        <f t="shared" si="674"/>
        <v>1678</v>
      </c>
      <c r="AP1749">
        <f t="shared" si="667"/>
        <v>0.90909090909090906</v>
      </c>
      <c r="AQ1749">
        <f t="shared" si="668"/>
        <v>0.8725949037961519</v>
      </c>
      <c r="AR1749">
        <v>0.90909090909090906</v>
      </c>
    </row>
    <row r="1750" spans="1:44" x14ac:dyDescent="0.25">
      <c r="A1750" s="9">
        <v>4</v>
      </c>
      <c r="B1750" s="32">
        <v>18.408124999999998</v>
      </c>
      <c r="D1750">
        <f t="shared" si="655"/>
        <v>0</v>
      </c>
      <c r="E1750">
        <f t="shared" si="654"/>
        <v>508</v>
      </c>
      <c r="F1750">
        <f t="shared" si="675"/>
        <v>1</v>
      </c>
      <c r="G1750">
        <f t="shared" si="676"/>
        <v>1241</v>
      </c>
      <c r="I1750">
        <f t="shared" si="656"/>
        <v>0.87737478411053538</v>
      </c>
      <c r="J1750">
        <f t="shared" si="657"/>
        <v>0.87332864180154823</v>
      </c>
      <c r="K1750">
        <v>0.87737478411053538</v>
      </c>
      <c r="S1750">
        <f t="shared" si="658"/>
        <v>0</v>
      </c>
      <c r="T1750">
        <f t="shared" si="669"/>
        <v>737</v>
      </c>
      <c r="U1750">
        <f t="shared" si="659"/>
        <v>1</v>
      </c>
      <c r="V1750">
        <f t="shared" si="670"/>
        <v>1012</v>
      </c>
      <c r="X1750">
        <f t="shared" si="660"/>
        <v>0.90208078335373321</v>
      </c>
      <c r="Y1750">
        <f t="shared" si="661"/>
        <v>0.85545224006762466</v>
      </c>
      <c r="Z1750">
        <v>0.90208078335373321</v>
      </c>
      <c r="AB1750">
        <f t="shared" si="662"/>
        <v>0</v>
      </c>
      <c r="AC1750">
        <f t="shared" si="671"/>
        <v>433</v>
      </c>
      <c r="AD1750">
        <f t="shared" si="663"/>
        <v>1</v>
      </c>
      <c r="AE1750">
        <f t="shared" si="672"/>
        <v>1316</v>
      </c>
      <c r="AG1750">
        <f t="shared" si="664"/>
        <v>0.82163187855787478</v>
      </c>
      <c r="AH1750">
        <f t="shared" si="665"/>
        <v>0.8934147997284454</v>
      </c>
      <c r="AI1750">
        <v>0.82163187855787478</v>
      </c>
      <c r="AK1750">
        <f t="shared" si="666"/>
        <v>1</v>
      </c>
      <c r="AL1750">
        <f t="shared" si="673"/>
        <v>71</v>
      </c>
      <c r="AM1750">
        <f t="shared" si="653"/>
        <v>0</v>
      </c>
      <c r="AN1750">
        <f t="shared" si="674"/>
        <v>1678</v>
      </c>
      <c r="AP1750">
        <f t="shared" si="667"/>
        <v>0.92207792207792205</v>
      </c>
      <c r="AQ1750">
        <f t="shared" si="668"/>
        <v>0.8725949037961519</v>
      </c>
      <c r="AR1750">
        <v>0.92207792207792205</v>
      </c>
    </row>
    <row r="1751" spans="1:44" x14ac:dyDescent="0.25">
      <c r="A1751" s="9">
        <v>1</v>
      </c>
      <c r="B1751" s="32">
        <v>18.392254999999999</v>
      </c>
      <c r="D1751">
        <f t="shared" si="655"/>
        <v>1</v>
      </c>
      <c r="E1751">
        <f t="shared" si="654"/>
        <v>509</v>
      </c>
      <c r="F1751">
        <f t="shared" si="675"/>
        <v>0</v>
      </c>
      <c r="G1751">
        <f t="shared" si="676"/>
        <v>1241</v>
      </c>
      <c r="I1751">
        <f t="shared" si="656"/>
        <v>0.87910189982728848</v>
      </c>
      <c r="J1751">
        <f t="shared" si="657"/>
        <v>0.87332864180154823</v>
      </c>
      <c r="K1751">
        <v>0.87910189982728848</v>
      </c>
      <c r="S1751">
        <f t="shared" si="658"/>
        <v>0</v>
      </c>
      <c r="T1751">
        <f t="shared" si="669"/>
        <v>737</v>
      </c>
      <c r="U1751">
        <f t="shared" si="659"/>
        <v>1</v>
      </c>
      <c r="V1751">
        <f t="shared" si="670"/>
        <v>1013</v>
      </c>
      <c r="X1751">
        <f t="shared" si="660"/>
        <v>0.90208078335373321</v>
      </c>
      <c r="Y1751">
        <f t="shared" si="661"/>
        <v>0.85629754860524088</v>
      </c>
      <c r="Z1751">
        <v>0.90208078335373321</v>
      </c>
      <c r="AB1751">
        <f t="shared" si="662"/>
        <v>0</v>
      </c>
      <c r="AC1751">
        <f t="shared" si="671"/>
        <v>433</v>
      </c>
      <c r="AD1751">
        <f t="shared" si="663"/>
        <v>1</v>
      </c>
      <c r="AE1751">
        <f t="shared" si="672"/>
        <v>1317</v>
      </c>
      <c r="AG1751">
        <f t="shared" si="664"/>
        <v>0.82163187855787478</v>
      </c>
      <c r="AH1751">
        <f t="shared" si="665"/>
        <v>0.8940936863543788</v>
      </c>
      <c r="AI1751">
        <v>0.82163187855787478</v>
      </c>
      <c r="AK1751">
        <f t="shared" si="666"/>
        <v>0</v>
      </c>
      <c r="AL1751">
        <f t="shared" si="673"/>
        <v>71</v>
      </c>
      <c r="AM1751">
        <f t="shared" si="653"/>
        <v>1</v>
      </c>
      <c r="AN1751">
        <f t="shared" si="674"/>
        <v>1679</v>
      </c>
      <c r="AP1751">
        <f t="shared" si="667"/>
        <v>0.92207792207792205</v>
      </c>
      <c r="AQ1751">
        <f t="shared" si="668"/>
        <v>0.87311492459698392</v>
      </c>
      <c r="AR1751">
        <v>0.92207792207792205</v>
      </c>
    </row>
    <row r="1752" spans="1:44" x14ac:dyDescent="0.25">
      <c r="A1752" s="9">
        <v>4</v>
      </c>
      <c r="B1752" s="32">
        <v>18.293574</v>
      </c>
      <c r="D1752">
        <f t="shared" si="655"/>
        <v>0</v>
      </c>
      <c r="E1752">
        <f t="shared" si="654"/>
        <v>509</v>
      </c>
      <c r="F1752">
        <f t="shared" si="675"/>
        <v>1</v>
      </c>
      <c r="G1752">
        <f t="shared" si="676"/>
        <v>1242</v>
      </c>
      <c r="I1752">
        <f t="shared" si="656"/>
        <v>0.87910189982728848</v>
      </c>
      <c r="J1752">
        <f t="shared" si="657"/>
        <v>0.87403237156931735</v>
      </c>
      <c r="K1752">
        <v>0.87910189982728848</v>
      </c>
      <c r="S1752">
        <f t="shared" si="658"/>
        <v>0</v>
      </c>
      <c r="T1752">
        <f t="shared" si="669"/>
        <v>737</v>
      </c>
      <c r="U1752">
        <f t="shared" si="659"/>
        <v>1</v>
      </c>
      <c r="V1752">
        <f t="shared" si="670"/>
        <v>1014</v>
      </c>
      <c r="X1752">
        <f t="shared" si="660"/>
        <v>0.90208078335373321</v>
      </c>
      <c r="Y1752">
        <f t="shared" si="661"/>
        <v>0.8571428571428571</v>
      </c>
      <c r="Z1752">
        <v>0.90208078335373321</v>
      </c>
      <c r="AB1752">
        <f t="shared" si="662"/>
        <v>0</v>
      </c>
      <c r="AC1752">
        <f t="shared" si="671"/>
        <v>433</v>
      </c>
      <c r="AD1752">
        <f t="shared" si="663"/>
        <v>1</v>
      </c>
      <c r="AE1752">
        <f t="shared" si="672"/>
        <v>1318</v>
      </c>
      <c r="AG1752">
        <f t="shared" si="664"/>
        <v>0.82163187855787478</v>
      </c>
      <c r="AH1752">
        <f t="shared" si="665"/>
        <v>0.89477257298031232</v>
      </c>
      <c r="AI1752">
        <v>0.82163187855787478</v>
      </c>
      <c r="AK1752">
        <f t="shared" si="666"/>
        <v>1</v>
      </c>
      <c r="AL1752">
        <f t="shared" si="673"/>
        <v>72</v>
      </c>
      <c r="AM1752">
        <f t="shared" si="653"/>
        <v>0</v>
      </c>
      <c r="AN1752">
        <f t="shared" si="674"/>
        <v>1679</v>
      </c>
      <c r="AP1752">
        <f t="shared" si="667"/>
        <v>0.93506493506493504</v>
      </c>
      <c r="AQ1752">
        <f t="shared" si="668"/>
        <v>0.87311492459698392</v>
      </c>
      <c r="AR1752">
        <v>0.93506493506493504</v>
      </c>
    </row>
    <row r="1753" spans="1:44" x14ac:dyDescent="0.25">
      <c r="A1753" s="9">
        <v>1</v>
      </c>
      <c r="B1753" s="32">
        <v>18.269317999999998</v>
      </c>
      <c r="D1753">
        <f t="shared" si="655"/>
        <v>1</v>
      </c>
      <c r="E1753">
        <f t="shared" si="654"/>
        <v>510</v>
      </c>
      <c r="F1753">
        <f t="shared" si="675"/>
        <v>0</v>
      </c>
      <c r="G1753">
        <f t="shared" si="676"/>
        <v>1242</v>
      </c>
      <c r="I1753">
        <f t="shared" si="656"/>
        <v>0.88082901554404147</v>
      </c>
      <c r="J1753">
        <f t="shared" si="657"/>
        <v>0.87403237156931735</v>
      </c>
      <c r="K1753">
        <v>0.88082901554404147</v>
      </c>
      <c r="S1753">
        <f t="shared" si="658"/>
        <v>0</v>
      </c>
      <c r="T1753">
        <f t="shared" si="669"/>
        <v>737</v>
      </c>
      <c r="U1753">
        <f t="shared" si="659"/>
        <v>1</v>
      </c>
      <c r="V1753">
        <f t="shared" si="670"/>
        <v>1015</v>
      </c>
      <c r="X1753">
        <f t="shared" si="660"/>
        <v>0.90208078335373321</v>
      </c>
      <c r="Y1753">
        <f t="shared" si="661"/>
        <v>0.85798816568047342</v>
      </c>
      <c r="Z1753">
        <v>0.90208078335373321</v>
      </c>
      <c r="AB1753">
        <f t="shared" si="662"/>
        <v>0</v>
      </c>
      <c r="AC1753">
        <f t="shared" si="671"/>
        <v>433</v>
      </c>
      <c r="AD1753">
        <f t="shared" si="663"/>
        <v>1</v>
      </c>
      <c r="AE1753">
        <f t="shared" si="672"/>
        <v>1319</v>
      </c>
      <c r="AG1753">
        <f t="shared" si="664"/>
        <v>0.82163187855787478</v>
      </c>
      <c r="AH1753">
        <f t="shared" si="665"/>
        <v>0.89545145960624573</v>
      </c>
      <c r="AI1753">
        <v>0.82163187855787478</v>
      </c>
      <c r="AK1753">
        <f t="shared" si="666"/>
        <v>0</v>
      </c>
      <c r="AL1753">
        <f t="shared" si="673"/>
        <v>72</v>
      </c>
      <c r="AM1753">
        <f t="shared" si="653"/>
        <v>1</v>
      </c>
      <c r="AN1753">
        <f t="shared" si="674"/>
        <v>1680</v>
      </c>
      <c r="AP1753">
        <f t="shared" si="667"/>
        <v>0.93506493506493504</v>
      </c>
      <c r="AQ1753">
        <f t="shared" si="668"/>
        <v>0.87363494539781594</v>
      </c>
      <c r="AR1753">
        <v>0.93506493506493504</v>
      </c>
    </row>
    <row r="1754" spans="1:44" x14ac:dyDescent="0.25">
      <c r="A1754" s="9">
        <v>1</v>
      </c>
      <c r="B1754" s="32">
        <v>18.246282999999998</v>
      </c>
      <c r="D1754">
        <f t="shared" si="655"/>
        <v>1</v>
      </c>
      <c r="E1754">
        <f t="shared" si="654"/>
        <v>511</v>
      </c>
      <c r="F1754">
        <f t="shared" si="675"/>
        <v>0</v>
      </c>
      <c r="G1754">
        <f t="shared" si="676"/>
        <v>1242</v>
      </c>
      <c r="I1754">
        <f t="shared" si="656"/>
        <v>0.88255613126079446</v>
      </c>
      <c r="J1754">
        <f t="shared" si="657"/>
        <v>0.87403237156931735</v>
      </c>
      <c r="K1754">
        <v>0.88255613126079446</v>
      </c>
      <c r="S1754">
        <f t="shared" si="658"/>
        <v>0</v>
      </c>
      <c r="T1754">
        <f t="shared" si="669"/>
        <v>737</v>
      </c>
      <c r="U1754">
        <f t="shared" si="659"/>
        <v>1</v>
      </c>
      <c r="V1754">
        <f t="shared" si="670"/>
        <v>1016</v>
      </c>
      <c r="X1754">
        <f t="shared" si="660"/>
        <v>0.90208078335373321</v>
      </c>
      <c r="Y1754">
        <f t="shared" si="661"/>
        <v>0.85883347421808964</v>
      </c>
      <c r="Z1754">
        <v>0.90208078335373321</v>
      </c>
      <c r="AB1754">
        <f t="shared" si="662"/>
        <v>0</v>
      </c>
      <c r="AC1754">
        <f t="shared" si="671"/>
        <v>433</v>
      </c>
      <c r="AD1754">
        <f t="shared" si="663"/>
        <v>1</v>
      </c>
      <c r="AE1754">
        <f t="shared" si="672"/>
        <v>1320</v>
      </c>
      <c r="AG1754">
        <f t="shared" si="664"/>
        <v>0.82163187855787478</v>
      </c>
      <c r="AH1754">
        <f t="shared" si="665"/>
        <v>0.89613034623217924</v>
      </c>
      <c r="AI1754">
        <v>0.82163187855787478</v>
      </c>
      <c r="AK1754">
        <f t="shared" si="666"/>
        <v>0</v>
      </c>
      <c r="AL1754">
        <f t="shared" si="673"/>
        <v>72</v>
      </c>
      <c r="AM1754">
        <f t="shared" si="653"/>
        <v>1</v>
      </c>
      <c r="AN1754">
        <f t="shared" si="674"/>
        <v>1681</v>
      </c>
      <c r="AP1754">
        <f t="shared" si="667"/>
        <v>0.93506493506493504</v>
      </c>
      <c r="AQ1754">
        <f t="shared" si="668"/>
        <v>0.87415496619864796</v>
      </c>
      <c r="AR1754">
        <v>0.93506493506493504</v>
      </c>
    </row>
    <row r="1755" spans="1:44" x14ac:dyDescent="0.25">
      <c r="A1755" s="9">
        <v>1</v>
      </c>
      <c r="B1755" s="32">
        <v>18.078133000000001</v>
      </c>
      <c r="D1755">
        <f t="shared" si="655"/>
        <v>1</v>
      </c>
      <c r="E1755">
        <f t="shared" si="654"/>
        <v>512</v>
      </c>
      <c r="F1755">
        <f t="shared" si="675"/>
        <v>0</v>
      </c>
      <c r="G1755">
        <f t="shared" si="676"/>
        <v>1242</v>
      </c>
      <c r="I1755">
        <f t="shared" si="656"/>
        <v>0.88428324697754745</v>
      </c>
      <c r="J1755">
        <f t="shared" si="657"/>
        <v>0.87403237156931735</v>
      </c>
      <c r="K1755">
        <v>0.88428324697754745</v>
      </c>
      <c r="S1755">
        <f t="shared" si="658"/>
        <v>0</v>
      </c>
      <c r="T1755">
        <f t="shared" si="669"/>
        <v>737</v>
      </c>
      <c r="U1755">
        <f t="shared" si="659"/>
        <v>1</v>
      </c>
      <c r="V1755">
        <f t="shared" si="670"/>
        <v>1017</v>
      </c>
      <c r="X1755">
        <f t="shared" si="660"/>
        <v>0.90208078335373321</v>
      </c>
      <c r="Y1755">
        <f t="shared" si="661"/>
        <v>0.85967878275570586</v>
      </c>
      <c r="Z1755">
        <v>0.90208078335373321</v>
      </c>
      <c r="AB1755">
        <f t="shared" si="662"/>
        <v>0</v>
      </c>
      <c r="AC1755">
        <f t="shared" si="671"/>
        <v>433</v>
      </c>
      <c r="AD1755">
        <f t="shared" si="663"/>
        <v>1</v>
      </c>
      <c r="AE1755">
        <f t="shared" si="672"/>
        <v>1321</v>
      </c>
      <c r="AG1755">
        <f t="shared" si="664"/>
        <v>0.82163187855787478</v>
      </c>
      <c r="AH1755">
        <f t="shared" si="665"/>
        <v>0.89680923285811265</v>
      </c>
      <c r="AI1755">
        <v>0.82163187855787478</v>
      </c>
      <c r="AK1755">
        <f t="shared" si="666"/>
        <v>0</v>
      </c>
      <c r="AL1755">
        <f t="shared" si="673"/>
        <v>72</v>
      </c>
      <c r="AM1755">
        <f t="shared" si="653"/>
        <v>1</v>
      </c>
      <c r="AN1755">
        <f t="shared" si="674"/>
        <v>1682</v>
      </c>
      <c r="AP1755">
        <f t="shared" si="667"/>
        <v>0.93506493506493504</v>
      </c>
      <c r="AQ1755">
        <f t="shared" si="668"/>
        <v>0.87467498699947999</v>
      </c>
      <c r="AR1755">
        <v>0.93506493506493504</v>
      </c>
    </row>
    <row r="1756" spans="1:44" x14ac:dyDescent="0.25">
      <c r="A1756" s="9">
        <v>1</v>
      </c>
      <c r="B1756" s="32">
        <v>18.077245999999999</v>
      </c>
      <c r="D1756">
        <f t="shared" si="655"/>
        <v>1</v>
      </c>
      <c r="E1756">
        <f t="shared" si="654"/>
        <v>513</v>
      </c>
      <c r="F1756">
        <f t="shared" si="675"/>
        <v>0</v>
      </c>
      <c r="G1756">
        <f t="shared" si="676"/>
        <v>1242</v>
      </c>
      <c r="I1756">
        <f t="shared" si="656"/>
        <v>0.88601036269430056</v>
      </c>
      <c r="J1756">
        <f t="shared" si="657"/>
        <v>0.87403237156931735</v>
      </c>
      <c r="K1756">
        <v>0.88601036269430056</v>
      </c>
      <c r="S1756">
        <f t="shared" si="658"/>
        <v>0</v>
      </c>
      <c r="T1756">
        <f t="shared" si="669"/>
        <v>737</v>
      </c>
      <c r="U1756">
        <f t="shared" si="659"/>
        <v>1</v>
      </c>
      <c r="V1756">
        <f t="shared" si="670"/>
        <v>1018</v>
      </c>
      <c r="X1756">
        <f t="shared" si="660"/>
        <v>0.90208078335373321</v>
      </c>
      <c r="Y1756">
        <f t="shared" si="661"/>
        <v>0.86052409129332208</v>
      </c>
      <c r="Z1756">
        <v>0.90208078335373321</v>
      </c>
      <c r="AB1756">
        <f t="shared" si="662"/>
        <v>0</v>
      </c>
      <c r="AC1756">
        <f t="shared" si="671"/>
        <v>433</v>
      </c>
      <c r="AD1756">
        <f t="shared" si="663"/>
        <v>1</v>
      </c>
      <c r="AE1756">
        <f t="shared" si="672"/>
        <v>1322</v>
      </c>
      <c r="AG1756">
        <f t="shared" si="664"/>
        <v>0.82163187855787478</v>
      </c>
      <c r="AH1756">
        <f t="shared" si="665"/>
        <v>0.89748811948404617</v>
      </c>
      <c r="AI1756">
        <v>0.82163187855787478</v>
      </c>
      <c r="AK1756">
        <f t="shared" si="666"/>
        <v>0</v>
      </c>
      <c r="AL1756">
        <f t="shared" si="673"/>
        <v>72</v>
      </c>
      <c r="AM1756">
        <f t="shared" si="653"/>
        <v>1</v>
      </c>
      <c r="AN1756">
        <f t="shared" si="674"/>
        <v>1683</v>
      </c>
      <c r="AP1756">
        <f t="shared" si="667"/>
        <v>0.93506493506493504</v>
      </c>
      <c r="AQ1756">
        <f t="shared" si="668"/>
        <v>0.87519500780031201</v>
      </c>
      <c r="AR1756">
        <v>0.93506493506493504</v>
      </c>
    </row>
    <row r="1757" spans="1:44" x14ac:dyDescent="0.25">
      <c r="A1757" s="9">
        <v>3</v>
      </c>
      <c r="B1757" s="32">
        <v>18.062875999999999</v>
      </c>
      <c r="D1757">
        <f t="shared" si="655"/>
        <v>0</v>
      </c>
      <c r="E1757">
        <f t="shared" si="654"/>
        <v>513</v>
      </c>
      <c r="F1757">
        <f t="shared" si="675"/>
        <v>1</v>
      </c>
      <c r="G1757">
        <f t="shared" si="676"/>
        <v>1243</v>
      </c>
      <c r="I1757">
        <f t="shared" si="656"/>
        <v>0.88601036269430056</v>
      </c>
      <c r="J1757">
        <f t="shared" si="657"/>
        <v>0.87473610133708657</v>
      </c>
      <c r="K1757">
        <v>0.88601036269430056</v>
      </c>
      <c r="S1757">
        <f t="shared" si="658"/>
        <v>0</v>
      </c>
      <c r="T1757">
        <f t="shared" si="669"/>
        <v>737</v>
      </c>
      <c r="U1757">
        <f t="shared" si="659"/>
        <v>1</v>
      </c>
      <c r="V1757">
        <f t="shared" si="670"/>
        <v>1019</v>
      </c>
      <c r="X1757">
        <f t="shared" si="660"/>
        <v>0.90208078335373321</v>
      </c>
      <c r="Y1757">
        <f t="shared" si="661"/>
        <v>0.8613693998309383</v>
      </c>
      <c r="Z1757">
        <v>0.90208078335373321</v>
      </c>
      <c r="AB1757">
        <f t="shared" si="662"/>
        <v>1</v>
      </c>
      <c r="AC1757">
        <f t="shared" si="671"/>
        <v>434</v>
      </c>
      <c r="AD1757">
        <f t="shared" si="663"/>
        <v>0</v>
      </c>
      <c r="AE1757">
        <f t="shared" si="672"/>
        <v>1322</v>
      </c>
      <c r="AG1757">
        <f t="shared" si="664"/>
        <v>0.82352941176470584</v>
      </c>
      <c r="AH1757">
        <f t="shared" si="665"/>
        <v>0.89748811948404617</v>
      </c>
      <c r="AI1757">
        <v>0.82352941176470584</v>
      </c>
      <c r="AK1757">
        <f t="shared" si="666"/>
        <v>0</v>
      </c>
      <c r="AL1757">
        <f t="shared" si="673"/>
        <v>72</v>
      </c>
      <c r="AM1757">
        <f t="shared" ref="AM1757:AM1820" si="677">IF(AK1757=0,1,0)</f>
        <v>1</v>
      </c>
      <c r="AN1757">
        <f t="shared" si="674"/>
        <v>1684</v>
      </c>
      <c r="AP1757">
        <f t="shared" si="667"/>
        <v>0.93506493506493504</v>
      </c>
      <c r="AQ1757">
        <f t="shared" si="668"/>
        <v>0.87571502860114403</v>
      </c>
      <c r="AR1757">
        <v>0.93506493506493504</v>
      </c>
    </row>
    <row r="1758" spans="1:44" x14ac:dyDescent="0.25">
      <c r="A1758" s="9">
        <v>2</v>
      </c>
      <c r="B1758" s="32">
        <v>18.033919000000001</v>
      </c>
      <c r="D1758">
        <f t="shared" si="655"/>
        <v>0</v>
      </c>
      <c r="E1758">
        <f t="shared" si="654"/>
        <v>513</v>
      </c>
      <c r="F1758">
        <f t="shared" si="675"/>
        <v>1</v>
      </c>
      <c r="G1758">
        <f t="shared" si="676"/>
        <v>1244</v>
      </c>
      <c r="I1758">
        <f t="shared" si="656"/>
        <v>0.88601036269430056</v>
      </c>
      <c r="J1758">
        <f t="shared" si="657"/>
        <v>0.87543983110485568</v>
      </c>
      <c r="K1758">
        <v>0.88601036269430056</v>
      </c>
      <c r="S1758">
        <f t="shared" si="658"/>
        <v>1</v>
      </c>
      <c r="T1758">
        <f t="shared" si="669"/>
        <v>738</v>
      </c>
      <c r="U1758">
        <f t="shared" si="659"/>
        <v>0</v>
      </c>
      <c r="V1758">
        <f t="shared" si="670"/>
        <v>1019</v>
      </c>
      <c r="X1758">
        <f t="shared" si="660"/>
        <v>0.90330477356181149</v>
      </c>
      <c r="Y1758">
        <f t="shared" si="661"/>
        <v>0.8613693998309383</v>
      </c>
      <c r="Z1758">
        <v>0.90330477356181149</v>
      </c>
      <c r="AB1758">
        <f t="shared" si="662"/>
        <v>0</v>
      </c>
      <c r="AC1758">
        <f t="shared" si="671"/>
        <v>434</v>
      </c>
      <c r="AD1758">
        <f t="shared" si="663"/>
        <v>1</v>
      </c>
      <c r="AE1758">
        <f t="shared" si="672"/>
        <v>1323</v>
      </c>
      <c r="AG1758">
        <f t="shared" si="664"/>
        <v>0.82352941176470584</v>
      </c>
      <c r="AH1758">
        <f t="shared" si="665"/>
        <v>0.89816700610997968</v>
      </c>
      <c r="AI1758">
        <v>0.82352941176470584</v>
      </c>
      <c r="AK1758">
        <f t="shared" si="666"/>
        <v>0</v>
      </c>
      <c r="AL1758">
        <f t="shared" si="673"/>
        <v>72</v>
      </c>
      <c r="AM1758">
        <f t="shared" si="677"/>
        <v>1</v>
      </c>
      <c r="AN1758">
        <f t="shared" si="674"/>
        <v>1685</v>
      </c>
      <c r="AP1758">
        <f t="shared" si="667"/>
        <v>0.93506493506493504</v>
      </c>
      <c r="AQ1758">
        <f t="shared" si="668"/>
        <v>0.87623504940197605</v>
      </c>
      <c r="AR1758">
        <v>0.93506493506493504</v>
      </c>
    </row>
    <row r="1759" spans="1:44" x14ac:dyDescent="0.25">
      <c r="A1759" s="9">
        <v>1</v>
      </c>
      <c r="B1759" s="32">
        <v>18.005827</v>
      </c>
      <c r="D1759">
        <f t="shared" si="655"/>
        <v>1</v>
      </c>
      <c r="E1759">
        <f t="shared" si="654"/>
        <v>514</v>
      </c>
      <c r="F1759">
        <f t="shared" si="675"/>
        <v>0</v>
      </c>
      <c r="G1759">
        <f t="shared" si="676"/>
        <v>1244</v>
      </c>
      <c r="I1759">
        <f t="shared" si="656"/>
        <v>0.88773747841105355</v>
      </c>
      <c r="J1759">
        <f t="shared" si="657"/>
        <v>0.87543983110485568</v>
      </c>
      <c r="K1759">
        <v>0.88773747841105355</v>
      </c>
      <c r="S1759">
        <f t="shared" si="658"/>
        <v>0</v>
      </c>
      <c r="T1759">
        <f t="shared" si="669"/>
        <v>738</v>
      </c>
      <c r="U1759">
        <f t="shared" si="659"/>
        <v>1</v>
      </c>
      <c r="V1759">
        <f t="shared" si="670"/>
        <v>1020</v>
      </c>
      <c r="X1759">
        <f t="shared" si="660"/>
        <v>0.90330477356181149</v>
      </c>
      <c r="Y1759">
        <f t="shared" si="661"/>
        <v>0.86221470836855452</v>
      </c>
      <c r="Z1759">
        <v>0.90330477356181149</v>
      </c>
      <c r="AB1759">
        <f t="shared" si="662"/>
        <v>0</v>
      </c>
      <c r="AC1759">
        <f t="shared" si="671"/>
        <v>434</v>
      </c>
      <c r="AD1759">
        <f t="shared" si="663"/>
        <v>1</v>
      </c>
      <c r="AE1759">
        <f t="shared" si="672"/>
        <v>1324</v>
      </c>
      <c r="AG1759">
        <f t="shared" si="664"/>
        <v>0.82352941176470584</v>
      </c>
      <c r="AH1759">
        <f t="shared" si="665"/>
        <v>0.89884589273591309</v>
      </c>
      <c r="AI1759">
        <v>0.82352941176470584</v>
      </c>
      <c r="AK1759">
        <f t="shared" si="666"/>
        <v>0</v>
      </c>
      <c r="AL1759">
        <f t="shared" si="673"/>
        <v>72</v>
      </c>
      <c r="AM1759">
        <f t="shared" si="677"/>
        <v>1</v>
      </c>
      <c r="AN1759">
        <f t="shared" si="674"/>
        <v>1686</v>
      </c>
      <c r="AP1759">
        <f t="shared" si="667"/>
        <v>0.93506493506493504</v>
      </c>
      <c r="AQ1759">
        <f t="shared" si="668"/>
        <v>0.87675507020280807</v>
      </c>
      <c r="AR1759">
        <v>0.93506493506493504</v>
      </c>
    </row>
    <row r="1760" spans="1:44" x14ac:dyDescent="0.25">
      <c r="A1760" s="9">
        <v>3</v>
      </c>
      <c r="B1760" s="32">
        <v>17.964061000000001</v>
      </c>
      <c r="D1760">
        <f t="shared" si="655"/>
        <v>0</v>
      </c>
      <c r="E1760">
        <f t="shared" si="654"/>
        <v>514</v>
      </c>
      <c r="F1760">
        <f t="shared" si="675"/>
        <v>1</v>
      </c>
      <c r="G1760">
        <f t="shared" si="676"/>
        <v>1245</v>
      </c>
      <c r="I1760">
        <f t="shared" si="656"/>
        <v>0.88773747841105355</v>
      </c>
      <c r="J1760">
        <f t="shared" si="657"/>
        <v>0.8761435608726249</v>
      </c>
      <c r="K1760">
        <v>0.88773747841105355</v>
      </c>
      <c r="S1760">
        <f t="shared" si="658"/>
        <v>0</v>
      </c>
      <c r="T1760">
        <f t="shared" si="669"/>
        <v>738</v>
      </c>
      <c r="U1760">
        <f t="shared" si="659"/>
        <v>1</v>
      </c>
      <c r="V1760">
        <f t="shared" si="670"/>
        <v>1021</v>
      </c>
      <c r="X1760">
        <f t="shared" si="660"/>
        <v>0.90330477356181149</v>
      </c>
      <c r="Y1760">
        <f t="shared" si="661"/>
        <v>0.86306001690617073</v>
      </c>
      <c r="Z1760">
        <v>0.90330477356181149</v>
      </c>
      <c r="AB1760">
        <f t="shared" si="662"/>
        <v>1</v>
      </c>
      <c r="AC1760">
        <f t="shared" si="671"/>
        <v>435</v>
      </c>
      <c r="AD1760">
        <f t="shared" si="663"/>
        <v>0</v>
      </c>
      <c r="AE1760">
        <f t="shared" si="672"/>
        <v>1324</v>
      </c>
      <c r="AG1760">
        <f t="shared" si="664"/>
        <v>0.82542694497153701</v>
      </c>
      <c r="AH1760">
        <f t="shared" si="665"/>
        <v>0.89884589273591309</v>
      </c>
      <c r="AI1760">
        <v>0.82542694497153701</v>
      </c>
      <c r="AK1760">
        <f t="shared" si="666"/>
        <v>0</v>
      </c>
      <c r="AL1760">
        <f t="shared" si="673"/>
        <v>72</v>
      </c>
      <c r="AM1760">
        <f t="shared" si="677"/>
        <v>1</v>
      </c>
      <c r="AN1760">
        <f t="shared" si="674"/>
        <v>1687</v>
      </c>
      <c r="AP1760">
        <f t="shared" si="667"/>
        <v>0.93506493506493504</v>
      </c>
      <c r="AQ1760">
        <f t="shared" si="668"/>
        <v>0.8772750910036401</v>
      </c>
      <c r="AR1760">
        <v>0.93506493506493504</v>
      </c>
    </row>
    <row r="1761" spans="1:44" x14ac:dyDescent="0.25">
      <c r="A1761" s="9">
        <v>3</v>
      </c>
      <c r="B1761" s="32">
        <v>17.932077</v>
      </c>
      <c r="D1761">
        <f t="shared" si="655"/>
        <v>0</v>
      </c>
      <c r="E1761">
        <f t="shared" si="654"/>
        <v>514</v>
      </c>
      <c r="F1761">
        <f t="shared" si="675"/>
        <v>1</v>
      </c>
      <c r="G1761">
        <f t="shared" si="676"/>
        <v>1246</v>
      </c>
      <c r="I1761">
        <f t="shared" si="656"/>
        <v>0.88773747841105355</v>
      </c>
      <c r="J1761">
        <f t="shared" si="657"/>
        <v>0.87684729064039413</v>
      </c>
      <c r="K1761">
        <v>0.88773747841105355</v>
      </c>
      <c r="S1761">
        <f t="shared" si="658"/>
        <v>0</v>
      </c>
      <c r="T1761">
        <f t="shared" si="669"/>
        <v>738</v>
      </c>
      <c r="U1761">
        <f t="shared" si="659"/>
        <v>1</v>
      </c>
      <c r="V1761">
        <f t="shared" si="670"/>
        <v>1022</v>
      </c>
      <c r="X1761">
        <f t="shared" si="660"/>
        <v>0.90330477356181149</v>
      </c>
      <c r="Y1761">
        <f t="shared" si="661"/>
        <v>0.86390532544378695</v>
      </c>
      <c r="Z1761">
        <v>0.90330477356181149</v>
      </c>
      <c r="AB1761">
        <f t="shared" si="662"/>
        <v>1</v>
      </c>
      <c r="AC1761">
        <f t="shared" si="671"/>
        <v>436</v>
      </c>
      <c r="AD1761">
        <f t="shared" si="663"/>
        <v>0</v>
      </c>
      <c r="AE1761">
        <f t="shared" si="672"/>
        <v>1324</v>
      </c>
      <c r="AG1761">
        <f t="shared" si="664"/>
        <v>0.82732447817836807</v>
      </c>
      <c r="AH1761">
        <f t="shared" si="665"/>
        <v>0.89884589273591309</v>
      </c>
      <c r="AI1761">
        <v>0.82732447817836807</v>
      </c>
      <c r="AK1761">
        <f t="shared" si="666"/>
        <v>0</v>
      </c>
      <c r="AL1761">
        <f t="shared" si="673"/>
        <v>72</v>
      </c>
      <c r="AM1761">
        <f t="shared" si="677"/>
        <v>1</v>
      </c>
      <c r="AN1761">
        <f t="shared" si="674"/>
        <v>1688</v>
      </c>
      <c r="AP1761">
        <f t="shared" si="667"/>
        <v>0.93506493506493504</v>
      </c>
      <c r="AQ1761">
        <f t="shared" si="668"/>
        <v>0.87779511180447223</v>
      </c>
      <c r="AR1761">
        <v>0.93506493506493504</v>
      </c>
    </row>
    <row r="1762" spans="1:44" x14ac:dyDescent="0.25">
      <c r="A1762" s="9">
        <v>2</v>
      </c>
      <c r="B1762" s="32">
        <v>17.773242</v>
      </c>
      <c r="D1762">
        <f t="shared" si="655"/>
        <v>0</v>
      </c>
      <c r="E1762">
        <f t="shared" si="654"/>
        <v>514</v>
      </c>
      <c r="F1762">
        <f t="shared" si="675"/>
        <v>1</v>
      </c>
      <c r="G1762">
        <f t="shared" si="676"/>
        <v>1247</v>
      </c>
      <c r="I1762">
        <f t="shared" si="656"/>
        <v>0.88773747841105355</v>
      </c>
      <c r="J1762">
        <f t="shared" si="657"/>
        <v>0.87755102040816324</v>
      </c>
      <c r="K1762">
        <v>0.88773747841105355</v>
      </c>
      <c r="S1762">
        <f t="shared" si="658"/>
        <v>1</v>
      </c>
      <c r="T1762">
        <f t="shared" si="669"/>
        <v>739</v>
      </c>
      <c r="U1762">
        <f t="shared" si="659"/>
        <v>0</v>
      </c>
      <c r="V1762">
        <f t="shared" si="670"/>
        <v>1022</v>
      </c>
      <c r="X1762">
        <f t="shared" si="660"/>
        <v>0.90452876376988989</v>
      </c>
      <c r="Y1762">
        <f t="shared" si="661"/>
        <v>0.86390532544378695</v>
      </c>
      <c r="Z1762">
        <v>0.90452876376988989</v>
      </c>
      <c r="AB1762">
        <f t="shared" si="662"/>
        <v>0</v>
      </c>
      <c r="AC1762">
        <f t="shared" si="671"/>
        <v>436</v>
      </c>
      <c r="AD1762">
        <f t="shared" si="663"/>
        <v>1</v>
      </c>
      <c r="AE1762">
        <f t="shared" si="672"/>
        <v>1325</v>
      </c>
      <c r="AG1762">
        <f t="shared" si="664"/>
        <v>0.82732447817836807</v>
      </c>
      <c r="AH1762">
        <f t="shared" si="665"/>
        <v>0.8995247793618466</v>
      </c>
      <c r="AI1762">
        <v>0.82732447817836807</v>
      </c>
      <c r="AK1762">
        <f t="shared" si="666"/>
        <v>0</v>
      </c>
      <c r="AL1762">
        <f t="shared" si="673"/>
        <v>72</v>
      </c>
      <c r="AM1762">
        <f t="shared" si="677"/>
        <v>1</v>
      </c>
      <c r="AN1762">
        <f t="shared" si="674"/>
        <v>1689</v>
      </c>
      <c r="AP1762">
        <f t="shared" si="667"/>
        <v>0.93506493506493504</v>
      </c>
      <c r="AQ1762">
        <f t="shared" si="668"/>
        <v>0.87831513260530425</v>
      </c>
      <c r="AR1762">
        <v>0.93506493506493504</v>
      </c>
    </row>
    <row r="1763" spans="1:44" x14ac:dyDescent="0.25">
      <c r="A1763" s="9">
        <v>3</v>
      </c>
      <c r="B1763" s="32">
        <v>17.703135</v>
      </c>
      <c r="D1763">
        <f t="shared" si="655"/>
        <v>0</v>
      </c>
      <c r="E1763">
        <f t="shared" si="654"/>
        <v>514</v>
      </c>
      <c r="F1763">
        <f t="shared" si="675"/>
        <v>1</v>
      </c>
      <c r="G1763">
        <f t="shared" si="676"/>
        <v>1248</v>
      </c>
      <c r="I1763">
        <f t="shared" si="656"/>
        <v>0.88773747841105355</v>
      </c>
      <c r="J1763">
        <f t="shared" si="657"/>
        <v>0.87825475017593246</v>
      </c>
      <c r="K1763">
        <v>0.88773747841105355</v>
      </c>
      <c r="S1763">
        <f t="shared" si="658"/>
        <v>0</v>
      </c>
      <c r="T1763">
        <f t="shared" si="669"/>
        <v>739</v>
      </c>
      <c r="U1763">
        <f t="shared" si="659"/>
        <v>1</v>
      </c>
      <c r="V1763">
        <f t="shared" si="670"/>
        <v>1023</v>
      </c>
      <c r="X1763">
        <f t="shared" si="660"/>
        <v>0.90452876376988989</v>
      </c>
      <c r="Y1763">
        <f t="shared" si="661"/>
        <v>0.86475063398140317</v>
      </c>
      <c r="Z1763">
        <v>0.90452876376988989</v>
      </c>
      <c r="AB1763">
        <f t="shared" si="662"/>
        <v>1</v>
      </c>
      <c r="AC1763">
        <f t="shared" si="671"/>
        <v>437</v>
      </c>
      <c r="AD1763">
        <f t="shared" si="663"/>
        <v>0</v>
      </c>
      <c r="AE1763">
        <f t="shared" si="672"/>
        <v>1325</v>
      </c>
      <c r="AG1763">
        <f t="shared" si="664"/>
        <v>0.82922201138519924</v>
      </c>
      <c r="AH1763">
        <f t="shared" si="665"/>
        <v>0.8995247793618466</v>
      </c>
      <c r="AI1763">
        <v>0.82922201138519924</v>
      </c>
      <c r="AK1763">
        <f t="shared" si="666"/>
        <v>0</v>
      </c>
      <c r="AL1763">
        <f t="shared" si="673"/>
        <v>72</v>
      </c>
      <c r="AM1763">
        <f t="shared" si="677"/>
        <v>1</v>
      </c>
      <c r="AN1763">
        <f t="shared" si="674"/>
        <v>1690</v>
      </c>
      <c r="AP1763">
        <f t="shared" si="667"/>
        <v>0.93506493506493504</v>
      </c>
      <c r="AQ1763">
        <f t="shared" si="668"/>
        <v>0.87883515340613627</v>
      </c>
      <c r="AR1763">
        <v>0.93506493506493504</v>
      </c>
    </row>
    <row r="1764" spans="1:44" x14ac:dyDescent="0.25">
      <c r="A1764" s="9">
        <v>2</v>
      </c>
      <c r="B1764" s="32">
        <v>17.550944999999999</v>
      </c>
      <c r="D1764">
        <f t="shared" si="655"/>
        <v>0</v>
      </c>
      <c r="E1764">
        <f t="shared" si="654"/>
        <v>514</v>
      </c>
      <c r="F1764">
        <f t="shared" si="675"/>
        <v>1</v>
      </c>
      <c r="G1764">
        <f t="shared" si="676"/>
        <v>1249</v>
      </c>
      <c r="I1764">
        <f t="shared" si="656"/>
        <v>0.88773747841105355</v>
      </c>
      <c r="J1764">
        <f t="shared" si="657"/>
        <v>0.87895847994370158</v>
      </c>
      <c r="K1764">
        <v>0.88773747841105355</v>
      </c>
      <c r="S1764">
        <f t="shared" si="658"/>
        <v>1</v>
      </c>
      <c r="T1764">
        <f t="shared" si="669"/>
        <v>740</v>
      </c>
      <c r="U1764">
        <f t="shared" si="659"/>
        <v>0</v>
      </c>
      <c r="V1764">
        <f t="shared" si="670"/>
        <v>1023</v>
      </c>
      <c r="X1764">
        <f t="shared" si="660"/>
        <v>0.90575275397796817</v>
      </c>
      <c r="Y1764">
        <f t="shared" si="661"/>
        <v>0.86475063398140317</v>
      </c>
      <c r="Z1764">
        <v>0.90575275397796817</v>
      </c>
      <c r="AB1764">
        <f t="shared" si="662"/>
        <v>0</v>
      </c>
      <c r="AC1764">
        <f t="shared" si="671"/>
        <v>437</v>
      </c>
      <c r="AD1764">
        <f t="shared" si="663"/>
        <v>1</v>
      </c>
      <c r="AE1764">
        <f t="shared" si="672"/>
        <v>1326</v>
      </c>
      <c r="AG1764">
        <f t="shared" si="664"/>
        <v>0.82922201138519924</v>
      </c>
      <c r="AH1764">
        <f t="shared" si="665"/>
        <v>0.90020366598778001</v>
      </c>
      <c r="AI1764">
        <v>0.82922201138519924</v>
      </c>
      <c r="AK1764">
        <f t="shared" si="666"/>
        <v>0</v>
      </c>
      <c r="AL1764">
        <f t="shared" si="673"/>
        <v>72</v>
      </c>
      <c r="AM1764">
        <f t="shared" si="677"/>
        <v>1</v>
      </c>
      <c r="AN1764">
        <f t="shared" si="674"/>
        <v>1691</v>
      </c>
      <c r="AP1764">
        <f t="shared" si="667"/>
        <v>0.93506493506493504</v>
      </c>
      <c r="AQ1764">
        <f t="shared" si="668"/>
        <v>0.87935517420696829</v>
      </c>
      <c r="AR1764">
        <v>0.93506493506493504</v>
      </c>
    </row>
    <row r="1765" spans="1:44" x14ac:dyDescent="0.25">
      <c r="A1765" s="9">
        <v>2</v>
      </c>
      <c r="B1765" s="32">
        <v>17.542984000000001</v>
      </c>
      <c r="D1765">
        <f t="shared" si="655"/>
        <v>0</v>
      </c>
      <c r="E1765">
        <f t="shared" si="654"/>
        <v>514</v>
      </c>
      <c r="F1765">
        <f t="shared" si="675"/>
        <v>1</v>
      </c>
      <c r="G1765">
        <f t="shared" si="676"/>
        <v>1250</v>
      </c>
      <c r="I1765">
        <f t="shared" si="656"/>
        <v>0.88773747841105355</v>
      </c>
      <c r="J1765">
        <f t="shared" si="657"/>
        <v>0.8796622097114708</v>
      </c>
      <c r="K1765">
        <v>0.88773747841105355</v>
      </c>
      <c r="S1765">
        <f t="shared" si="658"/>
        <v>1</v>
      </c>
      <c r="T1765">
        <f t="shared" si="669"/>
        <v>741</v>
      </c>
      <c r="U1765">
        <f t="shared" si="659"/>
        <v>0</v>
      </c>
      <c r="V1765">
        <f t="shared" si="670"/>
        <v>1023</v>
      </c>
      <c r="X1765">
        <f t="shared" si="660"/>
        <v>0.90697674418604646</v>
      </c>
      <c r="Y1765">
        <f t="shared" si="661"/>
        <v>0.86475063398140317</v>
      </c>
      <c r="Z1765">
        <v>0.90697674418604646</v>
      </c>
      <c r="AB1765">
        <f t="shared" si="662"/>
        <v>0</v>
      </c>
      <c r="AC1765">
        <f t="shared" si="671"/>
        <v>437</v>
      </c>
      <c r="AD1765">
        <f t="shared" si="663"/>
        <v>1</v>
      </c>
      <c r="AE1765">
        <f t="shared" si="672"/>
        <v>1327</v>
      </c>
      <c r="AG1765">
        <f t="shared" si="664"/>
        <v>0.82922201138519924</v>
      </c>
      <c r="AH1765">
        <f t="shared" si="665"/>
        <v>0.90088255261371353</v>
      </c>
      <c r="AI1765">
        <v>0.82922201138519924</v>
      </c>
      <c r="AK1765">
        <f t="shared" si="666"/>
        <v>0</v>
      </c>
      <c r="AL1765">
        <f t="shared" si="673"/>
        <v>72</v>
      </c>
      <c r="AM1765">
        <f t="shared" si="677"/>
        <v>1</v>
      </c>
      <c r="AN1765">
        <f t="shared" si="674"/>
        <v>1692</v>
      </c>
      <c r="AP1765">
        <f t="shared" si="667"/>
        <v>0.93506493506493504</v>
      </c>
      <c r="AQ1765">
        <f t="shared" si="668"/>
        <v>0.87987519500780031</v>
      </c>
      <c r="AR1765">
        <v>0.93506493506493504</v>
      </c>
    </row>
    <row r="1766" spans="1:44" x14ac:dyDescent="0.25">
      <c r="A1766" s="9">
        <v>2</v>
      </c>
      <c r="B1766" s="32">
        <v>17.530972999999999</v>
      </c>
      <c r="D1766">
        <f t="shared" si="655"/>
        <v>0</v>
      </c>
      <c r="E1766">
        <f t="shared" si="654"/>
        <v>514</v>
      </c>
      <c r="F1766">
        <f t="shared" si="675"/>
        <v>1</v>
      </c>
      <c r="G1766">
        <f t="shared" si="676"/>
        <v>1251</v>
      </c>
      <c r="I1766">
        <f t="shared" si="656"/>
        <v>0.88773747841105355</v>
      </c>
      <c r="J1766">
        <f t="shared" si="657"/>
        <v>0.88036593947924002</v>
      </c>
      <c r="K1766">
        <v>0.88773747841105355</v>
      </c>
      <c r="S1766">
        <f t="shared" si="658"/>
        <v>1</v>
      </c>
      <c r="T1766">
        <f t="shared" si="669"/>
        <v>742</v>
      </c>
      <c r="U1766">
        <f t="shared" si="659"/>
        <v>0</v>
      </c>
      <c r="V1766">
        <f t="shared" si="670"/>
        <v>1023</v>
      </c>
      <c r="X1766">
        <f t="shared" si="660"/>
        <v>0.90820073439412485</v>
      </c>
      <c r="Y1766">
        <f t="shared" si="661"/>
        <v>0.86475063398140317</v>
      </c>
      <c r="Z1766">
        <v>0.90820073439412485</v>
      </c>
      <c r="AB1766">
        <f t="shared" si="662"/>
        <v>0</v>
      </c>
      <c r="AC1766">
        <f t="shared" si="671"/>
        <v>437</v>
      </c>
      <c r="AD1766">
        <f t="shared" si="663"/>
        <v>1</v>
      </c>
      <c r="AE1766">
        <f t="shared" si="672"/>
        <v>1328</v>
      </c>
      <c r="AG1766">
        <f t="shared" si="664"/>
        <v>0.82922201138519924</v>
      </c>
      <c r="AH1766">
        <f t="shared" si="665"/>
        <v>0.90156143923964693</v>
      </c>
      <c r="AI1766">
        <v>0.82922201138519924</v>
      </c>
      <c r="AK1766">
        <f t="shared" si="666"/>
        <v>0</v>
      </c>
      <c r="AL1766">
        <f t="shared" si="673"/>
        <v>72</v>
      </c>
      <c r="AM1766">
        <f t="shared" si="677"/>
        <v>1</v>
      </c>
      <c r="AN1766">
        <f t="shared" si="674"/>
        <v>1693</v>
      </c>
      <c r="AP1766">
        <f t="shared" si="667"/>
        <v>0.93506493506493504</v>
      </c>
      <c r="AQ1766">
        <f t="shared" si="668"/>
        <v>0.88039521580863234</v>
      </c>
      <c r="AR1766">
        <v>0.93506493506493504</v>
      </c>
    </row>
    <row r="1767" spans="1:44" x14ac:dyDescent="0.25">
      <c r="A1767" s="9">
        <v>1</v>
      </c>
      <c r="B1767" s="32">
        <v>17.523807000000001</v>
      </c>
      <c r="D1767">
        <f t="shared" si="655"/>
        <v>1</v>
      </c>
      <c r="E1767">
        <f t="shared" si="654"/>
        <v>515</v>
      </c>
      <c r="F1767">
        <f t="shared" si="675"/>
        <v>0</v>
      </c>
      <c r="G1767">
        <f t="shared" si="676"/>
        <v>1251</v>
      </c>
      <c r="I1767">
        <f t="shared" si="656"/>
        <v>0.88946459412780654</v>
      </c>
      <c r="J1767">
        <f t="shared" si="657"/>
        <v>0.88036593947924002</v>
      </c>
      <c r="K1767">
        <v>0.88946459412780654</v>
      </c>
      <c r="S1767">
        <f t="shared" si="658"/>
        <v>0</v>
      </c>
      <c r="T1767">
        <f t="shared" si="669"/>
        <v>742</v>
      </c>
      <c r="U1767">
        <f t="shared" si="659"/>
        <v>1</v>
      </c>
      <c r="V1767">
        <f t="shared" si="670"/>
        <v>1024</v>
      </c>
      <c r="X1767">
        <f t="shared" si="660"/>
        <v>0.90820073439412485</v>
      </c>
      <c r="Y1767">
        <f t="shared" si="661"/>
        <v>0.86559594251901939</v>
      </c>
      <c r="Z1767">
        <v>0.90820073439412485</v>
      </c>
      <c r="AB1767">
        <f t="shared" si="662"/>
        <v>0</v>
      </c>
      <c r="AC1767">
        <f t="shared" si="671"/>
        <v>437</v>
      </c>
      <c r="AD1767">
        <f t="shared" si="663"/>
        <v>1</v>
      </c>
      <c r="AE1767">
        <f t="shared" si="672"/>
        <v>1329</v>
      </c>
      <c r="AG1767">
        <f t="shared" si="664"/>
        <v>0.82922201138519924</v>
      </c>
      <c r="AH1767">
        <f t="shared" si="665"/>
        <v>0.90224032586558045</v>
      </c>
      <c r="AI1767">
        <v>0.82922201138519924</v>
      </c>
      <c r="AK1767">
        <f t="shared" si="666"/>
        <v>0</v>
      </c>
      <c r="AL1767">
        <f t="shared" si="673"/>
        <v>72</v>
      </c>
      <c r="AM1767">
        <f t="shared" si="677"/>
        <v>1</v>
      </c>
      <c r="AN1767">
        <f t="shared" si="674"/>
        <v>1694</v>
      </c>
      <c r="AP1767">
        <f t="shared" si="667"/>
        <v>0.93506493506493504</v>
      </c>
      <c r="AQ1767">
        <f t="shared" si="668"/>
        <v>0.88091523660946436</v>
      </c>
      <c r="AR1767">
        <v>0.93506493506493504</v>
      </c>
    </row>
    <row r="1768" spans="1:44" x14ac:dyDescent="0.25">
      <c r="A1768" s="9">
        <v>2</v>
      </c>
      <c r="B1768" s="32">
        <v>17.497534000000002</v>
      </c>
      <c r="D1768">
        <f t="shared" si="655"/>
        <v>0</v>
      </c>
      <c r="E1768">
        <f t="shared" si="654"/>
        <v>515</v>
      </c>
      <c r="F1768">
        <f t="shared" si="675"/>
        <v>1</v>
      </c>
      <c r="G1768">
        <f t="shared" si="676"/>
        <v>1252</v>
      </c>
      <c r="I1768">
        <f t="shared" si="656"/>
        <v>0.88946459412780654</v>
      </c>
      <c r="J1768">
        <f t="shared" si="657"/>
        <v>0.88106966924700914</v>
      </c>
      <c r="K1768">
        <v>0.88946459412780654</v>
      </c>
      <c r="S1768">
        <f t="shared" si="658"/>
        <v>1</v>
      </c>
      <c r="T1768">
        <f t="shared" si="669"/>
        <v>743</v>
      </c>
      <c r="U1768">
        <f t="shared" si="659"/>
        <v>0</v>
      </c>
      <c r="V1768">
        <f t="shared" si="670"/>
        <v>1024</v>
      </c>
      <c r="X1768">
        <f t="shared" si="660"/>
        <v>0.90942472460220314</v>
      </c>
      <c r="Y1768">
        <f t="shared" si="661"/>
        <v>0.86559594251901939</v>
      </c>
      <c r="Z1768">
        <v>0.90942472460220314</v>
      </c>
      <c r="AB1768">
        <f t="shared" si="662"/>
        <v>0</v>
      </c>
      <c r="AC1768">
        <f t="shared" si="671"/>
        <v>437</v>
      </c>
      <c r="AD1768">
        <f t="shared" si="663"/>
        <v>1</v>
      </c>
      <c r="AE1768">
        <f t="shared" si="672"/>
        <v>1330</v>
      </c>
      <c r="AG1768">
        <f t="shared" si="664"/>
        <v>0.82922201138519924</v>
      </c>
      <c r="AH1768">
        <f t="shared" si="665"/>
        <v>0.90291921249151397</v>
      </c>
      <c r="AI1768">
        <v>0.82922201138519924</v>
      </c>
      <c r="AK1768">
        <f t="shared" si="666"/>
        <v>0</v>
      </c>
      <c r="AL1768">
        <f t="shared" si="673"/>
        <v>72</v>
      </c>
      <c r="AM1768">
        <f t="shared" si="677"/>
        <v>1</v>
      </c>
      <c r="AN1768">
        <f t="shared" si="674"/>
        <v>1695</v>
      </c>
      <c r="AP1768">
        <f t="shared" si="667"/>
        <v>0.93506493506493504</v>
      </c>
      <c r="AQ1768">
        <f t="shared" si="668"/>
        <v>0.88143525741029638</v>
      </c>
      <c r="AR1768">
        <v>0.93506493506493504</v>
      </c>
    </row>
    <row r="1769" spans="1:44" x14ac:dyDescent="0.25">
      <c r="A1769" s="9">
        <v>2</v>
      </c>
      <c r="B1769" s="32">
        <v>17.488620000000001</v>
      </c>
      <c r="D1769">
        <f t="shared" si="655"/>
        <v>0</v>
      </c>
      <c r="E1769">
        <f t="shared" si="654"/>
        <v>515</v>
      </c>
      <c r="F1769">
        <f t="shared" si="675"/>
        <v>1</v>
      </c>
      <c r="G1769">
        <f t="shared" si="676"/>
        <v>1253</v>
      </c>
      <c r="I1769">
        <f t="shared" si="656"/>
        <v>0.88946459412780654</v>
      </c>
      <c r="J1769">
        <f t="shared" si="657"/>
        <v>0.88177339901477836</v>
      </c>
      <c r="K1769">
        <v>0.88946459412780654</v>
      </c>
      <c r="S1769">
        <f t="shared" si="658"/>
        <v>1</v>
      </c>
      <c r="T1769">
        <f t="shared" si="669"/>
        <v>744</v>
      </c>
      <c r="U1769">
        <f t="shared" si="659"/>
        <v>0</v>
      </c>
      <c r="V1769">
        <f t="shared" si="670"/>
        <v>1024</v>
      </c>
      <c r="X1769">
        <f t="shared" si="660"/>
        <v>0.91064871481028153</v>
      </c>
      <c r="Y1769">
        <f t="shared" si="661"/>
        <v>0.86559594251901939</v>
      </c>
      <c r="Z1769">
        <v>0.91064871481028153</v>
      </c>
      <c r="AB1769">
        <f t="shared" si="662"/>
        <v>0</v>
      </c>
      <c r="AC1769">
        <f t="shared" si="671"/>
        <v>437</v>
      </c>
      <c r="AD1769">
        <f t="shared" si="663"/>
        <v>1</v>
      </c>
      <c r="AE1769">
        <f t="shared" si="672"/>
        <v>1331</v>
      </c>
      <c r="AG1769">
        <f t="shared" si="664"/>
        <v>0.82922201138519924</v>
      </c>
      <c r="AH1769">
        <f t="shared" si="665"/>
        <v>0.90359809911744737</v>
      </c>
      <c r="AI1769">
        <v>0.82922201138519924</v>
      </c>
      <c r="AK1769">
        <f t="shared" si="666"/>
        <v>0</v>
      </c>
      <c r="AL1769">
        <f t="shared" si="673"/>
        <v>72</v>
      </c>
      <c r="AM1769">
        <f t="shared" si="677"/>
        <v>1</v>
      </c>
      <c r="AN1769">
        <f t="shared" si="674"/>
        <v>1696</v>
      </c>
      <c r="AP1769">
        <f t="shared" si="667"/>
        <v>0.93506493506493504</v>
      </c>
      <c r="AQ1769">
        <f t="shared" si="668"/>
        <v>0.8819552782111284</v>
      </c>
      <c r="AR1769">
        <v>0.93506493506493504</v>
      </c>
    </row>
    <row r="1770" spans="1:44" x14ac:dyDescent="0.25">
      <c r="A1770" s="9">
        <v>1</v>
      </c>
      <c r="B1770" s="32">
        <v>17.482520000000001</v>
      </c>
      <c r="D1770">
        <f t="shared" si="655"/>
        <v>1</v>
      </c>
      <c r="E1770">
        <f t="shared" si="654"/>
        <v>516</v>
      </c>
      <c r="F1770">
        <f t="shared" si="675"/>
        <v>0</v>
      </c>
      <c r="G1770">
        <f t="shared" si="676"/>
        <v>1253</v>
      </c>
      <c r="I1770">
        <f t="shared" si="656"/>
        <v>0.89119170984455953</v>
      </c>
      <c r="J1770">
        <f t="shared" si="657"/>
        <v>0.88177339901477836</v>
      </c>
      <c r="K1770">
        <v>0.89119170984455953</v>
      </c>
      <c r="S1770">
        <f t="shared" si="658"/>
        <v>0</v>
      </c>
      <c r="T1770">
        <f t="shared" si="669"/>
        <v>744</v>
      </c>
      <c r="U1770">
        <f t="shared" si="659"/>
        <v>1</v>
      </c>
      <c r="V1770">
        <f t="shared" si="670"/>
        <v>1025</v>
      </c>
      <c r="X1770">
        <f t="shared" si="660"/>
        <v>0.91064871481028153</v>
      </c>
      <c r="Y1770">
        <f t="shared" si="661"/>
        <v>0.86644125105663572</v>
      </c>
      <c r="Z1770">
        <v>0.91064871481028153</v>
      </c>
      <c r="AB1770">
        <f t="shared" si="662"/>
        <v>0</v>
      </c>
      <c r="AC1770">
        <f t="shared" si="671"/>
        <v>437</v>
      </c>
      <c r="AD1770">
        <f t="shared" si="663"/>
        <v>1</v>
      </c>
      <c r="AE1770">
        <f t="shared" si="672"/>
        <v>1332</v>
      </c>
      <c r="AG1770">
        <f t="shared" si="664"/>
        <v>0.82922201138519924</v>
      </c>
      <c r="AH1770">
        <f t="shared" si="665"/>
        <v>0.90427698574338089</v>
      </c>
      <c r="AI1770">
        <v>0.82922201138519924</v>
      </c>
      <c r="AK1770">
        <f t="shared" si="666"/>
        <v>0</v>
      </c>
      <c r="AL1770">
        <f t="shared" si="673"/>
        <v>72</v>
      </c>
      <c r="AM1770">
        <f t="shared" si="677"/>
        <v>1</v>
      </c>
      <c r="AN1770">
        <f t="shared" si="674"/>
        <v>1697</v>
      </c>
      <c r="AP1770">
        <f t="shared" si="667"/>
        <v>0.93506493506493504</v>
      </c>
      <c r="AQ1770">
        <f t="shared" si="668"/>
        <v>0.88247529901196042</v>
      </c>
      <c r="AR1770">
        <v>0.93506493506493504</v>
      </c>
    </row>
    <row r="1771" spans="1:44" x14ac:dyDescent="0.25">
      <c r="A1771" s="9">
        <v>2</v>
      </c>
      <c r="B1771" s="32">
        <v>17.458932999999998</v>
      </c>
      <c r="D1771">
        <f t="shared" si="655"/>
        <v>0</v>
      </c>
      <c r="E1771">
        <f t="shared" si="654"/>
        <v>516</v>
      </c>
      <c r="F1771">
        <f t="shared" si="675"/>
        <v>1</v>
      </c>
      <c r="G1771">
        <f t="shared" si="676"/>
        <v>1254</v>
      </c>
      <c r="I1771">
        <f t="shared" si="656"/>
        <v>0.89119170984455953</v>
      </c>
      <c r="J1771">
        <f t="shared" si="657"/>
        <v>0.88247712878254747</v>
      </c>
      <c r="K1771">
        <v>0.89119170984455953</v>
      </c>
      <c r="S1771">
        <f t="shared" si="658"/>
        <v>1</v>
      </c>
      <c r="T1771">
        <f t="shared" si="669"/>
        <v>745</v>
      </c>
      <c r="U1771">
        <f t="shared" si="659"/>
        <v>0</v>
      </c>
      <c r="V1771">
        <f t="shared" si="670"/>
        <v>1025</v>
      </c>
      <c r="X1771">
        <f t="shared" si="660"/>
        <v>0.91187270501835982</v>
      </c>
      <c r="Y1771">
        <f t="shared" si="661"/>
        <v>0.86644125105663572</v>
      </c>
      <c r="Z1771">
        <v>0.91187270501835982</v>
      </c>
      <c r="AB1771">
        <f t="shared" si="662"/>
        <v>0</v>
      </c>
      <c r="AC1771">
        <f t="shared" si="671"/>
        <v>437</v>
      </c>
      <c r="AD1771">
        <f t="shared" si="663"/>
        <v>1</v>
      </c>
      <c r="AE1771">
        <f t="shared" si="672"/>
        <v>1333</v>
      </c>
      <c r="AG1771">
        <f t="shared" si="664"/>
        <v>0.82922201138519924</v>
      </c>
      <c r="AH1771">
        <f t="shared" si="665"/>
        <v>0.9049558723693143</v>
      </c>
      <c r="AI1771">
        <v>0.82922201138519924</v>
      </c>
      <c r="AK1771">
        <f t="shared" si="666"/>
        <v>0</v>
      </c>
      <c r="AL1771">
        <f t="shared" si="673"/>
        <v>72</v>
      </c>
      <c r="AM1771">
        <f t="shared" si="677"/>
        <v>1</v>
      </c>
      <c r="AN1771">
        <f t="shared" si="674"/>
        <v>1698</v>
      </c>
      <c r="AP1771">
        <f t="shared" si="667"/>
        <v>0.93506493506493504</v>
      </c>
      <c r="AQ1771">
        <f t="shared" si="668"/>
        <v>0.88299531981279256</v>
      </c>
      <c r="AR1771">
        <v>0.93506493506493504</v>
      </c>
    </row>
    <row r="1772" spans="1:44" x14ac:dyDescent="0.25">
      <c r="A1772" s="9">
        <v>2</v>
      </c>
      <c r="B1772" s="32">
        <v>17.422802000000001</v>
      </c>
      <c r="D1772">
        <f t="shared" si="655"/>
        <v>0</v>
      </c>
      <c r="E1772">
        <f t="shared" si="654"/>
        <v>516</v>
      </c>
      <c r="F1772">
        <f t="shared" si="675"/>
        <v>1</v>
      </c>
      <c r="G1772">
        <f t="shared" si="676"/>
        <v>1255</v>
      </c>
      <c r="I1772">
        <f t="shared" si="656"/>
        <v>0.89119170984455953</v>
      </c>
      <c r="J1772">
        <f t="shared" si="657"/>
        <v>0.88318085855031669</v>
      </c>
      <c r="K1772">
        <v>0.89119170984455953</v>
      </c>
      <c r="S1772">
        <f t="shared" si="658"/>
        <v>1</v>
      </c>
      <c r="T1772">
        <f t="shared" si="669"/>
        <v>746</v>
      </c>
      <c r="U1772">
        <f t="shared" si="659"/>
        <v>0</v>
      </c>
      <c r="V1772">
        <f t="shared" si="670"/>
        <v>1025</v>
      </c>
      <c r="X1772">
        <f t="shared" si="660"/>
        <v>0.91309669522643822</v>
      </c>
      <c r="Y1772">
        <f t="shared" si="661"/>
        <v>0.86644125105663572</v>
      </c>
      <c r="Z1772">
        <v>0.91309669522643822</v>
      </c>
      <c r="AB1772">
        <f t="shared" si="662"/>
        <v>0</v>
      </c>
      <c r="AC1772">
        <f t="shared" si="671"/>
        <v>437</v>
      </c>
      <c r="AD1772">
        <f t="shared" si="663"/>
        <v>1</v>
      </c>
      <c r="AE1772">
        <f t="shared" si="672"/>
        <v>1334</v>
      </c>
      <c r="AG1772">
        <f t="shared" si="664"/>
        <v>0.82922201138519924</v>
      </c>
      <c r="AH1772">
        <f t="shared" si="665"/>
        <v>0.90563475899524781</v>
      </c>
      <c r="AI1772">
        <v>0.82922201138519924</v>
      </c>
      <c r="AK1772">
        <f t="shared" si="666"/>
        <v>0</v>
      </c>
      <c r="AL1772">
        <f t="shared" si="673"/>
        <v>72</v>
      </c>
      <c r="AM1772">
        <f t="shared" si="677"/>
        <v>1</v>
      </c>
      <c r="AN1772">
        <f t="shared" si="674"/>
        <v>1699</v>
      </c>
      <c r="AP1772">
        <f t="shared" si="667"/>
        <v>0.93506493506493504</v>
      </c>
      <c r="AQ1772">
        <f t="shared" si="668"/>
        <v>0.88351534061362458</v>
      </c>
      <c r="AR1772">
        <v>0.93506493506493504</v>
      </c>
    </row>
    <row r="1773" spans="1:44" x14ac:dyDescent="0.25">
      <c r="A1773" s="9">
        <v>2</v>
      </c>
      <c r="B1773" s="32">
        <v>17.413654000000001</v>
      </c>
      <c r="D1773">
        <f t="shared" si="655"/>
        <v>0</v>
      </c>
      <c r="E1773">
        <f t="shared" si="654"/>
        <v>516</v>
      </c>
      <c r="F1773">
        <f t="shared" si="675"/>
        <v>1</v>
      </c>
      <c r="G1773">
        <f t="shared" si="676"/>
        <v>1256</v>
      </c>
      <c r="I1773">
        <f t="shared" si="656"/>
        <v>0.89119170984455953</v>
      </c>
      <c r="J1773">
        <f t="shared" si="657"/>
        <v>0.88388458831808581</v>
      </c>
      <c r="K1773">
        <v>0.89119170984455953</v>
      </c>
      <c r="S1773">
        <f t="shared" si="658"/>
        <v>1</v>
      </c>
      <c r="T1773">
        <f t="shared" si="669"/>
        <v>747</v>
      </c>
      <c r="U1773">
        <f t="shared" si="659"/>
        <v>0</v>
      </c>
      <c r="V1773">
        <f t="shared" si="670"/>
        <v>1025</v>
      </c>
      <c r="X1773">
        <f t="shared" si="660"/>
        <v>0.9143206854345165</v>
      </c>
      <c r="Y1773">
        <f t="shared" si="661"/>
        <v>0.86644125105663572</v>
      </c>
      <c r="Z1773">
        <v>0.9143206854345165</v>
      </c>
      <c r="AB1773">
        <f t="shared" si="662"/>
        <v>0</v>
      </c>
      <c r="AC1773">
        <f t="shared" si="671"/>
        <v>437</v>
      </c>
      <c r="AD1773">
        <f t="shared" si="663"/>
        <v>1</v>
      </c>
      <c r="AE1773">
        <f t="shared" si="672"/>
        <v>1335</v>
      </c>
      <c r="AG1773">
        <f t="shared" si="664"/>
        <v>0.82922201138519924</v>
      </c>
      <c r="AH1773">
        <f t="shared" si="665"/>
        <v>0.90631364562118122</v>
      </c>
      <c r="AI1773">
        <v>0.82922201138519924</v>
      </c>
      <c r="AK1773">
        <f t="shared" si="666"/>
        <v>0</v>
      </c>
      <c r="AL1773">
        <f t="shared" si="673"/>
        <v>72</v>
      </c>
      <c r="AM1773">
        <f t="shared" si="677"/>
        <v>1</v>
      </c>
      <c r="AN1773">
        <f t="shared" si="674"/>
        <v>1700</v>
      </c>
      <c r="AP1773">
        <f t="shared" si="667"/>
        <v>0.93506493506493504</v>
      </c>
      <c r="AQ1773">
        <f t="shared" si="668"/>
        <v>0.8840353614144566</v>
      </c>
      <c r="AR1773">
        <v>0.93506493506493504</v>
      </c>
    </row>
    <row r="1774" spans="1:44" x14ac:dyDescent="0.25">
      <c r="A1774" s="9">
        <v>3</v>
      </c>
      <c r="B1774" s="32">
        <v>17.270436</v>
      </c>
      <c r="D1774">
        <f t="shared" si="655"/>
        <v>0</v>
      </c>
      <c r="E1774">
        <f t="shared" si="654"/>
        <v>516</v>
      </c>
      <c r="F1774">
        <f t="shared" si="675"/>
        <v>1</v>
      </c>
      <c r="G1774">
        <f t="shared" si="676"/>
        <v>1257</v>
      </c>
      <c r="I1774">
        <f t="shared" si="656"/>
        <v>0.89119170984455953</v>
      </c>
      <c r="J1774">
        <f t="shared" si="657"/>
        <v>0.88458831808585503</v>
      </c>
      <c r="K1774">
        <v>0.89119170984455953</v>
      </c>
      <c r="S1774">
        <f t="shared" si="658"/>
        <v>0</v>
      </c>
      <c r="T1774">
        <f t="shared" si="669"/>
        <v>747</v>
      </c>
      <c r="U1774">
        <f t="shared" si="659"/>
        <v>1</v>
      </c>
      <c r="V1774">
        <f t="shared" si="670"/>
        <v>1026</v>
      </c>
      <c r="X1774">
        <f t="shared" si="660"/>
        <v>0.9143206854345165</v>
      </c>
      <c r="Y1774">
        <f t="shared" si="661"/>
        <v>0.86728655959425194</v>
      </c>
      <c r="Z1774">
        <v>0.9143206854345165</v>
      </c>
      <c r="AB1774">
        <f t="shared" si="662"/>
        <v>1</v>
      </c>
      <c r="AC1774">
        <f t="shared" si="671"/>
        <v>438</v>
      </c>
      <c r="AD1774">
        <f t="shared" si="663"/>
        <v>0</v>
      </c>
      <c r="AE1774">
        <f t="shared" si="672"/>
        <v>1335</v>
      </c>
      <c r="AG1774">
        <f t="shared" si="664"/>
        <v>0.83111954459203041</v>
      </c>
      <c r="AH1774">
        <f t="shared" si="665"/>
        <v>0.90631364562118122</v>
      </c>
      <c r="AI1774">
        <v>0.83111954459203041</v>
      </c>
      <c r="AK1774">
        <f t="shared" si="666"/>
        <v>0</v>
      </c>
      <c r="AL1774">
        <f t="shared" si="673"/>
        <v>72</v>
      </c>
      <c r="AM1774">
        <f t="shared" si="677"/>
        <v>1</v>
      </c>
      <c r="AN1774">
        <f t="shared" si="674"/>
        <v>1701</v>
      </c>
      <c r="AP1774">
        <f t="shared" si="667"/>
        <v>0.93506493506493504</v>
      </c>
      <c r="AQ1774">
        <f t="shared" si="668"/>
        <v>0.88455538221528862</v>
      </c>
      <c r="AR1774">
        <v>0.93506493506493504</v>
      </c>
    </row>
    <row r="1775" spans="1:44" x14ac:dyDescent="0.25">
      <c r="A1775" s="9">
        <v>2</v>
      </c>
      <c r="B1775" s="32">
        <v>17.247502000000001</v>
      </c>
      <c r="D1775">
        <f t="shared" si="655"/>
        <v>0</v>
      </c>
      <c r="E1775">
        <f t="shared" si="654"/>
        <v>516</v>
      </c>
      <c r="F1775">
        <f t="shared" si="675"/>
        <v>1</v>
      </c>
      <c r="G1775">
        <f t="shared" si="676"/>
        <v>1258</v>
      </c>
      <c r="I1775">
        <f t="shared" si="656"/>
        <v>0.89119170984455953</v>
      </c>
      <c r="J1775">
        <f t="shared" si="657"/>
        <v>0.88529204785362425</v>
      </c>
      <c r="K1775">
        <v>0.89119170984455953</v>
      </c>
      <c r="S1775">
        <f t="shared" si="658"/>
        <v>1</v>
      </c>
      <c r="T1775">
        <f t="shared" si="669"/>
        <v>748</v>
      </c>
      <c r="U1775">
        <f t="shared" si="659"/>
        <v>0</v>
      </c>
      <c r="V1775">
        <f t="shared" si="670"/>
        <v>1026</v>
      </c>
      <c r="X1775">
        <f t="shared" si="660"/>
        <v>0.9155446756425949</v>
      </c>
      <c r="Y1775">
        <f t="shared" si="661"/>
        <v>0.86728655959425194</v>
      </c>
      <c r="Z1775">
        <v>0.9155446756425949</v>
      </c>
      <c r="AB1775">
        <f t="shared" si="662"/>
        <v>0</v>
      </c>
      <c r="AC1775">
        <f t="shared" si="671"/>
        <v>438</v>
      </c>
      <c r="AD1775">
        <f t="shared" si="663"/>
        <v>1</v>
      </c>
      <c r="AE1775">
        <f t="shared" si="672"/>
        <v>1336</v>
      </c>
      <c r="AG1775">
        <f t="shared" si="664"/>
        <v>0.83111954459203041</v>
      </c>
      <c r="AH1775">
        <f t="shared" si="665"/>
        <v>0.90699253224711474</v>
      </c>
      <c r="AI1775">
        <v>0.83111954459203041</v>
      </c>
      <c r="AK1775">
        <f t="shared" si="666"/>
        <v>0</v>
      </c>
      <c r="AL1775">
        <f t="shared" si="673"/>
        <v>72</v>
      </c>
      <c r="AM1775">
        <f t="shared" si="677"/>
        <v>1</v>
      </c>
      <c r="AN1775">
        <f t="shared" si="674"/>
        <v>1702</v>
      </c>
      <c r="AP1775">
        <f t="shared" si="667"/>
        <v>0.93506493506493504</v>
      </c>
      <c r="AQ1775">
        <f t="shared" si="668"/>
        <v>0.88507540301612064</v>
      </c>
      <c r="AR1775">
        <v>0.93506493506493504</v>
      </c>
    </row>
    <row r="1776" spans="1:44" x14ac:dyDescent="0.25">
      <c r="A1776" s="9">
        <v>4</v>
      </c>
      <c r="B1776" s="32">
        <v>17.191927</v>
      </c>
      <c r="D1776">
        <f t="shared" si="655"/>
        <v>0</v>
      </c>
      <c r="E1776">
        <f t="shared" si="654"/>
        <v>516</v>
      </c>
      <c r="F1776">
        <f t="shared" si="675"/>
        <v>1</v>
      </c>
      <c r="G1776">
        <f t="shared" si="676"/>
        <v>1259</v>
      </c>
      <c r="I1776">
        <f t="shared" si="656"/>
        <v>0.89119170984455953</v>
      </c>
      <c r="J1776">
        <f t="shared" si="657"/>
        <v>0.88599577762139337</v>
      </c>
      <c r="K1776">
        <v>0.89119170984455953</v>
      </c>
      <c r="S1776">
        <f t="shared" si="658"/>
        <v>0</v>
      </c>
      <c r="T1776">
        <f t="shared" si="669"/>
        <v>748</v>
      </c>
      <c r="U1776">
        <f t="shared" si="659"/>
        <v>1</v>
      </c>
      <c r="V1776">
        <f t="shared" si="670"/>
        <v>1027</v>
      </c>
      <c r="X1776">
        <f t="shared" si="660"/>
        <v>0.9155446756425949</v>
      </c>
      <c r="Y1776">
        <f t="shared" si="661"/>
        <v>0.86813186813186816</v>
      </c>
      <c r="Z1776">
        <v>0.9155446756425949</v>
      </c>
      <c r="AB1776">
        <f t="shared" si="662"/>
        <v>0</v>
      </c>
      <c r="AC1776">
        <f t="shared" si="671"/>
        <v>438</v>
      </c>
      <c r="AD1776">
        <f t="shared" si="663"/>
        <v>1</v>
      </c>
      <c r="AE1776">
        <f t="shared" si="672"/>
        <v>1337</v>
      </c>
      <c r="AG1776">
        <f t="shared" si="664"/>
        <v>0.83111954459203041</v>
      </c>
      <c r="AH1776">
        <f t="shared" si="665"/>
        <v>0.90767141887304825</v>
      </c>
      <c r="AI1776">
        <v>0.83111954459203041</v>
      </c>
      <c r="AK1776">
        <f t="shared" si="666"/>
        <v>1</v>
      </c>
      <c r="AL1776">
        <f t="shared" si="673"/>
        <v>73</v>
      </c>
      <c r="AM1776">
        <f t="shared" si="677"/>
        <v>0</v>
      </c>
      <c r="AN1776">
        <f t="shared" si="674"/>
        <v>1702</v>
      </c>
      <c r="AP1776">
        <f t="shared" si="667"/>
        <v>0.94805194805194803</v>
      </c>
      <c r="AQ1776">
        <f t="shared" si="668"/>
        <v>0.88507540301612064</v>
      </c>
      <c r="AR1776">
        <v>0.94805194805194803</v>
      </c>
    </row>
    <row r="1777" spans="1:44" x14ac:dyDescent="0.25">
      <c r="A1777" s="9">
        <v>3</v>
      </c>
      <c r="B1777" s="32">
        <v>17.130134999999999</v>
      </c>
      <c r="D1777">
        <f t="shared" si="655"/>
        <v>0</v>
      </c>
      <c r="E1777">
        <f t="shared" si="654"/>
        <v>516</v>
      </c>
      <c r="F1777">
        <f t="shared" si="675"/>
        <v>1</v>
      </c>
      <c r="G1777">
        <f t="shared" si="676"/>
        <v>1260</v>
      </c>
      <c r="I1777">
        <f t="shared" si="656"/>
        <v>0.89119170984455953</v>
      </c>
      <c r="J1777">
        <f t="shared" si="657"/>
        <v>0.88669950738916259</v>
      </c>
      <c r="K1777">
        <v>0.89119170984455953</v>
      </c>
      <c r="S1777">
        <f t="shared" si="658"/>
        <v>0</v>
      </c>
      <c r="T1777">
        <f t="shared" si="669"/>
        <v>748</v>
      </c>
      <c r="U1777">
        <f t="shared" si="659"/>
        <v>1</v>
      </c>
      <c r="V1777">
        <f t="shared" si="670"/>
        <v>1028</v>
      </c>
      <c r="X1777">
        <f t="shared" si="660"/>
        <v>0.9155446756425949</v>
      </c>
      <c r="Y1777">
        <f t="shared" si="661"/>
        <v>0.86897717666948437</v>
      </c>
      <c r="Z1777">
        <v>0.9155446756425949</v>
      </c>
      <c r="AB1777">
        <f t="shared" si="662"/>
        <v>1</v>
      </c>
      <c r="AC1777">
        <f t="shared" si="671"/>
        <v>439</v>
      </c>
      <c r="AD1777">
        <f t="shared" si="663"/>
        <v>0</v>
      </c>
      <c r="AE1777">
        <f t="shared" si="672"/>
        <v>1337</v>
      </c>
      <c r="AG1777">
        <f t="shared" si="664"/>
        <v>0.83301707779886147</v>
      </c>
      <c r="AH1777">
        <f t="shared" si="665"/>
        <v>0.90767141887304825</v>
      </c>
      <c r="AI1777">
        <v>0.83301707779886147</v>
      </c>
      <c r="AK1777">
        <f t="shared" si="666"/>
        <v>0</v>
      </c>
      <c r="AL1777">
        <f t="shared" si="673"/>
        <v>73</v>
      </c>
      <c r="AM1777">
        <f t="shared" si="677"/>
        <v>1</v>
      </c>
      <c r="AN1777">
        <f t="shared" si="674"/>
        <v>1703</v>
      </c>
      <c r="AP1777">
        <f t="shared" si="667"/>
        <v>0.94805194805194803</v>
      </c>
      <c r="AQ1777">
        <f t="shared" si="668"/>
        <v>0.88559542381695266</v>
      </c>
      <c r="AR1777">
        <v>0.94805194805194803</v>
      </c>
    </row>
    <row r="1778" spans="1:44" x14ac:dyDescent="0.25">
      <c r="A1778" s="9">
        <v>1</v>
      </c>
      <c r="B1778" s="32">
        <v>17.087299000000002</v>
      </c>
      <c r="D1778">
        <f t="shared" si="655"/>
        <v>1</v>
      </c>
      <c r="E1778">
        <f t="shared" si="654"/>
        <v>517</v>
      </c>
      <c r="F1778">
        <f t="shared" si="675"/>
        <v>0</v>
      </c>
      <c r="G1778">
        <f t="shared" si="676"/>
        <v>1260</v>
      </c>
      <c r="I1778">
        <f t="shared" si="656"/>
        <v>0.89291882556131263</v>
      </c>
      <c r="J1778">
        <f t="shared" si="657"/>
        <v>0.88669950738916259</v>
      </c>
      <c r="K1778">
        <v>0.89291882556131263</v>
      </c>
      <c r="S1778">
        <f t="shared" si="658"/>
        <v>0</v>
      </c>
      <c r="T1778">
        <f t="shared" si="669"/>
        <v>748</v>
      </c>
      <c r="U1778">
        <f t="shared" si="659"/>
        <v>1</v>
      </c>
      <c r="V1778">
        <f t="shared" si="670"/>
        <v>1029</v>
      </c>
      <c r="X1778">
        <f t="shared" si="660"/>
        <v>0.9155446756425949</v>
      </c>
      <c r="Y1778">
        <f t="shared" si="661"/>
        <v>0.86982248520710059</v>
      </c>
      <c r="Z1778">
        <v>0.9155446756425949</v>
      </c>
      <c r="AB1778">
        <f t="shared" si="662"/>
        <v>0</v>
      </c>
      <c r="AC1778">
        <f t="shared" si="671"/>
        <v>439</v>
      </c>
      <c r="AD1778">
        <f t="shared" si="663"/>
        <v>1</v>
      </c>
      <c r="AE1778">
        <f t="shared" si="672"/>
        <v>1338</v>
      </c>
      <c r="AG1778">
        <f t="shared" si="664"/>
        <v>0.83301707779886147</v>
      </c>
      <c r="AH1778">
        <f t="shared" si="665"/>
        <v>0.90835030549898166</v>
      </c>
      <c r="AI1778">
        <v>0.83301707779886147</v>
      </c>
      <c r="AK1778">
        <f t="shared" si="666"/>
        <v>0</v>
      </c>
      <c r="AL1778">
        <f t="shared" si="673"/>
        <v>73</v>
      </c>
      <c r="AM1778">
        <f t="shared" si="677"/>
        <v>1</v>
      </c>
      <c r="AN1778">
        <f t="shared" si="674"/>
        <v>1704</v>
      </c>
      <c r="AP1778">
        <f t="shared" si="667"/>
        <v>0.94805194805194803</v>
      </c>
      <c r="AQ1778">
        <f t="shared" si="668"/>
        <v>0.88611544461778469</v>
      </c>
      <c r="AR1778">
        <v>0.94805194805194803</v>
      </c>
    </row>
    <row r="1779" spans="1:44" x14ac:dyDescent="0.25">
      <c r="A1779" s="9">
        <v>3</v>
      </c>
      <c r="B1779" s="32">
        <v>17.081600000000002</v>
      </c>
      <c r="D1779">
        <f t="shared" si="655"/>
        <v>0</v>
      </c>
      <c r="E1779">
        <f t="shared" si="654"/>
        <v>517</v>
      </c>
      <c r="F1779">
        <f t="shared" si="675"/>
        <v>1</v>
      </c>
      <c r="G1779">
        <f t="shared" si="676"/>
        <v>1261</v>
      </c>
      <c r="I1779">
        <f t="shared" si="656"/>
        <v>0.89291882556131263</v>
      </c>
      <c r="J1779">
        <f t="shared" si="657"/>
        <v>0.8874032371569317</v>
      </c>
      <c r="K1779">
        <v>0.89291882556131263</v>
      </c>
      <c r="S1779">
        <f t="shared" si="658"/>
        <v>0</v>
      </c>
      <c r="T1779">
        <f t="shared" si="669"/>
        <v>748</v>
      </c>
      <c r="U1779">
        <f t="shared" si="659"/>
        <v>1</v>
      </c>
      <c r="V1779">
        <f t="shared" si="670"/>
        <v>1030</v>
      </c>
      <c r="X1779">
        <f t="shared" si="660"/>
        <v>0.9155446756425949</v>
      </c>
      <c r="Y1779">
        <f t="shared" si="661"/>
        <v>0.87066779374471681</v>
      </c>
      <c r="Z1779">
        <v>0.9155446756425949</v>
      </c>
      <c r="AB1779">
        <f t="shared" si="662"/>
        <v>1</v>
      </c>
      <c r="AC1779">
        <f t="shared" si="671"/>
        <v>440</v>
      </c>
      <c r="AD1779">
        <f t="shared" si="663"/>
        <v>0</v>
      </c>
      <c r="AE1779">
        <f t="shared" si="672"/>
        <v>1338</v>
      </c>
      <c r="AG1779">
        <f t="shared" si="664"/>
        <v>0.83491461100569264</v>
      </c>
      <c r="AH1779">
        <f t="shared" si="665"/>
        <v>0.90835030549898166</v>
      </c>
      <c r="AI1779">
        <v>0.83491461100569264</v>
      </c>
      <c r="AK1779">
        <f t="shared" si="666"/>
        <v>0</v>
      </c>
      <c r="AL1779">
        <f t="shared" si="673"/>
        <v>73</v>
      </c>
      <c r="AM1779">
        <f t="shared" si="677"/>
        <v>1</v>
      </c>
      <c r="AN1779">
        <f t="shared" si="674"/>
        <v>1705</v>
      </c>
      <c r="AP1779">
        <f t="shared" si="667"/>
        <v>0.94805194805194803</v>
      </c>
      <c r="AQ1779">
        <f t="shared" si="668"/>
        <v>0.88663546541861671</v>
      </c>
      <c r="AR1779">
        <v>0.94805194805194803</v>
      </c>
    </row>
    <row r="1780" spans="1:44" x14ac:dyDescent="0.25">
      <c r="A1780" s="9">
        <v>2</v>
      </c>
      <c r="B1780" s="32">
        <v>17.007466000000001</v>
      </c>
      <c r="D1780">
        <f t="shared" si="655"/>
        <v>0</v>
      </c>
      <c r="E1780">
        <f t="shared" ref="E1780:E1843" si="678">D1780+E1779</f>
        <v>517</v>
      </c>
      <c r="F1780">
        <f t="shared" si="675"/>
        <v>1</v>
      </c>
      <c r="G1780">
        <f t="shared" si="676"/>
        <v>1262</v>
      </c>
      <c r="I1780">
        <f t="shared" si="656"/>
        <v>0.89291882556131263</v>
      </c>
      <c r="J1780">
        <f t="shared" si="657"/>
        <v>0.88810696692470092</v>
      </c>
      <c r="K1780">
        <v>0.89291882556131263</v>
      </c>
      <c r="S1780">
        <f t="shared" si="658"/>
        <v>1</v>
      </c>
      <c r="T1780">
        <f t="shared" si="669"/>
        <v>749</v>
      </c>
      <c r="U1780">
        <f t="shared" si="659"/>
        <v>0</v>
      </c>
      <c r="V1780">
        <f t="shared" si="670"/>
        <v>1030</v>
      </c>
      <c r="X1780">
        <f t="shared" si="660"/>
        <v>0.91676866585067318</v>
      </c>
      <c r="Y1780">
        <f t="shared" si="661"/>
        <v>0.87066779374471681</v>
      </c>
      <c r="Z1780">
        <v>0.91676866585067318</v>
      </c>
      <c r="AB1780">
        <f t="shared" si="662"/>
        <v>0</v>
      </c>
      <c r="AC1780">
        <f t="shared" si="671"/>
        <v>440</v>
      </c>
      <c r="AD1780">
        <f t="shared" si="663"/>
        <v>1</v>
      </c>
      <c r="AE1780">
        <f t="shared" si="672"/>
        <v>1339</v>
      </c>
      <c r="AG1780">
        <f t="shared" si="664"/>
        <v>0.83491461100569264</v>
      </c>
      <c r="AH1780">
        <f t="shared" si="665"/>
        <v>0.90902919212491518</v>
      </c>
      <c r="AI1780">
        <v>0.83491461100569264</v>
      </c>
      <c r="AK1780">
        <f t="shared" si="666"/>
        <v>0</v>
      </c>
      <c r="AL1780">
        <f t="shared" si="673"/>
        <v>73</v>
      </c>
      <c r="AM1780">
        <f t="shared" si="677"/>
        <v>1</v>
      </c>
      <c r="AN1780">
        <f t="shared" si="674"/>
        <v>1706</v>
      </c>
      <c r="AP1780">
        <f t="shared" si="667"/>
        <v>0.94805194805194803</v>
      </c>
      <c r="AQ1780">
        <f t="shared" si="668"/>
        <v>0.88715548621944873</v>
      </c>
      <c r="AR1780">
        <v>0.94805194805194803</v>
      </c>
    </row>
    <row r="1781" spans="1:44" x14ac:dyDescent="0.25">
      <c r="A1781" s="9">
        <v>3</v>
      </c>
      <c r="B1781" s="32">
        <v>16.968729</v>
      </c>
      <c r="D1781">
        <f t="shared" si="655"/>
        <v>0</v>
      </c>
      <c r="E1781">
        <f t="shared" si="678"/>
        <v>517</v>
      </c>
      <c r="F1781">
        <f t="shared" si="675"/>
        <v>1</v>
      </c>
      <c r="G1781">
        <f t="shared" si="676"/>
        <v>1263</v>
      </c>
      <c r="I1781">
        <f t="shared" si="656"/>
        <v>0.89291882556131263</v>
      </c>
      <c r="J1781">
        <f t="shared" si="657"/>
        <v>0.88881069669247004</v>
      </c>
      <c r="K1781">
        <v>0.89291882556131263</v>
      </c>
      <c r="S1781">
        <f t="shared" si="658"/>
        <v>0</v>
      </c>
      <c r="T1781">
        <f t="shared" si="669"/>
        <v>749</v>
      </c>
      <c r="U1781">
        <f t="shared" si="659"/>
        <v>1</v>
      </c>
      <c r="V1781">
        <f t="shared" si="670"/>
        <v>1031</v>
      </c>
      <c r="X1781">
        <f t="shared" si="660"/>
        <v>0.91676866585067318</v>
      </c>
      <c r="Y1781">
        <f t="shared" si="661"/>
        <v>0.87151310228233303</v>
      </c>
      <c r="Z1781">
        <v>0.91676866585067318</v>
      </c>
      <c r="AB1781">
        <f t="shared" si="662"/>
        <v>1</v>
      </c>
      <c r="AC1781">
        <f t="shared" si="671"/>
        <v>441</v>
      </c>
      <c r="AD1781">
        <f t="shared" si="663"/>
        <v>0</v>
      </c>
      <c r="AE1781">
        <f t="shared" si="672"/>
        <v>1339</v>
      </c>
      <c r="AG1781">
        <f t="shared" si="664"/>
        <v>0.8368121442125237</v>
      </c>
      <c r="AH1781">
        <f t="shared" si="665"/>
        <v>0.90902919212491518</v>
      </c>
      <c r="AI1781">
        <v>0.8368121442125237</v>
      </c>
      <c r="AK1781">
        <f t="shared" si="666"/>
        <v>0</v>
      </c>
      <c r="AL1781">
        <f t="shared" si="673"/>
        <v>73</v>
      </c>
      <c r="AM1781">
        <f t="shared" si="677"/>
        <v>1</v>
      </c>
      <c r="AN1781">
        <f t="shared" si="674"/>
        <v>1707</v>
      </c>
      <c r="AP1781">
        <f t="shared" si="667"/>
        <v>0.94805194805194803</v>
      </c>
      <c r="AQ1781">
        <f t="shared" si="668"/>
        <v>0.88767550702028086</v>
      </c>
      <c r="AR1781">
        <v>0.94805194805194803</v>
      </c>
    </row>
    <row r="1782" spans="1:44" x14ac:dyDescent="0.25">
      <c r="A1782" s="9">
        <v>3</v>
      </c>
      <c r="B1782" s="32">
        <v>16.735143999999998</v>
      </c>
      <c r="D1782">
        <f t="shared" si="655"/>
        <v>0</v>
      </c>
      <c r="E1782">
        <f t="shared" si="678"/>
        <v>517</v>
      </c>
      <c r="F1782">
        <f t="shared" si="675"/>
        <v>1</v>
      </c>
      <c r="G1782">
        <f t="shared" si="676"/>
        <v>1264</v>
      </c>
      <c r="I1782">
        <f t="shared" si="656"/>
        <v>0.89291882556131263</v>
      </c>
      <c r="J1782">
        <f t="shared" si="657"/>
        <v>0.88951442646023926</v>
      </c>
      <c r="K1782">
        <v>0.89291882556131263</v>
      </c>
      <c r="S1782">
        <f t="shared" si="658"/>
        <v>0</v>
      </c>
      <c r="T1782">
        <f t="shared" si="669"/>
        <v>749</v>
      </c>
      <c r="U1782">
        <f t="shared" si="659"/>
        <v>1</v>
      </c>
      <c r="V1782">
        <f t="shared" si="670"/>
        <v>1032</v>
      </c>
      <c r="X1782">
        <f t="shared" si="660"/>
        <v>0.91676866585067318</v>
      </c>
      <c r="Y1782">
        <f t="shared" si="661"/>
        <v>0.87235841081994925</v>
      </c>
      <c r="Z1782">
        <v>0.91676866585067318</v>
      </c>
      <c r="AB1782">
        <f t="shared" si="662"/>
        <v>1</v>
      </c>
      <c r="AC1782">
        <f t="shared" si="671"/>
        <v>442</v>
      </c>
      <c r="AD1782">
        <f t="shared" si="663"/>
        <v>0</v>
      </c>
      <c r="AE1782">
        <f t="shared" si="672"/>
        <v>1339</v>
      </c>
      <c r="AG1782">
        <f t="shared" si="664"/>
        <v>0.83870967741935487</v>
      </c>
      <c r="AH1782">
        <f t="shared" si="665"/>
        <v>0.90902919212491518</v>
      </c>
      <c r="AI1782">
        <v>0.83870967741935487</v>
      </c>
      <c r="AK1782">
        <f t="shared" si="666"/>
        <v>0</v>
      </c>
      <c r="AL1782">
        <f t="shared" si="673"/>
        <v>73</v>
      </c>
      <c r="AM1782">
        <f t="shared" si="677"/>
        <v>1</v>
      </c>
      <c r="AN1782">
        <f t="shared" si="674"/>
        <v>1708</v>
      </c>
      <c r="AP1782">
        <f t="shared" si="667"/>
        <v>0.94805194805194803</v>
      </c>
      <c r="AQ1782">
        <f t="shared" si="668"/>
        <v>0.88819552782111288</v>
      </c>
      <c r="AR1782">
        <v>0.94805194805194803</v>
      </c>
    </row>
    <row r="1783" spans="1:44" x14ac:dyDescent="0.25">
      <c r="A1783" s="9">
        <v>3</v>
      </c>
      <c r="B1783" s="32">
        <v>16.679093999999999</v>
      </c>
      <c r="D1783">
        <f t="shared" si="655"/>
        <v>0</v>
      </c>
      <c r="E1783">
        <f t="shared" si="678"/>
        <v>517</v>
      </c>
      <c r="F1783">
        <f t="shared" si="675"/>
        <v>1</v>
      </c>
      <c r="G1783">
        <f t="shared" si="676"/>
        <v>1265</v>
      </c>
      <c r="I1783">
        <f t="shared" si="656"/>
        <v>0.89291882556131263</v>
      </c>
      <c r="J1783">
        <f t="shared" si="657"/>
        <v>0.89021815622800848</v>
      </c>
      <c r="K1783">
        <v>0.89291882556131263</v>
      </c>
      <c r="S1783">
        <f t="shared" si="658"/>
        <v>0</v>
      </c>
      <c r="T1783">
        <f t="shared" si="669"/>
        <v>749</v>
      </c>
      <c r="U1783">
        <f t="shared" si="659"/>
        <v>1</v>
      </c>
      <c r="V1783">
        <f t="shared" si="670"/>
        <v>1033</v>
      </c>
      <c r="X1783">
        <f t="shared" si="660"/>
        <v>0.91676866585067318</v>
      </c>
      <c r="Y1783">
        <f t="shared" si="661"/>
        <v>0.87320371935756547</v>
      </c>
      <c r="Z1783">
        <v>0.91676866585067318</v>
      </c>
      <c r="AB1783">
        <f t="shared" si="662"/>
        <v>1</v>
      </c>
      <c r="AC1783">
        <f t="shared" si="671"/>
        <v>443</v>
      </c>
      <c r="AD1783">
        <f t="shared" si="663"/>
        <v>0</v>
      </c>
      <c r="AE1783">
        <f t="shared" si="672"/>
        <v>1339</v>
      </c>
      <c r="AG1783">
        <f t="shared" si="664"/>
        <v>0.84060721062618593</v>
      </c>
      <c r="AH1783">
        <f t="shared" si="665"/>
        <v>0.90902919212491518</v>
      </c>
      <c r="AI1783">
        <v>0.84060721062618593</v>
      </c>
      <c r="AK1783">
        <f t="shared" si="666"/>
        <v>0</v>
      </c>
      <c r="AL1783">
        <f t="shared" si="673"/>
        <v>73</v>
      </c>
      <c r="AM1783">
        <f t="shared" si="677"/>
        <v>1</v>
      </c>
      <c r="AN1783">
        <f t="shared" si="674"/>
        <v>1709</v>
      </c>
      <c r="AP1783">
        <f t="shared" si="667"/>
        <v>0.94805194805194803</v>
      </c>
      <c r="AQ1783">
        <f t="shared" si="668"/>
        <v>0.88871554862194491</v>
      </c>
      <c r="AR1783">
        <v>0.94805194805194803</v>
      </c>
    </row>
    <row r="1784" spans="1:44" x14ac:dyDescent="0.25">
      <c r="A1784" s="9">
        <v>2</v>
      </c>
      <c r="B1784" s="32">
        <v>16.571991000000001</v>
      </c>
      <c r="D1784">
        <f t="shared" si="655"/>
        <v>0</v>
      </c>
      <c r="E1784">
        <f t="shared" si="678"/>
        <v>517</v>
      </c>
      <c r="F1784">
        <f t="shared" si="675"/>
        <v>1</v>
      </c>
      <c r="G1784">
        <f t="shared" si="676"/>
        <v>1266</v>
      </c>
      <c r="I1784">
        <f t="shared" si="656"/>
        <v>0.89291882556131263</v>
      </c>
      <c r="J1784">
        <f t="shared" si="657"/>
        <v>0.8909218859957776</v>
      </c>
      <c r="K1784">
        <v>0.89291882556131263</v>
      </c>
      <c r="S1784">
        <f t="shared" si="658"/>
        <v>1</v>
      </c>
      <c r="T1784">
        <f t="shared" si="669"/>
        <v>750</v>
      </c>
      <c r="U1784">
        <f t="shared" si="659"/>
        <v>0</v>
      </c>
      <c r="V1784">
        <f t="shared" si="670"/>
        <v>1033</v>
      </c>
      <c r="X1784">
        <f t="shared" si="660"/>
        <v>0.91799265605875158</v>
      </c>
      <c r="Y1784">
        <f t="shared" si="661"/>
        <v>0.87320371935756547</v>
      </c>
      <c r="Z1784">
        <v>0.91799265605875158</v>
      </c>
      <c r="AB1784">
        <f t="shared" si="662"/>
        <v>0</v>
      </c>
      <c r="AC1784">
        <f t="shared" si="671"/>
        <v>443</v>
      </c>
      <c r="AD1784">
        <f t="shared" si="663"/>
        <v>1</v>
      </c>
      <c r="AE1784">
        <f t="shared" si="672"/>
        <v>1340</v>
      </c>
      <c r="AG1784">
        <f t="shared" si="664"/>
        <v>0.84060721062618593</v>
      </c>
      <c r="AH1784">
        <f t="shared" si="665"/>
        <v>0.90970807875084858</v>
      </c>
      <c r="AI1784">
        <v>0.84060721062618593</v>
      </c>
      <c r="AK1784">
        <f t="shared" si="666"/>
        <v>0</v>
      </c>
      <c r="AL1784">
        <f t="shared" si="673"/>
        <v>73</v>
      </c>
      <c r="AM1784">
        <f t="shared" si="677"/>
        <v>1</v>
      </c>
      <c r="AN1784">
        <f t="shared" si="674"/>
        <v>1710</v>
      </c>
      <c r="AP1784">
        <f t="shared" si="667"/>
        <v>0.94805194805194803</v>
      </c>
      <c r="AQ1784">
        <f t="shared" si="668"/>
        <v>0.88923556942277693</v>
      </c>
      <c r="AR1784">
        <v>0.94805194805194803</v>
      </c>
    </row>
    <row r="1785" spans="1:44" x14ac:dyDescent="0.25">
      <c r="A1785" s="9">
        <v>3</v>
      </c>
      <c r="B1785" s="32">
        <v>16.559477999999999</v>
      </c>
      <c r="D1785">
        <f t="shared" si="655"/>
        <v>0</v>
      </c>
      <c r="E1785">
        <f t="shared" si="678"/>
        <v>517</v>
      </c>
      <c r="F1785">
        <f t="shared" si="675"/>
        <v>1</v>
      </c>
      <c r="G1785">
        <f t="shared" si="676"/>
        <v>1267</v>
      </c>
      <c r="I1785">
        <f t="shared" si="656"/>
        <v>0.89291882556131263</v>
      </c>
      <c r="J1785">
        <f t="shared" si="657"/>
        <v>0.89162561576354682</v>
      </c>
      <c r="K1785">
        <v>0.89291882556131263</v>
      </c>
      <c r="S1785">
        <f t="shared" si="658"/>
        <v>0</v>
      </c>
      <c r="T1785">
        <f t="shared" si="669"/>
        <v>750</v>
      </c>
      <c r="U1785">
        <f t="shared" si="659"/>
        <v>1</v>
      </c>
      <c r="V1785">
        <f t="shared" si="670"/>
        <v>1034</v>
      </c>
      <c r="X1785">
        <f t="shared" si="660"/>
        <v>0.91799265605875158</v>
      </c>
      <c r="Y1785">
        <f t="shared" si="661"/>
        <v>0.8740490278951818</v>
      </c>
      <c r="Z1785">
        <v>0.91799265605875158</v>
      </c>
      <c r="AB1785">
        <f t="shared" si="662"/>
        <v>1</v>
      </c>
      <c r="AC1785">
        <f t="shared" si="671"/>
        <v>444</v>
      </c>
      <c r="AD1785">
        <f t="shared" si="663"/>
        <v>0</v>
      </c>
      <c r="AE1785">
        <f t="shared" si="672"/>
        <v>1340</v>
      </c>
      <c r="AG1785">
        <f t="shared" si="664"/>
        <v>0.8425047438330171</v>
      </c>
      <c r="AH1785">
        <f t="shared" si="665"/>
        <v>0.90970807875084858</v>
      </c>
      <c r="AI1785">
        <v>0.8425047438330171</v>
      </c>
      <c r="AK1785">
        <f t="shared" si="666"/>
        <v>0</v>
      </c>
      <c r="AL1785">
        <f t="shared" si="673"/>
        <v>73</v>
      </c>
      <c r="AM1785">
        <f t="shared" si="677"/>
        <v>1</v>
      </c>
      <c r="AN1785">
        <f t="shared" si="674"/>
        <v>1711</v>
      </c>
      <c r="AP1785">
        <f t="shared" si="667"/>
        <v>0.94805194805194803</v>
      </c>
      <c r="AQ1785">
        <f t="shared" si="668"/>
        <v>0.88975559022360895</v>
      </c>
      <c r="AR1785">
        <v>0.94805194805194803</v>
      </c>
    </row>
    <row r="1786" spans="1:44" x14ac:dyDescent="0.25">
      <c r="A1786" s="9">
        <v>1</v>
      </c>
      <c r="B1786" s="32">
        <v>16.531058999999999</v>
      </c>
      <c r="D1786">
        <f t="shared" si="655"/>
        <v>1</v>
      </c>
      <c r="E1786">
        <f t="shared" si="678"/>
        <v>518</v>
      </c>
      <c r="F1786">
        <f t="shared" si="675"/>
        <v>0</v>
      </c>
      <c r="G1786">
        <f t="shared" si="676"/>
        <v>1267</v>
      </c>
      <c r="I1786">
        <f t="shared" si="656"/>
        <v>0.89464594127806563</v>
      </c>
      <c r="J1786">
        <f t="shared" si="657"/>
        <v>0.89162561576354682</v>
      </c>
      <c r="K1786">
        <v>0.89464594127806563</v>
      </c>
      <c r="S1786">
        <f t="shared" si="658"/>
        <v>0</v>
      </c>
      <c r="T1786">
        <f t="shared" si="669"/>
        <v>750</v>
      </c>
      <c r="U1786">
        <f t="shared" si="659"/>
        <v>1</v>
      </c>
      <c r="V1786">
        <f t="shared" si="670"/>
        <v>1035</v>
      </c>
      <c r="X1786">
        <f t="shared" si="660"/>
        <v>0.91799265605875158</v>
      </c>
      <c r="Y1786">
        <f t="shared" si="661"/>
        <v>0.87489433643279801</v>
      </c>
      <c r="Z1786">
        <v>0.91799265605875158</v>
      </c>
      <c r="AB1786">
        <f t="shared" si="662"/>
        <v>0</v>
      </c>
      <c r="AC1786">
        <f t="shared" si="671"/>
        <v>444</v>
      </c>
      <c r="AD1786">
        <f t="shared" si="663"/>
        <v>1</v>
      </c>
      <c r="AE1786">
        <f t="shared" si="672"/>
        <v>1341</v>
      </c>
      <c r="AG1786">
        <f t="shared" si="664"/>
        <v>0.8425047438330171</v>
      </c>
      <c r="AH1786">
        <f t="shared" si="665"/>
        <v>0.9103869653767821</v>
      </c>
      <c r="AI1786">
        <v>0.8425047438330171</v>
      </c>
      <c r="AK1786">
        <f t="shared" si="666"/>
        <v>0</v>
      </c>
      <c r="AL1786">
        <f t="shared" si="673"/>
        <v>73</v>
      </c>
      <c r="AM1786">
        <f t="shared" si="677"/>
        <v>1</v>
      </c>
      <c r="AN1786">
        <f t="shared" si="674"/>
        <v>1712</v>
      </c>
      <c r="AP1786">
        <f t="shared" si="667"/>
        <v>0.94805194805194803</v>
      </c>
      <c r="AQ1786">
        <f t="shared" si="668"/>
        <v>0.89027561102444097</v>
      </c>
      <c r="AR1786">
        <v>0.94805194805194803</v>
      </c>
    </row>
    <row r="1787" spans="1:44" x14ac:dyDescent="0.25">
      <c r="A1787" s="9">
        <v>1</v>
      </c>
      <c r="B1787" s="32">
        <v>16.492172</v>
      </c>
      <c r="D1787">
        <f t="shared" si="655"/>
        <v>1</v>
      </c>
      <c r="E1787">
        <f t="shared" si="678"/>
        <v>519</v>
      </c>
      <c r="F1787">
        <f t="shared" si="675"/>
        <v>0</v>
      </c>
      <c r="G1787">
        <f t="shared" si="676"/>
        <v>1267</v>
      </c>
      <c r="I1787">
        <f t="shared" si="656"/>
        <v>0.89637305699481862</v>
      </c>
      <c r="J1787">
        <f t="shared" si="657"/>
        <v>0.89162561576354682</v>
      </c>
      <c r="K1787">
        <v>0.89637305699481862</v>
      </c>
      <c r="S1787">
        <f t="shared" si="658"/>
        <v>0</v>
      </c>
      <c r="T1787">
        <f t="shared" si="669"/>
        <v>750</v>
      </c>
      <c r="U1787">
        <f t="shared" si="659"/>
        <v>1</v>
      </c>
      <c r="V1787">
        <f t="shared" si="670"/>
        <v>1036</v>
      </c>
      <c r="X1787">
        <f t="shared" si="660"/>
        <v>0.91799265605875158</v>
      </c>
      <c r="Y1787">
        <f t="shared" si="661"/>
        <v>0.87573964497041423</v>
      </c>
      <c r="Z1787">
        <v>0.91799265605875158</v>
      </c>
      <c r="AB1787">
        <f t="shared" si="662"/>
        <v>0</v>
      </c>
      <c r="AC1787">
        <f t="shared" si="671"/>
        <v>444</v>
      </c>
      <c r="AD1787">
        <f t="shared" si="663"/>
        <v>1</v>
      </c>
      <c r="AE1787">
        <f t="shared" si="672"/>
        <v>1342</v>
      </c>
      <c r="AG1787">
        <f t="shared" si="664"/>
        <v>0.8425047438330171</v>
      </c>
      <c r="AH1787">
        <f t="shared" si="665"/>
        <v>0.9110658520027155</v>
      </c>
      <c r="AI1787">
        <v>0.8425047438330171</v>
      </c>
      <c r="AK1787">
        <f t="shared" si="666"/>
        <v>0</v>
      </c>
      <c r="AL1787">
        <f t="shared" si="673"/>
        <v>73</v>
      </c>
      <c r="AM1787">
        <f t="shared" si="677"/>
        <v>1</v>
      </c>
      <c r="AN1787">
        <f t="shared" si="674"/>
        <v>1713</v>
      </c>
      <c r="AP1787">
        <f t="shared" si="667"/>
        <v>0.94805194805194803</v>
      </c>
      <c r="AQ1787">
        <f t="shared" si="668"/>
        <v>0.89079563182527299</v>
      </c>
      <c r="AR1787">
        <v>0.94805194805194803</v>
      </c>
    </row>
    <row r="1788" spans="1:44" x14ac:dyDescent="0.25">
      <c r="A1788" s="9">
        <v>2</v>
      </c>
      <c r="B1788" s="32">
        <v>16.480616000000001</v>
      </c>
      <c r="D1788">
        <f t="shared" si="655"/>
        <v>0</v>
      </c>
      <c r="E1788">
        <f t="shared" si="678"/>
        <v>519</v>
      </c>
      <c r="F1788">
        <f t="shared" si="675"/>
        <v>1</v>
      </c>
      <c r="G1788">
        <f t="shared" si="676"/>
        <v>1268</v>
      </c>
      <c r="I1788">
        <f t="shared" si="656"/>
        <v>0.89637305699481862</v>
      </c>
      <c r="J1788">
        <f t="shared" si="657"/>
        <v>0.89232934553131593</v>
      </c>
      <c r="K1788">
        <v>0.89637305699481862</v>
      </c>
      <c r="S1788">
        <f t="shared" si="658"/>
        <v>1</v>
      </c>
      <c r="T1788">
        <f t="shared" si="669"/>
        <v>751</v>
      </c>
      <c r="U1788">
        <f t="shared" si="659"/>
        <v>0</v>
      </c>
      <c r="V1788">
        <f t="shared" si="670"/>
        <v>1036</v>
      </c>
      <c r="X1788">
        <f t="shared" si="660"/>
        <v>0.91921664626682986</v>
      </c>
      <c r="Y1788">
        <f t="shared" si="661"/>
        <v>0.87573964497041423</v>
      </c>
      <c r="Z1788">
        <v>0.91921664626682986</v>
      </c>
      <c r="AB1788">
        <f t="shared" si="662"/>
        <v>0</v>
      </c>
      <c r="AC1788">
        <f t="shared" si="671"/>
        <v>444</v>
      </c>
      <c r="AD1788">
        <f t="shared" si="663"/>
        <v>1</v>
      </c>
      <c r="AE1788">
        <f t="shared" si="672"/>
        <v>1343</v>
      </c>
      <c r="AG1788">
        <f t="shared" si="664"/>
        <v>0.8425047438330171</v>
      </c>
      <c r="AH1788">
        <f t="shared" si="665"/>
        <v>0.91174473862864902</v>
      </c>
      <c r="AI1788">
        <v>0.8425047438330171</v>
      </c>
      <c r="AK1788">
        <f t="shared" si="666"/>
        <v>0</v>
      </c>
      <c r="AL1788">
        <f t="shared" si="673"/>
        <v>73</v>
      </c>
      <c r="AM1788">
        <f t="shared" si="677"/>
        <v>1</v>
      </c>
      <c r="AN1788">
        <f t="shared" si="674"/>
        <v>1714</v>
      </c>
      <c r="AP1788">
        <f t="shared" si="667"/>
        <v>0.94805194805194803</v>
      </c>
      <c r="AQ1788">
        <f t="shared" si="668"/>
        <v>0.89131565262610501</v>
      </c>
      <c r="AR1788">
        <v>0.94805194805194803</v>
      </c>
    </row>
    <row r="1789" spans="1:44" x14ac:dyDescent="0.25">
      <c r="A1789" s="9">
        <v>3</v>
      </c>
      <c r="B1789" s="32">
        <v>16.472975999999999</v>
      </c>
      <c r="D1789">
        <f t="shared" si="655"/>
        <v>0</v>
      </c>
      <c r="E1789">
        <f t="shared" si="678"/>
        <v>519</v>
      </c>
      <c r="F1789">
        <f t="shared" si="675"/>
        <v>1</v>
      </c>
      <c r="G1789">
        <f t="shared" si="676"/>
        <v>1269</v>
      </c>
      <c r="I1789">
        <f t="shared" si="656"/>
        <v>0.89637305699481862</v>
      </c>
      <c r="J1789">
        <f t="shared" si="657"/>
        <v>0.89303307529908516</v>
      </c>
      <c r="K1789">
        <v>0.89637305699481862</v>
      </c>
      <c r="S1789">
        <f t="shared" si="658"/>
        <v>0</v>
      </c>
      <c r="T1789">
        <f t="shared" si="669"/>
        <v>751</v>
      </c>
      <c r="U1789">
        <f t="shared" si="659"/>
        <v>1</v>
      </c>
      <c r="V1789">
        <f t="shared" si="670"/>
        <v>1037</v>
      </c>
      <c r="X1789">
        <f t="shared" si="660"/>
        <v>0.91921664626682986</v>
      </c>
      <c r="Y1789">
        <f t="shared" si="661"/>
        <v>0.87658495350803045</v>
      </c>
      <c r="Z1789">
        <v>0.91921664626682986</v>
      </c>
      <c r="AB1789">
        <f t="shared" si="662"/>
        <v>1</v>
      </c>
      <c r="AC1789">
        <f t="shared" si="671"/>
        <v>445</v>
      </c>
      <c r="AD1789">
        <f t="shared" si="663"/>
        <v>0</v>
      </c>
      <c r="AE1789">
        <f t="shared" si="672"/>
        <v>1343</v>
      </c>
      <c r="AG1789">
        <f t="shared" si="664"/>
        <v>0.84440227703984816</v>
      </c>
      <c r="AH1789">
        <f t="shared" si="665"/>
        <v>0.91174473862864902</v>
      </c>
      <c r="AI1789">
        <v>0.84440227703984816</v>
      </c>
      <c r="AK1789">
        <f t="shared" si="666"/>
        <v>0</v>
      </c>
      <c r="AL1789">
        <f t="shared" si="673"/>
        <v>73</v>
      </c>
      <c r="AM1789">
        <f t="shared" si="677"/>
        <v>1</v>
      </c>
      <c r="AN1789">
        <f t="shared" si="674"/>
        <v>1715</v>
      </c>
      <c r="AP1789">
        <f t="shared" si="667"/>
        <v>0.94805194805194803</v>
      </c>
      <c r="AQ1789">
        <f t="shared" si="668"/>
        <v>0.89183567342693704</v>
      </c>
      <c r="AR1789">
        <v>0.94805194805194803</v>
      </c>
    </row>
    <row r="1790" spans="1:44" x14ac:dyDescent="0.25">
      <c r="A1790" s="9">
        <v>1</v>
      </c>
      <c r="B1790" s="32">
        <v>16.380203999999999</v>
      </c>
      <c r="D1790">
        <f t="shared" si="655"/>
        <v>1</v>
      </c>
      <c r="E1790">
        <f t="shared" si="678"/>
        <v>520</v>
      </c>
      <c r="F1790">
        <f t="shared" si="675"/>
        <v>0</v>
      </c>
      <c r="G1790">
        <f t="shared" si="676"/>
        <v>1269</v>
      </c>
      <c r="I1790">
        <f t="shared" si="656"/>
        <v>0.89810017271157172</v>
      </c>
      <c r="J1790">
        <f t="shared" si="657"/>
        <v>0.89303307529908516</v>
      </c>
      <c r="K1790">
        <v>0.89810017271157172</v>
      </c>
      <c r="S1790">
        <f t="shared" si="658"/>
        <v>0</v>
      </c>
      <c r="T1790">
        <f t="shared" si="669"/>
        <v>751</v>
      </c>
      <c r="U1790">
        <f t="shared" si="659"/>
        <v>1</v>
      </c>
      <c r="V1790">
        <f t="shared" si="670"/>
        <v>1038</v>
      </c>
      <c r="X1790">
        <f t="shared" si="660"/>
        <v>0.91921664626682986</v>
      </c>
      <c r="Y1790">
        <f t="shared" si="661"/>
        <v>0.87743026204564667</v>
      </c>
      <c r="Z1790">
        <v>0.91921664626682986</v>
      </c>
      <c r="AB1790">
        <f t="shared" si="662"/>
        <v>0</v>
      </c>
      <c r="AC1790">
        <f t="shared" si="671"/>
        <v>445</v>
      </c>
      <c r="AD1790">
        <f t="shared" si="663"/>
        <v>1</v>
      </c>
      <c r="AE1790">
        <f t="shared" si="672"/>
        <v>1344</v>
      </c>
      <c r="AG1790">
        <f t="shared" si="664"/>
        <v>0.84440227703984816</v>
      </c>
      <c r="AH1790">
        <f t="shared" si="665"/>
        <v>0.91242362525458254</v>
      </c>
      <c r="AI1790">
        <v>0.84440227703984816</v>
      </c>
      <c r="AK1790">
        <f t="shared" si="666"/>
        <v>0</v>
      </c>
      <c r="AL1790">
        <f t="shared" si="673"/>
        <v>73</v>
      </c>
      <c r="AM1790">
        <f t="shared" si="677"/>
        <v>1</v>
      </c>
      <c r="AN1790">
        <f t="shared" si="674"/>
        <v>1716</v>
      </c>
      <c r="AP1790">
        <f t="shared" si="667"/>
        <v>0.94805194805194803</v>
      </c>
      <c r="AQ1790">
        <f t="shared" si="668"/>
        <v>0.89235569422776906</v>
      </c>
      <c r="AR1790">
        <v>0.94805194805194803</v>
      </c>
    </row>
    <row r="1791" spans="1:44" x14ac:dyDescent="0.25">
      <c r="A1791" s="9">
        <v>2</v>
      </c>
      <c r="B1791" s="32">
        <v>16.377272999999999</v>
      </c>
      <c r="D1791">
        <f t="shared" si="655"/>
        <v>0</v>
      </c>
      <c r="E1791">
        <f t="shared" si="678"/>
        <v>520</v>
      </c>
      <c r="F1791">
        <f t="shared" si="675"/>
        <v>1</v>
      </c>
      <c r="G1791">
        <f t="shared" si="676"/>
        <v>1270</v>
      </c>
      <c r="I1791">
        <f t="shared" si="656"/>
        <v>0.89810017271157172</v>
      </c>
      <c r="J1791">
        <f t="shared" si="657"/>
        <v>0.89373680506685438</v>
      </c>
      <c r="K1791">
        <v>0.89810017271157172</v>
      </c>
      <c r="S1791">
        <f t="shared" si="658"/>
        <v>1</v>
      </c>
      <c r="T1791">
        <f t="shared" si="669"/>
        <v>752</v>
      </c>
      <c r="U1791">
        <f t="shared" si="659"/>
        <v>0</v>
      </c>
      <c r="V1791">
        <f t="shared" si="670"/>
        <v>1038</v>
      </c>
      <c r="X1791">
        <f t="shared" si="660"/>
        <v>0.92044063647490815</v>
      </c>
      <c r="Y1791">
        <f t="shared" si="661"/>
        <v>0.87743026204564667</v>
      </c>
      <c r="Z1791">
        <v>0.92044063647490815</v>
      </c>
      <c r="AB1791">
        <f t="shared" si="662"/>
        <v>0</v>
      </c>
      <c r="AC1791">
        <f t="shared" si="671"/>
        <v>445</v>
      </c>
      <c r="AD1791">
        <f t="shared" si="663"/>
        <v>1</v>
      </c>
      <c r="AE1791">
        <f t="shared" si="672"/>
        <v>1345</v>
      </c>
      <c r="AG1791">
        <f t="shared" si="664"/>
        <v>0.84440227703984816</v>
      </c>
      <c r="AH1791">
        <f t="shared" si="665"/>
        <v>0.91310251188051594</v>
      </c>
      <c r="AI1791">
        <v>0.84440227703984816</v>
      </c>
      <c r="AK1791">
        <f t="shared" si="666"/>
        <v>0</v>
      </c>
      <c r="AL1791">
        <f t="shared" si="673"/>
        <v>73</v>
      </c>
      <c r="AM1791">
        <f t="shared" si="677"/>
        <v>1</v>
      </c>
      <c r="AN1791">
        <f t="shared" si="674"/>
        <v>1717</v>
      </c>
      <c r="AP1791">
        <f t="shared" si="667"/>
        <v>0.94805194805194803</v>
      </c>
      <c r="AQ1791">
        <f t="shared" si="668"/>
        <v>0.89287571502860119</v>
      </c>
      <c r="AR1791">
        <v>0.94805194805194803</v>
      </c>
    </row>
    <row r="1792" spans="1:44" x14ac:dyDescent="0.25">
      <c r="A1792" s="9">
        <v>3</v>
      </c>
      <c r="B1792" s="32">
        <v>16.354102999999999</v>
      </c>
      <c r="D1792">
        <f t="shared" si="655"/>
        <v>0</v>
      </c>
      <c r="E1792">
        <f t="shared" si="678"/>
        <v>520</v>
      </c>
      <c r="F1792">
        <f t="shared" si="675"/>
        <v>1</v>
      </c>
      <c r="G1792">
        <f t="shared" si="676"/>
        <v>1271</v>
      </c>
      <c r="I1792">
        <f t="shared" si="656"/>
        <v>0.89810017271157172</v>
      </c>
      <c r="J1792">
        <f t="shared" si="657"/>
        <v>0.89444053483462349</v>
      </c>
      <c r="K1792">
        <v>0.89810017271157172</v>
      </c>
      <c r="S1792">
        <f t="shared" si="658"/>
        <v>0</v>
      </c>
      <c r="T1792">
        <f t="shared" si="669"/>
        <v>752</v>
      </c>
      <c r="U1792">
        <f t="shared" si="659"/>
        <v>1</v>
      </c>
      <c r="V1792">
        <f t="shared" si="670"/>
        <v>1039</v>
      </c>
      <c r="X1792">
        <f t="shared" si="660"/>
        <v>0.92044063647490815</v>
      </c>
      <c r="Y1792">
        <f t="shared" si="661"/>
        <v>0.87827557058326289</v>
      </c>
      <c r="Z1792">
        <v>0.92044063647490815</v>
      </c>
      <c r="AB1792">
        <f t="shared" si="662"/>
        <v>1</v>
      </c>
      <c r="AC1792">
        <f t="shared" si="671"/>
        <v>446</v>
      </c>
      <c r="AD1792">
        <f t="shared" si="663"/>
        <v>0</v>
      </c>
      <c r="AE1792">
        <f t="shared" si="672"/>
        <v>1345</v>
      </c>
      <c r="AG1792">
        <f t="shared" si="664"/>
        <v>0.84629981024667933</v>
      </c>
      <c r="AH1792">
        <f t="shared" si="665"/>
        <v>0.91310251188051594</v>
      </c>
      <c r="AI1792">
        <v>0.84629981024667933</v>
      </c>
      <c r="AK1792">
        <f t="shared" si="666"/>
        <v>0</v>
      </c>
      <c r="AL1792">
        <f t="shared" si="673"/>
        <v>73</v>
      </c>
      <c r="AM1792">
        <f t="shared" si="677"/>
        <v>1</v>
      </c>
      <c r="AN1792">
        <f t="shared" si="674"/>
        <v>1718</v>
      </c>
      <c r="AP1792">
        <f t="shared" si="667"/>
        <v>0.94805194805194803</v>
      </c>
      <c r="AQ1792">
        <f t="shared" si="668"/>
        <v>0.89339573582943321</v>
      </c>
      <c r="AR1792">
        <v>0.94805194805194803</v>
      </c>
    </row>
    <row r="1793" spans="1:44" x14ac:dyDescent="0.25">
      <c r="A1793" s="9">
        <v>3</v>
      </c>
      <c r="B1793" s="32">
        <v>16.288525</v>
      </c>
      <c r="D1793">
        <f t="shared" si="655"/>
        <v>0</v>
      </c>
      <c r="E1793">
        <f t="shared" si="678"/>
        <v>520</v>
      </c>
      <c r="F1793">
        <f t="shared" si="675"/>
        <v>1</v>
      </c>
      <c r="G1793">
        <f t="shared" si="676"/>
        <v>1272</v>
      </c>
      <c r="I1793">
        <f t="shared" si="656"/>
        <v>0.89810017271157172</v>
      </c>
      <c r="J1793">
        <f t="shared" si="657"/>
        <v>0.89514426460239271</v>
      </c>
      <c r="K1793">
        <v>0.89810017271157172</v>
      </c>
      <c r="S1793">
        <f t="shared" si="658"/>
        <v>0</v>
      </c>
      <c r="T1793">
        <f t="shared" si="669"/>
        <v>752</v>
      </c>
      <c r="U1793">
        <f t="shared" si="659"/>
        <v>1</v>
      </c>
      <c r="V1793">
        <f t="shared" si="670"/>
        <v>1040</v>
      </c>
      <c r="X1793">
        <f t="shared" si="660"/>
        <v>0.92044063647490815</v>
      </c>
      <c r="Y1793">
        <f t="shared" si="661"/>
        <v>0.87912087912087911</v>
      </c>
      <c r="Z1793">
        <v>0.92044063647490815</v>
      </c>
      <c r="AB1793">
        <f t="shared" si="662"/>
        <v>1</v>
      </c>
      <c r="AC1793">
        <f t="shared" si="671"/>
        <v>447</v>
      </c>
      <c r="AD1793">
        <f t="shared" si="663"/>
        <v>0</v>
      </c>
      <c r="AE1793">
        <f t="shared" si="672"/>
        <v>1345</v>
      </c>
      <c r="AG1793">
        <f t="shared" si="664"/>
        <v>0.84819734345351039</v>
      </c>
      <c r="AH1793">
        <f t="shared" si="665"/>
        <v>0.91310251188051594</v>
      </c>
      <c r="AI1793">
        <v>0.84819734345351039</v>
      </c>
      <c r="AK1793">
        <f t="shared" si="666"/>
        <v>0</v>
      </c>
      <c r="AL1793">
        <f t="shared" si="673"/>
        <v>73</v>
      </c>
      <c r="AM1793">
        <f t="shared" si="677"/>
        <v>1</v>
      </c>
      <c r="AN1793">
        <f t="shared" si="674"/>
        <v>1719</v>
      </c>
      <c r="AP1793">
        <f t="shared" si="667"/>
        <v>0.94805194805194803</v>
      </c>
      <c r="AQ1793">
        <f t="shared" si="668"/>
        <v>0.89391575663026523</v>
      </c>
      <c r="AR1793">
        <v>0.94805194805194803</v>
      </c>
    </row>
    <row r="1794" spans="1:44" x14ac:dyDescent="0.25">
      <c r="A1794" s="9">
        <v>1</v>
      </c>
      <c r="B1794" s="32">
        <v>16.282388999999998</v>
      </c>
      <c r="D1794">
        <f t="shared" ref="D1794:D1857" si="679">IF(A1794=$N$4,1,0)</f>
        <v>1</v>
      </c>
      <c r="E1794">
        <f t="shared" si="678"/>
        <v>521</v>
      </c>
      <c r="F1794">
        <f t="shared" si="675"/>
        <v>0</v>
      </c>
      <c r="G1794">
        <f t="shared" si="676"/>
        <v>1272</v>
      </c>
      <c r="I1794">
        <f t="shared" ref="I1794:I1857" si="680">E1794/$P$4</f>
        <v>0.89982728842832471</v>
      </c>
      <c r="J1794">
        <f t="shared" ref="J1794:J1857" si="681">G1794/$Q$4</f>
        <v>0.89514426460239271</v>
      </c>
      <c r="K1794">
        <v>0.89982728842832471</v>
      </c>
      <c r="S1794">
        <f t="shared" si="658"/>
        <v>0</v>
      </c>
      <c r="T1794">
        <f t="shared" si="669"/>
        <v>752</v>
      </c>
      <c r="U1794">
        <f t="shared" si="659"/>
        <v>1</v>
      </c>
      <c r="V1794">
        <f t="shared" si="670"/>
        <v>1041</v>
      </c>
      <c r="X1794">
        <f t="shared" si="660"/>
        <v>0.92044063647490815</v>
      </c>
      <c r="Y1794">
        <f t="shared" si="661"/>
        <v>0.87996618765849532</v>
      </c>
      <c r="Z1794">
        <v>0.92044063647490815</v>
      </c>
      <c r="AB1794">
        <f t="shared" si="662"/>
        <v>0</v>
      </c>
      <c r="AC1794">
        <f t="shared" si="671"/>
        <v>447</v>
      </c>
      <c r="AD1794">
        <f t="shared" si="663"/>
        <v>1</v>
      </c>
      <c r="AE1794">
        <f t="shared" si="672"/>
        <v>1346</v>
      </c>
      <c r="AG1794">
        <f t="shared" si="664"/>
        <v>0.84819734345351039</v>
      </c>
      <c r="AH1794">
        <f t="shared" si="665"/>
        <v>0.91378139850644946</v>
      </c>
      <c r="AI1794">
        <v>0.84819734345351039</v>
      </c>
      <c r="AK1794">
        <f t="shared" si="666"/>
        <v>0</v>
      </c>
      <c r="AL1794">
        <f t="shared" si="673"/>
        <v>73</v>
      </c>
      <c r="AM1794">
        <f t="shared" si="677"/>
        <v>1</v>
      </c>
      <c r="AN1794">
        <f t="shared" si="674"/>
        <v>1720</v>
      </c>
      <c r="AP1794">
        <f t="shared" si="667"/>
        <v>0.94805194805194803</v>
      </c>
      <c r="AQ1794">
        <f t="shared" si="668"/>
        <v>0.89443577743109726</v>
      </c>
      <c r="AR1794">
        <v>0.94805194805194803</v>
      </c>
    </row>
    <row r="1795" spans="1:44" x14ac:dyDescent="0.25">
      <c r="A1795" s="9">
        <v>3</v>
      </c>
      <c r="B1795" s="32">
        <v>16.218848000000001</v>
      </c>
      <c r="D1795">
        <f t="shared" si="679"/>
        <v>0</v>
      </c>
      <c r="E1795">
        <f t="shared" si="678"/>
        <v>521</v>
      </c>
      <c r="F1795">
        <f t="shared" si="675"/>
        <v>1</v>
      </c>
      <c r="G1795">
        <f t="shared" si="676"/>
        <v>1273</v>
      </c>
      <c r="I1795">
        <f t="shared" si="680"/>
        <v>0.89982728842832471</v>
      </c>
      <c r="J1795">
        <f t="shared" si="681"/>
        <v>0.89584799437016183</v>
      </c>
      <c r="K1795">
        <v>0.89982728842832471</v>
      </c>
      <c r="S1795">
        <f t="shared" ref="S1795:S1858" si="682">IF(A1795=$N$5,1,0)</f>
        <v>0</v>
      </c>
      <c r="T1795">
        <f t="shared" si="669"/>
        <v>752</v>
      </c>
      <c r="U1795">
        <f t="shared" ref="U1795:U1858" si="683">IF(S1795=0,1,0)</f>
        <v>1</v>
      </c>
      <c r="V1795">
        <f t="shared" si="670"/>
        <v>1042</v>
      </c>
      <c r="X1795">
        <f t="shared" ref="X1795:X1858" si="684">T1795/$P$5</f>
        <v>0.92044063647490815</v>
      </c>
      <c r="Y1795">
        <f t="shared" ref="Y1795:Y1858" si="685">V1795/$Q$5</f>
        <v>0.88081149619611154</v>
      </c>
      <c r="Z1795">
        <v>0.92044063647490815</v>
      </c>
      <c r="AB1795">
        <f t="shared" ref="AB1795:AB1858" si="686">IF(A1795=$N$6,1,0)</f>
        <v>1</v>
      </c>
      <c r="AC1795">
        <f t="shared" si="671"/>
        <v>448</v>
      </c>
      <c r="AD1795">
        <f t="shared" ref="AD1795:AD1858" si="687">IF(AB1795=0,1,0)</f>
        <v>0</v>
      </c>
      <c r="AE1795">
        <f t="shared" si="672"/>
        <v>1346</v>
      </c>
      <c r="AG1795">
        <f t="shared" ref="AG1795:AG1858" si="688">AC1795/$P$6</f>
        <v>0.85009487666034156</v>
      </c>
      <c r="AH1795">
        <f t="shared" ref="AH1795:AH1858" si="689">AE1795/$Q$6</f>
        <v>0.91378139850644946</v>
      </c>
      <c r="AI1795">
        <v>0.85009487666034156</v>
      </c>
      <c r="AK1795">
        <f t="shared" ref="AK1795:AK1858" si="690">IF(A1795=$N$7,1,0)</f>
        <v>0</v>
      </c>
      <c r="AL1795">
        <f t="shared" si="673"/>
        <v>73</v>
      </c>
      <c r="AM1795">
        <f t="shared" si="677"/>
        <v>1</v>
      </c>
      <c r="AN1795">
        <f t="shared" si="674"/>
        <v>1721</v>
      </c>
      <c r="AP1795">
        <f t="shared" ref="AP1795:AP1858" si="691">AL1795/$P$7</f>
        <v>0.94805194805194803</v>
      </c>
      <c r="AQ1795">
        <f t="shared" ref="AQ1795:AQ1858" si="692">AN1795/$Q$7</f>
        <v>0.89495579823192928</v>
      </c>
      <c r="AR1795">
        <v>0.94805194805194803</v>
      </c>
    </row>
    <row r="1796" spans="1:44" x14ac:dyDescent="0.25">
      <c r="A1796" s="9">
        <v>3</v>
      </c>
      <c r="B1796" s="32">
        <v>16.164272</v>
      </c>
      <c r="D1796">
        <f t="shared" si="679"/>
        <v>0</v>
      </c>
      <c r="E1796">
        <f t="shared" si="678"/>
        <v>521</v>
      </c>
      <c r="F1796">
        <f t="shared" si="675"/>
        <v>1</v>
      </c>
      <c r="G1796">
        <f t="shared" si="676"/>
        <v>1274</v>
      </c>
      <c r="I1796">
        <f t="shared" si="680"/>
        <v>0.89982728842832471</v>
      </c>
      <c r="J1796">
        <f t="shared" si="681"/>
        <v>0.89655172413793105</v>
      </c>
      <c r="K1796">
        <v>0.89982728842832471</v>
      </c>
      <c r="S1796">
        <f t="shared" si="682"/>
        <v>0</v>
      </c>
      <c r="T1796">
        <f t="shared" ref="T1796:T1859" si="693">S1796+T1795</f>
        <v>752</v>
      </c>
      <c r="U1796">
        <f t="shared" si="683"/>
        <v>1</v>
      </c>
      <c r="V1796">
        <f t="shared" ref="V1796:V1859" si="694">SUM(U1796+V1795)</f>
        <v>1043</v>
      </c>
      <c r="X1796">
        <f t="shared" si="684"/>
        <v>0.92044063647490815</v>
      </c>
      <c r="Y1796">
        <f t="shared" si="685"/>
        <v>0.88165680473372776</v>
      </c>
      <c r="Z1796">
        <v>0.92044063647490815</v>
      </c>
      <c r="AB1796">
        <f t="shared" si="686"/>
        <v>1</v>
      </c>
      <c r="AC1796">
        <f t="shared" ref="AC1796:AC1859" si="695">AB1796+AC1795</f>
        <v>449</v>
      </c>
      <c r="AD1796">
        <f t="shared" si="687"/>
        <v>0</v>
      </c>
      <c r="AE1796">
        <f t="shared" ref="AE1796:AE1859" si="696">SUM(AD1796+AE1795)</f>
        <v>1346</v>
      </c>
      <c r="AG1796">
        <f t="shared" si="688"/>
        <v>0.85199240986717273</v>
      </c>
      <c r="AH1796">
        <f t="shared" si="689"/>
        <v>0.91378139850644946</v>
      </c>
      <c r="AI1796">
        <v>0.85199240986717273</v>
      </c>
      <c r="AK1796">
        <f t="shared" si="690"/>
        <v>0</v>
      </c>
      <c r="AL1796">
        <f t="shared" ref="AL1796:AL1859" si="697">AK1796+AL1795</f>
        <v>73</v>
      </c>
      <c r="AM1796">
        <f t="shared" si="677"/>
        <v>1</v>
      </c>
      <c r="AN1796">
        <f t="shared" ref="AN1796:AN1859" si="698">SUM(AM1796+AN1795)</f>
        <v>1722</v>
      </c>
      <c r="AP1796">
        <f t="shared" si="691"/>
        <v>0.94805194805194803</v>
      </c>
      <c r="AQ1796">
        <f t="shared" si="692"/>
        <v>0.8954758190327613</v>
      </c>
      <c r="AR1796">
        <v>0.94805194805194803</v>
      </c>
    </row>
    <row r="1797" spans="1:44" x14ac:dyDescent="0.25">
      <c r="A1797" s="9">
        <v>3</v>
      </c>
      <c r="B1797" s="32">
        <v>16.103373000000001</v>
      </c>
      <c r="D1797">
        <f t="shared" si="679"/>
        <v>0</v>
      </c>
      <c r="E1797">
        <f t="shared" si="678"/>
        <v>521</v>
      </c>
      <c r="F1797">
        <f t="shared" si="675"/>
        <v>1</v>
      </c>
      <c r="G1797">
        <f t="shared" si="676"/>
        <v>1275</v>
      </c>
      <c r="I1797">
        <f t="shared" si="680"/>
        <v>0.89982728842832471</v>
      </c>
      <c r="J1797">
        <f t="shared" si="681"/>
        <v>0.89725545390570016</v>
      </c>
      <c r="K1797">
        <v>0.89982728842832471</v>
      </c>
      <c r="S1797">
        <f t="shared" si="682"/>
        <v>0</v>
      </c>
      <c r="T1797">
        <f t="shared" si="693"/>
        <v>752</v>
      </c>
      <c r="U1797">
        <f t="shared" si="683"/>
        <v>1</v>
      </c>
      <c r="V1797">
        <f t="shared" si="694"/>
        <v>1044</v>
      </c>
      <c r="X1797">
        <f t="shared" si="684"/>
        <v>0.92044063647490815</v>
      </c>
      <c r="Y1797">
        <f t="shared" si="685"/>
        <v>0.88250211327134409</v>
      </c>
      <c r="Z1797">
        <v>0.92044063647490815</v>
      </c>
      <c r="AB1797">
        <f t="shared" si="686"/>
        <v>1</v>
      </c>
      <c r="AC1797">
        <f t="shared" si="695"/>
        <v>450</v>
      </c>
      <c r="AD1797">
        <f t="shared" si="687"/>
        <v>0</v>
      </c>
      <c r="AE1797">
        <f t="shared" si="696"/>
        <v>1346</v>
      </c>
      <c r="AG1797">
        <f t="shared" si="688"/>
        <v>0.85388994307400379</v>
      </c>
      <c r="AH1797">
        <f t="shared" si="689"/>
        <v>0.91378139850644946</v>
      </c>
      <c r="AI1797">
        <v>0.85388994307400379</v>
      </c>
      <c r="AK1797">
        <f t="shared" si="690"/>
        <v>0</v>
      </c>
      <c r="AL1797">
        <f t="shared" si="697"/>
        <v>73</v>
      </c>
      <c r="AM1797">
        <f t="shared" si="677"/>
        <v>1</v>
      </c>
      <c r="AN1797">
        <f t="shared" si="698"/>
        <v>1723</v>
      </c>
      <c r="AP1797">
        <f t="shared" si="691"/>
        <v>0.94805194805194803</v>
      </c>
      <c r="AQ1797">
        <f t="shared" si="692"/>
        <v>0.89599583983359332</v>
      </c>
      <c r="AR1797">
        <v>0.94805194805194803</v>
      </c>
    </row>
    <row r="1798" spans="1:44" x14ac:dyDescent="0.25">
      <c r="A1798" s="9">
        <v>2</v>
      </c>
      <c r="B1798" s="32">
        <v>16.017520999999999</v>
      </c>
      <c r="D1798">
        <f t="shared" si="679"/>
        <v>0</v>
      </c>
      <c r="E1798">
        <f t="shared" si="678"/>
        <v>521</v>
      </c>
      <c r="F1798">
        <f t="shared" si="675"/>
        <v>1</v>
      </c>
      <c r="G1798">
        <f t="shared" si="676"/>
        <v>1276</v>
      </c>
      <c r="I1798">
        <f t="shared" si="680"/>
        <v>0.89982728842832471</v>
      </c>
      <c r="J1798">
        <f t="shared" si="681"/>
        <v>0.89795918367346939</v>
      </c>
      <c r="K1798">
        <v>0.89982728842832471</v>
      </c>
      <c r="S1798">
        <f t="shared" si="682"/>
        <v>1</v>
      </c>
      <c r="T1798">
        <f t="shared" si="693"/>
        <v>753</v>
      </c>
      <c r="U1798">
        <f t="shared" si="683"/>
        <v>0</v>
      </c>
      <c r="V1798">
        <f t="shared" si="694"/>
        <v>1044</v>
      </c>
      <c r="X1798">
        <f t="shared" si="684"/>
        <v>0.92166462668298654</v>
      </c>
      <c r="Y1798">
        <f t="shared" si="685"/>
        <v>0.88250211327134409</v>
      </c>
      <c r="Z1798">
        <v>0.92166462668298654</v>
      </c>
      <c r="AB1798">
        <f t="shared" si="686"/>
        <v>0</v>
      </c>
      <c r="AC1798">
        <f t="shared" si="695"/>
        <v>450</v>
      </c>
      <c r="AD1798">
        <f t="shared" si="687"/>
        <v>1</v>
      </c>
      <c r="AE1798">
        <f t="shared" si="696"/>
        <v>1347</v>
      </c>
      <c r="AG1798">
        <f t="shared" si="688"/>
        <v>0.85388994307400379</v>
      </c>
      <c r="AH1798">
        <f t="shared" si="689"/>
        <v>0.91446028513238287</v>
      </c>
      <c r="AI1798">
        <v>0.85388994307400379</v>
      </c>
      <c r="AK1798">
        <f t="shared" si="690"/>
        <v>0</v>
      </c>
      <c r="AL1798">
        <f t="shared" si="697"/>
        <v>73</v>
      </c>
      <c r="AM1798">
        <f t="shared" si="677"/>
        <v>1</v>
      </c>
      <c r="AN1798">
        <f t="shared" si="698"/>
        <v>1724</v>
      </c>
      <c r="AP1798">
        <f t="shared" si="691"/>
        <v>0.94805194805194803</v>
      </c>
      <c r="AQ1798">
        <f t="shared" si="692"/>
        <v>0.89651586063442534</v>
      </c>
      <c r="AR1798">
        <v>0.94805194805194803</v>
      </c>
    </row>
    <row r="1799" spans="1:44" x14ac:dyDescent="0.25">
      <c r="A1799" s="9">
        <v>1</v>
      </c>
      <c r="B1799" s="32">
        <v>15.978657</v>
      </c>
      <c r="D1799">
        <f t="shared" si="679"/>
        <v>1</v>
      </c>
      <c r="E1799">
        <f t="shared" si="678"/>
        <v>522</v>
      </c>
      <c r="F1799">
        <f t="shared" si="675"/>
        <v>0</v>
      </c>
      <c r="G1799">
        <f t="shared" si="676"/>
        <v>1276</v>
      </c>
      <c r="I1799">
        <f t="shared" si="680"/>
        <v>0.9015544041450777</v>
      </c>
      <c r="J1799">
        <f t="shared" si="681"/>
        <v>0.89795918367346939</v>
      </c>
      <c r="K1799">
        <v>0.9015544041450777</v>
      </c>
      <c r="S1799">
        <f t="shared" si="682"/>
        <v>0</v>
      </c>
      <c r="T1799">
        <f t="shared" si="693"/>
        <v>753</v>
      </c>
      <c r="U1799">
        <f t="shared" si="683"/>
        <v>1</v>
      </c>
      <c r="V1799">
        <f t="shared" si="694"/>
        <v>1045</v>
      </c>
      <c r="X1799">
        <f t="shared" si="684"/>
        <v>0.92166462668298654</v>
      </c>
      <c r="Y1799">
        <f t="shared" si="685"/>
        <v>0.88334742180896031</v>
      </c>
      <c r="Z1799">
        <v>0.92166462668298654</v>
      </c>
      <c r="AB1799">
        <f t="shared" si="686"/>
        <v>0</v>
      </c>
      <c r="AC1799">
        <f t="shared" si="695"/>
        <v>450</v>
      </c>
      <c r="AD1799">
        <f t="shared" si="687"/>
        <v>1</v>
      </c>
      <c r="AE1799">
        <f t="shared" si="696"/>
        <v>1348</v>
      </c>
      <c r="AG1799">
        <f t="shared" si="688"/>
        <v>0.85388994307400379</v>
      </c>
      <c r="AH1799">
        <f t="shared" si="689"/>
        <v>0.91513917175831638</v>
      </c>
      <c r="AI1799">
        <v>0.85388994307400379</v>
      </c>
      <c r="AK1799">
        <f t="shared" si="690"/>
        <v>0</v>
      </c>
      <c r="AL1799">
        <f t="shared" si="697"/>
        <v>73</v>
      </c>
      <c r="AM1799">
        <f t="shared" si="677"/>
        <v>1</v>
      </c>
      <c r="AN1799">
        <f t="shared" si="698"/>
        <v>1725</v>
      </c>
      <c r="AP1799">
        <f t="shared" si="691"/>
        <v>0.94805194805194803</v>
      </c>
      <c r="AQ1799">
        <f t="shared" si="692"/>
        <v>0.89703588143525737</v>
      </c>
      <c r="AR1799">
        <v>0.94805194805194803</v>
      </c>
    </row>
    <row r="1800" spans="1:44" x14ac:dyDescent="0.25">
      <c r="A1800" s="9">
        <v>1</v>
      </c>
      <c r="B1800" s="32">
        <v>15.966279</v>
      </c>
      <c r="D1800">
        <f t="shared" si="679"/>
        <v>1</v>
      </c>
      <c r="E1800">
        <f t="shared" si="678"/>
        <v>523</v>
      </c>
      <c r="F1800">
        <f t="shared" si="675"/>
        <v>0</v>
      </c>
      <c r="G1800">
        <f t="shared" si="676"/>
        <v>1276</v>
      </c>
      <c r="I1800">
        <f t="shared" si="680"/>
        <v>0.9032815198618307</v>
      </c>
      <c r="J1800">
        <f t="shared" si="681"/>
        <v>0.89795918367346939</v>
      </c>
      <c r="K1800">
        <v>0.9032815198618307</v>
      </c>
      <c r="S1800">
        <f t="shared" si="682"/>
        <v>0</v>
      </c>
      <c r="T1800">
        <f t="shared" si="693"/>
        <v>753</v>
      </c>
      <c r="U1800">
        <f t="shared" si="683"/>
        <v>1</v>
      </c>
      <c r="V1800">
        <f t="shared" si="694"/>
        <v>1046</v>
      </c>
      <c r="X1800">
        <f t="shared" si="684"/>
        <v>0.92166462668298654</v>
      </c>
      <c r="Y1800">
        <f t="shared" si="685"/>
        <v>0.88419273034657653</v>
      </c>
      <c r="Z1800">
        <v>0.92166462668298654</v>
      </c>
      <c r="AB1800">
        <f t="shared" si="686"/>
        <v>0</v>
      </c>
      <c r="AC1800">
        <f t="shared" si="695"/>
        <v>450</v>
      </c>
      <c r="AD1800">
        <f t="shared" si="687"/>
        <v>1</v>
      </c>
      <c r="AE1800">
        <f t="shared" si="696"/>
        <v>1349</v>
      </c>
      <c r="AG1800">
        <f t="shared" si="688"/>
        <v>0.85388994307400379</v>
      </c>
      <c r="AH1800">
        <f t="shared" si="689"/>
        <v>0.91581805838424979</v>
      </c>
      <c r="AI1800">
        <v>0.85388994307400379</v>
      </c>
      <c r="AK1800">
        <f t="shared" si="690"/>
        <v>0</v>
      </c>
      <c r="AL1800">
        <f t="shared" si="697"/>
        <v>73</v>
      </c>
      <c r="AM1800">
        <f t="shared" si="677"/>
        <v>1</v>
      </c>
      <c r="AN1800">
        <f t="shared" si="698"/>
        <v>1726</v>
      </c>
      <c r="AP1800">
        <f t="shared" si="691"/>
        <v>0.94805194805194803</v>
      </c>
      <c r="AQ1800">
        <f t="shared" si="692"/>
        <v>0.8975559022360895</v>
      </c>
      <c r="AR1800">
        <v>0.94805194805194803</v>
      </c>
    </row>
    <row r="1801" spans="1:44" x14ac:dyDescent="0.25">
      <c r="A1801" s="9">
        <v>3</v>
      </c>
      <c r="B1801" s="32">
        <v>15.956988000000001</v>
      </c>
      <c r="D1801">
        <f t="shared" si="679"/>
        <v>0</v>
      </c>
      <c r="E1801">
        <f t="shared" si="678"/>
        <v>523</v>
      </c>
      <c r="F1801">
        <f t="shared" si="675"/>
        <v>1</v>
      </c>
      <c r="G1801">
        <f t="shared" si="676"/>
        <v>1277</v>
      </c>
      <c r="I1801">
        <f t="shared" si="680"/>
        <v>0.9032815198618307</v>
      </c>
      <c r="J1801">
        <f t="shared" si="681"/>
        <v>0.89866291344123861</v>
      </c>
      <c r="K1801">
        <v>0.9032815198618307</v>
      </c>
      <c r="S1801">
        <f t="shared" si="682"/>
        <v>0</v>
      </c>
      <c r="T1801">
        <f t="shared" si="693"/>
        <v>753</v>
      </c>
      <c r="U1801">
        <f t="shared" si="683"/>
        <v>1</v>
      </c>
      <c r="V1801">
        <f t="shared" si="694"/>
        <v>1047</v>
      </c>
      <c r="X1801">
        <f t="shared" si="684"/>
        <v>0.92166462668298654</v>
      </c>
      <c r="Y1801">
        <f t="shared" si="685"/>
        <v>0.88503803888419275</v>
      </c>
      <c r="Z1801">
        <v>0.92166462668298654</v>
      </c>
      <c r="AB1801">
        <f t="shared" si="686"/>
        <v>1</v>
      </c>
      <c r="AC1801">
        <f t="shared" si="695"/>
        <v>451</v>
      </c>
      <c r="AD1801">
        <f t="shared" si="687"/>
        <v>0</v>
      </c>
      <c r="AE1801">
        <f t="shared" si="696"/>
        <v>1349</v>
      </c>
      <c r="AG1801">
        <f t="shared" si="688"/>
        <v>0.85578747628083496</v>
      </c>
      <c r="AH1801">
        <f t="shared" si="689"/>
        <v>0.91581805838424979</v>
      </c>
      <c r="AI1801">
        <v>0.85578747628083496</v>
      </c>
      <c r="AK1801">
        <f t="shared" si="690"/>
        <v>0</v>
      </c>
      <c r="AL1801">
        <f t="shared" si="697"/>
        <v>73</v>
      </c>
      <c r="AM1801">
        <f t="shared" si="677"/>
        <v>1</v>
      </c>
      <c r="AN1801">
        <f t="shared" si="698"/>
        <v>1727</v>
      </c>
      <c r="AP1801">
        <f t="shared" si="691"/>
        <v>0.94805194805194803</v>
      </c>
      <c r="AQ1801">
        <f t="shared" si="692"/>
        <v>0.89807592303692152</v>
      </c>
      <c r="AR1801">
        <v>0.94805194805194803</v>
      </c>
    </row>
    <row r="1802" spans="1:44" x14ac:dyDescent="0.25">
      <c r="A1802" s="9">
        <v>1</v>
      </c>
      <c r="B1802" s="32">
        <v>15.934371000000001</v>
      </c>
      <c r="D1802">
        <f t="shared" si="679"/>
        <v>1</v>
      </c>
      <c r="E1802">
        <f t="shared" si="678"/>
        <v>524</v>
      </c>
      <c r="F1802">
        <f t="shared" si="675"/>
        <v>0</v>
      </c>
      <c r="G1802">
        <f t="shared" si="676"/>
        <v>1277</v>
      </c>
      <c r="I1802">
        <f t="shared" si="680"/>
        <v>0.9050086355785838</v>
      </c>
      <c r="J1802">
        <f t="shared" si="681"/>
        <v>0.89866291344123861</v>
      </c>
      <c r="K1802">
        <v>0.9050086355785838</v>
      </c>
      <c r="S1802">
        <f t="shared" si="682"/>
        <v>0</v>
      </c>
      <c r="T1802">
        <f t="shared" si="693"/>
        <v>753</v>
      </c>
      <c r="U1802">
        <f t="shared" si="683"/>
        <v>1</v>
      </c>
      <c r="V1802">
        <f t="shared" si="694"/>
        <v>1048</v>
      </c>
      <c r="X1802">
        <f t="shared" si="684"/>
        <v>0.92166462668298654</v>
      </c>
      <c r="Y1802">
        <f t="shared" si="685"/>
        <v>0.88588334742180896</v>
      </c>
      <c r="Z1802">
        <v>0.92166462668298654</v>
      </c>
      <c r="AB1802">
        <f t="shared" si="686"/>
        <v>0</v>
      </c>
      <c r="AC1802">
        <f t="shared" si="695"/>
        <v>451</v>
      </c>
      <c r="AD1802">
        <f t="shared" si="687"/>
        <v>1</v>
      </c>
      <c r="AE1802">
        <f t="shared" si="696"/>
        <v>1350</v>
      </c>
      <c r="AG1802">
        <f t="shared" si="688"/>
        <v>0.85578747628083496</v>
      </c>
      <c r="AH1802">
        <f t="shared" si="689"/>
        <v>0.91649694501018331</v>
      </c>
      <c r="AI1802">
        <v>0.85578747628083496</v>
      </c>
      <c r="AK1802">
        <f t="shared" si="690"/>
        <v>0</v>
      </c>
      <c r="AL1802">
        <f t="shared" si="697"/>
        <v>73</v>
      </c>
      <c r="AM1802">
        <f t="shared" si="677"/>
        <v>1</v>
      </c>
      <c r="AN1802">
        <f t="shared" si="698"/>
        <v>1728</v>
      </c>
      <c r="AP1802">
        <f t="shared" si="691"/>
        <v>0.94805194805194803</v>
      </c>
      <c r="AQ1802">
        <f t="shared" si="692"/>
        <v>0.89859594383775354</v>
      </c>
      <c r="AR1802">
        <v>0.94805194805194803</v>
      </c>
    </row>
    <row r="1803" spans="1:44" x14ac:dyDescent="0.25">
      <c r="A1803" s="9">
        <v>1</v>
      </c>
      <c r="B1803" s="32">
        <v>15.917403</v>
      </c>
      <c r="D1803">
        <f t="shared" si="679"/>
        <v>1</v>
      </c>
      <c r="E1803">
        <f t="shared" si="678"/>
        <v>525</v>
      </c>
      <c r="F1803">
        <f t="shared" si="675"/>
        <v>0</v>
      </c>
      <c r="G1803">
        <f t="shared" si="676"/>
        <v>1277</v>
      </c>
      <c r="I1803">
        <f t="shared" si="680"/>
        <v>0.90673575129533679</v>
      </c>
      <c r="J1803">
        <f t="shared" si="681"/>
        <v>0.89866291344123861</v>
      </c>
      <c r="K1803">
        <v>0.90673575129533679</v>
      </c>
      <c r="S1803">
        <f t="shared" si="682"/>
        <v>0</v>
      </c>
      <c r="T1803">
        <f t="shared" si="693"/>
        <v>753</v>
      </c>
      <c r="U1803">
        <f t="shared" si="683"/>
        <v>1</v>
      </c>
      <c r="V1803">
        <f t="shared" si="694"/>
        <v>1049</v>
      </c>
      <c r="X1803">
        <f t="shared" si="684"/>
        <v>0.92166462668298654</v>
      </c>
      <c r="Y1803">
        <f t="shared" si="685"/>
        <v>0.88672865595942518</v>
      </c>
      <c r="Z1803">
        <v>0.92166462668298654</v>
      </c>
      <c r="AB1803">
        <f t="shared" si="686"/>
        <v>0</v>
      </c>
      <c r="AC1803">
        <f t="shared" si="695"/>
        <v>451</v>
      </c>
      <c r="AD1803">
        <f t="shared" si="687"/>
        <v>1</v>
      </c>
      <c r="AE1803">
        <f t="shared" si="696"/>
        <v>1351</v>
      </c>
      <c r="AG1803">
        <f t="shared" si="688"/>
        <v>0.85578747628083496</v>
      </c>
      <c r="AH1803">
        <f t="shared" si="689"/>
        <v>0.91717583163611682</v>
      </c>
      <c r="AI1803">
        <v>0.85578747628083496</v>
      </c>
      <c r="AK1803">
        <f t="shared" si="690"/>
        <v>0</v>
      </c>
      <c r="AL1803">
        <f t="shared" si="697"/>
        <v>73</v>
      </c>
      <c r="AM1803">
        <f t="shared" si="677"/>
        <v>1</v>
      </c>
      <c r="AN1803">
        <f t="shared" si="698"/>
        <v>1729</v>
      </c>
      <c r="AP1803">
        <f t="shared" si="691"/>
        <v>0.94805194805194803</v>
      </c>
      <c r="AQ1803">
        <f t="shared" si="692"/>
        <v>0.89911596463858556</v>
      </c>
      <c r="AR1803">
        <v>0.94805194805194803</v>
      </c>
    </row>
    <row r="1804" spans="1:44" x14ac:dyDescent="0.25">
      <c r="A1804" s="9">
        <v>3</v>
      </c>
      <c r="B1804" s="32">
        <v>15.828352000000001</v>
      </c>
      <c r="D1804">
        <f t="shared" si="679"/>
        <v>0</v>
      </c>
      <c r="E1804">
        <f t="shared" si="678"/>
        <v>525</v>
      </c>
      <c r="F1804">
        <f t="shared" si="675"/>
        <v>1</v>
      </c>
      <c r="G1804">
        <f t="shared" si="676"/>
        <v>1278</v>
      </c>
      <c r="I1804">
        <f t="shared" si="680"/>
        <v>0.90673575129533679</v>
      </c>
      <c r="J1804">
        <f t="shared" si="681"/>
        <v>0.89936664320900772</v>
      </c>
      <c r="K1804">
        <v>0.90673575129533679</v>
      </c>
      <c r="S1804">
        <f t="shared" si="682"/>
        <v>0</v>
      </c>
      <c r="T1804">
        <f t="shared" si="693"/>
        <v>753</v>
      </c>
      <c r="U1804">
        <f t="shared" si="683"/>
        <v>1</v>
      </c>
      <c r="V1804">
        <f t="shared" si="694"/>
        <v>1050</v>
      </c>
      <c r="X1804">
        <f t="shared" si="684"/>
        <v>0.92166462668298654</v>
      </c>
      <c r="Y1804">
        <f t="shared" si="685"/>
        <v>0.8875739644970414</v>
      </c>
      <c r="Z1804">
        <v>0.92166462668298654</v>
      </c>
      <c r="AB1804">
        <f t="shared" si="686"/>
        <v>1</v>
      </c>
      <c r="AC1804">
        <f t="shared" si="695"/>
        <v>452</v>
      </c>
      <c r="AD1804">
        <f t="shared" si="687"/>
        <v>0</v>
      </c>
      <c r="AE1804">
        <f t="shared" si="696"/>
        <v>1351</v>
      </c>
      <c r="AG1804">
        <f t="shared" si="688"/>
        <v>0.85768500948766602</v>
      </c>
      <c r="AH1804">
        <f t="shared" si="689"/>
        <v>0.91717583163611682</v>
      </c>
      <c r="AI1804">
        <v>0.85768500948766602</v>
      </c>
      <c r="AK1804">
        <f t="shared" si="690"/>
        <v>0</v>
      </c>
      <c r="AL1804">
        <f t="shared" si="697"/>
        <v>73</v>
      </c>
      <c r="AM1804">
        <f t="shared" si="677"/>
        <v>1</v>
      </c>
      <c r="AN1804">
        <f t="shared" si="698"/>
        <v>1730</v>
      </c>
      <c r="AP1804">
        <f t="shared" si="691"/>
        <v>0.94805194805194803</v>
      </c>
      <c r="AQ1804">
        <f t="shared" si="692"/>
        <v>0.89963598543941758</v>
      </c>
      <c r="AR1804">
        <v>0.94805194805194803</v>
      </c>
    </row>
    <row r="1805" spans="1:44" x14ac:dyDescent="0.25">
      <c r="A1805" s="9">
        <v>2</v>
      </c>
      <c r="B1805" s="32">
        <v>15.755193</v>
      </c>
      <c r="D1805">
        <f t="shared" si="679"/>
        <v>0</v>
      </c>
      <c r="E1805">
        <f t="shared" si="678"/>
        <v>525</v>
      </c>
      <c r="F1805">
        <f t="shared" si="675"/>
        <v>1</v>
      </c>
      <c r="G1805">
        <f t="shared" si="676"/>
        <v>1279</v>
      </c>
      <c r="I1805">
        <f t="shared" si="680"/>
        <v>0.90673575129533679</v>
      </c>
      <c r="J1805">
        <f t="shared" si="681"/>
        <v>0.90007037297677694</v>
      </c>
      <c r="K1805">
        <v>0.90673575129533679</v>
      </c>
      <c r="S1805">
        <f t="shared" si="682"/>
        <v>1</v>
      </c>
      <c r="T1805">
        <f t="shared" si="693"/>
        <v>754</v>
      </c>
      <c r="U1805">
        <f t="shared" si="683"/>
        <v>0</v>
      </c>
      <c r="V1805">
        <f t="shared" si="694"/>
        <v>1050</v>
      </c>
      <c r="X1805">
        <f t="shared" si="684"/>
        <v>0.92288861689106483</v>
      </c>
      <c r="Y1805">
        <f t="shared" si="685"/>
        <v>0.8875739644970414</v>
      </c>
      <c r="Z1805">
        <v>0.92288861689106483</v>
      </c>
      <c r="AB1805">
        <f t="shared" si="686"/>
        <v>0</v>
      </c>
      <c r="AC1805">
        <f t="shared" si="695"/>
        <v>452</v>
      </c>
      <c r="AD1805">
        <f t="shared" si="687"/>
        <v>1</v>
      </c>
      <c r="AE1805">
        <f t="shared" si="696"/>
        <v>1352</v>
      </c>
      <c r="AG1805">
        <f t="shared" si="688"/>
        <v>0.85768500948766602</v>
      </c>
      <c r="AH1805">
        <f t="shared" si="689"/>
        <v>0.91785471826205023</v>
      </c>
      <c r="AI1805">
        <v>0.85768500948766602</v>
      </c>
      <c r="AK1805">
        <f t="shared" si="690"/>
        <v>0</v>
      </c>
      <c r="AL1805">
        <f t="shared" si="697"/>
        <v>73</v>
      </c>
      <c r="AM1805">
        <f t="shared" si="677"/>
        <v>1</v>
      </c>
      <c r="AN1805">
        <f t="shared" si="698"/>
        <v>1731</v>
      </c>
      <c r="AP1805">
        <f t="shared" si="691"/>
        <v>0.94805194805194803</v>
      </c>
      <c r="AQ1805">
        <f t="shared" si="692"/>
        <v>0.90015600624024961</v>
      </c>
      <c r="AR1805">
        <v>0.94805194805194803</v>
      </c>
    </row>
    <row r="1806" spans="1:44" x14ac:dyDescent="0.25">
      <c r="A1806" s="9">
        <v>1</v>
      </c>
      <c r="B1806" s="32">
        <v>15.752205</v>
      </c>
      <c r="D1806">
        <f t="shared" si="679"/>
        <v>1</v>
      </c>
      <c r="E1806">
        <f t="shared" si="678"/>
        <v>526</v>
      </c>
      <c r="F1806">
        <f t="shared" ref="F1806:F1869" si="699">IF(D1806=0,1,0)</f>
        <v>0</v>
      </c>
      <c r="G1806">
        <f t="shared" ref="G1806:G1869" si="700">SUM(F1806+G1805)</f>
        <v>1279</v>
      </c>
      <c r="I1806">
        <f t="shared" si="680"/>
        <v>0.90846286701208978</v>
      </c>
      <c r="J1806">
        <f t="shared" si="681"/>
        <v>0.90007037297677694</v>
      </c>
      <c r="K1806">
        <v>0.90846286701208978</v>
      </c>
      <c r="S1806">
        <f t="shared" si="682"/>
        <v>0</v>
      </c>
      <c r="T1806">
        <f t="shared" si="693"/>
        <v>754</v>
      </c>
      <c r="U1806">
        <f t="shared" si="683"/>
        <v>1</v>
      </c>
      <c r="V1806">
        <f t="shared" si="694"/>
        <v>1051</v>
      </c>
      <c r="X1806">
        <f t="shared" si="684"/>
        <v>0.92288861689106483</v>
      </c>
      <c r="Y1806">
        <f t="shared" si="685"/>
        <v>0.88841927303465762</v>
      </c>
      <c r="Z1806">
        <v>0.92288861689106483</v>
      </c>
      <c r="AB1806">
        <f t="shared" si="686"/>
        <v>0</v>
      </c>
      <c r="AC1806">
        <f t="shared" si="695"/>
        <v>452</v>
      </c>
      <c r="AD1806">
        <f t="shared" si="687"/>
        <v>1</v>
      </c>
      <c r="AE1806">
        <f t="shared" si="696"/>
        <v>1353</v>
      </c>
      <c r="AG1806">
        <f t="shared" si="688"/>
        <v>0.85768500948766602</v>
      </c>
      <c r="AH1806">
        <f t="shared" si="689"/>
        <v>0.91853360488798375</v>
      </c>
      <c r="AI1806">
        <v>0.85768500948766602</v>
      </c>
      <c r="AK1806">
        <f t="shared" si="690"/>
        <v>0</v>
      </c>
      <c r="AL1806">
        <f t="shared" si="697"/>
        <v>73</v>
      </c>
      <c r="AM1806">
        <f t="shared" si="677"/>
        <v>1</v>
      </c>
      <c r="AN1806">
        <f t="shared" si="698"/>
        <v>1732</v>
      </c>
      <c r="AP1806">
        <f t="shared" si="691"/>
        <v>0.94805194805194803</v>
      </c>
      <c r="AQ1806">
        <f t="shared" si="692"/>
        <v>0.90067602704108163</v>
      </c>
      <c r="AR1806">
        <v>0.94805194805194803</v>
      </c>
    </row>
    <row r="1807" spans="1:44" x14ac:dyDescent="0.25">
      <c r="A1807" s="9">
        <v>3</v>
      </c>
      <c r="B1807" s="32">
        <v>15.740050999999999</v>
      </c>
      <c r="D1807">
        <f t="shared" si="679"/>
        <v>0</v>
      </c>
      <c r="E1807">
        <f t="shared" si="678"/>
        <v>526</v>
      </c>
      <c r="F1807">
        <f t="shared" si="699"/>
        <v>1</v>
      </c>
      <c r="G1807">
        <f t="shared" si="700"/>
        <v>1280</v>
      </c>
      <c r="I1807">
        <f t="shared" si="680"/>
        <v>0.90846286701208978</v>
      </c>
      <c r="J1807">
        <f t="shared" si="681"/>
        <v>0.90077410274454606</v>
      </c>
      <c r="K1807">
        <v>0.90846286701208978</v>
      </c>
      <c r="S1807">
        <f t="shared" si="682"/>
        <v>0</v>
      </c>
      <c r="T1807">
        <f t="shared" si="693"/>
        <v>754</v>
      </c>
      <c r="U1807">
        <f t="shared" si="683"/>
        <v>1</v>
      </c>
      <c r="V1807">
        <f t="shared" si="694"/>
        <v>1052</v>
      </c>
      <c r="X1807">
        <f t="shared" si="684"/>
        <v>0.92288861689106483</v>
      </c>
      <c r="Y1807">
        <f t="shared" si="685"/>
        <v>0.88926458157227384</v>
      </c>
      <c r="Z1807">
        <v>0.92288861689106483</v>
      </c>
      <c r="AB1807">
        <f t="shared" si="686"/>
        <v>1</v>
      </c>
      <c r="AC1807">
        <f t="shared" si="695"/>
        <v>453</v>
      </c>
      <c r="AD1807">
        <f t="shared" si="687"/>
        <v>0</v>
      </c>
      <c r="AE1807">
        <f t="shared" si="696"/>
        <v>1353</v>
      </c>
      <c r="AG1807">
        <f t="shared" si="688"/>
        <v>0.85958254269449719</v>
      </c>
      <c r="AH1807">
        <f t="shared" si="689"/>
        <v>0.91853360488798375</v>
      </c>
      <c r="AI1807">
        <v>0.85958254269449719</v>
      </c>
      <c r="AK1807">
        <f t="shared" si="690"/>
        <v>0</v>
      </c>
      <c r="AL1807">
        <f t="shared" si="697"/>
        <v>73</v>
      </c>
      <c r="AM1807">
        <f t="shared" si="677"/>
        <v>1</v>
      </c>
      <c r="AN1807">
        <f t="shared" si="698"/>
        <v>1733</v>
      </c>
      <c r="AP1807">
        <f t="shared" si="691"/>
        <v>0.94805194805194803</v>
      </c>
      <c r="AQ1807">
        <f t="shared" si="692"/>
        <v>0.90119604784191365</v>
      </c>
      <c r="AR1807">
        <v>0.94805194805194803</v>
      </c>
    </row>
    <row r="1808" spans="1:44" x14ac:dyDescent="0.25">
      <c r="A1808" s="9">
        <v>4</v>
      </c>
      <c r="B1808" s="32">
        <v>15.718833999999999</v>
      </c>
      <c r="D1808">
        <f t="shared" si="679"/>
        <v>0</v>
      </c>
      <c r="E1808">
        <f t="shared" si="678"/>
        <v>526</v>
      </c>
      <c r="F1808">
        <f t="shared" si="699"/>
        <v>1</v>
      </c>
      <c r="G1808">
        <f t="shared" si="700"/>
        <v>1281</v>
      </c>
      <c r="I1808">
        <f t="shared" si="680"/>
        <v>0.90846286701208978</v>
      </c>
      <c r="J1808">
        <f t="shared" si="681"/>
        <v>0.90147783251231528</v>
      </c>
      <c r="K1808">
        <v>0.90846286701208978</v>
      </c>
      <c r="S1808">
        <f t="shared" si="682"/>
        <v>0</v>
      </c>
      <c r="T1808">
        <f t="shared" si="693"/>
        <v>754</v>
      </c>
      <c r="U1808">
        <f t="shared" si="683"/>
        <v>1</v>
      </c>
      <c r="V1808">
        <f t="shared" si="694"/>
        <v>1053</v>
      </c>
      <c r="X1808">
        <f t="shared" si="684"/>
        <v>0.92288861689106483</v>
      </c>
      <c r="Y1808">
        <f t="shared" si="685"/>
        <v>0.89010989010989006</v>
      </c>
      <c r="Z1808">
        <v>0.92288861689106483</v>
      </c>
      <c r="AB1808">
        <f t="shared" si="686"/>
        <v>0</v>
      </c>
      <c r="AC1808">
        <f t="shared" si="695"/>
        <v>453</v>
      </c>
      <c r="AD1808">
        <f t="shared" si="687"/>
        <v>1</v>
      </c>
      <c r="AE1808">
        <f t="shared" si="696"/>
        <v>1354</v>
      </c>
      <c r="AG1808">
        <f t="shared" si="688"/>
        <v>0.85958254269449719</v>
      </c>
      <c r="AH1808">
        <f t="shared" si="689"/>
        <v>0.91921249151391715</v>
      </c>
      <c r="AI1808">
        <v>0.85958254269449719</v>
      </c>
      <c r="AK1808">
        <f t="shared" si="690"/>
        <v>1</v>
      </c>
      <c r="AL1808">
        <f t="shared" si="697"/>
        <v>74</v>
      </c>
      <c r="AM1808">
        <f t="shared" si="677"/>
        <v>0</v>
      </c>
      <c r="AN1808">
        <f t="shared" si="698"/>
        <v>1733</v>
      </c>
      <c r="AP1808">
        <f t="shared" si="691"/>
        <v>0.96103896103896103</v>
      </c>
      <c r="AQ1808">
        <f t="shared" si="692"/>
        <v>0.90119604784191365</v>
      </c>
      <c r="AR1808">
        <v>0.96103896103896103</v>
      </c>
    </row>
    <row r="1809" spans="1:44" x14ac:dyDescent="0.25">
      <c r="A1809" s="9">
        <v>1</v>
      </c>
      <c r="B1809" s="32">
        <v>15.709272</v>
      </c>
      <c r="D1809">
        <f t="shared" si="679"/>
        <v>1</v>
      </c>
      <c r="E1809">
        <f t="shared" si="678"/>
        <v>527</v>
      </c>
      <c r="F1809">
        <f t="shared" si="699"/>
        <v>0</v>
      </c>
      <c r="G1809">
        <f t="shared" si="700"/>
        <v>1281</v>
      </c>
      <c r="I1809">
        <f t="shared" si="680"/>
        <v>0.91018998272884288</v>
      </c>
      <c r="J1809">
        <f t="shared" si="681"/>
        <v>0.90147783251231528</v>
      </c>
      <c r="K1809">
        <v>0.91018998272884288</v>
      </c>
      <c r="S1809">
        <f t="shared" si="682"/>
        <v>0</v>
      </c>
      <c r="T1809">
        <f t="shared" si="693"/>
        <v>754</v>
      </c>
      <c r="U1809">
        <f t="shared" si="683"/>
        <v>1</v>
      </c>
      <c r="V1809">
        <f t="shared" si="694"/>
        <v>1054</v>
      </c>
      <c r="X1809">
        <f t="shared" si="684"/>
        <v>0.92288861689106483</v>
      </c>
      <c r="Y1809">
        <f t="shared" si="685"/>
        <v>0.89095519864750639</v>
      </c>
      <c r="Z1809">
        <v>0.92288861689106483</v>
      </c>
      <c r="AB1809">
        <f t="shared" si="686"/>
        <v>0</v>
      </c>
      <c r="AC1809">
        <f t="shared" si="695"/>
        <v>453</v>
      </c>
      <c r="AD1809">
        <f t="shared" si="687"/>
        <v>1</v>
      </c>
      <c r="AE1809">
        <f t="shared" si="696"/>
        <v>1355</v>
      </c>
      <c r="AG1809">
        <f t="shared" si="688"/>
        <v>0.85958254269449719</v>
      </c>
      <c r="AH1809">
        <f t="shared" si="689"/>
        <v>0.91989137813985067</v>
      </c>
      <c r="AI1809">
        <v>0.85958254269449719</v>
      </c>
      <c r="AK1809">
        <f t="shared" si="690"/>
        <v>0</v>
      </c>
      <c r="AL1809">
        <f t="shared" si="697"/>
        <v>74</v>
      </c>
      <c r="AM1809">
        <f t="shared" si="677"/>
        <v>1</v>
      </c>
      <c r="AN1809">
        <f t="shared" si="698"/>
        <v>1734</v>
      </c>
      <c r="AP1809">
        <f t="shared" si="691"/>
        <v>0.96103896103896103</v>
      </c>
      <c r="AQ1809">
        <f t="shared" si="692"/>
        <v>0.90171606864274567</v>
      </c>
      <c r="AR1809">
        <v>0.96103896103896103</v>
      </c>
    </row>
    <row r="1810" spans="1:44" x14ac:dyDescent="0.25">
      <c r="A1810" s="9">
        <v>3</v>
      </c>
      <c r="B1810" s="32">
        <v>15.670992999999999</v>
      </c>
      <c r="D1810">
        <f t="shared" si="679"/>
        <v>0</v>
      </c>
      <c r="E1810">
        <f t="shared" si="678"/>
        <v>527</v>
      </c>
      <c r="F1810">
        <f t="shared" si="699"/>
        <v>1</v>
      </c>
      <c r="G1810">
        <f t="shared" si="700"/>
        <v>1282</v>
      </c>
      <c r="I1810">
        <f t="shared" si="680"/>
        <v>0.91018998272884288</v>
      </c>
      <c r="J1810">
        <f t="shared" si="681"/>
        <v>0.90218156228008439</v>
      </c>
      <c r="K1810">
        <v>0.91018998272884288</v>
      </c>
      <c r="S1810">
        <f t="shared" si="682"/>
        <v>0</v>
      </c>
      <c r="T1810">
        <f t="shared" si="693"/>
        <v>754</v>
      </c>
      <c r="U1810">
        <f t="shared" si="683"/>
        <v>1</v>
      </c>
      <c r="V1810">
        <f t="shared" si="694"/>
        <v>1055</v>
      </c>
      <c r="X1810">
        <f t="shared" si="684"/>
        <v>0.92288861689106483</v>
      </c>
      <c r="Y1810">
        <f t="shared" si="685"/>
        <v>0.8918005071851226</v>
      </c>
      <c r="Z1810">
        <v>0.92288861689106483</v>
      </c>
      <c r="AB1810">
        <f t="shared" si="686"/>
        <v>1</v>
      </c>
      <c r="AC1810">
        <f t="shared" si="695"/>
        <v>454</v>
      </c>
      <c r="AD1810">
        <f t="shared" si="687"/>
        <v>0</v>
      </c>
      <c r="AE1810">
        <f t="shared" si="696"/>
        <v>1355</v>
      </c>
      <c r="AG1810">
        <f t="shared" si="688"/>
        <v>0.86148007590132825</v>
      </c>
      <c r="AH1810">
        <f t="shared" si="689"/>
        <v>0.91989137813985067</v>
      </c>
      <c r="AI1810">
        <v>0.86148007590132825</v>
      </c>
      <c r="AK1810">
        <f t="shared" si="690"/>
        <v>0</v>
      </c>
      <c r="AL1810">
        <f t="shared" si="697"/>
        <v>74</v>
      </c>
      <c r="AM1810">
        <f t="shared" si="677"/>
        <v>1</v>
      </c>
      <c r="AN1810">
        <f t="shared" si="698"/>
        <v>1735</v>
      </c>
      <c r="AP1810">
        <f t="shared" si="691"/>
        <v>0.96103896103896103</v>
      </c>
      <c r="AQ1810">
        <f t="shared" si="692"/>
        <v>0.90223608944357769</v>
      </c>
      <c r="AR1810">
        <v>0.96103896103896103</v>
      </c>
    </row>
    <row r="1811" spans="1:44" x14ac:dyDescent="0.25">
      <c r="A1811" s="9">
        <v>2</v>
      </c>
      <c r="B1811" s="32">
        <v>15.659331999999999</v>
      </c>
      <c r="D1811">
        <f t="shared" si="679"/>
        <v>0</v>
      </c>
      <c r="E1811">
        <f t="shared" si="678"/>
        <v>527</v>
      </c>
      <c r="F1811">
        <f t="shared" si="699"/>
        <v>1</v>
      </c>
      <c r="G1811">
        <f t="shared" si="700"/>
        <v>1283</v>
      </c>
      <c r="I1811">
        <f t="shared" si="680"/>
        <v>0.91018998272884288</v>
      </c>
      <c r="J1811">
        <f t="shared" si="681"/>
        <v>0.90288529204785362</v>
      </c>
      <c r="K1811">
        <v>0.91018998272884288</v>
      </c>
      <c r="S1811">
        <f t="shared" si="682"/>
        <v>1</v>
      </c>
      <c r="T1811">
        <f t="shared" si="693"/>
        <v>755</v>
      </c>
      <c r="U1811">
        <f t="shared" si="683"/>
        <v>0</v>
      </c>
      <c r="V1811">
        <f t="shared" si="694"/>
        <v>1055</v>
      </c>
      <c r="X1811">
        <f t="shared" si="684"/>
        <v>0.92411260709914322</v>
      </c>
      <c r="Y1811">
        <f t="shared" si="685"/>
        <v>0.8918005071851226</v>
      </c>
      <c r="Z1811">
        <v>0.92411260709914322</v>
      </c>
      <c r="AB1811">
        <f t="shared" si="686"/>
        <v>0</v>
      </c>
      <c r="AC1811">
        <f t="shared" si="695"/>
        <v>454</v>
      </c>
      <c r="AD1811">
        <f t="shared" si="687"/>
        <v>1</v>
      </c>
      <c r="AE1811">
        <f t="shared" si="696"/>
        <v>1356</v>
      </c>
      <c r="AG1811">
        <f t="shared" si="688"/>
        <v>0.86148007590132825</v>
      </c>
      <c r="AH1811">
        <f t="shared" si="689"/>
        <v>0.92057026476578407</v>
      </c>
      <c r="AI1811">
        <v>0.86148007590132825</v>
      </c>
      <c r="AK1811">
        <f t="shared" si="690"/>
        <v>0</v>
      </c>
      <c r="AL1811">
        <f t="shared" si="697"/>
        <v>74</v>
      </c>
      <c r="AM1811">
        <f t="shared" si="677"/>
        <v>1</v>
      </c>
      <c r="AN1811">
        <f t="shared" si="698"/>
        <v>1736</v>
      </c>
      <c r="AP1811">
        <f t="shared" si="691"/>
        <v>0.96103896103896103</v>
      </c>
      <c r="AQ1811">
        <f t="shared" si="692"/>
        <v>0.90275611024440983</v>
      </c>
      <c r="AR1811">
        <v>0.96103896103896103</v>
      </c>
    </row>
    <row r="1812" spans="1:44" x14ac:dyDescent="0.25">
      <c r="A1812" s="9">
        <v>2</v>
      </c>
      <c r="B1812" s="32">
        <v>15.644461</v>
      </c>
      <c r="D1812">
        <f t="shared" si="679"/>
        <v>0</v>
      </c>
      <c r="E1812">
        <f t="shared" si="678"/>
        <v>527</v>
      </c>
      <c r="F1812">
        <f t="shared" si="699"/>
        <v>1</v>
      </c>
      <c r="G1812">
        <f t="shared" si="700"/>
        <v>1284</v>
      </c>
      <c r="I1812">
        <f t="shared" si="680"/>
        <v>0.91018998272884288</v>
      </c>
      <c r="J1812">
        <f t="shared" si="681"/>
        <v>0.90358902181562284</v>
      </c>
      <c r="K1812">
        <v>0.91018998272884288</v>
      </c>
      <c r="S1812">
        <f t="shared" si="682"/>
        <v>1</v>
      </c>
      <c r="T1812">
        <f t="shared" si="693"/>
        <v>756</v>
      </c>
      <c r="U1812">
        <f t="shared" si="683"/>
        <v>0</v>
      </c>
      <c r="V1812">
        <f t="shared" si="694"/>
        <v>1055</v>
      </c>
      <c r="X1812">
        <f t="shared" si="684"/>
        <v>0.92533659730722151</v>
      </c>
      <c r="Y1812">
        <f t="shared" si="685"/>
        <v>0.8918005071851226</v>
      </c>
      <c r="Z1812">
        <v>0.92533659730722151</v>
      </c>
      <c r="AB1812">
        <f t="shared" si="686"/>
        <v>0</v>
      </c>
      <c r="AC1812">
        <f t="shared" si="695"/>
        <v>454</v>
      </c>
      <c r="AD1812">
        <f t="shared" si="687"/>
        <v>1</v>
      </c>
      <c r="AE1812">
        <f t="shared" si="696"/>
        <v>1357</v>
      </c>
      <c r="AG1812">
        <f t="shared" si="688"/>
        <v>0.86148007590132825</v>
      </c>
      <c r="AH1812">
        <f t="shared" si="689"/>
        <v>0.92124915139171759</v>
      </c>
      <c r="AI1812">
        <v>0.86148007590132825</v>
      </c>
      <c r="AK1812">
        <f t="shared" si="690"/>
        <v>0</v>
      </c>
      <c r="AL1812">
        <f t="shared" si="697"/>
        <v>74</v>
      </c>
      <c r="AM1812">
        <f t="shared" si="677"/>
        <v>1</v>
      </c>
      <c r="AN1812">
        <f t="shared" si="698"/>
        <v>1737</v>
      </c>
      <c r="AP1812">
        <f t="shared" si="691"/>
        <v>0.96103896103896103</v>
      </c>
      <c r="AQ1812">
        <f t="shared" si="692"/>
        <v>0.90327613104524185</v>
      </c>
      <c r="AR1812">
        <v>0.96103896103896103</v>
      </c>
    </row>
    <row r="1813" spans="1:44" x14ac:dyDescent="0.25">
      <c r="A1813" s="9">
        <v>1</v>
      </c>
      <c r="B1813" s="32">
        <v>15.611618</v>
      </c>
      <c r="D1813">
        <f t="shared" si="679"/>
        <v>1</v>
      </c>
      <c r="E1813">
        <f t="shared" si="678"/>
        <v>528</v>
      </c>
      <c r="F1813">
        <f t="shared" si="699"/>
        <v>0</v>
      </c>
      <c r="G1813">
        <f t="shared" si="700"/>
        <v>1284</v>
      </c>
      <c r="I1813">
        <f t="shared" si="680"/>
        <v>0.91191709844559588</v>
      </c>
      <c r="J1813">
        <f t="shared" si="681"/>
        <v>0.90358902181562284</v>
      </c>
      <c r="K1813">
        <v>0.91191709844559588</v>
      </c>
      <c r="S1813">
        <f t="shared" si="682"/>
        <v>0</v>
      </c>
      <c r="T1813">
        <f t="shared" si="693"/>
        <v>756</v>
      </c>
      <c r="U1813">
        <f t="shared" si="683"/>
        <v>1</v>
      </c>
      <c r="V1813">
        <f t="shared" si="694"/>
        <v>1056</v>
      </c>
      <c r="X1813">
        <f t="shared" si="684"/>
        <v>0.92533659730722151</v>
      </c>
      <c r="Y1813">
        <f t="shared" si="685"/>
        <v>0.89264581572273882</v>
      </c>
      <c r="Z1813">
        <v>0.92533659730722151</v>
      </c>
      <c r="AB1813">
        <f t="shared" si="686"/>
        <v>0</v>
      </c>
      <c r="AC1813">
        <f t="shared" si="695"/>
        <v>454</v>
      </c>
      <c r="AD1813">
        <f t="shared" si="687"/>
        <v>1</v>
      </c>
      <c r="AE1813">
        <f t="shared" si="696"/>
        <v>1358</v>
      </c>
      <c r="AG1813">
        <f t="shared" si="688"/>
        <v>0.86148007590132825</v>
      </c>
      <c r="AH1813">
        <f t="shared" si="689"/>
        <v>0.921928038017651</v>
      </c>
      <c r="AI1813">
        <v>0.86148007590132825</v>
      </c>
      <c r="AK1813">
        <f t="shared" si="690"/>
        <v>0</v>
      </c>
      <c r="AL1813">
        <f t="shared" si="697"/>
        <v>74</v>
      </c>
      <c r="AM1813">
        <f t="shared" si="677"/>
        <v>1</v>
      </c>
      <c r="AN1813">
        <f t="shared" si="698"/>
        <v>1738</v>
      </c>
      <c r="AP1813">
        <f t="shared" si="691"/>
        <v>0.96103896103896103</v>
      </c>
      <c r="AQ1813">
        <f t="shared" si="692"/>
        <v>0.90379615184607387</v>
      </c>
      <c r="AR1813">
        <v>0.96103896103896103</v>
      </c>
    </row>
    <row r="1814" spans="1:44" x14ac:dyDescent="0.25">
      <c r="A1814" s="9">
        <v>2</v>
      </c>
      <c r="B1814" s="32">
        <v>15.599902999999999</v>
      </c>
      <c r="D1814">
        <f t="shared" si="679"/>
        <v>0</v>
      </c>
      <c r="E1814">
        <f t="shared" si="678"/>
        <v>528</v>
      </c>
      <c r="F1814">
        <f t="shared" si="699"/>
        <v>1</v>
      </c>
      <c r="G1814">
        <f t="shared" si="700"/>
        <v>1285</v>
      </c>
      <c r="I1814">
        <f t="shared" si="680"/>
        <v>0.91191709844559588</v>
      </c>
      <c r="J1814">
        <f t="shared" si="681"/>
        <v>0.90429275158339195</v>
      </c>
      <c r="K1814">
        <v>0.91191709844559588</v>
      </c>
      <c r="S1814">
        <f t="shared" si="682"/>
        <v>1</v>
      </c>
      <c r="T1814">
        <f t="shared" si="693"/>
        <v>757</v>
      </c>
      <c r="U1814">
        <f t="shared" si="683"/>
        <v>0</v>
      </c>
      <c r="V1814">
        <f t="shared" si="694"/>
        <v>1056</v>
      </c>
      <c r="X1814">
        <f t="shared" si="684"/>
        <v>0.9265605875152999</v>
      </c>
      <c r="Y1814">
        <f t="shared" si="685"/>
        <v>0.89264581572273882</v>
      </c>
      <c r="Z1814">
        <v>0.9265605875152999</v>
      </c>
      <c r="AB1814">
        <f t="shared" si="686"/>
        <v>0</v>
      </c>
      <c r="AC1814">
        <f t="shared" si="695"/>
        <v>454</v>
      </c>
      <c r="AD1814">
        <f t="shared" si="687"/>
        <v>1</v>
      </c>
      <c r="AE1814">
        <f t="shared" si="696"/>
        <v>1359</v>
      </c>
      <c r="AG1814">
        <f t="shared" si="688"/>
        <v>0.86148007590132825</v>
      </c>
      <c r="AH1814">
        <f t="shared" si="689"/>
        <v>0.92260692464358451</v>
      </c>
      <c r="AI1814">
        <v>0.86148007590132825</v>
      </c>
      <c r="AK1814">
        <f t="shared" si="690"/>
        <v>0</v>
      </c>
      <c r="AL1814">
        <f t="shared" si="697"/>
        <v>74</v>
      </c>
      <c r="AM1814">
        <f t="shared" si="677"/>
        <v>1</v>
      </c>
      <c r="AN1814">
        <f t="shared" si="698"/>
        <v>1739</v>
      </c>
      <c r="AP1814">
        <f t="shared" si="691"/>
        <v>0.96103896103896103</v>
      </c>
      <c r="AQ1814">
        <f t="shared" si="692"/>
        <v>0.90431617264690589</v>
      </c>
      <c r="AR1814">
        <v>0.96103896103896103</v>
      </c>
    </row>
    <row r="1815" spans="1:44" x14ac:dyDescent="0.25">
      <c r="A1815" s="9">
        <v>2</v>
      </c>
      <c r="B1815" s="32">
        <v>15.560047000000001</v>
      </c>
      <c r="D1815">
        <f t="shared" si="679"/>
        <v>0</v>
      </c>
      <c r="E1815">
        <f t="shared" si="678"/>
        <v>528</v>
      </c>
      <c r="F1815">
        <f t="shared" si="699"/>
        <v>1</v>
      </c>
      <c r="G1815">
        <f t="shared" si="700"/>
        <v>1286</v>
      </c>
      <c r="I1815">
        <f t="shared" si="680"/>
        <v>0.91191709844559588</v>
      </c>
      <c r="J1815">
        <f t="shared" si="681"/>
        <v>0.90499648135116117</v>
      </c>
      <c r="K1815">
        <v>0.91191709844559588</v>
      </c>
      <c r="S1815">
        <f t="shared" si="682"/>
        <v>1</v>
      </c>
      <c r="T1815">
        <f t="shared" si="693"/>
        <v>758</v>
      </c>
      <c r="U1815">
        <f t="shared" si="683"/>
        <v>0</v>
      </c>
      <c r="V1815">
        <f t="shared" si="694"/>
        <v>1056</v>
      </c>
      <c r="X1815">
        <f t="shared" si="684"/>
        <v>0.92778457772337819</v>
      </c>
      <c r="Y1815">
        <f t="shared" si="685"/>
        <v>0.89264581572273882</v>
      </c>
      <c r="Z1815">
        <v>0.92778457772337819</v>
      </c>
      <c r="AB1815">
        <f t="shared" si="686"/>
        <v>0</v>
      </c>
      <c r="AC1815">
        <f t="shared" si="695"/>
        <v>454</v>
      </c>
      <c r="AD1815">
        <f t="shared" si="687"/>
        <v>1</v>
      </c>
      <c r="AE1815">
        <f t="shared" si="696"/>
        <v>1360</v>
      </c>
      <c r="AG1815">
        <f t="shared" si="688"/>
        <v>0.86148007590132825</v>
      </c>
      <c r="AH1815">
        <f t="shared" si="689"/>
        <v>0.92328581126951803</v>
      </c>
      <c r="AI1815">
        <v>0.86148007590132825</v>
      </c>
      <c r="AK1815">
        <f t="shared" si="690"/>
        <v>0</v>
      </c>
      <c r="AL1815">
        <f t="shared" si="697"/>
        <v>74</v>
      </c>
      <c r="AM1815">
        <f t="shared" si="677"/>
        <v>1</v>
      </c>
      <c r="AN1815">
        <f t="shared" si="698"/>
        <v>1740</v>
      </c>
      <c r="AP1815">
        <f t="shared" si="691"/>
        <v>0.96103896103896103</v>
      </c>
      <c r="AQ1815">
        <f t="shared" si="692"/>
        <v>0.90483619344773791</v>
      </c>
      <c r="AR1815">
        <v>0.96103896103896103</v>
      </c>
    </row>
    <row r="1816" spans="1:44" x14ac:dyDescent="0.25">
      <c r="A1816" s="9">
        <v>1</v>
      </c>
      <c r="B1816" s="32">
        <v>15.551164999999999</v>
      </c>
      <c r="D1816">
        <f t="shared" si="679"/>
        <v>1</v>
      </c>
      <c r="E1816">
        <f t="shared" si="678"/>
        <v>529</v>
      </c>
      <c r="F1816">
        <f t="shared" si="699"/>
        <v>0</v>
      </c>
      <c r="G1816">
        <f t="shared" si="700"/>
        <v>1286</v>
      </c>
      <c r="I1816">
        <f t="shared" si="680"/>
        <v>0.91364421416234887</v>
      </c>
      <c r="J1816">
        <f t="shared" si="681"/>
        <v>0.90499648135116117</v>
      </c>
      <c r="K1816">
        <v>0.91364421416234887</v>
      </c>
      <c r="S1816">
        <f t="shared" si="682"/>
        <v>0</v>
      </c>
      <c r="T1816">
        <f t="shared" si="693"/>
        <v>758</v>
      </c>
      <c r="U1816">
        <f t="shared" si="683"/>
        <v>1</v>
      </c>
      <c r="V1816">
        <f t="shared" si="694"/>
        <v>1057</v>
      </c>
      <c r="X1816">
        <f t="shared" si="684"/>
        <v>0.92778457772337819</v>
      </c>
      <c r="Y1816">
        <f t="shared" si="685"/>
        <v>0.89349112426035504</v>
      </c>
      <c r="Z1816">
        <v>0.92778457772337819</v>
      </c>
      <c r="AB1816">
        <f t="shared" si="686"/>
        <v>0</v>
      </c>
      <c r="AC1816">
        <f t="shared" si="695"/>
        <v>454</v>
      </c>
      <c r="AD1816">
        <f t="shared" si="687"/>
        <v>1</v>
      </c>
      <c r="AE1816">
        <f t="shared" si="696"/>
        <v>1361</v>
      </c>
      <c r="AG1816">
        <f t="shared" si="688"/>
        <v>0.86148007590132825</v>
      </c>
      <c r="AH1816">
        <f t="shared" si="689"/>
        <v>0.92396469789545144</v>
      </c>
      <c r="AI1816">
        <v>0.86148007590132825</v>
      </c>
      <c r="AK1816">
        <f t="shared" si="690"/>
        <v>0</v>
      </c>
      <c r="AL1816">
        <f t="shared" si="697"/>
        <v>74</v>
      </c>
      <c r="AM1816">
        <f t="shared" si="677"/>
        <v>1</v>
      </c>
      <c r="AN1816">
        <f t="shared" si="698"/>
        <v>1741</v>
      </c>
      <c r="AP1816">
        <f t="shared" si="691"/>
        <v>0.96103896103896103</v>
      </c>
      <c r="AQ1816">
        <f t="shared" si="692"/>
        <v>0.90535621424856993</v>
      </c>
      <c r="AR1816">
        <v>0.96103896103896103</v>
      </c>
    </row>
    <row r="1817" spans="1:44" x14ac:dyDescent="0.25">
      <c r="A1817" s="9">
        <v>1</v>
      </c>
      <c r="B1817" s="32">
        <v>15.382768</v>
      </c>
      <c r="D1817">
        <f t="shared" si="679"/>
        <v>1</v>
      </c>
      <c r="E1817">
        <f t="shared" si="678"/>
        <v>530</v>
      </c>
      <c r="F1817">
        <f t="shared" si="699"/>
        <v>0</v>
      </c>
      <c r="G1817">
        <f t="shared" si="700"/>
        <v>1286</v>
      </c>
      <c r="I1817">
        <f t="shared" si="680"/>
        <v>0.91537132987910186</v>
      </c>
      <c r="J1817">
        <f t="shared" si="681"/>
        <v>0.90499648135116117</v>
      </c>
      <c r="K1817">
        <v>0.91537132987910186</v>
      </c>
      <c r="S1817">
        <f t="shared" si="682"/>
        <v>0</v>
      </c>
      <c r="T1817">
        <f t="shared" si="693"/>
        <v>758</v>
      </c>
      <c r="U1817">
        <f t="shared" si="683"/>
        <v>1</v>
      </c>
      <c r="V1817">
        <f t="shared" si="694"/>
        <v>1058</v>
      </c>
      <c r="X1817">
        <f t="shared" si="684"/>
        <v>0.92778457772337819</v>
      </c>
      <c r="Y1817">
        <f t="shared" si="685"/>
        <v>0.89433643279797126</v>
      </c>
      <c r="Z1817">
        <v>0.92778457772337819</v>
      </c>
      <c r="AB1817">
        <f t="shared" si="686"/>
        <v>0</v>
      </c>
      <c r="AC1817">
        <f t="shared" si="695"/>
        <v>454</v>
      </c>
      <c r="AD1817">
        <f t="shared" si="687"/>
        <v>1</v>
      </c>
      <c r="AE1817">
        <f t="shared" si="696"/>
        <v>1362</v>
      </c>
      <c r="AG1817">
        <f t="shared" si="688"/>
        <v>0.86148007590132825</v>
      </c>
      <c r="AH1817">
        <f t="shared" si="689"/>
        <v>0.92464358452138495</v>
      </c>
      <c r="AI1817">
        <v>0.86148007590132825</v>
      </c>
      <c r="AK1817">
        <f t="shared" si="690"/>
        <v>0</v>
      </c>
      <c r="AL1817">
        <f t="shared" si="697"/>
        <v>74</v>
      </c>
      <c r="AM1817">
        <f t="shared" si="677"/>
        <v>1</v>
      </c>
      <c r="AN1817">
        <f t="shared" si="698"/>
        <v>1742</v>
      </c>
      <c r="AP1817">
        <f t="shared" si="691"/>
        <v>0.96103896103896103</v>
      </c>
      <c r="AQ1817">
        <f t="shared" si="692"/>
        <v>0.90587623504940196</v>
      </c>
      <c r="AR1817">
        <v>0.96103896103896103</v>
      </c>
    </row>
    <row r="1818" spans="1:44" x14ac:dyDescent="0.25">
      <c r="A1818" s="9">
        <v>1</v>
      </c>
      <c r="B1818" s="32">
        <v>15.381888999999999</v>
      </c>
      <c r="D1818">
        <f t="shared" si="679"/>
        <v>1</v>
      </c>
      <c r="E1818">
        <f t="shared" si="678"/>
        <v>531</v>
      </c>
      <c r="F1818">
        <f t="shared" si="699"/>
        <v>0</v>
      </c>
      <c r="G1818">
        <f t="shared" si="700"/>
        <v>1286</v>
      </c>
      <c r="I1818">
        <f t="shared" si="680"/>
        <v>0.91709844559585496</v>
      </c>
      <c r="J1818">
        <f t="shared" si="681"/>
        <v>0.90499648135116117</v>
      </c>
      <c r="K1818">
        <v>0.91709844559585496</v>
      </c>
      <c r="S1818">
        <f t="shared" si="682"/>
        <v>0</v>
      </c>
      <c r="T1818">
        <f t="shared" si="693"/>
        <v>758</v>
      </c>
      <c r="U1818">
        <f t="shared" si="683"/>
        <v>1</v>
      </c>
      <c r="V1818">
        <f t="shared" si="694"/>
        <v>1059</v>
      </c>
      <c r="X1818">
        <f t="shared" si="684"/>
        <v>0.92778457772337819</v>
      </c>
      <c r="Y1818">
        <f t="shared" si="685"/>
        <v>0.89518174133558748</v>
      </c>
      <c r="Z1818">
        <v>0.92778457772337819</v>
      </c>
      <c r="AB1818">
        <f t="shared" si="686"/>
        <v>0</v>
      </c>
      <c r="AC1818">
        <f t="shared" si="695"/>
        <v>454</v>
      </c>
      <c r="AD1818">
        <f t="shared" si="687"/>
        <v>1</v>
      </c>
      <c r="AE1818">
        <f t="shared" si="696"/>
        <v>1363</v>
      </c>
      <c r="AG1818">
        <f t="shared" si="688"/>
        <v>0.86148007590132825</v>
      </c>
      <c r="AH1818">
        <f t="shared" si="689"/>
        <v>0.92532247114731836</v>
      </c>
      <c r="AI1818">
        <v>0.86148007590132825</v>
      </c>
      <c r="AK1818">
        <f t="shared" si="690"/>
        <v>0</v>
      </c>
      <c r="AL1818">
        <f t="shared" si="697"/>
        <v>74</v>
      </c>
      <c r="AM1818">
        <f t="shared" si="677"/>
        <v>1</v>
      </c>
      <c r="AN1818">
        <f t="shared" si="698"/>
        <v>1743</v>
      </c>
      <c r="AP1818">
        <f t="shared" si="691"/>
        <v>0.96103896103896103</v>
      </c>
      <c r="AQ1818">
        <f t="shared" si="692"/>
        <v>0.90639625585023398</v>
      </c>
      <c r="AR1818">
        <v>0.96103896103896103</v>
      </c>
    </row>
    <row r="1819" spans="1:44" x14ac:dyDescent="0.25">
      <c r="A1819" s="9">
        <v>1</v>
      </c>
      <c r="B1819" s="32">
        <v>15.349033</v>
      </c>
      <c r="D1819">
        <f t="shared" si="679"/>
        <v>1</v>
      </c>
      <c r="E1819">
        <f t="shared" si="678"/>
        <v>532</v>
      </c>
      <c r="F1819">
        <f t="shared" si="699"/>
        <v>0</v>
      </c>
      <c r="G1819">
        <f t="shared" si="700"/>
        <v>1286</v>
      </c>
      <c r="I1819">
        <f t="shared" si="680"/>
        <v>0.91882556131260795</v>
      </c>
      <c r="J1819">
        <f t="shared" si="681"/>
        <v>0.90499648135116117</v>
      </c>
      <c r="K1819">
        <v>0.91882556131260795</v>
      </c>
      <c r="S1819">
        <f t="shared" si="682"/>
        <v>0</v>
      </c>
      <c r="T1819">
        <f t="shared" si="693"/>
        <v>758</v>
      </c>
      <c r="U1819">
        <f t="shared" si="683"/>
        <v>1</v>
      </c>
      <c r="V1819">
        <f t="shared" si="694"/>
        <v>1060</v>
      </c>
      <c r="X1819">
        <f t="shared" si="684"/>
        <v>0.92778457772337819</v>
      </c>
      <c r="Y1819">
        <f t="shared" si="685"/>
        <v>0.8960270498732037</v>
      </c>
      <c r="Z1819">
        <v>0.92778457772337819</v>
      </c>
      <c r="AB1819">
        <f t="shared" si="686"/>
        <v>0</v>
      </c>
      <c r="AC1819">
        <f t="shared" si="695"/>
        <v>454</v>
      </c>
      <c r="AD1819">
        <f t="shared" si="687"/>
        <v>1</v>
      </c>
      <c r="AE1819">
        <f t="shared" si="696"/>
        <v>1364</v>
      </c>
      <c r="AG1819">
        <f t="shared" si="688"/>
        <v>0.86148007590132825</v>
      </c>
      <c r="AH1819">
        <f t="shared" si="689"/>
        <v>0.92600135777325188</v>
      </c>
      <c r="AI1819">
        <v>0.86148007590132825</v>
      </c>
      <c r="AK1819">
        <f t="shared" si="690"/>
        <v>0</v>
      </c>
      <c r="AL1819">
        <f t="shared" si="697"/>
        <v>74</v>
      </c>
      <c r="AM1819">
        <f t="shared" si="677"/>
        <v>1</v>
      </c>
      <c r="AN1819">
        <f t="shared" si="698"/>
        <v>1744</v>
      </c>
      <c r="AP1819">
        <f t="shared" si="691"/>
        <v>0.96103896103896103</v>
      </c>
      <c r="AQ1819">
        <f t="shared" si="692"/>
        <v>0.906916276651066</v>
      </c>
      <c r="AR1819">
        <v>0.96103896103896103</v>
      </c>
    </row>
    <row r="1820" spans="1:44" x14ac:dyDescent="0.25">
      <c r="A1820" s="9">
        <v>1</v>
      </c>
      <c r="B1820" s="32">
        <v>15.310753999999999</v>
      </c>
      <c r="D1820">
        <f t="shared" si="679"/>
        <v>1</v>
      </c>
      <c r="E1820">
        <f t="shared" si="678"/>
        <v>533</v>
      </c>
      <c r="F1820">
        <f t="shared" si="699"/>
        <v>0</v>
      </c>
      <c r="G1820">
        <f t="shared" si="700"/>
        <v>1286</v>
      </c>
      <c r="I1820">
        <f t="shared" si="680"/>
        <v>0.92055267702936094</v>
      </c>
      <c r="J1820">
        <f t="shared" si="681"/>
        <v>0.90499648135116117</v>
      </c>
      <c r="K1820">
        <v>0.92055267702936094</v>
      </c>
      <c r="S1820">
        <f t="shared" si="682"/>
        <v>0</v>
      </c>
      <c r="T1820">
        <f t="shared" si="693"/>
        <v>758</v>
      </c>
      <c r="U1820">
        <f t="shared" si="683"/>
        <v>1</v>
      </c>
      <c r="V1820">
        <f t="shared" si="694"/>
        <v>1061</v>
      </c>
      <c r="X1820">
        <f t="shared" si="684"/>
        <v>0.92778457772337819</v>
      </c>
      <c r="Y1820">
        <f t="shared" si="685"/>
        <v>0.89687235841081991</v>
      </c>
      <c r="Z1820">
        <v>0.92778457772337819</v>
      </c>
      <c r="AB1820">
        <f t="shared" si="686"/>
        <v>0</v>
      </c>
      <c r="AC1820">
        <f t="shared" si="695"/>
        <v>454</v>
      </c>
      <c r="AD1820">
        <f t="shared" si="687"/>
        <v>1</v>
      </c>
      <c r="AE1820">
        <f t="shared" si="696"/>
        <v>1365</v>
      </c>
      <c r="AG1820">
        <f t="shared" si="688"/>
        <v>0.86148007590132825</v>
      </c>
      <c r="AH1820">
        <f t="shared" si="689"/>
        <v>0.92668024439918528</v>
      </c>
      <c r="AI1820">
        <v>0.86148007590132825</v>
      </c>
      <c r="AK1820">
        <f t="shared" si="690"/>
        <v>0</v>
      </c>
      <c r="AL1820">
        <f t="shared" si="697"/>
        <v>74</v>
      </c>
      <c r="AM1820">
        <f t="shared" si="677"/>
        <v>1</v>
      </c>
      <c r="AN1820">
        <f t="shared" si="698"/>
        <v>1745</v>
      </c>
      <c r="AP1820">
        <f t="shared" si="691"/>
        <v>0.96103896103896103</v>
      </c>
      <c r="AQ1820">
        <f t="shared" si="692"/>
        <v>0.90743629745189802</v>
      </c>
      <c r="AR1820">
        <v>0.96103896103896103</v>
      </c>
    </row>
    <row r="1821" spans="1:44" x14ac:dyDescent="0.25">
      <c r="A1821" s="9">
        <v>3</v>
      </c>
      <c r="B1821" s="32">
        <v>15.301221</v>
      </c>
      <c r="D1821">
        <f t="shared" si="679"/>
        <v>0</v>
      </c>
      <c r="E1821">
        <f t="shared" si="678"/>
        <v>533</v>
      </c>
      <c r="F1821">
        <f t="shared" si="699"/>
        <v>1</v>
      </c>
      <c r="G1821">
        <f t="shared" si="700"/>
        <v>1287</v>
      </c>
      <c r="I1821">
        <f t="shared" si="680"/>
        <v>0.92055267702936094</v>
      </c>
      <c r="J1821">
        <f t="shared" si="681"/>
        <v>0.90570021111893029</v>
      </c>
      <c r="K1821">
        <v>0.92055267702936094</v>
      </c>
      <c r="S1821">
        <f t="shared" si="682"/>
        <v>0</v>
      </c>
      <c r="T1821">
        <f t="shared" si="693"/>
        <v>758</v>
      </c>
      <c r="U1821">
        <f t="shared" si="683"/>
        <v>1</v>
      </c>
      <c r="V1821">
        <f t="shared" si="694"/>
        <v>1062</v>
      </c>
      <c r="X1821">
        <f t="shared" si="684"/>
        <v>0.92778457772337819</v>
      </c>
      <c r="Y1821">
        <f t="shared" si="685"/>
        <v>0.89771766694843613</v>
      </c>
      <c r="Z1821">
        <v>0.92778457772337819</v>
      </c>
      <c r="AB1821">
        <f t="shared" si="686"/>
        <v>1</v>
      </c>
      <c r="AC1821">
        <f t="shared" si="695"/>
        <v>455</v>
      </c>
      <c r="AD1821">
        <f t="shared" si="687"/>
        <v>0</v>
      </c>
      <c r="AE1821">
        <f t="shared" si="696"/>
        <v>1365</v>
      </c>
      <c r="AG1821">
        <f t="shared" si="688"/>
        <v>0.86337760910815942</v>
      </c>
      <c r="AH1821">
        <f t="shared" si="689"/>
        <v>0.92668024439918528</v>
      </c>
      <c r="AI1821">
        <v>0.86337760910815942</v>
      </c>
      <c r="AK1821">
        <f t="shared" si="690"/>
        <v>0</v>
      </c>
      <c r="AL1821">
        <f t="shared" si="697"/>
        <v>74</v>
      </c>
      <c r="AM1821">
        <f t="shared" ref="AM1821:AM1884" si="701">IF(AK1821=0,1,0)</f>
        <v>1</v>
      </c>
      <c r="AN1821">
        <f t="shared" si="698"/>
        <v>1746</v>
      </c>
      <c r="AP1821">
        <f t="shared" si="691"/>
        <v>0.96103896103896103</v>
      </c>
      <c r="AQ1821">
        <f t="shared" si="692"/>
        <v>0.90795631825273015</v>
      </c>
      <c r="AR1821">
        <v>0.96103896103896103</v>
      </c>
    </row>
    <row r="1822" spans="1:44" x14ac:dyDescent="0.25">
      <c r="A1822" s="9">
        <v>1</v>
      </c>
      <c r="B1822" s="32">
        <v>15.286212000000001</v>
      </c>
      <c r="D1822">
        <f t="shared" si="679"/>
        <v>1</v>
      </c>
      <c r="E1822">
        <f t="shared" si="678"/>
        <v>534</v>
      </c>
      <c r="F1822">
        <f t="shared" si="699"/>
        <v>0</v>
      </c>
      <c r="G1822">
        <f t="shared" si="700"/>
        <v>1287</v>
      </c>
      <c r="I1822">
        <f t="shared" si="680"/>
        <v>0.92227979274611394</v>
      </c>
      <c r="J1822">
        <f t="shared" si="681"/>
        <v>0.90570021111893029</v>
      </c>
      <c r="K1822">
        <v>0.92227979274611394</v>
      </c>
      <c r="S1822">
        <f t="shared" si="682"/>
        <v>0</v>
      </c>
      <c r="T1822">
        <f t="shared" si="693"/>
        <v>758</v>
      </c>
      <c r="U1822">
        <f t="shared" si="683"/>
        <v>1</v>
      </c>
      <c r="V1822">
        <f t="shared" si="694"/>
        <v>1063</v>
      </c>
      <c r="X1822">
        <f t="shared" si="684"/>
        <v>0.92778457772337819</v>
      </c>
      <c r="Y1822">
        <f t="shared" si="685"/>
        <v>0.89856297548605246</v>
      </c>
      <c r="Z1822">
        <v>0.92778457772337819</v>
      </c>
      <c r="AB1822">
        <f t="shared" si="686"/>
        <v>0</v>
      </c>
      <c r="AC1822">
        <f t="shared" si="695"/>
        <v>455</v>
      </c>
      <c r="AD1822">
        <f t="shared" si="687"/>
        <v>1</v>
      </c>
      <c r="AE1822">
        <f t="shared" si="696"/>
        <v>1366</v>
      </c>
      <c r="AG1822">
        <f t="shared" si="688"/>
        <v>0.86337760910815942</v>
      </c>
      <c r="AH1822">
        <f t="shared" si="689"/>
        <v>0.9273591310251188</v>
      </c>
      <c r="AI1822">
        <v>0.86337760910815942</v>
      </c>
      <c r="AK1822">
        <f t="shared" si="690"/>
        <v>0</v>
      </c>
      <c r="AL1822">
        <f t="shared" si="697"/>
        <v>74</v>
      </c>
      <c r="AM1822">
        <f t="shared" si="701"/>
        <v>1</v>
      </c>
      <c r="AN1822">
        <f t="shared" si="698"/>
        <v>1747</v>
      </c>
      <c r="AP1822">
        <f t="shared" si="691"/>
        <v>0.96103896103896103</v>
      </c>
      <c r="AQ1822">
        <f t="shared" si="692"/>
        <v>0.90847633905356218</v>
      </c>
      <c r="AR1822">
        <v>0.96103896103896103</v>
      </c>
    </row>
    <row r="1823" spans="1:44" x14ac:dyDescent="0.25">
      <c r="A1823" s="9">
        <v>2</v>
      </c>
      <c r="B1823" s="32">
        <v>15.243881</v>
      </c>
      <c r="D1823">
        <f t="shared" si="679"/>
        <v>0</v>
      </c>
      <c r="E1823">
        <f t="shared" si="678"/>
        <v>534</v>
      </c>
      <c r="F1823">
        <f t="shared" si="699"/>
        <v>1</v>
      </c>
      <c r="G1823">
        <f t="shared" si="700"/>
        <v>1288</v>
      </c>
      <c r="I1823">
        <f t="shared" si="680"/>
        <v>0.92227979274611394</v>
      </c>
      <c r="J1823">
        <f t="shared" si="681"/>
        <v>0.90640394088669951</v>
      </c>
      <c r="K1823">
        <v>0.92227979274611394</v>
      </c>
      <c r="S1823">
        <f t="shared" si="682"/>
        <v>1</v>
      </c>
      <c r="T1823">
        <f t="shared" si="693"/>
        <v>759</v>
      </c>
      <c r="U1823">
        <f t="shared" si="683"/>
        <v>0</v>
      </c>
      <c r="V1823">
        <f t="shared" si="694"/>
        <v>1063</v>
      </c>
      <c r="X1823">
        <f t="shared" si="684"/>
        <v>0.92900856793145659</v>
      </c>
      <c r="Y1823">
        <f t="shared" si="685"/>
        <v>0.89856297548605246</v>
      </c>
      <c r="Z1823">
        <v>0.92900856793145659</v>
      </c>
      <c r="AB1823">
        <f t="shared" si="686"/>
        <v>0</v>
      </c>
      <c r="AC1823">
        <f t="shared" si="695"/>
        <v>455</v>
      </c>
      <c r="AD1823">
        <f t="shared" si="687"/>
        <v>1</v>
      </c>
      <c r="AE1823">
        <f t="shared" si="696"/>
        <v>1367</v>
      </c>
      <c r="AG1823">
        <f t="shared" si="688"/>
        <v>0.86337760910815942</v>
      </c>
      <c r="AH1823">
        <f t="shared" si="689"/>
        <v>0.92803801765105232</v>
      </c>
      <c r="AI1823">
        <v>0.86337760910815942</v>
      </c>
      <c r="AK1823">
        <f t="shared" si="690"/>
        <v>0</v>
      </c>
      <c r="AL1823">
        <f t="shared" si="697"/>
        <v>74</v>
      </c>
      <c r="AM1823">
        <f t="shared" si="701"/>
        <v>1</v>
      </c>
      <c r="AN1823">
        <f t="shared" si="698"/>
        <v>1748</v>
      </c>
      <c r="AP1823">
        <f t="shared" si="691"/>
        <v>0.96103896103896103</v>
      </c>
      <c r="AQ1823">
        <f t="shared" si="692"/>
        <v>0.9089963598543942</v>
      </c>
      <c r="AR1823">
        <v>0.96103896103896103</v>
      </c>
    </row>
    <row r="1824" spans="1:44" x14ac:dyDescent="0.25">
      <c r="A1824" s="9">
        <v>3</v>
      </c>
      <c r="B1824" s="32">
        <v>15.235298999999999</v>
      </c>
      <c r="D1824">
        <f t="shared" si="679"/>
        <v>0</v>
      </c>
      <c r="E1824">
        <f t="shared" si="678"/>
        <v>534</v>
      </c>
      <c r="F1824">
        <f t="shared" si="699"/>
        <v>1</v>
      </c>
      <c r="G1824">
        <f t="shared" si="700"/>
        <v>1289</v>
      </c>
      <c r="I1824">
        <f t="shared" si="680"/>
        <v>0.92227979274611394</v>
      </c>
      <c r="J1824">
        <f t="shared" si="681"/>
        <v>0.90710767065446873</v>
      </c>
      <c r="K1824">
        <v>0.92227979274611394</v>
      </c>
      <c r="S1824">
        <f t="shared" si="682"/>
        <v>0</v>
      </c>
      <c r="T1824">
        <f t="shared" si="693"/>
        <v>759</v>
      </c>
      <c r="U1824">
        <f t="shared" si="683"/>
        <v>1</v>
      </c>
      <c r="V1824">
        <f t="shared" si="694"/>
        <v>1064</v>
      </c>
      <c r="X1824">
        <f t="shared" si="684"/>
        <v>0.92900856793145659</v>
      </c>
      <c r="Y1824">
        <f t="shared" si="685"/>
        <v>0.89940828402366868</v>
      </c>
      <c r="Z1824">
        <v>0.92900856793145659</v>
      </c>
      <c r="AB1824">
        <f t="shared" si="686"/>
        <v>1</v>
      </c>
      <c r="AC1824">
        <f t="shared" si="695"/>
        <v>456</v>
      </c>
      <c r="AD1824">
        <f t="shared" si="687"/>
        <v>0</v>
      </c>
      <c r="AE1824">
        <f t="shared" si="696"/>
        <v>1367</v>
      </c>
      <c r="AG1824">
        <f t="shared" si="688"/>
        <v>0.86527514231499048</v>
      </c>
      <c r="AH1824">
        <f t="shared" si="689"/>
        <v>0.92803801765105232</v>
      </c>
      <c r="AI1824">
        <v>0.86527514231499048</v>
      </c>
      <c r="AK1824">
        <f t="shared" si="690"/>
        <v>0</v>
      </c>
      <c r="AL1824">
        <f t="shared" si="697"/>
        <v>74</v>
      </c>
      <c r="AM1824">
        <f t="shared" si="701"/>
        <v>1</v>
      </c>
      <c r="AN1824">
        <f t="shared" si="698"/>
        <v>1749</v>
      </c>
      <c r="AP1824">
        <f t="shared" si="691"/>
        <v>0.96103896103896103</v>
      </c>
      <c r="AQ1824">
        <f t="shared" si="692"/>
        <v>0.90951638065522622</v>
      </c>
      <c r="AR1824">
        <v>0.96103896103896103</v>
      </c>
    </row>
    <row r="1825" spans="1:44" x14ac:dyDescent="0.25">
      <c r="A1825" s="9">
        <v>3</v>
      </c>
      <c r="B1825" s="32">
        <v>15.193137999999999</v>
      </c>
      <c r="D1825">
        <f t="shared" si="679"/>
        <v>0</v>
      </c>
      <c r="E1825">
        <f t="shared" si="678"/>
        <v>534</v>
      </c>
      <c r="F1825">
        <f t="shared" si="699"/>
        <v>1</v>
      </c>
      <c r="G1825">
        <f t="shared" si="700"/>
        <v>1290</v>
      </c>
      <c r="I1825">
        <f t="shared" si="680"/>
        <v>0.92227979274611394</v>
      </c>
      <c r="J1825">
        <f t="shared" si="681"/>
        <v>0.90781140042223785</v>
      </c>
      <c r="K1825">
        <v>0.92227979274611394</v>
      </c>
      <c r="S1825">
        <f t="shared" si="682"/>
        <v>0</v>
      </c>
      <c r="T1825">
        <f t="shared" si="693"/>
        <v>759</v>
      </c>
      <c r="U1825">
        <f t="shared" si="683"/>
        <v>1</v>
      </c>
      <c r="V1825">
        <f t="shared" si="694"/>
        <v>1065</v>
      </c>
      <c r="X1825">
        <f t="shared" si="684"/>
        <v>0.92900856793145659</v>
      </c>
      <c r="Y1825">
        <f t="shared" si="685"/>
        <v>0.9002535925612849</v>
      </c>
      <c r="Z1825">
        <v>0.92900856793145659</v>
      </c>
      <c r="AB1825">
        <f t="shared" si="686"/>
        <v>1</v>
      </c>
      <c r="AC1825">
        <f t="shared" si="695"/>
        <v>457</v>
      </c>
      <c r="AD1825">
        <f t="shared" si="687"/>
        <v>0</v>
      </c>
      <c r="AE1825">
        <f t="shared" si="696"/>
        <v>1367</v>
      </c>
      <c r="AG1825">
        <f t="shared" si="688"/>
        <v>0.86717267552182165</v>
      </c>
      <c r="AH1825">
        <f t="shared" si="689"/>
        <v>0.92803801765105232</v>
      </c>
      <c r="AI1825">
        <v>0.86717267552182165</v>
      </c>
      <c r="AK1825">
        <f t="shared" si="690"/>
        <v>0</v>
      </c>
      <c r="AL1825">
        <f t="shared" si="697"/>
        <v>74</v>
      </c>
      <c r="AM1825">
        <f t="shared" si="701"/>
        <v>1</v>
      </c>
      <c r="AN1825">
        <f t="shared" si="698"/>
        <v>1750</v>
      </c>
      <c r="AP1825">
        <f t="shared" si="691"/>
        <v>0.96103896103896103</v>
      </c>
      <c r="AQ1825">
        <f t="shared" si="692"/>
        <v>0.91003640145605824</v>
      </c>
      <c r="AR1825">
        <v>0.96103896103896103</v>
      </c>
    </row>
    <row r="1826" spans="1:44" x14ac:dyDescent="0.25">
      <c r="A1826" s="9">
        <v>3</v>
      </c>
      <c r="B1826" s="32">
        <v>15.186394</v>
      </c>
      <c r="D1826">
        <f t="shared" si="679"/>
        <v>0</v>
      </c>
      <c r="E1826">
        <f t="shared" si="678"/>
        <v>534</v>
      </c>
      <c r="F1826">
        <f t="shared" si="699"/>
        <v>1</v>
      </c>
      <c r="G1826">
        <f t="shared" si="700"/>
        <v>1291</v>
      </c>
      <c r="I1826">
        <f t="shared" si="680"/>
        <v>0.92227979274611394</v>
      </c>
      <c r="J1826">
        <f t="shared" si="681"/>
        <v>0.90851513019000707</v>
      </c>
      <c r="K1826">
        <v>0.92227979274611394</v>
      </c>
      <c r="S1826">
        <f t="shared" si="682"/>
        <v>0</v>
      </c>
      <c r="T1826">
        <f t="shared" si="693"/>
        <v>759</v>
      </c>
      <c r="U1826">
        <f t="shared" si="683"/>
        <v>1</v>
      </c>
      <c r="V1826">
        <f t="shared" si="694"/>
        <v>1066</v>
      </c>
      <c r="X1826">
        <f t="shared" si="684"/>
        <v>0.92900856793145659</v>
      </c>
      <c r="Y1826">
        <f t="shared" si="685"/>
        <v>0.90109890109890112</v>
      </c>
      <c r="Z1826">
        <v>0.92900856793145659</v>
      </c>
      <c r="AB1826">
        <f t="shared" si="686"/>
        <v>1</v>
      </c>
      <c r="AC1826">
        <f t="shared" si="695"/>
        <v>458</v>
      </c>
      <c r="AD1826">
        <f t="shared" si="687"/>
        <v>0</v>
      </c>
      <c r="AE1826">
        <f t="shared" si="696"/>
        <v>1367</v>
      </c>
      <c r="AG1826">
        <f t="shared" si="688"/>
        <v>0.8690702087286527</v>
      </c>
      <c r="AH1826">
        <f t="shared" si="689"/>
        <v>0.92803801765105232</v>
      </c>
      <c r="AI1826">
        <v>0.8690702087286527</v>
      </c>
      <c r="AK1826">
        <f t="shared" si="690"/>
        <v>0</v>
      </c>
      <c r="AL1826">
        <f t="shared" si="697"/>
        <v>74</v>
      </c>
      <c r="AM1826">
        <f t="shared" si="701"/>
        <v>1</v>
      </c>
      <c r="AN1826">
        <f t="shared" si="698"/>
        <v>1751</v>
      </c>
      <c r="AP1826">
        <f t="shared" si="691"/>
        <v>0.96103896103896103</v>
      </c>
      <c r="AQ1826">
        <f t="shared" si="692"/>
        <v>0.91055642225689026</v>
      </c>
      <c r="AR1826">
        <v>0.96103896103896103</v>
      </c>
    </row>
    <row r="1827" spans="1:44" x14ac:dyDescent="0.25">
      <c r="A1827" s="9">
        <v>3</v>
      </c>
      <c r="B1827" s="32">
        <v>14.929989000000001</v>
      </c>
      <c r="D1827">
        <f t="shared" si="679"/>
        <v>0</v>
      </c>
      <c r="E1827">
        <f t="shared" si="678"/>
        <v>534</v>
      </c>
      <c r="F1827">
        <f t="shared" si="699"/>
        <v>1</v>
      </c>
      <c r="G1827">
        <f t="shared" si="700"/>
        <v>1292</v>
      </c>
      <c r="I1827">
        <f t="shared" si="680"/>
        <v>0.92227979274611394</v>
      </c>
      <c r="J1827">
        <f t="shared" si="681"/>
        <v>0.90921885995777618</v>
      </c>
      <c r="K1827">
        <v>0.92227979274611394</v>
      </c>
      <c r="S1827">
        <f t="shared" si="682"/>
        <v>0</v>
      </c>
      <c r="T1827">
        <f t="shared" si="693"/>
        <v>759</v>
      </c>
      <c r="U1827">
        <f t="shared" si="683"/>
        <v>1</v>
      </c>
      <c r="V1827">
        <f t="shared" si="694"/>
        <v>1067</v>
      </c>
      <c r="X1827">
        <f t="shared" si="684"/>
        <v>0.92900856793145659</v>
      </c>
      <c r="Y1827">
        <f t="shared" si="685"/>
        <v>0.90194420963651734</v>
      </c>
      <c r="Z1827">
        <v>0.92900856793145659</v>
      </c>
      <c r="AB1827">
        <f t="shared" si="686"/>
        <v>1</v>
      </c>
      <c r="AC1827">
        <f t="shared" si="695"/>
        <v>459</v>
      </c>
      <c r="AD1827">
        <f t="shared" si="687"/>
        <v>0</v>
      </c>
      <c r="AE1827">
        <f t="shared" si="696"/>
        <v>1367</v>
      </c>
      <c r="AG1827">
        <f t="shared" si="688"/>
        <v>0.87096774193548387</v>
      </c>
      <c r="AH1827">
        <f t="shared" si="689"/>
        <v>0.92803801765105232</v>
      </c>
      <c r="AI1827">
        <v>0.87096774193548387</v>
      </c>
      <c r="AK1827">
        <f t="shared" si="690"/>
        <v>0</v>
      </c>
      <c r="AL1827">
        <f t="shared" si="697"/>
        <v>74</v>
      </c>
      <c r="AM1827">
        <f t="shared" si="701"/>
        <v>1</v>
      </c>
      <c r="AN1827">
        <f t="shared" si="698"/>
        <v>1752</v>
      </c>
      <c r="AP1827">
        <f t="shared" si="691"/>
        <v>0.96103896103896103</v>
      </c>
      <c r="AQ1827">
        <f t="shared" si="692"/>
        <v>0.91107644305772228</v>
      </c>
      <c r="AR1827">
        <v>0.96103896103896103</v>
      </c>
    </row>
    <row r="1828" spans="1:44" x14ac:dyDescent="0.25">
      <c r="A1828" s="9">
        <v>3</v>
      </c>
      <c r="B1828" s="32">
        <v>14.837315</v>
      </c>
      <c r="D1828">
        <f t="shared" si="679"/>
        <v>0</v>
      </c>
      <c r="E1828">
        <f t="shared" si="678"/>
        <v>534</v>
      </c>
      <c r="F1828">
        <f t="shared" si="699"/>
        <v>1</v>
      </c>
      <c r="G1828">
        <f t="shared" si="700"/>
        <v>1293</v>
      </c>
      <c r="I1828">
        <f t="shared" si="680"/>
        <v>0.92227979274611394</v>
      </c>
      <c r="J1828">
        <f t="shared" si="681"/>
        <v>0.90992258972554541</v>
      </c>
      <c r="K1828">
        <v>0.92227979274611394</v>
      </c>
      <c r="S1828">
        <f t="shared" si="682"/>
        <v>0</v>
      </c>
      <c r="T1828">
        <f t="shared" si="693"/>
        <v>759</v>
      </c>
      <c r="U1828">
        <f t="shared" si="683"/>
        <v>1</v>
      </c>
      <c r="V1828">
        <f t="shared" si="694"/>
        <v>1068</v>
      </c>
      <c r="X1828">
        <f t="shared" si="684"/>
        <v>0.92900856793145659</v>
      </c>
      <c r="Y1828">
        <f t="shared" si="685"/>
        <v>0.90278951817413355</v>
      </c>
      <c r="Z1828">
        <v>0.92900856793145659</v>
      </c>
      <c r="AB1828">
        <f t="shared" si="686"/>
        <v>1</v>
      </c>
      <c r="AC1828">
        <f t="shared" si="695"/>
        <v>460</v>
      </c>
      <c r="AD1828">
        <f t="shared" si="687"/>
        <v>0</v>
      </c>
      <c r="AE1828">
        <f t="shared" si="696"/>
        <v>1367</v>
      </c>
      <c r="AG1828">
        <f t="shared" si="688"/>
        <v>0.87286527514231504</v>
      </c>
      <c r="AH1828">
        <f t="shared" si="689"/>
        <v>0.92803801765105232</v>
      </c>
      <c r="AI1828">
        <v>0.87286527514231504</v>
      </c>
      <c r="AK1828">
        <f t="shared" si="690"/>
        <v>0</v>
      </c>
      <c r="AL1828">
        <f t="shared" si="697"/>
        <v>74</v>
      </c>
      <c r="AM1828">
        <f t="shared" si="701"/>
        <v>1</v>
      </c>
      <c r="AN1828">
        <f t="shared" si="698"/>
        <v>1753</v>
      </c>
      <c r="AP1828">
        <f t="shared" si="691"/>
        <v>0.96103896103896103</v>
      </c>
      <c r="AQ1828">
        <f t="shared" si="692"/>
        <v>0.91159646385855431</v>
      </c>
      <c r="AR1828">
        <v>0.96103896103896103</v>
      </c>
    </row>
    <row r="1829" spans="1:44" x14ac:dyDescent="0.25">
      <c r="A1829" s="9">
        <v>1</v>
      </c>
      <c r="B1829" s="32">
        <v>14.814897999999999</v>
      </c>
      <c r="D1829">
        <f t="shared" si="679"/>
        <v>1</v>
      </c>
      <c r="E1829">
        <f t="shared" si="678"/>
        <v>535</v>
      </c>
      <c r="F1829">
        <f t="shared" si="699"/>
        <v>0</v>
      </c>
      <c r="G1829">
        <f t="shared" si="700"/>
        <v>1293</v>
      </c>
      <c r="I1829">
        <f t="shared" si="680"/>
        <v>0.92400690846286704</v>
      </c>
      <c r="J1829">
        <f t="shared" si="681"/>
        <v>0.90992258972554541</v>
      </c>
      <c r="K1829">
        <v>0.92400690846286704</v>
      </c>
      <c r="S1829">
        <f t="shared" si="682"/>
        <v>0</v>
      </c>
      <c r="T1829">
        <f t="shared" si="693"/>
        <v>759</v>
      </c>
      <c r="U1829">
        <f t="shared" si="683"/>
        <v>1</v>
      </c>
      <c r="V1829">
        <f t="shared" si="694"/>
        <v>1069</v>
      </c>
      <c r="X1829">
        <f t="shared" si="684"/>
        <v>0.92900856793145659</v>
      </c>
      <c r="Y1829">
        <f t="shared" si="685"/>
        <v>0.90363482671174977</v>
      </c>
      <c r="Z1829">
        <v>0.92900856793145659</v>
      </c>
      <c r="AB1829">
        <f t="shared" si="686"/>
        <v>0</v>
      </c>
      <c r="AC1829">
        <f t="shared" si="695"/>
        <v>460</v>
      </c>
      <c r="AD1829">
        <f t="shared" si="687"/>
        <v>1</v>
      </c>
      <c r="AE1829">
        <f t="shared" si="696"/>
        <v>1368</v>
      </c>
      <c r="AG1829">
        <f t="shared" si="688"/>
        <v>0.87286527514231504</v>
      </c>
      <c r="AH1829">
        <f t="shared" si="689"/>
        <v>0.92871690427698572</v>
      </c>
      <c r="AI1829">
        <v>0.87286527514231504</v>
      </c>
      <c r="AK1829">
        <f t="shared" si="690"/>
        <v>0</v>
      </c>
      <c r="AL1829">
        <f t="shared" si="697"/>
        <v>74</v>
      </c>
      <c r="AM1829">
        <f t="shared" si="701"/>
        <v>1</v>
      </c>
      <c r="AN1829">
        <f t="shared" si="698"/>
        <v>1754</v>
      </c>
      <c r="AP1829">
        <f t="shared" si="691"/>
        <v>0.96103896103896103</v>
      </c>
      <c r="AQ1829">
        <f t="shared" si="692"/>
        <v>0.91211648465938633</v>
      </c>
      <c r="AR1829">
        <v>0.96103896103896103</v>
      </c>
    </row>
    <row r="1830" spans="1:44" x14ac:dyDescent="0.25">
      <c r="A1830" s="9">
        <v>1</v>
      </c>
      <c r="B1830" s="32">
        <v>14.744612</v>
      </c>
      <c r="D1830">
        <f t="shared" si="679"/>
        <v>1</v>
      </c>
      <c r="E1830">
        <f t="shared" si="678"/>
        <v>536</v>
      </c>
      <c r="F1830">
        <f t="shared" si="699"/>
        <v>0</v>
      </c>
      <c r="G1830">
        <f t="shared" si="700"/>
        <v>1293</v>
      </c>
      <c r="I1830">
        <f t="shared" si="680"/>
        <v>0.92573402417962003</v>
      </c>
      <c r="J1830">
        <f t="shared" si="681"/>
        <v>0.90992258972554541</v>
      </c>
      <c r="K1830">
        <v>0.92573402417962003</v>
      </c>
      <c r="S1830">
        <f t="shared" si="682"/>
        <v>0</v>
      </c>
      <c r="T1830">
        <f t="shared" si="693"/>
        <v>759</v>
      </c>
      <c r="U1830">
        <f t="shared" si="683"/>
        <v>1</v>
      </c>
      <c r="V1830">
        <f t="shared" si="694"/>
        <v>1070</v>
      </c>
      <c r="X1830">
        <f t="shared" si="684"/>
        <v>0.92900856793145659</v>
      </c>
      <c r="Y1830">
        <f t="shared" si="685"/>
        <v>0.90448013524936599</v>
      </c>
      <c r="Z1830">
        <v>0.92900856793145659</v>
      </c>
      <c r="AB1830">
        <f t="shared" si="686"/>
        <v>0</v>
      </c>
      <c r="AC1830">
        <f t="shared" si="695"/>
        <v>460</v>
      </c>
      <c r="AD1830">
        <f t="shared" si="687"/>
        <v>1</v>
      </c>
      <c r="AE1830">
        <f t="shared" si="696"/>
        <v>1369</v>
      </c>
      <c r="AG1830">
        <f t="shared" si="688"/>
        <v>0.87286527514231504</v>
      </c>
      <c r="AH1830">
        <f t="shared" si="689"/>
        <v>0.92939579090291924</v>
      </c>
      <c r="AI1830">
        <v>0.87286527514231504</v>
      </c>
      <c r="AK1830">
        <f t="shared" si="690"/>
        <v>0</v>
      </c>
      <c r="AL1830">
        <f t="shared" si="697"/>
        <v>74</v>
      </c>
      <c r="AM1830">
        <f t="shared" si="701"/>
        <v>1</v>
      </c>
      <c r="AN1830">
        <f t="shared" si="698"/>
        <v>1755</v>
      </c>
      <c r="AP1830">
        <f t="shared" si="691"/>
        <v>0.96103896103896103</v>
      </c>
      <c r="AQ1830">
        <f t="shared" si="692"/>
        <v>0.91263650546021846</v>
      </c>
      <c r="AR1830">
        <v>0.96103896103896103</v>
      </c>
    </row>
    <row r="1831" spans="1:44" x14ac:dyDescent="0.25">
      <c r="A1831" s="9">
        <v>1</v>
      </c>
      <c r="B1831" s="32">
        <v>14.627568999999999</v>
      </c>
      <c r="D1831">
        <f t="shared" si="679"/>
        <v>1</v>
      </c>
      <c r="E1831">
        <f t="shared" si="678"/>
        <v>537</v>
      </c>
      <c r="F1831">
        <f t="shared" si="699"/>
        <v>0</v>
      </c>
      <c r="G1831">
        <f t="shared" si="700"/>
        <v>1293</v>
      </c>
      <c r="I1831">
        <f t="shared" si="680"/>
        <v>0.92746113989637302</v>
      </c>
      <c r="J1831">
        <f t="shared" si="681"/>
        <v>0.90992258972554541</v>
      </c>
      <c r="K1831">
        <v>0.92746113989637302</v>
      </c>
      <c r="S1831">
        <f t="shared" si="682"/>
        <v>0</v>
      </c>
      <c r="T1831">
        <f t="shared" si="693"/>
        <v>759</v>
      </c>
      <c r="U1831">
        <f t="shared" si="683"/>
        <v>1</v>
      </c>
      <c r="V1831">
        <f t="shared" si="694"/>
        <v>1071</v>
      </c>
      <c r="X1831">
        <f t="shared" si="684"/>
        <v>0.92900856793145659</v>
      </c>
      <c r="Y1831">
        <f t="shared" si="685"/>
        <v>0.90532544378698221</v>
      </c>
      <c r="Z1831">
        <v>0.92900856793145659</v>
      </c>
      <c r="AB1831">
        <f t="shared" si="686"/>
        <v>0</v>
      </c>
      <c r="AC1831">
        <f t="shared" si="695"/>
        <v>460</v>
      </c>
      <c r="AD1831">
        <f t="shared" si="687"/>
        <v>1</v>
      </c>
      <c r="AE1831">
        <f t="shared" si="696"/>
        <v>1370</v>
      </c>
      <c r="AG1831">
        <f t="shared" si="688"/>
        <v>0.87286527514231504</v>
      </c>
      <c r="AH1831">
        <f t="shared" si="689"/>
        <v>0.93007467752885264</v>
      </c>
      <c r="AI1831">
        <v>0.87286527514231504</v>
      </c>
      <c r="AK1831">
        <f t="shared" si="690"/>
        <v>0</v>
      </c>
      <c r="AL1831">
        <f t="shared" si="697"/>
        <v>74</v>
      </c>
      <c r="AM1831">
        <f t="shared" si="701"/>
        <v>1</v>
      </c>
      <c r="AN1831">
        <f t="shared" si="698"/>
        <v>1756</v>
      </c>
      <c r="AP1831">
        <f t="shared" si="691"/>
        <v>0.96103896103896103</v>
      </c>
      <c r="AQ1831">
        <f t="shared" si="692"/>
        <v>0.91315652626105048</v>
      </c>
      <c r="AR1831">
        <v>0.96103896103896103</v>
      </c>
    </row>
    <row r="1832" spans="1:44" x14ac:dyDescent="0.25">
      <c r="A1832" s="9">
        <v>2</v>
      </c>
      <c r="B1832" s="32">
        <v>14.54236</v>
      </c>
      <c r="D1832">
        <f t="shared" si="679"/>
        <v>0</v>
      </c>
      <c r="E1832">
        <f t="shared" si="678"/>
        <v>537</v>
      </c>
      <c r="F1832">
        <f t="shared" si="699"/>
        <v>1</v>
      </c>
      <c r="G1832">
        <f t="shared" si="700"/>
        <v>1294</v>
      </c>
      <c r="I1832">
        <f t="shared" si="680"/>
        <v>0.92746113989637302</v>
      </c>
      <c r="J1832">
        <f t="shared" si="681"/>
        <v>0.91062631949331452</v>
      </c>
      <c r="K1832">
        <v>0.92746113989637302</v>
      </c>
      <c r="S1832">
        <f t="shared" si="682"/>
        <v>1</v>
      </c>
      <c r="T1832">
        <f t="shared" si="693"/>
        <v>760</v>
      </c>
      <c r="U1832">
        <f t="shared" si="683"/>
        <v>0</v>
      </c>
      <c r="V1832">
        <f t="shared" si="694"/>
        <v>1071</v>
      </c>
      <c r="X1832">
        <f t="shared" si="684"/>
        <v>0.93023255813953487</v>
      </c>
      <c r="Y1832">
        <f t="shared" si="685"/>
        <v>0.90532544378698221</v>
      </c>
      <c r="Z1832">
        <v>0.93023255813953487</v>
      </c>
      <c r="AB1832">
        <f t="shared" si="686"/>
        <v>0</v>
      </c>
      <c r="AC1832">
        <f t="shared" si="695"/>
        <v>460</v>
      </c>
      <c r="AD1832">
        <f t="shared" si="687"/>
        <v>1</v>
      </c>
      <c r="AE1832">
        <f t="shared" si="696"/>
        <v>1371</v>
      </c>
      <c r="AG1832">
        <f t="shared" si="688"/>
        <v>0.87286527514231504</v>
      </c>
      <c r="AH1832">
        <f t="shared" si="689"/>
        <v>0.93075356415478616</v>
      </c>
      <c r="AI1832">
        <v>0.87286527514231504</v>
      </c>
      <c r="AK1832">
        <f t="shared" si="690"/>
        <v>0</v>
      </c>
      <c r="AL1832">
        <f t="shared" si="697"/>
        <v>74</v>
      </c>
      <c r="AM1832">
        <f t="shared" si="701"/>
        <v>1</v>
      </c>
      <c r="AN1832">
        <f t="shared" si="698"/>
        <v>1757</v>
      </c>
      <c r="AP1832">
        <f t="shared" si="691"/>
        <v>0.96103896103896103</v>
      </c>
      <c r="AQ1832">
        <f t="shared" si="692"/>
        <v>0.9136765470618825</v>
      </c>
      <c r="AR1832">
        <v>0.96103896103896103</v>
      </c>
    </row>
    <row r="1833" spans="1:44" x14ac:dyDescent="0.25">
      <c r="A1833" s="9">
        <v>2</v>
      </c>
      <c r="B1833" s="32">
        <v>14.413228</v>
      </c>
      <c r="D1833">
        <f t="shared" si="679"/>
        <v>0</v>
      </c>
      <c r="E1833">
        <f t="shared" si="678"/>
        <v>537</v>
      </c>
      <c r="F1833">
        <f t="shared" si="699"/>
        <v>1</v>
      </c>
      <c r="G1833">
        <f t="shared" si="700"/>
        <v>1295</v>
      </c>
      <c r="I1833">
        <f t="shared" si="680"/>
        <v>0.92746113989637302</v>
      </c>
      <c r="J1833">
        <f t="shared" si="681"/>
        <v>0.91133004926108374</v>
      </c>
      <c r="K1833">
        <v>0.92746113989637302</v>
      </c>
      <c r="S1833">
        <f t="shared" si="682"/>
        <v>1</v>
      </c>
      <c r="T1833">
        <f t="shared" si="693"/>
        <v>761</v>
      </c>
      <c r="U1833">
        <f t="shared" si="683"/>
        <v>0</v>
      </c>
      <c r="V1833">
        <f t="shared" si="694"/>
        <v>1071</v>
      </c>
      <c r="X1833">
        <f t="shared" si="684"/>
        <v>0.93145654834761327</v>
      </c>
      <c r="Y1833">
        <f t="shared" si="685"/>
        <v>0.90532544378698221</v>
      </c>
      <c r="Z1833">
        <v>0.93145654834761327</v>
      </c>
      <c r="AB1833">
        <f t="shared" si="686"/>
        <v>0</v>
      </c>
      <c r="AC1833">
        <f t="shared" si="695"/>
        <v>460</v>
      </c>
      <c r="AD1833">
        <f t="shared" si="687"/>
        <v>1</v>
      </c>
      <c r="AE1833">
        <f t="shared" si="696"/>
        <v>1372</v>
      </c>
      <c r="AG1833">
        <f t="shared" si="688"/>
        <v>0.87286527514231504</v>
      </c>
      <c r="AH1833">
        <f t="shared" si="689"/>
        <v>0.93143245078071957</v>
      </c>
      <c r="AI1833">
        <v>0.87286527514231504</v>
      </c>
      <c r="AK1833">
        <f t="shared" si="690"/>
        <v>0</v>
      </c>
      <c r="AL1833">
        <f t="shared" si="697"/>
        <v>74</v>
      </c>
      <c r="AM1833">
        <f t="shared" si="701"/>
        <v>1</v>
      </c>
      <c r="AN1833">
        <f t="shared" si="698"/>
        <v>1758</v>
      </c>
      <c r="AP1833">
        <f t="shared" si="691"/>
        <v>0.96103896103896103</v>
      </c>
      <c r="AQ1833">
        <f t="shared" si="692"/>
        <v>0.91419656786271453</v>
      </c>
      <c r="AR1833">
        <v>0.96103896103896103</v>
      </c>
    </row>
    <row r="1834" spans="1:44" x14ac:dyDescent="0.25">
      <c r="A1834" s="9">
        <v>1</v>
      </c>
      <c r="B1834" s="32">
        <v>14.376923</v>
      </c>
      <c r="D1834">
        <f t="shared" si="679"/>
        <v>1</v>
      </c>
      <c r="E1834">
        <f t="shared" si="678"/>
        <v>538</v>
      </c>
      <c r="F1834">
        <f t="shared" si="699"/>
        <v>0</v>
      </c>
      <c r="G1834">
        <f t="shared" si="700"/>
        <v>1295</v>
      </c>
      <c r="I1834">
        <f t="shared" si="680"/>
        <v>0.92918825561312612</v>
      </c>
      <c r="J1834">
        <f t="shared" si="681"/>
        <v>0.91133004926108374</v>
      </c>
      <c r="K1834">
        <v>0.92918825561312612</v>
      </c>
      <c r="S1834">
        <f t="shared" si="682"/>
        <v>0</v>
      </c>
      <c r="T1834">
        <f t="shared" si="693"/>
        <v>761</v>
      </c>
      <c r="U1834">
        <f t="shared" si="683"/>
        <v>1</v>
      </c>
      <c r="V1834">
        <f t="shared" si="694"/>
        <v>1072</v>
      </c>
      <c r="X1834">
        <f t="shared" si="684"/>
        <v>0.93145654834761327</v>
      </c>
      <c r="Y1834">
        <f t="shared" si="685"/>
        <v>0.90617075232459843</v>
      </c>
      <c r="Z1834">
        <v>0.93145654834761327</v>
      </c>
      <c r="AB1834">
        <f t="shared" si="686"/>
        <v>0</v>
      </c>
      <c r="AC1834">
        <f t="shared" si="695"/>
        <v>460</v>
      </c>
      <c r="AD1834">
        <f t="shared" si="687"/>
        <v>1</v>
      </c>
      <c r="AE1834">
        <f t="shared" si="696"/>
        <v>1373</v>
      </c>
      <c r="AG1834">
        <f t="shared" si="688"/>
        <v>0.87286527514231504</v>
      </c>
      <c r="AH1834">
        <f t="shared" si="689"/>
        <v>0.93211133740665308</v>
      </c>
      <c r="AI1834">
        <v>0.87286527514231504</v>
      </c>
      <c r="AK1834">
        <f t="shared" si="690"/>
        <v>0</v>
      </c>
      <c r="AL1834">
        <f t="shared" si="697"/>
        <v>74</v>
      </c>
      <c r="AM1834">
        <f t="shared" si="701"/>
        <v>1</v>
      </c>
      <c r="AN1834">
        <f t="shared" si="698"/>
        <v>1759</v>
      </c>
      <c r="AP1834">
        <f t="shared" si="691"/>
        <v>0.96103896103896103</v>
      </c>
      <c r="AQ1834">
        <f t="shared" si="692"/>
        <v>0.91471658866354655</v>
      </c>
      <c r="AR1834">
        <v>0.96103896103896103</v>
      </c>
    </row>
    <row r="1835" spans="1:44" x14ac:dyDescent="0.25">
      <c r="A1835" s="9">
        <v>3</v>
      </c>
      <c r="B1835" s="32">
        <v>14.344694</v>
      </c>
      <c r="D1835">
        <f t="shared" si="679"/>
        <v>0</v>
      </c>
      <c r="E1835">
        <f t="shared" si="678"/>
        <v>538</v>
      </c>
      <c r="F1835">
        <f t="shared" si="699"/>
        <v>1</v>
      </c>
      <c r="G1835">
        <f t="shared" si="700"/>
        <v>1296</v>
      </c>
      <c r="I1835">
        <f t="shared" si="680"/>
        <v>0.92918825561312612</v>
      </c>
      <c r="J1835">
        <f t="shared" si="681"/>
        <v>0.91203377902885296</v>
      </c>
      <c r="K1835">
        <v>0.92918825561312612</v>
      </c>
      <c r="S1835">
        <f t="shared" si="682"/>
        <v>0</v>
      </c>
      <c r="T1835">
        <f t="shared" si="693"/>
        <v>761</v>
      </c>
      <c r="U1835">
        <f t="shared" si="683"/>
        <v>1</v>
      </c>
      <c r="V1835">
        <f t="shared" si="694"/>
        <v>1073</v>
      </c>
      <c r="X1835">
        <f t="shared" si="684"/>
        <v>0.93145654834761327</v>
      </c>
      <c r="Y1835">
        <f t="shared" si="685"/>
        <v>0.90701606086221476</v>
      </c>
      <c r="Z1835">
        <v>0.93145654834761327</v>
      </c>
      <c r="AB1835">
        <f t="shared" si="686"/>
        <v>1</v>
      </c>
      <c r="AC1835">
        <f t="shared" si="695"/>
        <v>461</v>
      </c>
      <c r="AD1835">
        <f t="shared" si="687"/>
        <v>0</v>
      </c>
      <c r="AE1835">
        <f t="shared" si="696"/>
        <v>1373</v>
      </c>
      <c r="AG1835">
        <f t="shared" si="688"/>
        <v>0.8747628083491461</v>
      </c>
      <c r="AH1835">
        <f t="shared" si="689"/>
        <v>0.93211133740665308</v>
      </c>
      <c r="AI1835">
        <v>0.8747628083491461</v>
      </c>
      <c r="AK1835">
        <f t="shared" si="690"/>
        <v>0</v>
      </c>
      <c r="AL1835">
        <f t="shared" si="697"/>
        <v>74</v>
      </c>
      <c r="AM1835">
        <f t="shared" si="701"/>
        <v>1</v>
      </c>
      <c r="AN1835">
        <f t="shared" si="698"/>
        <v>1760</v>
      </c>
      <c r="AP1835">
        <f t="shared" si="691"/>
        <v>0.96103896103896103</v>
      </c>
      <c r="AQ1835">
        <f t="shared" si="692"/>
        <v>0.91523660946437857</v>
      </c>
      <c r="AR1835">
        <v>0.96103896103896103</v>
      </c>
    </row>
    <row r="1836" spans="1:44" x14ac:dyDescent="0.25">
      <c r="A1836" s="9">
        <v>2</v>
      </c>
      <c r="B1836" s="32">
        <v>14.203326000000001</v>
      </c>
      <c r="D1836">
        <f t="shared" si="679"/>
        <v>0</v>
      </c>
      <c r="E1836">
        <f t="shared" si="678"/>
        <v>538</v>
      </c>
      <c r="F1836">
        <f t="shared" si="699"/>
        <v>1</v>
      </c>
      <c r="G1836">
        <f t="shared" si="700"/>
        <v>1297</v>
      </c>
      <c r="I1836">
        <f t="shared" si="680"/>
        <v>0.92918825561312612</v>
      </c>
      <c r="J1836">
        <f t="shared" si="681"/>
        <v>0.91273750879662208</v>
      </c>
      <c r="K1836">
        <v>0.92918825561312612</v>
      </c>
      <c r="S1836">
        <f t="shared" si="682"/>
        <v>1</v>
      </c>
      <c r="T1836">
        <f t="shared" si="693"/>
        <v>762</v>
      </c>
      <c r="U1836">
        <f t="shared" si="683"/>
        <v>0</v>
      </c>
      <c r="V1836">
        <f t="shared" si="694"/>
        <v>1073</v>
      </c>
      <c r="X1836">
        <f t="shared" si="684"/>
        <v>0.93268053855569155</v>
      </c>
      <c r="Y1836">
        <f t="shared" si="685"/>
        <v>0.90701606086221476</v>
      </c>
      <c r="Z1836">
        <v>0.93268053855569155</v>
      </c>
      <c r="AB1836">
        <f t="shared" si="686"/>
        <v>0</v>
      </c>
      <c r="AC1836">
        <f t="shared" si="695"/>
        <v>461</v>
      </c>
      <c r="AD1836">
        <f t="shared" si="687"/>
        <v>1</v>
      </c>
      <c r="AE1836">
        <f t="shared" si="696"/>
        <v>1374</v>
      </c>
      <c r="AG1836">
        <f t="shared" si="688"/>
        <v>0.8747628083491461</v>
      </c>
      <c r="AH1836">
        <f t="shared" si="689"/>
        <v>0.9327902240325866</v>
      </c>
      <c r="AI1836">
        <v>0.8747628083491461</v>
      </c>
      <c r="AK1836">
        <f t="shared" si="690"/>
        <v>0</v>
      </c>
      <c r="AL1836">
        <f t="shared" si="697"/>
        <v>74</v>
      </c>
      <c r="AM1836">
        <f t="shared" si="701"/>
        <v>1</v>
      </c>
      <c r="AN1836">
        <f t="shared" si="698"/>
        <v>1761</v>
      </c>
      <c r="AP1836">
        <f t="shared" si="691"/>
        <v>0.96103896103896103</v>
      </c>
      <c r="AQ1836">
        <f t="shared" si="692"/>
        <v>0.91575663026521059</v>
      </c>
      <c r="AR1836">
        <v>0.96103896103896103</v>
      </c>
    </row>
    <row r="1837" spans="1:44" x14ac:dyDescent="0.25">
      <c r="A1837" s="9">
        <v>1</v>
      </c>
      <c r="B1837" s="32">
        <v>14.117494000000001</v>
      </c>
      <c r="D1837">
        <f t="shared" si="679"/>
        <v>1</v>
      </c>
      <c r="E1837">
        <f t="shared" si="678"/>
        <v>539</v>
      </c>
      <c r="F1837">
        <f t="shared" si="699"/>
        <v>0</v>
      </c>
      <c r="G1837">
        <f t="shared" si="700"/>
        <v>1297</v>
      </c>
      <c r="I1837">
        <f t="shared" si="680"/>
        <v>0.93091537132987912</v>
      </c>
      <c r="J1837">
        <f t="shared" si="681"/>
        <v>0.91273750879662208</v>
      </c>
      <c r="K1837">
        <v>0.93091537132987912</v>
      </c>
      <c r="S1837">
        <f t="shared" si="682"/>
        <v>0</v>
      </c>
      <c r="T1837">
        <f t="shared" si="693"/>
        <v>762</v>
      </c>
      <c r="U1837">
        <f t="shared" si="683"/>
        <v>1</v>
      </c>
      <c r="V1837">
        <f t="shared" si="694"/>
        <v>1074</v>
      </c>
      <c r="X1837">
        <f t="shared" si="684"/>
        <v>0.93268053855569155</v>
      </c>
      <c r="Y1837">
        <f t="shared" si="685"/>
        <v>0.90786136939983098</v>
      </c>
      <c r="Z1837">
        <v>0.93268053855569155</v>
      </c>
      <c r="AB1837">
        <f t="shared" si="686"/>
        <v>0</v>
      </c>
      <c r="AC1837">
        <f t="shared" si="695"/>
        <v>461</v>
      </c>
      <c r="AD1837">
        <f t="shared" si="687"/>
        <v>1</v>
      </c>
      <c r="AE1837">
        <f t="shared" si="696"/>
        <v>1375</v>
      </c>
      <c r="AG1837">
        <f t="shared" si="688"/>
        <v>0.8747628083491461</v>
      </c>
      <c r="AH1837">
        <f t="shared" si="689"/>
        <v>0.93346911065852001</v>
      </c>
      <c r="AI1837">
        <v>0.8747628083491461</v>
      </c>
      <c r="AK1837">
        <f t="shared" si="690"/>
        <v>0</v>
      </c>
      <c r="AL1837">
        <f t="shared" si="697"/>
        <v>74</v>
      </c>
      <c r="AM1837">
        <f t="shared" si="701"/>
        <v>1</v>
      </c>
      <c r="AN1837">
        <f t="shared" si="698"/>
        <v>1762</v>
      </c>
      <c r="AP1837">
        <f t="shared" si="691"/>
        <v>0.96103896103896103</v>
      </c>
      <c r="AQ1837">
        <f t="shared" si="692"/>
        <v>0.91627665106604261</v>
      </c>
      <c r="AR1837">
        <v>0.96103896103896103</v>
      </c>
    </row>
    <row r="1838" spans="1:44" x14ac:dyDescent="0.25">
      <c r="A1838" s="9">
        <v>3</v>
      </c>
      <c r="B1838" s="32">
        <v>14.066684</v>
      </c>
      <c r="D1838">
        <f t="shared" si="679"/>
        <v>0</v>
      </c>
      <c r="E1838">
        <f t="shared" si="678"/>
        <v>539</v>
      </c>
      <c r="F1838">
        <f t="shared" si="699"/>
        <v>1</v>
      </c>
      <c r="G1838">
        <f t="shared" si="700"/>
        <v>1298</v>
      </c>
      <c r="I1838">
        <f t="shared" si="680"/>
        <v>0.93091537132987912</v>
      </c>
      <c r="J1838">
        <f t="shared" si="681"/>
        <v>0.9134412385643913</v>
      </c>
      <c r="K1838">
        <v>0.93091537132987912</v>
      </c>
      <c r="S1838">
        <f t="shared" si="682"/>
        <v>0</v>
      </c>
      <c r="T1838">
        <f t="shared" si="693"/>
        <v>762</v>
      </c>
      <c r="U1838">
        <f t="shared" si="683"/>
        <v>1</v>
      </c>
      <c r="V1838">
        <f t="shared" si="694"/>
        <v>1075</v>
      </c>
      <c r="X1838">
        <f t="shared" si="684"/>
        <v>0.93268053855569155</v>
      </c>
      <c r="Y1838">
        <f t="shared" si="685"/>
        <v>0.90870667793744719</v>
      </c>
      <c r="Z1838">
        <v>0.93268053855569155</v>
      </c>
      <c r="AB1838">
        <f t="shared" si="686"/>
        <v>1</v>
      </c>
      <c r="AC1838">
        <f t="shared" si="695"/>
        <v>462</v>
      </c>
      <c r="AD1838">
        <f t="shared" si="687"/>
        <v>0</v>
      </c>
      <c r="AE1838">
        <f t="shared" si="696"/>
        <v>1375</v>
      </c>
      <c r="AG1838">
        <f t="shared" si="688"/>
        <v>0.87666034155597727</v>
      </c>
      <c r="AH1838">
        <f t="shared" si="689"/>
        <v>0.93346911065852001</v>
      </c>
      <c r="AI1838">
        <v>0.87666034155597727</v>
      </c>
      <c r="AK1838">
        <f t="shared" si="690"/>
        <v>0</v>
      </c>
      <c r="AL1838">
        <f t="shared" si="697"/>
        <v>74</v>
      </c>
      <c r="AM1838">
        <f t="shared" si="701"/>
        <v>1</v>
      </c>
      <c r="AN1838">
        <f t="shared" si="698"/>
        <v>1763</v>
      </c>
      <c r="AP1838">
        <f t="shared" si="691"/>
        <v>0.96103896103896103</v>
      </c>
      <c r="AQ1838">
        <f t="shared" si="692"/>
        <v>0.91679667186687464</v>
      </c>
      <c r="AR1838">
        <v>0.96103896103896103</v>
      </c>
    </row>
    <row r="1839" spans="1:44" x14ac:dyDescent="0.25">
      <c r="A1839" s="9">
        <v>2</v>
      </c>
      <c r="B1839" s="32">
        <v>14.057271999999999</v>
      </c>
      <c r="D1839">
        <f t="shared" si="679"/>
        <v>0</v>
      </c>
      <c r="E1839">
        <f t="shared" si="678"/>
        <v>539</v>
      </c>
      <c r="F1839">
        <f t="shared" si="699"/>
        <v>1</v>
      </c>
      <c r="G1839">
        <f t="shared" si="700"/>
        <v>1299</v>
      </c>
      <c r="I1839">
        <f t="shared" si="680"/>
        <v>0.93091537132987912</v>
      </c>
      <c r="J1839">
        <f t="shared" si="681"/>
        <v>0.91414496833216041</v>
      </c>
      <c r="K1839">
        <v>0.93091537132987912</v>
      </c>
      <c r="S1839">
        <f t="shared" si="682"/>
        <v>1</v>
      </c>
      <c r="T1839">
        <f t="shared" si="693"/>
        <v>763</v>
      </c>
      <c r="U1839">
        <f t="shared" si="683"/>
        <v>0</v>
      </c>
      <c r="V1839">
        <f t="shared" si="694"/>
        <v>1075</v>
      </c>
      <c r="X1839">
        <f t="shared" si="684"/>
        <v>0.93390452876376984</v>
      </c>
      <c r="Y1839">
        <f t="shared" si="685"/>
        <v>0.90870667793744719</v>
      </c>
      <c r="Z1839">
        <v>0.93390452876376984</v>
      </c>
      <c r="AB1839">
        <f t="shared" si="686"/>
        <v>0</v>
      </c>
      <c r="AC1839">
        <f t="shared" si="695"/>
        <v>462</v>
      </c>
      <c r="AD1839">
        <f t="shared" si="687"/>
        <v>1</v>
      </c>
      <c r="AE1839">
        <f t="shared" si="696"/>
        <v>1376</v>
      </c>
      <c r="AG1839">
        <f t="shared" si="688"/>
        <v>0.87666034155597727</v>
      </c>
      <c r="AH1839">
        <f t="shared" si="689"/>
        <v>0.93414799728445352</v>
      </c>
      <c r="AI1839">
        <v>0.87666034155597727</v>
      </c>
      <c r="AK1839">
        <f t="shared" si="690"/>
        <v>0</v>
      </c>
      <c r="AL1839">
        <f t="shared" si="697"/>
        <v>74</v>
      </c>
      <c r="AM1839">
        <f t="shared" si="701"/>
        <v>1</v>
      </c>
      <c r="AN1839">
        <f t="shared" si="698"/>
        <v>1764</v>
      </c>
      <c r="AP1839">
        <f t="shared" si="691"/>
        <v>0.96103896103896103</v>
      </c>
      <c r="AQ1839">
        <f t="shared" si="692"/>
        <v>0.91731669266770666</v>
      </c>
      <c r="AR1839">
        <v>0.96103896103896103</v>
      </c>
    </row>
    <row r="1840" spans="1:44" x14ac:dyDescent="0.25">
      <c r="A1840" s="9">
        <v>3</v>
      </c>
      <c r="B1840" s="32">
        <v>13.930486999999999</v>
      </c>
      <c r="D1840">
        <f t="shared" si="679"/>
        <v>0</v>
      </c>
      <c r="E1840">
        <f t="shared" si="678"/>
        <v>539</v>
      </c>
      <c r="F1840">
        <f t="shared" si="699"/>
        <v>1</v>
      </c>
      <c r="G1840">
        <f t="shared" si="700"/>
        <v>1300</v>
      </c>
      <c r="I1840">
        <f t="shared" si="680"/>
        <v>0.93091537132987912</v>
      </c>
      <c r="J1840">
        <f t="shared" si="681"/>
        <v>0.91484869809992964</v>
      </c>
      <c r="K1840">
        <v>0.93091537132987912</v>
      </c>
      <c r="S1840">
        <f t="shared" si="682"/>
        <v>0</v>
      </c>
      <c r="T1840">
        <f t="shared" si="693"/>
        <v>763</v>
      </c>
      <c r="U1840">
        <f t="shared" si="683"/>
        <v>1</v>
      </c>
      <c r="V1840">
        <f t="shared" si="694"/>
        <v>1076</v>
      </c>
      <c r="X1840">
        <f t="shared" si="684"/>
        <v>0.93390452876376984</v>
      </c>
      <c r="Y1840">
        <f t="shared" si="685"/>
        <v>0.90955198647506341</v>
      </c>
      <c r="Z1840">
        <v>0.93390452876376984</v>
      </c>
      <c r="AB1840">
        <f t="shared" si="686"/>
        <v>1</v>
      </c>
      <c r="AC1840">
        <f t="shared" si="695"/>
        <v>463</v>
      </c>
      <c r="AD1840">
        <f t="shared" si="687"/>
        <v>0</v>
      </c>
      <c r="AE1840">
        <f t="shared" si="696"/>
        <v>1376</v>
      </c>
      <c r="AG1840">
        <f t="shared" si="688"/>
        <v>0.87855787476280833</v>
      </c>
      <c r="AH1840">
        <f t="shared" si="689"/>
        <v>0.93414799728445352</v>
      </c>
      <c r="AI1840">
        <v>0.87855787476280833</v>
      </c>
      <c r="AK1840">
        <f t="shared" si="690"/>
        <v>0</v>
      </c>
      <c r="AL1840">
        <f t="shared" si="697"/>
        <v>74</v>
      </c>
      <c r="AM1840">
        <f t="shared" si="701"/>
        <v>1</v>
      </c>
      <c r="AN1840">
        <f t="shared" si="698"/>
        <v>1765</v>
      </c>
      <c r="AP1840">
        <f t="shared" si="691"/>
        <v>0.96103896103896103</v>
      </c>
      <c r="AQ1840">
        <f t="shared" si="692"/>
        <v>0.91783671346853879</v>
      </c>
      <c r="AR1840">
        <v>0.96103896103896103</v>
      </c>
    </row>
    <row r="1841" spans="1:44" x14ac:dyDescent="0.25">
      <c r="A1841" s="9">
        <v>1</v>
      </c>
      <c r="B1841" s="32">
        <v>13.917994</v>
      </c>
      <c r="D1841">
        <f t="shared" si="679"/>
        <v>1</v>
      </c>
      <c r="E1841">
        <f t="shared" si="678"/>
        <v>540</v>
      </c>
      <c r="F1841">
        <f t="shared" si="699"/>
        <v>0</v>
      </c>
      <c r="G1841">
        <f t="shared" si="700"/>
        <v>1300</v>
      </c>
      <c r="I1841">
        <f t="shared" si="680"/>
        <v>0.93264248704663211</v>
      </c>
      <c r="J1841">
        <f t="shared" si="681"/>
        <v>0.91484869809992964</v>
      </c>
      <c r="K1841">
        <v>0.93264248704663211</v>
      </c>
      <c r="S1841">
        <f t="shared" si="682"/>
        <v>0</v>
      </c>
      <c r="T1841">
        <f t="shared" si="693"/>
        <v>763</v>
      </c>
      <c r="U1841">
        <f t="shared" si="683"/>
        <v>1</v>
      </c>
      <c r="V1841">
        <f t="shared" si="694"/>
        <v>1077</v>
      </c>
      <c r="X1841">
        <f t="shared" si="684"/>
        <v>0.93390452876376984</v>
      </c>
      <c r="Y1841">
        <f t="shared" si="685"/>
        <v>0.91039729501267963</v>
      </c>
      <c r="Z1841">
        <v>0.93390452876376984</v>
      </c>
      <c r="AB1841">
        <f t="shared" si="686"/>
        <v>0</v>
      </c>
      <c r="AC1841">
        <f t="shared" si="695"/>
        <v>463</v>
      </c>
      <c r="AD1841">
        <f t="shared" si="687"/>
        <v>1</v>
      </c>
      <c r="AE1841">
        <f t="shared" si="696"/>
        <v>1377</v>
      </c>
      <c r="AG1841">
        <f t="shared" si="688"/>
        <v>0.87855787476280833</v>
      </c>
      <c r="AH1841">
        <f t="shared" si="689"/>
        <v>0.93482688391038693</v>
      </c>
      <c r="AI1841">
        <v>0.87855787476280833</v>
      </c>
      <c r="AK1841">
        <f t="shared" si="690"/>
        <v>0</v>
      </c>
      <c r="AL1841">
        <f t="shared" si="697"/>
        <v>74</v>
      </c>
      <c r="AM1841">
        <f t="shared" si="701"/>
        <v>1</v>
      </c>
      <c r="AN1841">
        <f t="shared" si="698"/>
        <v>1766</v>
      </c>
      <c r="AP1841">
        <f t="shared" si="691"/>
        <v>0.96103896103896103</v>
      </c>
      <c r="AQ1841">
        <f t="shared" si="692"/>
        <v>0.91835673426937081</v>
      </c>
      <c r="AR1841">
        <v>0.96103896103896103</v>
      </c>
    </row>
    <row r="1842" spans="1:44" x14ac:dyDescent="0.25">
      <c r="A1842" s="9">
        <v>3</v>
      </c>
      <c r="B1842" s="32">
        <v>13.853021999999999</v>
      </c>
      <c r="D1842">
        <f t="shared" si="679"/>
        <v>0</v>
      </c>
      <c r="E1842">
        <f t="shared" si="678"/>
        <v>540</v>
      </c>
      <c r="F1842">
        <f t="shared" si="699"/>
        <v>1</v>
      </c>
      <c r="G1842">
        <f t="shared" si="700"/>
        <v>1301</v>
      </c>
      <c r="I1842">
        <f t="shared" si="680"/>
        <v>0.93264248704663211</v>
      </c>
      <c r="J1842">
        <f t="shared" si="681"/>
        <v>0.91555242786769875</v>
      </c>
      <c r="K1842">
        <v>0.93264248704663211</v>
      </c>
      <c r="S1842">
        <f t="shared" si="682"/>
        <v>0</v>
      </c>
      <c r="T1842">
        <f t="shared" si="693"/>
        <v>763</v>
      </c>
      <c r="U1842">
        <f t="shared" si="683"/>
        <v>1</v>
      </c>
      <c r="V1842">
        <f t="shared" si="694"/>
        <v>1078</v>
      </c>
      <c r="X1842">
        <f t="shared" si="684"/>
        <v>0.93390452876376984</v>
      </c>
      <c r="Y1842">
        <f t="shared" si="685"/>
        <v>0.91124260355029585</v>
      </c>
      <c r="Z1842">
        <v>0.93390452876376984</v>
      </c>
      <c r="AB1842">
        <f t="shared" si="686"/>
        <v>1</v>
      </c>
      <c r="AC1842">
        <f t="shared" si="695"/>
        <v>464</v>
      </c>
      <c r="AD1842">
        <f t="shared" si="687"/>
        <v>0</v>
      </c>
      <c r="AE1842">
        <f t="shared" si="696"/>
        <v>1377</v>
      </c>
      <c r="AG1842">
        <f t="shared" si="688"/>
        <v>0.8804554079696395</v>
      </c>
      <c r="AH1842">
        <f t="shared" si="689"/>
        <v>0.93482688391038693</v>
      </c>
      <c r="AI1842">
        <v>0.8804554079696395</v>
      </c>
      <c r="AK1842">
        <f t="shared" si="690"/>
        <v>0</v>
      </c>
      <c r="AL1842">
        <f t="shared" si="697"/>
        <v>74</v>
      </c>
      <c r="AM1842">
        <f t="shared" si="701"/>
        <v>1</v>
      </c>
      <c r="AN1842">
        <f t="shared" si="698"/>
        <v>1767</v>
      </c>
      <c r="AP1842">
        <f t="shared" si="691"/>
        <v>0.96103896103896103</v>
      </c>
      <c r="AQ1842">
        <f t="shared" si="692"/>
        <v>0.91887675507020283</v>
      </c>
      <c r="AR1842">
        <v>0.96103896103896103</v>
      </c>
    </row>
    <row r="1843" spans="1:44" x14ac:dyDescent="0.25">
      <c r="A1843" s="9">
        <v>4</v>
      </c>
      <c r="B1843" s="32">
        <v>13.778309999999999</v>
      </c>
      <c r="D1843">
        <f t="shared" si="679"/>
        <v>0</v>
      </c>
      <c r="E1843">
        <f t="shared" si="678"/>
        <v>540</v>
      </c>
      <c r="F1843">
        <f t="shared" si="699"/>
        <v>1</v>
      </c>
      <c r="G1843">
        <f t="shared" si="700"/>
        <v>1302</v>
      </c>
      <c r="I1843">
        <f t="shared" si="680"/>
        <v>0.93264248704663211</v>
      </c>
      <c r="J1843">
        <f t="shared" si="681"/>
        <v>0.91625615763546797</v>
      </c>
      <c r="K1843">
        <v>0.93264248704663211</v>
      </c>
      <c r="S1843">
        <f t="shared" si="682"/>
        <v>0</v>
      </c>
      <c r="T1843">
        <f t="shared" si="693"/>
        <v>763</v>
      </c>
      <c r="U1843">
        <f t="shared" si="683"/>
        <v>1</v>
      </c>
      <c r="V1843">
        <f t="shared" si="694"/>
        <v>1079</v>
      </c>
      <c r="X1843">
        <f t="shared" si="684"/>
        <v>0.93390452876376984</v>
      </c>
      <c r="Y1843">
        <f t="shared" si="685"/>
        <v>0.91208791208791207</v>
      </c>
      <c r="Z1843">
        <v>0.93390452876376984</v>
      </c>
      <c r="AB1843">
        <f t="shared" si="686"/>
        <v>0</v>
      </c>
      <c r="AC1843">
        <f t="shared" si="695"/>
        <v>464</v>
      </c>
      <c r="AD1843">
        <f t="shared" si="687"/>
        <v>1</v>
      </c>
      <c r="AE1843">
        <f t="shared" si="696"/>
        <v>1378</v>
      </c>
      <c r="AG1843">
        <f t="shared" si="688"/>
        <v>0.8804554079696395</v>
      </c>
      <c r="AH1843">
        <f t="shared" si="689"/>
        <v>0.93550577053632045</v>
      </c>
      <c r="AI1843">
        <v>0.8804554079696395</v>
      </c>
      <c r="AK1843">
        <f t="shared" si="690"/>
        <v>1</v>
      </c>
      <c r="AL1843">
        <f t="shared" si="697"/>
        <v>75</v>
      </c>
      <c r="AM1843">
        <f t="shared" si="701"/>
        <v>0</v>
      </c>
      <c r="AN1843">
        <f t="shared" si="698"/>
        <v>1767</v>
      </c>
      <c r="AP1843">
        <f t="shared" si="691"/>
        <v>0.97402597402597402</v>
      </c>
      <c r="AQ1843">
        <f t="shared" si="692"/>
        <v>0.91887675507020283</v>
      </c>
      <c r="AR1843">
        <v>0.97402597402597402</v>
      </c>
    </row>
    <row r="1844" spans="1:44" x14ac:dyDescent="0.25">
      <c r="A1844" s="9">
        <v>2</v>
      </c>
      <c r="B1844" s="32">
        <v>13.765297</v>
      </c>
      <c r="D1844">
        <f t="shared" si="679"/>
        <v>0</v>
      </c>
      <c r="E1844">
        <f t="shared" ref="E1844:E1907" si="702">D1844+E1843</f>
        <v>540</v>
      </c>
      <c r="F1844">
        <f t="shared" si="699"/>
        <v>1</v>
      </c>
      <c r="G1844">
        <f t="shared" si="700"/>
        <v>1303</v>
      </c>
      <c r="I1844">
        <f t="shared" si="680"/>
        <v>0.93264248704663211</v>
      </c>
      <c r="J1844">
        <f t="shared" si="681"/>
        <v>0.91695988740323719</v>
      </c>
      <c r="K1844">
        <v>0.93264248704663211</v>
      </c>
      <c r="S1844">
        <f t="shared" si="682"/>
        <v>1</v>
      </c>
      <c r="T1844">
        <f t="shared" si="693"/>
        <v>764</v>
      </c>
      <c r="U1844">
        <f t="shared" si="683"/>
        <v>0</v>
      </c>
      <c r="V1844">
        <f t="shared" si="694"/>
        <v>1079</v>
      </c>
      <c r="X1844">
        <f t="shared" si="684"/>
        <v>0.93512851897184823</v>
      </c>
      <c r="Y1844">
        <f t="shared" si="685"/>
        <v>0.91208791208791207</v>
      </c>
      <c r="Z1844">
        <v>0.93512851897184823</v>
      </c>
      <c r="AB1844">
        <f t="shared" si="686"/>
        <v>0</v>
      </c>
      <c r="AC1844">
        <f t="shared" si="695"/>
        <v>464</v>
      </c>
      <c r="AD1844">
        <f t="shared" si="687"/>
        <v>1</v>
      </c>
      <c r="AE1844">
        <f t="shared" si="696"/>
        <v>1379</v>
      </c>
      <c r="AG1844">
        <f t="shared" si="688"/>
        <v>0.8804554079696395</v>
      </c>
      <c r="AH1844">
        <f t="shared" si="689"/>
        <v>0.93618465716225385</v>
      </c>
      <c r="AI1844">
        <v>0.8804554079696395</v>
      </c>
      <c r="AK1844">
        <f t="shared" si="690"/>
        <v>0</v>
      </c>
      <c r="AL1844">
        <f t="shared" si="697"/>
        <v>75</v>
      </c>
      <c r="AM1844">
        <f t="shared" si="701"/>
        <v>1</v>
      </c>
      <c r="AN1844">
        <f t="shared" si="698"/>
        <v>1768</v>
      </c>
      <c r="AP1844">
        <f t="shared" si="691"/>
        <v>0.97402597402597402</v>
      </c>
      <c r="AQ1844">
        <f t="shared" si="692"/>
        <v>0.91939677587103485</v>
      </c>
      <c r="AR1844">
        <v>0.97402597402597402</v>
      </c>
    </row>
    <row r="1845" spans="1:44" x14ac:dyDescent="0.25">
      <c r="A1845" s="9">
        <v>3</v>
      </c>
      <c r="B1845" s="32">
        <v>13.706268</v>
      </c>
      <c r="D1845">
        <f t="shared" si="679"/>
        <v>0</v>
      </c>
      <c r="E1845">
        <f t="shared" si="702"/>
        <v>540</v>
      </c>
      <c r="F1845">
        <f t="shared" si="699"/>
        <v>1</v>
      </c>
      <c r="G1845">
        <f t="shared" si="700"/>
        <v>1304</v>
      </c>
      <c r="I1845">
        <f t="shared" si="680"/>
        <v>0.93264248704663211</v>
      </c>
      <c r="J1845">
        <f t="shared" si="681"/>
        <v>0.91766361717100631</v>
      </c>
      <c r="K1845">
        <v>0.93264248704663211</v>
      </c>
      <c r="S1845">
        <f t="shared" si="682"/>
        <v>0</v>
      </c>
      <c r="T1845">
        <f t="shared" si="693"/>
        <v>764</v>
      </c>
      <c r="U1845">
        <f t="shared" si="683"/>
        <v>1</v>
      </c>
      <c r="V1845">
        <f t="shared" si="694"/>
        <v>1080</v>
      </c>
      <c r="X1845">
        <f t="shared" si="684"/>
        <v>0.93512851897184823</v>
      </c>
      <c r="Y1845">
        <f t="shared" si="685"/>
        <v>0.91293322062552829</v>
      </c>
      <c r="Z1845">
        <v>0.93512851897184823</v>
      </c>
      <c r="AB1845">
        <f t="shared" si="686"/>
        <v>1</v>
      </c>
      <c r="AC1845">
        <f t="shared" si="695"/>
        <v>465</v>
      </c>
      <c r="AD1845">
        <f t="shared" si="687"/>
        <v>0</v>
      </c>
      <c r="AE1845">
        <f t="shared" si="696"/>
        <v>1379</v>
      </c>
      <c r="AG1845">
        <f t="shared" si="688"/>
        <v>0.88235294117647056</v>
      </c>
      <c r="AH1845">
        <f t="shared" si="689"/>
        <v>0.93618465716225385</v>
      </c>
      <c r="AI1845">
        <v>0.88235294117647056</v>
      </c>
      <c r="AK1845">
        <f t="shared" si="690"/>
        <v>0</v>
      </c>
      <c r="AL1845">
        <f t="shared" si="697"/>
        <v>75</v>
      </c>
      <c r="AM1845">
        <f t="shared" si="701"/>
        <v>1</v>
      </c>
      <c r="AN1845">
        <f t="shared" si="698"/>
        <v>1769</v>
      </c>
      <c r="AP1845">
        <f t="shared" si="691"/>
        <v>0.97402597402597402</v>
      </c>
      <c r="AQ1845">
        <f t="shared" si="692"/>
        <v>0.91991679667186688</v>
      </c>
      <c r="AR1845">
        <v>0.97402597402597402</v>
      </c>
    </row>
    <row r="1846" spans="1:44" x14ac:dyDescent="0.25">
      <c r="A1846" s="9">
        <v>3</v>
      </c>
      <c r="B1846" s="32">
        <v>13.688393</v>
      </c>
      <c r="D1846">
        <f t="shared" si="679"/>
        <v>0</v>
      </c>
      <c r="E1846">
        <f t="shared" si="702"/>
        <v>540</v>
      </c>
      <c r="F1846">
        <f t="shared" si="699"/>
        <v>1</v>
      </c>
      <c r="G1846">
        <f t="shared" si="700"/>
        <v>1305</v>
      </c>
      <c r="I1846">
        <f t="shared" si="680"/>
        <v>0.93264248704663211</v>
      </c>
      <c r="J1846">
        <f t="shared" si="681"/>
        <v>0.91836734693877553</v>
      </c>
      <c r="K1846">
        <v>0.93264248704663211</v>
      </c>
      <c r="S1846">
        <f t="shared" si="682"/>
        <v>0</v>
      </c>
      <c r="T1846">
        <f t="shared" si="693"/>
        <v>764</v>
      </c>
      <c r="U1846">
        <f t="shared" si="683"/>
        <v>1</v>
      </c>
      <c r="V1846">
        <f t="shared" si="694"/>
        <v>1081</v>
      </c>
      <c r="X1846">
        <f t="shared" si="684"/>
        <v>0.93512851897184823</v>
      </c>
      <c r="Y1846">
        <f t="shared" si="685"/>
        <v>0.9137785291631445</v>
      </c>
      <c r="Z1846">
        <v>0.93512851897184823</v>
      </c>
      <c r="AB1846">
        <f t="shared" si="686"/>
        <v>1</v>
      </c>
      <c r="AC1846">
        <f t="shared" si="695"/>
        <v>466</v>
      </c>
      <c r="AD1846">
        <f t="shared" si="687"/>
        <v>0</v>
      </c>
      <c r="AE1846">
        <f t="shared" si="696"/>
        <v>1379</v>
      </c>
      <c r="AG1846">
        <f t="shared" si="688"/>
        <v>0.88425047438330173</v>
      </c>
      <c r="AH1846">
        <f t="shared" si="689"/>
        <v>0.93618465716225385</v>
      </c>
      <c r="AI1846">
        <v>0.88425047438330173</v>
      </c>
      <c r="AK1846">
        <f t="shared" si="690"/>
        <v>0</v>
      </c>
      <c r="AL1846">
        <f t="shared" si="697"/>
        <v>75</v>
      </c>
      <c r="AM1846">
        <f t="shared" si="701"/>
        <v>1</v>
      </c>
      <c r="AN1846">
        <f t="shared" si="698"/>
        <v>1770</v>
      </c>
      <c r="AP1846">
        <f t="shared" si="691"/>
        <v>0.97402597402597402</v>
      </c>
      <c r="AQ1846">
        <f t="shared" si="692"/>
        <v>0.9204368174726989</v>
      </c>
      <c r="AR1846">
        <v>0.97402597402597402</v>
      </c>
    </row>
    <row r="1847" spans="1:44" x14ac:dyDescent="0.25">
      <c r="A1847" s="9">
        <v>2</v>
      </c>
      <c r="B1847" s="32">
        <v>13.635503</v>
      </c>
      <c r="D1847">
        <f t="shared" si="679"/>
        <v>0</v>
      </c>
      <c r="E1847">
        <f t="shared" si="702"/>
        <v>540</v>
      </c>
      <c r="F1847">
        <f t="shared" si="699"/>
        <v>1</v>
      </c>
      <c r="G1847">
        <f t="shared" si="700"/>
        <v>1306</v>
      </c>
      <c r="I1847">
        <f t="shared" si="680"/>
        <v>0.93264248704663211</v>
      </c>
      <c r="J1847">
        <f t="shared" si="681"/>
        <v>0.91907107670654464</v>
      </c>
      <c r="K1847">
        <v>0.93264248704663211</v>
      </c>
      <c r="S1847">
        <f t="shared" si="682"/>
        <v>1</v>
      </c>
      <c r="T1847">
        <f t="shared" si="693"/>
        <v>765</v>
      </c>
      <c r="U1847">
        <f t="shared" si="683"/>
        <v>0</v>
      </c>
      <c r="V1847">
        <f t="shared" si="694"/>
        <v>1081</v>
      </c>
      <c r="X1847">
        <f t="shared" si="684"/>
        <v>0.93635250917992652</v>
      </c>
      <c r="Y1847">
        <f t="shared" si="685"/>
        <v>0.9137785291631445</v>
      </c>
      <c r="Z1847">
        <v>0.93635250917992652</v>
      </c>
      <c r="AB1847">
        <f t="shared" si="686"/>
        <v>0</v>
      </c>
      <c r="AC1847">
        <f t="shared" si="695"/>
        <v>466</v>
      </c>
      <c r="AD1847">
        <f t="shared" si="687"/>
        <v>1</v>
      </c>
      <c r="AE1847">
        <f t="shared" si="696"/>
        <v>1380</v>
      </c>
      <c r="AG1847">
        <f t="shared" si="688"/>
        <v>0.88425047438330173</v>
      </c>
      <c r="AH1847">
        <f t="shared" si="689"/>
        <v>0.93686354378818737</v>
      </c>
      <c r="AI1847">
        <v>0.88425047438330173</v>
      </c>
      <c r="AK1847">
        <f t="shared" si="690"/>
        <v>0</v>
      </c>
      <c r="AL1847">
        <f t="shared" si="697"/>
        <v>75</v>
      </c>
      <c r="AM1847">
        <f t="shared" si="701"/>
        <v>1</v>
      </c>
      <c r="AN1847">
        <f t="shared" si="698"/>
        <v>1771</v>
      </c>
      <c r="AP1847">
        <f t="shared" si="691"/>
        <v>0.97402597402597402</v>
      </c>
      <c r="AQ1847">
        <f t="shared" si="692"/>
        <v>0.92095683827353092</v>
      </c>
      <c r="AR1847">
        <v>0.97402597402597402</v>
      </c>
    </row>
    <row r="1848" spans="1:44" x14ac:dyDescent="0.25">
      <c r="A1848" s="9">
        <v>2</v>
      </c>
      <c r="B1848" s="32">
        <v>13.44567</v>
      </c>
      <c r="D1848">
        <f t="shared" si="679"/>
        <v>0</v>
      </c>
      <c r="E1848">
        <f t="shared" si="702"/>
        <v>540</v>
      </c>
      <c r="F1848">
        <f t="shared" si="699"/>
        <v>1</v>
      </c>
      <c r="G1848">
        <f t="shared" si="700"/>
        <v>1307</v>
      </c>
      <c r="I1848">
        <f t="shared" si="680"/>
        <v>0.93264248704663211</v>
      </c>
      <c r="J1848">
        <f t="shared" si="681"/>
        <v>0.91977480647431387</v>
      </c>
      <c r="K1848">
        <v>0.93264248704663211</v>
      </c>
      <c r="S1848">
        <f t="shared" si="682"/>
        <v>1</v>
      </c>
      <c r="T1848">
        <f t="shared" si="693"/>
        <v>766</v>
      </c>
      <c r="U1848">
        <f t="shared" si="683"/>
        <v>0</v>
      </c>
      <c r="V1848">
        <f t="shared" si="694"/>
        <v>1081</v>
      </c>
      <c r="X1848">
        <f t="shared" si="684"/>
        <v>0.93757649938800491</v>
      </c>
      <c r="Y1848">
        <f t="shared" si="685"/>
        <v>0.9137785291631445</v>
      </c>
      <c r="Z1848">
        <v>0.93757649938800491</v>
      </c>
      <c r="AB1848">
        <f t="shared" si="686"/>
        <v>0</v>
      </c>
      <c r="AC1848">
        <f t="shared" si="695"/>
        <v>466</v>
      </c>
      <c r="AD1848">
        <f t="shared" si="687"/>
        <v>1</v>
      </c>
      <c r="AE1848">
        <f t="shared" si="696"/>
        <v>1381</v>
      </c>
      <c r="AG1848">
        <f t="shared" si="688"/>
        <v>0.88425047438330173</v>
      </c>
      <c r="AH1848">
        <f t="shared" si="689"/>
        <v>0.93754243041412089</v>
      </c>
      <c r="AI1848">
        <v>0.88425047438330173</v>
      </c>
      <c r="AK1848">
        <f t="shared" si="690"/>
        <v>0</v>
      </c>
      <c r="AL1848">
        <f t="shared" si="697"/>
        <v>75</v>
      </c>
      <c r="AM1848">
        <f t="shared" si="701"/>
        <v>1</v>
      </c>
      <c r="AN1848">
        <f t="shared" si="698"/>
        <v>1772</v>
      </c>
      <c r="AP1848">
        <f t="shared" si="691"/>
        <v>0.97402597402597402</v>
      </c>
      <c r="AQ1848">
        <f t="shared" si="692"/>
        <v>0.92147685907436294</v>
      </c>
      <c r="AR1848">
        <v>0.97402597402597402</v>
      </c>
    </row>
    <row r="1849" spans="1:44" x14ac:dyDescent="0.25">
      <c r="A1849" s="9">
        <v>2</v>
      </c>
      <c r="B1849" s="32">
        <v>13.385139000000001</v>
      </c>
      <c r="D1849">
        <f t="shared" si="679"/>
        <v>0</v>
      </c>
      <c r="E1849">
        <f t="shared" si="702"/>
        <v>540</v>
      </c>
      <c r="F1849">
        <f t="shared" si="699"/>
        <v>1</v>
      </c>
      <c r="G1849">
        <f t="shared" si="700"/>
        <v>1308</v>
      </c>
      <c r="I1849">
        <f t="shared" si="680"/>
        <v>0.93264248704663211</v>
      </c>
      <c r="J1849">
        <f t="shared" si="681"/>
        <v>0.92047853624208309</v>
      </c>
      <c r="K1849">
        <v>0.93264248704663211</v>
      </c>
      <c r="S1849">
        <f t="shared" si="682"/>
        <v>1</v>
      </c>
      <c r="T1849">
        <f t="shared" si="693"/>
        <v>767</v>
      </c>
      <c r="U1849">
        <f t="shared" si="683"/>
        <v>0</v>
      </c>
      <c r="V1849">
        <f t="shared" si="694"/>
        <v>1081</v>
      </c>
      <c r="X1849">
        <f t="shared" si="684"/>
        <v>0.9388004895960832</v>
      </c>
      <c r="Y1849">
        <f t="shared" si="685"/>
        <v>0.9137785291631445</v>
      </c>
      <c r="Z1849">
        <v>0.9388004895960832</v>
      </c>
      <c r="AB1849">
        <f t="shared" si="686"/>
        <v>0</v>
      </c>
      <c r="AC1849">
        <f t="shared" si="695"/>
        <v>466</v>
      </c>
      <c r="AD1849">
        <f t="shared" si="687"/>
        <v>1</v>
      </c>
      <c r="AE1849">
        <f t="shared" si="696"/>
        <v>1382</v>
      </c>
      <c r="AG1849">
        <f t="shared" si="688"/>
        <v>0.88425047438330173</v>
      </c>
      <c r="AH1849">
        <f t="shared" si="689"/>
        <v>0.93822131704005429</v>
      </c>
      <c r="AI1849">
        <v>0.88425047438330173</v>
      </c>
      <c r="AK1849">
        <f t="shared" si="690"/>
        <v>0</v>
      </c>
      <c r="AL1849">
        <f t="shared" si="697"/>
        <v>75</v>
      </c>
      <c r="AM1849">
        <f t="shared" si="701"/>
        <v>1</v>
      </c>
      <c r="AN1849">
        <f t="shared" si="698"/>
        <v>1773</v>
      </c>
      <c r="AP1849">
        <f t="shared" si="691"/>
        <v>0.97402597402597402</v>
      </c>
      <c r="AQ1849">
        <f t="shared" si="692"/>
        <v>0.92199687987519496</v>
      </c>
      <c r="AR1849">
        <v>0.97402597402597402</v>
      </c>
    </row>
    <row r="1850" spans="1:44" x14ac:dyDescent="0.25">
      <c r="A1850" s="9">
        <v>2</v>
      </c>
      <c r="B1850" s="32">
        <v>13.337457000000001</v>
      </c>
      <c r="D1850">
        <f t="shared" si="679"/>
        <v>0</v>
      </c>
      <c r="E1850">
        <f t="shared" si="702"/>
        <v>540</v>
      </c>
      <c r="F1850">
        <f t="shared" si="699"/>
        <v>1</v>
      </c>
      <c r="G1850">
        <f t="shared" si="700"/>
        <v>1309</v>
      </c>
      <c r="I1850">
        <f t="shared" si="680"/>
        <v>0.93264248704663211</v>
      </c>
      <c r="J1850">
        <f t="shared" si="681"/>
        <v>0.9211822660098522</v>
      </c>
      <c r="K1850">
        <v>0.93264248704663211</v>
      </c>
      <c r="S1850">
        <f t="shared" si="682"/>
        <v>1</v>
      </c>
      <c r="T1850">
        <f t="shared" si="693"/>
        <v>768</v>
      </c>
      <c r="U1850">
        <f t="shared" si="683"/>
        <v>0</v>
      </c>
      <c r="V1850">
        <f t="shared" si="694"/>
        <v>1081</v>
      </c>
      <c r="X1850">
        <f t="shared" si="684"/>
        <v>0.94002447980416159</v>
      </c>
      <c r="Y1850">
        <f t="shared" si="685"/>
        <v>0.9137785291631445</v>
      </c>
      <c r="Z1850">
        <v>0.94002447980416159</v>
      </c>
      <c r="AB1850">
        <f t="shared" si="686"/>
        <v>0</v>
      </c>
      <c r="AC1850">
        <f t="shared" si="695"/>
        <v>466</v>
      </c>
      <c r="AD1850">
        <f t="shared" si="687"/>
        <v>1</v>
      </c>
      <c r="AE1850">
        <f t="shared" si="696"/>
        <v>1383</v>
      </c>
      <c r="AG1850">
        <f t="shared" si="688"/>
        <v>0.88425047438330173</v>
      </c>
      <c r="AH1850">
        <f t="shared" si="689"/>
        <v>0.93890020366598781</v>
      </c>
      <c r="AI1850">
        <v>0.88425047438330173</v>
      </c>
      <c r="AK1850">
        <f t="shared" si="690"/>
        <v>0</v>
      </c>
      <c r="AL1850">
        <f t="shared" si="697"/>
        <v>75</v>
      </c>
      <c r="AM1850">
        <f t="shared" si="701"/>
        <v>1</v>
      </c>
      <c r="AN1850">
        <f t="shared" si="698"/>
        <v>1774</v>
      </c>
      <c r="AP1850">
        <f t="shared" si="691"/>
        <v>0.97402597402597402</v>
      </c>
      <c r="AQ1850">
        <f t="shared" si="692"/>
        <v>0.9225169006760271</v>
      </c>
      <c r="AR1850">
        <v>0.97402597402597402</v>
      </c>
    </row>
    <row r="1851" spans="1:44" x14ac:dyDescent="0.25">
      <c r="A1851" s="9">
        <v>2</v>
      </c>
      <c r="B1851" s="32">
        <v>13.19614</v>
      </c>
      <c r="D1851">
        <f t="shared" si="679"/>
        <v>0</v>
      </c>
      <c r="E1851">
        <f t="shared" si="702"/>
        <v>540</v>
      </c>
      <c r="F1851">
        <f t="shared" si="699"/>
        <v>1</v>
      </c>
      <c r="G1851">
        <f t="shared" si="700"/>
        <v>1310</v>
      </c>
      <c r="I1851">
        <f t="shared" si="680"/>
        <v>0.93264248704663211</v>
      </c>
      <c r="J1851">
        <f t="shared" si="681"/>
        <v>0.92188599577762143</v>
      </c>
      <c r="K1851">
        <v>0.93264248704663211</v>
      </c>
      <c r="S1851">
        <f t="shared" si="682"/>
        <v>1</v>
      </c>
      <c r="T1851">
        <f t="shared" si="693"/>
        <v>769</v>
      </c>
      <c r="U1851">
        <f t="shared" si="683"/>
        <v>0</v>
      </c>
      <c r="V1851">
        <f t="shared" si="694"/>
        <v>1081</v>
      </c>
      <c r="X1851">
        <f t="shared" si="684"/>
        <v>0.94124847001223988</v>
      </c>
      <c r="Y1851">
        <f t="shared" si="685"/>
        <v>0.9137785291631445</v>
      </c>
      <c r="Z1851">
        <v>0.94124847001223988</v>
      </c>
      <c r="AB1851">
        <f t="shared" si="686"/>
        <v>0</v>
      </c>
      <c r="AC1851">
        <f t="shared" si="695"/>
        <v>466</v>
      </c>
      <c r="AD1851">
        <f t="shared" si="687"/>
        <v>1</v>
      </c>
      <c r="AE1851">
        <f t="shared" si="696"/>
        <v>1384</v>
      </c>
      <c r="AG1851">
        <f t="shared" si="688"/>
        <v>0.88425047438330173</v>
      </c>
      <c r="AH1851">
        <f t="shared" si="689"/>
        <v>0.93957909029192122</v>
      </c>
      <c r="AI1851">
        <v>0.88425047438330173</v>
      </c>
      <c r="AK1851">
        <f t="shared" si="690"/>
        <v>0</v>
      </c>
      <c r="AL1851">
        <f t="shared" si="697"/>
        <v>75</v>
      </c>
      <c r="AM1851">
        <f t="shared" si="701"/>
        <v>1</v>
      </c>
      <c r="AN1851">
        <f t="shared" si="698"/>
        <v>1775</v>
      </c>
      <c r="AP1851">
        <f t="shared" si="691"/>
        <v>0.97402597402597402</v>
      </c>
      <c r="AQ1851">
        <f t="shared" si="692"/>
        <v>0.92303692147685912</v>
      </c>
      <c r="AR1851">
        <v>0.97402597402597402</v>
      </c>
    </row>
    <row r="1852" spans="1:44" x14ac:dyDescent="0.25">
      <c r="A1852" s="9">
        <v>1</v>
      </c>
      <c r="B1852" s="32">
        <v>13.182270000000001</v>
      </c>
      <c r="D1852">
        <f t="shared" si="679"/>
        <v>1</v>
      </c>
      <c r="E1852">
        <f t="shared" si="702"/>
        <v>541</v>
      </c>
      <c r="F1852">
        <f t="shared" si="699"/>
        <v>0</v>
      </c>
      <c r="G1852">
        <f t="shared" si="700"/>
        <v>1310</v>
      </c>
      <c r="I1852">
        <f t="shared" si="680"/>
        <v>0.9343696027633851</v>
      </c>
      <c r="J1852">
        <f t="shared" si="681"/>
        <v>0.92188599577762143</v>
      </c>
      <c r="K1852">
        <v>0.9343696027633851</v>
      </c>
      <c r="S1852">
        <f t="shared" si="682"/>
        <v>0</v>
      </c>
      <c r="T1852">
        <f t="shared" si="693"/>
        <v>769</v>
      </c>
      <c r="U1852">
        <f t="shared" si="683"/>
        <v>1</v>
      </c>
      <c r="V1852">
        <f t="shared" si="694"/>
        <v>1082</v>
      </c>
      <c r="X1852">
        <f t="shared" si="684"/>
        <v>0.94124847001223988</v>
      </c>
      <c r="Y1852">
        <f t="shared" si="685"/>
        <v>0.91462383770076072</v>
      </c>
      <c r="Z1852">
        <v>0.94124847001223988</v>
      </c>
      <c r="AB1852">
        <f t="shared" si="686"/>
        <v>0</v>
      </c>
      <c r="AC1852">
        <f t="shared" si="695"/>
        <v>466</v>
      </c>
      <c r="AD1852">
        <f t="shared" si="687"/>
        <v>1</v>
      </c>
      <c r="AE1852">
        <f t="shared" si="696"/>
        <v>1385</v>
      </c>
      <c r="AG1852">
        <f t="shared" si="688"/>
        <v>0.88425047438330173</v>
      </c>
      <c r="AH1852">
        <f t="shared" si="689"/>
        <v>0.94025797691785473</v>
      </c>
      <c r="AI1852">
        <v>0.88425047438330173</v>
      </c>
      <c r="AK1852">
        <f t="shared" si="690"/>
        <v>0</v>
      </c>
      <c r="AL1852">
        <f t="shared" si="697"/>
        <v>75</v>
      </c>
      <c r="AM1852">
        <f t="shared" si="701"/>
        <v>1</v>
      </c>
      <c r="AN1852">
        <f t="shared" si="698"/>
        <v>1776</v>
      </c>
      <c r="AP1852">
        <f t="shared" si="691"/>
        <v>0.97402597402597402</v>
      </c>
      <c r="AQ1852">
        <f t="shared" si="692"/>
        <v>0.92355694227769114</v>
      </c>
      <c r="AR1852">
        <v>0.97402597402597402</v>
      </c>
    </row>
    <row r="1853" spans="1:44" x14ac:dyDescent="0.25">
      <c r="A1853" s="9">
        <v>1</v>
      </c>
      <c r="B1853" s="32">
        <v>13.156359</v>
      </c>
      <c r="D1853">
        <f t="shared" si="679"/>
        <v>1</v>
      </c>
      <c r="E1853">
        <f t="shared" si="702"/>
        <v>542</v>
      </c>
      <c r="F1853">
        <f t="shared" si="699"/>
        <v>0</v>
      </c>
      <c r="G1853">
        <f t="shared" si="700"/>
        <v>1310</v>
      </c>
      <c r="I1853">
        <f t="shared" si="680"/>
        <v>0.9360967184801382</v>
      </c>
      <c r="J1853">
        <f t="shared" si="681"/>
        <v>0.92188599577762143</v>
      </c>
      <c r="K1853">
        <v>0.9360967184801382</v>
      </c>
      <c r="S1853">
        <f t="shared" si="682"/>
        <v>0</v>
      </c>
      <c r="T1853">
        <f t="shared" si="693"/>
        <v>769</v>
      </c>
      <c r="U1853">
        <f t="shared" si="683"/>
        <v>1</v>
      </c>
      <c r="V1853">
        <f t="shared" si="694"/>
        <v>1083</v>
      </c>
      <c r="X1853">
        <f t="shared" si="684"/>
        <v>0.94124847001223988</v>
      </c>
      <c r="Y1853">
        <f t="shared" si="685"/>
        <v>0.91546914623837705</v>
      </c>
      <c r="Z1853">
        <v>0.94124847001223988</v>
      </c>
      <c r="AB1853">
        <f t="shared" si="686"/>
        <v>0</v>
      </c>
      <c r="AC1853">
        <f t="shared" si="695"/>
        <v>466</v>
      </c>
      <c r="AD1853">
        <f t="shared" si="687"/>
        <v>1</v>
      </c>
      <c r="AE1853">
        <f t="shared" si="696"/>
        <v>1386</v>
      </c>
      <c r="AG1853">
        <f t="shared" si="688"/>
        <v>0.88425047438330173</v>
      </c>
      <c r="AH1853">
        <f t="shared" si="689"/>
        <v>0.94093686354378814</v>
      </c>
      <c r="AI1853">
        <v>0.88425047438330173</v>
      </c>
      <c r="AK1853">
        <f t="shared" si="690"/>
        <v>0</v>
      </c>
      <c r="AL1853">
        <f t="shared" si="697"/>
        <v>75</v>
      </c>
      <c r="AM1853">
        <f t="shared" si="701"/>
        <v>1</v>
      </c>
      <c r="AN1853">
        <f t="shared" si="698"/>
        <v>1777</v>
      </c>
      <c r="AP1853">
        <f t="shared" si="691"/>
        <v>0.97402597402597402</v>
      </c>
      <c r="AQ1853">
        <f t="shared" si="692"/>
        <v>0.92407696307852316</v>
      </c>
      <c r="AR1853">
        <v>0.97402597402597402</v>
      </c>
    </row>
    <row r="1854" spans="1:44" x14ac:dyDescent="0.25">
      <c r="A1854" s="9">
        <v>2</v>
      </c>
      <c r="B1854" s="32">
        <v>13.080266</v>
      </c>
      <c r="D1854">
        <f t="shared" si="679"/>
        <v>0</v>
      </c>
      <c r="E1854">
        <f t="shared" si="702"/>
        <v>542</v>
      </c>
      <c r="F1854">
        <f t="shared" si="699"/>
        <v>1</v>
      </c>
      <c r="G1854">
        <f t="shared" si="700"/>
        <v>1311</v>
      </c>
      <c r="I1854">
        <f t="shared" si="680"/>
        <v>0.9360967184801382</v>
      </c>
      <c r="J1854">
        <f t="shared" si="681"/>
        <v>0.92258972554539054</v>
      </c>
      <c r="K1854">
        <v>0.9360967184801382</v>
      </c>
      <c r="S1854">
        <f t="shared" si="682"/>
        <v>1</v>
      </c>
      <c r="T1854">
        <f t="shared" si="693"/>
        <v>770</v>
      </c>
      <c r="U1854">
        <f t="shared" si="683"/>
        <v>0</v>
      </c>
      <c r="V1854">
        <f t="shared" si="694"/>
        <v>1083</v>
      </c>
      <c r="X1854">
        <f t="shared" si="684"/>
        <v>0.94247246022031828</v>
      </c>
      <c r="Y1854">
        <f t="shared" si="685"/>
        <v>0.91546914623837705</v>
      </c>
      <c r="Z1854">
        <v>0.94247246022031828</v>
      </c>
      <c r="AB1854">
        <f t="shared" si="686"/>
        <v>0</v>
      </c>
      <c r="AC1854">
        <f t="shared" si="695"/>
        <v>466</v>
      </c>
      <c r="AD1854">
        <f t="shared" si="687"/>
        <v>1</v>
      </c>
      <c r="AE1854">
        <f t="shared" si="696"/>
        <v>1387</v>
      </c>
      <c r="AG1854">
        <f t="shared" si="688"/>
        <v>0.88425047438330173</v>
      </c>
      <c r="AH1854">
        <f t="shared" si="689"/>
        <v>0.94161575016972165</v>
      </c>
      <c r="AI1854">
        <v>0.88425047438330173</v>
      </c>
      <c r="AK1854">
        <f t="shared" si="690"/>
        <v>0</v>
      </c>
      <c r="AL1854">
        <f t="shared" si="697"/>
        <v>75</v>
      </c>
      <c r="AM1854">
        <f t="shared" si="701"/>
        <v>1</v>
      </c>
      <c r="AN1854">
        <f t="shared" si="698"/>
        <v>1778</v>
      </c>
      <c r="AP1854">
        <f t="shared" si="691"/>
        <v>0.97402597402597402</v>
      </c>
      <c r="AQ1854">
        <f t="shared" si="692"/>
        <v>0.92459698387935518</v>
      </c>
      <c r="AR1854">
        <v>0.97402597402597402</v>
      </c>
    </row>
    <row r="1855" spans="1:44" x14ac:dyDescent="0.25">
      <c r="A1855" s="9">
        <v>2</v>
      </c>
      <c r="B1855" s="32">
        <v>13.031731000000001</v>
      </c>
      <c r="D1855">
        <f t="shared" si="679"/>
        <v>0</v>
      </c>
      <c r="E1855">
        <f t="shared" si="702"/>
        <v>542</v>
      </c>
      <c r="F1855">
        <f t="shared" si="699"/>
        <v>1</v>
      </c>
      <c r="G1855">
        <f t="shared" si="700"/>
        <v>1312</v>
      </c>
      <c r="I1855">
        <f t="shared" si="680"/>
        <v>0.9360967184801382</v>
      </c>
      <c r="J1855">
        <f t="shared" si="681"/>
        <v>0.92329345531315976</v>
      </c>
      <c r="K1855">
        <v>0.9360967184801382</v>
      </c>
      <c r="S1855">
        <f t="shared" si="682"/>
        <v>1</v>
      </c>
      <c r="T1855">
        <f t="shared" si="693"/>
        <v>771</v>
      </c>
      <c r="U1855">
        <f t="shared" si="683"/>
        <v>0</v>
      </c>
      <c r="V1855">
        <f t="shared" si="694"/>
        <v>1083</v>
      </c>
      <c r="X1855">
        <f t="shared" si="684"/>
        <v>0.94369645042839656</v>
      </c>
      <c r="Y1855">
        <f t="shared" si="685"/>
        <v>0.91546914623837705</v>
      </c>
      <c r="Z1855">
        <v>0.94369645042839656</v>
      </c>
      <c r="AB1855">
        <f t="shared" si="686"/>
        <v>0</v>
      </c>
      <c r="AC1855">
        <f t="shared" si="695"/>
        <v>466</v>
      </c>
      <c r="AD1855">
        <f t="shared" si="687"/>
        <v>1</v>
      </c>
      <c r="AE1855">
        <f t="shared" si="696"/>
        <v>1388</v>
      </c>
      <c r="AG1855">
        <f t="shared" si="688"/>
        <v>0.88425047438330173</v>
      </c>
      <c r="AH1855">
        <f t="shared" si="689"/>
        <v>0.94229463679565517</v>
      </c>
      <c r="AI1855">
        <v>0.88425047438330173</v>
      </c>
      <c r="AK1855">
        <f t="shared" si="690"/>
        <v>0</v>
      </c>
      <c r="AL1855">
        <f t="shared" si="697"/>
        <v>75</v>
      </c>
      <c r="AM1855">
        <f t="shared" si="701"/>
        <v>1</v>
      </c>
      <c r="AN1855">
        <f t="shared" si="698"/>
        <v>1779</v>
      </c>
      <c r="AP1855">
        <f t="shared" si="691"/>
        <v>0.97402597402597402</v>
      </c>
      <c r="AQ1855">
        <f t="shared" si="692"/>
        <v>0.9251170046801872</v>
      </c>
      <c r="AR1855">
        <v>0.97402597402597402</v>
      </c>
    </row>
    <row r="1856" spans="1:44" x14ac:dyDescent="0.25">
      <c r="A1856" s="9">
        <v>2</v>
      </c>
      <c r="B1856" s="32">
        <v>12.997294999999999</v>
      </c>
      <c r="D1856">
        <f t="shared" si="679"/>
        <v>0</v>
      </c>
      <c r="E1856">
        <f t="shared" si="702"/>
        <v>542</v>
      </c>
      <c r="F1856">
        <f t="shared" si="699"/>
        <v>1</v>
      </c>
      <c r="G1856">
        <f t="shared" si="700"/>
        <v>1313</v>
      </c>
      <c r="I1856">
        <f t="shared" si="680"/>
        <v>0.9360967184801382</v>
      </c>
      <c r="J1856">
        <f t="shared" si="681"/>
        <v>0.92399718508092887</v>
      </c>
      <c r="K1856">
        <v>0.9360967184801382</v>
      </c>
      <c r="S1856">
        <f t="shared" si="682"/>
        <v>1</v>
      </c>
      <c r="T1856">
        <f t="shared" si="693"/>
        <v>772</v>
      </c>
      <c r="U1856">
        <f t="shared" si="683"/>
        <v>0</v>
      </c>
      <c r="V1856">
        <f t="shared" si="694"/>
        <v>1083</v>
      </c>
      <c r="X1856">
        <f t="shared" si="684"/>
        <v>0.94492044063647496</v>
      </c>
      <c r="Y1856">
        <f t="shared" si="685"/>
        <v>0.91546914623837705</v>
      </c>
      <c r="Z1856">
        <v>0.94492044063647496</v>
      </c>
      <c r="AB1856">
        <f t="shared" si="686"/>
        <v>0</v>
      </c>
      <c r="AC1856">
        <f t="shared" si="695"/>
        <v>466</v>
      </c>
      <c r="AD1856">
        <f t="shared" si="687"/>
        <v>1</v>
      </c>
      <c r="AE1856">
        <f t="shared" si="696"/>
        <v>1389</v>
      </c>
      <c r="AG1856">
        <f t="shared" si="688"/>
        <v>0.88425047438330173</v>
      </c>
      <c r="AH1856">
        <f t="shared" si="689"/>
        <v>0.94297352342158858</v>
      </c>
      <c r="AI1856">
        <v>0.88425047438330173</v>
      </c>
      <c r="AK1856">
        <f t="shared" si="690"/>
        <v>0</v>
      </c>
      <c r="AL1856">
        <f t="shared" si="697"/>
        <v>75</v>
      </c>
      <c r="AM1856">
        <f t="shared" si="701"/>
        <v>1</v>
      </c>
      <c r="AN1856">
        <f t="shared" si="698"/>
        <v>1780</v>
      </c>
      <c r="AP1856">
        <f t="shared" si="691"/>
        <v>0.97402597402597402</v>
      </c>
      <c r="AQ1856">
        <f t="shared" si="692"/>
        <v>0.92563702548101923</v>
      </c>
      <c r="AR1856">
        <v>0.97402597402597402</v>
      </c>
    </row>
    <row r="1857" spans="1:44" x14ac:dyDescent="0.25">
      <c r="A1857" s="9">
        <v>3</v>
      </c>
      <c r="B1857" s="32">
        <v>12.983171</v>
      </c>
      <c r="D1857">
        <f t="shared" si="679"/>
        <v>0</v>
      </c>
      <c r="E1857">
        <f t="shared" si="702"/>
        <v>542</v>
      </c>
      <c r="F1857">
        <f t="shared" si="699"/>
        <v>1</v>
      </c>
      <c r="G1857">
        <f t="shared" si="700"/>
        <v>1314</v>
      </c>
      <c r="I1857">
        <f t="shared" si="680"/>
        <v>0.9360967184801382</v>
      </c>
      <c r="J1857">
        <f t="shared" si="681"/>
        <v>0.9247009148486981</v>
      </c>
      <c r="K1857">
        <v>0.9360967184801382</v>
      </c>
      <c r="S1857">
        <f t="shared" si="682"/>
        <v>0</v>
      </c>
      <c r="T1857">
        <f t="shared" si="693"/>
        <v>772</v>
      </c>
      <c r="U1857">
        <f t="shared" si="683"/>
        <v>1</v>
      </c>
      <c r="V1857">
        <f t="shared" si="694"/>
        <v>1084</v>
      </c>
      <c r="X1857">
        <f t="shared" si="684"/>
        <v>0.94492044063647496</v>
      </c>
      <c r="Y1857">
        <f t="shared" si="685"/>
        <v>0.91631445477599327</v>
      </c>
      <c r="Z1857">
        <v>0.94492044063647496</v>
      </c>
      <c r="AB1857">
        <f t="shared" si="686"/>
        <v>1</v>
      </c>
      <c r="AC1857">
        <f t="shared" si="695"/>
        <v>467</v>
      </c>
      <c r="AD1857">
        <f t="shared" si="687"/>
        <v>0</v>
      </c>
      <c r="AE1857">
        <f t="shared" si="696"/>
        <v>1389</v>
      </c>
      <c r="AG1857">
        <f t="shared" si="688"/>
        <v>0.88614800759013279</v>
      </c>
      <c r="AH1857">
        <f t="shared" si="689"/>
        <v>0.94297352342158858</v>
      </c>
      <c r="AI1857">
        <v>0.88614800759013279</v>
      </c>
      <c r="AK1857">
        <f t="shared" si="690"/>
        <v>0</v>
      </c>
      <c r="AL1857">
        <f t="shared" si="697"/>
        <v>75</v>
      </c>
      <c r="AM1857">
        <f t="shared" si="701"/>
        <v>1</v>
      </c>
      <c r="AN1857">
        <f t="shared" si="698"/>
        <v>1781</v>
      </c>
      <c r="AP1857">
        <f t="shared" si="691"/>
        <v>0.97402597402597402</v>
      </c>
      <c r="AQ1857">
        <f t="shared" si="692"/>
        <v>0.92615704628185125</v>
      </c>
      <c r="AR1857">
        <v>0.97402597402597402</v>
      </c>
    </row>
    <row r="1858" spans="1:44" x14ac:dyDescent="0.25">
      <c r="A1858" s="9">
        <v>3</v>
      </c>
      <c r="B1858" s="32">
        <v>12.947293999999999</v>
      </c>
      <c r="D1858">
        <f t="shared" ref="D1858:D1921" si="703">IF(A1858=$N$4,1,0)</f>
        <v>0</v>
      </c>
      <c r="E1858">
        <f t="shared" si="702"/>
        <v>542</v>
      </c>
      <c r="F1858">
        <f t="shared" si="699"/>
        <v>1</v>
      </c>
      <c r="G1858">
        <f t="shared" si="700"/>
        <v>1315</v>
      </c>
      <c r="I1858">
        <f t="shared" ref="I1858:I1921" si="704">E1858/$P$4</f>
        <v>0.9360967184801382</v>
      </c>
      <c r="J1858">
        <f t="shared" ref="J1858:J1921" si="705">G1858/$Q$4</f>
        <v>0.92540464461646732</v>
      </c>
      <c r="K1858">
        <v>0.9360967184801382</v>
      </c>
      <c r="S1858">
        <f t="shared" si="682"/>
        <v>0</v>
      </c>
      <c r="T1858">
        <f t="shared" si="693"/>
        <v>772</v>
      </c>
      <c r="U1858">
        <f t="shared" si="683"/>
        <v>1</v>
      </c>
      <c r="V1858">
        <f t="shared" si="694"/>
        <v>1085</v>
      </c>
      <c r="X1858">
        <f t="shared" si="684"/>
        <v>0.94492044063647496</v>
      </c>
      <c r="Y1858">
        <f t="shared" si="685"/>
        <v>0.91715976331360949</v>
      </c>
      <c r="Z1858">
        <v>0.94492044063647496</v>
      </c>
      <c r="AB1858">
        <f t="shared" si="686"/>
        <v>1</v>
      </c>
      <c r="AC1858">
        <f t="shared" si="695"/>
        <v>468</v>
      </c>
      <c r="AD1858">
        <f t="shared" si="687"/>
        <v>0</v>
      </c>
      <c r="AE1858">
        <f t="shared" si="696"/>
        <v>1389</v>
      </c>
      <c r="AG1858">
        <f t="shared" si="688"/>
        <v>0.88804554079696396</v>
      </c>
      <c r="AH1858">
        <f t="shared" si="689"/>
        <v>0.94297352342158858</v>
      </c>
      <c r="AI1858">
        <v>0.88804554079696396</v>
      </c>
      <c r="AK1858">
        <f t="shared" si="690"/>
        <v>0</v>
      </c>
      <c r="AL1858">
        <f t="shared" si="697"/>
        <v>75</v>
      </c>
      <c r="AM1858">
        <f t="shared" si="701"/>
        <v>1</v>
      </c>
      <c r="AN1858">
        <f t="shared" si="698"/>
        <v>1782</v>
      </c>
      <c r="AP1858">
        <f t="shared" si="691"/>
        <v>0.97402597402597402</v>
      </c>
      <c r="AQ1858">
        <f t="shared" si="692"/>
        <v>0.92667706708268327</v>
      </c>
      <c r="AR1858">
        <v>0.97402597402597402</v>
      </c>
    </row>
    <row r="1859" spans="1:44" x14ac:dyDescent="0.25">
      <c r="A1859" s="9">
        <v>1</v>
      </c>
      <c r="B1859" s="32">
        <v>12.912846</v>
      </c>
      <c r="D1859">
        <f t="shared" si="703"/>
        <v>1</v>
      </c>
      <c r="E1859">
        <f t="shared" si="702"/>
        <v>543</v>
      </c>
      <c r="F1859">
        <f t="shared" si="699"/>
        <v>0</v>
      </c>
      <c r="G1859">
        <f t="shared" si="700"/>
        <v>1315</v>
      </c>
      <c r="I1859">
        <f t="shared" si="704"/>
        <v>0.93782383419689119</v>
      </c>
      <c r="J1859">
        <f t="shared" si="705"/>
        <v>0.92540464461646732</v>
      </c>
      <c r="K1859">
        <v>0.93782383419689119</v>
      </c>
      <c r="S1859">
        <f t="shared" ref="S1859:S1922" si="706">IF(A1859=$N$5,1,0)</f>
        <v>0</v>
      </c>
      <c r="T1859">
        <f t="shared" si="693"/>
        <v>772</v>
      </c>
      <c r="U1859">
        <f t="shared" ref="U1859:U1922" si="707">IF(S1859=0,1,0)</f>
        <v>1</v>
      </c>
      <c r="V1859">
        <f t="shared" si="694"/>
        <v>1086</v>
      </c>
      <c r="X1859">
        <f t="shared" ref="X1859:X1922" si="708">T1859/$P$5</f>
        <v>0.94492044063647496</v>
      </c>
      <c r="Y1859">
        <f t="shared" ref="Y1859:Y1922" si="709">V1859/$Q$5</f>
        <v>0.91800507185122571</v>
      </c>
      <c r="Z1859">
        <v>0.94492044063647496</v>
      </c>
      <c r="AB1859">
        <f t="shared" ref="AB1859:AB1922" si="710">IF(A1859=$N$6,1,0)</f>
        <v>0</v>
      </c>
      <c r="AC1859">
        <f t="shared" si="695"/>
        <v>468</v>
      </c>
      <c r="AD1859">
        <f t="shared" ref="AD1859:AD1922" si="711">IF(AB1859=0,1,0)</f>
        <v>1</v>
      </c>
      <c r="AE1859">
        <f t="shared" si="696"/>
        <v>1390</v>
      </c>
      <c r="AG1859">
        <f t="shared" ref="AG1859:AG1922" si="712">AC1859/$P$6</f>
        <v>0.88804554079696396</v>
      </c>
      <c r="AH1859">
        <f t="shared" ref="AH1859:AH1922" si="713">AE1859/$Q$6</f>
        <v>0.94365241004752209</v>
      </c>
      <c r="AI1859">
        <v>0.88804554079696396</v>
      </c>
      <c r="AK1859">
        <f t="shared" ref="AK1859:AK1922" si="714">IF(A1859=$N$7,1,0)</f>
        <v>0</v>
      </c>
      <c r="AL1859">
        <f t="shared" si="697"/>
        <v>75</v>
      </c>
      <c r="AM1859">
        <f t="shared" si="701"/>
        <v>1</v>
      </c>
      <c r="AN1859">
        <f t="shared" si="698"/>
        <v>1783</v>
      </c>
      <c r="AP1859">
        <f t="shared" ref="AP1859:AP1922" si="715">AL1859/$P$7</f>
        <v>0.97402597402597402</v>
      </c>
      <c r="AQ1859">
        <f t="shared" ref="AQ1859:AQ1922" si="716">AN1859/$Q$7</f>
        <v>0.92719708788351529</v>
      </c>
      <c r="AR1859">
        <v>0.97402597402597402</v>
      </c>
    </row>
    <row r="1860" spans="1:44" x14ac:dyDescent="0.25">
      <c r="A1860" s="9">
        <v>2</v>
      </c>
      <c r="B1860" s="32">
        <v>12.820202</v>
      </c>
      <c r="D1860">
        <f t="shared" si="703"/>
        <v>0</v>
      </c>
      <c r="E1860">
        <f t="shared" si="702"/>
        <v>543</v>
      </c>
      <c r="F1860">
        <f t="shared" si="699"/>
        <v>1</v>
      </c>
      <c r="G1860">
        <f t="shared" si="700"/>
        <v>1316</v>
      </c>
      <c r="I1860">
        <f t="shared" si="704"/>
        <v>0.93782383419689119</v>
      </c>
      <c r="J1860">
        <f t="shared" si="705"/>
        <v>0.92610837438423643</v>
      </c>
      <c r="K1860">
        <v>0.93782383419689119</v>
      </c>
      <c r="S1860">
        <f t="shared" si="706"/>
        <v>1</v>
      </c>
      <c r="T1860">
        <f t="shared" ref="T1860:T1923" si="717">S1860+T1859</f>
        <v>773</v>
      </c>
      <c r="U1860">
        <f t="shared" si="707"/>
        <v>0</v>
      </c>
      <c r="V1860">
        <f t="shared" ref="V1860:V1923" si="718">SUM(U1860+V1859)</f>
        <v>1086</v>
      </c>
      <c r="X1860">
        <f t="shared" si="708"/>
        <v>0.94614443084455324</v>
      </c>
      <c r="Y1860">
        <f t="shared" si="709"/>
        <v>0.91800507185122571</v>
      </c>
      <c r="Z1860">
        <v>0.94614443084455324</v>
      </c>
      <c r="AB1860">
        <f t="shared" si="710"/>
        <v>0</v>
      </c>
      <c r="AC1860">
        <f t="shared" ref="AC1860:AC1923" si="719">AB1860+AC1859</f>
        <v>468</v>
      </c>
      <c r="AD1860">
        <f t="shared" si="711"/>
        <v>1</v>
      </c>
      <c r="AE1860">
        <f t="shared" ref="AE1860:AE1923" si="720">SUM(AD1860+AE1859)</f>
        <v>1391</v>
      </c>
      <c r="AG1860">
        <f t="shared" si="712"/>
        <v>0.88804554079696396</v>
      </c>
      <c r="AH1860">
        <f t="shared" si="713"/>
        <v>0.9443312966734555</v>
      </c>
      <c r="AI1860">
        <v>0.88804554079696396</v>
      </c>
      <c r="AK1860">
        <f t="shared" si="714"/>
        <v>0</v>
      </c>
      <c r="AL1860">
        <f t="shared" ref="AL1860:AL1923" si="721">AK1860+AL1859</f>
        <v>75</v>
      </c>
      <c r="AM1860">
        <f t="shared" si="701"/>
        <v>1</v>
      </c>
      <c r="AN1860">
        <f t="shared" ref="AN1860:AN1923" si="722">SUM(AM1860+AN1859)</f>
        <v>1784</v>
      </c>
      <c r="AP1860">
        <f t="shared" si="715"/>
        <v>0.97402597402597402</v>
      </c>
      <c r="AQ1860">
        <f t="shared" si="716"/>
        <v>0.92771710868434742</v>
      </c>
      <c r="AR1860">
        <v>0.97402597402597402</v>
      </c>
    </row>
    <row r="1861" spans="1:44" x14ac:dyDescent="0.25">
      <c r="A1861" s="9">
        <v>1</v>
      </c>
      <c r="B1861" s="32">
        <v>12.754726</v>
      </c>
      <c r="D1861">
        <f t="shared" si="703"/>
        <v>1</v>
      </c>
      <c r="E1861">
        <f t="shared" si="702"/>
        <v>544</v>
      </c>
      <c r="F1861">
        <f t="shared" si="699"/>
        <v>0</v>
      </c>
      <c r="G1861">
        <f t="shared" si="700"/>
        <v>1316</v>
      </c>
      <c r="I1861">
        <f t="shared" si="704"/>
        <v>0.93955094991364418</v>
      </c>
      <c r="J1861">
        <f t="shared" si="705"/>
        <v>0.92610837438423643</v>
      </c>
      <c r="K1861">
        <v>0.93955094991364418</v>
      </c>
      <c r="S1861">
        <f t="shared" si="706"/>
        <v>0</v>
      </c>
      <c r="T1861">
        <f t="shared" si="717"/>
        <v>773</v>
      </c>
      <c r="U1861">
        <f t="shared" si="707"/>
        <v>1</v>
      </c>
      <c r="V1861">
        <f t="shared" si="718"/>
        <v>1087</v>
      </c>
      <c r="X1861">
        <f t="shared" si="708"/>
        <v>0.94614443084455324</v>
      </c>
      <c r="Y1861">
        <f t="shared" si="709"/>
        <v>0.91885038038884193</v>
      </c>
      <c r="Z1861">
        <v>0.94614443084455324</v>
      </c>
      <c r="AB1861">
        <f t="shared" si="710"/>
        <v>0</v>
      </c>
      <c r="AC1861">
        <f t="shared" si="719"/>
        <v>468</v>
      </c>
      <c r="AD1861">
        <f t="shared" si="711"/>
        <v>1</v>
      </c>
      <c r="AE1861">
        <f t="shared" si="720"/>
        <v>1392</v>
      </c>
      <c r="AG1861">
        <f t="shared" si="712"/>
        <v>0.88804554079696396</v>
      </c>
      <c r="AH1861">
        <f t="shared" si="713"/>
        <v>0.94501018329938902</v>
      </c>
      <c r="AI1861">
        <v>0.88804554079696396</v>
      </c>
      <c r="AK1861">
        <f t="shared" si="714"/>
        <v>0</v>
      </c>
      <c r="AL1861">
        <f t="shared" si="721"/>
        <v>75</v>
      </c>
      <c r="AM1861">
        <f t="shared" si="701"/>
        <v>1</v>
      </c>
      <c r="AN1861">
        <f t="shared" si="722"/>
        <v>1785</v>
      </c>
      <c r="AP1861">
        <f t="shared" si="715"/>
        <v>0.97402597402597402</v>
      </c>
      <c r="AQ1861">
        <f t="shared" si="716"/>
        <v>0.92823712948517945</v>
      </c>
      <c r="AR1861">
        <v>0.97402597402597402</v>
      </c>
    </row>
    <row r="1862" spans="1:44" x14ac:dyDescent="0.25">
      <c r="A1862" s="9">
        <v>3</v>
      </c>
      <c r="B1862" s="32">
        <v>12.583325</v>
      </c>
      <c r="D1862">
        <f t="shared" si="703"/>
        <v>0</v>
      </c>
      <c r="E1862">
        <f t="shared" si="702"/>
        <v>544</v>
      </c>
      <c r="F1862">
        <f t="shared" si="699"/>
        <v>1</v>
      </c>
      <c r="G1862">
        <f t="shared" si="700"/>
        <v>1317</v>
      </c>
      <c r="I1862">
        <f t="shared" si="704"/>
        <v>0.93955094991364418</v>
      </c>
      <c r="J1862">
        <f t="shared" si="705"/>
        <v>0.92681210415200566</v>
      </c>
      <c r="K1862">
        <v>0.93955094991364418</v>
      </c>
      <c r="S1862">
        <f t="shared" si="706"/>
        <v>0</v>
      </c>
      <c r="T1862">
        <f t="shared" si="717"/>
        <v>773</v>
      </c>
      <c r="U1862">
        <f t="shared" si="707"/>
        <v>1</v>
      </c>
      <c r="V1862">
        <f t="shared" si="718"/>
        <v>1088</v>
      </c>
      <c r="X1862">
        <f t="shared" si="708"/>
        <v>0.94614443084455324</v>
      </c>
      <c r="Y1862">
        <f t="shared" si="709"/>
        <v>0.91969568892645814</v>
      </c>
      <c r="Z1862">
        <v>0.94614443084455324</v>
      </c>
      <c r="AB1862">
        <f t="shared" si="710"/>
        <v>1</v>
      </c>
      <c r="AC1862">
        <f t="shared" si="719"/>
        <v>469</v>
      </c>
      <c r="AD1862">
        <f t="shared" si="711"/>
        <v>0</v>
      </c>
      <c r="AE1862">
        <f t="shared" si="720"/>
        <v>1392</v>
      </c>
      <c r="AG1862">
        <f t="shared" si="712"/>
        <v>0.88994307400379502</v>
      </c>
      <c r="AH1862">
        <f t="shared" si="713"/>
        <v>0.94501018329938902</v>
      </c>
      <c r="AI1862">
        <v>0.88994307400379502</v>
      </c>
      <c r="AK1862">
        <f t="shared" si="714"/>
        <v>0</v>
      </c>
      <c r="AL1862">
        <f t="shared" si="721"/>
        <v>75</v>
      </c>
      <c r="AM1862">
        <f t="shared" si="701"/>
        <v>1</v>
      </c>
      <c r="AN1862">
        <f t="shared" si="722"/>
        <v>1786</v>
      </c>
      <c r="AP1862">
        <f t="shared" si="715"/>
        <v>0.97402597402597402</v>
      </c>
      <c r="AQ1862">
        <f t="shared" si="716"/>
        <v>0.92875715028601147</v>
      </c>
      <c r="AR1862">
        <v>0.97402597402597402</v>
      </c>
    </row>
    <row r="1863" spans="1:44" x14ac:dyDescent="0.25">
      <c r="A1863" s="9">
        <v>1</v>
      </c>
      <c r="B1863" s="32">
        <v>12.576824999999999</v>
      </c>
      <c r="D1863">
        <f t="shared" si="703"/>
        <v>1</v>
      </c>
      <c r="E1863">
        <f t="shared" si="702"/>
        <v>545</v>
      </c>
      <c r="F1863">
        <f t="shared" si="699"/>
        <v>0</v>
      </c>
      <c r="G1863">
        <f t="shared" si="700"/>
        <v>1317</v>
      </c>
      <c r="I1863">
        <f t="shared" si="704"/>
        <v>0.94127806563039729</v>
      </c>
      <c r="J1863">
        <f t="shared" si="705"/>
        <v>0.92681210415200566</v>
      </c>
      <c r="K1863">
        <v>0.94127806563039729</v>
      </c>
      <c r="S1863">
        <f t="shared" si="706"/>
        <v>0</v>
      </c>
      <c r="T1863">
        <f t="shared" si="717"/>
        <v>773</v>
      </c>
      <c r="U1863">
        <f t="shared" si="707"/>
        <v>1</v>
      </c>
      <c r="V1863">
        <f t="shared" si="718"/>
        <v>1089</v>
      </c>
      <c r="X1863">
        <f t="shared" si="708"/>
        <v>0.94614443084455324</v>
      </c>
      <c r="Y1863">
        <f t="shared" si="709"/>
        <v>0.92054099746407436</v>
      </c>
      <c r="Z1863">
        <v>0.94614443084455324</v>
      </c>
      <c r="AB1863">
        <f t="shared" si="710"/>
        <v>0</v>
      </c>
      <c r="AC1863">
        <f t="shared" si="719"/>
        <v>469</v>
      </c>
      <c r="AD1863">
        <f t="shared" si="711"/>
        <v>1</v>
      </c>
      <c r="AE1863">
        <f t="shared" si="720"/>
        <v>1393</v>
      </c>
      <c r="AG1863">
        <f t="shared" si="712"/>
        <v>0.88994307400379502</v>
      </c>
      <c r="AH1863">
        <f t="shared" si="713"/>
        <v>0.94568906992532242</v>
      </c>
      <c r="AI1863">
        <v>0.88994307400379502</v>
      </c>
      <c r="AK1863">
        <f t="shared" si="714"/>
        <v>0</v>
      </c>
      <c r="AL1863">
        <f t="shared" si="721"/>
        <v>75</v>
      </c>
      <c r="AM1863">
        <f t="shared" si="701"/>
        <v>1</v>
      </c>
      <c r="AN1863">
        <f t="shared" si="722"/>
        <v>1787</v>
      </c>
      <c r="AP1863">
        <f t="shared" si="715"/>
        <v>0.97402597402597402</v>
      </c>
      <c r="AQ1863">
        <f t="shared" si="716"/>
        <v>0.92927717108684349</v>
      </c>
      <c r="AR1863">
        <v>0.97402597402597402</v>
      </c>
    </row>
    <row r="1864" spans="1:44" x14ac:dyDescent="0.25">
      <c r="A1864" s="9">
        <v>2</v>
      </c>
      <c r="B1864" s="32">
        <v>12.558819</v>
      </c>
      <c r="D1864">
        <f t="shared" si="703"/>
        <v>0</v>
      </c>
      <c r="E1864">
        <f t="shared" si="702"/>
        <v>545</v>
      </c>
      <c r="F1864">
        <f t="shared" si="699"/>
        <v>1</v>
      </c>
      <c r="G1864">
        <f t="shared" si="700"/>
        <v>1318</v>
      </c>
      <c r="I1864">
        <f t="shared" si="704"/>
        <v>0.94127806563039729</v>
      </c>
      <c r="J1864">
        <f t="shared" si="705"/>
        <v>0.92751583391977477</v>
      </c>
      <c r="K1864">
        <v>0.94127806563039729</v>
      </c>
      <c r="S1864">
        <f t="shared" si="706"/>
        <v>1</v>
      </c>
      <c r="T1864">
        <f t="shared" si="717"/>
        <v>774</v>
      </c>
      <c r="U1864">
        <f t="shared" si="707"/>
        <v>0</v>
      </c>
      <c r="V1864">
        <f t="shared" si="718"/>
        <v>1089</v>
      </c>
      <c r="X1864">
        <f t="shared" si="708"/>
        <v>0.94736842105263153</v>
      </c>
      <c r="Y1864">
        <f t="shared" si="709"/>
        <v>0.92054099746407436</v>
      </c>
      <c r="Z1864">
        <v>0.94736842105263153</v>
      </c>
      <c r="AB1864">
        <f t="shared" si="710"/>
        <v>0</v>
      </c>
      <c r="AC1864">
        <f t="shared" si="719"/>
        <v>469</v>
      </c>
      <c r="AD1864">
        <f t="shared" si="711"/>
        <v>1</v>
      </c>
      <c r="AE1864">
        <f t="shared" si="720"/>
        <v>1394</v>
      </c>
      <c r="AG1864">
        <f t="shared" si="712"/>
        <v>0.88994307400379502</v>
      </c>
      <c r="AH1864">
        <f t="shared" si="713"/>
        <v>0.94636795655125594</v>
      </c>
      <c r="AI1864">
        <v>0.88994307400379502</v>
      </c>
      <c r="AK1864">
        <f t="shared" si="714"/>
        <v>0</v>
      </c>
      <c r="AL1864">
        <f t="shared" si="721"/>
        <v>75</v>
      </c>
      <c r="AM1864">
        <f t="shared" si="701"/>
        <v>1</v>
      </c>
      <c r="AN1864">
        <f t="shared" si="722"/>
        <v>1788</v>
      </c>
      <c r="AP1864">
        <f t="shared" si="715"/>
        <v>0.97402597402597402</v>
      </c>
      <c r="AQ1864">
        <f t="shared" si="716"/>
        <v>0.92979719188767551</v>
      </c>
      <c r="AR1864">
        <v>0.97402597402597402</v>
      </c>
    </row>
    <row r="1865" spans="1:44" x14ac:dyDescent="0.25">
      <c r="A1865" s="9">
        <v>3</v>
      </c>
      <c r="B1865" s="32">
        <v>12.467119</v>
      </c>
      <c r="D1865">
        <f t="shared" si="703"/>
        <v>0</v>
      </c>
      <c r="E1865">
        <f t="shared" si="702"/>
        <v>545</v>
      </c>
      <c r="F1865">
        <f t="shared" si="699"/>
        <v>1</v>
      </c>
      <c r="G1865">
        <f t="shared" si="700"/>
        <v>1319</v>
      </c>
      <c r="I1865">
        <f t="shared" si="704"/>
        <v>0.94127806563039729</v>
      </c>
      <c r="J1865">
        <f t="shared" si="705"/>
        <v>0.92821956368754399</v>
      </c>
      <c r="K1865">
        <v>0.94127806563039729</v>
      </c>
      <c r="S1865">
        <f t="shared" si="706"/>
        <v>0</v>
      </c>
      <c r="T1865">
        <f t="shared" si="717"/>
        <v>774</v>
      </c>
      <c r="U1865">
        <f t="shared" si="707"/>
        <v>1</v>
      </c>
      <c r="V1865">
        <f t="shared" si="718"/>
        <v>1090</v>
      </c>
      <c r="X1865">
        <f t="shared" si="708"/>
        <v>0.94736842105263153</v>
      </c>
      <c r="Y1865">
        <f t="shared" si="709"/>
        <v>0.92138630600169058</v>
      </c>
      <c r="Z1865">
        <v>0.94736842105263153</v>
      </c>
      <c r="AB1865">
        <f t="shared" si="710"/>
        <v>1</v>
      </c>
      <c r="AC1865">
        <f t="shared" si="719"/>
        <v>470</v>
      </c>
      <c r="AD1865">
        <f t="shared" si="711"/>
        <v>0</v>
      </c>
      <c r="AE1865">
        <f t="shared" si="720"/>
        <v>1394</v>
      </c>
      <c r="AG1865">
        <f t="shared" si="712"/>
        <v>0.89184060721062619</v>
      </c>
      <c r="AH1865">
        <f t="shared" si="713"/>
        <v>0.94636795655125594</v>
      </c>
      <c r="AI1865">
        <v>0.89184060721062619</v>
      </c>
      <c r="AK1865">
        <f t="shared" si="714"/>
        <v>0</v>
      </c>
      <c r="AL1865">
        <f t="shared" si="721"/>
        <v>75</v>
      </c>
      <c r="AM1865">
        <f t="shared" si="701"/>
        <v>1</v>
      </c>
      <c r="AN1865">
        <f t="shared" si="722"/>
        <v>1789</v>
      </c>
      <c r="AP1865">
        <f t="shared" si="715"/>
        <v>0.97402597402597402</v>
      </c>
      <c r="AQ1865">
        <f t="shared" si="716"/>
        <v>0.93031721268850753</v>
      </c>
      <c r="AR1865">
        <v>0.97402597402597402</v>
      </c>
    </row>
    <row r="1866" spans="1:44" x14ac:dyDescent="0.25">
      <c r="A1866" s="9">
        <v>3</v>
      </c>
      <c r="B1866" s="32">
        <v>12.46285</v>
      </c>
      <c r="D1866">
        <f t="shared" si="703"/>
        <v>0</v>
      </c>
      <c r="E1866">
        <f t="shared" si="702"/>
        <v>545</v>
      </c>
      <c r="F1866">
        <f t="shared" si="699"/>
        <v>1</v>
      </c>
      <c r="G1866">
        <f t="shared" si="700"/>
        <v>1320</v>
      </c>
      <c r="I1866">
        <f t="shared" si="704"/>
        <v>0.94127806563039729</v>
      </c>
      <c r="J1866">
        <f t="shared" si="705"/>
        <v>0.92892329345531321</v>
      </c>
      <c r="K1866">
        <v>0.94127806563039729</v>
      </c>
      <c r="S1866">
        <f t="shared" si="706"/>
        <v>0</v>
      </c>
      <c r="T1866">
        <f t="shared" si="717"/>
        <v>774</v>
      </c>
      <c r="U1866">
        <f t="shared" si="707"/>
        <v>1</v>
      </c>
      <c r="V1866">
        <f t="shared" si="718"/>
        <v>1091</v>
      </c>
      <c r="X1866">
        <f t="shared" si="708"/>
        <v>0.94736842105263153</v>
      </c>
      <c r="Y1866">
        <f t="shared" si="709"/>
        <v>0.9222316145393068</v>
      </c>
      <c r="Z1866">
        <v>0.94736842105263153</v>
      </c>
      <c r="AB1866">
        <f t="shared" si="710"/>
        <v>1</v>
      </c>
      <c r="AC1866">
        <f t="shared" si="719"/>
        <v>471</v>
      </c>
      <c r="AD1866">
        <f t="shared" si="711"/>
        <v>0</v>
      </c>
      <c r="AE1866">
        <f t="shared" si="720"/>
        <v>1394</v>
      </c>
      <c r="AG1866">
        <f t="shared" si="712"/>
        <v>0.89373814041745736</v>
      </c>
      <c r="AH1866">
        <f t="shared" si="713"/>
        <v>0.94636795655125594</v>
      </c>
      <c r="AI1866">
        <v>0.89373814041745736</v>
      </c>
      <c r="AK1866">
        <f t="shared" si="714"/>
        <v>0</v>
      </c>
      <c r="AL1866">
        <f t="shared" si="721"/>
        <v>75</v>
      </c>
      <c r="AM1866">
        <f t="shared" si="701"/>
        <v>1</v>
      </c>
      <c r="AN1866">
        <f t="shared" si="722"/>
        <v>1790</v>
      </c>
      <c r="AP1866">
        <f t="shared" si="715"/>
        <v>0.97402597402597402</v>
      </c>
      <c r="AQ1866">
        <f t="shared" si="716"/>
        <v>0.93083723348933955</v>
      </c>
      <c r="AR1866">
        <v>0.97402597402597402</v>
      </c>
    </row>
    <row r="1867" spans="1:44" x14ac:dyDescent="0.25">
      <c r="A1867" s="9">
        <v>1</v>
      </c>
      <c r="B1867" s="32">
        <v>12.382775000000001</v>
      </c>
      <c r="D1867">
        <f t="shared" si="703"/>
        <v>1</v>
      </c>
      <c r="E1867">
        <f t="shared" si="702"/>
        <v>546</v>
      </c>
      <c r="F1867">
        <f t="shared" si="699"/>
        <v>0</v>
      </c>
      <c r="G1867">
        <f t="shared" si="700"/>
        <v>1320</v>
      </c>
      <c r="I1867">
        <f t="shared" si="704"/>
        <v>0.94300518134715028</v>
      </c>
      <c r="J1867">
        <f t="shared" si="705"/>
        <v>0.92892329345531321</v>
      </c>
      <c r="K1867">
        <v>0.94300518134715028</v>
      </c>
      <c r="S1867">
        <f t="shared" si="706"/>
        <v>0</v>
      </c>
      <c r="T1867">
        <f t="shared" si="717"/>
        <v>774</v>
      </c>
      <c r="U1867">
        <f t="shared" si="707"/>
        <v>1</v>
      </c>
      <c r="V1867">
        <f t="shared" si="718"/>
        <v>1092</v>
      </c>
      <c r="X1867">
        <f t="shared" si="708"/>
        <v>0.94736842105263153</v>
      </c>
      <c r="Y1867">
        <f t="shared" si="709"/>
        <v>0.92307692307692313</v>
      </c>
      <c r="Z1867">
        <v>0.94736842105263153</v>
      </c>
      <c r="AB1867">
        <f t="shared" si="710"/>
        <v>0</v>
      </c>
      <c r="AC1867">
        <f t="shared" si="719"/>
        <v>471</v>
      </c>
      <c r="AD1867">
        <f t="shared" si="711"/>
        <v>1</v>
      </c>
      <c r="AE1867">
        <f t="shared" si="720"/>
        <v>1395</v>
      </c>
      <c r="AG1867">
        <f t="shared" si="712"/>
        <v>0.89373814041745736</v>
      </c>
      <c r="AH1867">
        <f t="shared" si="713"/>
        <v>0.94704684317718946</v>
      </c>
      <c r="AI1867">
        <v>0.89373814041745736</v>
      </c>
      <c r="AK1867">
        <f t="shared" si="714"/>
        <v>0</v>
      </c>
      <c r="AL1867">
        <f t="shared" si="721"/>
        <v>75</v>
      </c>
      <c r="AM1867">
        <f t="shared" si="701"/>
        <v>1</v>
      </c>
      <c r="AN1867">
        <f t="shared" si="722"/>
        <v>1791</v>
      </c>
      <c r="AP1867">
        <f t="shared" si="715"/>
        <v>0.97402597402597402</v>
      </c>
      <c r="AQ1867">
        <f t="shared" si="716"/>
        <v>0.93135725429017158</v>
      </c>
      <c r="AR1867">
        <v>0.97402597402597402</v>
      </c>
    </row>
    <row r="1868" spans="1:44" x14ac:dyDescent="0.25">
      <c r="A1868" s="9">
        <v>1</v>
      </c>
      <c r="B1868" s="32">
        <v>12.377758999999999</v>
      </c>
      <c r="D1868">
        <f t="shared" si="703"/>
        <v>1</v>
      </c>
      <c r="E1868">
        <f t="shared" si="702"/>
        <v>547</v>
      </c>
      <c r="F1868">
        <f t="shared" si="699"/>
        <v>0</v>
      </c>
      <c r="G1868">
        <f t="shared" si="700"/>
        <v>1320</v>
      </c>
      <c r="I1868">
        <f t="shared" si="704"/>
        <v>0.94473229706390327</v>
      </c>
      <c r="J1868">
        <f t="shared" si="705"/>
        <v>0.92892329345531321</v>
      </c>
      <c r="K1868">
        <v>0.94473229706390327</v>
      </c>
      <c r="S1868">
        <f t="shared" si="706"/>
        <v>0</v>
      </c>
      <c r="T1868">
        <f t="shared" si="717"/>
        <v>774</v>
      </c>
      <c r="U1868">
        <f t="shared" si="707"/>
        <v>1</v>
      </c>
      <c r="V1868">
        <f t="shared" si="718"/>
        <v>1093</v>
      </c>
      <c r="X1868">
        <f t="shared" si="708"/>
        <v>0.94736842105263153</v>
      </c>
      <c r="Y1868">
        <f t="shared" si="709"/>
        <v>0.92392223161453935</v>
      </c>
      <c r="Z1868">
        <v>0.94736842105263153</v>
      </c>
      <c r="AB1868">
        <f t="shared" si="710"/>
        <v>0</v>
      </c>
      <c r="AC1868">
        <f t="shared" si="719"/>
        <v>471</v>
      </c>
      <c r="AD1868">
        <f t="shared" si="711"/>
        <v>1</v>
      </c>
      <c r="AE1868">
        <f t="shared" si="720"/>
        <v>1396</v>
      </c>
      <c r="AG1868">
        <f t="shared" si="712"/>
        <v>0.89373814041745736</v>
      </c>
      <c r="AH1868">
        <f t="shared" si="713"/>
        <v>0.94772572980312286</v>
      </c>
      <c r="AI1868">
        <v>0.89373814041745736</v>
      </c>
      <c r="AK1868">
        <f t="shared" si="714"/>
        <v>0</v>
      </c>
      <c r="AL1868">
        <f t="shared" si="721"/>
        <v>75</v>
      </c>
      <c r="AM1868">
        <f t="shared" si="701"/>
        <v>1</v>
      </c>
      <c r="AN1868">
        <f t="shared" si="722"/>
        <v>1792</v>
      </c>
      <c r="AP1868">
        <f t="shared" si="715"/>
        <v>0.97402597402597402</v>
      </c>
      <c r="AQ1868">
        <f t="shared" si="716"/>
        <v>0.9318772750910036</v>
      </c>
      <c r="AR1868">
        <v>0.97402597402597402</v>
      </c>
    </row>
    <row r="1869" spans="1:44" x14ac:dyDescent="0.25">
      <c r="A1869" s="9">
        <v>3</v>
      </c>
      <c r="B1869" s="32">
        <v>12.325275</v>
      </c>
      <c r="D1869">
        <f t="shared" si="703"/>
        <v>0</v>
      </c>
      <c r="E1869">
        <f t="shared" si="702"/>
        <v>547</v>
      </c>
      <c r="F1869">
        <f t="shared" si="699"/>
        <v>1</v>
      </c>
      <c r="G1869">
        <f t="shared" si="700"/>
        <v>1321</v>
      </c>
      <c r="I1869">
        <f t="shared" si="704"/>
        <v>0.94473229706390327</v>
      </c>
      <c r="J1869">
        <f t="shared" si="705"/>
        <v>0.92962702322308233</v>
      </c>
      <c r="K1869">
        <v>0.94473229706390327</v>
      </c>
      <c r="S1869">
        <f t="shared" si="706"/>
        <v>0</v>
      </c>
      <c r="T1869">
        <f t="shared" si="717"/>
        <v>774</v>
      </c>
      <c r="U1869">
        <f t="shared" si="707"/>
        <v>1</v>
      </c>
      <c r="V1869">
        <f t="shared" si="718"/>
        <v>1094</v>
      </c>
      <c r="X1869">
        <f t="shared" si="708"/>
        <v>0.94736842105263153</v>
      </c>
      <c r="Y1869">
        <f t="shared" si="709"/>
        <v>0.92476754015215556</v>
      </c>
      <c r="Z1869">
        <v>0.94736842105263153</v>
      </c>
      <c r="AB1869">
        <f t="shared" si="710"/>
        <v>1</v>
      </c>
      <c r="AC1869">
        <f t="shared" si="719"/>
        <v>472</v>
      </c>
      <c r="AD1869">
        <f t="shared" si="711"/>
        <v>0</v>
      </c>
      <c r="AE1869">
        <f t="shared" si="720"/>
        <v>1396</v>
      </c>
      <c r="AG1869">
        <f t="shared" si="712"/>
        <v>0.89563567362428842</v>
      </c>
      <c r="AH1869">
        <f t="shared" si="713"/>
        <v>0.94772572980312286</v>
      </c>
      <c r="AI1869">
        <v>0.89563567362428842</v>
      </c>
      <c r="AK1869">
        <f t="shared" si="714"/>
        <v>0</v>
      </c>
      <c r="AL1869">
        <f t="shared" si="721"/>
        <v>75</v>
      </c>
      <c r="AM1869">
        <f t="shared" si="701"/>
        <v>1</v>
      </c>
      <c r="AN1869">
        <f t="shared" si="722"/>
        <v>1793</v>
      </c>
      <c r="AP1869">
        <f t="shared" si="715"/>
        <v>0.97402597402597402</v>
      </c>
      <c r="AQ1869">
        <f t="shared" si="716"/>
        <v>0.93239729589183562</v>
      </c>
      <c r="AR1869">
        <v>0.97402597402597402</v>
      </c>
    </row>
    <row r="1870" spans="1:44" x14ac:dyDescent="0.25">
      <c r="A1870" s="9">
        <v>2</v>
      </c>
      <c r="B1870" s="32">
        <v>12.309431999999999</v>
      </c>
      <c r="D1870">
        <f t="shared" si="703"/>
        <v>0</v>
      </c>
      <c r="E1870">
        <f t="shared" si="702"/>
        <v>547</v>
      </c>
      <c r="F1870">
        <f t="shared" ref="F1870:F1933" si="723">IF(D1870=0,1,0)</f>
        <v>1</v>
      </c>
      <c r="G1870">
        <f t="shared" ref="G1870:G1933" si="724">SUM(F1870+G1869)</f>
        <v>1322</v>
      </c>
      <c r="I1870">
        <f t="shared" si="704"/>
        <v>0.94473229706390327</v>
      </c>
      <c r="J1870">
        <f t="shared" si="705"/>
        <v>0.93033075299085155</v>
      </c>
      <c r="K1870">
        <v>0.94473229706390327</v>
      </c>
      <c r="S1870">
        <f t="shared" si="706"/>
        <v>1</v>
      </c>
      <c r="T1870">
        <f t="shared" si="717"/>
        <v>775</v>
      </c>
      <c r="U1870">
        <f t="shared" si="707"/>
        <v>0</v>
      </c>
      <c r="V1870">
        <f t="shared" si="718"/>
        <v>1094</v>
      </c>
      <c r="X1870">
        <f t="shared" si="708"/>
        <v>0.94859241126070992</v>
      </c>
      <c r="Y1870">
        <f t="shared" si="709"/>
        <v>0.92476754015215556</v>
      </c>
      <c r="Z1870">
        <v>0.94859241126070992</v>
      </c>
      <c r="AB1870">
        <f t="shared" si="710"/>
        <v>0</v>
      </c>
      <c r="AC1870">
        <f t="shared" si="719"/>
        <v>472</v>
      </c>
      <c r="AD1870">
        <f t="shared" si="711"/>
        <v>1</v>
      </c>
      <c r="AE1870">
        <f t="shared" si="720"/>
        <v>1397</v>
      </c>
      <c r="AG1870">
        <f t="shared" si="712"/>
        <v>0.89563567362428842</v>
      </c>
      <c r="AH1870">
        <f t="shared" si="713"/>
        <v>0.94840461642905638</v>
      </c>
      <c r="AI1870">
        <v>0.89563567362428842</v>
      </c>
      <c r="AK1870">
        <f t="shared" si="714"/>
        <v>0</v>
      </c>
      <c r="AL1870">
        <f t="shared" si="721"/>
        <v>75</v>
      </c>
      <c r="AM1870">
        <f t="shared" si="701"/>
        <v>1</v>
      </c>
      <c r="AN1870">
        <f t="shared" si="722"/>
        <v>1794</v>
      </c>
      <c r="AP1870">
        <f t="shared" si="715"/>
        <v>0.97402597402597402</v>
      </c>
      <c r="AQ1870">
        <f t="shared" si="716"/>
        <v>0.93291731669266775</v>
      </c>
      <c r="AR1870">
        <v>0.97402597402597402</v>
      </c>
    </row>
    <row r="1871" spans="1:44" x14ac:dyDescent="0.25">
      <c r="A1871" s="9">
        <v>1</v>
      </c>
      <c r="B1871" s="32">
        <v>12.284637</v>
      </c>
      <c r="D1871">
        <f t="shared" si="703"/>
        <v>1</v>
      </c>
      <c r="E1871">
        <f t="shared" si="702"/>
        <v>548</v>
      </c>
      <c r="F1871">
        <f t="shared" si="723"/>
        <v>0</v>
      </c>
      <c r="G1871">
        <f t="shared" si="724"/>
        <v>1322</v>
      </c>
      <c r="I1871">
        <f t="shared" si="704"/>
        <v>0.94645941278065626</v>
      </c>
      <c r="J1871">
        <f t="shared" si="705"/>
        <v>0.93033075299085155</v>
      </c>
      <c r="K1871">
        <v>0.94645941278065626</v>
      </c>
      <c r="S1871">
        <f t="shared" si="706"/>
        <v>0</v>
      </c>
      <c r="T1871">
        <f t="shared" si="717"/>
        <v>775</v>
      </c>
      <c r="U1871">
        <f t="shared" si="707"/>
        <v>1</v>
      </c>
      <c r="V1871">
        <f t="shared" si="718"/>
        <v>1095</v>
      </c>
      <c r="X1871">
        <f t="shared" si="708"/>
        <v>0.94859241126070992</v>
      </c>
      <c r="Y1871">
        <f t="shared" si="709"/>
        <v>0.92561284868977178</v>
      </c>
      <c r="Z1871">
        <v>0.94859241126070992</v>
      </c>
      <c r="AB1871">
        <f t="shared" si="710"/>
        <v>0</v>
      </c>
      <c r="AC1871">
        <f t="shared" si="719"/>
        <v>472</v>
      </c>
      <c r="AD1871">
        <f t="shared" si="711"/>
        <v>1</v>
      </c>
      <c r="AE1871">
        <f t="shared" si="720"/>
        <v>1398</v>
      </c>
      <c r="AG1871">
        <f t="shared" si="712"/>
        <v>0.89563567362428842</v>
      </c>
      <c r="AH1871">
        <f t="shared" si="713"/>
        <v>0.94908350305498979</v>
      </c>
      <c r="AI1871">
        <v>0.89563567362428842</v>
      </c>
      <c r="AK1871">
        <f t="shared" si="714"/>
        <v>0</v>
      </c>
      <c r="AL1871">
        <f t="shared" si="721"/>
        <v>75</v>
      </c>
      <c r="AM1871">
        <f t="shared" si="701"/>
        <v>1</v>
      </c>
      <c r="AN1871">
        <f t="shared" si="722"/>
        <v>1795</v>
      </c>
      <c r="AP1871">
        <f t="shared" si="715"/>
        <v>0.97402597402597402</v>
      </c>
      <c r="AQ1871">
        <f t="shared" si="716"/>
        <v>0.93343733749349977</v>
      </c>
      <c r="AR1871">
        <v>0.97402597402597402</v>
      </c>
    </row>
    <row r="1872" spans="1:44" x14ac:dyDescent="0.25">
      <c r="A1872" s="9">
        <v>3</v>
      </c>
      <c r="B1872" s="32">
        <v>12.155018</v>
      </c>
      <c r="D1872">
        <f t="shared" si="703"/>
        <v>0</v>
      </c>
      <c r="E1872">
        <f t="shared" si="702"/>
        <v>548</v>
      </c>
      <c r="F1872">
        <f t="shared" si="723"/>
        <v>1</v>
      </c>
      <c r="G1872">
        <f t="shared" si="724"/>
        <v>1323</v>
      </c>
      <c r="I1872">
        <f t="shared" si="704"/>
        <v>0.94645941278065626</v>
      </c>
      <c r="J1872">
        <f t="shared" si="705"/>
        <v>0.93103448275862066</v>
      </c>
      <c r="K1872">
        <v>0.94645941278065626</v>
      </c>
      <c r="S1872">
        <f t="shared" si="706"/>
        <v>0</v>
      </c>
      <c r="T1872">
        <f t="shared" si="717"/>
        <v>775</v>
      </c>
      <c r="U1872">
        <f t="shared" si="707"/>
        <v>1</v>
      </c>
      <c r="V1872">
        <f t="shared" si="718"/>
        <v>1096</v>
      </c>
      <c r="X1872">
        <f t="shared" si="708"/>
        <v>0.94859241126070992</v>
      </c>
      <c r="Y1872">
        <f t="shared" si="709"/>
        <v>0.926458157227388</v>
      </c>
      <c r="Z1872">
        <v>0.94859241126070992</v>
      </c>
      <c r="AB1872">
        <f t="shared" si="710"/>
        <v>1</v>
      </c>
      <c r="AC1872">
        <f t="shared" si="719"/>
        <v>473</v>
      </c>
      <c r="AD1872">
        <f t="shared" si="711"/>
        <v>0</v>
      </c>
      <c r="AE1872">
        <f t="shared" si="720"/>
        <v>1398</v>
      </c>
      <c r="AG1872">
        <f t="shared" si="712"/>
        <v>0.89753320683111959</v>
      </c>
      <c r="AH1872">
        <f t="shared" si="713"/>
        <v>0.94908350305498979</v>
      </c>
      <c r="AI1872">
        <v>0.89753320683111959</v>
      </c>
      <c r="AK1872">
        <f t="shared" si="714"/>
        <v>0</v>
      </c>
      <c r="AL1872">
        <f t="shared" si="721"/>
        <v>75</v>
      </c>
      <c r="AM1872">
        <f t="shared" si="701"/>
        <v>1</v>
      </c>
      <c r="AN1872">
        <f t="shared" si="722"/>
        <v>1796</v>
      </c>
      <c r="AP1872">
        <f t="shared" si="715"/>
        <v>0.97402597402597402</v>
      </c>
      <c r="AQ1872">
        <f t="shared" si="716"/>
        <v>0.9339573582943318</v>
      </c>
      <c r="AR1872">
        <v>0.97402597402597402</v>
      </c>
    </row>
    <row r="1873" spans="1:44" x14ac:dyDescent="0.25">
      <c r="A1873" s="9">
        <v>3</v>
      </c>
      <c r="B1873" s="32">
        <v>12.122692000000001</v>
      </c>
      <c r="D1873">
        <f t="shared" si="703"/>
        <v>0</v>
      </c>
      <c r="E1873">
        <f t="shared" si="702"/>
        <v>548</v>
      </c>
      <c r="F1873">
        <f t="shared" si="723"/>
        <v>1</v>
      </c>
      <c r="G1873">
        <f t="shared" si="724"/>
        <v>1324</v>
      </c>
      <c r="I1873">
        <f t="shared" si="704"/>
        <v>0.94645941278065626</v>
      </c>
      <c r="J1873">
        <f t="shared" si="705"/>
        <v>0.93173821252638989</v>
      </c>
      <c r="K1873">
        <v>0.94645941278065626</v>
      </c>
      <c r="S1873">
        <f t="shared" si="706"/>
        <v>0</v>
      </c>
      <c r="T1873">
        <f t="shared" si="717"/>
        <v>775</v>
      </c>
      <c r="U1873">
        <f t="shared" si="707"/>
        <v>1</v>
      </c>
      <c r="V1873">
        <f t="shared" si="718"/>
        <v>1097</v>
      </c>
      <c r="X1873">
        <f t="shared" si="708"/>
        <v>0.94859241126070992</v>
      </c>
      <c r="Y1873">
        <f t="shared" si="709"/>
        <v>0.92730346576500422</v>
      </c>
      <c r="Z1873">
        <v>0.94859241126070992</v>
      </c>
      <c r="AB1873">
        <f t="shared" si="710"/>
        <v>1</v>
      </c>
      <c r="AC1873">
        <f t="shared" si="719"/>
        <v>474</v>
      </c>
      <c r="AD1873">
        <f t="shared" si="711"/>
        <v>0</v>
      </c>
      <c r="AE1873">
        <f t="shared" si="720"/>
        <v>1398</v>
      </c>
      <c r="AG1873">
        <f t="shared" si="712"/>
        <v>0.89943074003795065</v>
      </c>
      <c r="AH1873">
        <f t="shared" si="713"/>
        <v>0.94908350305498979</v>
      </c>
      <c r="AI1873">
        <v>0.89943074003795065</v>
      </c>
      <c r="AK1873">
        <f t="shared" si="714"/>
        <v>0</v>
      </c>
      <c r="AL1873">
        <f t="shared" si="721"/>
        <v>75</v>
      </c>
      <c r="AM1873">
        <f t="shared" si="701"/>
        <v>1</v>
      </c>
      <c r="AN1873">
        <f t="shared" si="722"/>
        <v>1797</v>
      </c>
      <c r="AP1873">
        <f t="shared" si="715"/>
        <v>0.97402597402597402</v>
      </c>
      <c r="AQ1873">
        <f t="shared" si="716"/>
        <v>0.93447737909516382</v>
      </c>
      <c r="AR1873">
        <v>0.97402597402597402</v>
      </c>
    </row>
    <row r="1874" spans="1:44" x14ac:dyDescent="0.25">
      <c r="A1874" s="9">
        <v>2</v>
      </c>
      <c r="B1874" s="32">
        <v>12.077667</v>
      </c>
      <c r="D1874">
        <f t="shared" si="703"/>
        <v>0</v>
      </c>
      <c r="E1874">
        <f t="shared" si="702"/>
        <v>548</v>
      </c>
      <c r="F1874">
        <f t="shared" si="723"/>
        <v>1</v>
      </c>
      <c r="G1874">
        <f t="shared" si="724"/>
        <v>1325</v>
      </c>
      <c r="I1874">
        <f t="shared" si="704"/>
        <v>0.94645941278065626</v>
      </c>
      <c r="J1874">
        <f t="shared" si="705"/>
        <v>0.932441942294159</v>
      </c>
      <c r="K1874">
        <v>0.94645941278065626</v>
      </c>
      <c r="S1874">
        <f t="shared" si="706"/>
        <v>1</v>
      </c>
      <c r="T1874">
        <f t="shared" si="717"/>
        <v>776</v>
      </c>
      <c r="U1874">
        <f t="shared" si="707"/>
        <v>0</v>
      </c>
      <c r="V1874">
        <f t="shared" si="718"/>
        <v>1097</v>
      </c>
      <c r="X1874">
        <f t="shared" si="708"/>
        <v>0.94981640146878821</v>
      </c>
      <c r="Y1874">
        <f t="shared" si="709"/>
        <v>0.92730346576500422</v>
      </c>
      <c r="Z1874">
        <v>0.94981640146878821</v>
      </c>
      <c r="AB1874">
        <f t="shared" si="710"/>
        <v>0</v>
      </c>
      <c r="AC1874">
        <f t="shared" si="719"/>
        <v>474</v>
      </c>
      <c r="AD1874">
        <f t="shared" si="711"/>
        <v>1</v>
      </c>
      <c r="AE1874">
        <f t="shared" si="720"/>
        <v>1399</v>
      </c>
      <c r="AG1874">
        <f t="shared" si="712"/>
        <v>0.89943074003795065</v>
      </c>
      <c r="AH1874">
        <f t="shared" si="713"/>
        <v>0.9497623896809233</v>
      </c>
      <c r="AI1874">
        <v>0.89943074003795065</v>
      </c>
      <c r="AK1874">
        <f t="shared" si="714"/>
        <v>0</v>
      </c>
      <c r="AL1874">
        <f t="shared" si="721"/>
        <v>75</v>
      </c>
      <c r="AM1874">
        <f t="shared" si="701"/>
        <v>1</v>
      </c>
      <c r="AN1874">
        <f t="shared" si="722"/>
        <v>1798</v>
      </c>
      <c r="AP1874">
        <f t="shared" si="715"/>
        <v>0.97402597402597402</v>
      </c>
      <c r="AQ1874">
        <f t="shared" si="716"/>
        <v>0.93499739989599584</v>
      </c>
      <c r="AR1874">
        <v>0.97402597402597402</v>
      </c>
    </row>
    <row r="1875" spans="1:44" x14ac:dyDescent="0.25">
      <c r="A1875" s="9">
        <v>3</v>
      </c>
      <c r="B1875" s="32">
        <v>12.068638999999999</v>
      </c>
      <c r="D1875">
        <f t="shared" si="703"/>
        <v>0</v>
      </c>
      <c r="E1875">
        <f t="shared" si="702"/>
        <v>548</v>
      </c>
      <c r="F1875">
        <f t="shared" si="723"/>
        <v>1</v>
      </c>
      <c r="G1875">
        <f t="shared" si="724"/>
        <v>1326</v>
      </c>
      <c r="I1875">
        <f t="shared" si="704"/>
        <v>0.94645941278065626</v>
      </c>
      <c r="J1875">
        <f t="shared" si="705"/>
        <v>0.93314567206192822</v>
      </c>
      <c r="K1875">
        <v>0.94645941278065626</v>
      </c>
      <c r="S1875">
        <f t="shared" si="706"/>
        <v>0</v>
      </c>
      <c r="T1875">
        <f t="shared" si="717"/>
        <v>776</v>
      </c>
      <c r="U1875">
        <f t="shared" si="707"/>
        <v>1</v>
      </c>
      <c r="V1875">
        <f t="shared" si="718"/>
        <v>1098</v>
      </c>
      <c r="X1875">
        <f t="shared" si="708"/>
        <v>0.94981640146878821</v>
      </c>
      <c r="Y1875">
        <f t="shared" si="709"/>
        <v>0.92814877430262044</v>
      </c>
      <c r="Z1875">
        <v>0.94981640146878821</v>
      </c>
      <c r="AB1875">
        <f t="shared" si="710"/>
        <v>1</v>
      </c>
      <c r="AC1875">
        <f t="shared" si="719"/>
        <v>475</v>
      </c>
      <c r="AD1875">
        <f t="shared" si="711"/>
        <v>0</v>
      </c>
      <c r="AE1875">
        <f t="shared" si="720"/>
        <v>1399</v>
      </c>
      <c r="AG1875">
        <f t="shared" si="712"/>
        <v>0.90132827324478182</v>
      </c>
      <c r="AH1875">
        <f t="shared" si="713"/>
        <v>0.9497623896809233</v>
      </c>
      <c r="AI1875">
        <v>0.90132827324478182</v>
      </c>
      <c r="AK1875">
        <f t="shared" si="714"/>
        <v>0</v>
      </c>
      <c r="AL1875">
        <f t="shared" si="721"/>
        <v>75</v>
      </c>
      <c r="AM1875">
        <f t="shared" si="701"/>
        <v>1</v>
      </c>
      <c r="AN1875">
        <f t="shared" si="722"/>
        <v>1799</v>
      </c>
      <c r="AP1875">
        <f t="shared" si="715"/>
        <v>0.97402597402597402</v>
      </c>
      <c r="AQ1875">
        <f t="shared" si="716"/>
        <v>0.93551742069682786</v>
      </c>
      <c r="AR1875">
        <v>0.97402597402597402</v>
      </c>
    </row>
    <row r="1876" spans="1:44" x14ac:dyDescent="0.25">
      <c r="A1876" s="9">
        <v>2</v>
      </c>
      <c r="B1876" s="32">
        <v>11.926655</v>
      </c>
      <c r="D1876">
        <f t="shared" si="703"/>
        <v>0</v>
      </c>
      <c r="E1876">
        <f t="shared" si="702"/>
        <v>548</v>
      </c>
      <c r="F1876">
        <f t="shared" si="723"/>
        <v>1</v>
      </c>
      <c r="G1876">
        <f t="shared" si="724"/>
        <v>1327</v>
      </c>
      <c r="I1876">
        <f t="shared" si="704"/>
        <v>0.94645941278065626</v>
      </c>
      <c r="J1876">
        <f t="shared" si="705"/>
        <v>0.93384940182969745</v>
      </c>
      <c r="K1876">
        <v>0.94645941278065626</v>
      </c>
      <c r="S1876">
        <f t="shared" si="706"/>
        <v>1</v>
      </c>
      <c r="T1876">
        <f t="shared" si="717"/>
        <v>777</v>
      </c>
      <c r="U1876">
        <f t="shared" si="707"/>
        <v>0</v>
      </c>
      <c r="V1876">
        <f t="shared" si="718"/>
        <v>1098</v>
      </c>
      <c r="X1876">
        <f t="shared" si="708"/>
        <v>0.9510403916768666</v>
      </c>
      <c r="Y1876">
        <f t="shared" si="709"/>
        <v>0.92814877430262044</v>
      </c>
      <c r="Z1876">
        <v>0.9510403916768666</v>
      </c>
      <c r="AB1876">
        <f t="shared" si="710"/>
        <v>0</v>
      </c>
      <c r="AC1876">
        <f t="shared" si="719"/>
        <v>475</v>
      </c>
      <c r="AD1876">
        <f t="shared" si="711"/>
        <v>1</v>
      </c>
      <c r="AE1876">
        <f t="shared" si="720"/>
        <v>1400</v>
      </c>
      <c r="AG1876">
        <f t="shared" si="712"/>
        <v>0.90132827324478182</v>
      </c>
      <c r="AH1876">
        <f t="shared" si="713"/>
        <v>0.95044127630685671</v>
      </c>
      <c r="AI1876">
        <v>0.90132827324478182</v>
      </c>
      <c r="AK1876">
        <f t="shared" si="714"/>
        <v>0</v>
      </c>
      <c r="AL1876">
        <f t="shared" si="721"/>
        <v>75</v>
      </c>
      <c r="AM1876">
        <f t="shared" si="701"/>
        <v>1</v>
      </c>
      <c r="AN1876">
        <f t="shared" si="722"/>
        <v>1800</v>
      </c>
      <c r="AP1876">
        <f t="shared" si="715"/>
        <v>0.97402597402597402</v>
      </c>
      <c r="AQ1876">
        <f t="shared" si="716"/>
        <v>0.93603744149765988</v>
      </c>
      <c r="AR1876">
        <v>0.97402597402597402</v>
      </c>
    </row>
    <row r="1877" spans="1:44" x14ac:dyDescent="0.25">
      <c r="A1877" s="9">
        <v>3</v>
      </c>
      <c r="B1877" s="32">
        <v>11.798857999999999</v>
      </c>
      <c r="D1877">
        <f t="shared" si="703"/>
        <v>0</v>
      </c>
      <c r="E1877">
        <f t="shared" si="702"/>
        <v>548</v>
      </c>
      <c r="F1877">
        <f t="shared" si="723"/>
        <v>1</v>
      </c>
      <c r="G1877">
        <f t="shared" si="724"/>
        <v>1328</v>
      </c>
      <c r="I1877">
        <f t="shared" si="704"/>
        <v>0.94645941278065626</v>
      </c>
      <c r="J1877">
        <f t="shared" si="705"/>
        <v>0.93455313159746656</v>
      </c>
      <c r="K1877">
        <v>0.94645941278065626</v>
      </c>
      <c r="S1877">
        <f t="shared" si="706"/>
        <v>0</v>
      </c>
      <c r="T1877">
        <f t="shared" si="717"/>
        <v>777</v>
      </c>
      <c r="U1877">
        <f t="shared" si="707"/>
        <v>1</v>
      </c>
      <c r="V1877">
        <f t="shared" si="718"/>
        <v>1099</v>
      </c>
      <c r="X1877">
        <f t="shared" si="708"/>
        <v>0.9510403916768666</v>
      </c>
      <c r="Y1877">
        <f t="shared" si="709"/>
        <v>0.92899408284023666</v>
      </c>
      <c r="Z1877">
        <v>0.9510403916768666</v>
      </c>
      <c r="AB1877">
        <f t="shared" si="710"/>
        <v>1</v>
      </c>
      <c r="AC1877">
        <f t="shared" si="719"/>
        <v>476</v>
      </c>
      <c r="AD1877">
        <f t="shared" si="711"/>
        <v>0</v>
      </c>
      <c r="AE1877">
        <f t="shared" si="720"/>
        <v>1400</v>
      </c>
      <c r="AG1877">
        <f t="shared" si="712"/>
        <v>0.90322580645161288</v>
      </c>
      <c r="AH1877">
        <f t="shared" si="713"/>
        <v>0.95044127630685671</v>
      </c>
      <c r="AI1877">
        <v>0.90322580645161288</v>
      </c>
      <c r="AK1877">
        <f t="shared" si="714"/>
        <v>0</v>
      </c>
      <c r="AL1877">
        <f t="shared" si="721"/>
        <v>75</v>
      </c>
      <c r="AM1877">
        <f t="shared" si="701"/>
        <v>1</v>
      </c>
      <c r="AN1877">
        <f t="shared" si="722"/>
        <v>1801</v>
      </c>
      <c r="AP1877">
        <f t="shared" si="715"/>
        <v>0.97402597402597402</v>
      </c>
      <c r="AQ1877">
        <f t="shared" si="716"/>
        <v>0.93655746229849191</v>
      </c>
      <c r="AR1877">
        <v>0.97402597402597402</v>
      </c>
    </row>
    <row r="1878" spans="1:44" x14ac:dyDescent="0.25">
      <c r="A1878" s="9">
        <v>1</v>
      </c>
      <c r="B1878" s="32">
        <v>11.794394</v>
      </c>
      <c r="D1878">
        <f t="shared" si="703"/>
        <v>1</v>
      </c>
      <c r="E1878">
        <f t="shared" si="702"/>
        <v>549</v>
      </c>
      <c r="F1878">
        <f t="shared" si="723"/>
        <v>0</v>
      </c>
      <c r="G1878">
        <f t="shared" si="724"/>
        <v>1328</v>
      </c>
      <c r="I1878">
        <f t="shared" si="704"/>
        <v>0.94818652849740936</v>
      </c>
      <c r="J1878">
        <f t="shared" si="705"/>
        <v>0.93455313159746656</v>
      </c>
      <c r="K1878">
        <v>0.94818652849740936</v>
      </c>
      <c r="S1878">
        <f t="shared" si="706"/>
        <v>0</v>
      </c>
      <c r="T1878">
        <f t="shared" si="717"/>
        <v>777</v>
      </c>
      <c r="U1878">
        <f t="shared" si="707"/>
        <v>1</v>
      </c>
      <c r="V1878">
        <f t="shared" si="718"/>
        <v>1100</v>
      </c>
      <c r="X1878">
        <f t="shared" si="708"/>
        <v>0.9510403916768666</v>
      </c>
      <c r="Y1878">
        <f t="shared" si="709"/>
        <v>0.92983939137785288</v>
      </c>
      <c r="Z1878">
        <v>0.9510403916768666</v>
      </c>
      <c r="AB1878">
        <f t="shared" si="710"/>
        <v>0</v>
      </c>
      <c r="AC1878">
        <f t="shared" si="719"/>
        <v>476</v>
      </c>
      <c r="AD1878">
        <f t="shared" si="711"/>
        <v>1</v>
      </c>
      <c r="AE1878">
        <f t="shared" si="720"/>
        <v>1401</v>
      </c>
      <c r="AG1878">
        <f t="shared" si="712"/>
        <v>0.90322580645161288</v>
      </c>
      <c r="AH1878">
        <f t="shared" si="713"/>
        <v>0.95112016293279023</v>
      </c>
      <c r="AI1878">
        <v>0.90322580645161288</v>
      </c>
      <c r="AK1878">
        <f t="shared" si="714"/>
        <v>0</v>
      </c>
      <c r="AL1878">
        <f t="shared" si="721"/>
        <v>75</v>
      </c>
      <c r="AM1878">
        <f t="shared" si="701"/>
        <v>1</v>
      </c>
      <c r="AN1878">
        <f t="shared" si="722"/>
        <v>1802</v>
      </c>
      <c r="AP1878">
        <f t="shared" si="715"/>
        <v>0.97402597402597402</v>
      </c>
      <c r="AQ1878">
        <f t="shared" si="716"/>
        <v>0.93707748309932393</v>
      </c>
      <c r="AR1878">
        <v>0.97402597402597402</v>
      </c>
    </row>
    <row r="1879" spans="1:44" x14ac:dyDescent="0.25">
      <c r="A1879" s="9">
        <v>3</v>
      </c>
      <c r="B1879" s="32">
        <v>11.680515</v>
      </c>
      <c r="D1879">
        <f t="shared" si="703"/>
        <v>0</v>
      </c>
      <c r="E1879">
        <f t="shared" si="702"/>
        <v>549</v>
      </c>
      <c r="F1879">
        <f t="shared" si="723"/>
        <v>1</v>
      </c>
      <c r="G1879">
        <f t="shared" si="724"/>
        <v>1329</v>
      </c>
      <c r="I1879">
        <f t="shared" si="704"/>
        <v>0.94818652849740936</v>
      </c>
      <c r="J1879">
        <f t="shared" si="705"/>
        <v>0.93525686136523578</v>
      </c>
      <c r="K1879">
        <v>0.94818652849740936</v>
      </c>
      <c r="S1879">
        <f t="shared" si="706"/>
        <v>0</v>
      </c>
      <c r="T1879">
        <f t="shared" si="717"/>
        <v>777</v>
      </c>
      <c r="U1879">
        <f t="shared" si="707"/>
        <v>1</v>
      </c>
      <c r="V1879">
        <f t="shared" si="718"/>
        <v>1101</v>
      </c>
      <c r="X1879">
        <f t="shared" si="708"/>
        <v>0.9510403916768666</v>
      </c>
      <c r="Y1879">
        <f t="shared" si="709"/>
        <v>0.93068469991546909</v>
      </c>
      <c r="Z1879">
        <v>0.9510403916768666</v>
      </c>
      <c r="AB1879">
        <f t="shared" si="710"/>
        <v>1</v>
      </c>
      <c r="AC1879">
        <f t="shared" si="719"/>
        <v>477</v>
      </c>
      <c r="AD1879">
        <f t="shared" si="711"/>
        <v>0</v>
      </c>
      <c r="AE1879">
        <f t="shared" si="720"/>
        <v>1401</v>
      </c>
      <c r="AG1879">
        <f t="shared" si="712"/>
        <v>0.90512333965844405</v>
      </c>
      <c r="AH1879">
        <f t="shared" si="713"/>
        <v>0.95112016293279023</v>
      </c>
      <c r="AI1879">
        <v>0.90512333965844405</v>
      </c>
      <c r="AK1879">
        <f t="shared" si="714"/>
        <v>0</v>
      </c>
      <c r="AL1879">
        <f t="shared" si="721"/>
        <v>75</v>
      </c>
      <c r="AM1879">
        <f t="shared" si="701"/>
        <v>1</v>
      </c>
      <c r="AN1879">
        <f t="shared" si="722"/>
        <v>1803</v>
      </c>
      <c r="AP1879">
        <f t="shared" si="715"/>
        <v>0.97402597402597402</v>
      </c>
      <c r="AQ1879">
        <f t="shared" si="716"/>
        <v>0.93759750390015606</v>
      </c>
      <c r="AR1879">
        <v>0.97402597402597402</v>
      </c>
    </row>
    <row r="1880" spans="1:44" x14ac:dyDescent="0.25">
      <c r="A1880" s="9">
        <v>3</v>
      </c>
      <c r="B1880" s="32">
        <v>11.642588</v>
      </c>
      <c r="D1880">
        <f t="shared" si="703"/>
        <v>0</v>
      </c>
      <c r="E1880">
        <f t="shared" si="702"/>
        <v>549</v>
      </c>
      <c r="F1880">
        <f t="shared" si="723"/>
        <v>1</v>
      </c>
      <c r="G1880">
        <f t="shared" si="724"/>
        <v>1330</v>
      </c>
      <c r="I1880">
        <f t="shared" si="704"/>
        <v>0.94818652849740936</v>
      </c>
      <c r="J1880">
        <f t="shared" si="705"/>
        <v>0.93596059113300489</v>
      </c>
      <c r="K1880">
        <v>0.94818652849740936</v>
      </c>
      <c r="S1880">
        <f t="shared" si="706"/>
        <v>0</v>
      </c>
      <c r="T1880">
        <f t="shared" si="717"/>
        <v>777</v>
      </c>
      <c r="U1880">
        <f t="shared" si="707"/>
        <v>1</v>
      </c>
      <c r="V1880">
        <f t="shared" si="718"/>
        <v>1102</v>
      </c>
      <c r="X1880">
        <f t="shared" si="708"/>
        <v>0.9510403916768666</v>
      </c>
      <c r="Y1880">
        <f t="shared" si="709"/>
        <v>0.93153000845308542</v>
      </c>
      <c r="Z1880">
        <v>0.9510403916768666</v>
      </c>
      <c r="AB1880">
        <f t="shared" si="710"/>
        <v>1</v>
      </c>
      <c r="AC1880">
        <f t="shared" si="719"/>
        <v>478</v>
      </c>
      <c r="AD1880">
        <f t="shared" si="711"/>
        <v>0</v>
      </c>
      <c r="AE1880">
        <f t="shared" si="720"/>
        <v>1401</v>
      </c>
      <c r="AG1880">
        <f t="shared" si="712"/>
        <v>0.90702087286527511</v>
      </c>
      <c r="AH1880">
        <f t="shared" si="713"/>
        <v>0.95112016293279023</v>
      </c>
      <c r="AI1880">
        <v>0.90702087286527511</v>
      </c>
      <c r="AK1880">
        <f t="shared" si="714"/>
        <v>0</v>
      </c>
      <c r="AL1880">
        <f t="shared" si="721"/>
        <v>75</v>
      </c>
      <c r="AM1880">
        <f t="shared" si="701"/>
        <v>1</v>
      </c>
      <c r="AN1880">
        <f t="shared" si="722"/>
        <v>1804</v>
      </c>
      <c r="AP1880">
        <f t="shared" si="715"/>
        <v>0.97402597402597402</v>
      </c>
      <c r="AQ1880">
        <f t="shared" si="716"/>
        <v>0.93811752470098808</v>
      </c>
      <c r="AR1880">
        <v>0.97402597402597402</v>
      </c>
    </row>
    <row r="1881" spans="1:44" x14ac:dyDescent="0.25">
      <c r="A1881" s="9">
        <v>1</v>
      </c>
      <c r="B1881" s="32">
        <v>11.541767999999999</v>
      </c>
      <c r="D1881">
        <f t="shared" si="703"/>
        <v>1</v>
      </c>
      <c r="E1881">
        <f t="shared" si="702"/>
        <v>550</v>
      </c>
      <c r="F1881">
        <f t="shared" si="723"/>
        <v>0</v>
      </c>
      <c r="G1881">
        <f t="shared" si="724"/>
        <v>1330</v>
      </c>
      <c r="I1881">
        <f t="shared" si="704"/>
        <v>0.94991364421416236</v>
      </c>
      <c r="J1881">
        <f t="shared" si="705"/>
        <v>0.93596059113300489</v>
      </c>
      <c r="K1881">
        <v>0.94991364421416236</v>
      </c>
      <c r="S1881">
        <f t="shared" si="706"/>
        <v>0</v>
      </c>
      <c r="T1881">
        <f t="shared" si="717"/>
        <v>777</v>
      </c>
      <c r="U1881">
        <f t="shared" si="707"/>
        <v>1</v>
      </c>
      <c r="V1881">
        <f t="shared" si="718"/>
        <v>1103</v>
      </c>
      <c r="X1881">
        <f t="shared" si="708"/>
        <v>0.9510403916768666</v>
      </c>
      <c r="Y1881">
        <f t="shared" si="709"/>
        <v>0.93237531699070164</v>
      </c>
      <c r="Z1881">
        <v>0.9510403916768666</v>
      </c>
      <c r="AB1881">
        <f t="shared" si="710"/>
        <v>0</v>
      </c>
      <c r="AC1881">
        <f t="shared" si="719"/>
        <v>478</v>
      </c>
      <c r="AD1881">
        <f t="shared" si="711"/>
        <v>1</v>
      </c>
      <c r="AE1881">
        <f t="shared" si="720"/>
        <v>1402</v>
      </c>
      <c r="AG1881">
        <f t="shared" si="712"/>
        <v>0.90702087286527511</v>
      </c>
      <c r="AH1881">
        <f t="shared" si="713"/>
        <v>0.95179904955872374</v>
      </c>
      <c r="AI1881">
        <v>0.90702087286527511</v>
      </c>
      <c r="AK1881">
        <f t="shared" si="714"/>
        <v>0</v>
      </c>
      <c r="AL1881">
        <f t="shared" si="721"/>
        <v>75</v>
      </c>
      <c r="AM1881">
        <f t="shared" si="701"/>
        <v>1</v>
      </c>
      <c r="AN1881">
        <f t="shared" si="722"/>
        <v>1805</v>
      </c>
      <c r="AP1881">
        <f t="shared" si="715"/>
        <v>0.97402597402597402</v>
      </c>
      <c r="AQ1881">
        <f t="shared" si="716"/>
        <v>0.9386375455018201</v>
      </c>
      <c r="AR1881">
        <v>0.97402597402597402</v>
      </c>
    </row>
    <row r="1882" spans="1:44" x14ac:dyDescent="0.25">
      <c r="A1882" s="9">
        <v>1</v>
      </c>
      <c r="B1882" s="32">
        <v>11.46415</v>
      </c>
      <c r="D1882">
        <f t="shared" si="703"/>
        <v>1</v>
      </c>
      <c r="E1882">
        <f t="shared" si="702"/>
        <v>551</v>
      </c>
      <c r="F1882">
        <f t="shared" si="723"/>
        <v>0</v>
      </c>
      <c r="G1882">
        <f t="shared" si="724"/>
        <v>1330</v>
      </c>
      <c r="I1882">
        <f t="shared" si="704"/>
        <v>0.95164075993091535</v>
      </c>
      <c r="J1882">
        <f t="shared" si="705"/>
        <v>0.93596059113300489</v>
      </c>
      <c r="K1882">
        <v>0.95164075993091535</v>
      </c>
      <c r="S1882">
        <f t="shared" si="706"/>
        <v>0</v>
      </c>
      <c r="T1882">
        <f t="shared" si="717"/>
        <v>777</v>
      </c>
      <c r="U1882">
        <f t="shared" si="707"/>
        <v>1</v>
      </c>
      <c r="V1882">
        <f t="shared" si="718"/>
        <v>1104</v>
      </c>
      <c r="X1882">
        <f t="shared" si="708"/>
        <v>0.9510403916768666</v>
      </c>
      <c r="Y1882">
        <f t="shared" si="709"/>
        <v>0.93322062552831786</v>
      </c>
      <c r="Z1882">
        <v>0.9510403916768666</v>
      </c>
      <c r="AB1882">
        <f t="shared" si="710"/>
        <v>0</v>
      </c>
      <c r="AC1882">
        <f t="shared" si="719"/>
        <v>478</v>
      </c>
      <c r="AD1882">
        <f t="shared" si="711"/>
        <v>1</v>
      </c>
      <c r="AE1882">
        <f t="shared" si="720"/>
        <v>1403</v>
      </c>
      <c r="AG1882">
        <f t="shared" si="712"/>
        <v>0.90702087286527511</v>
      </c>
      <c r="AH1882">
        <f t="shared" si="713"/>
        <v>0.95247793618465715</v>
      </c>
      <c r="AI1882">
        <v>0.90702087286527511</v>
      </c>
      <c r="AK1882">
        <f t="shared" si="714"/>
        <v>0</v>
      </c>
      <c r="AL1882">
        <f t="shared" si="721"/>
        <v>75</v>
      </c>
      <c r="AM1882">
        <f t="shared" si="701"/>
        <v>1</v>
      </c>
      <c r="AN1882">
        <f t="shared" si="722"/>
        <v>1806</v>
      </c>
      <c r="AP1882">
        <f t="shared" si="715"/>
        <v>0.97402597402597402</v>
      </c>
      <c r="AQ1882">
        <f t="shared" si="716"/>
        <v>0.93915756630265212</v>
      </c>
      <c r="AR1882">
        <v>0.97402597402597402</v>
      </c>
    </row>
    <row r="1883" spans="1:44" x14ac:dyDescent="0.25">
      <c r="A1883" s="9">
        <v>1</v>
      </c>
      <c r="B1883" s="32">
        <v>11.398956</v>
      </c>
      <c r="D1883">
        <f t="shared" si="703"/>
        <v>1</v>
      </c>
      <c r="E1883">
        <f t="shared" si="702"/>
        <v>552</v>
      </c>
      <c r="F1883">
        <f t="shared" si="723"/>
        <v>0</v>
      </c>
      <c r="G1883">
        <f t="shared" si="724"/>
        <v>1330</v>
      </c>
      <c r="I1883">
        <f t="shared" si="704"/>
        <v>0.95336787564766834</v>
      </c>
      <c r="J1883">
        <f t="shared" si="705"/>
        <v>0.93596059113300489</v>
      </c>
      <c r="K1883">
        <v>0.95336787564766834</v>
      </c>
      <c r="S1883">
        <f t="shared" si="706"/>
        <v>0</v>
      </c>
      <c r="T1883">
        <f t="shared" si="717"/>
        <v>777</v>
      </c>
      <c r="U1883">
        <f t="shared" si="707"/>
        <v>1</v>
      </c>
      <c r="V1883">
        <f t="shared" si="718"/>
        <v>1105</v>
      </c>
      <c r="X1883">
        <f t="shared" si="708"/>
        <v>0.9510403916768666</v>
      </c>
      <c r="Y1883">
        <f t="shared" si="709"/>
        <v>0.93406593406593408</v>
      </c>
      <c r="Z1883">
        <v>0.9510403916768666</v>
      </c>
      <c r="AB1883">
        <f t="shared" si="710"/>
        <v>0</v>
      </c>
      <c r="AC1883">
        <f t="shared" si="719"/>
        <v>478</v>
      </c>
      <c r="AD1883">
        <f t="shared" si="711"/>
        <v>1</v>
      </c>
      <c r="AE1883">
        <f t="shared" si="720"/>
        <v>1404</v>
      </c>
      <c r="AG1883">
        <f t="shared" si="712"/>
        <v>0.90702087286527511</v>
      </c>
      <c r="AH1883">
        <f t="shared" si="713"/>
        <v>0.95315682281059066</v>
      </c>
      <c r="AI1883">
        <v>0.90702087286527511</v>
      </c>
      <c r="AK1883">
        <f t="shared" si="714"/>
        <v>0</v>
      </c>
      <c r="AL1883">
        <f t="shared" si="721"/>
        <v>75</v>
      </c>
      <c r="AM1883">
        <f t="shared" si="701"/>
        <v>1</v>
      </c>
      <c r="AN1883">
        <f t="shared" si="722"/>
        <v>1807</v>
      </c>
      <c r="AP1883">
        <f t="shared" si="715"/>
        <v>0.97402597402597402</v>
      </c>
      <c r="AQ1883">
        <f t="shared" si="716"/>
        <v>0.93967758710348415</v>
      </c>
      <c r="AR1883">
        <v>0.97402597402597402</v>
      </c>
    </row>
    <row r="1884" spans="1:44" x14ac:dyDescent="0.25">
      <c r="A1884" s="9">
        <v>2</v>
      </c>
      <c r="B1884" s="32">
        <v>11.317576000000001</v>
      </c>
      <c r="D1884">
        <f t="shared" si="703"/>
        <v>0</v>
      </c>
      <c r="E1884">
        <f t="shared" si="702"/>
        <v>552</v>
      </c>
      <c r="F1884">
        <f t="shared" si="723"/>
        <v>1</v>
      </c>
      <c r="G1884">
        <f t="shared" si="724"/>
        <v>1331</v>
      </c>
      <c r="I1884">
        <f t="shared" si="704"/>
        <v>0.95336787564766834</v>
      </c>
      <c r="J1884">
        <f t="shared" si="705"/>
        <v>0.93666432090077412</v>
      </c>
      <c r="K1884">
        <v>0.95336787564766834</v>
      </c>
      <c r="S1884">
        <f t="shared" si="706"/>
        <v>1</v>
      </c>
      <c r="T1884">
        <f t="shared" si="717"/>
        <v>778</v>
      </c>
      <c r="U1884">
        <f t="shared" si="707"/>
        <v>0</v>
      </c>
      <c r="V1884">
        <f t="shared" si="718"/>
        <v>1105</v>
      </c>
      <c r="X1884">
        <f t="shared" si="708"/>
        <v>0.95226438188494489</v>
      </c>
      <c r="Y1884">
        <f t="shared" si="709"/>
        <v>0.93406593406593408</v>
      </c>
      <c r="Z1884">
        <v>0.95226438188494489</v>
      </c>
      <c r="AB1884">
        <f t="shared" si="710"/>
        <v>0</v>
      </c>
      <c r="AC1884">
        <f t="shared" si="719"/>
        <v>478</v>
      </c>
      <c r="AD1884">
        <f t="shared" si="711"/>
        <v>1</v>
      </c>
      <c r="AE1884">
        <f t="shared" si="720"/>
        <v>1405</v>
      </c>
      <c r="AG1884">
        <f t="shared" si="712"/>
        <v>0.90702087286527511</v>
      </c>
      <c r="AH1884">
        <f t="shared" si="713"/>
        <v>0.95383570943652407</v>
      </c>
      <c r="AI1884">
        <v>0.90702087286527511</v>
      </c>
      <c r="AK1884">
        <f t="shared" si="714"/>
        <v>0</v>
      </c>
      <c r="AL1884">
        <f t="shared" si="721"/>
        <v>75</v>
      </c>
      <c r="AM1884">
        <f t="shared" si="701"/>
        <v>1</v>
      </c>
      <c r="AN1884">
        <f t="shared" si="722"/>
        <v>1808</v>
      </c>
      <c r="AP1884">
        <f t="shared" si="715"/>
        <v>0.97402597402597402</v>
      </c>
      <c r="AQ1884">
        <f t="shared" si="716"/>
        <v>0.94019760790431617</v>
      </c>
      <c r="AR1884">
        <v>0.97402597402597402</v>
      </c>
    </row>
    <row r="1885" spans="1:44" x14ac:dyDescent="0.25">
      <c r="A1885" s="9">
        <v>3</v>
      </c>
      <c r="B1885" s="32">
        <v>11.271617000000001</v>
      </c>
      <c r="D1885">
        <f t="shared" si="703"/>
        <v>0</v>
      </c>
      <c r="E1885">
        <f t="shared" si="702"/>
        <v>552</v>
      </c>
      <c r="F1885">
        <f t="shared" si="723"/>
        <v>1</v>
      </c>
      <c r="G1885">
        <f t="shared" si="724"/>
        <v>1332</v>
      </c>
      <c r="I1885">
        <f t="shared" si="704"/>
        <v>0.95336787564766834</v>
      </c>
      <c r="J1885">
        <f t="shared" si="705"/>
        <v>0.93736805066854323</v>
      </c>
      <c r="K1885">
        <v>0.95336787564766834</v>
      </c>
      <c r="S1885">
        <f t="shared" si="706"/>
        <v>0</v>
      </c>
      <c r="T1885">
        <f t="shared" si="717"/>
        <v>778</v>
      </c>
      <c r="U1885">
        <f t="shared" si="707"/>
        <v>1</v>
      </c>
      <c r="V1885">
        <f t="shared" si="718"/>
        <v>1106</v>
      </c>
      <c r="X1885">
        <f t="shared" si="708"/>
        <v>0.95226438188494489</v>
      </c>
      <c r="Y1885">
        <f t="shared" si="709"/>
        <v>0.9349112426035503</v>
      </c>
      <c r="Z1885">
        <v>0.95226438188494489</v>
      </c>
      <c r="AB1885">
        <f t="shared" si="710"/>
        <v>1</v>
      </c>
      <c r="AC1885">
        <f t="shared" si="719"/>
        <v>479</v>
      </c>
      <c r="AD1885">
        <f t="shared" si="711"/>
        <v>0</v>
      </c>
      <c r="AE1885">
        <f t="shared" si="720"/>
        <v>1405</v>
      </c>
      <c r="AG1885">
        <f t="shared" si="712"/>
        <v>0.90891840607210628</v>
      </c>
      <c r="AH1885">
        <f t="shared" si="713"/>
        <v>0.95383570943652407</v>
      </c>
      <c r="AI1885">
        <v>0.90891840607210628</v>
      </c>
      <c r="AK1885">
        <f t="shared" si="714"/>
        <v>0</v>
      </c>
      <c r="AL1885">
        <f t="shared" si="721"/>
        <v>75</v>
      </c>
      <c r="AM1885">
        <f t="shared" ref="AM1885:AM1948" si="725">IF(AK1885=0,1,0)</f>
        <v>1</v>
      </c>
      <c r="AN1885">
        <f t="shared" si="722"/>
        <v>1809</v>
      </c>
      <c r="AP1885">
        <f t="shared" si="715"/>
        <v>0.97402597402597402</v>
      </c>
      <c r="AQ1885">
        <f t="shared" si="716"/>
        <v>0.94071762870514819</v>
      </c>
      <c r="AR1885">
        <v>0.97402597402597402</v>
      </c>
    </row>
    <row r="1886" spans="1:44" x14ac:dyDescent="0.25">
      <c r="A1886" s="9">
        <v>3</v>
      </c>
      <c r="B1886" s="32">
        <v>11.270619999999999</v>
      </c>
      <c r="D1886">
        <f t="shared" si="703"/>
        <v>0</v>
      </c>
      <c r="E1886">
        <f t="shared" si="702"/>
        <v>552</v>
      </c>
      <c r="F1886">
        <f t="shared" si="723"/>
        <v>1</v>
      </c>
      <c r="G1886">
        <f t="shared" si="724"/>
        <v>1333</v>
      </c>
      <c r="I1886">
        <f t="shared" si="704"/>
        <v>0.95336787564766834</v>
      </c>
      <c r="J1886">
        <f t="shared" si="705"/>
        <v>0.93807178043631245</v>
      </c>
      <c r="K1886">
        <v>0.95336787564766834</v>
      </c>
      <c r="S1886">
        <f t="shared" si="706"/>
        <v>0</v>
      </c>
      <c r="T1886">
        <f t="shared" si="717"/>
        <v>778</v>
      </c>
      <c r="U1886">
        <f t="shared" si="707"/>
        <v>1</v>
      </c>
      <c r="V1886">
        <f t="shared" si="718"/>
        <v>1107</v>
      </c>
      <c r="X1886">
        <f t="shared" si="708"/>
        <v>0.95226438188494489</v>
      </c>
      <c r="Y1886">
        <f t="shared" si="709"/>
        <v>0.93575655114116651</v>
      </c>
      <c r="Z1886">
        <v>0.95226438188494489</v>
      </c>
      <c r="AB1886">
        <f t="shared" si="710"/>
        <v>1</v>
      </c>
      <c r="AC1886">
        <f t="shared" si="719"/>
        <v>480</v>
      </c>
      <c r="AD1886">
        <f t="shared" si="711"/>
        <v>0</v>
      </c>
      <c r="AE1886">
        <f t="shared" si="720"/>
        <v>1405</v>
      </c>
      <c r="AG1886">
        <f t="shared" si="712"/>
        <v>0.91081593927893734</v>
      </c>
      <c r="AH1886">
        <f t="shared" si="713"/>
        <v>0.95383570943652407</v>
      </c>
      <c r="AI1886">
        <v>0.91081593927893734</v>
      </c>
      <c r="AK1886">
        <f t="shared" si="714"/>
        <v>0</v>
      </c>
      <c r="AL1886">
        <f t="shared" si="721"/>
        <v>75</v>
      </c>
      <c r="AM1886">
        <f t="shared" si="725"/>
        <v>1</v>
      </c>
      <c r="AN1886">
        <f t="shared" si="722"/>
        <v>1810</v>
      </c>
      <c r="AP1886">
        <f t="shared" si="715"/>
        <v>0.97402597402597402</v>
      </c>
      <c r="AQ1886">
        <f t="shared" si="716"/>
        <v>0.94123764950598021</v>
      </c>
      <c r="AR1886">
        <v>0.97402597402597402</v>
      </c>
    </row>
    <row r="1887" spans="1:44" x14ac:dyDescent="0.25">
      <c r="A1887" s="9">
        <v>2</v>
      </c>
      <c r="B1887" s="32">
        <v>11.100528000000001</v>
      </c>
      <c r="D1887">
        <f t="shared" si="703"/>
        <v>0</v>
      </c>
      <c r="E1887">
        <f t="shared" si="702"/>
        <v>552</v>
      </c>
      <c r="F1887">
        <f t="shared" si="723"/>
        <v>1</v>
      </c>
      <c r="G1887">
        <f t="shared" si="724"/>
        <v>1334</v>
      </c>
      <c r="I1887">
        <f t="shared" si="704"/>
        <v>0.95336787564766834</v>
      </c>
      <c r="J1887">
        <f t="shared" si="705"/>
        <v>0.93877551020408168</v>
      </c>
      <c r="K1887">
        <v>0.95336787564766834</v>
      </c>
      <c r="S1887">
        <f t="shared" si="706"/>
        <v>1</v>
      </c>
      <c r="T1887">
        <f t="shared" si="717"/>
        <v>779</v>
      </c>
      <c r="U1887">
        <f t="shared" si="707"/>
        <v>0</v>
      </c>
      <c r="V1887">
        <f t="shared" si="718"/>
        <v>1107</v>
      </c>
      <c r="X1887">
        <f t="shared" si="708"/>
        <v>0.95348837209302328</v>
      </c>
      <c r="Y1887">
        <f t="shared" si="709"/>
        <v>0.93575655114116651</v>
      </c>
      <c r="Z1887">
        <v>0.95348837209302328</v>
      </c>
      <c r="AB1887">
        <f t="shared" si="710"/>
        <v>0</v>
      </c>
      <c r="AC1887">
        <f t="shared" si="719"/>
        <v>480</v>
      </c>
      <c r="AD1887">
        <f t="shared" si="711"/>
        <v>1</v>
      </c>
      <c r="AE1887">
        <f t="shared" si="720"/>
        <v>1406</v>
      </c>
      <c r="AG1887">
        <f t="shared" si="712"/>
        <v>0.91081593927893734</v>
      </c>
      <c r="AH1887">
        <f t="shared" si="713"/>
        <v>0.95451459606245759</v>
      </c>
      <c r="AI1887">
        <v>0.91081593927893734</v>
      </c>
      <c r="AK1887">
        <f t="shared" si="714"/>
        <v>0</v>
      </c>
      <c r="AL1887">
        <f t="shared" si="721"/>
        <v>75</v>
      </c>
      <c r="AM1887">
        <f t="shared" si="725"/>
        <v>1</v>
      </c>
      <c r="AN1887">
        <f t="shared" si="722"/>
        <v>1811</v>
      </c>
      <c r="AP1887">
        <f t="shared" si="715"/>
        <v>0.97402597402597402</v>
      </c>
      <c r="AQ1887">
        <f t="shared" si="716"/>
        <v>0.94175767030681223</v>
      </c>
      <c r="AR1887">
        <v>0.97402597402597402</v>
      </c>
    </row>
    <row r="1888" spans="1:44" x14ac:dyDescent="0.25">
      <c r="A1888" s="9">
        <v>1</v>
      </c>
      <c r="B1888" s="32">
        <v>11.042909999999999</v>
      </c>
      <c r="D1888">
        <f t="shared" si="703"/>
        <v>1</v>
      </c>
      <c r="E1888">
        <f t="shared" si="702"/>
        <v>553</v>
      </c>
      <c r="F1888">
        <f t="shared" si="723"/>
        <v>0</v>
      </c>
      <c r="G1888">
        <f t="shared" si="724"/>
        <v>1334</v>
      </c>
      <c r="I1888">
        <f t="shared" si="704"/>
        <v>0.95509499136442144</v>
      </c>
      <c r="J1888">
        <f t="shared" si="705"/>
        <v>0.93877551020408168</v>
      </c>
      <c r="K1888">
        <v>0.95509499136442144</v>
      </c>
      <c r="S1888">
        <f t="shared" si="706"/>
        <v>0</v>
      </c>
      <c r="T1888">
        <f t="shared" si="717"/>
        <v>779</v>
      </c>
      <c r="U1888">
        <f t="shared" si="707"/>
        <v>1</v>
      </c>
      <c r="V1888">
        <f t="shared" si="718"/>
        <v>1108</v>
      </c>
      <c r="X1888">
        <f t="shared" si="708"/>
        <v>0.95348837209302328</v>
      </c>
      <c r="Y1888">
        <f t="shared" si="709"/>
        <v>0.93660185967878273</v>
      </c>
      <c r="Z1888">
        <v>0.95348837209302328</v>
      </c>
      <c r="AB1888">
        <f t="shared" si="710"/>
        <v>0</v>
      </c>
      <c r="AC1888">
        <f t="shared" si="719"/>
        <v>480</v>
      </c>
      <c r="AD1888">
        <f t="shared" si="711"/>
        <v>1</v>
      </c>
      <c r="AE1888">
        <f t="shared" si="720"/>
        <v>1407</v>
      </c>
      <c r="AG1888">
        <f t="shared" si="712"/>
        <v>0.91081593927893734</v>
      </c>
      <c r="AH1888">
        <f t="shared" si="713"/>
        <v>0.95519348268839099</v>
      </c>
      <c r="AI1888">
        <v>0.91081593927893734</v>
      </c>
      <c r="AK1888">
        <f t="shared" si="714"/>
        <v>0</v>
      </c>
      <c r="AL1888">
        <f t="shared" si="721"/>
        <v>75</v>
      </c>
      <c r="AM1888">
        <f t="shared" si="725"/>
        <v>1</v>
      </c>
      <c r="AN1888">
        <f t="shared" si="722"/>
        <v>1812</v>
      </c>
      <c r="AP1888">
        <f t="shared" si="715"/>
        <v>0.97402597402597402</v>
      </c>
      <c r="AQ1888">
        <f t="shared" si="716"/>
        <v>0.94227769110764426</v>
      </c>
      <c r="AR1888">
        <v>0.97402597402597402</v>
      </c>
    </row>
    <row r="1889" spans="1:44" x14ac:dyDescent="0.25">
      <c r="A1889" s="9">
        <v>2</v>
      </c>
      <c r="B1889" s="32">
        <v>11.006294</v>
      </c>
      <c r="D1889">
        <f t="shared" si="703"/>
        <v>0</v>
      </c>
      <c r="E1889">
        <f t="shared" si="702"/>
        <v>553</v>
      </c>
      <c r="F1889">
        <f t="shared" si="723"/>
        <v>1</v>
      </c>
      <c r="G1889">
        <f t="shared" si="724"/>
        <v>1335</v>
      </c>
      <c r="I1889">
        <f t="shared" si="704"/>
        <v>0.95509499136442144</v>
      </c>
      <c r="J1889">
        <f t="shared" si="705"/>
        <v>0.93947923997185079</v>
      </c>
      <c r="K1889">
        <v>0.95509499136442144</v>
      </c>
      <c r="S1889">
        <f t="shared" si="706"/>
        <v>1</v>
      </c>
      <c r="T1889">
        <f t="shared" si="717"/>
        <v>780</v>
      </c>
      <c r="U1889">
        <f t="shared" si="707"/>
        <v>0</v>
      </c>
      <c r="V1889">
        <f t="shared" si="718"/>
        <v>1108</v>
      </c>
      <c r="X1889">
        <f t="shared" si="708"/>
        <v>0.95471236230110157</v>
      </c>
      <c r="Y1889">
        <f t="shared" si="709"/>
        <v>0.93660185967878273</v>
      </c>
      <c r="Z1889">
        <v>0.95471236230110157</v>
      </c>
      <c r="AB1889">
        <f t="shared" si="710"/>
        <v>0</v>
      </c>
      <c r="AC1889">
        <f t="shared" si="719"/>
        <v>480</v>
      </c>
      <c r="AD1889">
        <f t="shared" si="711"/>
        <v>1</v>
      </c>
      <c r="AE1889">
        <f t="shared" si="720"/>
        <v>1408</v>
      </c>
      <c r="AG1889">
        <f t="shared" si="712"/>
        <v>0.91081593927893734</v>
      </c>
      <c r="AH1889">
        <f t="shared" si="713"/>
        <v>0.95587236931432451</v>
      </c>
      <c r="AI1889">
        <v>0.91081593927893734</v>
      </c>
      <c r="AK1889">
        <f t="shared" si="714"/>
        <v>0</v>
      </c>
      <c r="AL1889">
        <f t="shared" si="721"/>
        <v>75</v>
      </c>
      <c r="AM1889">
        <f t="shared" si="725"/>
        <v>1</v>
      </c>
      <c r="AN1889">
        <f t="shared" si="722"/>
        <v>1813</v>
      </c>
      <c r="AP1889">
        <f t="shared" si="715"/>
        <v>0.97402597402597402</v>
      </c>
      <c r="AQ1889">
        <f t="shared" si="716"/>
        <v>0.94279771190847639</v>
      </c>
      <c r="AR1889">
        <v>0.97402597402597402</v>
      </c>
    </row>
    <row r="1890" spans="1:44" x14ac:dyDescent="0.25">
      <c r="A1890" s="9">
        <v>1</v>
      </c>
      <c r="B1890" s="32">
        <v>10.832924</v>
      </c>
      <c r="D1890">
        <f t="shared" si="703"/>
        <v>1</v>
      </c>
      <c r="E1890">
        <f t="shared" si="702"/>
        <v>554</v>
      </c>
      <c r="F1890">
        <f t="shared" si="723"/>
        <v>0</v>
      </c>
      <c r="G1890">
        <f t="shared" si="724"/>
        <v>1335</v>
      </c>
      <c r="I1890">
        <f t="shared" si="704"/>
        <v>0.95682210708117443</v>
      </c>
      <c r="J1890">
        <f t="shared" si="705"/>
        <v>0.93947923997185079</v>
      </c>
      <c r="K1890">
        <v>0.95682210708117443</v>
      </c>
      <c r="S1890">
        <f t="shared" si="706"/>
        <v>0</v>
      </c>
      <c r="T1890">
        <f t="shared" si="717"/>
        <v>780</v>
      </c>
      <c r="U1890">
        <f t="shared" si="707"/>
        <v>1</v>
      </c>
      <c r="V1890">
        <f t="shared" si="718"/>
        <v>1109</v>
      </c>
      <c r="X1890">
        <f t="shared" si="708"/>
        <v>0.95471236230110157</v>
      </c>
      <c r="Y1890">
        <f t="shared" si="709"/>
        <v>0.93744716821639895</v>
      </c>
      <c r="Z1890">
        <v>0.95471236230110157</v>
      </c>
      <c r="AB1890">
        <f t="shared" si="710"/>
        <v>0</v>
      </c>
      <c r="AC1890">
        <f t="shared" si="719"/>
        <v>480</v>
      </c>
      <c r="AD1890">
        <f t="shared" si="711"/>
        <v>1</v>
      </c>
      <c r="AE1890">
        <f t="shared" si="720"/>
        <v>1409</v>
      </c>
      <c r="AG1890">
        <f t="shared" si="712"/>
        <v>0.91081593927893734</v>
      </c>
      <c r="AH1890">
        <f t="shared" si="713"/>
        <v>0.95655125594025803</v>
      </c>
      <c r="AI1890">
        <v>0.91081593927893734</v>
      </c>
      <c r="AK1890">
        <f t="shared" si="714"/>
        <v>0</v>
      </c>
      <c r="AL1890">
        <f t="shared" si="721"/>
        <v>75</v>
      </c>
      <c r="AM1890">
        <f t="shared" si="725"/>
        <v>1</v>
      </c>
      <c r="AN1890">
        <f t="shared" si="722"/>
        <v>1814</v>
      </c>
      <c r="AP1890">
        <f t="shared" si="715"/>
        <v>0.97402597402597402</v>
      </c>
      <c r="AQ1890">
        <f t="shared" si="716"/>
        <v>0.94331773270930841</v>
      </c>
      <c r="AR1890">
        <v>0.97402597402597402</v>
      </c>
    </row>
    <row r="1891" spans="1:44" x14ac:dyDescent="0.25">
      <c r="A1891" s="9">
        <v>3</v>
      </c>
      <c r="B1891" s="32">
        <v>10.784107000000001</v>
      </c>
      <c r="D1891">
        <f t="shared" si="703"/>
        <v>0</v>
      </c>
      <c r="E1891">
        <f t="shared" si="702"/>
        <v>554</v>
      </c>
      <c r="F1891">
        <f t="shared" si="723"/>
        <v>1</v>
      </c>
      <c r="G1891">
        <f t="shared" si="724"/>
        <v>1336</v>
      </c>
      <c r="I1891">
        <f t="shared" si="704"/>
        <v>0.95682210708117443</v>
      </c>
      <c r="J1891">
        <f t="shared" si="705"/>
        <v>0.94018296973962001</v>
      </c>
      <c r="K1891">
        <v>0.95682210708117443</v>
      </c>
      <c r="S1891">
        <f t="shared" si="706"/>
        <v>0</v>
      </c>
      <c r="T1891">
        <f t="shared" si="717"/>
        <v>780</v>
      </c>
      <c r="U1891">
        <f t="shared" si="707"/>
        <v>1</v>
      </c>
      <c r="V1891">
        <f t="shared" si="718"/>
        <v>1110</v>
      </c>
      <c r="X1891">
        <f t="shared" si="708"/>
        <v>0.95471236230110157</v>
      </c>
      <c r="Y1891">
        <f t="shared" si="709"/>
        <v>0.93829247675401517</v>
      </c>
      <c r="Z1891">
        <v>0.95471236230110157</v>
      </c>
      <c r="AB1891">
        <f t="shared" si="710"/>
        <v>1</v>
      </c>
      <c r="AC1891">
        <f t="shared" si="719"/>
        <v>481</v>
      </c>
      <c r="AD1891">
        <f t="shared" si="711"/>
        <v>0</v>
      </c>
      <c r="AE1891">
        <f t="shared" si="720"/>
        <v>1409</v>
      </c>
      <c r="AG1891">
        <f t="shared" si="712"/>
        <v>0.91271347248576851</v>
      </c>
      <c r="AH1891">
        <f t="shared" si="713"/>
        <v>0.95655125594025803</v>
      </c>
      <c r="AI1891">
        <v>0.91271347248576851</v>
      </c>
      <c r="AK1891">
        <f t="shared" si="714"/>
        <v>0</v>
      </c>
      <c r="AL1891">
        <f t="shared" si="721"/>
        <v>75</v>
      </c>
      <c r="AM1891">
        <f t="shared" si="725"/>
        <v>1</v>
      </c>
      <c r="AN1891">
        <f t="shared" si="722"/>
        <v>1815</v>
      </c>
      <c r="AP1891">
        <f t="shared" si="715"/>
        <v>0.97402597402597402</v>
      </c>
      <c r="AQ1891">
        <f t="shared" si="716"/>
        <v>0.94383775351014043</v>
      </c>
      <c r="AR1891">
        <v>0.97402597402597402</v>
      </c>
    </row>
    <row r="1892" spans="1:44" x14ac:dyDescent="0.25">
      <c r="A1892" s="9">
        <v>3</v>
      </c>
      <c r="B1892" s="32">
        <v>10.719925</v>
      </c>
      <c r="D1892">
        <f t="shared" si="703"/>
        <v>0</v>
      </c>
      <c r="E1892">
        <f t="shared" si="702"/>
        <v>554</v>
      </c>
      <c r="F1892">
        <f t="shared" si="723"/>
        <v>1</v>
      </c>
      <c r="G1892">
        <f t="shared" si="724"/>
        <v>1337</v>
      </c>
      <c r="I1892">
        <f t="shared" si="704"/>
        <v>0.95682210708117443</v>
      </c>
      <c r="J1892">
        <f t="shared" si="705"/>
        <v>0.94088669950738912</v>
      </c>
      <c r="K1892">
        <v>0.95682210708117443</v>
      </c>
      <c r="S1892">
        <f t="shared" si="706"/>
        <v>0</v>
      </c>
      <c r="T1892">
        <f t="shared" si="717"/>
        <v>780</v>
      </c>
      <c r="U1892">
        <f t="shared" si="707"/>
        <v>1</v>
      </c>
      <c r="V1892">
        <f t="shared" si="718"/>
        <v>1111</v>
      </c>
      <c r="X1892">
        <f t="shared" si="708"/>
        <v>0.95471236230110157</v>
      </c>
      <c r="Y1892">
        <f t="shared" si="709"/>
        <v>0.9391377852916315</v>
      </c>
      <c r="Z1892">
        <v>0.95471236230110157</v>
      </c>
      <c r="AB1892">
        <f t="shared" si="710"/>
        <v>1</v>
      </c>
      <c r="AC1892">
        <f t="shared" si="719"/>
        <v>482</v>
      </c>
      <c r="AD1892">
        <f t="shared" si="711"/>
        <v>0</v>
      </c>
      <c r="AE1892">
        <f t="shared" si="720"/>
        <v>1409</v>
      </c>
      <c r="AG1892">
        <f t="shared" si="712"/>
        <v>0.91461100569259957</v>
      </c>
      <c r="AH1892">
        <f t="shared" si="713"/>
        <v>0.95655125594025803</v>
      </c>
      <c r="AI1892">
        <v>0.91461100569259957</v>
      </c>
      <c r="AK1892">
        <f t="shared" si="714"/>
        <v>0</v>
      </c>
      <c r="AL1892">
        <f t="shared" si="721"/>
        <v>75</v>
      </c>
      <c r="AM1892">
        <f t="shared" si="725"/>
        <v>1</v>
      </c>
      <c r="AN1892">
        <f t="shared" si="722"/>
        <v>1816</v>
      </c>
      <c r="AP1892">
        <f t="shared" si="715"/>
        <v>0.97402597402597402</v>
      </c>
      <c r="AQ1892">
        <f t="shared" si="716"/>
        <v>0.94435777431097245</v>
      </c>
      <c r="AR1892">
        <v>0.97402597402597402</v>
      </c>
    </row>
    <row r="1893" spans="1:44" x14ac:dyDescent="0.25">
      <c r="A1893" s="9">
        <v>1</v>
      </c>
      <c r="B1893" s="32">
        <v>10.713497</v>
      </c>
      <c r="D1893">
        <f t="shared" si="703"/>
        <v>1</v>
      </c>
      <c r="E1893">
        <f t="shared" si="702"/>
        <v>555</v>
      </c>
      <c r="F1893">
        <f t="shared" si="723"/>
        <v>0</v>
      </c>
      <c r="G1893">
        <f t="shared" si="724"/>
        <v>1337</v>
      </c>
      <c r="I1893">
        <f t="shared" si="704"/>
        <v>0.95854922279792742</v>
      </c>
      <c r="J1893">
        <f t="shared" si="705"/>
        <v>0.94088669950738912</v>
      </c>
      <c r="K1893">
        <v>0.95854922279792742</v>
      </c>
      <c r="S1893">
        <f t="shared" si="706"/>
        <v>0</v>
      </c>
      <c r="T1893">
        <f t="shared" si="717"/>
        <v>780</v>
      </c>
      <c r="U1893">
        <f t="shared" si="707"/>
        <v>1</v>
      </c>
      <c r="V1893">
        <f t="shared" si="718"/>
        <v>1112</v>
      </c>
      <c r="X1893">
        <f t="shared" si="708"/>
        <v>0.95471236230110157</v>
      </c>
      <c r="Y1893">
        <f t="shared" si="709"/>
        <v>0.93998309382924772</v>
      </c>
      <c r="Z1893">
        <v>0.95471236230110157</v>
      </c>
      <c r="AB1893">
        <f t="shared" si="710"/>
        <v>0</v>
      </c>
      <c r="AC1893">
        <f t="shared" si="719"/>
        <v>482</v>
      </c>
      <c r="AD1893">
        <f t="shared" si="711"/>
        <v>1</v>
      </c>
      <c r="AE1893">
        <f t="shared" si="720"/>
        <v>1410</v>
      </c>
      <c r="AG1893">
        <f t="shared" si="712"/>
        <v>0.91461100569259957</v>
      </c>
      <c r="AH1893">
        <f t="shared" si="713"/>
        <v>0.95723014256619143</v>
      </c>
      <c r="AI1893">
        <v>0.91461100569259957</v>
      </c>
      <c r="AK1893">
        <f t="shared" si="714"/>
        <v>0</v>
      </c>
      <c r="AL1893">
        <f t="shared" si="721"/>
        <v>75</v>
      </c>
      <c r="AM1893">
        <f t="shared" si="725"/>
        <v>1</v>
      </c>
      <c r="AN1893">
        <f t="shared" si="722"/>
        <v>1817</v>
      </c>
      <c r="AP1893">
        <f t="shared" si="715"/>
        <v>0.97402597402597402</v>
      </c>
      <c r="AQ1893">
        <f t="shared" si="716"/>
        <v>0.94487779511180447</v>
      </c>
      <c r="AR1893">
        <v>0.97402597402597402</v>
      </c>
    </row>
    <row r="1894" spans="1:44" x14ac:dyDescent="0.25">
      <c r="A1894" s="9">
        <v>3</v>
      </c>
      <c r="B1894" s="32">
        <v>10.676638000000001</v>
      </c>
      <c r="D1894">
        <f t="shared" si="703"/>
        <v>0</v>
      </c>
      <c r="E1894">
        <f t="shared" si="702"/>
        <v>555</v>
      </c>
      <c r="F1894">
        <f t="shared" si="723"/>
        <v>1</v>
      </c>
      <c r="G1894">
        <f t="shared" si="724"/>
        <v>1338</v>
      </c>
      <c r="I1894">
        <f t="shared" si="704"/>
        <v>0.95854922279792742</v>
      </c>
      <c r="J1894">
        <f t="shared" si="705"/>
        <v>0.94159042927515835</v>
      </c>
      <c r="K1894">
        <v>0.95854922279792742</v>
      </c>
      <c r="S1894">
        <f t="shared" si="706"/>
        <v>0</v>
      </c>
      <c r="T1894">
        <f t="shared" si="717"/>
        <v>780</v>
      </c>
      <c r="U1894">
        <f t="shared" si="707"/>
        <v>1</v>
      </c>
      <c r="V1894">
        <f t="shared" si="718"/>
        <v>1113</v>
      </c>
      <c r="X1894">
        <f t="shared" si="708"/>
        <v>0.95471236230110157</v>
      </c>
      <c r="Y1894">
        <f t="shared" si="709"/>
        <v>0.94082840236686394</v>
      </c>
      <c r="Z1894">
        <v>0.95471236230110157</v>
      </c>
      <c r="AB1894">
        <f t="shared" si="710"/>
        <v>1</v>
      </c>
      <c r="AC1894">
        <f t="shared" si="719"/>
        <v>483</v>
      </c>
      <c r="AD1894">
        <f t="shared" si="711"/>
        <v>0</v>
      </c>
      <c r="AE1894">
        <f t="shared" si="720"/>
        <v>1410</v>
      </c>
      <c r="AG1894">
        <f t="shared" si="712"/>
        <v>0.91650853889943074</v>
      </c>
      <c r="AH1894">
        <f t="shared" si="713"/>
        <v>0.95723014256619143</v>
      </c>
      <c r="AI1894">
        <v>0.91650853889943074</v>
      </c>
      <c r="AK1894">
        <f t="shared" si="714"/>
        <v>0</v>
      </c>
      <c r="AL1894">
        <f t="shared" si="721"/>
        <v>75</v>
      </c>
      <c r="AM1894">
        <f t="shared" si="725"/>
        <v>1</v>
      </c>
      <c r="AN1894">
        <f t="shared" si="722"/>
        <v>1818</v>
      </c>
      <c r="AP1894">
        <f t="shared" si="715"/>
        <v>0.97402597402597402</v>
      </c>
      <c r="AQ1894">
        <f t="shared" si="716"/>
        <v>0.9453978159126365</v>
      </c>
      <c r="AR1894">
        <v>0.97402597402597402</v>
      </c>
    </row>
    <row r="1895" spans="1:44" x14ac:dyDescent="0.25">
      <c r="A1895" s="9">
        <v>2</v>
      </c>
      <c r="B1895" s="32">
        <v>10.570024999999999</v>
      </c>
      <c r="D1895">
        <f t="shared" si="703"/>
        <v>0</v>
      </c>
      <c r="E1895">
        <f t="shared" si="702"/>
        <v>555</v>
      </c>
      <c r="F1895">
        <f t="shared" si="723"/>
        <v>1</v>
      </c>
      <c r="G1895">
        <f t="shared" si="724"/>
        <v>1339</v>
      </c>
      <c r="I1895">
        <f t="shared" si="704"/>
        <v>0.95854922279792742</v>
      </c>
      <c r="J1895">
        <f t="shared" si="705"/>
        <v>0.94229415904292757</v>
      </c>
      <c r="K1895">
        <v>0.95854922279792742</v>
      </c>
      <c r="S1895">
        <f t="shared" si="706"/>
        <v>1</v>
      </c>
      <c r="T1895">
        <f t="shared" si="717"/>
        <v>781</v>
      </c>
      <c r="U1895">
        <f t="shared" si="707"/>
        <v>0</v>
      </c>
      <c r="V1895">
        <f t="shared" si="718"/>
        <v>1113</v>
      </c>
      <c r="X1895">
        <f t="shared" si="708"/>
        <v>0.95593635250917997</v>
      </c>
      <c r="Y1895">
        <f t="shared" si="709"/>
        <v>0.94082840236686394</v>
      </c>
      <c r="Z1895">
        <v>0.95593635250917997</v>
      </c>
      <c r="AB1895">
        <f t="shared" si="710"/>
        <v>0</v>
      </c>
      <c r="AC1895">
        <f t="shared" si="719"/>
        <v>483</v>
      </c>
      <c r="AD1895">
        <f t="shared" si="711"/>
        <v>1</v>
      </c>
      <c r="AE1895">
        <f t="shared" si="720"/>
        <v>1411</v>
      </c>
      <c r="AG1895">
        <f t="shared" si="712"/>
        <v>0.91650853889943074</v>
      </c>
      <c r="AH1895">
        <f t="shared" si="713"/>
        <v>0.95790902919212495</v>
      </c>
      <c r="AI1895">
        <v>0.91650853889943074</v>
      </c>
      <c r="AK1895">
        <f t="shared" si="714"/>
        <v>0</v>
      </c>
      <c r="AL1895">
        <f t="shared" si="721"/>
        <v>75</v>
      </c>
      <c r="AM1895">
        <f t="shared" si="725"/>
        <v>1</v>
      </c>
      <c r="AN1895">
        <f t="shared" si="722"/>
        <v>1819</v>
      </c>
      <c r="AP1895">
        <f t="shared" si="715"/>
        <v>0.97402597402597402</v>
      </c>
      <c r="AQ1895">
        <f t="shared" si="716"/>
        <v>0.94591783671346852</v>
      </c>
      <c r="AR1895">
        <v>0.97402597402597402</v>
      </c>
    </row>
    <row r="1896" spans="1:44" x14ac:dyDescent="0.25">
      <c r="A1896" s="9">
        <v>1</v>
      </c>
      <c r="B1896" s="32">
        <v>10.565357000000001</v>
      </c>
      <c r="D1896">
        <f t="shared" si="703"/>
        <v>1</v>
      </c>
      <c r="E1896">
        <f t="shared" si="702"/>
        <v>556</v>
      </c>
      <c r="F1896">
        <f t="shared" si="723"/>
        <v>0</v>
      </c>
      <c r="G1896">
        <f t="shared" si="724"/>
        <v>1339</v>
      </c>
      <c r="I1896">
        <f t="shared" si="704"/>
        <v>0.96027633851468053</v>
      </c>
      <c r="J1896">
        <f t="shared" si="705"/>
        <v>0.94229415904292757</v>
      </c>
      <c r="K1896">
        <v>0.96027633851468053</v>
      </c>
      <c r="S1896">
        <f t="shared" si="706"/>
        <v>0</v>
      </c>
      <c r="T1896">
        <f t="shared" si="717"/>
        <v>781</v>
      </c>
      <c r="U1896">
        <f t="shared" si="707"/>
        <v>1</v>
      </c>
      <c r="V1896">
        <f t="shared" si="718"/>
        <v>1114</v>
      </c>
      <c r="X1896">
        <f t="shared" si="708"/>
        <v>0.95593635250917997</v>
      </c>
      <c r="Y1896">
        <f t="shared" si="709"/>
        <v>0.94167371090448015</v>
      </c>
      <c r="Z1896">
        <v>0.95593635250917997</v>
      </c>
      <c r="AB1896">
        <f t="shared" si="710"/>
        <v>0</v>
      </c>
      <c r="AC1896">
        <f t="shared" si="719"/>
        <v>483</v>
      </c>
      <c r="AD1896">
        <f t="shared" si="711"/>
        <v>1</v>
      </c>
      <c r="AE1896">
        <f t="shared" si="720"/>
        <v>1412</v>
      </c>
      <c r="AG1896">
        <f t="shared" si="712"/>
        <v>0.91650853889943074</v>
      </c>
      <c r="AH1896">
        <f t="shared" si="713"/>
        <v>0.95858791581805836</v>
      </c>
      <c r="AI1896">
        <v>0.91650853889943074</v>
      </c>
      <c r="AK1896">
        <f t="shared" si="714"/>
        <v>0</v>
      </c>
      <c r="AL1896">
        <f t="shared" si="721"/>
        <v>75</v>
      </c>
      <c r="AM1896">
        <f t="shared" si="725"/>
        <v>1</v>
      </c>
      <c r="AN1896">
        <f t="shared" si="722"/>
        <v>1820</v>
      </c>
      <c r="AP1896">
        <f t="shared" si="715"/>
        <v>0.97402597402597402</v>
      </c>
      <c r="AQ1896">
        <f t="shared" si="716"/>
        <v>0.94643785751430054</v>
      </c>
      <c r="AR1896">
        <v>0.97402597402597402</v>
      </c>
    </row>
    <row r="1897" spans="1:44" x14ac:dyDescent="0.25">
      <c r="A1897" s="9">
        <v>3</v>
      </c>
      <c r="B1897" s="32">
        <v>10.561204999999999</v>
      </c>
      <c r="D1897">
        <f t="shared" si="703"/>
        <v>0</v>
      </c>
      <c r="E1897">
        <f t="shared" si="702"/>
        <v>556</v>
      </c>
      <c r="F1897">
        <f t="shared" si="723"/>
        <v>1</v>
      </c>
      <c r="G1897">
        <f t="shared" si="724"/>
        <v>1340</v>
      </c>
      <c r="I1897">
        <f t="shared" si="704"/>
        <v>0.96027633851468053</v>
      </c>
      <c r="J1897">
        <f t="shared" si="705"/>
        <v>0.94299788881069668</v>
      </c>
      <c r="K1897">
        <v>0.96027633851468053</v>
      </c>
      <c r="S1897">
        <f t="shared" si="706"/>
        <v>0</v>
      </c>
      <c r="T1897">
        <f t="shared" si="717"/>
        <v>781</v>
      </c>
      <c r="U1897">
        <f t="shared" si="707"/>
        <v>1</v>
      </c>
      <c r="V1897">
        <f t="shared" si="718"/>
        <v>1115</v>
      </c>
      <c r="X1897">
        <f t="shared" si="708"/>
        <v>0.95593635250917997</v>
      </c>
      <c r="Y1897">
        <f t="shared" si="709"/>
        <v>0.94251901944209637</v>
      </c>
      <c r="Z1897">
        <v>0.95593635250917997</v>
      </c>
      <c r="AB1897">
        <f t="shared" si="710"/>
        <v>1</v>
      </c>
      <c r="AC1897">
        <f t="shared" si="719"/>
        <v>484</v>
      </c>
      <c r="AD1897">
        <f t="shared" si="711"/>
        <v>0</v>
      </c>
      <c r="AE1897">
        <f t="shared" si="720"/>
        <v>1412</v>
      </c>
      <c r="AG1897">
        <f t="shared" si="712"/>
        <v>0.91840607210626191</v>
      </c>
      <c r="AH1897">
        <f t="shared" si="713"/>
        <v>0.95858791581805836</v>
      </c>
      <c r="AI1897">
        <v>0.91840607210626191</v>
      </c>
      <c r="AK1897">
        <f t="shared" si="714"/>
        <v>0</v>
      </c>
      <c r="AL1897">
        <f t="shared" si="721"/>
        <v>75</v>
      </c>
      <c r="AM1897">
        <f t="shared" si="725"/>
        <v>1</v>
      </c>
      <c r="AN1897">
        <f t="shared" si="722"/>
        <v>1821</v>
      </c>
      <c r="AP1897">
        <f t="shared" si="715"/>
        <v>0.97402597402597402</v>
      </c>
      <c r="AQ1897">
        <f t="shared" si="716"/>
        <v>0.94695787831513256</v>
      </c>
      <c r="AR1897">
        <v>0.97402597402597402</v>
      </c>
    </row>
    <row r="1898" spans="1:44" x14ac:dyDescent="0.25">
      <c r="A1898" s="9">
        <v>3</v>
      </c>
      <c r="B1898" s="32">
        <v>10.509952</v>
      </c>
      <c r="D1898">
        <f t="shared" si="703"/>
        <v>0</v>
      </c>
      <c r="E1898">
        <f t="shared" si="702"/>
        <v>556</v>
      </c>
      <c r="F1898">
        <f t="shared" si="723"/>
        <v>1</v>
      </c>
      <c r="G1898">
        <f t="shared" si="724"/>
        <v>1341</v>
      </c>
      <c r="I1898">
        <f t="shared" si="704"/>
        <v>0.96027633851468053</v>
      </c>
      <c r="J1898">
        <f t="shared" si="705"/>
        <v>0.94370161857846591</v>
      </c>
      <c r="K1898">
        <v>0.96027633851468053</v>
      </c>
      <c r="S1898">
        <f t="shared" si="706"/>
        <v>0</v>
      </c>
      <c r="T1898">
        <f t="shared" si="717"/>
        <v>781</v>
      </c>
      <c r="U1898">
        <f t="shared" si="707"/>
        <v>1</v>
      </c>
      <c r="V1898">
        <f t="shared" si="718"/>
        <v>1116</v>
      </c>
      <c r="X1898">
        <f t="shared" si="708"/>
        <v>0.95593635250917997</v>
      </c>
      <c r="Y1898">
        <f t="shared" si="709"/>
        <v>0.94336432797971259</v>
      </c>
      <c r="Z1898">
        <v>0.95593635250917997</v>
      </c>
      <c r="AB1898">
        <f t="shared" si="710"/>
        <v>1</v>
      </c>
      <c r="AC1898">
        <f t="shared" si="719"/>
        <v>485</v>
      </c>
      <c r="AD1898">
        <f t="shared" si="711"/>
        <v>0</v>
      </c>
      <c r="AE1898">
        <f t="shared" si="720"/>
        <v>1412</v>
      </c>
      <c r="AG1898">
        <f t="shared" si="712"/>
        <v>0.92030360531309297</v>
      </c>
      <c r="AH1898">
        <f t="shared" si="713"/>
        <v>0.95858791581805836</v>
      </c>
      <c r="AI1898">
        <v>0.92030360531309297</v>
      </c>
      <c r="AK1898">
        <f t="shared" si="714"/>
        <v>0</v>
      </c>
      <c r="AL1898">
        <f t="shared" si="721"/>
        <v>75</v>
      </c>
      <c r="AM1898">
        <f t="shared" si="725"/>
        <v>1</v>
      </c>
      <c r="AN1898">
        <f t="shared" si="722"/>
        <v>1822</v>
      </c>
      <c r="AP1898">
        <f t="shared" si="715"/>
        <v>0.97402597402597402</v>
      </c>
      <c r="AQ1898">
        <f t="shared" si="716"/>
        <v>0.94747789911596458</v>
      </c>
      <c r="AR1898">
        <v>0.97402597402597402</v>
      </c>
    </row>
    <row r="1899" spans="1:44" x14ac:dyDescent="0.25">
      <c r="A1899" s="9">
        <v>2</v>
      </c>
      <c r="B1899" s="32">
        <v>10.45097</v>
      </c>
      <c r="D1899">
        <f t="shared" si="703"/>
        <v>0</v>
      </c>
      <c r="E1899">
        <f t="shared" si="702"/>
        <v>556</v>
      </c>
      <c r="F1899">
        <f t="shared" si="723"/>
        <v>1</v>
      </c>
      <c r="G1899">
        <f t="shared" si="724"/>
        <v>1342</v>
      </c>
      <c r="I1899">
        <f t="shared" si="704"/>
        <v>0.96027633851468053</v>
      </c>
      <c r="J1899">
        <f t="shared" si="705"/>
        <v>0.94440534834623502</v>
      </c>
      <c r="K1899">
        <v>0.96027633851468053</v>
      </c>
      <c r="S1899">
        <f t="shared" si="706"/>
        <v>1</v>
      </c>
      <c r="T1899">
        <f t="shared" si="717"/>
        <v>782</v>
      </c>
      <c r="U1899">
        <f t="shared" si="707"/>
        <v>0</v>
      </c>
      <c r="V1899">
        <f t="shared" si="718"/>
        <v>1116</v>
      </c>
      <c r="X1899">
        <f t="shared" si="708"/>
        <v>0.95716034271725825</v>
      </c>
      <c r="Y1899">
        <f t="shared" si="709"/>
        <v>0.94336432797971259</v>
      </c>
      <c r="Z1899">
        <v>0.95716034271725825</v>
      </c>
      <c r="AB1899">
        <f t="shared" si="710"/>
        <v>0</v>
      </c>
      <c r="AC1899">
        <f t="shared" si="719"/>
        <v>485</v>
      </c>
      <c r="AD1899">
        <f t="shared" si="711"/>
        <v>1</v>
      </c>
      <c r="AE1899">
        <f t="shared" si="720"/>
        <v>1413</v>
      </c>
      <c r="AG1899">
        <f t="shared" si="712"/>
        <v>0.92030360531309297</v>
      </c>
      <c r="AH1899">
        <f t="shared" si="713"/>
        <v>0.95926680244399187</v>
      </c>
      <c r="AI1899">
        <v>0.92030360531309297</v>
      </c>
      <c r="AK1899">
        <f t="shared" si="714"/>
        <v>0</v>
      </c>
      <c r="AL1899">
        <f t="shared" si="721"/>
        <v>75</v>
      </c>
      <c r="AM1899">
        <f t="shared" si="725"/>
        <v>1</v>
      </c>
      <c r="AN1899">
        <f t="shared" si="722"/>
        <v>1823</v>
      </c>
      <c r="AP1899">
        <f t="shared" si="715"/>
        <v>0.97402597402597402</v>
      </c>
      <c r="AQ1899">
        <f t="shared" si="716"/>
        <v>0.94799791991679672</v>
      </c>
      <c r="AR1899">
        <v>0.97402597402597402</v>
      </c>
    </row>
    <row r="1900" spans="1:44" x14ac:dyDescent="0.25">
      <c r="A1900" s="9">
        <v>4</v>
      </c>
      <c r="B1900" s="32">
        <v>10.430044000000001</v>
      </c>
      <c r="D1900">
        <f t="shared" si="703"/>
        <v>0</v>
      </c>
      <c r="E1900">
        <f t="shared" si="702"/>
        <v>556</v>
      </c>
      <c r="F1900">
        <f t="shared" si="723"/>
        <v>1</v>
      </c>
      <c r="G1900">
        <f t="shared" si="724"/>
        <v>1343</v>
      </c>
      <c r="I1900">
        <f t="shared" si="704"/>
        <v>0.96027633851468053</v>
      </c>
      <c r="J1900">
        <f t="shared" si="705"/>
        <v>0.94510907811400424</v>
      </c>
      <c r="K1900">
        <v>0.96027633851468053</v>
      </c>
      <c r="S1900">
        <f t="shared" si="706"/>
        <v>0</v>
      </c>
      <c r="T1900">
        <f t="shared" si="717"/>
        <v>782</v>
      </c>
      <c r="U1900">
        <f t="shared" si="707"/>
        <v>1</v>
      </c>
      <c r="V1900">
        <f t="shared" si="718"/>
        <v>1117</v>
      </c>
      <c r="X1900">
        <f t="shared" si="708"/>
        <v>0.95716034271725825</v>
      </c>
      <c r="Y1900">
        <f t="shared" si="709"/>
        <v>0.94420963651732881</v>
      </c>
      <c r="Z1900">
        <v>0.95716034271725825</v>
      </c>
      <c r="AB1900">
        <f t="shared" si="710"/>
        <v>0</v>
      </c>
      <c r="AC1900">
        <f t="shared" si="719"/>
        <v>485</v>
      </c>
      <c r="AD1900">
        <f t="shared" si="711"/>
        <v>1</v>
      </c>
      <c r="AE1900">
        <f t="shared" si="720"/>
        <v>1414</v>
      </c>
      <c r="AG1900">
        <f t="shared" si="712"/>
        <v>0.92030360531309297</v>
      </c>
      <c r="AH1900">
        <f t="shared" si="713"/>
        <v>0.95994568906992528</v>
      </c>
      <c r="AI1900">
        <v>0.92030360531309297</v>
      </c>
      <c r="AK1900">
        <f t="shared" si="714"/>
        <v>1</v>
      </c>
      <c r="AL1900">
        <f t="shared" si="721"/>
        <v>76</v>
      </c>
      <c r="AM1900">
        <f t="shared" si="725"/>
        <v>0</v>
      </c>
      <c r="AN1900">
        <f t="shared" si="722"/>
        <v>1823</v>
      </c>
      <c r="AP1900">
        <f t="shared" si="715"/>
        <v>0.98701298701298701</v>
      </c>
      <c r="AQ1900">
        <f t="shared" si="716"/>
        <v>0.94799791991679672</v>
      </c>
      <c r="AR1900">
        <v>0.98701298701298701</v>
      </c>
    </row>
    <row r="1901" spans="1:44" x14ac:dyDescent="0.25">
      <c r="A1901" s="9">
        <v>2</v>
      </c>
      <c r="B1901" s="32">
        <v>10.345883000000001</v>
      </c>
      <c r="D1901">
        <f t="shared" si="703"/>
        <v>0</v>
      </c>
      <c r="E1901">
        <f t="shared" si="702"/>
        <v>556</v>
      </c>
      <c r="F1901">
        <f t="shared" si="723"/>
        <v>1</v>
      </c>
      <c r="G1901">
        <f t="shared" si="724"/>
        <v>1344</v>
      </c>
      <c r="I1901">
        <f t="shared" si="704"/>
        <v>0.96027633851468053</v>
      </c>
      <c r="J1901">
        <f t="shared" si="705"/>
        <v>0.94581280788177335</v>
      </c>
      <c r="K1901">
        <v>0.96027633851468053</v>
      </c>
      <c r="S1901">
        <f t="shared" si="706"/>
        <v>1</v>
      </c>
      <c r="T1901">
        <f t="shared" si="717"/>
        <v>783</v>
      </c>
      <c r="U1901">
        <f t="shared" si="707"/>
        <v>0</v>
      </c>
      <c r="V1901">
        <f t="shared" si="718"/>
        <v>1117</v>
      </c>
      <c r="X1901">
        <f t="shared" si="708"/>
        <v>0.95838433292533665</v>
      </c>
      <c r="Y1901">
        <f t="shared" si="709"/>
        <v>0.94420963651732881</v>
      </c>
      <c r="Z1901">
        <v>0.95838433292533665</v>
      </c>
      <c r="AB1901">
        <f t="shared" si="710"/>
        <v>0</v>
      </c>
      <c r="AC1901">
        <f t="shared" si="719"/>
        <v>485</v>
      </c>
      <c r="AD1901">
        <f t="shared" si="711"/>
        <v>1</v>
      </c>
      <c r="AE1901">
        <f t="shared" si="720"/>
        <v>1415</v>
      </c>
      <c r="AG1901">
        <f t="shared" si="712"/>
        <v>0.92030360531309297</v>
      </c>
      <c r="AH1901">
        <f t="shared" si="713"/>
        <v>0.9606245756958588</v>
      </c>
      <c r="AI1901">
        <v>0.92030360531309297</v>
      </c>
      <c r="AK1901">
        <f t="shared" si="714"/>
        <v>0</v>
      </c>
      <c r="AL1901">
        <f t="shared" si="721"/>
        <v>76</v>
      </c>
      <c r="AM1901">
        <f t="shared" si="725"/>
        <v>1</v>
      </c>
      <c r="AN1901">
        <f t="shared" si="722"/>
        <v>1824</v>
      </c>
      <c r="AP1901">
        <f t="shared" si="715"/>
        <v>0.98701298701298701</v>
      </c>
      <c r="AQ1901">
        <f t="shared" si="716"/>
        <v>0.94851794071762874</v>
      </c>
      <c r="AR1901">
        <v>0.98701298701298701</v>
      </c>
    </row>
    <row r="1902" spans="1:44" x14ac:dyDescent="0.25">
      <c r="A1902" s="9">
        <v>3</v>
      </c>
      <c r="B1902" s="32">
        <v>10.319029</v>
      </c>
      <c r="D1902">
        <f t="shared" si="703"/>
        <v>0</v>
      </c>
      <c r="E1902">
        <f t="shared" si="702"/>
        <v>556</v>
      </c>
      <c r="F1902">
        <f t="shared" si="723"/>
        <v>1</v>
      </c>
      <c r="G1902">
        <f t="shared" si="724"/>
        <v>1345</v>
      </c>
      <c r="I1902">
        <f t="shared" si="704"/>
        <v>0.96027633851468053</v>
      </c>
      <c r="J1902">
        <f t="shared" si="705"/>
        <v>0.94651653764954258</v>
      </c>
      <c r="K1902">
        <v>0.96027633851468053</v>
      </c>
      <c r="S1902">
        <f t="shared" si="706"/>
        <v>0</v>
      </c>
      <c r="T1902">
        <f t="shared" si="717"/>
        <v>783</v>
      </c>
      <c r="U1902">
        <f t="shared" si="707"/>
        <v>1</v>
      </c>
      <c r="V1902">
        <f t="shared" si="718"/>
        <v>1118</v>
      </c>
      <c r="X1902">
        <f t="shared" si="708"/>
        <v>0.95838433292533665</v>
      </c>
      <c r="Y1902">
        <f t="shared" si="709"/>
        <v>0.94505494505494503</v>
      </c>
      <c r="Z1902">
        <v>0.95838433292533665</v>
      </c>
      <c r="AB1902">
        <f t="shared" si="710"/>
        <v>1</v>
      </c>
      <c r="AC1902">
        <f t="shared" si="719"/>
        <v>486</v>
      </c>
      <c r="AD1902">
        <f t="shared" si="711"/>
        <v>0</v>
      </c>
      <c r="AE1902">
        <f t="shared" si="720"/>
        <v>1415</v>
      </c>
      <c r="AG1902">
        <f t="shared" si="712"/>
        <v>0.92220113851992414</v>
      </c>
      <c r="AH1902">
        <f t="shared" si="713"/>
        <v>0.9606245756958588</v>
      </c>
      <c r="AI1902">
        <v>0.92220113851992414</v>
      </c>
      <c r="AK1902">
        <f t="shared" si="714"/>
        <v>0</v>
      </c>
      <c r="AL1902">
        <f t="shared" si="721"/>
        <v>76</v>
      </c>
      <c r="AM1902">
        <f t="shared" si="725"/>
        <v>1</v>
      </c>
      <c r="AN1902">
        <f t="shared" si="722"/>
        <v>1825</v>
      </c>
      <c r="AP1902">
        <f t="shared" si="715"/>
        <v>0.98701298701298701</v>
      </c>
      <c r="AQ1902">
        <f t="shared" si="716"/>
        <v>0.94903796151846076</v>
      </c>
      <c r="AR1902">
        <v>0.98701298701298701</v>
      </c>
    </row>
    <row r="1903" spans="1:44" x14ac:dyDescent="0.25">
      <c r="A1903" s="9">
        <v>3</v>
      </c>
      <c r="B1903" s="32">
        <v>10.318527</v>
      </c>
      <c r="D1903">
        <f t="shared" si="703"/>
        <v>0</v>
      </c>
      <c r="E1903">
        <f t="shared" si="702"/>
        <v>556</v>
      </c>
      <c r="F1903">
        <f t="shared" si="723"/>
        <v>1</v>
      </c>
      <c r="G1903">
        <f t="shared" si="724"/>
        <v>1346</v>
      </c>
      <c r="I1903">
        <f t="shared" si="704"/>
        <v>0.96027633851468053</v>
      </c>
      <c r="J1903">
        <f t="shared" si="705"/>
        <v>0.9472202674173118</v>
      </c>
      <c r="K1903">
        <v>0.96027633851468053</v>
      </c>
      <c r="S1903">
        <f t="shared" si="706"/>
        <v>0</v>
      </c>
      <c r="T1903">
        <f t="shared" si="717"/>
        <v>783</v>
      </c>
      <c r="U1903">
        <f t="shared" si="707"/>
        <v>1</v>
      </c>
      <c r="V1903">
        <f t="shared" si="718"/>
        <v>1119</v>
      </c>
      <c r="X1903">
        <f t="shared" si="708"/>
        <v>0.95838433292533665</v>
      </c>
      <c r="Y1903">
        <f t="shared" si="709"/>
        <v>0.94590025359256125</v>
      </c>
      <c r="Z1903">
        <v>0.95838433292533665</v>
      </c>
      <c r="AB1903">
        <f t="shared" si="710"/>
        <v>1</v>
      </c>
      <c r="AC1903">
        <f t="shared" si="719"/>
        <v>487</v>
      </c>
      <c r="AD1903">
        <f t="shared" si="711"/>
        <v>0</v>
      </c>
      <c r="AE1903">
        <f t="shared" si="720"/>
        <v>1415</v>
      </c>
      <c r="AG1903">
        <f t="shared" si="712"/>
        <v>0.92409867172675519</v>
      </c>
      <c r="AH1903">
        <f t="shared" si="713"/>
        <v>0.9606245756958588</v>
      </c>
      <c r="AI1903">
        <v>0.92409867172675519</v>
      </c>
      <c r="AK1903">
        <f t="shared" si="714"/>
        <v>0</v>
      </c>
      <c r="AL1903">
        <f t="shared" si="721"/>
        <v>76</v>
      </c>
      <c r="AM1903">
        <f t="shared" si="725"/>
        <v>1</v>
      </c>
      <c r="AN1903">
        <f t="shared" si="722"/>
        <v>1826</v>
      </c>
      <c r="AP1903">
        <f t="shared" si="715"/>
        <v>0.98701298701298701</v>
      </c>
      <c r="AQ1903">
        <f t="shared" si="716"/>
        <v>0.94955798231929278</v>
      </c>
      <c r="AR1903">
        <v>0.98701298701298701</v>
      </c>
    </row>
    <row r="1904" spans="1:44" x14ac:dyDescent="0.25">
      <c r="A1904" s="9">
        <v>3</v>
      </c>
      <c r="B1904" s="32">
        <v>10.237159999999999</v>
      </c>
      <c r="D1904">
        <f t="shared" si="703"/>
        <v>0</v>
      </c>
      <c r="E1904">
        <f t="shared" si="702"/>
        <v>556</v>
      </c>
      <c r="F1904">
        <f t="shared" si="723"/>
        <v>1</v>
      </c>
      <c r="G1904">
        <f t="shared" si="724"/>
        <v>1347</v>
      </c>
      <c r="I1904">
        <f t="shared" si="704"/>
        <v>0.96027633851468053</v>
      </c>
      <c r="J1904">
        <f t="shared" si="705"/>
        <v>0.94792399718508091</v>
      </c>
      <c r="K1904">
        <v>0.96027633851468053</v>
      </c>
      <c r="S1904">
        <f t="shared" si="706"/>
        <v>0</v>
      </c>
      <c r="T1904">
        <f t="shared" si="717"/>
        <v>783</v>
      </c>
      <c r="U1904">
        <f t="shared" si="707"/>
        <v>1</v>
      </c>
      <c r="V1904">
        <f t="shared" si="718"/>
        <v>1120</v>
      </c>
      <c r="X1904">
        <f t="shared" si="708"/>
        <v>0.95838433292533665</v>
      </c>
      <c r="Y1904">
        <f t="shared" si="709"/>
        <v>0.94674556213017746</v>
      </c>
      <c r="Z1904">
        <v>0.95838433292533665</v>
      </c>
      <c r="AB1904">
        <f t="shared" si="710"/>
        <v>1</v>
      </c>
      <c r="AC1904">
        <f t="shared" si="719"/>
        <v>488</v>
      </c>
      <c r="AD1904">
        <f t="shared" si="711"/>
        <v>0</v>
      </c>
      <c r="AE1904">
        <f t="shared" si="720"/>
        <v>1415</v>
      </c>
      <c r="AG1904">
        <f t="shared" si="712"/>
        <v>0.92599620493358636</v>
      </c>
      <c r="AH1904">
        <f t="shared" si="713"/>
        <v>0.9606245756958588</v>
      </c>
      <c r="AI1904">
        <v>0.92599620493358636</v>
      </c>
      <c r="AK1904">
        <f t="shared" si="714"/>
        <v>0</v>
      </c>
      <c r="AL1904">
        <f t="shared" si="721"/>
        <v>76</v>
      </c>
      <c r="AM1904">
        <f t="shared" si="725"/>
        <v>1</v>
      </c>
      <c r="AN1904">
        <f t="shared" si="722"/>
        <v>1827</v>
      </c>
      <c r="AP1904">
        <f t="shared" si="715"/>
        <v>0.98701298701298701</v>
      </c>
      <c r="AQ1904">
        <f t="shared" si="716"/>
        <v>0.9500780031201248</v>
      </c>
      <c r="AR1904">
        <v>0.98701298701298701</v>
      </c>
    </row>
    <row r="1905" spans="1:44" x14ac:dyDescent="0.25">
      <c r="A1905" s="9">
        <v>3</v>
      </c>
      <c r="B1905" s="32">
        <v>10.225592000000001</v>
      </c>
      <c r="D1905">
        <f t="shared" si="703"/>
        <v>0</v>
      </c>
      <c r="E1905">
        <f t="shared" si="702"/>
        <v>556</v>
      </c>
      <c r="F1905">
        <f t="shared" si="723"/>
        <v>1</v>
      </c>
      <c r="G1905">
        <f t="shared" si="724"/>
        <v>1348</v>
      </c>
      <c r="I1905">
        <f t="shared" si="704"/>
        <v>0.96027633851468053</v>
      </c>
      <c r="J1905">
        <f t="shared" si="705"/>
        <v>0.94862772695285014</v>
      </c>
      <c r="K1905">
        <v>0.96027633851468053</v>
      </c>
      <c r="S1905">
        <f t="shared" si="706"/>
        <v>0</v>
      </c>
      <c r="T1905">
        <f t="shared" si="717"/>
        <v>783</v>
      </c>
      <c r="U1905">
        <f t="shared" si="707"/>
        <v>1</v>
      </c>
      <c r="V1905">
        <f t="shared" si="718"/>
        <v>1121</v>
      </c>
      <c r="X1905">
        <f t="shared" si="708"/>
        <v>0.95838433292533665</v>
      </c>
      <c r="Y1905">
        <f t="shared" si="709"/>
        <v>0.94759087066779379</v>
      </c>
      <c r="Z1905">
        <v>0.95838433292533665</v>
      </c>
      <c r="AB1905">
        <f t="shared" si="710"/>
        <v>1</v>
      </c>
      <c r="AC1905">
        <f t="shared" si="719"/>
        <v>489</v>
      </c>
      <c r="AD1905">
        <f t="shared" si="711"/>
        <v>0</v>
      </c>
      <c r="AE1905">
        <f t="shared" si="720"/>
        <v>1415</v>
      </c>
      <c r="AG1905">
        <f t="shared" si="712"/>
        <v>0.92789373814041742</v>
      </c>
      <c r="AH1905">
        <f t="shared" si="713"/>
        <v>0.9606245756958588</v>
      </c>
      <c r="AI1905">
        <v>0.92789373814041742</v>
      </c>
      <c r="AK1905">
        <f t="shared" si="714"/>
        <v>0</v>
      </c>
      <c r="AL1905">
        <f t="shared" si="721"/>
        <v>76</v>
      </c>
      <c r="AM1905">
        <f t="shared" si="725"/>
        <v>1</v>
      </c>
      <c r="AN1905">
        <f t="shared" si="722"/>
        <v>1828</v>
      </c>
      <c r="AP1905">
        <f t="shared" si="715"/>
        <v>0.98701298701298701</v>
      </c>
      <c r="AQ1905">
        <f t="shared" si="716"/>
        <v>0.95059802392095682</v>
      </c>
      <c r="AR1905">
        <v>0.98701298701298701</v>
      </c>
    </row>
    <row r="1906" spans="1:44" x14ac:dyDescent="0.25">
      <c r="A1906" s="9">
        <v>1</v>
      </c>
      <c r="B1906" s="32">
        <v>10.211729</v>
      </c>
      <c r="D1906">
        <f t="shared" si="703"/>
        <v>1</v>
      </c>
      <c r="E1906">
        <f t="shared" si="702"/>
        <v>557</v>
      </c>
      <c r="F1906">
        <f t="shared" si="723"/>
        <v>0</v>
      </c>
      <c r="G1906">
        <f t="shared" si="724"/>
        <v>1348</v>
      </c>
      <c r="I1906">
        <f t="shared" si="704"/>
        <v>0.96200345423143352</v>
      </c>
      <c r="J1906">
        <f t="shared" si="705"/>
        <v>0.94862772695285014</v>
      </c>
      <c r="K1906">
        <v>0.96200345423143352</v>
      </c>
      <c r="S1906">
        <f t="shared" si="706"/>
        <v>0</v>
      </c>
      <c r="T1906">
        <f t="shared" si="717"/>
        <v>783</v>
      </c>
      <c r="U1906">
        <f t="shared" si="707"/>
        <v>1</v>
      </c>
      <c r="V1906">
        <f t="shared" si="718"/>
        <v>1122</v>
      </c>
      <c r="X1906">
        <f t="shared" si="708"/>
        <v>0.95838433292533665</v>
      </c>
      <c r="Y1906">
        <f t="shared" si="709"/>
        <v>0.94843617920541001</v>
      </c>
      <c r="Z1906">
        <v>0.95838433292533665</v>
      </c>
      <c r="AB1906">
        <f t="shared" si="710"/>
        <v>0</v>
      </c>
      <c r="AC1906">
        <f t="shared" si="719"/>
        <v>489</v>
      </c>
      <c r="AD1906">
        <f t="shared" si="711"/>
        <v>1</v>
      </c>
      <c r="AE1906">
        <f t="shared" si="720"/>
        <v>1416</v>
      </c>
      <c r="AG1906">
        <f t="shared" si="712"/>
        <v>0.92789373814041742</v>
      </c>
      <c r="AH1906">
        <f t="shared" si="713"/>
        <v>0.96130346232179231</v>
      </c>
      <c r="AI1906">
        <v>0.92789373814041742</v>
      </c>
      <c r="AK1906">
        <f t="shared" si="714"/>
        <v>0</v>
      </c>
      <c r="AL1906">
        <f t="shared" si="721"/>
        <v>76</v>
      </c>
      <c r="AM1906">
        <f t="shared" si="725"/>
        <v>1</v>
      </c>
      <c r="AN1906">
        <f t="shared" si="722"/>
        <v>1829</v>
      </c>
      <c r="AP1906">
        <f t="shared" si="715"/>
        <v>0.98701298701298701</v>
      </c>
      <c r="AQ1906">
        <f t="shared" si="716"/>
        <v>0.95111804472178885</v>
      </c>
      <c r="AR1906">
        <v>0.98701298701298701</v>
      </c>
    </row>
    <row r="1907" spans="1:44" x14ac:dyDescent="0.25">
      <c r="A1907" s="9">
        <v>2</v>
      </c>
      <c r="B1907" s="32">
        <v>10.20614</v>
      </c>
      <c r="D1907">
        <f t="shared" si="703"/>
        <v>0</v>
      </c>
      <c r="E1907">
        <f t="shared" si="702"/>
        <v>557</v>
      </c>
      <c r="F1907">
        <f t="shared" si="723"/>
        <v>1</v>
      </c>
      <c r="G1907">
        <f t="shared" si="724"/>
        <v>1349</v>
      </c>
      <c r="I1907">
        <f t="shared" si="704"/>
        <v>0.96200345423143352</v>
      </c>
      <c r="J1907">
        <f t="shared" si="705"/>
        <v>0.94933145672061925</v>
      </c>
      <c r="K1907">
        <v>0.96200345423143352</v>
      </c>
      <c r="S1907">
        <f t="shared" si="706"/>
        <v>1</v>
      </c>
      <c r="T1907">
        <f t="shared" si="717"/>
        <v>784</v>
      </c>
      <c r="U1907">
        <f t="shared" si="707"/>
        <v>0</v>
      </c>
      <c r="V1907">
        <f t="shared" si="718"/>
        <v>1122</v>
      </c>
      <c r="X1907">
        <f t="shared" si="708"/>
        <v>0.95960832313341493</v>
      </c>
      <c r="Y1907">
        <f t="shared" si="709"/>
        <v>0.94843617920541001</v>
      </c>
      <c r="Z1907">
        <v>0.95960832313341493</v>
      </c>
      <c r="AB1907">
        <f t="shared" si="710"/>
        <v>0</v>
      </c>
      <c r="AC1907">
        <f t="shared" si="719"/>
        <v>489</v>
      </c>
      <c r="AD1907">
        <f t="shared" si="711"/>
        <v>1</v>
      </c>
      <c r="AE1907">
        <f t="shared" si="720"/>
        <v>1417</v>
      </c>
      <c r="AG1907">
        <f t="shared" si="712"/>
        <v>0.92789373814041742</v>
      </c>
      <c r="AH1907">
        <f t="shared" si="713"/>
        <v>0.96198234894772572</v>
      </c>
      <c r="AI1907">
        <v>0.92789373814041742</v>
      </c>
      <c r="AK1907">
        <f t="shared" si="714"/>
        <v>0</v>
      </c>
      <c r="AL1907">
        <f t="shared" si="721"/>
        <v>76</v>
      </c>
      <c r="AM1907">
        <f t="shared" si="725"/>
        <v>1</v>
      </c>
      <c r="AN1907">
        <f t="shared" si="722"/>
        <v>1830</v>
      </c>
      <c r="AP1907">
        <f t="shared" si="715"/>
        <v>0.98701298701298701</v>
      </c>
      <c r="AQ1907">
        <f t="shared" si="716"/>
        <v>0.95163806552262087</v>
      </c>
      <c r="AR1907">
        <v>0.98701298701298701</v>
      </c>
    </row>
    <row r="1908" spans="1:44" x14ac:dyDescent="0.25">
      <c r="A1908" s="9">
        <v>2</v>
      </c>
      <c r="B1908" s="32">
        <v>10.130526</v>
      </c>
      <c r="D1908">
        <f t="shared" si="703"/>
        <v>0</v>
      </c>
      <c r="E1908">
        <f t="shared" ref="E1908:E1971" si="726">D1908+E1907</f>
        <v>557</v>
      </c>
      <c r="F1908">
        <f t="shared" si="723"/>
        <v>1</v>
      </c>
      <c r="G1908">
        <f t="shared" si="724"/>
        <v>1350</v>
      </c>
      <c r="I1908">
        <f t="shared" si="704"/>
        <v>0.96200345423143352</v>
      </c>
      <c r="J1908">
        <f t="shared" si="705"/>
        <v>0.95003518648838847</v>
      </c>
      <c r="K1908">
        <v>0.96200345423143352</v>
      </c>
      <c r="S1908">
        <f t="shared" si="706"/>
        <v>1</v>
      </c>
      <c r="T1908">
        <f t="shared" si="717"/>
        <v>785</v>
      </c>
      <c r="U1908">
        <f t="shared" si="707"/>
        <v>0</v>
      </c>
      <c r="V1908">
        <f t="shared" si="718"/>
        <v>1122</v>
      </c>
      <c r="X1908">
        <f t="shared" si="708"/>
        <v>0.96083231334149322</v>
      </c>
      <c r="Y1908">
        <f t="shared" si="709"/>
        <v>0.94843617920541001</v>
      </c>
      <c r="Z1908">
        <v>0.96083231334149322</v>
      </c>
      <c r="AB1908">
        <f t="shared" si="710"/>
        <v>0</v>
      </c>
      <c r="AC1908">
        <f t="shared" si="719"/>
        <v>489</v>
      </c>
      <c r="AD1908">
        <f t="shared" si="711"/>
        <v>1</v>
      </c>
      <c r="AE1908">
        <f t="shared" si="720"/>
        <v>1418</v>
      </c>
      <c r="AG1908">
        <f t="shared" si="712"/>
        <v>0.92789373814041742</v>
      </c>
      <c r="AH1908">
        <f t="shared" si="713"/>
        <v>0.96266123557365924</v>
      </c>
      <c r="AI1908">
        <v>0.92789373814041742</v>
      </c>
      <c r="AK1908">
        <f t="shared" si="714"/>
        <v>0</v>
      </c>
      <c r="AL1908">
        <f t="shared" si="721"/>
        <v>76</v>
      </c>
      <c r="AM1908">
        <f t="shared" si="725"/>
        <v>1</v>
      </c>
      <c r="AN1908">
        <f t="shared" si="722"/>
        <v>1831</v>
      </c>
      <c r="AP1908">
        <f t="shared" si="715"/>
        <v>0.98701298701298701</v>
      </c>
      <c r="AQ1908">
        <f t="shared" si="716"/>
        <v>0.95215808632345289</v>
      </c>
      <c r="AR1908">
        <v>0.98701298701298701</v>
      </c>
    </row>
    <row r="1909" spans="1:44" x14ac:dyDescent="0.25">
      <c r="A1909" s="9">
        <v>3</v>
      </c>
      <c r="B1909" s="32">
        <v>10.10671</v>
      </c>
      <c r="D1909">
        <f t="shared" si="703"/>
        <v>0</v>
      </c>
      <c r="E1909">
        <f t="shared" si="726"/>
        <v>557</v>
      </c>
      <c r="F1909">
        <f t="shared" si="723"/>
        <v>1</v>
      </c>
      <c r="G1909">
        <f t="shared" si="724"/>
        <v>1351</v>
      </c>
      <c r="I1909">
        <f t="shared" si="704"/>
        <v>0.96200345423143352</v>
      </c>
      <c r="J1909">
        <f t="shared" si="705"/>
        <v>0.95073891625615758</v>
      </c>
      <c r="K1909">
        <v>0.96200345423143352</v>
      </c>
      <c r="S1909">
        <f t="shared" si="706"/>
        <v>0</v>
      </c>
      <c r="T1909">
        <f t="shared" si="717"/>
        <v>785</v>
      </c>
      <c r="U1909">
        <f t="shared" si="707"/>
        <v>1</v>
      </c>
      <c r="V1909">
        <f t="shared" si="718"/>
        <v>1123</v>
      </c>
      <c r="X1909">
        <f t="shared" si="708"/>
        <v>0.96083231334149322</v>
      </c>
      <c r="Y1909">
        <f t="shared" si="709"/>
        <v>0.94928148774302623</v>
      </c>
      <c r="Z1909">
        <v>0.96083231334149322</v>
      </c>
      <c r="AB1909">
        <f t="shared" si="710"/>
        <v>1</v>
      </c>
      <c r="AC1909">
        <f t="shared" si="719"/>
        <v>490</v>
      </c>
      <c r="AD1909">
        <f t="shared" si="711"/>
        <v>0</v>
      </c>
      <c r="AE1909">
        <f t="shared" si="720"/>
        <v>1418</v>
      </c>
      <c r="AG1909">
        <f t="shared" si="712"/>
        <v>0.92979127134724859</v>
      </c>
      <c r="AH1909">
        <f t="shared" si="713"/>
        <v>0.96266123557365924</v>
      </c>
      <c r="AI1909">
        <v>0.92979127134724859</v>
      </c>
      <c r="AK1909">
        <f t="shared" si="714"/>
        <v>0</v>
      </c>
      <c r="AL1909">
        <f t="shared" si="721"/>
        <v>76</v>
      </c>
      <c r="AM1909">
        <f t="shared" si="725"/>
        <v>1</v>
      </c>
      <c r="AN1909">
        <f t="shared" si="722"/>
        <v>1832</v>
      </c>
      <c r="AP1909">
        <f t="shared" si="715"/>
        <v>0.98701298701298701</v>
      </c>
      <c r="AQ1909">
        <f t="shared" si="716"/>
        <v>0.95267810712428502</v>
      </c>
      <c r="AR1909">
        <v>0.98701298701298701</v>
      </c>
    </row>
    <row r="1910" spans="1:44" x14ac:dyDescent="0.25">
      <c r="A1910" s="9">
        <v>3</v>
      </c>
      <c r="B1910" s="32">
        <v>10.061373</v>
      </c>
      <c r="D1910">
        <f t="shared" si="703"/>
        <v>0</v>
      </c>
      <c r="E1910">
        <f t="shared" si="726"/>
        <v>557</v>
      </c>
      <c r="F1910">
        <f t="shared" si="723"/>
        <v>1</v>
      </c>
      <c r="G1910">
        <f t="shared" si="724"/>
        <v>1352</v>
      </c>
      <c r="I1910">
        <f t="shared" si="704"/>
        <v>0.96200345423143352</v>
      </c>
      <c r="J1910">
        <f t="shared" si="705"/>
        <v>0.95144264602392681</v>
      </c>
      <c r="K1910">
        <v>0.96200345423143352</v>
      </c>
      <c r="S1910">
        <f t="shared" si="706"/>
        <v>0</v>
      </c>
      <c r="T1910">
        <f t="shared" si="717"/>
        <v>785</v>
      </c>
      <c r="U1910">
        <f t="shared" si="707"/>
        <v>1</v>
      </c>
      <c r="V1910">
        <f t="shared" si="718"/>
        <v>1124</v>
      </c>
      <c r="X1910">
        <f t="shared" si="708"/>
        <v>0.96083231334149322</v>
      </c>
      <c r="Y1910">
        <f t="shared" si="709"/>
        <v>0.95012679628064245</v>
      </c>
      <c r="Z1910">
        <v>0.96083231334149322</v>
      </c>
      <c r="AB1910">
        <f t="shared" si="710"/>
        <v>1</v>
      </c>
      <c r="AC1910">
        <f t="shared" si="719"/>
        <v>491</v>
      </c>
      <c r="AD1910">
        <f t="shared" si="711"/>
        <v>0</v>
      </c>
      <c r="AE1910">
        <f t="shared" si="720"/>
        <v>1418</v>
      </c>
      <c r="AG1910">
        <f t="shared" si="712"/>
        <v>0.93168880455407965</v>
      </c>
      <c r="AH1910">
        <f t="shared" si="713"/>
        <v>0.96266123557365924</v>
      </c>
      <c r="AI1910">
        <v>0.93168880455407965</v>
      </c>
      <c r="AK1910">
        <f t="shared" si="714"/>
        <v>0</v>
      </c>
      <c r="AL1910">
        <f t="shared" si="721"/>
        <v>76</v>
      </c>
      <c r="AM1910">
        <f t="shared" si="725"/>
        <v>1</v>
      </c>
      <c r="AN1910">
        <f t="shared" si="722"/>
        <v>1833</v>
      </c>
      <c r="AP1910">
        <f t="shared" si="715"/>
        <v>0.98701298701298701</v>
      </c>
      <c r="AQ1910">
        <f t="shared" si="716"/>
        <v>0.95319812792511704</v>
      </c>
      <c r="AR1910">
        <v>0.98701298701298701</v>
      </c>
    </row>
    <row r="1911" spans="1:44" x14ac:dyDescent="0.25">
      <c r="A1911" s="9">
        <v>3</v>
      </c>
      <c r="B1911" s="32">
        <v>10.045228</v>
      </c>
      <c r="D1911">
        <f t="shared" si="703"/>
        <v>0</v>
      </c>
      <c r="E1911">
        <f t="shared" si="726"/>
        <v>557</v>
      </c>
      <c r="F1911">
        <f t="shared" si="723"/>
        <v>1</v>
      </c>
      <c r="G1911">
        <f t="shared" si="724"/>
        <v>1353</v>
      </c>
      <c r="I1911">
        <f t="shared" si="704"/>
        <v>0.96200345423143352</v>
      </c>
      <c r="J1911">
        <f t="shared" si="705"/>
        <v>0.95214637579169603</v>
      </c>
      <c r="K1911">
        <v>0.96200345423143352</v>
      </c>
      <c r="S1911">
        <f t="shared" si="706"/>
        <v>0</v>
      </c>
      <c r="T1911">
        <f t="shared" si="717"/>
        <v>785</v>
      </c>
      <c r="U1911">
        <f t="shared" si="707"/>
        <v>1</v>
      </c>
      <c r="V1911">
        <f t="shared" si="718"/>
        <v>1125</v>
      </c>
      <c r="X1911">
        <f t="shared" si="708"/>
        <v>0.96083231334149322</v>
      </c>
      <c r="Y1911">
        <f t="shared" si="709"/>
        <v>0.95097210481825867</v>
      </c>
      <c r="Z1911">
        <v>0.96083231334149322</v>
      </c>
      <c r="AB1911">
        <f t="shared" si="710"/>
        <v>1</v>
      </c>
      <c r="AC1911">
        <f t="shared" si="719"/>
        <v>492</v>
      </c>
      <c r="AD1911">
        <f t="shared" si="711"/>
        <v>0</v>
      </c>
      <c r="AE1911">
        <f t="shared" si="720"/>
        <v>1418</v>
      </c>
      <c r="AG1911">
        <f t="shared" si="712"/>
        <v>0.93358633776091082</v>
      </c>
      <c r="AH1911">
        <f t="shared" si="713"/>
        <v>0.96266123557365924</v>
      </c>
      <c r="AI1911">
        <v>0.93358633776091082</v>
      </c>
      <c r="AK1911">
        <f t="shared" si="714"/>
        <v>0</v>
      </c>
      <c r="AL1911">
        <f t="shared" si="721"/>
        <v>76</v>
      </c>
      <c r="AM1911">
        <f t="shared" si="725"/>
        <v>1</v>
      </c>
      <c r="AN1911">
        <f t="shared" si="722"/>
        <v>1834</v>
      </c>
      <c r="AP1911">
        <f t="shared" si="715"/>
        <v>0.98701298701298701</v>
      </c>
      <c r="AQ1911">
        <f t="shared" si="716"/>
        <v>0.95371814872594907</v>
      </c>
      <c r="AR1911">
        <v>0.98701298701298701</v>
      </c>
    </row>
    <row r="1912" spans="1:44" x14ac:dyDescent="0.25">
      <c r="A1912" s="9">
        <v>1</v>
      </c>
      <c r="B1912" s="32">
        <v>10.018891999999999</v>
      </c>
      <c r="D1912">
        <f t="shared" si="703"/>
        <v>1</v>
      </c>
      <c r="E1912">
        <f t="shared" si="726"/>
        <v>558</v>
      </c>
      <c r="F1912">
        <f t="shared" si="723"/>
        <v>0</v>
      </c>
      <c r="G1912">
        <f t="shared" si="724"/>
        <v>1353</v>
      </c>
      <c r="I1912">
        <f t="shared" si="704"/>
        <v>0.96373056994818651</v>
      </c>
      <c r="J1912">
        <f t="shared" si="705"/>
        <v>0.95214637579169603</v>
      </c>
      <c r="K1912">
        <v>0.96373056994818651</v>
      </c>
      <c r="S1912">
        <f t="shared" si="706"/>
        <v>0</v>
      </c>
      <c r="T1912">
        <f t="shared" si="717"/>
        <v>785</v>
      </c>
      <c r="U1912">
        <f t="shared" si="707"/>
        <v>1</v>
      </c>
      <c r="V1912">
        <f t="shared" si="718"/>
        <v>1126</v>
      </c>
      <c r="X1912">
        <f t="shared" si="708"/>
        <v>0.96083231334149322</v>
      </c>
      <c r="Y1912">
        <f t="shared" si="709"/>
        <v>0.95181741335587489</v>
      </c>
      <c r="Z1912">
        <v>0.96083231334149322</v>
      </c>
      <c r="AB1912">
        <f t="shared" si="710"/>
        <v>0</v>
      </c>
      <c r="AC1912">
        <f t="shared" si="719"/>
        <v>492</v>
      </c>
      <c r="AD1912">
        <f t="shared" si="711"/>
        <v>1</v>
      </c>
      <c r="AE1912">
        <f t="shared" si="720"/>
        <v>1419</v>
      </c>
      <c r="AG1912">
        <f t="shared" si="712"/>
        <v>0.93358633776091082</v>
      </c>
      <c r="AH1912">
        <f t="shared" si="713"/>
        <v>0.96334012219959264</v>
      </c>
      <c r="AI1912">
        <v>0.93358633776091082</v>
      </c>
      <c r="AK1912">
        <f t="shared" si="714"/>
        <v>0</v>
      </c>
      <c r="AL1912">
        <f t="shared" si="721"/>
        <v>76</v>
      </c>
      <c r="AM1912">
        <f t="shared" si="725"/>
        <v>1</v>
      </c>
      <c r="AN1912">
        <f t="shared" si="722"/>
        <v>1835</v>
      </c>
      <c r="AP1912">
        <f t="shared" si="715"/>
        <v>0.98701298701298701</v>
      </c>
      <c r="AQ1912">
        <f t="shared" si="716"/>
        <v>0.95423816952678109</v>
      </c>
      <c r="AR1912">
        <v>0.98701298701298701</v>
      </c>
    </row>
    <row r="1913" spans="1:44" x14ac:dyDescent="0.25">
      <c r="A1913" s="9">
        <v>3</v>
      </c>
      <c r="B1913" s="32">
        <v>10.006053</v>
      </c>
      <c r="D1913">
        <f t="shared" si="703"/>
        <v>0</v>
      </c>
      <c r="E1913">
        <f t="shared" si="726"/>
        <v>558</v>
      </c>
      <c r="F1913">
        <f t="shared" si="723"/>
        <v>1</v>
      </c>
      <c r="G1913">
        <f t="shared" si="724"/>
        <v>1354</v>
      </c>
      <c r="I1913">
        <f t="shared" si="704"/>
        <v>0.96373056994818651</v>
      </c>
      <c r="J1913">
        <f t="shared" si="705"/>
        <v>0.95285010555946514</v>
      </c>
      <c r="K1913">
        <v>0.96373056994818651</v>
      </c>
      <c r="S1913">
        <f t="shared" si="706"/>
        <v>0</v>
      </c>
      <c r="T1913">
        <f t="shared" si="717"/>
        <v>785</v>
      </c>
      <c r="U1913">
        <f t="shared" si="707"/>
        <v>1</v>
      </c>
      <c r="V1913">
        <f t="shared" si="718"/>
        <v>1127</v>
      </c>
      <c r="X1913">
        <f t="shared" si="708"/>
        <v>0.96083231334149322</v>
      </c>
      <c r="Y1913">
        <f t="shared" si="709"/>
        <v>0.9526627218934911</v>
      </c>
      <c r="Z1913">
        <v>0.96083231334149322</v>
      </c>
      <c r="AB1913">
        <f t="shared" si="710"/>
        <v>1</v>
      </c>
      <c r="AC1913">
        <f t="shared" si="719"/>
        <v>493</v>
      </c>
      <c r="AD1913">
        <f t="shared" si="711"/>
        <v>0</v>
      </c>
      <c r="AE1913">
        <f t="shared" si="720"/>
        <v>1419</v>
      </c>
      <c r="AG1913">
        <f t="shared" si="712"/>
        <v>0.93548387096774188</v>
      </c>
      <c r="AH1913">
        <f t="shared" si="713"/>
        <v>0.96334012219959264</v>
      </c>
      <c r="AI1913">
        <v>0.93548387096774188</v>
      </c>
      <c r="AK1913">
        <f t="shared" si="714"/>
        <v>0</v>
      </c>
      <c r="AL1913">
        <f t="shared" si="721"/>
        <v>76</v>
      </c>
      <c r="AM1913">
        <f t="shared" si="725"/>
        <v>1</v>
      </c>
      <c r="AN1913">
        <f t="shared" si="722"/>
        <v>1836</v>
      </c>
      <c r="AP1913">
        <f t="shared" si="715"/>
        <v>0.98701298701298701</v>
      </c>
      <c r="AQ1913">
        <f t="shared" si="716"/>
        <v>0.95475819032761311</v>
      </c>
      <c r="AR1913">
        <v>0.98701298701298701</v>
      </c>
    </row>
    <row r="1914" spans="1:44" x14ac:dyDescent="0.25">
      <c r="A1914" s="9">
        <v>2</v>
      </c>
      <c r="B1914" s="32">
        <v>10.001032</v>
      </c>
      <c r="D1914">
        <f t="shared" si="703"/>
        <v>0</v>
      </c>
      <c r="E1914">
        <f t="shared" si="726"/>
        <v>558</v>
      </c>
      <c r="F1914">
        <f t="shared" si="723"/>
        <v>1</v>
      </c>
      <c r="G1914">
        <f t="shared" si="724"/>
        <v>1355</v>
      </c>
      <c r="I1914">
        <f t="shared" si="704"/>
        <v>0.96373056994818651</v>
      </c>
      <c r="J1914">
        <f t="shared" si="705"/>
        <v>0.95355383532723437</v>
      </c>
      <c r="K1914">
        <v>0.96373056994818651</v>
      </c>
      <c r="S1914">
        <f t="shared" si="706"/>
        <v>1</v>
      </c>
      <c r="T1914">
        <f t="shared" si="717"/>
        <v>786</v>
      </c>
      <c r="U1914">
        <f t="shared" si="707"/>
        <v>0</v>
      </c>
      <c r="V1914">
        <f t="shared" si="718"/>
        <v>1127</v>
      </c>
      <c r="X1914">
        <f t="shared" si="708"/>
        <v>0.96205630354957161</v>
      </c>
      <c r="Y1914">
        <f t="shared" si="709"/>
        <v>0.9526627218934911</v>
      </c>
      <c r="Z1914">
        <v>0.96205630354957161</v>
      </c>
      <c r="AB1914">
        <f t="shared" si="710"/>
        <v>0</v>
      </c>
      <c r="AC1914">
        <f t="shared" si="719"/>
        <v>493</v>
      </c>
      <c r="AD1914">
        <f t="shared" si="711"/>
        <v>1</v>
      </c>
      <c r="AE1914">
        <f t="shared" si="720"/>
        <v>1420</v>
      </c>
      <c r="AG1914">
        <f t="shared" si="712"/>
        <v>0.93548387096774188</v>
      </c>
      <c r="AH1914">
        <f t="shared" si="713"/>
        <v>0.96401900882552616</v>
      </c>
      <c r="AI1914">
        <v>0.93548387096774188</v>
      </c>
      <c r="AK1914">
        <f t="shared" si="714"/>
        <v>0</v>
      </c>
      <c r="AL1914">
        <f t="shared" si="721"/>
        <v>76</v>
      </c>
      <c r="AM1914">
        <f t="shared" si="725"/>
        <v>1</v>
      </c>
      <c r="AN1914">
        <f t="shared" si="722"/>
        <v>1837</v>
      </c>
      <c r="AP1914">
        <f t="shared" si="715"/>
        <v>0.98701298701298701</v>
      </c>
      <c r="AQ1914">
        <f t="shared" si="716"/>
        <v>0.95527821112844513</v>
      </c>
      <c r="AR1914">
        <v>0.98701298701298701</v>
      </c>
    </row>
    <row r="1915" spans="1:44" x14ac:dyDescent="0.25">
      <c r="A1915" s="9">
        <v>2</v>
      </c>
      <c r="B1915" s="32">
        <v>9.7518279999999997</v>
      </c>
      <c r="D1915">
        <f t="shared" si="703"/>
        <v>0</v>
      </c>
      <c r="E1915">
        <f t="shared" si="726"/>
        <v>558</v>
      </c>
      <c r="F1915">
        <f t="shared" si="723"/>
        <v>1</v>
      </c>
      <c r="G1915">
        <f t="shared" si="724"/>
        <v>1356</v>
      </c>
      <c r="I1915">
        <f t="shared" si="704"/>
        <v>0.96373056994818651</v>
      </c>
      <c r="J1915">
        <f t="shared" si="705"/>
        <v>0.95425756509500348</v>
      </c>
      <c r="K1915">
        <v>0.96373056994818651</v>
      </c>
      <c r="S1915">
        <f t="shared" si="706"/>
        <v>1</v>
      </c>
      <c r="T1915">
        <f t="shared" si="717"/>
        <v>787</v>
      </c>
      <c r="U1915">
        <f t="shared" si="707"/>
        <v>0</v>
      </c>
      <c r="V1915">
        <f t="shared" si="718"/>
        <v>1127</v>
      </c>
      <c r="X1915">
        <f t="shared" si="708"/>
        <v>0.9632802937576499</v>
      </c>
      <c r="Y1915">
        <f t="shared" si="709"/>
        <v>0.9526627218934911</v>
      </c>
      <c r="Z1915">
        <v>0.9632802937576499</v>
      </c>
      <c r="AB1915">
        <f t="shared" si="710"/>
        <v>0</v>
      </c>
      <c r="AC1915">
        <f t="shared" si="719"/>
        <v>493</v>
      </c>
      <c r="AD1915">
        <f t="shared" si="711"/>
        <v>1</v>
      </c>
      <c r="AE1915">
        <f t="shared" si="720"/>
        <v>1421</v>
      </c>
      <c r="AG1915">
        <f t="shared" si="712"/>
        <v>0.93548387096774188</v>
      </c>
      <c r="AH1915">
        <f t="shared" si="713"/>
        <v>0.96469789545145956</v>
      </c>
      <c r="AI1915">
        <v>0.93548387096774188</v>
      </c>
      <c r="AK1915">
        <f t="shared" si="714"/>
        <v>0</v>
      </c>
      <c r="AL1915">
        <f t="shared" si="721"/>
        <v>76</v>
      </c>
      <c r="AM1915">
        <f t="shared" si="725"/>
        <v>1</v>
      </c>
      <c r="AN1915">
        <f t="shared" si="722"/>
        <v>1838</v>
      </c>
      <c r="AP1915">
        <f t="shared" si="715"/>
        <v>0.98701298701298701</v>
      </c>
      <c r="AQ1915">
        <f t="shared" si="716"/>
        <v>0.95579823192927715</v>
      </c>
      <c r="AR1915">
        <v>0.98701298701298701</v>
      </c>
    </row>
    <row r="1916" spans="1:44" x14ac:dyDescent="0.25">
      <c r="A1916" s="9">
        <v>1</v>
      </c>
      <c r="B1916" s="32">
        <v>9.7459150000000001</v>
      </c>
      <c r="D1916">
        <f t="shared" si="703"/>
        <v>1</v>
      </c>
      <c r="E1916">
        <f t="shared" si="726"/>
        <v>559</v>
      </c>
      <c r="F1916">
        <f t="shared" si="723"/>
        <v>0</v>
      </c>
      <c r="G1916">
        <f t="shared" si="724"/>
        <v>1356</v>
      </c>
      <c r="I1916">
        <f t="shared" si="704"/>
        <v>0.9654576856649395</v>
      </c>
      <c r="J1916">
        <f t="shared" si="705"/>
        <v>0.95425756509500348</v>
      </c>
      <c r="K1916">
        <v>0.9654576856649395</v>
      </c>
      <c r="S1916">
        <f t="shared" si="706"/>
        <v>0</v>
      </c>
      <c r="T1916">
        <f t="shared" si="717"/>
        <v>787</v>
      </c>
      <c r="U1916">
        <f t="shared" si="707"/>
        <v>1</v>
      </c>
      <c r="V1916">
        <f t="shared" si="718"/>
        <v>1128</v>
      </c>
      <c r="X1916">
        <f t="shared" si="708"/>
        <v>0.9632802937576499</v>
      </c>
      <c r="Y1916">
        <f t="shared" si="709"/>
        <v>0.95350803043110732</v>
      </c>
      <c r="Z1916">
        <v>0.9632802937576499</v>
      </c>
      <c r="AB1916">
        <f t="shared" si="710"/>
        <v>0</v>
      </c>
      <c r="AC1916">
        <f t="shared" si="719"/>
        <v>493</v>
      </c>
      <c r="AD1916">
        <f t="shared" si="711"/>
        <v>1</v>
      </c>
      <c r="AE1916">
        <f t="shared" si="720"/>
        <v>1422</v>
      </c>
      <c r="AG1916">
        <f t="shared" si="712"/>
        <v>0.93548387096774188</v>
      </c>
      <c r="AH1916">
        <f t="shared" si="713"/>
        <v>0.96537678207739308</v>
      </c>
      <c r="AI1916">
        <v>0.93548387096774188</v>
      </c>
      <c r="AK1916">
        <f t="shared" si="714"/>
        <v>0</v>
      </c>
      <c r="AL1916">
        <f t="shared" si="721"/>
        <v>76</v>
      </c>
      <c r="AM1916">
        <f t="shared" si="725"/>
        <v>1</v>
      </c>
      <c r="AN1916">
        <f t="shared" si="722"/>
        <v>1839</v>
      </c>
      <c r="AP1916">
        <f t="shared" si="715"/>
        <v>0.98701298701298701</v>
      </c>
      <c r="AQ1916">
        <f t="shared" si="716"/>
        <v>0.95631825273010918</v>
      </c>
      <c r="AR1916">
        <v>0.98701298701298701</v>
      </c>
    </row>
    <row r="1917" spans="1:44" x14ac:dyDescent="0.25">
      <c r="A1917" s="9">
        <v>3</v>
      </c>
      <c r="B1917" s="32">
        <v>9.6623929999999998</v>
      </c>
      <c r="D1917">
        <f t="shared" si="703"/>
        <v>0</v>
      </c>
      <c r="E1917">
        <f t="shared" si="726"/>
        <v>559</v>
      </c>
      <c r="F1917">
        <f t="shared" si="723"/>
        <v>1</v>
      </c>
      <c r="G1917">
        <f t="shared" si="724"/>
        <v>1357</v>
      </c>
      <c r="I1917">
        <f t="shared" si="704"/>
        <v>0.9654576856649395</v>
      </c>
      <c r="J1917">
        <f t="shared" si="705"/>
        <v>0.9549612948627727</v>
      </c>
      <c r="K1917">
        <v>0.9654576856649395</v>
      </c>
      <c r="S1917">
        <f t="shared" si="706"/>
        <v>0</v>
      </c>
      <c r="T1917">
        <f t="shared" si="717"/>
        <v>787</v>
      </c>
      <c r="U1917">
        <f t="shared" si="707"/>
        <v>1</v>
      </c>
      <c r="V1917">
        <f t="shared" si="718"/>
        <v>1129</v>
      </c>
      <c r="X1917">
        <f t="shared" si="708"/>
        <v>0.9632802937576499</v>
      </c>
      <c r="Y1917">
        <f t="shared" si="709"/>
        <v>0.95435333896872354</v>
      </c>
      <c r="Z1917">
        <v>0.9632802937576499</v>
      </c>
      <c r="AB1917">
        <f t="shared" si="710"/>
        <v>1</v>
      </c>
      <c r="AC1917">
        <f t="shared" si="719"/>
        <v>494</v>
      </c>
      <c r="AD1917">
        <f t="shared" si="711"/>
        <v>0</v>
      </c>
      <c r="AE1917">
        <f t="shared" si="720"/>
        <v>1422</v>
      </c>
      <c r="AG1917">
        <f t="shared" si="712"/>
        <v>0.93738140417457305</v>
      </c>
      <c r="AH1917">
        <f t="shared" si="713"/>
        <v>0.96537678207739308</v>
      </c>
      <c r="AI1917">
        <v>0.93738140417457305</v>
      </c>
      <c r="AK1917">
        <f t="shared" si="714"/>
        <v>0</v>
      </c>
      <c r="AL1917">
        <f t="shared" si="721"/>
        <v>76</v>
      </c>
      <c r="AM1917">
        <f t="shared" si="725"/>
        <v>1</v>
      </c>
      <c r="AN1917">
        <f t="shared" si="722"/>
        <v>1840</v>
      </c>
      <c r="AP1917">
        <f t="shared" si="715"/>
        <v>0.98701298701298701</v>
      </c>
      <c r="AQ1917">
        <f t="shared" si="716"/>
        <v>0.9568382735309412</v>
      </c>
      <c r="AR1917">
        <v>0.98701298701298701</v>
      </c>
    </row>
    <row r="1918" spans="1:44" x14ac:dyDescent="0.25">
      <c r="A1918" s="9">
        <v>3</v>
      </c>
      <c r="B1918" s="32">
        <v>9.6611419999999999</v>
      </c>
      <c r="D1918">
        <f t="shared" si="703"/>
        <v>0</v>
      </c>
      <c r="E1918">
        <f t="shared" si="726"/>
        <v>559</v>
      </c>
      <c r="F1918">
        <f t="shared" si="723"/>
        <v>1</v>
      </c>
      <c r="G1918">
        <f t="shared" si="724"/>
        <v>1358</v>
      </c>
      <c r="I1918">
        <f t="shared" si="704"/>
        <v>0.9654576856649395</v>
      </c>
      <c r="J1918">
        <f t="shared" si="705"/>
        <v>0.95566502463054193</v>
      </c>
      <c r="K1918">
        <v>0.9654576856649395</v>
      </c>
      <c r="S1918">
        <f t="shared" si="706"/>
        <v>0</v>
      </c>
      <c r="T1918">
        <f t="shared" si="717"/>
        <v>787</v>
      </c>
      <c r="U1918">
        <f t="shared" si="707"/>
        <v>1</v>
      </c>
      <c r="V1918">
        <f t="shared" si="718"/>
        <v>1130</v>
      </c>
      <c r="X1918">
        <f t="shared" si="708"/>
        <v>0.9632802937576499</v>
      </c>
      <c r="Y1918">
        <f t="shared" si="709"/>
        <v>0.95519864750633976</v>
      </c>
      <c r="Z1918">
        <v>0.9632802937576499</v>
      </c>
      <c r="AB1918">
        <f t="shared" si="710"/>
        <v>1</v>
      </c>
      <c r="AC1918">
        <f t="shared" si="719"/>
        <v>495</v>
      </c>
      <c r="AD1918">
        <f t="shared" si="711"/>
        <v>0</v>
      </c>
      <c r="AE1918">
        <f t="shared" si="720"/>
        <v>1422</v>
      </c>
      <c r="AG1918">
        <f t="shared" si="712"/>
        <v>0.93927893738140422</v>
      </c>
      <c r="AH1918">
        <f t="shared" si="713"/>
        <v>0.96537678207739308</v>
      </c>
      <c r="AI1918">
        <v>0.93927893738140422</v>
      </c>
      <c r="AK1918">
        <f t="shared" si="714"/>
        <v>0</v>
      </c>
      <c r="AL1918">
        <f t="shared" si="721"/>
        <v>76</v>
      </c>
      <c r="AM1918">
        <f t="shared" si="725"/>
        <v>1</v>
      </c>
      <c r="AN1918">
        <f t="shared" si="722"/>
        <v>1841</v>
      </c>
      <c r="AP1918">
        <f t="shared" si="715"/>
        <v>0.98701298701298701</v>
      </c>
      <c r="AQ1918">
        <f t="shared" si="716"/>
        <v>0.95735829433177322</v>
      </c>
      <c r="AR1918">
        <v>0.98701298701298701</v>
      </c>
    </row>
    <row r="1919" spans="1:44" x14ac:dyDescent="0.25">
      <c r="A1919" s="9">
        <v>3</v>
      </c>
      <c r="B1919" s="32">
        <v>9.6591839999999998</v>
      </c>
      <c r="D1919">
        <f t="shared" si="703"/>
        <v>0</v>
      </c>
      <c r="E1919">
        <f t="shared" si="726"/>
        <v>559</v>
      </c>
      <c r="F1919">
        <f t="shared" si="723"/>
        <v>1</v>
      </c>
      <c r="G1919">
        <f t="shared" si="724"/>
        <v>1359</v>
      </c>
      <c r="I1919">
        <f t="shared" si="704"/>
        <v>0.9654576856649395</v>
      </c>
      <c r="J1919">
        <f t="shared" si="705"/>
        <v>0.95636875439831104</v>
      </c>
      <c r="K1919">
        <v>0.9654576856649395</v>
      </c>
      <c r="S1919">
        <f t="shared" si="706"/>
        <v>0</v>
      </c>
      <c r="T1919">
        <f t="shared" si="717"/>
        <v>787</v>
      </c>
      <c r="U1919">
        <f t="shared" si="707"/>
        <v>1</v>
      </c>
      <c r="V1919">
        <f t="shared" si="718"/>
        <v>1131</v>
      </c>
      <c r="X1919">
        <f t="shared" si="708"/>
        <v>0.9632802937576499</v>
      </c>
      <c r="Y1919">
        <f t="shared" si="709"/>
        <v>0.95604395604395609</v>
      </c>
      <c r="Z1919">
        <v>0.9632802937576499</v>
      </c>
      <c r="AB1919">
        <f t="shared" si="710"/>
        <v>1</v>
      </c>
      <c r="AC1919">
        <f t="shared" si="719"/>
        <v>496</v>
      </c>
      <c r="AD1919">
        <f t="shared" si="711"/>
        <v>0</v>
      </c>
      <c r="AE1919">
        <f t="shared" si="720"/>
        <v>1422</v>
      </c>
      <c r="AG1919">
        <f t="shared" si="712"/>
        <v>0.94117647058823528</v>
      </c>
      <c r="AH1919">
        <f t="shared" si="713"/>
        <v>0.96537678207739308</v>
      </c>
      <c r="AI1919">
        <v>0.94117647058823528</v>
      </c>
      <c r="AK1919">
        <f t="shared" si="714"/>
        <v>0</v>
      </c>
      <c r="AL1919">
        <f t="shared" si="721"/>
        <v>76</v>
      </c>
      <c r="AM1919">
        <f t="shared" si="725"/>
        <v>1</v>
      </c>
      <c r="AN1919">
        <f t="shared" si="722"/>
        <v>1842</v>
      </c>
      <c r="AP1919">
        <f t="shared" si="715"/>
        <v>0.98701298701298701</v>
      </c>
      <c r="AQ1919">
        <f t="shared" si="716"/>
        <v>0.95787831513260535</v>
      </c>
      <c r="AR1919">
        <v>0.98701298701298701</v>
      </c>
    </row>
    <row r="1920" spans="1:44" x14ac:dyDescent="0.25">
      <c r="A1920" s="9">
        <v>1</v>
      </c>
      <c r="B1920" s="32">
        <v>9.6287299999999991</v>
      </c>
      <c r="D1920">
        <f t="shared" si="703"/>
        <v>1</v>
      </c>
      <c r="E1920">
        <f t="shared" si="726"/>
        <v>560</v>
      </c>
      <c r="F1920">
        <f t="shared" si="723"/>
        <v>0</v>
      </c>
      <c r="G1920">
        <f t="shared" si="724"/>
        <v>1359</v>
      </c>
      <c r="I1920">
        <f t="shared" si="704"/>
        <v>0.9671848013816926</v>
      </c>
      <c r="J1920">
        <f t="shared" si="705"/>
        <v>0.95636875439831104</v>
      </c>
      <c r="K1920">
        <v>0.9671848013816926</v>
      </c>
      <c r="S1920">
        <f t="shared" si="706"/>
        <v>0</v>
      </c>
      <c r="T1920">
        <f t="shared" si="717"/>
        <v>787</v>
      </c>
      <c r="U1920">
        <f t="shared" si="707"/>
        <v>1</v>
      </c>
      <c r="V1920">
        <f t="shared" si="718"/>
        <v>1132</v>
      </c>
      <c r="X1920">
        <f t="shared" si="708"/>
        <v>0.9632802937576499</v>
      </c>
      <c r="Y1920">
        <f t="shared" si="709"/>
        <v>0.95688926458157231</v>
      </c>
      <c r="Z1920">
        <v>0.9632802937576499</v>
      </c>
      <c r="AB1920">
        <f t="shared" si="710"/>
        <v>0</v>
      </c>
      <c r="AC1920">
        <f t="shared" si="719"/>
        <v>496</v>
      </c>
      <c r="AD1920">
        <f t="shared" si="711"/>
        <v>1</v>
      </c>
      <c r="AE1920">
        <f t="shared" si="720"/>
        <v>1423</v>
      </c>
      <c r="AG1920">
        <f t="shared" si="712"/>
        <v>0.94117647058823528</v>
      </c>
      <c r="AH1920">
        <f t="shared" si="713"/>
        <v>0.9660556687033266</v>
      </c>
      <c r="AI1920">
        <v>0.94117647058823528</v>
      </c>
      <c r="AK1920">
        <f t="shared" si="714"/>
        <v>0</v>
      </c>
      <c r="AL1920">
        <f t="shared" si="721"/>
        <v>76</v>
      </c>
      <c r="AM1920">
        <f t="shared" si="725"/>
        <v>1</v>
      </c>
      <c r="AN1920">
        <f t="shared" si="722"/>
        <v>1843</v>
      </c>
      <c r="AP1920">
        <f t="shared" si="715"/>
        <v>0.98701298701298701</v>
      </c>
      <c r="AQ1920">
        <f t="shared" si="716"/>
        <v>0.95839833593343737</v>
      </c>
      <c r="AR1920">
        <v>0.98701298701298701</v>
      </c>
    </row>
    <row r="1921" spans="1:44" x14ac:dyDescent="0.25">
      <c r="A1921" s="9">
        <v>3</v>
      </c>
      <c r="B1921" s="32">
        <v>9.5936009999999996</v>
      </c>
      <c r="D1921">
        <f t="shared" si="703"/>
        <v>0</v>
      </c>
      <c r="E1921">
        <f t="shared" si="726"/>
        <v>560</v>
      </c>
      <c r="F1921">
        <f t="shared" si="723"/>
        <v>1</v>
      </c>
      <c r="G1921">
        <f t="shared" si="724"/>
        <v>1360</v>
      </c>
      <c r="I1921">
        <f t="shared" si="704"/>
        <v>0.9671848013816926</v>
      </c>
      <c r="J1921">
        <f t="shared" si="705"/>
        <v>0.95707248416608026</v>
      </c>
      <c r="K1921">
        <v>0.9671848013816926</v>
      </c>
      <c r="S1921">
        <f t="shared" si="706"/>
        <v>0</v>
      </c>
      <c r="T1921">
        <f t="shared" si="717"/>
        <v>787</v>
      </c>
      <c r="U1921">
        <f t="shared" si="707"/>
        <v>1</v>
      </c>
      <c r="V1921">
        <f t="shared" si="718"/>
        <v>1133</v>
      </c>
      <c r="X1921">
        <f t="shared" si="708"/>
        <v>0.9632802937576499</v>
      </c>
      <c r="Y1921">
        <f t="shared" si="709"/>
        <v>0.95773457311918853</v>
      </c>
      <c r="Z1921">
        <v>0.9632802937576499</v>
      </c>
      <c r="AB1921">
        <f t="shared" si="710"/>
        <v>1</v>
      </c>
      <c r="AC1921">
        <f t="shared" si="719"/>
        <v>497</v>
      </c>
      <c r="AD1921">
        <f t="shared" si="711"/>
        <v>0</v>
      </c>
      <c r="AE1921">
        <f t="shared" si="720"/>
        <v>1423</v>
      </c>
      <c r="AG1921">
        <f t="shared" si="712"/>
        <v>0.94307400379506645</v>
      </c>
      <c r="AH1921">
        <f t="shared" si="713"/>
        <v>0.9660556687033266</v>
      </c>
      <c r="AI1921">
        <v>0.94307400379506645</v>
      </c>
      <c r="AK1921">
        <f t="shared" si="714"/>
        <v>0</v>
      </c>
      <c r="AL1921">
        <f t="shared" si="721"/>
        <v>76</v>
      </c>
      <c r="AM1921">
        <f t="shared" si="725"/>
        <v>1</v>
      </c>
      <c r="AN1921">
        <f t="shared" si="722"/>
        <v>1844</v>
      </c>
      <c r="AP1921">
        <f t="shared" si="715"/>
        <v>0.98701298701298701</v>
      </c>
      <c r="AQ1921">
        <f t="shared" si="716"/>
        <v>0.95891835673426939</v>
      </c>
      <c r="AR1921">
        <v>0.98701298701298701</v>
      </c>
    </row>
    <row r="1922" spans="1:44" x14ac:dyDescent="0.25">
      <c r="A1922" s="9">
        <v>1</v>
      </c>
      <c r="B1922" s="32">
        <v>9.5220339999999997</v>
      </c>
      <c r="D1922">
        <f t="shared" ref="D1922:D1985" si="727">IF(A1922=$N$4,1,0)</f>
        <v>1</v>
      </c>
      <c r="E1922">
        <f t="shared" si="726"/>
        <v>561</v>
      </c>
      <c r="F1922">
        <f t="shared" si="723"/>
        <v>0</v>
      </c>
      <c r="G1922">
        <f t="shared" si="724"/>
        <v>1360</v>
      </c>
      <c r="I1922">
        <f t="shared" ref="I1922:I1985" si="728">E1922/$P$4</f>
        <v>0.9689119170984456</v>
      </c>
      <c r="J1922">
        <f t="shared" ref="J1922:J1985" si="729">G1922/$Q$4</f>
        <v>0.95707248416608026</v>
      </c>
      <c r="K1922">
        <v>0.9689119170984456</v>
      </c>
      <c r="S1922">
        <f t="shared" si="706"/>
        <v>0</v>
      </c>
      <c r="T1922">
        <f t="shared" si="717"/>
        <v>787</v>
      </c>
      <c r="U1922">
        <f t="shared" si="707"/>
        <v>1</v>
      </c>
      <c r="V1922">
        <f t="shared" si="718"/>
        <v>1134</v>
      </c>
      <c r="X1922">
        <f t="shared" si="708"/>
        <v>0.9632802937576499</v>
      </c>
      <c r="Y1922">
        <f t="shared" si="709"/>
        <v>0.95857988165680474</v>
      </c>
      <c r="Z1922">
        <v>0.9632802937576499</v>
      </c>
      <c r="AB1922">
        <f t="shared" si="710"/>
        <v>0</v>
      </c>
      <c r="AC1922">
        <f t="shared" si="719"/>
        <v>497</v>
      </c>
      <c r="AD1922">
        <f t="shared" si="711"/>
        <v>1</v>
      </c>
      <c r="AE1922">
        <f t="shared" si="720"/>
        <v>1424</v>
      </c>
      <c r="AG1922">
        <f t="shared" si="712"/>
        <v>0.94307400379506645</v>
      </c>
      <c r="AH1922">
        <f t="shared" si="713"/>
        <v>0.96673455532926</v>
      </c>
      <c r="AI1922">
        <v>0.94307400379506645</v>
      </c>
      <c r="AK1922">
        <f t="shared" si="714"/>
        <v>0</v>
      </c>
      <c r="AL1922">
        <f t="shared" si="721"/>
        <v>76</v>
      </c>
      <c r="AM1922">
        <f t="shared" si="725"/>
        <v>1</v>
      </c>
      <c r="AN1922">
        <f t="shared" si="722"/>
        <v>1845</v>
      </c>
      <c r="AP1922">
        <f t="shared" si="715"/>
        <v>0.98701298701298701</v>
      </c>
      <c r="AQ1922">
        <f t="shared" si="716"/>
        <v>0.95943837753510142</v>
      </c>
      <c r="AR1922">
        <v>0.98701298701298701</v>
      </c>
    </row>
    <row r="1923" spans="1:44" x14ac:dyDescent="0.25">
      <c r="A1923" s="9">
        <v>2</v>
      </c>
      <c r="B1923" s="32">
        <v>9.4407800000000002</v>
      </c>
      <c r="D1923">
        <f t="shared" si="727"/>
        <v>0</v>
      </c>
      <c r="E1923">
        <f t="shared" si="726"/>
        <v>561</v>
      </c>
      <c r="F1923">
        <f t="shared" si="723"/>
        <v>1</v>
      </c>
      <c r="G1923">
        <f t="shared" si="724"/>
        <v>1361</v>
      </c>
      <c r="I1923">
        <f t="shared" si="728"/>
        <v>0.9689119170984456</v>
      </c>
      <c r="J1923">
        <f t="shared" si="729"/>
        <v>0.95777621393384937</v>
      </c>
      <c r="K1923">
        <v>0.9689119170984456</v>
      </c>
      <c r="S1923">
        <f t="shared" ref="S1923:S1986" si="730">IF(A1923=$N$5,1,0)</f>
        <v>1</v>
      </c>
      <c r="T1923">
        <f t="shared" si="717"/>
        <v>788</v>
      </c>
      <c r="U1923">
        <f t="shared" ref="U1923:U1986" si="731">IF(S1923=0,1,0)</f>
        <v>0</v>
      </c>
      <c r="V1923">
        <f t="shared" si="718"/>
        <v>1134</v>
      </c>
      <c r="X1923">
        <f t="shared" ref="X1923:X1986" si="732">T1923/$P$5</f>
        <v>0.96450428396572829</v>
      </c>
      <c r="Y1923">
        <f t="shared" ref="Y1923:Y1986" si="733">V1923/$Q$5</f>
        <v>0.95857988165680474</v>
      </c>
      <c r="Z1923">
        <v>0.96450428396572829</v>
      </c>
      <c r="AB1923">
        <f t="shared" ref="AB1923:AB1986" si="734">IF(A1923=$N$6,1,0)</f>
        <v>0</v>
      </c>
      <c r="AC1923">
        <f t="shared" si="719"/>
        <v>497</v>
      </c>
      <c r="AD1923">
        <f t="shared" ref="AD1923:AD1986" si="735">IF(AB1923=0,1,0)</f>
        <v>1</v>
      </c>
      <c r="AE1923">
        <f t="shared" si="720"/>
        <v>1425</v>
      </c>
      <c r="AG1923">
        <f t="shared" ref="AG1923:AG1986" si="736">AC1923/$P$6</f>
        <v>0.94307400379506645</v>
      </c>
      <c r="AH1923">
        <f t="shared" ref="AH1923:AH1986" si="737">AE1923/$Q$6</f>
        <v>0.96741344195519352</v>
      </c>
      <c r="AI1923">
        <v>0.94307400379506645</v>
      </c>
      <c r="AK1923">
        <f t="shared" ref="AK1923:AK1986" si="738">IF(A1923=$N$7,1,0)</f>
        <v>0</v>
      </c>
      <c r="AL1923">
        <f t="shared" si="721"/>
        <v>76</v>
      </c>
      <c r="AM1923">
        <f t="shared" si="725"/>
        <v>1</v>
      </c>
      <c r="AN1923">
        <f t="shared" si="722"/>
        <v>1846</v>
      </c>
      <c r="AP1923">
        <f t="shared" ref="AP1923:AP1986" si="739">AL1923/$P$7</f>
        <v>0.98701298701298701</v>
      </c>
      <c r="AQ1923">
        <f t="shared" ref="AQ1923:AQ1986" si="740">AN1923/$Q$7</f>
        <v>0.95995839833593344</v>
      </c>
      <c r="AR1923">
        <v>0.98701298701298701</v>
      </c>
    </row>
    <row r="1924" spans="1:44" x14ac:dyDescent="0.25">
      <c r="A1924" s="9">
        <v>3</v>
      </c>
      <c r="B1924" s="32">
        <v>9.418215</v>
      </c>
      <c r="D1924">
        <f t="shared" si="727"/>
        <v>0</v>
      </c>
      <c r="E1924">
        <f t="shared" si="726"/>
        <v>561</v>
      </c>
      <c r="F1924">
        <f t="shared" si="723"/>
        <v>1</v>
      </c>
      <c r="G1924">
        <f t="shared" si="724"/>
        <v>1362</v>
      </c>
      <c r="I1924">
        <f t="shared" si="728"/>
        <v>0.9689119170984456</v>
      </c>
      <c r="J1924">
        <f t="shared" si="729"/>
        <v>0.9584799437016186</v>
      </c>
      <c r="K1924">
        <v>0.9689119170984456</v>
      </c>
      <c r="S1924">
        <f t="shared" si="730"/>
        <v>0</v>
      </c>
      <c r="T1924">
        <f t="shared" ref="T1924:T1987" si="741">S1924+T1923</f>
        <v>788</v>
      </c>
      <c r="U1924">
        <f t="shared" si="731"/>
        <v>1</v>
      </c>
      <c r="V1924">
        <f t="shared" ref="V1924:V1987" si="742">SUM(U1924+V1923)</f>
        <v>1135</v>
      </c>
      <c r="X1924">
        <f t="shared" si="732"/>
        <v>0.96450428396572829</v>
      </c>
      <c r="Y1924">
        <f t="shared" si="733"/>
        <v>0.95942519019442096</v>
      </c>
      <c r="Z1924">
        <v>0.96450428396572829</v>
      </c>
      <c r="AB1924">
        <f t="shared" si="734"/>
        <v>1</v>
      </c>
      <c r="AC1924">
        <f t="shared" ref="AC1924:AC1987" si="743">AB1924+AC1923</f>
        <v>498</v>
      </c>
      <c r="AD1924">
        <f t="shared" si="735"/>
        <v>0</v>
      </c>
      <c r="AE1924">
        <f t="shared" ref="AE1924:AE1987" si="744">SUM(AD1924+AE1923)</f>
        <v>1425</v>
      </c>
      <c r="AG1924">
        <f t="shared" si="736"/>
        <v>0.94497153700189751</v>
      </c>
      <c r="AH1924">
        <f t="shared" si="737"/>
        <v>0.96741344195519352</v>
      </c>
      <c r="AI1924">
        <v>0.94497153700189751</v>
      </c>
      <c r="AK1924">
        <f t="shared" si="738"/>
        <v>0</v>
      </c>
      <c r="AL1924">
        <f t="shared" ref="AL1924:AL1987" si="745">AK1924+AL1923</f>
        <v>76</v>
      </c>
      <c r="AM1924">
        <f t="shared" si="725"/>
        <v>1</v>
      </c>
      <c r="AN1924">
        <f t="shared" ref="AN1924:AN1987" si="746">SUM(AM1924+AN1923)</f>
        <v>1847</v>
      </c>
      <c r="AP1924">
        <f t="shared" si="739"/>
        <v>0.98701298701298701</v>
      </c>
      <c r="AQ1924">
        <f t="shared" si="740"/>
        <v>0.96047841913676546</v>
      </c>
      <c r="AR1924">
        <v>0.98701298701298701</v>
      </c>
    </row>
    <row r="1925" spans="1:44" x14ac:dyDescent="0.25">
      <c r="A1925" s="9">
        <v>3</v>
      </c>
      <c r="B1925" s="32">
        <v>9.3580349999999992</v>
      </c>
      <c r="D1925">
        <f t="shared" si="727"/>
        <v>0</v>
      </c>
      <c r="E1925">
        <f t="shared" si="726"/>
        <v>561</v>
      </c>
      <c r="F1925">
        <f t="shared" si="723"/>
        <v>1</v>
      </c>
      <c r="G1925">
        <f t="shared" si="724"/>
        <v>1363</v>
      </c>
      <c r="I1925">
        <f t="shared" si="728"/>
        <v>0.9689119170984456</v>
      </c>
      <c r="J1925">
        <f t="shared" si="729"/>
        <v>0.95918367346938771</v>
      </c>
      <c r="K1925">
        <v>0.9689119170984456</v>
      </c>
      <c r="S1925">
        <f t="shared" si="730"/>
        <v>0</v>
      </c>
      <c r="T1925">
        <f t="shared" si="741"/>
        <v>788</v>
      </c>
      <c r="U1925">
        <f t="shared" si="731"/>
        <v>1</v>
      </c>
      <c r="V1925">
        <f t="shared" si="742"/>
        <v>1136</v>
      </c>
      <c r="X1925">
        <f t="shared" si="732"/>
        <v>0.96450428396572829</v>
      </c>
      <c r="Y1925">
        <f t="shared" si="733"/>
        <v>0.96027049873203718</v>
      </c>
      <c r="Z1925">
        <v>0.96450428396572829</v>
      </c>
      <c r="AB1925">
        <f t="shared" si="734"/>
        <v>1</v>
      </c>
      <c r="AC1925">
        <f t="shared" si="743"/>
        <v>499</v>
      </c>
      <c r="AD1925">
        <f t="shared" si="735"/>
        <v>0</v>
      </c>
      <c r="AE1925">
        <f t="shared" si="744"/>
        <v>1425</v>
      </c>
      <c r="AG1925">
        <f t="shared" si="736"/>
        <v>0.94686907020872868</v>
      </c>
      <c r="AH1925">
        <f t="shared" si="737"/>
        <v>0.96741344195519352</v>
      </c>
      <c r="AI1925">
        <v>0.94686907020872868</v>
      </c>
      <c r="AK1925">
        <f t="shared" si="738"/>
        <v>0</v>
      </c>
      <c r="AL1925">
        <f t="shared" si="745"/>
        <v>76</v>
      </c>
      <c r="AM1925">
        <f t="shared" si="725"/>
        <v>1</v>
      </c>
      <c r="AN1925">
        <f t="shared" si="746"/>
        <v>1848</v>
      </c>
      <c r="AP1925">
        <f t="shared" si="739"/>
        <v>0.98701298701298701</v>
      </c>
      <c r="AQ1925">
        <f t="shared" si="740"/>
        <v>0.96099843993759748</v>
      </c>
      <c r="AR1925">
        <v>0.98701298701298701</v>
      </c>
    </row>
    <row r="1926" spans="1:44" x14ac:dyDescent="0.25">
      <c r="A1926" s="9">
        <v>2</v>
      </c>
      <c r="B1926" s="32">
        <v>9.3023240000000005</v>
      </c>
      <c r="D1926">
        <f t="shared" si="727"/>
        <v>0</v>
      </c>
      <c r="E1926">
        <f t="shared" si="726"/>
        <v>561</v>
      </c>
      <c r="F1926">
        <f t="shared" si="723"/>
        <v>1</v>
      </c>
      <c r="G1926">
        <f t="shared" si="724"/>
        <v>1364</v>
      </c>
      <c r="I1926">
        <f t="shared" si="728"/>
        <v>0.9689119170984456</v>
      </c>
      <c r="J1926">
        <f t="shared" si="729"/>
        <v>0.95988740323715693</v>
      </c>
      <c r="K1926">
        <v>0.9689119170984456</v>
      </c>
      <c r="S1926">
        <f t="shared" si="730"/>
        <v>1</v>
      </c>
      <c r="T1926">
        <f t="shared" si="741"/>
        <v>789</v>
      </c>
      <c r="U1926">
        <f t="shared" si="731"/>
        <v>0</v>
      </c>
      <c r="V1926">
        <f t="shared" si="742"/>
        <v>1136</v>
      </c>
      <c r="X1926">
        <f t="shared" si="732"/>
        <v>0.96572827417380658</v>
      </c>
      <c r="Y1926">
        <f t="shared" si="733"/>
        <v>0.96027049873203718</v>
      </c>
      <c r="Z1926">
        <v>0.96572827417380658</v>
      </c>
      <c r="AB1926">
        <f t="shared" si="734"/>
        <v>0</v>
      </c>
      <c r="AC1926">
        <f t="shared" si="743"/>
        <v>499</v>
      </c>
      <c r="AD1926">
        <f t="shared" si="735"/>
        <v>1</v>
      </c>
      <c r="AE1926">
        <f t="shared" si="744"/>
        <v>1426</v>
      </c>
      <c r="AG1926">
        <f t="shared" si="736"/>
        <v>0.94686907020872868</v>
      </c>
      <c r="AH1926">
        <f t="shared" si="737"/>
        <v>0.96809232858112693</v>
      </c>
      <c r="AI1926">
        <v>0.94686907020872868</v>
      </c>
      <c r="AK1926">
        <f t="shared" si="738"/>
        <v>0</v>
      </c>
      <c r="AL1926">
        <f t="shared" si="745"/>
        <v>76</v>
      </c>
      <c r="AM1926">
        <f t="shared" si="725"/>
        <v>1</v>
      </c>
      <c r="AN1926">
        <f t="shared" si="746"/>
        <v>1849</v>
      </c>
      <c r="AP1926">
        <f t="shared" si="739"/>
        <v>0.98701298701298701</v>
      </c>
      <c r="AQ1926">
        <f t="shared" si="740"/>
        <v>0.9615184607384295</v>
      </c>
      <c r="AR1926">
        <v>0.98701298701298701</v>
      </c>
    </row>
    <row r="1927" spans="1:44" x14ac:dyDescent="0.25">
      <c r="A1927" s="9">
        <v>2</v>
      </c>
      <c r="B1927" s="32">
        <v>9.3016279999999991</v>
      </c>
      <c r="D1927">
        <f t="shared" si="727"/>
        <v>0</v>
      </c>
      <c r="E1927">
        <f t="shared" si="726"/>
        <v>561</v>
      </c>
      <c r="F1927">
        <f t="shared" si="723"/>
        <v>1</v>
      </c>
      <c r="G1927">
        <f t="shared" si="724"/>
        <v>1365</v>
      </c>
      <c r="I1927">
        <f t="shared" si="728"/>
        <v>0.9689119170984456</v>
      </c>
      <c r="J1927">
        <f t="shared" si="729"/>
        <v>0.96059113300492616</v>
      </c>
      <c r="K1927">
        <v>0.9689119170984456</v>
      </c>
      <c r="S1927">
        <f t="shared" si="730"/>
        <v>1</v>
      </c>
      <c r="T1927">
        <f t="shared" si="741"/>
        <v>790</v>
      </c>
      <c r="U1927">
        <f t="shared" si="731"/>
        <v>0</v>
      </c>
      <c r="V1927">
        <f t="shared" si="742"/>
        <v>1136</v>
      </c>
      <c r="X1927">
        <f t="shared" si="732"/>
        <v>0.96695226438188497</v>
      </c>
      <c r="Y1927">
        <f t="shared" si="733"/>
        <v>0.96027049873203718</v>
      </c>
      <c r="Z1927">
        <v>0.96695226438188497</v>
      </c>
      <c r="AB1927">
        <f t="shared" si="734"/>
        <v>0</v>
      </c>
      <c r="AC1927">
        <f t="shared" si="743"/>
        <v>499</v>
      </c>
      <c r="AD1927">
        <f t="shared" si="735"/>
        <v>1</v>
      </c>
      <c r="AE1927">
        <f t="shared" si="744"/>
        <v>1427</v>
      </c>
      <c r="AG1927">
        <f t="shared" si="736"/>
        <v>0.94686907020872868</v>
      </c>
      <c r="AH1927">
        <f t="shared" si="737"/>
        <v>0.96877121520706044</v>
      </c>
      <c r="AI1927">
        <v>0.94686907020872868</v>
      </c>
      <c r="AK1927">
        <f t="shared" si="738"/>
        <v>0</v>
      </c>
      <c r="AL1927">
        <f t="shared" si="745"/>
        <v>76</v>
      </c>
      <c r="AM1927">
        <f t="shared" si="725"/>
        <v>1</v>
      </c>
      <c r="AN1927">
        <f t="shared" si="746"/>
        <v>1850</v>
      </c>
      <c r="AP1927">
        <f t="shared" si="739"/>
        <v>0.98701298701298701</v>
      </c>
      <c r="AQ1927">
        <f t="shared" si="740"/>
        <v>0.96203848153926153</v>
      </c>
      <c r="AR1927">
        <v>0.98701298701298701</v>
      </c>
    </row>
    <row r="1928" spans="1:44" x14ac:dyDescent="0.25">
      <c r="A1928" s="9">
        <v>2</v>
      </c>
      <c r="B1928" s="32">
        <v>9.2304019999999998</v>
      </c>
      <c r="D1928">
        <f t="shared" si="727"/>
        <v>0</v>
      </c>
      <c r="E1928">
        <f t="shared" si="726"/>
        <v>561</v>
      </c>
      <c r="F1928">
        <f t="shared" si="723"/>
        <v>1</v>
      </c>
      <c r="G1928">
        <f t="shared" si="724"/>
        <v>1366</v>
      </c>
      <c r="I1928">
        <f t="shared" si="728"/>
        <v>0.9689119170984456</v>
      </c>
      <c r="J1928">
        <f t="shared" si="729"/>
        <v>0.96129486277269527</v>
      </c>
      <c r="K1928">
        <v>0.9689119170984456</v>
      </c>
      <c r="S1928">
        <f t="shared" si="730"/>
        <v>1</v>
      </c>
      <c r="T1928">
        <f t="shared" si="741"/>
        <v>791</v>
      </c>
      <c r="U1928">
        <f t="shared" si="731"/>
        <v>0</v>
      </c>
      <c r="V1928">
        <f t="shared" si="742"/>
        <v>1136</v>
      </c>
      <c r="X1928">
        <f t="shared" si="732"/>
        <v>0.96817625458996326</v>
      </c>
      <c r="Y1928">
        <f t="shared" si="733"/>
        <v>0.96027049873203718</v>
      </c>
      <c r="Z1928">
        <v>0.96817625458996326</v>
      </c>
      <c r="AB1928">
        <f t="shared" si="734"/>
        <v>0</v>
      </c>
      <c r="AC1928">
        <f t="shared" si="743"/>
        <v>499</v>
      </c>
      <c r="AD1928">
        <f t="shared" si="735"/>
        <v>1</v>
      </c>
      <c r="AE1928">
        <f t="shared" si="744"/>
        <v>1428</v>
      </c>
      <c r="AG1928">
        <f t="shared" si="736"/>
        <v>0.94686907020872868</v>
      </c>
      <c r="AH1928">
        <f t="shared" si="737"/>
        <v>0.96945010183299385</v>
      </c>
      <c r="AI1928">
        <v>0.94686907020872868</v>
      </c>
      <c r="AK1928">
        <f t="shared" si="738"/>
        <v>0</v>
      </c>
      <c r="AL1928">
        <f t="shared" si="745"/>
        <v>76</v>
      </c>
      <c r="AM1928">
        <f t="shared" si="725"/>
        <v>1</v>
      </c>
      <c r="AN1928">
        <f t="shared" si="746"/>
        <v>1851</v>
      </c>
      <c r="AP1928">
        <f t="shared" si="739"/>
        <v>0.98701298701298701</v>
      </c>
      <c r="AQ1928">
        <f t="shared" si="740"/>
        <v>0.96255850234009366</v>
      </c>
      <c r="AR1928">
        <v>0.98701298701298701</v>
      </c>
    </row>
    <row r="1929" spans="1:44" x14ac:dyDescent="0.25">
      <c r="A1929" s="9">
        <v>2</v>
      </c>
      <c r="B1929" s="32">
        <v>9.1694239999999994</v>
      </c>
      <c r="D1929">
        <f t="shared" si="727"/>
        <v>0</v>
      </c>
      <c r="E1929">
        <f t="shared" si="726"/>
        <v>561</v>
      </c>
      <c r="F1929">
        <f t="shared" si="723"/>
        <v>1</v>
      </c>
      <c r="G1929">
        <f t="shared" si="724"/>
        <v>1367</v>
      </c>
      <c r="I1929">
        <f t="shared" si="728"/>
        <v>0.9689119170984456</v>
      </c>
      <c r="J1929">
        <f t="shared" si="729"/>
        <v>0.96199859254046449</v>
      </c>
      <c r="K1929">
        <v>0.9689119170984456</v>
      </c>
      <c r="S1929">
        <f t="shared" si="730"/>
        <v>1</v>
      </c>
      <c r="T1929">
        <f t="shared" si="741"/>
        <v>792</v>
      </c>
      <c r="U1929">
        <f t="shared" si="731"/>
        <v>0</v>
      </c>
      <c r="V1929">
        <f t="shared" si="742"/>
        <v>1136</v>
      </c>
      <c r="X1929">
        <f t="shared" si="732"/>
        <v>0.96940024479804165</v>
      </c>
      <c r="Y1929">
        <f t="shared" si="733"/>
        <v>0.96027049873203718</v>
      </c>
      <c r="Z1929">
        <v>0.96940024479804165</v>
      </c>
      <c r="AB1929">
        <f t="shared" si="734"/>
        <v>0</v>
      </c>
      <c r="AC1929">
        <f t="shared" si="743"/>
        <v>499</v>
      </c>
      <c r="AD1929">
        <f t="shared" si="735"/>
        <v>1</v>
      </c>
      <c r="AE1929">
        <f t="shared" si="744"/>
        <v>1429</v>
      </c>
      <c r="AG1929">
        <f t="shared" si="736"/>
        <v>0.94686907020872868</v>
      </c>
      <c r="AH1929">
        <f t="shared" si="737"/>
        <v>0.97012898845892737</v>
      </c>
      <c r="AI1929">
        <v>0.94686907020872868</v>
      </c>
      <c r="AK1929">
        <f t="shared" si="738"/>
        <v>0</v>
      </c>
      <c r="AL1929">
        <f t="shared" si="745"/>
        <v>76</v>
      </c>
      <c r="AM1929">
        <f t="shared" si="725"/>
        <v>1</v>
      </c>
      <c r="AN1929">
        <f t="shared" si="746"/>
        <v>1852</v>
      </c>
      <c r="AP1929">
        <f t="shared" si="739"/>
        <v>0.98701298701298701</v>
      </c>
      <c r="AQ1929">
        <f t="shared" si="740"/>
        <v>0.96307852314092568</v>
      </c>
      <c r="AR1929">
        <v>0.98701298701298701</v>
      </c>
    </row>
    <row r="1930" spans="1:44" x14ac:dyDescent="0.25">
      <c r="A1930" s="9">
        <v>1</v>
      </c>
      <c r="B1930" s="32">
        <v>9.128781</v>
      </c>
      <c r="D1930">
        <f t="shared" si="727"/>
        <v>1</v>
      </c>
      <c r="E1930">
        <f t="shared" si="726"/>
        <v>562</v>
      </c>
      <c r="F1930">
        <f t="shared" si="723"/>
        <v>0</v>
      </c>
      <c r="G1930">
        <f t="shared" si="724"/>
        <v>1367</v>
      </c>
      <c r="I1930">
        <f t="shared" si="728"/>
        <v>0.97063903281519859</v>
      </c>
      <c r="J1930">
        <f t="shared" si="729"/>
        <v>0.96199859254046449</v>
      </c>
      <c r="K1930">
        <v>0.97063903281519859</v>
      </c>
      <c r="S1930">
        <f t="shared" si="730"/>
        <v>0</v>
      </c>
      <c r="T1930">
        <f t="shared" si="741"/>
        <v>792</v>
      </c>
      <c r="U1930">
        <f t="shared" si="731"/>
        <v>1</v>
      </c>
      <c r="V1930">
        <f t="shared" si="742"/>
        <v>1137</v>
      </c>
      <c r="X1930">
        <f t="shared" si="732"/>
        <v>0.96940024479804165</v>
      </c>
      <c r="Y1930">
        <f t="shared" si="733"/>
        <v>0.9611158072696534</v>
      </c>
      <c r="Z1930">
        <v>0.96940024479804165</v>
      </c>
      <c r="AB1930">
        <f t="shared" si="734"/>
        <v>0</v>
      </c>
      <c r="AC1930">
        <f t="shared" si="743"/>
        <v>499</v>
      </c>
      <c r="AD1930">
        <f t="shared" si="735"/>
        <v>1</v>
      </c>
      <c r="AE1930">
        <f t="shared" si="744"/>
        <v>1430</v>
      </c>
      <c r="AG1930">
        <f t="shared" si="736"/>
        <v>0.94686907020872868</v>
      </c>
      <c r="AH1930">
        <f t="shared" si="737"/>
        <v>0.97080787508486088</v>
      </c>
      <c r="AI1930">
        <v>0.94686907020872868</v>
      </c>
      <c r="AK1930">
        <f t="shared" si="738"/>
        <v>0</v>
      </c>
      <c r="AL1930">
        <f t="shared" si="745"/>
        <v>76</v>
      </c>
      <c r="AM1930">
        <f t="shared" si="725"/>
        <v>1</v>
      </c>
      <c r="AN1930">
        <f t="shared" si="746"/>
        <v>1853</v>
      </c>
      <c r="AP1930">
        <f t="shared" si="739"/>
        <v>0.98701298701298701</v>
      </c>
      <c r="AQ1930">
        <f t="shared" si="740"/>
        <v>0.9635985439417577</v>
      </c>
      <c r="AR1930">
        <v>0.98701298701298701</v>
      </c>
    </row>
    <row r="1931" spans="1:44" x14ac:dyDescent="0.25">
      <c r="A1931" s="9">
        <v>1</v>
      </c>
      <c r="B1931" s="32">
        <v>8.9982810000000004</v>
      </c>
      <c r="D1931">
        <f t="shared" si="727"/>
        <v>1</v>
      </c>
      <c r="E1931">
        <f t="shared" si="726"/>
        <v>563</v>
      </c>
      <c r="F1931">
        <f t="shared" si="723"/>
        <v>0</v>
      </c>
      <c r="G1931">
        <f t="shared" si="724"/>
        <v>1367</v>
      </c>
      <c r="I1931">
        <f t="shared" si="728"/>
        <v>0.97236614853195169</v>
      </c>
      <c r="J1931">
        <f t="shared" si="729"/>
        <v>0.96199859254046449</v>
      </c>
      <c r="K1931">
        <v>0.97236614853195169</v>
      </c>
      <c r="S1931">
        <f t="shared" si="730"/>
        <v>0</v>
      </c>
      <c r="T1931">
        <f t="shared" si="741"/>
        <v>792</v>
      </c>
      <c r="U1931">
        <f t="shared" si="731"/>
        <v>1</v>
      </c>
      <c r="V1931">
        <f t="shared" si="742"/>
        <v>1138</v>
      </c>
      <c r="X1931">
        <f t="shared" si="732"/>
        <v>0.96940024479804165</v>
      </c>
      <c r="Y1931">
        <f t="shared" si="733"/>
        <v>0.96196111580726962</v>
      </c>
      <c r="Z1931">
        <v>0.96940024479804165</v>
      </c>
      <c r="AB1931">
        <f t="shared" si="734"/>
        <v>0</v>
      </c>
      <c r="AC1931">
        <f t="shared" si="743"/>
        <v>499</v>
      </c>
      <c r="AD1931">
        <f t="shared" si="735"/>
        <v>1</v>
      </c>
      <c r="AE1931">
        <f t="shared" si="744"/>
        <v>1431</v>
      </c>
      <c r="AG1931">
        <f t="shared" si="736"/>
        <v>0.94686907020872868</v>
      </c>
      <c r="AH1931">
        <f t="shared" si="737"/>
        <v>0.97148676171079429</v>
      </c>
      <c r="AI1931">
        <v>0.94686907020872868</v>
      </c>
      <c r="AK1931">
        <f t="shared" si="738"/>
        <v>0</v>
      </c>
      <c r="AL1931">
        <f t="shared" si="745"/>
        <v>76</v>
      </c>
      <c r="AM1931">
        <f t="shared" si="725"/>
        <v>1</v>
      </c>
      <c r="AN1931">
        <f t="shared" si="746"/>
        <v>1854</v>
      </c>
      <c r="AP1931">
        <f t="shared" si="739"/>
        <v>0.98701298701298701</v>
      </c>
      <c r="AQ1931">
        <f t="shared" si="740"/>
        <v>0.96411856474258972</v>
      </c>
      <c r="AR1931">
        <v>0.98701298701298701</v>
      </c>
    </row>
    <row r="1932" spans="1:44" x14ac:dyDescent="0.25">
      <c r="A1932" s="9">
        <v>3</v>
      </c>
      <c r="B1932" s="32">
        <v>8.978332</v>
      </c>
      <c r="D1932">
        <f t="shared" si="727"/>
        <v>0</v>
      </c>
      <c r="E1932">
        <f t="shared" si="726"/>
        <v>563</v>
      </c>
      <c r="F1932">
        <f t="shared" si="723"/>
        <v>1</v>
      </c>
      <c r="G1932">
        <f t="shared" si="724"/>
        <v>1368</v>
      </c>
      <c r="I1932">
        <f t="shared" si="728"/>
        <v>0.97236614853195169</v>
      </c>
      <c r="J1932">
        <f t="shared" si="729"/>
        <v>0.9627023223082336</v>
      </c>
      <c r="K1932">
        <v>0.97236614853195169</v>
      </c>
      <c r="S1932">
        <f t="shared" si="730"/>
        <v>0</v>
      </c>
      <c r="T1932">
        <f t="shared" si="741"/>
        <v>792</v>
      </c>
      <c r="U1932">
        <f t="shared" si="731"/>
        <v>1</v>
      </c>
      <c r="V1932">
        <f t="shared" si="742"/>
        <v>1139</v>
      </c>
      <c r="X1932">
        <f t="shared" si="732"/>
        <v>0.96940024479804165</v>
      </c>
      <c r="Y1932">
        <f t="shared" si="733"/>
        <v>0.96280642434488584</v>
      </c>
      <c r="Z1932">
        <v>0.96940024479804165</v>
      </c>
      <c r="AB1932">
        <f t="shared" si="734"/>
        <v>1</v>
      </c>
      <c r="AC1932">
        <f t="shared" si="743"/>
        <v>500</v>
      </c>
      <c r="AD1932">
        <f t="shared" si="735"/>
        <v>0</v>
      </c>
      <c r="AE1932">
        <f t="shared" si="744"/>
        <v>1431</v>
      </c>
      <c r="AG1932">
        <f t="shared" si="736"/>
        <v>0.94876660341555974</v>
      </c>
      <c r="AH1932">
        <f t="shared" si="737"/>
        <v>0.97148676171079429</v>
      </c>
      <c r="AI1932">
        <v>0.94876660341555974</v>
      </c>
      <c r="AK1932">
        <f t="shared" si="738"/>
        <v>0</v>
      </c>
      <c r="AL1932">
        <f t="shared" si="745"/>
        <v>76</v>
      </c>
      <c r="AM1932">
        <f t="shared" si="725"/>
        <v>1</v>
      </c>
      <c r="AN1932">
        <f t="shared" si="746"/>
        <v>1855</v>
      </c>
      <c r="AP1932">
        <f t="shared" si="739"/>
        <v>0.98701298701298701</v>
      </c>
      <c r="AQ1932">
        <f t="shared" si="740"/>
        <v>0.96463858554342174</v>
      </c>
      <c r="AR1932">
        <v>0.98701298701298701</v>
      </c>
    </row>
    <row r="1933" spans="1:44" x14ac:dyDescent="0.25">
      <c r="A1933" s="9">
        <v>1</v>
      </c>
      <c r="B1933" s="32">
        <v>8.7897590000000001</v>
      </c>
      <c r="D1933">
        <f t="shared" si="727"/>
        <v>1</v>
      </c>
      <c r="E1933">
        <f t="shared" si="726"/>
        <v>564</v>
      </c>
      <c r="F1933">
        <f t="shared" si="723"/>
        <v>0</v>
      </c>
      <c r="G1933">
        <f t="shared" si="724"/>
        <v>1368</v>
      </c>
      <c r="I1933">
        <f t="shared" si="728"/>
        <v>0.97409326424870468</v>
      </c>
      <c r="J1933">
        <f t="shared" si="729"/>
        <v>0.9627023223082336</v>
      </c>
      <c r="K1933">
        <v>0.97409326424870468</v>
      </c>
      <c r="S1933">
        <f t="shared" si="730"/>
        <v>0</v>
      </c>
      <c r="T1933">
        <f t="shared" si="741"/>
        <v>792</v>
      </c>
      <c r="U1933">
        <f t="shared" si="731"/>
        <v>1</v>
      </c>
      <c r="V1933">
        <f t="shared" si="742"/>
        <v>1140</v>
      </c>
      <c r="X1933">
        <f t="shared" si="732"/>
        <v>0.96940024479804165</v>
      </c>
      <c r="Y1933">
        <f t="shared" si="733"/>
        <v>0.96365173288250217</v>
      </c>
      <c r="Z1933">
        <v>0.96940024479804165</v>
      </c>
      <c r="AB1933">
        <f t="shared" si="734"/>
        <v>0</v>
      </c>
      <c r="AC1933">
        <f t="shared" si="743"/>
        <v>500</v>
      </c>
      <c r="AD1933">
        <f t="shared" si="735"/>
        <v>1</v>
      </c>
      <c r="AE1933">
        <f t="shared" si="744"/>
        <v>1432</v>
      </c>
      <c r="AG1933">
        <f t="shared" si="736"/>
        <v>0.94876660341555974</v>
      </c>
      <c r="AH1933">
        <f t="shared" si="737"/>
        <v>0.97216564833672781</v>
      </c>
      <c r="AI1933">
        <v>0.94876660341555974</v>
      </c>
      <c r="AK1933">
        <f t="shared" si="738"/>
        <v>0</v>
      </c>
      <c r="AL1933">
        <f t="shared" si="745"/>
        <v>76</v>
      </c>
      <c r="AM1933">
        <f t="shared" si="725"/>
        <v>1</v>
      </c>
      <c r="AN1933">
        <f t="shared" si="746"/>
        <v>1856</v>
      </c>
      <c r="AP1933">
        <f t="shared" si="739"/>
        <v>0.98701298701298701</v>
      </c>
      <c r="AQ1933">
        <f t="shared" si="740"/>
        <v>0.96515860634425377</v>
      </c>
      <c r="AR1933">
        <v>0.98701298701298701</v>
      </c>
    </row>
    <row r="1934" spans="1:44" x14ac:dyDescent="0.25">
      <c r="A1934" s="9">
        <v>1</v>
      </c>
      <c r="B1934" s="32">
        <v>8.7854860000000006</v>
      </c>
      <c r="D1934">
        <f t="shared" si="727"/>
        <v>1</v>
      </c>
      <c r="E1934">
        <f t="shared" si="726"/>
        <v>565</v>
      </c>
      <c r="F1934">
        <f t="shared" ref="F1934:F1997" si="747">IF(D1934=0,1,0)</f>
        <v>0</v>
      </c>
      <c r="G1934">
        <f t="shared" ref="G1934:G1997" si="748">SUM(F1934+G1933)</f>
        <v>1368</v>
      </c>
      <c r="I1934">
        <f t="shared" si="728"/>
        <v>0.97582037996545767</v>
      </c>
      <c r="J1934">
        <f t="shared" si="729"/>
        <v>0.9627023223082336</v>
      </c>
      <c r="K1934">
        <v>0.97582037996545767</v>
      </c>
      <c r="S1934">
        <f t="shared" si="730"/>
        <v>0</v>
      </c>
      <c r="T1934">
        <f t="shared" si="741"/>
        <v>792</v>
      </c>
      <c r="U1934">
        <f t="shared" si="731"/>
        <v>1</v>
      </c>
      <c r="V1934">
        <f t="shared" si="742"/>
        <v>1141</v>
      </c>
      <c r="X1934">
        <f t="shared" si="732"/>
        <v>0.96940024479804165</v>
      </c>
      <c r="Y1934">
        <f t="shared" si="733"/>
        <v>0.96449704142011838</v>
      </c>
      <c r="Z1934">
        <v>0.96940024479804165</v>
      </c>
      <c r="AB1934">
        <f t="shared" si="734"/>
        <v>0</v>
      </c>
      <c r="AC1934">
        <f t="shared" si="743"/>
        <v>500</v>
      </c>
      <c r="AD1934">
        <f t="shared" si="735"/>
        <v>1</v>
      </c>
      <c r="AE1934">
        <f t="shared" si="744"/>
        <v>1433</v>
      </c>
      <c r="AG1934">
        <f t="shared" si="736"/>
        <v>0.94876660341555974</v>
      </c>
      <c r="AH1934">
        <f t="shared" si="737"/>
        <v>0.97284453496266121</v>
      </c>
      <c r="AI1934">
        <v>0.94876660341555974</v>
      </c>
      <c r="AK1934">
        <f t="shared" si="738"/>
        <v>0</v>
      </c>
      <c r="AL1934">
        <f t="shared" si="745"/>
        <v>76</v>
      </c>
      <c r="AM1934">
        <f t="shared" si="725"/>
        <v>1</v>
      </c>
      <c r="AN1934">
        <f t="shared" si="746"/>
        <v>1857</v>
      </c>
      <c r="AP1934">
        <f t="shared" si="739"/>
        <v>0.98701298701298701</v>
      </c>
      <c r="AQ1934">
        <f t="shared" si="740"/>
        <v>0.96567862714508579</v>
      </c>
      <c r="AR1934">
        <v>0.98701298701298701</v>
      </c>
    </row>
    <row r="1935" spans="1:44" x14ac:dyDescent="0.25">
      <c r="A1935" s="9">
        <v>3</v>
      </c>
      <c r="B1935" s="32">
        <v>8.7521190000000004</v>
      </c>
      <c r="D1935">
        <f t="shared" si="727"/>
        <v>0</v>
      </c>
      <c r="E1935">
        <f t="shared" si="726"/>
        <v>565</v>
      </c>
      <c r="F1935">
        <f t="shared" si="747"/>
        <v>1</v>
      </c>
      <c r="G1935">
        <f t="shared" si="748"/>
        <v>1369</v>
      </c>
      <c r="I1935">
        <f t="shared" si="728"/>
        <v>0.97582037996545767</v>
      </c>
      <c r="J1935">
        <f t="shared" si="729"/>
        <v>0.96340605207600283</v>
      </c>
      <c r="K1935">
        <v>0.97582037996545767</v>
      </c>
      <c r="S1935">
        <f t="shared" si="730"/>
        <v>0</v>
      </c>
      <c r="T1935">
        <f t="shared" si="741"/>
        <v>792</v>
      </c>
      <c r="U1935">
        <f t="shared" si="731"/>
        <v>1</v>
      </c>
      <c r="V1935">
        <f t="shared" si="742"/>
        <v>1142</v>
      </c>
      <c r="X1935">
        <f t="shared" si="732"/>
        <v>0.96940024479804165</v>
      </c>
      <c r="Y1935">
        <f t="shared" si="733"/>
        <v>0.9653423499577346</v>
      </c>
      <c r="Z1935">
        <v>0.96940024479804165</v>
      </c>
      <c r="AB1935">
        <f t="shared" si="734"/>
        <v>1</v>
      </c>
      <c r="AC1935">
        <f t="shared" si="743"/>
        <v>501</v>
      </c>
      <c r="AD1935">
        <f t="shared" si="735"/>
        <v>0</v>
      </c>
      <c r="AE1935">
        <f t="shared" si="744"/>
        <v>1433</v>
      </c>
      <c r="AG1935">
        <f t="shared" si="736"/>
        <v>0.95066413662239091</v>
      </c>
      <c r="AH1935">
        <f t="shared" si="737"/>
        <v>0.97284453496266121</v>
      </c>
      <c r="AI1935">
        <v>0.95066413662239091</v>
      </c>
      <c r="AK1935">
        <f t="shared" si="738"/>
        <v>0</v>
      </c>
      <c r="AL1935">
        <f t="shared" si="745"/>
        <v>76</v>
      </c>
      <c r="AM1935">
        <f t="shared" si="725"/>
        <v>1</v>
      </c>
      <c r="AN1935">
        <f t="shared" si="746"/>
        <v>1858</v>
      </c>
      <c r="AP1935">
        <f t="shared" si="739"/>
        <v>0.98701298701298701</v>
      </c>
      <c r="AQ1935">
        <f t="shared" si="740"/>
        <v>0.96619864794591781</v>
      </c>
      <c r="AR1935">
        <v>0.98701298701298701</v>
      </c>
    </row>
    <row r="1936" spans="1:44" x14ac:dyDescent="0.25">
      <c r="A1936" s="9">
        <v>3</v>
      </c>
      <c r="B1936" s="32">
        <v>8.6909320000000001</v>
      </c>
      <c r="D1936">
        <f t="shared" si="727"/>
        <v>0</v>
      </c>
      <c r="E1936">
        <f t="shared" si="726"/>
        <v>565</v>
      </c>
      <c r="F1936">
        <f t="shared" si="747"/>
        <v>1</v>
      </c>
      <c r="G1936">
        <f t="shared" si="748"/>
        <v>1370</v>
      </c>
      <c r="I1936">
        <f t="shared" si="728"/>
        <v>0.97582037996545767</v>
      </c>
      <c r="J1936">
        <f t="shared" si="729"/>
        <v>0.96410978184377194</v>
      </c>
      <c r="K1936">
        <v>0.97582037996545767</v>
      </c>
      <c r="S1936">
        <f t="shared" si="730"/>
        <v>0</v>
      </c>
      <c r="T1936">
        <f t="shared" si="741"/>
        <v>792</v>
      </c>
      <c r="U1936">
        <f t="shared" si="731"/>
        <v>1</v>
      </c>
      <c r="V1936">
        <f t="shared" si="742"/>
        <v>1143</v>
      </c>
      <c r="X1936">
        <f t="shared" si="732"/>
        <v>0.96940024479804165</v>
      </c>
      <c r="Y1936">
        <f t="shared" si="733"/>
        <v>0.96618765849535082</v>
      </c>
      <c r="Z1936">
        <v>0.96940024479804165</v>
      </c>
      <c r="AB1936">
        <f t="shared" si="734"/>
        <v>1</v>
      </c>
      <c r="AC1936">
        <f t="shared" si="743"/>
        <v>502</v>
      </c>
      <c r="AD1936">
        <f t="shared" si="735"/>
        <v>0</v>
      </c>
      <c r="AE1936">
        <f t="shared" si="744"/>
        <v>1433</v>
      </c>
      <c r="AG1936">
        <f t="shared" si="736"/>
        <v>0.95256166982922197</v>
      </c>
      <c r="AH1936">
        <f t="shared" si="737"/>
        <v>0.97284453496266121</v>
      </c>
      <c r="AI1936">
        <v>0.95256166982922197</v>
      </c>
      <c r="AK1936">
        <f t="shared" si="738"/>
        <v>0</v>
      </c>
      <c r="AL1936">
        <f t="shared" si="745"/>
        <v>76</v>
      </c>
      <c r="AM1936">
        <f t="shared" si="725"/>
        <v>1</v>
      </c>
      <c r="AN1936">
        <f t="shared" si="746"/>
        <v>1859</v>
      </c>
      <c r="AP1936">
        <f t="shared" si="739"/>
        <v>0.98701298701298701</v>
      </c>
      <c r="AQ1936">
        <f t="shared" si="740"/>
        <v>0.96671866874674983</v>
      </c>
      <c r="AR1936">
        <v>0.98701298701298701</v>
      </c>
    </row>
    <row r="1937" spans="1:44" x14ac:dyDescent="0.25">
      <c r="A1937" s="9">
        <v>2</v>
      </c>
      <c r="B1937" s="32">
        <v>8.6359560000000002</v>
      </c>
      <c r="D1937">
        <f t="shared" si="727"/>
        <v>0</v>
      </c>
      <c r="E1937">
        <f t="shared" si="726"/>
        <v>565</v>
      </c>
      <c r="F1937">
        <f t="shared" si="747"/>
        <v>1</v>
      </c>
      <c r="G1937">
        <f t="shared" si="748"/>
        <v>1371</v>
      </c>
      <c r="I1937">
        <f t="shared" si="728"/>
        <v>0.97582037996545767</v>
      </c>
      <c r="J1937">
        <f t="shared" si="729"/>
        <v>0.96481351161154116</v>
      </c>
      <c r="K1937">
        <v>0.97582037996545767</v>
      </c>
      <c r="S1937">
        <f t="shared" si="730"/>
        <v>1</v>
      </c>
      <c r="T1937">
        <f t="shared" si="741"/>
        <v>793</v>
      </c>
      <c r="U1937">
        <f t="shared" si="731"/>
        <v>0</v>
      </c>
      <c r="V1937">
        <f t="shared" si="742"/>
        <v>1143</v>
      </c>
      <c r="X1937">
        <f t="shared" si="732"/>
        <v>0.97062423500611994</v>
      </c>
      <c r="Y1937">
        <f t="shared" si="733"/>
        <v>0.96618765849535082</v>
      </c>
      <c r="Z1937">
        <v>0.97062423500611994</v>
      </c>
      <c r="AB1937">
        <f t="shared" si="734"/>
        <v>0</v>
      </c>
      <c r="AC1937">
        <f t="shared" si="743"/>
        <v>502</v>
      </c>
      <c r="AD1937">
        <f t="shared" si="735"/>
        <v>1</v>
      </c>
      <c r="AE1937">
        <f t="shared" si="744"/>
        <v>1434</v>
      </c>
      <c r="AG1937">
        <f t="shared" si="736"/>
        <v>0.95256166982922197</v>
      </c>
      <c r="AH1937">
        <f t="shared" si="737"/>
        <v>0.97352342158859473</v>
      </c>
      <c r="AI1937">
        <v>0.95256166982922197</v>
      </c>
      <c r="AK1937">
        <f t="shared" si="738"/>
        <v>0</v>
      </c>
      <c r="AL1937">
        <f t="shared" si="745"/>
        <v>76</v>
      </c>
      <c r="AM1937">
        <f t="shared" si="725"/>
        <v>1</v>
      </c>
      <c r="AN1937">
        <f t="shared" si="746"/>
        <v>1860</v>
      </c>
      <c r="AP1937">
        <f t="shared" si="739"/>
        <v>0.98701298701298701</v>
      </c>
      <c r="AQ1937">
        <f t="shared" si="740"/>
        <v>0.96723868954758185</v>
      </c>
      <c r="AR1937">
        <v>0.98701298701298701</v>
      </c>
    </row>
    <row r="1938" spans="1:44" x14ac:dyDescent="0.25">
      <c r="A1938" s="9">
        <v>3</v>
      </c>
      <c r="B1938" s="32">
        <v>8.6355149999999998</v>
      </c>
      <c r="D1938">
        <f t="shared" si="727"/>
        <v>0</v>
      </c>
      <c r="E1938">
        <f t="shared" si="726"/>
        <v>565</v>
      </c>
      <c r="F1938">
        <f t="shared" si="747"/>
        <v>1</v>
      </c>
      <c r="G1938">
        <f t="shared" si="748"/>
        <v>1372</v>
      </c>
      <c r="I1938">
        <f t="shared" si="728"/>
        <v>0.97582037996545767</v>
      </c>
      <c r="J1938">
        <f t="shared" si="729"/>
        <v>0.96551724137931039</v>
      </c>
      <c r="K1938">
        <v>0.97582037996545767</v>
      </c>
      <c r="S1938">
        <f t="shared" si="730"/>
        <v>0</v>
      </c>
      <c r="T1938">
        <f t="shared" si="741"/>
        <v>793</v>
      </c>
      <c r="U1938">
        <f t="shared" si="731"/>
        <v>1</v>
      </c>
      <c r="V1938">
        <f t="shared" si="742"/>
        <v>1144</v>
      </c>
      <c r="X1938">
        <f t="shared" si="732"/>
        <v>0.97062423500611994</v>
      </c>
      <c r="Y1938">
        <f t="shared" si="733"/>
        <v>0.96703296703296704</v>
      </c>
      <c r="Z1938">
        <v>0.97062423500611994</v>
      </c>
      <c r="AB1938">
        <f t="shared" si="734"/>
        <v>1</v>
      </c>
      <c r="AC1938">
        <f t="shared" si="743"/>
        <v>503</v>
      </c>
      <c r="AD1938">
        <f t="shared" si="735"/>
        <v>0</v>
      </c>
      <c r="AE1938">
        <f t="shared" si="744"/>
        <v>1434</v>
      </c>
      <c r="AG1938">
        <f t="shared" si="736"/>
        <v>0.95445920303605314</v>
      </c>
      <c r="AH1938">
        <f t="shared" si="737"/>
        <v>0.97352342158859473</v>
      </c>
      <c r="AI1938">
        <v>0.95445920303605314</v>
      </c>
      <c r="AK1938">
        <f t="shared" si="738"/>
        <v>0</v>
      </c>
      <c r="AL1938">
        <f t="shared" si="745"/>
        <v>76</v>
      </c>
      <c r="AM1938">
        <f t="shared" si="725"/>
        <v>1</v>
      </c>
      <c r="AN1938">
        <f t="shared" si="746"/>
        <v>1861</v>
      </c>
      <c r="AP1938">
        <f t="shared" si="739"/>
        <v>0.98701298701298701</v>
      </c>
      <c r="AQ1938">
        <f t="shared" si="740"/>
        <v>0.96775871034841399</v>
      </c>
      <c r="AR1938">
        <v>0.98701298701298701</v>
      </c>
    </row>
    <row r="1939" spans="1:44" x14ac:dyDescent="0.25">
      <c r="A1939" s="9">
        <v>3</v>
      </c>
      <c r="B1939" s="32">
        <v>8.6237790000000007</v>
      </c>
      <c r="D1939">
        <f t="shared" si="727"/>
        <v>0</v>
      </c>
      <c r="E1939">
        <f t="shared" si="726"/>
        <v>565</v>
      </c>
      <c r="F1939">
        <f t="shared" si="747"/>
        <v>1</v>
      </c>
      <c r="G1939">
        <f t="shared" si="748"/>
        <v>1373</v>
      </c>
      <c r="I1939">
        <f t="shared" si="728"/>
        <v>0.97582037996545767</v>
      </c>
      <c r="J1939">
        <f t="shared" si="729"/>
        <v>0.9662209711470795</v>
      </c>
      <c r="K1939">
        <v>0.97582037996545767</v>
      </c>
      <c r="S1939">
        <f t="shared" si="730"/>
        <v>0</v>
      </c>
      <c r="T1939">
        <f t="shared" si="741"/>
        <v>793</v>
      </c>
      <c r="U1939">
        <f t="shared" si="731"/>
        <v>1</v>
      </c>
      <c r="V1939">
        <f t="shared" si="742"/>
        <v>1145</v>
      </c>
      <c r="X1939">
        <f t="shared" si="732"/>
        <v>0.97062423500611994</v>
      </c>
      <c r="Y1939">
        <f t="shared" si="733"/>
        <v>0.96787827557058326</v>
      </c>
      <c r="Z1939">
        <v>0.97062423500611994</v>
      </c>
      <c r="AB1939">
        <f t="shared" si="734"/>
        <v>1</v>
      </c>
      <c r="AC1939">
        <f t="shared" si="743"/>
        <v>504</v>
      </c>
      <c r="AD1939">
        <f t="shared" si="735"/>
        <v>0</v>
      </c>
      <c r="AE1939">
        <f t="shared" si="744"/>
        <v>1434</v>
      </c>
      <c r="AG1939">
        <f t="shared" si="736"/>
        <v>0.9563567362428842</v>
      </c>
      <c r="AH1939">
        <f t="shared" si="737"/>
        <v>0.97352342158859473</v>
      </c>
      <c r="AI1939">
        <v>0.9563567362428842</v>
      </c>
      <c r="AK1939">
        <f t="shared" si="738"/>
        <v>0</v>
      </c>
      <c r="AL1939">
        <f t="shared" si="745"/>
        <v>76</v>
      </c>
      <c r="AM1939">
        <f t="shared" si="725"/>
        <v>1</v>
      </c>
      <c r="AN1939">
        <f t="shared" si="746"/>
        <v>1862</v>
      </c>
      <c r="AP1939">
        <f t="shared" si="739"/>
        <v>0.98701298701298701</v>
      </c>
      <c r="AQ1939">
        <f t="shared" si="740"/>
        <v>0.96827873114924601</v>
      </c>
      <c r="AR1939">
        <v>0.98701298701298701</v>
      </c>
    </row>
    <row r="1940" spans="1:44" x14ac:dyDescent="0.25">
      <c r="A1940" s="9">
        <v>1</v>
      </c>
      <c r="B1940" s="32">
        <v>8.6232679999999995</v>
      </c>
      <c r="D1940">
        <f t="shared" si="727"/>
        <v>1</v>
      </c>
      <c r="E1940">
        <f t="shared" si="726"/>
        <v>566</v>
      </c>
      <c r="F1940">
        <f t="shared" si="747"/>
        <v>0</v>
      </c>
      <c r="G1940">
        <f t="shared" si="748"/>
        <v>1373</v>
      </c>
      <c r="I1940">
        <f t="shared" si="728"/>
        <v>0.97754749568221067</v>
      </c>
      <c r="J1940">
        <f t="shared" si="729"/>
        <v>0.9662209711470795</v>
      </c>
      <c r="K1940">
        <v>0.97754749568221067</v>
      </c>
      <c r="S1940">
        <f t="shared" si="730"/>
        <v>0</v>
      </c>
      <c r="T1940">
        <f t="shared" si="741"/>
        <v>793</v>
      </c>
      <c r="U1940">
        <f t="shared" si="731"/>
        <v>1</v>
      </c>
      <c r="V1940">
        <f t="shared" si="742"/>
        <v>1146</v>
      </c>
      <c r="X1940">
        <f t="shared" si="732"/>
        <v>0.97062423500611994</v>
      </c>
      <c r="Y1940">
        <f t="shared" si="733"/>
        <v>0.96872358410819948</v>
      </c>
      <c r="Z1940">
        <v>0.97062423500611994</v>
      </c>
      <c r="AB1940">
        <f t="shared" si="734"/>
        <v>0</v>
      </c>
      <c r="AC1940">
        <f t="shared" si="743"/>
        <v>504</v>
      </c>
      <c r="AD1940">
        <f t="shared" si="735"/>
        <v>1</v>
      </c>
      <c r="AE1940">
        <f t="shared" si="744"/>
        <v>1435</v>
      </c>
      <c r="AG1940">
        <f t="shared" si="736"/>
        <v>0.9563567362428842</v>
      </c>
      <c r="AH1940">
        <f t="shared" si="737"/>
        <v>0.97420230821452813</v>
      </c>
      <c r="AI1940">
        <v>0.9563567362428842</v>
      </c>
      <c r="AK1940">
        <f t="shared" si="738"/>
        <v>0</v>
      </c>
      <c r="AL1940">
        <f t="shared" si="745"/>
        <v>76</v>
      </c>
      <c r="AM1940">
        <f t="shared" si="725"/>
        <v>1</v>
      </c>
      <c r="AN1940">
        <f t="shared" si="746"/>
        <v>1863</v>
      </c>
      <c r="AP1940">
        <f t="shared" si="739"/>
        <v>0.98701298701298701</v>
      </c>
      <c r="AQ1940">
        <f t="shared" si="740"/>
        <v>0.96879875195007803</v>
      </c>
      <c r="AR1940">
        <v>0.98701298701298701</v>
      </c>
    </row>
    <row r="1941" spans="1:44" x14ac:dyDescent="0.25">
      <c r="A1941" s="9">
        <v>2</v>
      </c>
      <c r="B1941" s="32">
        <v>8.5842960000000001</v>
      </c>
      <c r="D1941">
        <f t="shared" si="727"/>
        <v>0</v>
      </c>
      <c r="E1941">
        <f t="shared" si="726"/>
        <v>566</v>
      </c>
      <c r="F1941">
        <f t="shared" si="747"/>
        <v>1</v>
      </c>
      <c r="G1941">
        <f t="shared" si="748"/>
        <v>1374</v>
      </c>
      <c r="I1941">
        <f t="shared" si="728"/>
        <v>0.97754749568221067</v>
      </c>
      <c r="J1941">
        <f t="shared" si="729"/>
        <v>0.96692470091484872</v>
      </c>
      <c r="K1941">
        <v>0.97754749568221067</v>
      </c>
      <c r="S1941">
        <f t="shared" si="730"/>
        <v>1</v>
      </c>
      <c r="T1941">
        <f t="shared" si="741"/>
        <v>794</v>
      </c>
      <c r="U1941">
        <f t="shared" si="731"/>
        <v>0</v>
      </c>
      <c r="V1941">
        <f t="shared" si="742"/>
        <v>1146</v>
      </c>
      <c r="X1941">
        <f t="shared" si="732"/>
        <v>0.97184822521419834</v>
      </c>
      <c r="Y1941">
        <f t="shared" si="733"/>
        <v>0.96872358410819948</v>
      </c>
      <c r="Z1941">
        <v>0.97184822521419834</v>
      </c>
      <c r="AB1941">
        <f t="shared" si="734"/>
        <v>0</v>
      </c>
      <c r="AC1941">
        <f t="shared" si="743"/>
        <v>504</v>
      </c>
      <c r="AD1941">
        <f t="shared" si="735"/>
        <v>1</v>
      </c>
      <c r="AE1941">
        <f t="shared" si="744"/>
        <v>1436</v>
      </c>
      <c r="AG1941">
        <f t="shared" si="736"/>
        <v>0.9563567362428842</v>
      </c>
      <c r="AH1941">
        <f t="shared" si="737"/>
        <v>0.97488119484046165</v>
      </c>
      <c r="AI1941">
        <v>0.9563567362428842</v>
      </c>
      <c r="AK1941">
        <f t="shared" si="738"/>
        <v>0</v>
      </c>
      <c r="AL1941">
        <f t="shared" si="745"/>
        <v>76</v>
      </c>
      <c r="AM1941">
        <f t="shared" si="725"/>
        <v>1</v>
      </c>
      <c r="AN1941">
        <f t="shared" si="746"/>
        <v>1864</v>
      </c>
      <c r="AP1941">
        <f t="shared" si="739"/>
        <v>0.98701298701298701</v>
      </c>
      <c r="AQ1941">
        <f t="shared" si="740"/>
        <v>0.96931877275091005</v>
      </c>
      <c r="AR1941">
        <v>0.98701298701298701</v>
      </c>
    </row>
    <row r="1942" spans="1:44" x14ac:dyDescent="0.25">
      <c r="A1942" s="9">
        <v>3</v>
      </c>
      <c r="B1942" s="32">
        <v>8.5155340000000006</v>
      </c>
      <c r="D1942">
        <f t="shared" si="727"/>
        <v>0</v>
      </c>
      <c r="E1942">
        <f t="shared" si="726"/>
        <v>566</v>
      </c>
      <c r="F1942">
        <f t="shared" si="747"/>
        <v>1</v>
      </c>
      <c r="G1942">
        <f t="shared" si="748"/>
        <v>1375</v>
      </c>
      <c r="I1942">
        <f t="shared" si="728"/>
        <v>0.97754749568221067</v>
      </c>
      <c r="J1942">
        <f t="shared" si="729"/>
        <v>0.96762843068261783</v>
      </c>
      <c r="K1942">
        <v>0.97754749568221067</v>
      </c>
      <c r="S1942">
        <f t="shared" si="730"/>
        <v>0</v>
      </c>
      <c r="T1942">
        <f t="shared" si="741"/>
        <v>794</v>
      </c>
      <c r="U1942">
        <f t="shared" si="731"/>
        <v>1</v>
      </c>
      <c r="V1942">
        <f t="shared" si="742"/>
        <v>1147</v>
      </c>
      <c r="X1942">
        <f t="shared" si="732"/>
        <v>0.97184822521419834</v>
      </c>
      <c r="Y1942">
        <f t="shared" si="733"/>
        <v>0.96956889264581569</v>
      </c>
      <c r="Z1942">
        <v>0.97184822521419834</v>
      </c>
      <c r="AB1942">
        <f t="shared" si="734"/>
        <v>1</v>
      </c>
      <c r="AC1942">
        <f t="shared" si="743"/>
        <v>505</v>
      </c>
      <c r="AD1942">
        <f t="shared" si="735"/>
        <v>0</v>
      </c>
      <c r="AE1942">
        <f t="shared" si="744"/>
        <v>1436</v>
      </c>
      <c r="AG1942">
        <f t="shared" si="736"/>
        <v>0.95825426944971537</v>
      </c>
      <c r="AH1942">
        <f t="shared" si="737"/>
        <v>0.97488119484046165</v>
      </c>
      <c r="AI1942">
        <v>0.95825426944971537</v>
      </c>
      <c r="AK1942">
        <f t="shared" si="738"/>
        <v>0</v>
      </c>
      <c r="AL1942">
        <f t="shared" si="745"/>
        <v>76</v>
      </c>
      <c r="AM1942">
        <f t="shared" si="725"/>
        <v>1</v>
      </c>
      <c r="AN1942">
        <f t="shared" si="746"/>
        <v>1865</v>
      </c>
      <c r="AP1942">
        <f t="shared" si="739"/>
        <v>0.98701298701298701</v>
      </c>
      <c r="AQ1942">
        <f t="shared" si="740"/>
        <v>0.96983879355174207</v>
      </c>
      <c r="AR1942">
        <v>0.98701298701298701</v>
      </c>
    </row>
    <row r="1943" spans="1:44" x14ac:dyDescent="0.25">
      <c r="A1943" s="9">
        <v>2</v>
      </c>
      <c r="B1943" s="32">
        <v>8.4798659999999995</v>
      </c>
      <c r="D1943">
        <f t="shared" si="727"/>
        <v>0</v>
      </c>
      <c r="E1943">
        <f t="shared" si="726"/>
        <v>566</v>
      </c>
      <c r="F1943">
        <f t="shared" si="747"/>
        <v>1</v>
      </c>
      <c r="G1943">
        <f t="shared" si="748"/>
        <v>1376</v>
      </c>
      <c r="I1943">
        <f t="shared" si="728"/>
        <v>0.97754749568221067</v>
      </c>
      <c r="J1943">
        <f t="shared" si="729"/>
        <v>0.96833216045038706</v>
      </c>
      <c r="K1943">
        <v>0.97754749568221067</v>
      </c>
      <c r="S1943">
        <f t="shared" si="730"/>
        <v>1</v>
      </c>
      <c r="T1943">
        <f t="shared" si="741"/>
        <v>795</v>
      </c>
      <c r="U1943">
        <f t="shared" si="731"/>
        <v>0</v>
      </c>
      <c r="V1943">
        <f t="shared" si="742"/>
        <v>1147</v>
      </c>
      <c r="X1943">
        <f t="shared" si="732"/>
        <v>0.97307221542227662</v>
      </c>
      <c r="Y1943">
        <f t="shared" si="733"/>
        <v>0.96956889264581569</v>
      </c>
      <c r="Z1943">
        <v>0.97307221542227662</v>
      </c>
      <c r="AB1943">
        <f t="shared" si="734"/>
        <v>0</v>
      </c>
      <c r="AC1943">
        <f t="shared" si="743"/>
        <v>505</v>
      </c>
      <c r="AD1943">
        <f t="shared" si="735"/>
        <v>1</v>
      </c>
      <c r="AE1943">
        <f t="shared" si="744"/>
        <v>1437</v>
      </c>
      <c r="AG1943">
        <f t="shared" si="736"/>
        <v>0.95825426944971537</v>
      </c>
      <c r="AH1943">
        <f t="shared" si="737"/>
        <v>0.97556008146639506</v>
      </c>
      <c r="AI1943">
        <v>0.95825426944971537</v>
      </c>
      <c r="AK1943">
        <f t="shared" si="738"/>
        <v>0</v>
      </c>
      <c r="AL1943">
        <f t="shared" si="745"/>
        <v>76</v>
      </c>
      <c r="AM1943">
        <f t="shared" si="725"/>
        <v>1</v>
      </c>
      <c r="AN1943">
        <f t="shared" si="746"/>
        <v>1866</v>
      </c>
      <c r="AP1943">
        <f t="shared" si="739"/>
        <v>0.98701298701298701</v>
      </c>
      <c r="AQ1943">
        <f t="shared" si="740"/>
        <v>0.97035881435257409</v>
      </c>
      <c r="AR1943">
        <v>0.98701298701298701</v>
      </c>
    </row>
    <row r="1944" spans="1:44" x14ac:dyDescent="0.25">
      <c r="A1944" s="9">
        <v>2</v>
      </c>
      <c r="B1944" s="32">
        <v>8.3855369999999994</v>
      </c>
      <c r="D1944">
        <f t="shared" si="727"/>
        <v>0</v>
      </c>
      <c r="E1944">
        <f t="shared" si="726"/>
        <v>566</v>
      </c>
      <c r="F1944">
        <f t="shared" si="747"/>
        <v>1</v>
      </c>
      <c r="G1944">
        <f t="shared" si="748"/>
        <v>1377</v>
      </c>
      <c r="I1944">
        <f t="shared" si="728"/>
        <v>0.97754749568221067</v>
      </c>
      <c r="J1944">
        <f t="shared" si="729"/>
        <v>0.96903589021815628</v>
      </c>
      <c r="K1944">
        <v>0.97754749568221067</v>
      </c>
      <c r="S1944">
        <f t="shared" si="730"/>
        <v>1</v>
      </c>
      <c r="T1944">
        <f t="shared" si="741"/>
        <v>796</v>
      </c>
      <c r="U1944">
        <f t="shared" si="731"/>
        <v>0</v>
      </c>
      <c r="V1944">
        <f t="shared" si="742"/>
        <v>1147</v>
      </c>
      <c r="X1944">
        <f t="shared" si="732"/>
        <v>0.97429620563035491</v>
      </c>
      <c r="Y1944">
        <f t="shared" si="733"/>
        <v>0.96956889264581569</v>
      </c>
      <c r="Z1944">
        <v>0.97429620563035491</v>
      </c>
      <c r="AB1944">
        <f t="shared" si="734"/>
        <v>0</v>
      </c>
      <c r="AC1944">
        <f t="shared" si="743"/>
        <v>505</v>
      </c>
      <c r="AD1944">
        <f t="shared" si="735"/>
        <v>1</v>
      </c>
      <c r="AE1944">
        <f t="shared" si="744"/>
        <v>1438</v>
      </c>
      <c r="AG1944">
        <f t="shared" si="736"/>
        <v>0.95825426944971537</v>
      </c>
      <c r="AH1944">
        <f t="shared" si="737"/>
        <v>0.97623896809232857</v>
      </c>
      <c r="AI1944">
        <v>0.95825426944971537</v>
      </c>
      <c r="AK1944">
        <f t="shared" si="738"/>
        <v>0</v>
      </c>
      <c r="AL1944">
        <f t="shared" si="745"/>
        <v>76</v>
      </c>
      <c r="AM1944">
        <f t="shared" si="725"/>
        <v>1</v>
      </c>
      <c r="AN1944">
        <f t="shared" si="746"/>
        <v>1867</v>
      </c>
      <c r="AP1944">
        <f t="shared" si="739"/>
        <v>0.98701298701298701</v>
      </c>
      <c r="AQ1944">
        <f t="shared" si="740"/>
        <v>0.97087883515340612</v>
      </c>
      <c r="AR1944">
        <v>0.98701298701298701</v>
      </c>
    </row>
    <row r="1945" spans="1:44" x14ac:dyDescent="0.25">
      <c r="A1945" s="9">
        <v>2</v>
      </c>
      <c r="B1945" s="32">
        <v>8.3796079999999993</v>
      </c>
      <c r="D1945">
        <f t="shared" si="727"/>
        <v>0</v>
      </c>
      <c r="E1945">
        <f t="shared" si="726"/>
        <v>566</v>
      </c>
      <c r="F1945">
        <f t="shared" si="747"/>
        <v>1</v>
      </c>
      <c r="G1945">
        <f t="shared" si="748"/>
        <v>1378</v>
      </c>
      <c r="I1945">
        <f t="shared" si="728"/>
        <v>0.97754749568221067</v>
      </c>
      <c r="J1945">
        <f t="shared" si="729"/>
        <v>0.96973961998592539</v>
      </c>
      <c r="K1945">
        <v>0.97754749568221067</v>
      </c>
      <c r="S1945">
        <f t="shared" si="730"/>
        <v>1</v>
      </c>
      <c r="T1945">
        <f t="shared" si="741"/>
        <v>797</v>
      </c>
      <c r="U1945">
        <f t="shared" si="731"/>
        <v>0</v>
      </c>
      <c r="V1945">
        <f t="shared" si="742"/>
        <v>1147</v>
      </c>
      <c r="X1945">
        <f t="shared" si="732"/>
        <v>0.9755201958384333</v>
      </c>
      <c r="Y1945">
        <f t="shared" si="733"/>
        <v>0.96956889264581569</v>
      </c>
      <c r="Z1945">
        <v>0.9755201958384333</v>
      </c>
      <c r="AB1945">
        <f t="shared" si="734"/>
        <v>0</v>
      </c>
      <c r="AC1945">
        <f t="shared" si="743"/>
        <v>505</v>
      </c>
      <c r="AD1945">
        <f t="shared" si="735"/>
        <v>1</v>
      </c>
      <c r="AE1945">
        <f t="shared" si="744"/>
        <v>1439</v>
      </c>
      <c r="AG1945">
        <f t="shared" si="736"/>
        <v>0.95825426944971537</v>
      </c>
      <c r="AH1945">
        <f t="shared" si="737"/>
        <v>0.97691785471826209</v>
      </c>
      <c r="AI1945">
        <v>0.95825426944971537</v>
      </c>
      <c r="AK1945">
        <f t="shared" si="738"/>
        <v>0</v>
      </c>
      <c r="AL1945">
        <f t="shared" si="745"/>
        <v>76</v>
      </c>
      <c r="AM1945">
        <f t="shared" si="725"/>
        <v>1</v>
      </c>
      <c r="AN1945">
        <f t="shared" si="746"/>
        <v>1868</v>
      </c>
      <c r="AP1945">
        <f t="shared" si="739"/>
        <v>0.98701298701298701</v>
      </c>
      <c r="AQ1945">
        <f t="shared" si="740"/>
        <v>0.97139885595423814</v>
      </c>
      <c r="AR1945">
        <v>0.98701298701298701</v>
      </c>
    </row>
    <row r="1946" spans="1:44" x14ac:dyDescent="0.25">
      <c r="A1946" s="9">
        <v>3</v>
      </c>
      <c r="B1946" s="32">
        <v>8.3721040000000002</v>
      </c>
      <c r="D1946">
        <f t="shared" si="727"/>
        <v>0</v>
      </c>
      <c r="E1946">
        <f t="shared" si="726"/>
        <v>566</v>
      </c>
      <c r="F1946">
        <f t="shared" si="747"/>
        <v>1</v>
      </c>
      <c r="G1946">
        <f t="shared" si="748"/>
        <v>1379</v>
      </c>
      <c r="I1946">
        <f t="shared" si="728"/>
        <v>0.97754749568221067</v>
      </c>
      <c r="J1946">
        <f t="shared" si="729"/>
        <v>0.97044334975369462</v>
      </c>
      <c r="K1946">
        <v>0.97754749568221067</v>
      </c>
      <c r="S1946">
        <f t="shared" si="730"/>
        <v>0</v>
      </c>
      <c r="T1946">
        <f t="shared" si="741"/>
        <v>797</v>
      </c>
      <c r="U1946">
        <f t="shared" si="731"/>
        <v>1</v>
      </c>
      <c r="V1946">
        <f t="shared" si="742"/>
        <v>1148</v>
      </c>
      <c r="X1946">
        <f t="shared" si="732"/>
        <v>0.9755201958384333</v>
      </c>
      <c r="Y1946">
        <f t="shared" si="733"/>
        <v>0.97041420118343191</v>
      </c>
      <c r="Z1946">
        <v>0.9755201958384333</v>
      </c>
      <c r="AB1946">
        <f t="shared" si="734"/>
        <v>1</v>
      </c>
      <c r="AC1946">
        <f t="shared" si="743"/>
        <v>506</v>
      </c>
      <c r="AD1946">
        <f t="shared" si="735"/>
        <v>0</v>
      </c>
      <c r="AE1946">
        <f t="shared" si="744"/>
        <v>1439</v>
      </c>
      <c r="AG1946">
        <f t="shared" si="736"/>
        <v>0.96015180265654654</v>
      </c>
      <c r="AH1946">
        <f t="shared" si="737"/>
        <v>0.97691785471826209</v>
      </c>
      <c r="AI1946">
        <v>0.96015180265654654</v>
      </c>
      <c r="AK1946">
        <f t="shared" si="738"/>
        <v>0</v>
      </c>
      <c r="AL1946">
        <f t="shared" si="745"/>
        <v>76</v>
      </c>
      <c r="AM1946">
        <f t="shared" si="725"/>
        <v>1</v>
      </c>
      <c r="AN1946">
        <f t="shared" si="746"/>
        <v>1869</v>
      </c>
      <c r="AP1946">
        <f t="shared" si="739"/>
        <v>0.98701298701298701</v>
      </c>
      <c r="AQ1946">
        <f t="shared" si="740"/>
        <v>0.97191887675507016</v>
      </c>
      <c r="AR1946">
        <v>0.98701298701298701</v>
      </c>
    </row>
    <row r="1947" spans="1:44" x14ac:dyDescent="0.25">
      <c r="A1947" s="9">
        <v>2</v>
      </c>
      <c r="B1947" s="32">
        <v>8.3379449999999995</v>
      </c>
      <c r="D1947">
        <f t="shared" si="727"/>
        <v>0</v>
      </c>
      <c r="E1947">
        <f t="shared" si="726"/>
        <v>566</v>
      </c>
      <c r="F1947">
        <f t="shared" si="747"/>
        <v>1</v>
      </c>
      <c r="G1947">
        <f t="shared" si="748"/>
        <v>1380</v>
      </c>
      <c r="I1947">
        <f t="shared" si="728"/>
        <v>0.97754749568221067</v>
      </c>
      <c r="J1947">
        <f t="shared" si="729"/>
        <v>0.97114707952146373</v>
      </c>
      <c r="K1947">
        <v>0.97754749568221067</v>
      </c>
      <c r="S1947">
        <f t="shared" si="730"/>
        <v>1</v>
      </c>
      <c r="T1947">
        <f t="shared" si="741"/>
        <v>798</v>
      </c>
      <c r="U1947">
        <f t="shared" si="731"/>
        <v>0</v>
      </c>
      <c r="V1947">
        <f t="shared" si="742"/>
        <v>1148</v>
      </c>
      <c r="X1947">
        <f t="shared" si="732"/>
        <v>0.97674418604651159</v>
      </c>
      <c r="Y1947">
        <f t="shared" si="733"/>
        <v>0.97041420118343191</v>
      </c>
      <c r="Z1947">
        <v>0.97674418604651159</v>
      </c>
      <c r="AB1947">
        <f t="shared" si="734"/>
        <v>0</v>
      </c>
      <c r="AC1947">
        <f t="shared" si="743"/>
        <v>506</v>
      </c>
      <c r="AD1947">
        <f t="shared" si="735"/>
        <v>1</v>
      </c>
      <c r="AE1947">
        <f t="shared" si="744"/>
        <v>1440</v>
      </c>
      <c r="AG1947">
        <f t="shared" si="736"/>
        <v>0.96015180265654654</v>
      </c>
      <c r="AH1947">
        <f t="shared" si="737"/>
        <v>0.9775967413441955</v>
      </c>
      <c r="AI1947">
        <v>0.96015180265654654</v>
      </c>
      <c r="AK1947">
        <f t="shared" si="738"/>
        <v>0</v>
      </c>
      <c r="AL1947">
        <f t="shared" si="745"/>
        <v>76</v>
      </c>
      <c r="AM1947">
        <f t="shared" si="725"/>
        <v>1</v>
      </c>
      <c r="AN1947">
        <f t="shared" si="746"/>
        <v>1870</v>
      </c>
      <c r="AP1947">
        <f t="shared" si="739"/>
        <v>0.98701298701298701</v>
      </c>
      <c r="AQ1947">
        <f t="shared" si="740"/>
        <v>0.97243889755590218</v>
      </c>
      <c r="AR1947">
        <v>0.98701298701298701</v>
      </c>
    </row>
    <row r="1948" spans="1:44" x14ac:dyDescent="0.25">
      <c r="A1948" s="9">
        <v>2</v>
      </c>
      <c r="B1948" s="32">
        <v>8.1349959999999992</v>
      </c>
      <c r="D1948">
        <f t="shared" si="727"/>
        <v>0</v>
      </c>
      <c r="E1948">
        <f t="shared" si="726"/>
        <v>566</v>
      </c>
      <c r="F1948">
        <f t="shared" si="747"/>
        <v>1</v>
      </c>
      <c r="G1948">
        <f t="shared" si="748"/>
        <v>1381</v>
      </c>
      <c r="I1948">
        <f t="shared" si="728"/>
        <v>0.97754749568221067</v>
      </c>
      <c r="J1948">
        <f t="shared" si="729"/>
        <v>0.97185080928923295</v>
      </c>
      <c r="K1948">
        <v>0.97754749568221067</v>
      </c>
      <c r="S1948">
        <f t="shared" si="730"/>
        <v>1</v>
      </c>
      <c r="T1948">
        <f t="shared" si="741"/>
        <v>799</v>
      </c>
      <c r="U1948">
        <f t="shared" si="731"/>
        <v>0</v>
      </c>
      <c r="V1948">
        <f t="shared" si="742"/>
        <v>1148</v>
      </c>
      <c r="X1948">
        <f t="shared" si="732"/>
        <v>0.97796817625458998</v>
      </c>
      <c r="Y1948">
        <f t="shared" si="733"/>
        <v>0.97041420118343191</v>
      </c>
      <c r="Z1948">
        <v>0.97796817625458998</v>
      </c>
      <c r="AB1948">
        <f t="shared" si="734"/>
        <v>0</v>
      </c>
      <c r="AC1948">
        <f t="shared" si="743"/>
        <v>506</v>
      </c>
      <c r="AD1948">
        <f t="shared" si="735"/>
        <v>1</v>
      </c>
      <c r="AE1948">
        <f t="shared" si="744"/>
        <v>1441</v>
      </c>
      <c r="AG1948">
        <f t="shared" si="736"/>
        <v>0.96015180265654654</v>
      </c>
      <c r="AH1948">
        <f t="shared" si="737"/>
        <v>0.97827562797012901</v>
      </c>
      <c r="AI1948">
        <v>0.96015180265654654</v>
      </c>
      <c r="AK1948">
        <f t="shared" si="738"/>
        <v>0</v>
      </c>
      <c r="AL1948">
        <f t="shared" si="745"/>
        <v>76</v>
      </c>
      <c r="AM1948">
        <f t="shared" si="725"/>
        <v>1</v>
      </c>
      <c r="AN1948">
        <f t="shared" si="746"/>
        <v>1871</v>
      </c>
      <c r="AP1948">
        <f t="shared" si="739"/>
        <v>0.98701298701298701</v>
      </c>
      <c r="AQ1948">
        <f t="shared" si="740"/>
        <v>0.97295891835673431</v>
      </c>
      <c r="AR1948">
        <v>0.98701298701298701</v>
      </c>
    </row>
    <row r="1949" spans="1:44" x14ac:dyDescent="0.25">
      <c r="A1949" s="9">
        <v>3</v>
      </c>
      <c r="B1949" s="32">
        <v>8.1290700000000005</v>
      </c>
      <c r="D1949">
        <f t="shared" si="727"/>
        <v>0</v>
      </c>
      <c r="E1949">
        <f t="shared" si="726"/>
        <v>566</v>
      </c>
      <c r="F1949">
        <f t="shared" si="747"/>
        <v>1</v>
      </c>
      <c r="G1949">
        <f t="shared" si="748"/>
        <v>1382</v>
      </c>
      <c r="I1949">
        <f t="shared" si="728"/>
        <v>0.97754749568221067</v>
      </c>
      <c r="J1949">
        <f t="shared" si="729"/>
        <v>0.97255453905700207</v>
      </c>
      <c r="K1949">
        <v>0.97754749568221067</v>
      </c>
      <c r="S1949">
        <f t="shared" si="730"/>
        <v>0</v>
      </c>
      <c r="T1949">
        <f t="shared" si="741"/>
        <v>799</v>
      </c>
      <c r="U1949">
        <f t="shared" si="731"/>
        <v>1</v>
      </c>
      <c r="V1949">
        <f t="shared" si="742"/>
        <v>1149</v>
      </c>
      <c r="X1949">
        <f t="shared" si="732"/>
        <v>0.97796817625458998</v>
      </c>
      <c r="Y1949">
        <f t="shared" si="733"/>
        <v>0.97125950972104813</v>
      </c>
      <c r="Z1949">
        <v>0.97796817625458998</v>
      </c>
      <c r="AB1949">
        <f t="shared" si="734"/>
        <v>1</v>
      </c>
      <c r="AC1949">
        <f t="shared" si="743"/>
        <v>507</v>
      </c>
      <c r="AD1949">
        <f t="shared" si="735"/>
        <v>0</v>
      </c>
      <c r="AE1949">
        <f t="shared" si="744"/>
        <v>1441</v>
      </c>
      <c r="AG1949">
        <f t="shared" si="736"/>
        <v>0.9620493358633776</v>
      </c>
      <c r="AH1949">
        <f t="shared" si="737"/>
        <v>0.97827562797012901</v>
      </c>
      <c r="AI1949">
        <v>0.9620493358633776</v>
      </c>
      <c r="AK1949">
        <f t="shared" si="738"/>
        <v>0</v>
      </c>
      <c r="AL1949">
        <f t="shared" si="745"/>
        <v>76</v>
      </c>
      <c r="AM1949">
        <f t="shared" ref="AM1949:AM1999" si="749">IF(AK1949=0,1,0)</f>
        <v>1</v>
      </c>
      <c r="AN1949">
        <f t="shared" si="746"/>
        <v>1872</v>
      </c>
      <c r="AP1949">
        <f t="shared" si="739"/>
        <v>0.98701298701298701</v>
      </c>
      <c r="AQ1949">
        <f t="shared" si="740"/>
        <v>0.97347893915756634</v>
      </c>
      <c r="AR1949">
        <v>0.98701298701298701</v>
      </c>
    </row>
    <row r="1950" spans="1:44" x14ac:dyDescent="0.25">
      <c r="A1950" s="9">
        <v>1</v>
      </c>
      <c r="B1950" s="32">
        <v>8.1155290000000004</v>
      </c>
      <c r="D1950">
        <f t="shared" si="727"/>
        <v>1</v>
      </c>
      <c r="E1950">
        <f t="shared" si="726"/>
        <v>567</v>
      </c>
      <c r="F1950">
        <f t="shared" si="747"/>
        <v>0</v>
      </c>
      <c r="G1950">
        <f t="shared" si="748"/>
        <v>1382</v>
      </c>
      <c r="I1950">
        <f t="shared" si="728"/>
        <v>0.97927461139896377</v>
      </c>
      <c r="J1950">
        <f t="shared" si="729"/>
        <v>0.97255453905700207</v>
      </c>
      <c r="K1950">
        <v>0.97927461139896377</v>
      </c>
      <c r="S1950">
        <f t="shared" si="730"/>
        <v>0</v>
      </c>
      <c r="T1950">
        <f t="shared" si="741"/>
        <v>799</v>
      </c>
      <c r="U1950">
        <f t="shared" si="731"/>
        <v>1</v>
      </c>
      <c r="V1950">
        <f t="shared" si="742"/>
        <v>1150</v>
      </c>
      <c r="X1950">
        <f t="shared" si="732"/>
        <v>0.97796817625458998</v>
      </c>
      <c r="Y1950">
        <f t="shared" si="733"/>
        <v>0.97210481825866446</v>
      </c>
      <c r="Z1950">
        <v>0.97796817625458998</v>
      </c>
      <c r="AB1950">
        <f t="shared" si="734"/>
        <v>0</v>
      </c>
      <c r="AC1950">
        <f t="shared" si="743"/>
        <v>507</v>
      </c>
      <c r="AD1950">
        <f t="shared" si="735"/>
        <v>1</v>
      </c>
      <c r="AE1950">
        <f t="shared" si="744"/>
        <v>1442</v>
      </c>
      <c r="AG1950">
        <f t="shared" si="736"/>
        <v>0.9620493358633776</v>
      </c>
      <c r="AH1950">
        <f t="shared" si="737"/>
        <v>0.97895451459606242</v>
      </c>
      <c r="AI1950">
        <v>0.9620493358633776</v>
      </c>
      <c r="AK1950">
        <f t="shared" si="738"/>
        <v>0</v>
      </c>
      <c r="AL1950">
        <f t="shared" si="745"/>
        <v>76</v>
      </c>
      <c r="AM1950">
        <f t="shared" si="749"/>
        <v>1</v>
      </c>
      <c r="AN1950">
        <f t="shared" si="746"/>
        <v>1873</v>
      </c>
      <c r="AP1950">
        <f t="shared" si="739"/>
        <v>0.98701298701298701</v>
      </c>
      <c r="AQ1950">
        <f t="shared" si="740"/>
        <v>0.97399895995839836</v>
      </c>
      <c r="AR1950">
        <v>0.98701298701298701</v>
      </c>
    </row>
    <row r="1951" spans="1:44" x14ac:dyDescent="0.25">
      <c r="A1951" s="9">
        <v>2</v>
      </c>
      <c r="B1951" s="32">
        <v>8.1026720000000001</v>
      </c>
      <c r="D1951">
        <f t="shared" si="727"/>
        <v>0</v>
      </c>
      <c r="E1951">
        <f t="shared" si="726"/>
        <v>567</v>
      </c>
      <c r="F1951">
        <f t="shared" si="747"/>
        <v>1</v>
      </c>
      <c r="G1951">
        <f t="shared" si="748"/>
        <v>1383</v>
      </c>
      <c r="I1951">
        <f t="shared" si="728"/>
        <v>0.97927461139896377</v>
      </c>
      <c r="J1951">
        <f t="shared" si="729"/>
        <v>0.97325826882477129</v>
      </c>
      <c r="K1951">
        <v>0.97927461139896377</v>
      </c>
      <c r="S1951">
        <f t="shared" si="730"/>
        <v>1</v>
      </c>
      <c r="T1951">
        <f t="shared" si="741"/>
        <v>800</v>
      </c>
      <c r="U1951">
        <f t="shared" si="731"/>
        <v>0</v>
      </c>
      <c r="V1951">
        <f t="shared" si="742"/>
        <v>1150</v>
      </c>
      <c r="X1951">
        <f t="shared" si="732"/>
        <v>0.97919216646266827</v>
      </c>
      <c r="Y1951">
        <f t="shared" si="733"/>
        <v>0.97210481825866446</v>
      </c>
      <c r="Z1951">
        <v>0.97919216646266827</v>
      </c>
      <c r="AB1951">
        <f t="shared" si="734"/>
        <v>0</v>
      </c>
      <c r="AC1951">
        <f t="shared" si="743"/>
        <v>507</v>
      </c>
      <c r="AD1951">
        <f t="shared" si="735"/>
        <v>1</v>
      </c>
      <c r="AE1951">
        <f t="shared" si="744"/>
        <v>1443</v>
      </c>
      <c r="AG1951">
        <f t="shared" si="736"/>
        <v>0.9620493358633776</v>
      </c>
      <c r="AH1951">
        <f t="shared" si="737"/>
        <v>0.97963340122199594</v>
      </c>
      <c r="AI1951">
        <v>0.9620493358633776</v>
      </c>
      <c r="AK1951">
        <f t="shared" si="738"/>
        <v>0</v>
      </c>
      <c r="AL1951">
        <f t="shared" si="745"/>
        <v>76</v>
      </c>
      <c r="AM1951">
        <f t="shared" si="749"/>
        <v>1</v>
      </c>
      <c r="AN1951">
        <f t="shared" si="746"/>
        <v>1874</v>
      </c>
      <c r="AP1951">
        <f t="shared" si="739"/>
        <v>0.98701298701298701</v>
      </c>
      <c r="AQ1951">
        <f t="shared" si="740"/>
        <v>0.97451898075923038</v>
      </c>
      <c r="AR1951">
        <v>0.98701298701298701</v>
      </c>
    </row>
    <row r="1952" spans="1:44" x14ac:dyDescent="0.25">
      <c r="A1952" s="9">
        <v>3</v>
      </c>
      <c r="B1952" s="32">
        <v>8.0347209999999993</v>
      </c>
      <c r="D1952">
        <f t="shared" si="727"/>
        <v>0</v>
      </c>
      <c r="E1952">
        <f t="shared" si="726"/>
        <v>567</v>
      </c>
      <c r="F1952">
        <f t="shared" si="747"/>
        <v>1</v>
      </c>
      <c r="G1952">
        <f t="shared" si="748"/>
        <v>1384</v>
      </c>
      <c r="I1952">
        <f t="shared" si="728"/>
        <v>0.97927461139896377</v>
      </c>
      <c r="J1952">
        <f t="shared" si="729"/>
        <v>0.97396199859254051</v>
      </c>
      <c r="K1952">
        <v>0.97927461139896377</v>
      </c>
      <c r="S1952">
        <f t="shared" si="730"/>
        <v>0</v>
      </c>
      <c r="T1952">
        <f t="shared" si="741"/>
        <v>800</v>
      </c>
      <c r="U1952">
        <f t="shared" si="731"/>
        <v>1</v>
      </c>
      <c r="V1952">
        <f t="shared" si="742"/>
        <v>1151</v>
      </c>
      <c r="X1952">
        <f t="shared" si="732"/>
        <v>0.97919216646266827</v>
      </c>
      <c r="Y1952">
        <f t="shared" si="733"/>
        <v>0.97295012679628068</v>
      </c>
      <c r="Z1952">
        <v>0.97919216646266827</v>
      </c>
      <c r="AB1952">
        <f t="shared" si="734"/>
        <v>1</v>
      </c>
      <c r="AC1952">
        <f t="shared" si="743"/>
        <v>508</v>
      </c>
      <c r="AD1952">
        <f t="shared" si="735"/>
        <v>0</v>
      </c>
      <c r="AE1952">
        <f t="shared" si="744"/>
        <v>1443</v>
      </c>
      <c r="AG1952">
        <f t="shared" si="736"/>
        <v>0.96394686907020877</v>
      </c>
      <c r="AH1952">
        <f t="shared" si="737"/>
        <v>0.97963340122199594</v>
      </c>
      <c r="AI1952">
        <v>0.96394686907020877</v>
      </c>
      <c r="AK1952">
        <f t="shared" si="738"/>
        <v>0</v>
      </c>
      <c r="AL1952">
        <f t="shared" si="745"/>
        <v>76</v>
      </c>
      <c r="AM1952">
        <f t="shared" si="749"/>
        <v>1</v>
      </c>
      <c r="AN1952">
        <f t="shared" si="746"/>
        <v>1875</v>
      </c>
      <c r="AP1952">
        <f t="shared" si="739"/>
        <v>0.98701298701298701</v>
      </c>
      <c r="AQ1952">
        <f t="shared" si="740"/>
        <v>0.9750390015600624</v>
      </c>
      <c r="AR1952">
        <v>0.98701298701298701</v>
      </c>
    </row>
    <row r="1953" spans="1:44" x14ac:dyDescent="0.25">
      <c r="A1953" s="9">
        <v>2</v>
      </c>
      <c r="B1953" s="32">
        <v>7.8782040000000002</v>
      </c>
      <c r="D1953">
        <f t="shared" si="727"/>
        <v>0</v>
      </c>
      <c r="E1953">
        <f t="shared" si="726"/>
        <v>567</v>
      </c>
      <c r="F1953">
        <f t="shared" si="747"/>
        <v>1</v>
      </c>
      <c r="G1953">
        <f t="shared" si="748"/>
        <v>1385</v>
      </c>
      <c r="I1953">
        <f t="shared" si="728"/>
        <v>0.97927461139896377</v>
      </c>
      <c r="J1953">
        <f t="shared" si="729"/>
        <v>0.97466572836030962</v>
      </c>
      <c r="K1953">
        <v>0.97927461139896377</v>
      </c>
      <c r="S1953">
        <f t="shared" si="730"/>
        <v>1</v>
      </c>
      <c r="T1953">
        <f t="shared" si="741"/>
        <v>801</v>
      </c>
      <c r="U1953">
        <f t="shared" si="731"/>
        <v>0</v>
      </c>
      <c r="V1953">
        <f t="shared" si="742"/>
        <v>1151</v>
      </c>
      <c r="X1953">
        <f t="shared" si="732"/>
        <v>0.98041615667074666</v>
      </c>
      <c r="Y1953">
        <f t="shared" si="733"/>
        <v>0.97295012679628068</v>
      </c>
      <c r="Z1953">
        <v>0.98041615667074666</v>
      </c>
      <c r="AB1953">
        <f t="shared" si="734"/>
        <v>0</v>
      </c>
      <c r="AC1953">
        <f t="shared" si="743"/>
        <v>508</v>
      </c>
      <c r="AD1953">
        <f t="shared" si="735"/>
        <v>1</v>
      </c>
      <c r="AE1953">
        <f t="shared" si="744"/>
        <v>1444</v>
      </c>
      <c r="AG1953">
        <f t="shared" si="736"/>
        <v>0.96394686907020877</v>
      </c>
      <c r="AH1953">
        <f t="shared" si="737"/>
        <v>0.98031228784792934</v>
      </c>
      <c r="AI1953">
        <v>0.96394686907020877</v>
      </c>
      <c r="AK1953">
        <f t="shared" si="738"/>
        <v>0</v>
      </c>
      <c r="AL1953">
        <f t="shared" si="745"/>
        <v>76</v>
      </c>
      <c r="AM1953">
        <f t="shared" si="749"/>
        <v>1</v>
      </c>
      <c r="AN1953">
        <f t="shared" si="746"/>
        <v>1876</v>
      </c>
      <c r="AP1953">
        <f t="shared" si="739"/>
        <v>0.98701298701298701</v>
      </c>
      <c r="AQ1953">
        <f t="shared" si="740"/>
        <v>0.97555902236089442</v>
      </c>
      <c r="AR1953">
        <v>0.98701298701298701</v>
      </c>
    </row>
    <row r="1954" spans="1:44" x14ac:dyDescent="0.25">
      <c r="A1954" s="9">
        <v>3</v>
      </c>
      <c r="B1954" s="32">
        <v>7.8622779999999999</v>
      </c>
      <c r="D1954">
        <f t="shared" si="727"/>
        <v>0</v>
      </c>
      <c r="E1954">
        <f t="shared" si="726"/>
        <v>567</v>
      </c>
      <c r="F1954">
        <f t="shared" si="747"/>
        <v>1</v>
      </c>
      <c r="G1954">
        <f t="shared" si="748"/>
        <v>1386</v>
      </c>
      <c r="I1954">
        <f t="shared" si="728"/>
        <v>0.97927461139896377</v>
      </c>
      <c r="J1954">
        <f t="shared" si="729"/>
        <v>0.97536945812807885</v>
      </c>
      <c r="K1954">
        <v>0.97927461139896377</v>
      </c>
      <c r="S1954">
        <f t="shared" si="730"/>
        <v>0</v>
      </c>
      <c r="T1954">
        <f t="shared" si="741"/>
        <v>801</v>
      </c>
      <c r="U1954">
        <f t="shared" si="731"/>
        <v>1</v>
      </c>
      <c r="V1954">
        <f t="shared" si="742"/>
        <v>1152</v>
      </c>
      <c r="X1954">
        <f t="shared" si="732"/>
        <v>0.98041615667074666</v>
      </c>
      <c r="Y1954">
        <f t="shared" si="733"/>
        <v>0.9737954353338969</v>
      </c>
      <c r="Z1954">
        <v>0.98041615667074666</v>
      </c>
      <c r="AB1954">
        <f t="shared" si="734"/>
        <v>1</v>
      </c>
      <c r="AC1954">
        <f t="shared" si="743"/>
        <v>509</v>
      </c>
      <c r="AD1954">
        <f t="shared" si="735"/>
        <v>0</v>
      </c>
      <c r="AE1954">
        <f t="shared" si="744"/>
        <v>1444</v>
      </c>
      <c r="AG1954">
        <f t="shared" si="736"/>
        <v>0.96584440227703983</v>
      </c>
      <c r="AH1954">
        <f t="shared" si="737"/>
        <v>0.98031228784792934</v>
      </c>
      <c r="AI1954">
        <v>0.96584440227703983</v>
      </c>
      <c r="AK1954">
        <f t="shared" si="738"/>
        <v>0</v>
      </c>
      <c r="AL1954">
        <f t="shared" si="745"/>
        <v>76</v>
      </c>
      <c r="AM1954">
        <f t="shared" si="749"/>
        <v>1</v>
      </c>
      <c r="AN1954">
        <f t="shared" si="746"/>
        <v>1877</v>
      </c>
      <c r="AP1954">
        <f t="shared" si="739"/>
        <v>0.98701298701298701</v>
      </c>
      <c r="AQ1954">
        <f t="shared" si="740"/>
        <v>0.97607904316172645</v>
      </c>
      <c r="AR1954">
        <v>0.98701298701298701</v>
      </c>
    </row>
    <row r="1955" spans="1:44" x14ac:dyDescent="0.25">
      <c r="A1955" s="9">
        <v>3</v>
      </c>
      <c r="B1955" s="32">
        <v>7.7324279999999996</v>
      </c>
      <c r="D1955">
        <f t="shared" si="727"/>
        <v>0</v>
      </c>
      <c r="E1955">
        <f t="shared" si="726"/>
        <v>567</v>
      </c>
      <c r="F1955">
        <f t="shared" si="747"/>
        <v>1</v>
      </c>
      <c r="G1955">
        <f t="shared" si="748"/>
        <v>1387</v>
      </c>
      <c r="I1955">
        <f t="shared" si="728"/>
        <v>0.97927461139896377</v>
      </c>
      <c r="J1955">
        <f t="shared" si="729"/>
        <v>0.97607318789584796</v>
      </c>
      <c r="K1955">
        <v>0.97927461139896377</v>
      </c>
      <c r="S1955">
        <f t="shared" si="730"/>
        <v>0</v>
      </c>
      <c r="T1955">
        <f t="shared" si="741"/>
        <v>801</v>
      </c>
      <c r="U1955">
        <f t="shared" si="731"/>
        <v>1</v>
      </c>
      <c r="V1955">
        <f t="shared" si="742"/>
        <v>1153</v>
      </c>
      <c r="X1955">
        <f t="shared" si="732"/>
        <v>0.98041615667074666</v>
      </c>
      <c r="Y1955">
        <f t="shared" si="733"/>
        <v>0.97464074387151312</v>
      </c>
      <c r="Z1955">
        <v>0.98041615667074666</v>
      </c>
      <c r="AB1955">
        <f t="shared" si="734"/>
        <v>1</v>
      </c>
      <c r="AC1955">
        <f t="shared" si="743"/>
        <v>510</v>
      </c>
      <c r="AD1955">
        <f t="shared" si="735"/>
        <v>0</v>
      </c>
      <c r="AE1955">
        <f t="shared" si="744"/>
        <v>1444</v>
      </c>
      <c r="AG1955">
        <f t="shared" si="736"/>
        <v>0.967741935483871</v>
      </c>
      <c r="AH1955">
        <f t="shared" si="737"/>
        <v>0.98031228784792934</v>
      </c>
      <c r="AI1955">
        <v>0.967741935483871</v>
      </c>
      <c r="AK1955">
        <f t="shared" si="738"/>
        <v>0</v>
      </c>
      <c r="AL1955">
        <f t="shared" si="745"/>
        <v>76</v>
      </c>
      <c r="AM1955">
        <f t="shared" si="749"/>
        <v>1</v>
      </c>
      <c r="AN1955">
        <f t="shared" si="746"/>
        <v>1878</v>
      </c>
      <c r="AP1955">
        <f t="shared" si="739"/>
        <v>0.98701298701298701</v>
      </c>
      <c r="AQ1955">
        <f t="shared" si="740"/>
        <v>0.97659906396255847</v>
      </c>
      <c r="AR1955">
        <v>0.98701298701298701</v>
      </c>
    </row>
    <row r="1956" spans="1:44" x14ac:dyDescent="0.25">
      <c r="A1956" s="9">
        <v>1</v>
      </c>
      <c r="B1956" s="32">
        <v>7.7038520000000004</v>
      </c>
      <c r="D1956">
        <f t="shared" si="727"/>
        <v>1</v>
      </c>
      <c r="E1956">
        <f t="shared" si="726"/>
        <v>568</v>
      </c>
      <c r="F1956">
        <f t="shared" si="747"/>
        <v>0</v>
      </c>
      <c r="G1956">
        <f t="shared" si="748"/>
        <v>1387</v>
      </c>
      <c r="I1956">
        <f t="shared" si="728"/>
        <v>0.98100172711571676</v>
      </c>
      <c r="J1956">
        <f t="shared" si="729"/>
        <v>0.97607318789584796</v>
      </c>
      <c r="K1956">
        <v>0.98100172711571676</v>
      </c>
      <c r="S1956">
        <f t="shared" si="730"/>
        <v>0</v>
      </c>
      <c r="T1956">
        <f t="shared" si="741"/>
        <v>801</v>
      </c>
      <c r="U1956">
        <f t="shared" si="731"/>
        <v>1</v>
      </c>
      <c r="V1956">
        <f t="shared" si="742"/>
        <v>1154</v>
      </c>
      <c r="X1956">
        <f t="shared" si="732"/>
        <v>0.98041615667074666</v>
      </c>
      <c r="Y1956">
        <f t="shared" si="733"/>
        <v>0.97548605240912933</v>
      </c>
      <c r="Z1956">
        <v>0.98041615667074666</v>
      </c>
      <c r="AB1956">
        <f t="shared" si="734"/>
        <v>0</v>
      </c>
      <c r="AC1956">
        <f t="shared" si="743"/>
        <v>510</v>
      </c>
      <c r="AD1956">
        <f t="shared" si="735"/>
        <v>1</v>
      </c>
      <c r="AE1956">
        <f t="shared" si="744"/>
        <v>1445</v>
      </c>
      <c r="AG1956">
        <f t="shared" si="736"/>
        <v>0.967741935483871</v>
      </c>
      <c r="AH1956">
        <f t="shared" si="737"/>
        <v>0.98099117447386286</v>
      </c>
      <c r="AI1956">
        <v>0.967741935483871</v>
      </c>
      <c r="AK1956">
        <f t="shared" si="738"/>
        <v>0</v>
      </c>
      <c r="AL1956">
        <f t="shared" si="745"/>
        <v>76</v>
      </c>
      <c r="AM1956">
        <f t="shared" si="749"/>
        <v>1</v>
      </c>
      <c r="AN1956">
        <f t="shared" si="746"/>
        <v>1879</v>
      </c>
      <c r="AP1956">
        <f t="shared" si="739"/>
        <v>0.98701298701298701</v>
      </c>
      <c r="AQ1956">
        <f t="shared" si="740"/>
        <v>0.97711908476339049</v>
      </c>
      <c r="AR1956">
        <v>0.98701298701298701</v>
      </c>
    </row>
    <row r="1957" spans="1:44" x14ac:dyDescent="0.25">
      <c r="A1957" s="9">
        <v>2</v>
      </c>
      <c r="B1957" s="32">
        <v>7.6539869999999999</v>
      </c>
      <c r="D1957">
        <f t="shared" si="727"/>
        <v>0</v>
      </c>
      <c r="E1957">
        <f t="shared" si="726"/>
        <v>568</v>
      </c>
      <c r="F1957">
        <f t="shared" si="747"/>
        <v>1</v>
      </c>
      <c r="G1957">
        <f t="shared" si="748"/>
        <v>1388</v>
      </c>
      <c r="I1957">
        <f t="shared" si="728"/>
        <v>0.98100172711571676</v>
      </c>
      <c r="J1957">
        <f t="shared" si="729"/>
        <v>0.97677691766361718</v>
      </c>
      <c r="K1957">
        <v>0.98100172711571676</v>
      </c>
      <c r="S1957">
        <f t="shared" si="730"/>
        <v>1</v>
      </c>
      <c r="T1957">
        <f t="shared" si="741"/>
        <v>802</v>
      </c>
      <c r="U1957">
        <f t="shared" si="731"/>
        <v>0</v>
      </c>
      <c r="V1957">
        <f t="shared" si="742"/>
        <v>1154</v>
      </c>
      <c r="X1957">
        <f t="shared" si="732"/>
        <v>0.98164014687882495</v>
      </c>
      <c r="Y1957">
        <f t="shared" si="733"/>
        <v>0.97548605240912933</v>
      </c>
      <c r="Z1957">
        <v>0.98164014687882495</v>
      </c>
      <c r="AB1957">
        <f t="shared" si="734"/>
        <v>0</v>
      </c>
      <c r="AC1957">
        <f t="shared" si="743"/>
        <v>510</v>
      </c>
      <c r="AD1957">
        <f t="shared" si="735"/>
        <v>1</v>
      </c>
      <c r="AE1957">
        <f t="shared" si="744"/>
        <v>1446</v>
      </c>
      <c r="AG1957">
        <f t="shared" si="736"/>
        <v>0.967741935483871</v>
      </c>
      <c r="AH1957">
        <f t="shared" si="737"/>
        <v>0.98167006109979638</v>
      </c>
      <c r="AI1957">
        <v>0.967741935483871</v>
      </c>
      <c r="AK1957">
        <f t="shared" si="738"/>
        <v>0</v>
      </c>
      <c r="AL1957">
        <f t="shared" si="745"/>
        <v>76</v>
      </c>
      <c r="AM1957">
        <f t="shared" si="749"/>
        <v>1</v>
      </c>
      <c r="AN1957">
        <f t="shared" si="746"/>
        <v>1880</v>
      </c>
      <c r="AP1957">
        <f t="shared" si="739"/>
        <v>0.98701298701298701</v>
      </c>
      <c r="AQ1957">
        <f t="shared" si="740"/>
        <v>0.97763910556422262</v>
      </c>
      <c r="AR1957">
        <v>0.98701298701298701</v>
      </c>
    </row>
    <row r="1958" spans="1:44" x14ac:dyDescent="0.25">
      <c r="A1958" s="9">
        <v>3</v>
      </c>
      <c r="B1958" s="32">
        <v>7.5709049999999998</v>
      </c>
      <c r="D1958">
        <f t="shared" si="727"/>
        <v>0</v>
      </c>
      <c r="E1958">
        <f t="shared" si="726"/>
        <v>568</v>
      </c>
      <c r="F1958">
        <f t="shared" si="747"/>
        <v>1</v>
      </c>
      <c r="G1958">
        <f t="shared" si="748"/>
        <v>1389</v>
      </c>
      <c r="I1958">
        <f t="shared" si="728"/>
        <v>0.98100172711571676</v>
      </c>
      <c r="J1958">
        <f t="shared" si="729"/>
        <v>0.9774806474313863</v>
      </c>
      <c r="K1958">
        <v>0.98100172711571676</v>
      </c>
      <c r="S1958">
        <f t="shared" si="730"/>
        <v>0</v>
      </c>
      <c r="T1958">
        <f t="shared" si="741"/>
        <v>802</v>
      </c>
      <c r="U1958">
        <f t="shared" si="731"/>
        <v>1</v>
      </c>
      <c r="V1958">
        <f t="shared" si="742"/>
        <v>1155</v>
      </c>
      <c r="X1958">
        <f t="shared" si="732"/>
        <v>0.98164014687882495</v>
      </c>
      <c r="Y1958">
        <f t="shared" si="733"/>
        <v>0.97633136094674555</v>
      </c>
      <c r="Z1958">
        <v>0.98164014687882495</v>
      </c>
      <c r="AB1958">
        <f t="shared" si="734"/>
        <v>1</v>
      </c>
      <c r="AC1958">
        <f t="shared" si="743"/>
        <v>511</v>
      </c>
      <c r="AD1958">
        <f t="shared" si="735"/>
        <v>0</v>
      </c>
      <c r="AE1958">
        <f t="shared" si="744"/>
        <v>1446</v>
      </c>
      <c r="AG1958">
        <f t="shared" si="736"/>
        <v>0.96963946869070206</v>
      </c>
      <c r="AH1958">
        <f t="shared" si="737"/>
        <v>0.98167006109979638</v>
      </c>
      <c r="AI1958">
        <v>0.96963946869070206</v>
      </c>
      <c r="AK1958">
        <f t="shared" si="738"/>
        <v>0</v>
      </c>
      <c r="AL1958">
        <f t="shared" si="745"/>
        <v>76</v>
      </c>
      <c r="AM1958">
        <f t="shared" si="749"/>
        <v>1</v>
      </c>
      <c r="AN1958">
        <f t="shared" si="746"/>
        <v>1881</v>
      </c>
      <c r="AP1958">
        <f t="shared" si="739"/>
        <v>0.98701298701298701</v>
      </c>
      <c r="AQ1958">
        <f t="shared" si="740"/>
        <v>0.97815912636505464</v>
      </c>
      <c r="AR1958">
        <v>0.98701298701298701</v>
      </c>
    </row>
    <row r="1959" spans="1:44" x14ac:dyDescent="0.25">
      <c r="A1959" s="9">
        <v>3</v>
      </c>
      <c r="B1959" s="32">
        <v>7.4875189999999998</v>
      </c>
      <c r="D1959">
        <f t="shared" si="727"/>
        <v>0</v>
      </c>
      <c r="E1959">
        <f t="shared" si="726"/>
        <v>568</v>
      </c>
      <c r="F1959">
        <f t="shared" si="747"/>
        <v>1</v>
      </c>
      <c r="G1959">
        <f t="shared" si="748"/>
        <v>1390</v>
      </c>
      <c r="I1959">
        <f t="shared" si="728"/>
        <v>0.98100172711571676</v>
      </c>
      <c r="J1959">
        <f t="shared" si="729"/>
        <v>0.97818437719915552</v>
      </c>
      <c r="K1959">
        <v>0.98100172711571676</v>
      </c>
      <c r="S1959">
        <f t="shared" si="730"/>
        <v>0</v>
      </c>
      <c r="T1959">
        <f t="shared" si="741"/>
        <v>802</v>
      </c>
      <c r="U1959">
        <f t="shared" si="731"/>
        <v>1</v>
      </c>
      <c r="V1959">
        <f t="shared" si="742"/>
        <v>1156</v>
      </c>
      <c r="X1959">
        <f t="shared" si="732"/>
        <v>0.98164014687882495</v>
      </c>
      <c r="Y1959">
        <f t="shared" si="733"/>
        <v>0.97717666948436177</v>
      </c>
      <c r="Z1959">
        <v>0.98164014687882495</v>
      </c>
      <c r="AB1959">
        <f t="shared" si="734"/>
        <v>1</v>
      </c>
      <c r="AC1959">
        <f t="shared" si="743"/>
        <v>512</v>
      </c>
      <c r="AD1959">
        <f t="shared" si="735"/>
        <v>0</v>
      </c>
      <c r="AE1959">
        <f t="shared" si="744"/>
        <v>1446</v>
      </c>
      <c r="AG1959">
        <f t="shared" si="736"/>
        <v>0.97153700189753323</v>
      </c>
      <c r="AH1959">
        <f t="shared" si="737"/>
        <v>0.98167006109979638</v>
      </c>
      <c r="AI1959">
        <v>0.97153700189753323</v>
      </c>
      <c r="AK1959">
        <f t="shared" si="738"/>
        <v>0</v>
      </c>
      <c r="AL1959">
        <f t="shared" si="745"/>
        <v>76</v>
      </c>
      <c r="AM1959">
        <f t="shared" si="749"/>
        <v>1</v>
      </c>
      <c r="AN1959">
        <f t="shared" si="746"/>
        <v>1882</v>
      </c>
      <c r="AP1959">
        <f t="shared" si="739"/>
        <v>0.98701298701298701</v>
      </c>
      <c r="AQ1959">
        <f t="shared" si="740"/>
        <v>0.97867914716588666</v>
      </c>
      <c r="AR1959">
        <v>0.98701298701298701</v>
      </c>
    </row>
    <row r="1960" spans="1:44" x14ac:dyDescent="0.25">
      <c r="A1960" s="9">
        <v>1</v>
      </c>
      <c r="B1960" s="32">
        <v>7.3969839999999998</v>
      </c>
      <c r="D1960">
        <f t="shared" si="727"/>
        <v>1</v>
      </c>
      <c r="E1960">
        <f t="shared" si="726"/>
        <v>569</v>
      </c>
      <c r="F1960">
        <f t="shared" si="747"/>
        <v>0</v>
      </c>
      <c r="G1960">
        <f t="shared" si="748"/>
        <v>1390</v>
      </c>
      <c r="I1960">
        <f t="shared" si="728"/>
        <v>0.98272884283246975</v>
      </c>
      <c r="J1960">
        <f t="shared" si="729"/>
        <v>0.97818437719915552</v>
      </c>
      <c r="K1960">
        <v>0.98272884283246975</v>
      </c>
      <c r="S1960">
        <f t="shared" si="730"/>
        <v>0</v>
      </c>
      <c r="T1960">
        <f t="shared" si="741"/>
        <v>802</v>
      </c>
      <c r="U1960">
        <f t="shared" si="731"/>
        <v>1</v>
      </c>
      <c r="V1960">
        <f t="shared" si="742"/>
        <v>1157</v>
      </c>
      <c r="X1960">
        <f t="shared" si="732"/>
        <v>0.98164014687882495</v>
      </c>
      <c r="Y1960">
        <f t="shared" si="733"/>
        <v>0.97802197802197799</v>
      </c>
      <c r="Z1960">
        <v>0.98164014687882495</v>
      </c>
      <c r="AB1960">
        <f t="shared" si="734"/>
        <v>0</v>
      </c>
      <c r="AC1960">
        <f t="shared" si="743"/>
        <v>512</v>
      </c>
      <c r="AD1960">
        <f t="shared" si="735"/>
        <v>1</v>
      </c>
      <c r="AE1960">
        <f t="shared" si="744"/>
        <v>1447</v>
      </c>
      <c r="AG1960">
        <f t="shared" si="736"/>
        <v>0.97153700189753323</v>
      </c>
      <c r="AH1960">
        <f t="shared" si="737"/>
        <v>0.98234894772572978</v>
      </c>
      <c r="AI1960">
        <v>0.97153700189753323</v>
      </c>
      <c r="AK1960">
        <f t="shared" si="738"/>
        <v>0</v>
      </c>
      <c r="AL1960">
        <f t="shared" si="745"/>
        <v>76</v>
      </c>
      <c r="AM1960">
        <f t="shared" si="749"/>
        <v>1</v>
      </c>
      <c r="AN1960">
        <f t="shared" si="746"/>
        <v>1883</v>
      </c>
      <c r="AP1960">
        <f t="shared" si="739"/>
        <v>0.98701298701298701</v>
      </c>
      <c r="AQ1960">
        <f t="shared" si="740"/>
        <v>0.97919916796671869</v>
      </c>
      <c r="AR1960">
        <v>0.98701298701298701</v>
      </c>
    </row>
    <row r="1961" spans="1:44" x14ac:dyDescent="0.25">
      <c r="A1961" s="9">
        <v>1</v>
      </c>
      <c r="B1961" s="32">
        <v>7.3115019999999999</v>
      </c>
      <c r="D1961">
        <f t="shared" si="727"/>
        <v>1</v>
      </c>
      <c r="E1961">
        <f t="shared" si="726"/>
        <v>570</v>
      </c>
      <c r="F1961">
        <f t="shared" si="747"/>
        <v>0</v>
      </c>
      <c r="G1961">
        <f t="shared" si="748"/>
        <v>1390</v>
      </c>
      <c r="I1961">
        <f t="shared" si="728"/>
        <v>0.98445595854922274</v>
      </c>
      <c r="J1961">
        <f t="shared" si="729"/>
        <v>0.97818437719915552</v>
      </c>
      <c r="K1961">
        <v>0.98445595854922274</v>
      </c>
      <c r="S1961">
        <f t="shared" si="730"/>
        <v>0</v>
      </c>
      <c r="T1961">
        <f t="shared" si="741"/>
        <v>802</v>
      </c>
      <c r="U1961">
        <f t="shared" si="731"/>
        <v>1</v>
      </c>
      <c r="V1961">
        <f t="shared" si="742"/>
        <v>1158</v>
      </c>
      <c r="X1961">
        <f t="shared" si="732"/>
        <v>0.98164014687882495</v>
      </c>
      <c r="Y1961">
        <f t="shared" si="733"/>
        <v>0.97886728655959421</v>
      </c>
      <c r="Z1961">
        <v>0.98164014687882495</v>
      </c>
      <c r="AB1961">
        <f t="shared" si="734"/>
        <v>0</v>
      </c>
      <c r="AC1961">
        <f t="shared" si="743"/>
        <v>512</v>
      </c>
      <c r="AD1961">
        <f t="shared" si="735"/>
        <v>1</v>
      </c>
      <c r="AE1961">
        <f t="shared" si="744"/>
        <v>1448</v>
      </c>
      <c r="AG1961">
        <f t="shared" si="736"/>
        <v>0.97153700189753323</v>
      </c>
      <c r="AH1961">
        <f t="shared" si="737"/>
        <v>0.9830278343516633</v>
      </c>
      <c r="AI1961">
        <v>0.97153700189753323</v>
      </c>
      <c r="AK1961">
        <f t="shared" si="738"/>
        <v>0</v>
      </c>
      <c r="AL1961">
        <f t="shared" si="745"/>
        <v>76</v>
      </c>
      <c r="AM1961">
        <f t="shared" si="749"/>
        <v>1</v>
      </c>
      <c r="AN1961">
        <f t="shared" si="746"/>
        <v>1884</v>
      </c>
      <c r="AP1961">
        <f t="shared" si="739"/>
        <v>0.98701298701298701</v>
      </c>
      <c r="AQ1961">
        <f t="shared" si="740"/>
        <v>0.97971918876755071</v>
      </c>
      <c r="AR1961">
        <v>0.98701298701298701</v>
      </c>
    </row>
    <row r="1962" spans="1:44" x14ac:dyDescent="0.25">
      <c r="A1962" s="9">
        <v>2</v>
      </c>
      <c r="B1962" s="32">
        <v>7.2498310000000004</v>
      </c>
      <c r="D1962">
        <f t="shared" si="727"/>
        <v>0</v>
      </c>
      <c r="E1962">
        <f t="shared" si="726"/>
        <v>570</v>
      </c>
      <c r="F1962">
        <f t="shared" si="747"/>
        <v>1</v>
      </c>
      <c r="G1962">
        <f t="shared" si="748"/>
        <v>1391</v>
      </c>
      <c r="I1962">
        <f t="shared" si="728"/>
        <v>0.98445595854922274</v>
      </c>
      <c r="J1962">
        <f t="shared" si="729"/>
        <v>0.97888810696692474</v>
      </c>
      <c r="K1962">
        <v>0.98445595854922274</v>
      </c>
      <c r="S1962">
        <f t="shared" si="730"/>
        <v>1</v>
      </c>
      <c r="T1962">
        <f t="shared" si="741"/>
        <v>803</v>
      </c>
      <c r="U1962">
        <f t="shared" si="731"/>
        <v>0</v>
      </c>
      <c r="V1962">
        <f t="shared" si="742"/>
        <v>1158</v>
      </c>
      <c r="X1962">
        <f t="shared" si="732"/>
        <v>0.98286413708690334</v>
      </c>
      <c r="Y1962">
        <f t="shared" si="733"/>
        <v>0.97886728655959421</v>
      </c>
      <c r="Z1962">
        <v>0.98286413708690334</v>
      </c>
      <c r="AB1962">
        <f t="shared" si="734"/>
        <v>0</v>
      </c>
      <c r="AC1962">
        <f t="shared" si="743"/>
        <v>512</v>
      </c>
      <c r="AD1962">
        <f t="shared" si="735"/>
        <v>1</v>
      </c>
      <c r="AE1962">
        <f t="shared" si="744"/>
        <v>1449</v>
      </c>
      <c r="AG1962">
        <f t="shared" si="736"/>
        <v>0.97153700189753323</v>
      </c>
      <c r="AH1962">
        <f t="shared" si="737"/>
        <v>0.9837067209775967</v>
      </c>
      <c r="AI1962">
        <v>0.97153700189753323</v>
      </c>
      <c r="AK1962">
        <f t="shared" si="738"/>
        <v>0</v>
      </c>
      <c r="AL1962">
        <f t="shared" si="745"/>
        <v>76</v>
      </c>
      <c r="AM1962">
        <f t="shared" si="749"/>
        <v>1</v>
      </c>
      <c r="AN1962">
        <f t="shared" si="746"/>
        <v>1885</v>
      </c>
      <c r="AP1962">
        <f t="shared" si="739"/>
        <v>0.98701298701298701</v>
      </c>
      <c r="AQ1962">
        <f t="shared" si="740"/>
        <v>0.98023920956838273</v>
      </c>
      <c r="AR1962">
        <v>0.98701298701298701</v>
      </c>
    </row>
    <row r="1963" spans="1:44" x14ac:dyDescent="0.25">
      <c r="A1963" s="9">
        <v>2</v>
      </c>
      <c r="B1963" s="32">
        <v>7.2321989999999996</v>
      </c>
      <c r="D1963">
        <f t="shared" si="727"/>
        <v>0</v>
      </c>
      <c r="E1963">
        <f t="shared" si="726"/>
        <v>570</v>
      </c>
      <c r="F1963">
        <f t="shared" si="747"/>
        <v>1</v>
      </c>
      <c r="G1963">
        <f t="shared" si="748"/>
        <v>1392</v>
      </c>
      <c r="I1963">
        <f t="shared" si="728"/>
        <v>0.98445595854922274</v>
      </c>
      <c r="J1963">
        <f t="shared" si="729"/>
        <v>0.97959183673469385</v>
      </c>
      <c r="K1963">
        <v>0.98445595854922274</v>
      </c>
      <c r="S1963">
        <f t="shared" si="730"/>
        <v>1</v>
      </c>
      <c r="T1963">
        <f t="shared" si="741"/>
        <v>804</v>
      </c>
      <c r="U1963">
        <f t="shared" si="731"/>
        <v>0</v>
      </c>
      <c r="V1963">
        <f t="shared" si="742"/>
        <v>1158</v>
      </c>
      <c r="X1963">
        <f t="shared" si="732"/>
        <v>0.98408812729498163</v>
      </c>
      <c r="Y1963">
        <f t="shared" si="733"/>
        <v>0.97886728655959421</v>
      </c>
      <c r="Z1963">
        <v>0.98408812729498163</v>
      </c>
      <c r="AB1963">
        <f t="shared" si="734"/>
        <v>0</v>
      </c>
      <c r="AC1963">
        <f t="shared" si="743"/>
        <v>512</v>
      </c>
      <c r="AD1963">
        <f t="shared" si="735"/>
        <v>1</v>
      </c>
      <c r="AE1963">
        <f t="shared" si="744"/>
        <v>1450</v>
      </c>
      <c r="AG1963">
        <f t="shared" si="736"/>
        <v>0.97153700189753323</v>
      </c>
      <c r="AH1963">
        <f t="shared" si="737"/>
        <v>0.98438560760353022</v>
      </c>
      <c r="AI1963">
        <v>0.97153700189753323</v>
      </c>
      <c r="AK1963">
        <f t="shared" si="738"/>
        <v>0</v>
      </c>
      <c r="AL1963">
        <f t="shared" si="745"/>
        <v>76</v>
      </c>
      <c r="AM1963">
        <f t="shared" si="749"/>
        <v>1</v>
      </c>
      <c r="AN1963">
        <f t="shared" si="746"/>
        <v>1886</v>
      </c>
      <c r="AP1963">
        <f t="shared" si="739"/>
        <v>0.98701298701298701</v>
      </c>
      <c r="AQ1963">
        <f t="shared" si="740"/>
        <v>0.98075923036921475</v>
      </c>
      <c r="AR1963">
        <v>0.98701298701298701</v>
      </c>
    </row>
    <row r="1964" spans="1:44" x14ac:dyDescent="0.25">
      <c r="A1964" s="9">
        <v>3</v>
      </c>
      <c r="B1964" s="32">
        <v>7.1076790000000001</v>
      </c>
      <c r="D1964">
        <f t="shared" si="727"/>
        <v>0</v>
      </c>
      <c r="E1964">
        <f t="shared" si="726"/>
        <v>570</v>
      </c>
      <c r="F1964">
        <f t="shared" si="747"/>
        <v>1</v>
      </c>
      <c r="G1964">
        <f t="shared" si="748"/>
        <v>1393</v>
      </c>
      <c r="I1964">
        <f t="shared" si="728"/>
        <v>0.98445595854922274</v>
      </c>
      <c r="J1964">
        <f t="shared" si="729"/>
        <v>0.98029556650246308</v>
      </c>
      <c r="K1964">
        <v>0.98445595854922274</v>
      </c>
      <c r="S1964">
        <f t="shared" si="730"/>
        <v>0</v>
      </c>
      <c r="T1964">
        <f t="shared" si="741"/>
        <v>804</v>
      </c>
      <c r="U1964">
        <f t="shared" si="731"/>
        <v>1</v>
      </c>
      <c r="V1964">
        <f t="shared" si="742"/>
        <v>1159</v>
      </c>
      <c r="X1964">
        <f t="shared" si="732"/>
        <v>0.98408812729498163</v>
      </c>
      <c r="Y1964">
        <f t="shared" si="733"/>
        <v>0.97971259509721054</v>
      </c>
      <c r="Z1964">
        <v>0.98408812729498163</v>
      </c>
      <c r="AB1964">
        <f t="shared" si="734"/>
        <v>1</v>
      </c>
      <c r="AC1964">
        <f t="shared" si="743"/>
        <v>513</v>
      </c>
      <c r="AD1964">
        <f t="shared" si="735"/>
        <v>0</v>
      </c>
      <c r="AE1964">
        <f t="shared" si="744"/>
        <v>1450</v>
      </c>
      <c r="AG1964">
        <f t="shared" si="736"/>
        <v>0.97343453510436428</v>
      </c>
      <c r="AH1964">
        <f t="shared" si="737"/>
        <v>0.98438560760353022</v>
      </c>
      <c r="AI1964">
        <v>0.97343453510436428</v>
      </c>
      <c r="AK1964">
        <f t="shared" si="738"/>
        <v>0</v>
      </c>
      <c r="AL1964">
        <f t="shared" si="745"/>
        <v>76</v>
      </c>
      <c r="AM1964">
        <f t="shared" si="749"/>
        <v>1</v>
      </c>
      <c r="AN1964">
        <f t="shared" si="746"/>
        <v>1887</v>
      </c>
      <c r="AP1964">
        <f t="shared" si="739"/>
        <v>0.98701298701298701</v>
      </c>
      <c r="AQ1964">
        <f t="shared" si="740"/>
        <v>0.98127925117004677</v>
      </c>
      <c r="AR1964">
        <v>0.98701298701298701</v>
      </c>
    </row>
    <row r="1965" spans="1:44" x14ac:dyDescent="0.25">
      <c r="A1965" s="9">
        <v>1</v>
      </c>
      <c r="B1965" s="32">
        <v>7.0975590000000004</v>
      </c>
      <c r="D1965">
        <f t="shared" si="727"/>
        <v>1</v>
      </c>
      <c r="E1965">
        <f t="shared" si="726"/>
        <v>571</v>
      </c>
      <c r="F1965">
        <f t="shared" si="747"/>
        <v>0</v>
      </c>
      <c r="G1965">
        <f t="shared" si="748"/>
        <v>1393</v>
      </c>
      <c r="I1965">
        <f t="shared" si="728"/>
        <v>0.98618307426597585</v>
      </c>
      <c r="J1965">
        <f t="shared" si="729"/>
        <v>0.98029556650246308</v>
      </c>
      <c r="K1965">
        <v>0.98618307426597585</v>
      </c>
      <c r="S1965">
        <f t="shared" si="730"/>
        <v>0</v>
      </c>
      <c r="T1965">
        <f t="shared" si="741"/>
        <v>804</v>
      </c>
      <c r="U1965">
        <f t="shared" si="731"/>
        <v>1</v>
      </c>
      <c r="V1965">
        <f t="shared" si="742"/>
        <v>1160</v>
      </c>
      <c r="X1965">
        <f t="shared" si="732"/>
        <v>0.98408812729498163</v>
      </c>
      <c r="Y1965">
        <f t="shared" si="733"/>
        <v>0.98055790363482676</v>
      </c>
      <c r="Z1965">
        <v>0.98408812729498163</v>
      </c>
      <c r="AB1965">
        <f t="shared" si="734"/>
        <v>0</v>
      </c>
      <c r="AC1965">
        <f t="shared" si="743"/>
        <v>513</v>
      </c>
      <c r="AD1965">
        <f t="shared" si="735"/>
        <v>1</v>
      </c>
      <c r="AE1965">
        <f t="shared" si="744"/>
        <v>1451</v>
      </c>
      <c r="AG1965">
        <f t="shared" si="736"/>
        <v>0.97343453510436428</v>
      </c>
      <c r="AH1965">
        <f t="shared" si="737"/>
        <v>0.98506449422946363</v>
      </c>
      <c r="AI1965">
        <v>0.97343453510436428</v>
      </c>
      <c r="AK1965">
        <f t="shared" si="738"/>
        <v>0</v>
      </c>
      <c r="AL1965">
        <f t="shared" si="745"/>
        <v>76</v>
      </c>
      <c r="AM1965">
        <f t="shared" si="749"/>
        <v>1</v>
      </c>
      <c r="AN1965">
        <f t="shared" si="746"/>
        <v>1888</v>
      </c>
      <c r="AP1965">
        <f t="shared" si="739"/>
        <v>0.98701298701298701</v>
      </c>
      <c r="AQ1965">
        <f t="shared" si="740"/>
        <v>0.9817992719708788</v>
      </c>
      <c r="AR1965">
        <v>0.98701298701298701</v>
      </c>
    </row>
    <row r="1966" spans="1:44" x14ac:dyDescent="0.25">
      <c r="A1966" s="9">
        <v>2</v>
      </c>
      <c r="B1966" s="32">
        <v>7.0047240000000004</v>
      </c>
      <c r="D1966">
        <f t="shared" si="727"/>
        <v>0</v>
      </c>
      <c r="E1966">
        <f t="shared" si="726"/>
        <v>571</v>
      </c>
      <c r="F1966">
        <f t="shared" si="747"/>
        <v>1</v>
      </c>
      <c r="G1966">
        <f t="shared" si="748"/>
        <v>1394</v>
      </c>
      <c r="I1966">
        <f t="shared" si="728"/>
        <v>0.98618307426597585</v>
      </c>
      <c r="J1966">
        <f t="shared" si="729"/>
        <v>0.98099929627023219</v>
      </c>
      <c r="K1966">
        <v>0.98618307426597585</v>
      </c>
      <c r="S1966">
        <f t="shared" si="730"/>
        <v>1</v>
      </c>
      <c r="T1966">
        <f t="shared" si="741"/>
        <v>805</v>
      </c>
      <c r="U1966">
        <f t="shared" si="731"/>
        <v>0</v>
      </c>
      <c r="V1966">
        <f t="shared" si="742"/>
        <v>1160</v>
      </c>
      <c r="X1966">
        <f t="shared" si="732"/>
        <v>0.98531211750306003</v>
      </c>
      <c r="Y1966">
        <f t="shared" si="733"/>
        <v>0.98055790363482676</v>
      </c>
      <c r="Z1966">
        <v>0.98531211750306003</v>
      </c>
      <c r="AB1966">
        <f t="shared" si="734"/>
        <v>0</v>
      </c>
      <c r="AC1966">
        <f t="shared" si="743"/>
        <v>513</v>
      </c>
      <c r="AD1966">
        <f t="shared" si="735"/>
        <v>1</v>
      </c>
      <c r="AE1966">
        <f t="shared" si="744"/>
        <v>1452</v>
      </c>
      <c r="AG1966">
        <f t="shared" si="736"/>
        <v>0.97343453510436428</v>
      </c>
      <c r="AH1966">
        <f t="shared" si="737"/>
        <v>0.98574338085539714</v>
      </c>
      <c r="AI1966">
        <v>0.97343453510436428</v>
      </c>
      <c r="AK1966">
        <f t="shared" si="738"/>
        <v>0</v>
      </c>
      <c r="AL1966">
        <f t="shared" si="745"/>
        <v>76</v>
      </c>
      <c r="AM1966">
        <f t="shared" si="749"/>
        <v>1</v>
      </c>
      <c r="AN1966">
        <f t="shared" si="746"/>
        <v>1889</v>
      </c>
      <c r="AP1966">
        <f t="shared" si="739"/>
        <v>0.98701298701298701</v>
      </c>
      <c r="AQ1966">
        <f t="shared" si="740"/>
        <v>0.98231929277171082</v>
      </c>
      <c r="AR1966">
        <v>0.98701298701298701</v>
      </c>
    </row>
    <row r="1967" spans="1:44" x14ac:dyDescent="0.25">
      <c r="A1967" s="9">
        <v>2</v>
      </c>
      <c r="B1967" s="32">
        <v>6.9414749999999996</v>
      </c>
      <c r="D1967">
        <f t="shared" si="727"/>
        <v>0</v>
      </c>
      <c r="E1967">
        <f t="shared" si="726"/>
        <v>571</v>
      </c>
      <c r="F1967">
        <f t="shared" si="747"/>
        <v>1</v>
      </c>
      <c r="G1967">
        <f t="shared" si="748"/>
        <v>1395</v>
      </c>
      <c r="I1967">
        <f t="shared" si="728"/>
        <v>0.98618307426597585</v>
      </c>
      <c r="J1967">
        <f t="shared" si="729"/>
        <v>0.98170302603800141</v>
      </c>
      <c r="K1967">
        <v>0.98618307426597585</v>
      </c>
      <c r="S1967">
        <f t="shared" si="730"/>
        <v>1</v>
      </c>
      <c r="T1967">
        <f t="shared" si="741"/>
        <v>806</v>
      </c>
      <c r="U1967">
        <f t="shared" si="731"/>
        <v>0</v>
      </c>
      <c r="V1967">
        <f t="shared" si="742"/>
        <v>1160</v>
      </c>
      <c r="X1967">
        <f t="shared" si="732"/>
        <v>0.98653610771113831</v>
      </c>
      <c r="Y1967">
        <f t="shared" si="733"/>
        <v>0.98055790363482676</v>
      </c>
      <c r="Z1967">
        <v>0.98653610771113831</v>
      </c>
      <c r="AB1967">
        <f t="shared" si="734"/>
        <v>0</v>
      </c>
      <c r="AC1967">
        <f t="shared" si="743"/>
        <v>513</v>
      </c>
      <c r="AD1967">
        <f t="shared" si="735"/>
        <v>1</v>
      </c>
      <c r="AE1967">
        <f t="shared" si="744"/>
        <v>1453</v>
      </c>
      <c r="AG1967">
        <f t="shared" si="736"/>
        <v>0.97343453510436428</v>
      </c>
      <c r="AH1967">
        <f t="shared" si="737"/>
        <v>0.98642226748133066</v>
      </c>
      <c r="AI1967">
        <v>0.97343453510436428</v>
      </c>
      <c r="AK1967">
        <f t="shared" si="738"/>
        <v>0</v>
      </c>
      <c r="AL1967">
        <f t="shared" si="745"/>
        <v>76</v>
      </c>
      <c r="AM1967">
        <f t="shared" si="749"/>
        <v>1</v>
      </c>
      <c r="AN1967">
        <f t="shared" si="746"/>
        <v>1890</v>
      </c>
      <c r="AP1967">
        <f t="shared" si="739"/>
        <v>0.98701298701298701</v>
      </c>
      <c r="AQ1967">
        <f t="shared" si="740"/>
        <v>0.98283931357254295</v>
      </c>
      <c r="AR1967">
        <v>0.98701298701298701</v>
      </c>
    </row>
    <row r="1968" spans="1:44" x14ac:dyDescent="0.25">
      <c r="A1968" s="9">
        <v>3</v>
      </c>
      <c r="B1968" s="32">
        <v>6.7765719999999998</v>
      </c>
      <c r="D1968">
        <f t="shared" si="727"/>
        <v>0</v>
      </c>
      <c r="E1968">
        <f t="shared" si="726"/>
        <v>571</v>
      </c>
      <c r="F1968">
        <f t="shared" si="747"/>
        <v>1</v>
      </c>
      <c r="G1968">
        <f t="shared" si="748"/>
        <v>1396</v>
      </c>
      <c r="I1968">
        <f t="shared" si="728"/>
        <v>0.98618307426597585</v>
      </c>
      <c r="J1968">
        <f t="shared" si="729"/>
        <v>0.98240675580577064</v>
      </c>
      <c r="K1968">
        <v>0.98618307426597585</v>
      </c>
      <c r="S1968">
        <f t="shared" si="730"/>
        <v>0</v>
      </c>
      <c r="T1968">
        <f t="shared" si="741"/>
        <v>806</v>
      </c>
      <c r="U1968">
        <f t="shared" si="731"/>
        <v>1</v>
      </c>
      <c r="V1968">
        <f t="shared" si="742"/>
        <v>1161</v>
      </c>
      <c r="X1968">
        <f t="shared" si="732"/>
        <v>0.98653610771113831</v>
      </c>
      <c r="Y1968">
        <f t="shared" si="733"/>
        <v>0.98140321217244297</v>
      </c>
      <c r="Z1968">
        <v>0.98653610771113831</v>
      </c>
      <c r="AB1968">
        <f t="shared" si="734"/>
        <v>1</v>
      </c>
      <c r="AC1968">
        <f t="shared" si="743"/>
        <v>514</v>
      </c>
      <c r="AD1968">
        <f t="shared" si="735"/>
        <v>0</v>
      </c>
      <c r="AE1968">
        <f t="shared" si="744"/>
        <v>1453</v>
      </c>
      <c r="AG1968">
        <f t="shared" si="736"/>
        <v>0.97533206831119545</v>
      </c>
      <c r="AH1968">
        <f t="shared" si="737"/>
        <v>0.98642226748133066</v>
      </c>
      <c r="AI1968">
        <v>0.97533206831119545</v>
      </c>
      <c r="AK1968">
        <f t="shared" si="738"/>
        <v>0</v>
      </c>
      <c r="AL1968">
        <f t="shared" si="745"/>
        <v>76</v>
      </c>
      <c r="AM1968">
        <f t="shared" si="749"/>
        <v>1</v>
      </c>
      <c r="AN1968">
        <f t="shared" si="746"/>
        <v>1891</v>
      </c>
      <c r="AP1968">
        <f t="shared" si="739"/>
        <v>0.98701298701298701</v>
      </c>
      <c r="AQ1968">
        <f t="shared" si="740"/>
        <v>0.98335933437337497</v>
      </c>
      <c r="AR1968">
        <v>0.98701298701298701</v>
      </c>
    </row>
    <row r="1969" spans="1:44" x14ac:dyDescent="0.25">
      <c r="A1969" s="9">
        <v>1</v>
      </c>
      <c r="B1969" s="32">
        <v>6.6146320000000003</v>
      </c>
      <c r="D1969">
        <f t="shared" si="727"/>
        <v>1</v>
      </c>
      <c r="E1969">
        <f t="shared" si="726"/>
        <v>572</v>
      </c>
      <c r="F1969">
        <f t="shared" si="747"/>
        <v>0</v>
      </c>
      <c r="G1969">
        <f t="shared" si="748"/>
        <v>1396</v>
      </c>
      <c r="I1969">
        <f t="shared" si="728"/>
        <v>0.98791018998272884</v>
      </c>
      <c r="J1969">
        <f t="shared" si="729"/>
        <v>0.98240675580577064</v>
      </c>
      <c r="K1969">
        <v>0.98791018998272884</v>
      </c>
      <c r="S1969">
        <f t="shared" si="730"/>
        <v>0</v>
      </c>
      <c r="T1969">
        <f t="shared" si="741"/>
        <v>806</v>
      </c>
      <c r="U1969">
        <f t="shared" si="731"/>
        <v>1</v>
      </c>
      <c r="V1969">
        <f t="shared" si="742"/>
        <v>1162</v>
      </c>
      <c r="X1969">
        <f t="shared" si="732"/>
        <v>0.98653610771113831</v>
      </c>
      <c r="Y1969">
        <f t="shared" si="733"/>
        <v>0.98224852071005919</v>
      </c>
      <c r="Z1969">
        <v>0.98653610771113831</v>
      </c>
      <c r="AB1969">
        <f t="shared" si="734"/>
        <v>0</v>
      </c>
      <c r="AC1969">
        <f t="shared" si="743"/>
        <v>514</v>
      </c>
      <c r="AD1969">
        <f t="shared" si="735"/>
        <v>1</v>
      </c>
      <c r="AE1969">
        <f t="shared" si="744"/>
        <v>1454</v>
      </c>
      <c r="AG1969">
        <f t="shared" si="736"/>
        <v>0.97533206831119545</v>
      </c>
      <c r="AH1969">
        <f t="shared" si="737"/>
        <v>0.98710115410726407</v>
      </c>
      <c r="AI1969">
        <v>0.97533206831119545</v>
      </c>
      <c r="AK1969">
        <f t="shared" si="738"/>
        <v>0</v>
      </c>
      <c r="AL1969">
        <f t="shared" si="745"/>
        <v>76</v>
      </c>
      <c r="AM1969">
        <f t="shared" si="749"/>
        <v>1</v>
      </c>
      <c r="AN1969">
        <f t="shared" si="746"/>
        <v>1892</v>
      </c>
      <c r="AP1969">
        <f t="shared" si="739"/>
        <v>0.98701298701298701</v>
      </c>
      <c r="AQ1969">
        <f t="shared" si="740"/>
        <v>0.98387935517420699</v>
      </c>
      <c r="AR1969">
        <v>0.98701298701298701</v>
      </c>
    </row>
    <row r="1970" spans="1:44" x14ac:dyDescent="0.25">
      <c r="A1970" s="9">
        <v>2</v>
      </c>
      <c r="B1970" s="32">
        <v>6.4507519999999996</v>
      </c>
      <c r="D1970">
        <f t="shared" si="727"/>
        <v>0</v>
      </c>
      <c r="E1970">
        <f t="shared" si="726"/>
        <v>572</v>
      </c>
      <c r="F1970">
        <f t="shared" si="747"/>
        <v>1</v>
      </c>
      <c r="G1970">
        <f t="shared" si="748"/>
        <v>1397</v>
      </c>
      <c r="I1970">
        <f t="shared" si="728"/>
        <v>0.98791018998272884</v>
      </c>
      <c r="J1970">
        <f t="shared" si="729"/>
        <v>0.98311048557353975</v>
      </c>
      <c r="K1970">
        <v>0.98791018998272884</v>
      </c>
      <c r="S1970">
        <f t="shared" si="730"/>
        <v>1</v>
      </c>
      <c r="T1970">
        <f t="shared" si="741"/>
        <v>807</v>
      </c>
      <c r="U1970">
        <f t="shared" si="731"/>
        <v>0</v>
      </c>
      <c r="V1970">
        <f t="shared" si="742"/>
        <v>1162</v>
      </c>
      <c r="X1970">
        <f t="shared" si="732"/>
        <v>0.9877600979192166</v>
      </c>
      <c r="Y1970">
        <f t="shared" si="733"/>
        <v>0.98224852071005919</v>
      </c>
      <c r="Z1970">
        <v>0.9877600979192166</v>
      </c>
      <c r="AB1970">
        <f t="shared" si="734"/>
        <v>0</v>
      </c>
      <c r="AC1970">
        <f t="shared" si="743"/>
        <v>514</v>
      </c>
      <c r="AD1970">
        <f t="shared" si="735"/>
        <v>1</v>
      </c>
      <c r="AE1970">
        <f t="shared" si="744"/>
        <v>1455</v>
      </c>
      <c r="AG1970">
        <f t="shared" si="736"/>
        <v>0.97533206831119545</v>
      </c>
      <c r="AH1970">
        <f t="shared" si="737"/>
        <v>0.98778004073319758</v>
      </c>
      <c r="AI1970">
        <v>0.97533206831119545</v>
      </c>
      <c r="AK1970">
        <f t="shared" si="738"/>
        <v>0</v>
      </c>
      <c r="AL1970">
        <f t="shared" si="745"/>
        <v>76</v>
      </c>
      <c r="AM1970">
        <f t="shared" si="749"/>
        <v>1</v>
      </c>
      <c r="AN1970">
        <f t="shared" si="746"/>
        <v>1893</v>
      </c>
      <c r="AP1970">
        <f t="shared" si="739"/>
        <v>0.98701298701298701</v>
      </c>
      <c r="AQ1970">
        <f t="shared" si="740"/>
        <v>0.98439937597503901</v>
      </c>
      <c r="AR1970">
        <v>0.98701298701298701</v>
      </c>
    </row>
    <row r="1971" spans="1:44" x14ac:dyDescent="0.25">
      <c r="A1971" s="9">
        <v>3</v>
      </c>
      <c r="B1971" s="32">
        <v>6.4186310000000004</v>
      </c>
      <c r="D1971">
        <f t="shared" si="727"/>
        <v>0</v>
      </c>
      <c r="E1971">
        <f t="shared" si="726"/>
        <v>572</v>
      </c>
      <c r="F1971">
        <f t="shared" si="747"/>
        <v>1</v>
      </c>
      <c r="G1971">
        <f t="shared" si="748"/>
        <v>1398</v>
      </c>
      <c r="I1971">
        <f t="shared" si="728"/>
        <v>0.98791018998272884</v>
      </c>
      <c r="J1971">
        <f t="shared" si="729"/>
        <v>0.98381421534130897</v>
      </c>
      <c r="K1971">
        <v>0.98791018998272884</v>
      </c>
      <c r="S1971">
        <f t="shared" si="730"/>
        <v>0</v>
      </c>
      <c r="T1971">
        <f t="shared" si="741"/>
        <v>807</v>
      </c>
      <c r="U1971">
        <f t="shared" si="731"/>
        <v>1</v>
      </c>
      <c r="V1971">
        <f t="shared" si="742"/>
        <v>1163</v>
      </c>
      <c r="X1971">
        <f t="shared" si="732"/>
        <v>0.9877600979192166</v>
      </c>
      <c r="Y1971">
        <f t="shared" si="733"/>
        <v>0.98309382924767541</v>
      </c>
      <c r="Z1971">
        <v>0.9877600979192166</v>
      </c>
      <c r="AB1971">
        <f t="shared" si="734"/>
        <v>1</v>
      </c>
      <c r="AC1971">
        <f t="shared" si="743"/>
        <v>515</v>
      </c>
      <c r="AD1971">
        <f t="shared" si="735"/>
        <v>0</v>
      </c>
      <c r="AE1971">
        <f t="shared" si="744"/>
        <v>1455</v>
      </c>
      <c r="AG1971">
        <f t="shared" si="736"/>
        <v>0.97722960151802651</v>
      </c>
      <c r="AH1971">
        <f t="shared" si="737"/>
        <v>0.98778004073319758</v>
      </c>
      <c r="AI1971">
        <v>0.97722960151802651</v>
      </c>
      <c r="AK1971">
        <f t="shared" si="738"/>
        <v>0</v>
      </c>
      <c r="AL1971">
        <f t="shared" si="745"/>
        <v>76</v>
      </c>
      <c r="AM1971">
        <f t="shared" si="749"/>
        <v>1</v>
      </c>
      <c r="AN1971">
        <f t="shared" si="746"/>
        <v>1894</v>
      </c>
      <c r="AP1971">
        <f t="shared" si="739"/>
        <v>0.98701298701298701</v>
      </c>
      <c r="AQ1971">
        <f t="shared" si="740"/>
        <v>0.98491939677587104</v>
      </c>
      <c r="AR1971">
        <v>0.98701298701298701</v>
      </c>
    </row>
    <row r="1972" spans="1:44" x14ac:dyDescent="0.25">
      <c r="A1972" s="9">
        <v>1</v>
      </c>
      <c r="B1972" s="32">
        <v>6.3091530000000002</v>
      </c>
      <c r="D1972">
        <f t="shared" si="727"/>
        <v>1</v>
      </c>
      <c r="E1972">
        <f t="shared" ref="E1972:E2001" si="750">D1972+E1971</f>
        <v>573</v>
      </c>
      <c r="F1972">
        <f t="shared" si="747"/>
        <v>0</v>
      </c>
      <c r="G1972">
        <f t="shared" si="748"/>
        <v>1398</v>
      </c>
      <c r="I1972">
        <f t="shared" si="728"/>
        <v>0.98963730569948183</v>
      </c>
      <c r="J1972">
        <f t="shared" si="729"/>
        <v>0.98381421534130897</v>
      </c>
      <c r="K1972">
        <v>0.98963730569948183</v>
      </c>
      <c r="S1972">
        <f t="shared" si="730"/>
        <v>0</v>
      </c>
      <c r="T1972">
        <f t="shared" si="741"/>
        <v>807</v>
      </c>
      <c r="U1972">
        <f t="shared" si="731"/>
        <v>1</v>
      </c>
      <c r="V1972">
        <f t="shared" si="742"/>
        <v>1164</v>
      </c>
      <c r="X1972">
        <f t="shared" si="732"/>
        <v>0.9877600979192166</v>
      </c>
      <c r="Y1972">
        <f t="shared" si="733"/>
        <v>0.98393913778529163</v>
      </c>
      <c r="Z1972">
        <v>0.9877600979192166</v>
      </c>
      <c r="AB1972">
        <f t="shared" si="734"/>
        <v>0</v>
      </c>
      <c r="AC1972">
        <f t="shared" si="743"/>
        <v>515</v>
      </c>
      <c r="AD1972">
        <f t="shared" si="735"/>
        <v>1</v>
      </c>
      <c r="AE1972">
        <f t="shared" si="744"/>
        <v>1456</v>
      </c>
      <c r="AG1972">
        <f t="shared" si="736"/>
        <v>0.97722960151802651</v>
      </c>
      <c r="AH1972">
        <f t="shared" si="737"/>
        <v>0.98845892735913099</v>
      </c>
      <c r="AI1972">
        <v>0.97722960151802651</v>
      </c>
      <c r="AK1972">
        <f t="shared" si="738"/>
        <v>0</v>
      </c>
      <c r="AL1972">
        <f t="shared" si="745"/>
        <v>76</v>
      </c>
      <c r="AM1972">
        <f t="shared" si="749"/>
        <v>1</v>
      </c>
      <c r="AN1972">
        <f t="shared" si="746"/>
        <v>1895</v>
      </c>
      <c r="AP1972">
        <f t="shared" si="739"/>
        <v>0.98701298701298701</v>
      </c>
      <c r="AQ1972">
        <f t="shared" si="740"/>
        <v>0.98543941757670306</v>
      </c>
      <c r="AR1972">
        <v>0.98701298701298701</v>
      </c>
    </row>
    <row r="1973" spans="1:44" x14ac:dyDescent="0.25">
      <c r="A1973" s="9">
        <v>4</v>
      </c>
      <c r="B1973" s="32">
        <v>6.3051060000000003</v>
      </c>
      <c r="D1973">
        <f t="shared" si="727"/>
        <v>0</v>
      </c>
      <c r="E1973">
        <f t="shared" si="750"/>
        <v>573</v>
      </c>
      <c r="F1973">
        <f t="shared" si="747"/>
        <v>1</v>
      </c>
      <c r="G1973">
        <f t="shared" si="748"/>
        <v>1399</v>
      </c>
      <c r="I1973">
        <f t="shared" si="728"/>
        <v>0.98963730569948183</v>
      </c>
      <c r="J1973">
        <f t="shared" si="729"/>
        <v>0.98451794510907809</v>
      </c>
      <c r="K1973">
        <v>0.98963730569948183</v>
      </c>
      <c r="S1973">
        <f t="shared" si="730"/>
        <v>0</v>
      </c>
      <c r="T1973">
        <f t="shared" si="741"/>
        <v>807</v>
      </c>
      <c r="U1973">
        <f t="shared" si="731"/>
        <v>1</v>
      </c>
      <c r="V1973">
        <f t="shared" si="742"/>
        <v>1165</v>
      </c>
      <c r="X1973">
        <f t="shared" si="732"/>
        <v>0.9877600979192166</v>
      </c>
      <c r="Y1973">
        <f t="shared" si="733"/>
        <v>0.98478444632290785</v>
      </c>
      <c r="Z1973">
        <v>0.9877600979192166</v>
      </c>
      <c r="AB1973">
        <f t="shared" si="734"/>
        <v>0</v>
      </c>
      <c r="AC1973">
        <f t="shared" si="743"/>
        <v>515</v>
      </c>
      <c r="AD1973">
        <f t="shared" si="735"/>
        <v>1</v>
      </c>
      <c r="AE1973">
        <f t="shared" si="744"/>
        <v>1457</v>
      </c>
      <c r="AG1973">
        <f t="shared" si="736"/>
        <v>0.97722960151802651</v>
      </c>
      <c r="AH1973">
        <f t="shared" si="737"/>
        <v>0.98913781398506451</v>
      </c>
      <c r="AI1973">
        <v>0.97722960151802651</v>
      </c>
      <c r="AK1973">
        <f t="shared" si="738"/>
        <v>1</v>
      </c>
      <c r="AL1973">
        <f t="shared" si="745"/>
        <v>77</v>
      </c>
      <c r="AM1973">
        <f t="shared" si="749"/>
        <v>0</v>
      </c>
      <c r="AN1973">
        <f t="shared" si="746"/>
        <v>1895</v>
      </c>
      <c r="AP1973">
        <f t="shared" si="739"/>
        <v>1</v>
      </c>
      <c r="AQ1973">
        <f t="shared" si="740"/>
        <v>0.98543941757670306</v>
      </c>
      <c r="AR1973">
        <v>1</v>
      </c>
    </row>
    <row r="1974" spans="1:44" x14ac:dyDescent="0.25">
      <c r="A1974" s="9">
        <v>3</v>
      </c>
      <c r="B1974" s="32">
        <v>6.2397099999999996</v>
      </c>
      <c r="D1974">
        <f t="shared" si="727"/>
        <v>0</v>
      </c>
      <c r="E1974">
        <f t="shared" si="750"/>
        <v>573</v>
      </c>
      <c r="F1974">
        <f t="shared" si="747"/>
        <v>1</v>
      </c>
      <c r="G1974">
        <f t="shared" si="748"/>
        <v>1400</v>
      </c>
      <c r="I1974">
        <f t="shared" si="728"/>
        <v>0.98963730569948183</v>
      </c>
      <c r="J1974">
        <f t="shared" si="729"/>
        <v>0.98522167487684731</v>
      </c>
      <c r="K1974">
        <v>0.98963730569948183</v>
      </c>
      <c r="S1974">
        <f t="shared" si="730"/>
        <v>0</v>
      </c>
      <c r="T1974">
        <f t="shared" si="741"/>
        <v>807</v>
      </c>
      <c r="U1974">
        <f t="shared" si="731"/>
        <v>1</v>
      </c>
      <c r="V1974">
        <f t="shared" si="742"/>
        <v>1166</v>
      </c>
      <c r="X1974">
        <f t="shared" si="732"/>
        <v>0.9877600979192166</v>
      </c>
      <c r="Y1974">
        <f t="shared" si="733"/>
        <v>0.98562975486052407</v>
      </c>
      <c r="Z1974">
        <v>0.9877600979192166</v>
      </c>
      <c r="AB1974">
        <f t="shared" si="734"/>
        <v>1</v>
      </c>
      <c r="AC1974">
        <f t="shared" si="743"/>
        <v>516</v>
      </c>
      <c r="AD1974">
        <f t="shared" si="735"/>
        <v>0</v>
      </c>
      <c r="AE1974">
        <f t="shared" si="744"/>
        <v>1457</v>
      </c>
      <c r="AG1974">
        <f t="shared" si="736"/>
        <v>0.97912713472485768</v>
      </c>
      <c r="AH1974">
        <f t="shared" si="737"/>
        <v>0.98913781398506451</v>
      </c>
      <c r="AI1974">
        <v>0.97912713472485768</v>
      </c>
      <c r="AK1974">
        <f t="shared" si="738"/>
        <v>0</v>
      </c>
      <c r="AL1974">
        <f t="shared" si="745"/>
        <v>77</v>
      </c>
      <c r="AM1974">
        <f t="shared" si="749"/>
        <v>1</v>
      </c>
      <c r="AN1974">
        <f t="shared" si="746"/>
        <v>1896</v>
      </c>
      <c r="AP1974">
        <f t="shared" si="739"/>
        <v>1</v>
      </c>
      <c r="AQ1974">
        <f t="shared" si="740"/>
        <v>0.98595943837753508</v>
      </c>
      <c r="AR1974">
        <v>1</v>
      </c>
    </row>
    <row r="1975" spans="1:44" x14ac:dyDescent="0.25">
      <c r="A1975" s="9">
        <v>1</v>
      </c>
      <c r="B1975" s="32">
        <v>6.1952239999999996</v>
      </c>
      <c r="D1975">
        <f t="shared" si="727"/>
        <v>1</v>
      </c>
      <c r="E1975">
        <f t="shared" si="750"/>
        <v>574</v>
      </c>
      <c r="F1975">
        <f t="shared" si="747"/>
        <v>0</v>
      </c>
      <c r="G1975">
        <f t="shared" si="748"/>
        <v>1400</v>
      </c>
      <c r="I1975">
        <f t="shared" si="728"/>
        <v>0.99136442141623493</v>
      </c>
      <c r="J1975">
        <f t="shared" si="729"/>
        <v>0.98522167487684731</v>
      </c>
      <c r="K1975">
        <v>0.99136442141623493</v>
      </c>
      <c r="S1975">
        <f t="shared" si="730"/>
        <v>0</v>
      </c>
      <c r="T1975">
        <f t="shared" si="741"/>
        <v>807</v>
      </c>
      <c r="U1975">
        <f t="shared" si="731"/>
        <v>1</v>
      </c>
      <c r="V1975">
        <f t="shared" si="742"/>
        <v>1167</v>
      </c>
      <c r="X1975">
        <f t="shared" si="732"/>
        <v>0.9877600979192166</v>
      </c>
      <c r="Y1975">
        <f t="shared" si="733"/>
        <v>0.98647506339814028</v>
      </c>
      <c r="Z1975">
        <v>0.9877600979192166</v>
      </c>
      <c r="AB1975">
        <f t="shared" si="734"/>
        <v>0</v>
      </c>
      <c r="AC1975">
        <f t="shared" si="743"/>
        <v>516</v>
      </c>
      <c r="AD1975">
        <f t="shared" si="735"/>
        <v>1</v>
      </c>
      <c r="AE1975">
        <f t="shared" si="744"/>
        <v>1458</v>
      </c>
      <c r="AG1975">
        <f t="shared" si="736"/>
        <v>0.97912713472485768</v>
      </c>
      <c r="AH1975">
        <f t="shared" si="737"/>
        <v>0.98981670061099791</v>
      </c>
      <c r="AI1975">
        <v>0.97912713472485768</v>
      </c>
      <c r="AK1975">
        <f t="shared" si="738"/>
        <v>0</v>
      </c>
      <c r="AL1975">
        <f t="shared" si="745"/>
        <v>77</v>
      </c>
      <c r="AM1975">
        <f t="shared" si="749"/>
        <v>1</v>
      </c>
      <c r="AN1975">
        <f t="shared" si="746"/>
        <v>1897</v>
      </c>
      <c r="AP1975">
        <f t="shared" si="739"/>
        <v>1</v>
      </c>
      <c r="AQ1975">
        <f t="shared" si="740"/>
        <v>0.9864794591783671</v>
      </c>
      <c r="AR1975">
        <v>1</v>
      </c>
    </row>
    <row r="1976" spans="1:44" x14ac:dyDescent="0.25">
      <c r="A1976" s="9">
        <v>2</v>
      </c>
      <c r="B1976" s="32">
        <v>6.0915999999999997</v>
      </c>
      <c r="D1976">
        <f t="shared" si="727"/>
        <v>0</v>
      </c>
      <c r="E1976">
        <f t="shared" si="750"/>
        <v>574</v>
      </c>
      <c r="F1976">
        <f t="shared" si="747"/>
        <v>1</v>
      </c>
      <c r="G1976">
        <f t="shared" si="748"/>
        <v>1401</v>
      </c>
      <c r="I1976">
        <f t="shared" si="728"/>
        <v>0.99136442141623493</v>
      </c>
      <c r="J1976">
        <f t="shared" si="729"/>
        <v>0.98592540464461642</v>
      </c>
      <c r="K1976">
        <v>0.99136442141623493</v>
      </c>
      <c r="S1976">
        <f t="shared" si="730"/>
        <v>1</v>
      </c>
      <c r="T1976">
        <f t="shared" si="741"/>
        <v>808</v>
      </c>
      <c r="U1976">
        <f t="shared" si="731"/>
        <v>0</v>
      </c>
      <c r="V1976">
        <f t="shared" si="742"/>
        <v>1167</v>
      </c>
      <c r="X1976">
        <f t="shared" si="732"/>
        <v>0.98898408812729499</v>
      </c>
      <c r="Y1976">
        <f t="shared" si="733"/>
        <v>0.98647506339814028</v>
      </c>
      <c r="Z1976">
        <v>0.98898408812729499</v>
      </c>
      <c r="AB1976">
        <f t="shared" si="734"/>
        <v>0</v>
      </c>
      <c r="AC1976">
        <f t="shared" si="743"/>
        <v>516</v>
      </c>
      <c r="AD1976">
        <f t="shared" si="735"/>
        <v>1</v>
      </c>
      <c r="AE1976">
        <f t="shared" si="744"/>
        <v>1459</v>
      </c>
      <c r="AG1976">
        <f t="shared" si="736"/>
        <v>0.97912713472485768</v>
      </c>
      <c r="AH1976">
        <f t="shared" si="737"/>
        <v>0.99049558723693143</v>
      </c>
      <c r="AI1976">
        <v>0.97912713472485768</v>
      </c>
      <c r="AK1976">
        <f t="shared" si="738"/>
        <v>0</v>
      </c>
      <c r="AL1976">
        <f t="shared" si="745"/>
        <v>77</v>
      </c>
      <c r="AM1976">
        <f t="shared" si="749"/>
        <v>1</v>
      </c>
      <c r="AN1976">
        <f t="shared" si="746"/>
        <v>1898</v>
      </c>
      <c r="AP1976">
        <f t="shared" si="739"/>
        <v>1</v>
      </c>
      <c r="AQ1976">
        <f t="shared" si="740"/>
        <v>0.98699947997919912</v>
      </c>
      <c r="AR1976">
        <v>1</v>
      </c>
    </row>
    <row r="1977" spans="1:44" x14ac:dyDescent="0.25">
      <c r="A1977" s="9">
        <v>3</v>
      </c>
      <c r="B1977" s="32">
        <v>6.0384979999999997</v>
      </c>
      <c r="D1977">
        <f t="shared" si="727"/>
        <v>0</v>
      </c>
      <c r="E1977">
        <f t="shared" si="750"/>
        <v>574</v>
      </c>
      <c r="F1977">
        <f t="shared" si="747"/>
        <v>1</v>
      </c>
      <c r="G1977">
        <f t="shared" si="748"/>
        <v>1402</v>
      </c>
      <c r="I1977">
        <f t="shared" si="728"/>
        <v>0.99136442141623493</v>
      </c>
      <c r="J1977">
        <f t="shared" si="729"/>
        <v>0.98662913441238564</v>
      </c>
      <c r="K1977">
        <v>0.99136442141623493</v>
      </c>
      <c r="S1977">
        <f t="shared" si="730"/>
        <v>0</v>
      </c>
      <c r="T1977">
        <f t="shared" si="741"/>
        <v>808</v>
      </c>
      <c r="U1977">
        <f t="shared" si="731"/>
        <v>1</v>
      </c>
      <c r="V1977">
        <f t="shared" si="742"/>
        <v>1168</v>
      </c>
      <c r="X1977">
        <f t="shared" si="732"/>
        <v>0.98898408812729499</v>
      </c>
      <c r="Y1977">
        <f t="shared" si="733"/>
        <v>0.9873203719357565</v>
      </c>
      <c r="Z1977">
        <v>0.98898408812729499</v>
      </c>
      <c r="AB1977">
        <f t="shared" si="734"/>
        <v>1</v>
      </c>
      <c r="AC1977">
        <f t="shared" si="743"/>
        <v>517</v>
      </c>
      <c r="AD1977">
        <f t="shared" si="735"/>
        <v>0</v>
      </c>
      <c r="AE1977">
        <f t="shared" si="744"/>
        <v>1459</v>
      </c>
      <c r="AG1977">
        <f t="shared" si="736"/>
        <v>0.98102466793168885</v>
      </c>
      <c r="AH1977">
        <f t="shared" si="737"/>
        <v>0.99049558723693143</v>
      </c>
      <c r="AI1977">
        <v>0.98102466793168885</v>
      </c>
      <c r="AK1977">
        <f t="shared" si="738"/>
        <v>0</v>
      </c>
      <c r="AL1977">
        <f t="shared" si="745"/>
        <v>77</v>
      </c>
      <c r="AM1977">
        <f t="shared" si="749"/>
        <v>1</v>
      </c>
      <c r="AN1977">
        <f t="shared" si="746"/>
        <v>1899</v>
      </c>
      <c r="AP1977">
        <f t="shared" si="739"/>
        <v>1</v>
      </c>
      <c r="AQ1977">
        <f t="shared" si="740"/>
        <v>0.98751950078003126</v>
      </c>
      <c r="AR1977">
        <v>1</v>
      </c>
    </row>
    <row r="1978" spans="1:44" x14ac:dyDescent="0.25">
      <c r="A1978" s="9">
        <v>2</v>
      </c>
      <c r="B1978" s="32">
        <v>5.5316510000000001</v>
      </c>
      <c r="D1978">
        <f t="shared" si="727"/>
        <v>0</v>
      </c>
      <c r="E1978">
        <f t="shared" si="750"/>
        <v>574</v>
      </c>
      <c r="F1978">
        <f t="shared" si="747"/>
        <v>1</v>
      </c>
      <c r="G1978">
        <f t="shared" si="748"/>
        <v>1403</v>
      </c>
      <c r="I1978">
        <f t="shared" si="728"/>
        <v>0.99136442141623493</v>
      </c>
      <c r="J1978">
        <f t="shared" si="729"/>
        <v>0.98733286418015487</v>
      </c>
      <c r="K1978">
        <v>0.99136442141623493</v>
      </c>
      <c r="S1978">
        <f t="shared" si="730"/>
        <v>1</v>
      </c>
      <c r="T1978">
        <f t="shared" si="741"/>
        <v>809</v>
      </c>
      <c r="U1978">
        <f t="shared" si="731"/>
        <v>0</v>
      </c>
      <c r="V1978">
        <f t="shared" si="742"/>
        <v>1168</v>
      </c>
      <c r="X1978">
        <f t="shared" si="732"/>
        <v>0.99020807833537328</v>
      </c>
      <c r="Y1978">
        <f t="shared" si="733"/>
        <v>0.9873203719357565</v>
      </c>
      <c r="Z1978">
        <v>0.99020807833537328</v>
      </c>
      <c r="AB1978">
        <f t="shared" si="734"/>
        <v>0</v>
      </c>
      <c r="AC1978">
        <f t="shared" si="743"/>
        <v>517</v>
      </c>
      <c r="AD1978">
        <f t="shared" si="735"/>
        <v>1</v>
      </c>
      <c r="AE1978">
        <f t="shared" si="744"/>
        <v>1460</v>
      </c>
      <c r="AG1978">
        <f t="shared" si="736"/>
        <v>0.98102466793168885</v>
      </c>
      <c r="AH1978">
        <f t="shared" si="737"/>
        <v>0.99117447386286495</v>
      </c>
      <c r="AI1978">
        <v>0.98102466793168885</v>
      </c>
      <c r="AK1978">
        <f t="shared" si="738"/>
        <v>0</v>
      </c>
      <c r="AL1978">
        <f t="shared" si="745"/>
        <v>77</v>
      </c>
      <c r="AM1978">
        <f t="shared" si="749"/>
        <v>1</v>
      </c>
      <c r="AN1978">
        <f t="shared" si="746"/>
        <v>1900</v>
      </c>
      <c r="AP1978">
        <f t="shared" si="739"/>
        <v>1</v>
      </c>
      <c r="AQ1978">
        <f t="shared" si="740"/>
        <v>0.98803952158086328</v>
      </c>
      <c r="AR1978">
        <v>1</v>
      </c>
    </row>
    <row r="1979" spans="1:44" x14ac:dyDescent="0.25">
      <c r="A1979" s="9">
        <v>2</v>
      </c>
      <c r="B1979" s="32">
        <v>5.491136</v>
      </c>
      <c r="D1979">
        <f t="shared" si="727"/>
        <v>0</v>
      </c>
      <c r="E1979">
        <f t="shared" si="750"/>
        <v>574</v>
      </c>
      <c r="F1979">
        <f t="shared" si="747"/>
        <v>1</v>
      </c>
      <c r="G1979">
        <f t="shared" si="748"/>
        <v>1404</v>
      </c>
      <c r="I1979">
        <f t="shared" si="728"/>
        <v>0.99136442141623493</v>
      </c>
      <c r="J1979">
        <f t="shared" si="729"/>
        <v>0.98803659394792398</v>
      </c>
      <c r="K1979">
        <v>0.99136442141623493</v>
      </c>
      <c r="S1979">
        <f t="shared" si="730"/>
        <v>1</v>
      </c>
      <c r="T1979">
        <f t="shared" si="741"/>
        <v>810</v>
      </c>
      <c r="U1979">
        <f t="shared" si="731"/>
        <v>0</v>
      </c>
      <c r="V1979">
        <f t="shared" si="742"/>
        <v>1168</v>
      </c>
      <c r="X1979">
        <f t="shared" si="732"/>
        <v>0.99143206854345167</v>
      </c>
      <c r="Y1979">
        <f t="shared" si="733"/>
        <v>0.9873203719357565</v>
      </c>
      <c r="Z1979">
        <v>0.99143206854345167</v>
      </c>
      <c r="AB1979">
        <f t="shared" si="734"/>
        <v>0</v>
      </c>
      <c r="AC1979">
        <f t="shared" si="743"/>
        <v>517</v>
      </c>
      <c r="AD1979">
        <f t="shared" si="735"/>
        <v>1</v>
      </c>
      <c r="AE1979">
        <f t="shared" si="744"/>
        <v>1461</v>
      </c>
      <c r="AG1979">
        <f t="shared" si="736"/>
        <v>0.98102466793168885</v>
      </c>
      <c r="AH1979">
        <f t="shared" si="737"/>
        <v>0.99185336048879835</v>
      </c>
      <c r="AI1979">
        <v>0.98102466793168885</v>
      </c>
      <c r="AK1979">
        <f t="shared" si="738"/>
        <v>0</v>
      </c>
      <c r="AL1979">
        <f t="shared" si="745"/>
        <v>77</v>
      </c>
      <c r="AM1979">
        <f t="shared" si="749"/>
        <v>1</v>
      </c>
      <c r="AN1979">
        <f t="shared" si="746"/>
        <v>1901</v>
      </c>
      <c r="AP1979">
        <f t="shared" si="739"/>
        <v>1</v>
      </c>
      <c r="AQ1979">
        <f t="shared" si="740"/>
        <v>0.9885595423816953</v>
      </c>
      <c r="AR1979">
        <v>1</v>
      </c>
    </row>
    <row r="1980" spans="1:44" x14ac:dyDescent="0.25">
      <c r="A1980" s="9">
        <v>1</v>
      </c>
      <c r="B1980" s="32">
        <v>5.3886260000000004</v>
      </c>
      <c r="D1980">
        <f t="shared" si="727"/>
        <v>1</v>
      </c>
      <c r="E1980">
        <f t="shared" si="750"/>
        <v>575</v>
      </c>
      <c r="F1980">
        <f t="shared" si="747"/>
        <v>0</v>
      </c>
      <c r="G1980">
        <f t="shared" si="748"/>
        <v>1404</v>
      </c>
      <c r="I1980">
        <f t="shared" si="728"/>
        <v>0.99309153713298792</v>
      </c>
      <c r="J1980">
        <f t="shared" si="729"/>
        <v>0.98803659394792398</v>
      </c>
      <c r="K1980">
        <v>0.99309153713298792</v>
      </c>
      <c r="S1980">
        <f t="shared" si="730"/>
        <v>0</v>
      </c>
      <c r="T1980">
        <f t="shared" si="741"/>
        <v>810</v>
      </c>
      <c r="U1980">
        <f t="shared" si="731"/>
        <v>1</v>
      </c>
      <c r="V1980">
        <f t="shared" si="742"/>
        <v>1169</v>
      </c>
      <c r="X1980">
        <f t="shared" si="732"/>
        <v>0.99143206854345167</v>
      </c>
      <c r="Y1980">
        <f t="shared" si="733"/>
        <v>0.98816568047337283</v>
      </c>
      <c r="Z1980">
        <v>0.99143206854345167</v>
      </c>
      <c r="AB1980">
        <f t="shared" si="734"/>
        <v>0</v>
      </c>
      <c r="AC1980">
        <f t="shared" si="743"/>
        <v>517</v>
      </c>
      <c r="AD1980">
        <f t="shared" si="735"/>
        <v>1</v>
      </c>
      <c r="AE1980">
        <f t="shared" si="744"/>
        <v>1462</v>
      </c>
      <c r="AG1980">
        <f t="shared" si="736"/>
        <v>0.98102466793168885</v>
      </c>
      <c r="AH1980">
        <f t="shared" si="737"/>
        <v>0.99253224711473187</v>
      </c>
      <c r="AI1980">
        <v>0.98102466793168885</v>
      </c>
      <c r="AK1980">
        <f t="shared" si="738"/>
        <v>0</v>
      </c>
      <c r="AL1980">
        <f t="shared" si="745"/>
        <v>77</v>
      </c>
      <c r="AM1980">
        <f t="shared" si="749"/>
        <v>1</v>
      </c>
      <c r="AN1980">
        <f t="shared" si="746"/>
        <v>1902</v>
      </c>
      <c r="AP1980">
        <f t="shared" si="739"/>
        <v>1</v>
      </c>
      <c r="AQ1980">
        <f t="shared" si="740"/>
        <v>0.98907956318252732</v>
      </c>
      <c r="AR1980">
        <v>1</v>
      </c>
    </row>
    <row r="1981" spans="1:44" x14ac:dyDescent="0.25">
      <c r="A1981" s="9">
        <v>2</v>
      </c>
      <c r="B1981" s="32">
        <v>5.3254869999999999</v>
      </c>
      <c r="D1981">
        <f t="shared" si="727"/>
        <v>0</v>
      </c>
      <c r="E1981">
        <f t="shared" si="750"/>
        <v>575</v>
      </c>
      <c r="F1981">
        <f t="shared" si="747"/>
        <v>1</v>
      </c>
      <c r="G1981">
        <f t="shared" si="748"/>
        <v>1405</v>
      </c>
      <c r="I1981">
        <f t="shared" si="728"/>
        <v>0.99309153713298792</v>
      </c>
      <c r="J1981">
        <f t="shared" si="729"/>
        <v>0.9887403237156932</v>
      </c>
      <c r="K1981">
        <v>0.99309153713298792</v>
      </c>
      <c r="S1981">
        <f t="shared" si="730"/>
        <v>1</v>
      </c>
      <c r="T1981">
        <f t="shared" si="741"/>
        <v>811</v>
      </c>
      <c r="U1981">
        <f t="shared" si="731"/>
        <v>0</v>
      </c>
      <c r="V1981">
        <f t="shared" si="742"/>
        <v>1169</v>
      </c>
      <c r="X1981">
        <f t="shared" si="732"/>
        <v>0.99265605875152996</v>
      </c>
      <c r="Y1981">
        <f t="shared" si="733"/>
        <v>0.98816568047337283</v>
      </c>
      <c r="Z1981">
        <v>0.99265605875152996</v>
      </c>
      <c r="AB1981">
        <f t="shared" si="734"/>
        <v>0</v>
      </c>
      <c r="AC1981">
        <f t="shared" si="743"/>
        <v>517</v>
      </c>
      <c r="AD1981">
        <f t="shared" si="735"/>
        <v>1</v>
      </c>
      <c r="AE1981">
        <f t="shared" si="744"/>
        <v>1463</v>
      </c>
      <c r="AG1981">
        <f t="shared" si="736"/>
        <v>0.98102466793168885</v>
      </c>
      <c r="AH1981">
        <f t="shared" si="737"/>
        <v>0.99321113374066528</v>
      </c>
      <c r="AI1981">
        <v>0.98102466793168885</v>
      </c>
      <c r="AK1981">
        <f t="shared" si="738"/>
        <v>0</v>
      </c>
      <c r="AL1981">
        <f t="shared" si="745"/>
        <v>77</v>
      </c>
      <c r="AM1981">
        <f t="shared" si="749"/>
        <v>1</v>
      </c>
      <c r="AN1981">
        <f t="shared" si="746"/>
        <v>1903</v>
      </c>
      <c r="AP1981">
        <f t="shared" si="739"/>
        <v>1</v>
      </c>
      <c r="AQ1981">
        <f t="shared" si="740"/>
        <v>0.98959958398335934</v>
      </c>
      <c r="AR1981">
        <v>1</v>
      </c>
    </row>
    <row r="1982" spans="1:44" x14ac:dyDescent="0.25">
      <c r="A1982" s="9">
        <v>3</v>
      </c>
      <c r="B1982" s="32">
        <v>5.2543879999999996</v>
      </c>
      <c r="D1982">
        <f t="shared" si="727"/>
        <v>0</v>
      </c>
      <c r="E1982">
        <f t="shared" si="750"/>
        <v>575</v>
      </c>
      <c r="F1982">
        <f t="shared" si="747"/>
        <v>1</v>
      </c>
      <c r="G1982">
        <f t="shared" si="748"/>
        <v>1406</v>
      </c>
      <c r="I1982">
        <f t="shared" si="728"/>
        <v>0.99309153713298792</v>
      </c>
      <c r="J1982">
        <f t="shared" si="729"/>
        <v>0.98944405348346232</v>
      </c>
      <c r="K1982">
        <v>0.99309153713298792</v>
      </c>
      <c r="S1982">
        <f t="shared" si="730"/>
        <v>0</v>
      </c>
      <c r="T1982">
        <f t="shared" si="741"/>
        <v>811</v>
      </c>
      <c r="U1982">
        <f t="shared" si="731"/>
        <v>1</v>
      </c>
      <c r="V1982">
        <f t="shared" si="742"/>
        <v>1170</v>
      </c>
      <c r="X1982">
        <f t="shared" si="732"/>
        <v>0.99265605875152996</v>
      </c>
      <c r="Y1982">
        <f t="shared" si="733"/>
        <v>0.98901098901098905</v>
      </c>
      <c r="Z1982">
        <v>0.99265605875152996</v>
      </c>
      <c r="AB1982">
        <f t="shared" si="734"/>
        <v>1</v>
      </c>
      <c r="AC1982">
        <f t="shared" si="743"/>
        <v>518</v>
      </c>
      <c r="AD1982">
        <f t="shared" si="735"/>
        <v>0</v>
      </c>
      <c r="AE1982">
        <f t="shared" si="744"/>
        <v>1463</v>
      </c>
      <c r="AG1982">
        <f t="shared" si="736"/>
        <v>0.98292220113851991</v>
      </c>
      <c r="AH1982">
        <f t="shared" si="737"/>
        <v>0.99321113374066528</v>
      </c>
      <c r="AI1982">
        <v>0.98292220113851991</v>
      </c>
      <c r="AK1982">
        <f t="shared" si="738"/>
        <v>0</v>
      </c>
      <c r="AL1982">
        <f t="shared" si="745"/>
        <v>77</v>
      </c>
      <c r="AM1982">
        <f t="shared" si="749"/>
        <v>1</v>
      </c>
      <c r="AN1982">
        <f t="shared" si="746"/>
        <v>1904</v>
      </c>
      <c r="AP1982">
        <f t="shared" si="739"/>
        <v>1</v>
      </c>
      <c r="AQ1982">
        <f t="shared" si="740"/>
        <v>0.99011960478419136</v>
      </c>
      <c r="AR1982">
        <v>1</v>
      </c>
    </row>
    <row r="1983" spans="1:44" x14ac:dyDescent="0.25">
      <c r="A1983" s="9">
        <v>3</v>
      </c>
      <c r="B1983" s="32">
        <v>5.24336</v>
      </c>
      <c r="D1983">
        <f t="shared" si="727"/>
        <v>0</v>
      </c>
      <c r="E1983">
        <f t="shared" si="750"/>
        <v>575</v>
      </c>
      <c r="F1983">
        <f t="shared" si="747"/>
        <v>1</v>
      </c>
      <c r="G1983">
        <f t="shared" si="748"/>
        <v>1407</v>
      </c>
      <c r="I1983">
        <f t="shared" si="728"/>
        <v>0.99309153713298792</v>
      </c>
      <c r="J1983">
        <f t="shared" si="729"/>
        <v>0.99014778325123154</v>
      </c>
      <c r="K1983">
        <v>0.99309153713298792</v>
      </c>
      <c r="S1983">
        <f t="shared" si="730"/>
        <v>0</v>
      </c>
      <c r="T1983">
        <f t="shared" si="741"/>
        <v>811</v>
      </c>
      <c r="U1983">
        <f t="shared" si="731"/>
        <v>1</v>
      </c>
      <c r="V1983">
        <f t="shared" si="742"/>
        <v>1171</v>
      </c>
      <c r="X1983">
        <f t="shared" si="732"/>
        <v>0.99265605875152996</v>
      </c>
      <c r="Y1983">
        <f t="shared" si="733"/>
        <v>0.98985629754860527</v>
      </c>
      <c r="Z1983">
        <v>0.99265605875152996</v>
      </c>
      <c r="AB1983">
        <f t="shared" si="734"/>
        <v>1</v>
      </c>
      <c r="AC1983">
        <f t="shared" si="743"/>
        <v>519</v>
      </c>
      <c r="AD1983">
        <f t="shared" si="735"/>
        <v>0</v>
      </c>
      <c r="AE1983">
        <f t="shared" si="744"/>
        <v>1463</v>
      </c>
      <c r="AG1983">
        <f t="shared" si="736"/>
        <v>0.98481973434535108</v>
      </c>
      <c r="AH1983">
        <f t="shared" si="737"/>
        <v>0.99321113374066528</v>
      </c>
      <c r="AI1983">
        <v>0.98481973434535108</v>
      </c>
      <c r="AK1983">
        <f t="shared" si="738"/>
        <v>0</v>
      </c>
      <c r="AL1983">
        <f t="shared" si="745"/>
        <v>77</v>
      </c>
      <c r="AM1983">
        <f t="shared" si="749"/>
        <v>1</v>
      </c>
      <c r="AN1983">
        <f t="shared" si="746"/>
        <v>1905</v>
      </c>
      <c r="AP1983">
        <f t="shared" si="739"/>
        <v>1</v>
      </c>
      <c r="AQ1983">
        <f t="shared" si="740"/>
        <v>0.99063962558502339</v>
      </c>
      <c r="AR1983">
        <v>1</v>
      </c>
    </row>
    <row r="1984" spans="1:44" x14ac:dyDescent="0.25">
      <c r="A1984" s="9">
        <v>2</v>
      </c>
      <c r="B1984" s="32">
        <v>5.1016209999999997</v>
      </c>
      <c r="D1984">
        <f t="shared" si="727"/>
        <v>0</v>
      </c>
      <c r="E1984">
        <f t="shared" si="750"/>
        <v>575</v>
      </c>
      <c r="F1984">
        <f t="shared" si="747"/>
        <v>1</v>
      </c>
      <c r="G1984">
        <f t="shared" si="748"/>
        <v>1408</v>
      </c>
      <c r="I1984">
        <f t="shared" si="728"/>
        <v>0.99309153713298792</v>
      </c>
      <c r="J1984">
        <f t="shared" si="729"/>
        <v>0.99085151301900065</v>
      </c>
      <c r="K1984">
        <v>0.99309153713298792</v>
      </c>
      <c r="S1984">
        <f t="shared" si="730"/>
        <v>1</v>
      </c>
      <c r="T1984">
        <f t="shared" si="741"/>
        <v>812</v>
      </c>
      <c r="U1984">
        <f t="shared" si="731"/>
        <v>0</v>
      </c>
      <c r="V1984">
        <f t="shared" si="742"/>
        <v>1171</v>
      </c>
      <c r="X1984">
        <f t="shared" si="732"/>
        <v>0.99388004895960835</v>
      </c>
      <c r="Y1984">
        <f t="shared" si="733"/>
        <v>0.98985629754860527</v>
      </c>
      <c r="Z1984">
        <v>0.99388004895960835</v>
      </c>
      <c r="AB1984">
        <f t="shared" si="734"/>
        <v>0</v>
      </c>
      <c r="AC1984">
        <f t="shared" si="743"/>
        <v>519</v>
      </c>
      <c r="AD1984">
        <f t="shared" si="735"/>
        <v>1</v>
      </c>
      <c r="AE1984">
        <f t="shared" si="744"/>
        <v>1464</v>
      </c>
      <c r="AG1984">
        <f t="shared" si="736"/>
        <v>0.98481973434535108</v>
      </c>
      <c r="AH1984">
        <f t="shared" si="737"/>
        <v>0.99389002036659879</v>
      </c>
      <c r="AI1984">
        <v>0.98481973434535108</v>
      </c>
      <c r="AK1984">
        <f t="shared" si="738"/>
        <v>0</v>
      </c>
      <c r="AL1984">
        <f t="shared" si="745"/>
        <v>77</v>
      </c>
      <c r="AM1984">
        <f t="shared" si="749"/>
        <v>1</v>
      </c>
      <c r="AN1984">
        <f t="shared" si="746"/>
        <v>1906</v>
      </c>
      <c r="AP1984">
        <f t="shared" si="739"/>
        <v>1</v>
      </c>
      <c r="AQ1984">
        <f t="shared" si="740"/>
        <v>0.99115964638585541</v>
      </c>
      <c r="AR1984">
        <v>1</v>
      </c>
    </row>
    <row r="1985" spans="1:44" x14ac:dyDescent="0.25">
      <c r="A1985" s="9">
        <v>2</v>
      </c>
      <c r="B1985" s="32">
        <v>5.0990549999999999</v>
      </c>
      <c r="D1985">
        <f t="shared" si="727"/>
        <v>0</v>
      </c>
      <c r="E1985">
        <f t="shared" si="750"/>
        <v>575</v>
      </c>
      <c r="F1985">
        <f t="shared" si="747"/>
        <v>1</v>
      </c>
      <c r="G1985">
        <f t="shared" si="748"/>
        <v>1409</v>
      </c>
      <c r="I1985">
        <f t="shared" si="728"/>
        <v>0.99309153713298792</v>
      </c>
      <c r="J1985">
        <f t="shared" si="729"/>
        <v>0.99155524278676987</v>
      </c>
      <c r="K1985">
        <v>0.99309153713298792</v>
      </c>
      <c r="S1985">
        <f t="shared" si="730"/>
        <v>1</v>
      </c>
      <c r="T1985">
        <f t="shared" si="741"/>
        <v>813</v>
      </c>
      <c r="U1985">
        <f t="shared" si="731"/>
        <v>0</v>
      </c>
      <c r="V1985">
        <f t="shared" si="742"/>
        <v>1171</v>
      </c>
      <c r="X1985">
        <f t="shared" si="732"/>
        <v>0.99510403916768664</v>
      </c>
      <c r="Y1985">
        <f t="shared" si="733"/>
        <v>0.98985629754860527</v>
      </c>
      <c r="Z1985">
        <v>0.99510403916768664</v>
      </c>
      <c r="AB1985">
        <f t="shared" si="734"/>
        <v>0</v>
      </c>
      <c r="AC1985">
        <f t="shared" si="743"/>
        <v>519</v>
      </c>
      <c r="AD1985">
        <f t="shared" si="735"/>
        <v>1</v>
      </c>
      <c r="AE1985">
        <f t="shared" si="744"/>
        <v>1465</v>
      </c>
      <c r="AG1985">
        <f t="shared" si="736"/>
        <v>0.98481973434535108</v>
      </c>
      <c r="AH1985">
        <f t="shared" si="737"/>
        <v>0.9945689069925322</v>
      </c>
      <c r="AI1985">
        <v>0.98481973434535108</v>
      </c>
      <c r="AK1985">
        <f t="shared" si="738"/>
        <v>0</v>
      </c>
      <c r="AL1985">
        <f t="shared" si="745"/>
        <v>77</v>
      </c>
      <c r="AM1985">
        <f t="shared" si="749"/>
        <v>1</v>
      </c>
      <c r="AN1985">
        <f t="shared" si="746"/>
        <v>1907</v>
      </c>
      <c r="AP1985">
        <f t="shared" si="739"/>
        <v>1</v>
      </c>
      <c r="AQ1985">
        <f t="shared" si="740"/>
        <v>0.99167966718668743</v>
      </c>
      <c r="AR1985">
        <v>1</v>
      </c>
    </row>
    <row r="1986" spans="1:44" x14ac:dyDescent="0.25">
      <c r="A1986" s="9">
        <v>3</v>
      </c>
      <c r="B1986" s="32">
        <v>5.0936209999999997</v>
      </c>
      <c r="D1986">
        <f t="shared" ref="D1986:D2001" si="751">IF(A1986=$N$4,1,0)</f>
        <v>0</v>
      </c>
      <c r="E1986">
        <f t="shared" si="750"/>
        <v>575</v>
      </c>
      <c r="F1986">
        <f t="shared" si="747"/>
        <v>1</v>
      </c>
      <c r="G1986">
        <f t="shared" si="748"/>
        <v>1410</v>
      </c>
      <c r="I1986">
        <f t="shared" ref="I1986:I2001" si="752">E1986/$P$4</f>
        <v>0.99309153713298792</v>
      </c>
      <c r="J1986">
        <f t="shared" ref="J1986:J2001" si="753">G1986/$Q$4</f>
        <v>0.9922589725545391</v>
      </c>
      <c r="K1986">
        <v>0.99309153713298792</v>
      </c>
      <c r="S1986">
        <f t="shared" si="730"/>
        <v>0</v>
      </c>
      <c r="T1986">
        <f t="shared" si="741"/>
        <v>813</v>
      </c>
      <c r="U1986">
        <f t="shared" si="731"/>
        <v>1</v>
      </c>
      <c r="V1986">
        <f t="shared" si="742"/>
        <v>1172</v>
      </c>
      <c r="X1986">
        <f t="shared" si="732"/>
        <v>0.99510403916768664</v>
      </c>
      <c r="Y1986">
        <f t="shared" si="733"/>
        <v>0.99070160608622149</v>
      </c>
      <c r="Z1986">
        <v>0.99510403916768664</v>
      </c>
      <c r="AB1986">
        <f t="shared" si="734"/>
        <v>1</v>
      </c>
      <c r="AC1986">
        <f t="shared" si="743"/>
        <v>520</v>
      </c>
      <c r="AD1986">
        <f t="shared" si="735"/>
        <v>0</v>
      </c>
      <c r="AE1986">
        <f t="shared" si="744"/>
        <v>1465</v>
      </c>
      <c r="AG1986">
        <f t="shared" si="736"/>
        <v>0.98671726755218214</v>
      </c>
      <c r="AH1986">
        <f t="shared" si="737"/>
        <v>0.9945689069925322</v>
      </c>
      <c r="AI1986">
        <v>0.98671726755218214</v>
      </c>
      <c r="AK1986">
        <f t="shared" si="738"/>
        <v>0</v>
      </c>
      <c r="AL1986">
        <f t="shared" si="745"/>
        <v>77</v>
      </c>
      <c r="AM1986">
        <f t="shared" si="749"/>
        <v>1</v>
      </c>
      <c r="AN1986">
        <f t="shared" si="746"/>
        <v>1908</v>
      </c>
      <c r="AP1986">
        <f t="shared" si="739"/>
        <v>1</v>
      </c>
      <c r="AQ1986">
        <f t="shared" si="740"/>
        <v>0.99219968798751945</v>
      </c>
      <c r="AR1986">
        <v>1</v>
      </c>
    </row>
    <row r="1987" spans="1:44" x14ac:dyDescent="0.25">
      <c r="A1987" s="9">
        <v>3</v>
      </c>
      <c r="B1987" s="32">
        <v>5.0770419999999996</v>
      </c>
      <c r="D1987">
        <f t="shared" si="751"/>
        <v>0</v>
      </c>
      <c r="E1987">
        <f t="shared" si="750"/>
        <v>575</v>
      </c>
      <c r="F1987">
        <f t="shared" si="747"/>
        <v>1</v>
      </c>
      <c r="G1987">
        <f t="shared" si="748"/>
        <v>1411</v>
      </c>
      <c r="I1987">
        <f t="shared" si="752"/>
        <v>0.99309153713298792</v>
      </c>
      <c r="J1987">
        <f t="shared" si="753"/>
        <v>0.99296270232230821</v>
      </c>
      <c r="K1987">
        <v>0.99309153713298792</v>
      </c>
      <c r="S1987">
        <f t="shared" ref="S1987:S2001" si="754">IF(A1987=$N$5,1,0)</f>
        <v>0</v>
      </c>
      <c r="T1987">
        <f t="shared" si="741"/>
        <v>813</v>
      </c>
      <c r="U1987">
        <f t="shared" ref="U1987:U2001" si="755">IF(S1987=0,1,0)</f>
        <v>1</v>
      </c>
      <c r="V1987">
        <f t="shared" si="742"/>
        <v>1173</v>
      </c>
      <c r="X1987">
        <f t="shared" ref="X1987:X2001" si="756">T1987/$P$5</f>
        <v>0.99510403916768664</v>
      </c>
      <c r="Y1987">
        <f t="shared" ref="Y1987:Y2001" si="757">V1987/$Q$5</f>
        <v>0.99154691462383771</v>
      </c>
      <c r="Z1987">
        <v>0.99510403916768664</v>
      </c>
      <c r="AB1987">
        <f t="shared" ref="AB1987:AB2001" si="758">IF(A1987=$N$6,1,0)</f>
        <v>1</v>
      </c>
      <c r="AC1987">
        <f t="shared" si="743"/>
        <v>521</v>
      </c>
      <c r="AD1987">
        <f t="shared" ref="AD1987:AD1999" si="759">IF(AB1987=0,1,0)</f>
        <v>0</v>
      </c>
      <c r="AE1987">
        <f t="shared" si="744"/>
        <v>1465</v>
      </c>
      <c r="AG1987">
        <f t="shared" ref="AG1987:AG2001" si="760">AC1987/$P$6</f>
        <v>0.98861480075901331</v>
      </c>
      <c r="AH1987">
        <f t="shared" ref="AH1987:AH2001" si="761">AE1987/$Q$6</f>
        <v>0.9945689069925322</v>
      </c>
      <c r="AI1987">
        <v>0.98861480075901331</v>
      </c>
      <c r="AK1987">
        <f t="shared" ref="AK1987:AK2001" si="762">IF(A1987=$N$7,1,0)</f>
        <v>0</v>
      </c>
      <c r="AL1987">
        <f t="shared" si="745"/>
        <v>77</v>
      </c>
      <c r="AM1987">
        <f t="shared" si="749"/>
        <v>1</v>
      </c>
      <c r="AN1987">
        <f t="shared" si="746"/>
        <v>1909</v>
      </c>
      <c r="AP1987">
        <f t="shared" ref="AP1987:AP2001" si="763">AL1987/$P$7</f>
        <v>1</v>
      </c>
      <c r="AQ1987">
        <f t="shared" ref="AQ1987:AQ2001" si="764">AN1987/$Q$7</f>
        <v>0.99271970878835158</v>
      </c>
      <c r="AR1987">
        <v>1</v>
      </c>
    </row>
    <row r="1988" spans="1:44" x14ac:dyDescent="0.25">
      <c r="A1988" s="9">
        <v>3</v>
      </c>
      <c r="B1988" s="32">
        <v>3.8506469999999999</v>
      </c>
      <c r="D1988">
        <f t="shared" si="751"/>
        <v>0</v>
      </c>
      <c r="E1988">
        <f t="shared" si="750"/>
        <v>575</v>
      </c>
      <c r="F1988">
        <f t="shared" si="747"/>
        <v>1</v>
      </c>
      <c r="G1988">
        <f t="shared" si="748"/>
        <v>1412</v>
      </c>
      <c r="I1988">
        <f t="shared" si="752"/>
        <v>0.99309153713298792</v>
      </c>
      <c r="J1988">
        <f t="shared" si="753"/>
        <v>0.99366643209007743</v>
      </c>
      <c r="K1988">
        <v>0.99309153713298792</v>
      </c>
      <c r="S1988">
        <f t="shared" si="754"/>
        <v>0</v>
      </c>
      <c r="T1988">
        <f t="shared" ref="T1988:T2001" si="765">S1988+T1987</f>
        <v>813</v>
      </c>
      <c r="U1988">
        <f t="shared" si="755"/>
        <v>1</v>
      </c>
      <c r="V1988">
        <f t="shared" ref="V1988:V2001" si="766">SUM(U1988+V1987)</f>
        <v>1174</v>
      </c>
      <c r="X1988">
        <f t="shared" si="756"/>
        <v>0.99510403916768664</v>
      </c>
      <c r="Y1988">
        <f t="shared" si="757"/>
        <v>0.99239222316145392</v>
      </c>
      <c r="Z1988">
        <v>0.99510403916768664</v>
      </c>
      <c r="AB1988">
        <f t="shared" si="758"/>
        <v>1</v>
      </c>
      <c r="AC1988">
        <f t="shared" ref="AC1988:AC2001" si="767">AB1988+AC1987</f>
        <v>522</v>
      </c>
      <c r="AD1988">
        <f t="shared" si="759"/>
        <v>0</v>
      </c>
      <c r="AE1988">
        <f t="shared" ref="AE1988:AE2001" si="768">SUM(AD1988+AE1987)</f>
        <v>1465</v>
      </c>
      <c r="AG1988">
        <f t="shared" si="760"/>
        <v>0.99051233396584437</v>
      </c>
      <c r="AH1988">
        <f t="shared" si="761"/>
        <v>0.9945689069925322</v>
      </c>
      <c r="AI1988">
        <v>0.99051233396584437</v>
      </c>
      <c r="AK1988">
        <f t="shared" si="762"/>
        <v>0</v>
      </c>
      <c r="AL1988">
        <f t="shared" ref="AL1988:AL2001" si="769">AK1988+AL1987</f>
        <v>77</v>
      </c>
      <c r="AM1988">
        <f t="shared" si="749"/>
        <v>1</v>
      </c>
      <c r="AN1988">
        <f t="shared" ref="AN1988:AN2001" si="770">SUM(AM1988+AN1987)</f>
        <v>1910</v>
      </c>
      <c r="AP1988">
        <f t="shared" si="763"/>
        <v>1</v>
      </c>
      <c r="AQ1988">
        <f t="shared" si="764"/>
        <v>0.99323972958918361</v>
      </c>
      <c r="AR1988">
        <v>1</v>
      </c>
    </row>
    <row r="1989" spans="1:44" x14ac:dyDescent="0.25">
      <c r="A1989" s="9">
        <v>3</v>
      </c>
      <c r="B1989" s="32">
        <v>3.661457</v>
      </c>
      <c r="D1989">
        <f t="shared" si="751"/>
        <v>0</v>
      </c>
      <c r="E1989">
        <f t="shared" si="750"/>
        <v>575</v>
      </c>
      <c r="F1989">
        <f t="shared" si="747"/>
        <v>1</v>
      </c>
      <c r="G1989">
        <f t="shared" si="748"/>
        <v>1413</v>
      </c>
      <c r="I1989">
        <f t="shared" si="752"/>
        <v>0.99309153713298792</v>
      </c>
      <c r="J1989">
        <f t="shared" si="753"/>
        <v>0.99437016185784655</v>
      </c>
      <c r="K1989">
        <v>0.99309153713298792</v>
      </c>
      <c r="S1989">
        <f t="shared" si="754"/>
        <v>0</v>
      </c>
      <c r="T1989">
        <f t="shared" si="765"/>
        <v>813</v>
      </c>
      <c r="U1989">
        <f t="shared" si="755"/>
        <v>1</v>
      </c>
      <c r="V1989">
        <f t="shared" si="766"/>
        <v>1175</v>
      </c>
      <c r="X1989">
        <f t="shared" si="756"/>
        <v>0.99510403916768664</v>
      </c>
      <c r="Y1989">
        <f t="shared" si="757"/>
        <v>0.99323753169907014</v>
      </c>
      <c r="Z1989">
        <v>0.99510403916768664</v>
      </c>
      <c r="AB1989">
        <f t="shared" si="758"/>
        <v>1</v>
      </c>
      <c r="AC1989">
        <f t="shared" si="767"/>
        <v>523</v>
      </c>
      <c r="AD1989">
        <f t="shared" si="759"/>
        <v>0</v>
      </c>
      <c r="AE1989">
        <f t="shared" si="768"/>
        <v>1465</v>
      </c>
      <c r="AG1989">
        <f t="shared" si="760"/>
        <v>0.99240986717267554</v>
      </c>
      <c r="AH1989">
        <f t="shared" si="761"/>
        <v>0.9945689069925322</v>
      </c>
      <c r="AI1989">
        <v>0.99240986717267554</v>
      </c>
      <c r="AK1989">
        <f t="shared" si="762"/>
        <v>0</v>
      </c>
      <c r="AL1989">
        <f t="shared" si="769"/>
        <v>77</v>
      </c>
      <c r="AM1989">
        <f t="shared" si="749"/>
        <v>1</v>
      </c>
      <c r="AN1989">
        <f t="shared" si="770"/>
        <v>1911</v>
      </c>
      <c r="AP1989">
        <f t="shared" si="763"/>
        <v>1</v>
      </c>
      <c r="AQ1989">
        <f t="shared" si="764"/>
        <v>0.99375975039001563</v>
      </c>
      <c r="AR1989">
        <v>1</v>
      </c>
    </row>
    <row r="1990" spans="1:44" x14ac:dyDescent="0.25">
      <c r="A1990" s="9">
        <v>2</v>
      </c>
      <c r="B1990" s="32">
        <v>3.5911710000000001</v>
      </c>
      <c r="D1990">
        <f t="shared" si="751"/>
        <v>0</v>
      </c>
      <c r="E1990">
        <f t="shared" si="750"/>
        <v>575</v>
      </c>
      <c r="F1990">
        <f t="shared" si="747"/>
        <v>1</v>
      </c>
      <c r="G1990">
        <f t="shared" si="748"/>
        <v>1414</v>
      </c>
      <c r="I1990">
        <f t="shared" si="752"/>
        <v>0.99309153713298792</v>
      </c>
      <c r="J1990">
        <f t="shared" si="753"/>
        <v>0.99507389162561577</v>
      </c>
      <c r="K1990">
        <v>0.99309153713298792</v>
      </c>
      <c r="S1990">
        <f t="shared" si="754"/>
        <v>1</v>
      </c>
      <c r="T1990">
        <f t="shared" si="765"/>
        <v>814</v>
      </c>
      <c r="U1990">
        <f t="shared" si="755"/>
        <v>0</v>
      </c>
      <c r="V1990">
        <f t="shared" si="766"/>
        <v>1175</v>
      </c>
      <c r="X1990">
        <f t="shared" si="756"/>
        <v>0.99632802937576503</v>
      </c>
      <c r="Y1990">
        <f t="shared" si="757"/>
        <v>0.99323753169907014</v>
      </c>
      <c r="Z1990">
        <v>0.99632802937576503</v>
      </c>
      <c r="AB1990">
        <f t="shared" si="758"/>
        <v>0</v>
      </c>
      <c r="AC1990">
        <f t="shared" si="767"/>
        <v>523</v>
      </c>
      <c r="AD1990">
        <f t="shared" si="759"/>
        <v>1</v>
      </c>
      <c r="AE1990">
        <f t="shared" si="768"/>
        <v>1466</v>
      </c>
      <c r="AG1990">
        <f t="shared" si="760"/>
        <v>0.99240986717267554</v>
      </c>
      <c r="AH1990">
        <f t="shared" si="761"/>
        <v>0.99524779361846571</v>
      </c>
      <c r="AI1990">
        <v>0.99240986717267554</v>
      </c>
      <c r="AK1990">
        <f t="shared" si="762"/>
        <v>0</v>
      </c>
      <c r="AL1990">
        <f t="shared" si="769"/>
        <v>77</v>
      </c>
      <c r="AM1990">
        <f t="shared" si="749"/>
        <v>1</v>
      </c>
      <c r="AN1990">
        <f t="shared" si="770"/>
        <v>1912</v>
      </c>
      <c r="AP1990">
        <f t="shared" si="763"/>
        <v>1</v>
      </c>
      <c r="AQ1990">
        <f t="shared" si="764"/>
        <v>0.99427977119084765</v>
      </c>
      <c r="AR1990">
        <v>1</v>
      </c>
    </row>
    <row r="1991" spans="1:44" x14ac:dyDescent="0.25">
      <c r="A1991" s="9">
        <v>1</v>
      </c>
      <c r="B1991" s="32">
        <v>3.5746310000000001</v>
      </c>
      <c r="D1991">
        <f t="shared" si="751"/>
        <v>1</v>
      </c>
      <c r="E1991">
        <f t="shared" si="750"/>
        <v>576</v>
      </c>
      <c r="F1991">
        <f t="shared" si="747"/>
        <v>0</v>
      </c>
      <c r="G1991">
        <f t="shared" si="748"/>
        <v>1414</v>
      </c>
      <c r="I1991">
        <f t="shared" si="752"/>
        <v>0.99481865284974091</v>
      </c>
      <c r="J1991">
        <f t="shared" si="753"/>
        <v>0.99507389162561577</v>
      </c>
      <c r="K1991">
        <v>0.99481865284974091</v>
      </c>
      <c r="S1991">
        <f t="shared" si="754"/>
        <v>0</v>
      </c>
      <c r="T1991">
        <f t="shared" si="765"/>
        <v>814</v>
      </c>
      <c r="U1991">
        <f t="shared" si="755"/>
        <v>1</v>
      </c>
      <c r="V1991">
        <f t="shared" si="766"/>
        <v>1176</v>
      </c>
      <c r="X1991">
        <f t="shared" si="756"/>
        <v>0.99632802937576503</v>
      </c>
      <c r="Y1991">
        <f t="shared" si="757"/>
        <v>0.99408284023668636</v>
      </c>
      <c r="Z1991">
        <v>0.99632802937576503</v>
      </c>
      <c r="AB1991">
        <f t="shared" si="758"/>
        <v>0</v>
      </c>
      <c r="AC1991">
        <f t="shared" si="767"/>
        <v>523</v>
      </c>
      <c r="AD1991">
        <f t="shared" si="759"/>
        <v>1</v>
      </c>
      <c r="AE1991">
        <f t="shared" si="768"/>
        <v>1467</v>
      </c>
      <c r="AG1991">
        <f t="shared" si="760"/>
        <v>0.99240986717267554</v>
      </c>
      <c r="AH1991">
        <f t="shared" si="761"/>
        <v>0.99592668024439923</v>
      </c>
      <c r="AI1991">
        <v>0.99240986717267554</v>
      </c>
      <c r="AK1991">
        <f t="shared" si="762"/>
        <v>0</v>
      </c>
      <c r="AL1991">
        <f t="shared" si="769"/>
        <v>77</v>
      </c>
      <c r="AM1991">
        <f t="shared" si="749"/>
        <v>1</v>
      </c>
      <c r="AN1991">
        <f t="shared" si="770"/>
        <v>1913</v>
      </c>
      <c r="AP1991">
        <f t="shared" si="763"/>
        <v>1</v>
      </c>
      <c r="AQ1991">
        <f t="shared" si="764"/>
        <v>0.99479979199167967</v>
      </c>
      <c r="AR1991">
        <v>1</v>
      </c>
    </row>
    <row r="1992" spans="1:44" x14ac:dyDescent="0.25">
      <c r="A1992" s="9">
        <v>2</v>
      </c>
      <c r="B1992" s="32">
        <v>3.448855</v>
      </c>
      <c r="D1992">
        <f t="shared" si="751"/>
        <v>0</v>
      </c>
      <c r="E1992">
        <f t="shared" si="750"/>
        <v>576</v>
      </c>
      <c r="F1992">
        <f t="shared" si="747"/>
        <v>1</v>
      </c>
      <c r="G1992">
        <f t="shared" si="748"/>
        <v>1415</v>
      </c>
      <c r="I1992">
        <f t="shared" si="752"/>
        <v>0.99481865284974091</v>
      </c>
      <c r="J1992">
        <f t="shared" si="753"/>
        <v>0.99577762139338499</v>
      </c>
      <c r="K1992">
        <v>0.99481865284974091</v>
      </c>
      <c r="S1992">
        <f t="shared" si="754"/>
        <v>1</v>
      </c>
      <c r="T1992">
        <f t="shared" si="765"/>
        <v>815</v>
      </c>
      <c r="U1992">
        <f t="shared" si="755"/>
        <v>0</v>
      </c>
      <c r="V1992">
        <f t="shared" si="766"/>
        <v>1176</v>
      </c>
      <c r="X1992">
        <f t="shared" si="756"/>
        <v>0.99755201958384332</v>
      </c>
      <c r="Y1992">
        <f t="shared" si="757"/>
        <v>0.99408284023668636</v>
      </c>
      <c r="Z1992">
        <v>0.99755201958384332</v>
      </c>
      <c r="AB1992">
        <f t="shared" si="758"/>
        <v>0</v>
      </c>
      <c r="AC1992">
        <f t="shared" si="767"/>
        <v>523</v>
      </c>
      <c r="AD1992">
        <f t="shared" si="759"/>
        <v>1</v>
      </c>
      <c r="AE1992">
        <f t="shared" si="768"/>
        <v>1468</v>
      </c>
      <c r="AG1992">
        <f t="shared" si="760"/>
        <v>0.99240986717267554</v>
      </c>
      <c r="AH1992">
        <f t="shared" si="761"/>
        <v>0.99660556687033264</v>
      </c>
      <c r="AI1992">
        <v>0.99240986717267554</v>
      </c>
      <c r="AK1992">
        <f t="shared" si="762"/>
        <v>0</v>
      </c>
      <c r="AL1992">
        <f t="shared" si="769"/>
        <v>77</v>
      </c>
      <c r="AM1992">
        <f t="shared" si="749"/>
        <v>1</v>
      </c>
      <c r="AN1992">
        <f t="shared" si="770"/>
        <v>1914</v>
      </c>
      <c r="AP1992">
        <f t="shared" si="763"/>
        <v>1</v>
      </c>
      <c r="AQ1992">
        <f t="shared" si="764"/>
        <v>0.99531981279251169</v>
      </c>
      <c r="AR1992">
        <v>1</v>
      </c>
    </row>
    <row r="1993" spans="1:44" x14ac:dyDescent="0.25">
      <c r="A1993" s="9">
        <v>2</v>
      </c>
      <c r="B1993" s="32">
        <v>3.3837389999999998</v>
      </c>
      <c r="D1993">
        <f t="shared" si="751"/>
        <v>0</v>
      </c>
      <c r="E1993">
        <f t="shared" si="750"/>
        <v>576</v>
      </c>
      <c r="F1993">
        <f t="shared" si="747"/>
        <v>1</v>
      </c>
      <c r="G1993">
        <f t="shared" si="748"/>
        <v>1416</v>
      </c>
      <c r="I1993">
        <f t="shared" si="752"/>
        <v>0.99481865284974091</v>
      </c>
      <c r="J1993">
        <f t="shared" si="753"/>
        <v>0.99648135116115411</v>
      </c>
      <c r="K1993">
        <v>0.99481865284974091</v>
      </c>
      <c r="S1993">
        <f t="shared" si="754"/>
        <v>1</v>
      </c>
      <c r="T1993">
        <f t="shared" si="765"/>
        <v>816</v>
      </c>
      <c r="U1993">
        <f t="shared" si="755"/>
        <v>0</v>
      </c>
      <c r="V1993">
        <f t="shared" si="766"/>
        <v>1176</v>
      </c>
      <c r="X1993">
        <f t="shared" si="756"/>
        <v>0.99877600979192172</v>
      </c>
      <c r="Y1993">
        <f t="shared" si="757"/>
        <v>0.99408284023668636</v>
      </c>
      <c r="Z1993">
        <v>0.99877600979192172</v>
      </c>
      <c r="AB1993">
        <f t="shared" si="758"/>
        <v>0</v>
      </c>
      <c r="AC1993">
        <f t="shared" si="767"/>
        <v>523</v>
      </c>
      <c r="AD1993">
        <f t="shared" si="759"/>
        <v>1</v>
      </c>
      <c r="AE1993">
        <f t="shared" si="768"/>
        <v>1469</v>
      </c>
      <c r="AG1993">
        <f t="shared" si="760"/>
        <v>0.99240986717267554</v>
      </c>
      <c r="AH1993">
        <f t="shared" si="761"/>
        <v>0.99728445349626615</v>
      </c>
      <c r="AI1993">
        <v>0.99240986717267554</v>
      </c>
      <c r="AK1993">
        <f t="shared" si="762"/>
        <v>0</v>
      </c>
      <c r="AL1993">
        <f t="shared" si="769"/>
        <v>77</v>
      </c>
      <c r="AM1993">
        <f t="shared" si="749"/>
        <v>1</v>
      </c>
      <c r="AN1993">
        <f t="shared" si="770"/>
        <v>1915</v>
      </c>
      <c r="AP1993">
        <f t="shared" si="763"/>
        <v>1</v>
      </c>
      <c r="AQ1993">
        <f t="shared" si="764"/>
        <v>0.99583983359334372</v>
      </c>
      <c r="AR1993">
        <v>1</v>
      </c>
    </row>
    <row r="1994" spans="1:44" x14ac:dyDescent="0.25">
      <c r="A1994" s="9">
        <v>3</v>
      </c>
      <c r="B1994" s="32">
        <v>3.333291</v>
      </c>
      <c r="D1994">
        <f t="shared" si="751"/>
        <v>0</v>
      </c>
      <c r="E1994">
        <f t="shared" si="750"/>
        <v>576</v>
      </c>
      <c r="F1994">
        <f t="shared" si="747"/>
        <v>1</v>
      </c>
      <c r="G1994">
        <f t="shared" si="748"/>
        <v>1417</v>
      </c>
      <c r="I1994">
        <f t="shared" si="752"/>
        <v>0.99481865284974091</v>
      </c>
      <c r="J1994">
        <f t="shared" si="753"/>
        <v>0.99718508092892333</v>
      </c>
      <c r="K1994">
        <v>0.99481865284974091</v>
      </c>
      <c r="S1994">
        <f t="shared" si="754"/>
        <v>0</v>
      </c>
      <c r="T1994">
        <f t="shared" si="765"/>
        <v>816</v>
      </c>
      <c r="U1994">
        <f t="shared" si="755"/>
        <v>1</v>
      </c>
      <c r="V1994">
        <f t="shared" si="766"/>
        <v>1177</v>
      </c>
      <c r="X1994">
        <f t="shared" si="756"/>
        <v>0.99877600979192172</v>
      </c>
      <c r="Y1994">
        <f t="shared" si="757"/>
        <v>0.99492814877430258</v>
      </c>
      <c r="Z1994">
        <v>0.99877600979192172</v>
      </c>
      <c r="AB1994">
        <f t="shared" si="758"/>
        <v>1</v>
      </c>
      <c r="AC1994">
        <f t="shared" si="767"/>
        <v>524</v>
      </c>
      <c r="AD1994">
        <f t="shared" si="759"/>
        <v>0</v>
      </c>
      <c r="AE1994">
        <f t="shared" si="768"/>
        <v>1469</v>
      </c>
      <c r="AG1994">
        <f t="shared" si="760"/>
        <v>0.9943074003795066</v>
      </c>
      <c r="AH1994">
        <f t="shared" si="761"/>
        <v>0.99728445349626615</v>
      </c>
      <c r="AI1994">
        <v>0.9943074003795066</v>
      </c>
      <c r="AK1994">
        <f t="shared" si="762"/>
        <v>0</v>
      </c>
      <c r="AL1994">
        <f t="shared" si="769"/>
        <v>77</v>
      </c>
      <c r="AM1994">
        <f t="shared" si="749"/>
        <v>1</v>
      </c>
      <c r="AN1994">
        <f t="shared" si="770"/>
        <v>1916</v>
      </c>
      <c r="AP1994">
        <f t="shared" si="763"/>
        <v>1</v>
      </c>
      <c r="AQ1994">
        <f t="shared" si="764"/>
        <v>0.99635985439417574</v>
      </c>
      <c r="AR1994">
        <v>1</v>
      </c>
    </row>
    <row r="1995" spans="1:44" x14ac:dyDescent="0.25">
      <c r="A1995" s="9">
        <v>3</v>
      </c>
      <c r="B1995" s="32">
        <v>3.1905549999999998</v>
      </c>
      <c r="D1995">
        <f t="shared" si="751"/>
        <v>0</v>
      </c>
      <c r="E1995">
        <f t="shared" si="750"/>
        <v>576</v>
      </c>
      <c r="F1995">
        <f t="shared" si="747"/>
        <v>1</v>
      </c>
      <c r="G1995">
        <f t="shared" si="748"/>
        <v>1418</v>
      </c>
      <c r="I1995">
        <f t="shared" si="752"/>
        <v>0.99481865284974091</v>
      </c>
      <c r="J1995">
        <f t="shared" si="753"/>
        <v>0.99788881069669244</v>
      </c>
      <c r="K1995">
        <v>0.99481865284974091</v>
      </c>
      <c r="S1995">
        <f t="shared" si="754"/>
        <v>0</v>
      </c>
      <c r="T1995">
        <f t="shared" si="765"/>
        <v>816</v>
      </c>
      <c r="U1995">
        <f t="shared" si="755"/>
        <v>1</v>
      </c>
      <c r="V1995">
        <f t="shared" si="766"/>
        <v>1178</v>
      </c>
      <c r="X1995">
        <f t="shared" si="756"/>
        <v>0.99877600979192172</v>
      </c>
      <c r="Y1995">
        <f t="shared" si="757"/>
        <v>0.9957734573119188</v>
      </c>
      <c r="Z1995">
        <v>0.99877600979192172</v>
      </c>
      <c r="AB1995">
        <f t="shared" si="758"/>
        <v>1</v>
      </c>
      <c r="AC1995">
        <f t="shared" si="767"/>
        <v>525</v>
      </c>
      <c r="AD1995">
        <f t="shared" si="759"/>
        <v>0</v>
      </c>
      <c r="AE1995">
        <f t="shared" si="768"/>
        <v>1469</v>
      </c>
      <c r="AG1995">
        <f t="shared" si="760"/>
        <v>0.99620493358633777</v>
      </c>
      <c r="AH1995">
        <f t="shared" si="761"/>
        <v>0.99728445349626615</v>
      </c>
      <c r="AI1995">
        <v>0.99620493358633777</v>
      </c>
      <c r="AK1995">
        <f t="shared" si="762"/>
        <v>0</v>
      </c>
      <c r="AL1995">
        <f t="shared" si="769"/>
        <v>77</v>
      </c>
      <c r="AM1995">
        <f t="shared" si="749"/>
        <v>1</v>
      </c>
      <c r="AN1995">
        <f t="shared" si="770"/>
        <v>1917</v>
      </c>
      <c r="AP1995">
        <f t="shared" si="763"/>
        <v>1</v>
      </c>
      <c r="AQ1995">
        <f t="shared" si="764"/>
        <v>0.99687987519500776</v>
      </c>
      <c r="AR1995">
        <v>1</v>
      </c>
    </row>
    <row r="1996" spans="1:44" x14ac:dyDescent="0.25">
      <c r="A1996" s="9">
        <v>1</v>
      </c>
      <c r="B1996" s="32">
        <v>3.1092849999999999</v>
      </c>
      <c r="D1996">
        <f t="shared" si="751"/>
        <v>1</v>
      </c>
      <c r="E1996">
        <f t="shared" si="750"/>
        <v>577</v>
      </c>
      <c r="F1996">
        <f t="shared" si="747"/>
        <v>0</v>
      </c>
      <c r="G1996">
        <f t="shared" si="748"/>
        <v>1418</v>
      </c>
      <c r="I1996">
        <f t="shared" si="752"/>
        <v>0.99654576856649391</v>
      </c>
      <c r="J1996">
        <f t="shared" si="753"/>
        <v>0.99788881069669244</v>
      </c>
      <c r="K1996">
        <v>0.99654576856649391</v>
      </c>
      <c r="S1996">
        <f t="shared" si="754"/>
        <v>0</v>
      </c>
      <c r="T1996">
        <f t="shared" si="765"/>
        <v>816</v>
      </c>
      <c r="U1996">
        <f t="shared" si="755"/>
        <v>1</v>
      </c>
      <c r="V1996">
        <f t="shared" si="766"/>
        <v>1179</v>
      </c>
      <c r="X1996">
        <f t="shared" si="756"/>
        <v>0.99877600979192172</v>
      </c>
      <c r="Y1996">
        <f t="shared" si="757"/>
        <v>0.99661876584953513</v>
      </c>
      <c r="Z1996">
        <v>0.99877600979192172</v>
      </c>
      <c r="AB1996">
        <f t="shared" si="758"/>
        <v>0</v>
      </c>
      <c r="AC1996">
        <f t="shared" si="767"/>
        <v>525</v>
      </c>
      <c r="AD1996">
        <f t="shared" si="759"/>
        <v>1</v>
      </c>
      <c r="AE1996">
        <f t="shared" si="768"/>
        <v>1470</v>
      </c>
      <c r="AG1996">
        <f t="shared" si="760"/>
        <v>0.99620493358633777</v>
      </c>
      <c r="AH1996">
        <f t="shared" si="761"/>
        <v>0.99796334012219956</v>
      </c>
      <c r="AI1996">
        <v>0.99620493358633777</v>
      </c>
      <c r="AK1996">
        <f t="shared" si="762"/>
        <v>0</v>
      </c>
      <c r="AL1996">
        <f t="shared" si="769"/>
        <v>77</v>
      </c>
      <c r="AM1996">
        <f t="shared" si="749"/>
        <v>1</v>
      </c>
      <c r="AN1996">
        <f t="shared" si="770"/>
        <v>1918</v>
      </c>
      <c r="AP1996">
        <f t="shared" si="763"/>
        <v>1</v>
      </c>
      <c r="AQ1996">
        <f t="shared" si="764"/>
        <v>0.99739989599583978</v>
      </c>
      <c r="AR1996">
        <v>1</v>
      </c>
    </row>
    <row r="1997" spans="1:44" x14ac:dyDescent="0.25">
      <c r="A1997" s="9">
        <v>3</v>
      </c>
      <c r="B1997" s="32">
        <v>2.9090600000000002</v>
      </c>
      <c r="D1997">
        <f t="shared" si="751"/>
        <v>0</v>
      </c>
      <c r="E1997">
        <f t="shared" si="750"/>
        <v>577</v>
      </c>
      <c r="F1997">
        <f t="shared" si="747"/>
        <v>1</v>
      </c>
      <c r="G1997">
        <f t="shared" si="748"/>
        <v>1419</v>
      </c>
      <c r="I1997">
        <f t="shared" si="752"/>
        <v>0.99654576856649391</v>
      </c>
      <c r="J1997">
        <f t="shared" si="753"/>
        <v>0.99859254046446166</v>
      </c>
      <c r="K1997">
        <v>0.99654576856649391</v>
      </c>
      <c r="S1997">
        <f t="shared" si="754"/>
        <v>0</v>
      </c>
      <c r="T1997">
        <f t="shared" si="765"/>
        <v>816</v>
      </c>
      <c r="U1997">
        <f t="shared" si="755"/>
        <v>1</v>
      </c>
      <c r="V1997">
        <f t="shared" si="766"/>
        <v>1180</v>
      </c>
      <c r="X1997">
        <f t="shared" si="756"/>
        <v>0.99877600979192172</v>
      </c>
      <c r="Y1997">
        <f t="shared" si="757"/>
        <v>0.99746407438715134</v>
      </c>
      <c r="Z1997">
        <v>0.99877600979192172</v>
      </c>
      <c r="AB1997">
        <f t="shared" si="758"/>
        <v>1</v>
      </c>
      <c r="AC1997">
        <f t="shared" si="767"/>
        <v>526</v>
      </c>
      <c r="AD1997">
        <f t="shared" si="759"/>
        <v>0</v>
      </c>
      <c r="AE1997">
        <f t="shared" si="768"/>
        <v>1470</v>
      </c>
      <c r="AG1997">
        <f t="shared" si="760"/>
        <v>0.99810246679316883</v>
      </c>
      <c r="AH1997">
        <f t="shared" si="761"/>
        <v>0.99796334012219956</v>
      </c>
      <c r="AI1997">
        <v>0.99810246679316883</v>
      </c>
      <c r="AK1997">
        <f t="shared" si="762"/>
        <v>0</v>
      </c>
      <c r="AL1997">
        <f t="shared" si="769"/>
        <v>77</v>
      </c>
      <c r="AM1997">
        <f t="shared" si="749"/>
        <v>1</v>
      </c>
      <c r="AN1997">
        <f t="shared" si="770"/>
        <v>1919</v>
      </c>
      <c r="AP1997">
        <f t="shared" si="763"/>
        <v>1</v>
      </c>
      <c r="AQ1997">
        <f t="shared" si="764"/>
        <v>0.99791991679667191</v>
      </c>
      <c r="AR1997">
        <v>1</v>
      </c>
    </row>
    <row r="1998" spans="1:44" x14ac:dyDescent="0.25">
      <c r="A1998" s="9">
        <v>1</v>
      </c>
      <c r="B1998" s="32">
        <v>2.858241</v>
      </c>
      <c r="D1998">
        <f t="shared" si="751"/>
        <v>1</v>
      </c>
      <c r="E1998">
        <f t="shared" si="750"/>
        <v>578</v>
      </c>
      <c r="F1998">
        <f t="shared" ref="F1998:F2001" si="771">IF(D1998=0,1,0)</f>
        <v>0</v>
      </c>
      <c r="G1998">
        <f t="shared" ref="G1998:G2001" si="772">SUM(F1998+G1997)</f>
        <v>1419</v>
      </c>
      <c r="I1998">
        <f t="shared" si="752"/>
        <v>0.99827288428324701</v>
      </c>
      <c r="J1998">
        <f t="shared" si="753"/>
        <v>0.99859254046446166</v>
      </c>
      <c r="K1998">
        <v>0.99827288428324701</v>
      </c>
      <c r="S1998">
        <f t="shared" si="754"/>
        <v>0</v>
      </c>
      <c r="T1998">
        <f t="shared" si="765"/>
        <v>816</v>
      </c>
      <c r="U1998">
        <f t="shared" si="755"/>
        <v>1</v>
      </c>
      <c r="V1998">
        <f t="shared" si="766"/>
        <v>1181</v>
      </c>
      <c r="X1998">
        <f t="shared" si="756"/>
        <v>0.99877600979192172</v>
      </c>
      <c r="Y1998">
        <f t="shared" si="757"/>
        <v>0.99830938292476756</v>
      </c>
      <c r="Z1998">
        <v>0.99877600979192172</v>
      </c>
      <c r="AB1998">
        <f t="shared" si="758"/>
        <v>0</v>
      </c>
      <c r="AC1998">
        <f t="shared" si="767"/>
        <v>526</v>
      </c>
      <c r="AD1998">
        <f t="shared" si="759"/>
        <v>1</v>
      </c>
      <c r="AE1998">
        <f t="shared" si="768"/>
        <v>1471</v>
      </c>
      <c r="AG1998">
        <f t="shared" si="760"/>
        <v>0.99810246679316883</v>
      </c>
      <c r="AH1998">
        <f t="shared" si="761"/>
        <v>0.99864222674813308</v>
      </c>
      <c r="AI1998">
        <v>0.99810246679316883</v>
      </c>
      <c r="AK1998">
        <f t="shared" si="762"/>
        <v>0</v>
      </c>
      <c r="AL1998">
        <f t="shared" si="769"/>
        <v>77</v>
      </c>
      <c r="AM1998">
        <f t="shared" si="749"/>
        <v>1</v>
      </c>
      <c r="AN1998">
        <f t="shared" si="770"/>
        <v>1920</v>
      </c>
      <c r="AP1998">
        <f t="shared" si="763"/>
        <v>1</v>
      </c>
      <c r="AQ1998">
        <f t="shared" si="764"/>
        <v>0.99843993759750393</v>
      </c>
      <c r="AR1998">
        <v>1</v>
      </c>
    </row>
    <row r="1999" spans="1:44" x14ac:dyDescent="0.25">
      <c r="A1999" s="9">
        <v>3</v>
      </c>
      <c r="B1999" s="32">
        <v>2.7777780000000001</v>
      </c>
      <c r="D1999">
        <f t="shared" si="751"/>
        <v>0</v>
      </c>
      <c r="E1999">
        <f t="shared" si="750"/>
        <v>578</v>
      </c>
      <c r="F1999">
        <f t="shared" si="771"/>
        <v>1</v>
      </c>
      <c r="G1999">
        <f t="shared" si="772"/>
        <v>1420</v>
      </c>
      <c r="I1999">
        <f t="shared" si="752"/>
        <v>0.99827288428324701</v>
      </c>
      <c r="J1999">
        <f t="shared" si="753"/>
        <v>0.99929627023223078</v>
      </c>
      <c r="K1999">
        <v>0.99827288428324701</v>
      </c>
      <c r="S1999">
        <f t="shared" si="754"/>
        <v>0</v>
      </c>
      <c r="T1999">
        <f t="shared" si="765"/>
        <v>816</v>
      </c>
      <c r="U1999">
        <f t="shared" si="755"/>
        <v>1</v>
      </c>
      <c r="V1999">
        <f t="shared" si="766"/>
        <v>1182</v>
      </c>
      <c r="X1999">
        <f t="shared" si="756"/>
        <v>0.99877600979192172</v>
      </c>
      <c r="Y1999">
        <f t="shared" si="757"/>
        <v>0.99915469146238378</v>
      </c>
      <c r="Z1999">
        <v>0.99877600979192172</v>
      </c>
      <c r="AB1999">
        <f t="shared" si="758"/>
        <v>1</v>
      </c>
      <c r="AC1999">
        <f t="shared" si="767"/>
        <v>527</v>
      </c>
      <c r="AD1999">
        <f t="shared" si="759"/>
        <v>0</v>
      </c>
      <c r="AE1999">
        <f t="shared" si="768"/>
        <v>1471</v>
      </c>
      <c r="AG1999">
        <f t="shared" si="760"/>
        <v>1</v>
      </c>
      <c r="AH1999">
        <f t="shared" si="761"/>
        <v>0.99864222674813308</v>
      </c>
      <c r="AI1999">
        <v>1</v>
      </c>
      <c r="AK1999">
        <f t="shared" si="762"/>
        <v>0</v>
      </c>
      <c r="AL1999">
        <f t="shared" si="769"/>
        <v>77</v>
      </c>
      <c r="AM1999">
        <f t="shared" si="749"/>
        <v>1</v>
      </c>
      <c r="AN1999">
        <f t="shared" si="770"/>
        <v>1921</v>
      </c>
      <c r="AP1999">
        <f t="shared" si="763"/>
        <v>1</v>
      </c>
      <c r="AQ1999">
        <f t="shared" si="764"/>
        <v>0.99895995839833596</v>
      </c>
      <c r="AR1999">
        <v>1</v>
      </c>
    </row>
    <row r="2000" spans="1:44" x14ac:dyDescent="0.25">
      <c r="A2000" s="9">
        <v>2</v>
      </c>
      <c r="B2000" s="32">
        <v>2.322845</v>
      </c>
      <c r="D2000">
        <f t="shared" si="751"/>
        <v>0</v>
      </c>
      <c r="E2000">
        <f t="shared" si="750"/>
        <v>578</v>
      </c>
      <c r="F2000">
        <f t="shared" si="771"/>
        <v>1</v>
      </c>
      <c r="G2000">
        <f t="shared" si="772"/>
        <v>1421</v>
      </c>
      <c r="I2000">
        <f t="shared" si="752"/>
        <v>0.99827288428324701</v>
      </c>
      <c r="J2000">
        <f t="shared" si="753"/>
        <v>1</v>
      </c>
      <c r="K2000">
        <v>0.99827288428324701</v>
      </c>
      <c r="S2000">
        <f t="shared" si="754"/>
        <v>1</v>
      </c>
      <c r="T2000">
        <f t="shared" si="765"/>
        <v>817</v>
      </c>
      <c r="U2000">
        <f t="shared" si="755"/>
        <v>0</v>
      </c>
      <c r="V2000">
        <f t="shared" si="766"/>
        <v>1182</v>
      </c>
      <c r="X2000">
        <f t="shared" si="756"/>
        <v>1</v>
      </c>
      <c r="Y2000">
        <f t="shared" si="757"/>
        <v>0.99915469146238378</v>
      </c>
      <c r="Z2000">
        <v>1</v>
      </c>
      <c r="AB2000">
        <f t="shared" si="758"/>
        <v>0</v>
      </c>
      <c r="AC2000">
        <f t="shared" si="767"/>
        <v>527</v>
      </c>
      <c r="AD2000">
        <f>IF(AB2000=0,1,0)</f>
        <v>1</v>
      </c>
      <c r="AE2000">
        <f t="shared" si="768"/>
        <v>1472</v>
      </c>
      <c r="AG2000">
        <f t="shared" si="760"/>
        <v>1</v>
      </c>
      <c r="AH2000">
        <f t="shared" si="761"/>
        <v>0.99932111337406648</v>
      </c>
      <c r="AI2000">
        <v>1</v>
      </c>
      <c r="AK2000">
        <f t="shared" si="762"/>
        <v>0</v>
      </c>
      <c r="AL2000">
        <f t="shared" si="769"/>
        <v>77</v>
      </c>
      <c r="AM2000">
        <f>IF(AK2000=0,1,0)</f>
        <v>1</v>
      </c>
      <c r="AN2000">
        <f t="shared" si="770"/>
        <v>1922</v>
      </c>
      <c r="AP2000">
        <f t="shared" si="763"/>
        <v>1</v>
      </c>
      <c r="AQ2000">
        <f t="shared" si="764"/>
        <v>0.99947997919916798</v>
      </c>
      <c r="AR2000">
        <v>1</v>
      </c>
    </row>
    <row r="2001" spans="1:44" x14ac:dyDescent="0.25">
      <c r="A2001" s="9">
        <v>1</v>
      </c>
      <c r="B2001" s="63">
        <v>0</v>
      </c>
      <c r="D2001">
        <f t="shared" si="751"/>
        <v>1</v>
      </c>
      <c r="E2001">
        <f t="shared" si="750"/>
        <v>579</v>
      </c>
      <c r="F2001">
        <f t="shared" si="771"/>
        <v>0</v>
      </c>
      <c r="G2001">
        <f t="shared" si="772"/>
        <v>1421</v>
      </c>
      <c r="I2001">
        <f t="shared" si="752"/>
        <v>1</v>
      </c>
      <c r="J2001">
        <f t="shared" si="753"/>
        <v>1</v>
      </c>
      <c r="K2001">
        <v>1</v>
      </c>
      <c r="S2001">
        <f t="shared" si="754"/>
        <v>0</v>
      </c>
      <c r="T2001">
        <f t="shared" si="765"/>
        <v>817</v>
      </c>
      <c r="U2001">
        <f t="shared" si="755"/>
        <v>1</v>
      </c>
      <c r="V2001">
        <f t="shared" si="766"/>
        <v>1183</v>
      </c>
      <c r="X2001">
        <f t="shared" si="756"/>
        <v>1</v>
      </c>
      <c r="Y2001">
        <f t="shared" si="757"/>
        <v>1</v>
      </c>
      <c r="Z2001">
        <v>1</v>
      </c>
      <c r="AB2001">
        <f t="shared" si="758"/>
        <v>0</v>
      </c>
      <c r="AC2001">
        <f t="shared" si="767"/>
        <v>527</v>
      </c>
      <c r="AD2001">
        <f t="shared" ref="AD2001" si="773">IF(AB2001=0,1,0)</f>
        <v>1</v>
      </c>
      <c r="AE2001">
        <f t="shared" si="768"/>
        <v>1473</v>
      </c>
      <c r="AG2001">
        <f t="shared" si="760"/>
        <v>1</v>
      </c>
      <c r="AH2001">
        <f t="shared" si="761"/>
        <v>1</v>
      </c>
      <c r="AI2001">
        <v>1</v>
      </c>
      <c r="AK2001">
        <f t="shared" si="762"/>
        <v>0</v>
      </c>
      <c r="AL2001">
        <f t="shared" si="769"/>
        <v>77</v>
      </c>
      <c r="AM2001">
        <f t="shared" ref="AM2001" si="774">IF(AK2001=0,1,0)</f>
        <v>1</v>
      </c>
      <c r="AN2001">
        <f t="shared" si="770"/>
        <v>1923</v>
      </c>
      <c r="AP2001">
        <f t="shared" si="763"/>
        <v>1</v>
      </c>
      <c r="AQ2001">
        <f t="shared" si="764"/>
        <v>1</v>
      </c>
      <c r="AR2001">
        <v>1</v>
      </c>
    </row>
  </sheetData>
  <sortState ref="A2:B2001">
    <sortCondition descending="1" ref="B2"/>
  </sortState>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5C301-C5B8-40B1-BD79-10F12F30B853}">
  <dimension ref="A1:R2001"/>
  <sheetViews>
    <sheetView tabSelected="1" topLeftCell="A10" workbookViewId="0">
      <selection activeCell="N23" sqref="N23"/>
    </sheetView>
  </sheetViews>
  <sheetFormatPr baseColWidth="10" defaultRowHeight="15" x14ac:dyDescent="0.25"/>
  <cols>
    <col min="1" max="1" width="18.5703125" bestFit="1" customWidth="1"/>
    <col min="4" max="4" width="14" bestFit="1" customWidth="1"/>
    <col min="5" max="5" width="21.28515625" bestFit="1" customWidth="1"/>
    <col min="7" max="7" width="12.7109375" bestFit="1" customWidth="1"/>
    <col min="12" max="12" width="21.28515625" bestFit="1" customWidth="1"/>
    <col min="14" max="14" width="12.7109375" bestFit="1" customWidth="1"/>
  </cols>
  <sheetData>
    <row r="1" spans="1:16" x14ac:dyDescent="0.25">
      <c r="A1" s="7" t="s">
        <v>1907</v>
      </c>
      <c r="B1" s="71" t="s">
        <v>1892</v>
      </c>
      <c r="D1" s="74" t="s">
        <v>1883</v>
      </c>
      <c r="E1" s="2" t="s">
        <v>1904</v>
      </c>
      <c r="F1" s="2" t="s">
        <v>1903</v>
      </c>
      <c r="G1" s="76" t="s">
        <v>1905</v>
      </c>
      <c r="I1" s="77">
        <f>COUNTIFS($A$2:$A$2001,1,$B$2:$B$2001,1)</f>
        <v>434</v>
      </c>
      <c r="K1" s="74" t="s">
        <v>1884</v>
      </c>
      <c r="L1" s="75" t="s">
        <v>1904</v>
      </c>
      <c r="M1" s="75" t="s">
        <v>1903</v>
      </c>
      <c r="N1" s="76" t="s">
        <v>1905</v>
      </c>
      <c r="P1" s="77">
        <f>COUNTIFS($A$2:$A$2001,2,$B$2:$B$2001,2)</f>
        <v>675</v>
      </c>
    </row>
    <row r="2" spans="1:16" x14ac:dyDescent="0.25">
      <c r="A2" s="9">
        <v>2</v>
      </c>
      <c r="B2" s="72">
        <v>2</v>
      </c>
      <c r="D2" s="2" t="s">
        <v>1893</v>
      </c>
      <c r="E2" s="2">
        <f>COUNTIFS($A$2:$A$201,1,$B$2:$B$201,1)</f>
        <v>42</v>
      </c>
      <c r="F2" s="2">
        <f>E2/$I$1</f>
        <v>9.6774193548387094E-2</v>
      </c>
      <c r="G2" s="2">
        <f>F2</f>
        <v>9.6774193548387094E-2</v>
      </c>
      <c r="H2" s="2">
        <v>10</v>
      </c>
      <c r="K2" s="2" t="s">
        <v>1893</v>
      </c>
      <c r="L2" s="2">
        <f>COUNTIFS($A$2:$A$201,2,$B$2:$B$201,2)</f>
        <v>76</v>
      </c>
      <c r="M2" s="2">
        <f>L2/$P$1</f>
        <v>0.11259259259259259</v>
      </c>
      <c r="N2" s="2">
        <f>M2</f>
        <v>0.11259259259259259</v>
      </c>
      <c r="O2" s="2">
        <v>10</v>
      </c>
    </row>
    <row r="3" spans="1:16" x14ac:dyDescent="0.25">
      <c r="A3" s="9">
        <v>2</v>
      </c>
      <c r="B3" s="73">
        <v>2</v>
      </c>
      <c r="D3" s="2" t="s">
        <v>1894</v>
      </c>
      <c r="E3" s="2">
        <f>COUNTIFS($A$202:$A$401,1,$B$202:$B$401,1)</f>
        <v>44</v>
      </c>
      <c r="F3" s="2">
        <f t="shared" ref="F3:F11" si="0">E3/$I$1</f>
        <v>0.10138248847926268</v>
      </c>
      <c r="G3" s="2">
        <f>F3+G2</f>
        <v>0.19815668202764977</v>
      </c>
      <c r="H3" s="2">
        <v>20</v>
      </c>
      <c r="K3" s="2" t="s">
        <v>1894</v>
      </c>
      <c r="L3" s="2">
        <f>COUNTIFS($A$202:$A$401,2,$B$202:$B$401,2)</f>
        <v>60</v>
      </c>
      <c r="M3" s="2">
        <f t="shared" ref="M3:M11" si="1">L3/$P$1</f>
        <v>8.8888888888888892E-2</v>
      </c>
      <c r="N3" s="2">
        <f>M3+N2</f>
        <v>0.20148148148148148</v>
      </c>
      <c r="O3" s="2">
        <v>20</v>
      </c>
    </row>
    <row r="4" spans="1:16" x14ac:dyDescent="0.25">
      <c r="A4" s="9">
        <v>2</v>
      </c>
      <c r="B4" s="72">
        <v>2</v>
      </c>
      <c r="D4" s="2" t="s">
        <v>1895</v>
      </c>
      <c r="E4" s="2">
        <f>COUNTIFS($A$402:$A$601,1,$B$402:$B$601,1)</f>
        <v>45</v>
      </c>
      <c r="F4" s="2">
        <f t="shared" si="0"/>
        <v>0.10368663594470046</v>
      </c>
      <c r="G4" s="2">
        <f>F4+G3</f>
        <v>0.3018433179723502</v>
      </c>
      <c r="H4" s="2">
        <v>30</v>
      </c>
      <c r="K4" s="2" t="s">
        <v>1895</v>
      </c>
      <c r="L4" s="2">
        <f>COUNTIFS($A$402:$A$601,2,$B$402:$B$601,2)</f>
        <v>75</v>
      </c>
      <c r="M4" s="2">
        <f t="shared" si="1"/>
        <v>0.1111111111111111</v>
      </c>
      <c r="N4" s="2">
        <f>M4+N3</f>
        <v>0.31259259259259259</v>
      </c>
      <c r="O4" s="2">
        <v>30</v>
      </c>
    </row>
    <row r="5" spans="1:16" x14ac:dyDescent="0.25">
      <c r="A5" s="9">
        <v>1</v>
      </c>
      <c r="B5" s="73">
        <v>1</v>
      </c>
      <c r="D5" s="2" t="s">
        <v>1896</v>
      </c>
      <c r="E5" s="2">
        <f>COUNTIFS($A$602:$A$801,1,$B$602:$B$801,1)</f>
        <v>46</v>
      </c>
      <c r="F5" s="2">
        <f t="shared" si="0"/>
        <v>0.10599078341013825</v>
      </c>
      <c r="G5" s="2">
        <f t="shared" ref="G5:G11" si="2">F5+G4</f>
        <v>0.40783410138248843</v>
      </c>
      <c r="H5" s="2">
        <v>40</v>
      </c>
      <c r="K5" s="2" t="s">
        <v>1896</v>
      </c>
      <c r="L5" s="2">
        <f>COUNTIFS($A$602:$A$801,2,$B$602:$B$801,2)</f>
        <v>62</v>
      </c>
      <c r="M5" s="2">
        <f t="shared" si="1"/>
        <v>9.1851851851851851E-2</v>
      </c>
      <c r="N5" s="2">
        <f t="shared" ref="N5:N11" si="3">M5+N4</f>
        <v>0.40444444444444444</v>
      </c>
      <c r="O5" s="2">
        <v>40</v>
      </c>
    </row>
    <row r="6" spans="1:16" x14ac:dyDescent="0.25">
      <c r="A6" s="9">
        <v>4</v>
      </c>
      <c r="B6" s="72">
        <v>1</v>
      </c>
      <c r="D6" s="2" t="s">
        <v>1897</v>
      </c>
      <c r="E6" s="2">
        <f>COUNTIFS($A$802:$A$1001,1,$B$802:$B$1001,1)</f>
        <v>32</v>
      </c>
      <c r="F6" s="2">
        <f t="shared" si="0"/>
        <v>7.3732718894009217E-2</v>
      </c>
      <c r="G6" s="2">
        <f t="shared" si="2"/>
        <v>0.48156682027649766</v>
      </c>
      <c r="H6" s="2">
        <v>50</v>
      </c>
      <c r="K6" s="2" t="s">
        <v>1897</v>
      </c>
      <c r="L6" s="2">
        <f>COUNTIFS($A$802:$A$1001,2,$B$802:$B$1001,2)</f>
        <v>69</v>
      </c>
      <c r="M6" s="2">
        <f t="shared" si="1"/>
        <v>0.10222222222222223</v>
      </c>
      <c r="N6" s="2">
        <f t="shared" si="3"/>
        <v>0.50666666666666671</v>
      </c>
      <c r="O6" s="2">
        <v>50</v>
      </c>
    </row>
    <row r="7" spans="1:16" x14ac:dyDescent="0.25">
      <c r="A7" s="9">
        <v>2</v>
      </c>
      <c r="B7" s="73">
        <v>2</v>
      </c>
      <c r="D7" s="2" t="s">
        <v>1898</v>
      </c>
      <c r="E7" s="2">
        <f>COUNTIFS($A$1002:$A$1201,1,$B$1002:$B$1201,1)</f>
        <v>39</v>
      </c>
      <c r="F7" s="2">
        <f t="shared" si="0"/>
        <v>8.9861751152073732E-2</v>
      </c>
      <c r="G7" s="2">
        <f t="shared" si="2"/>
        <v>0.5714285714285714</v>
      </c>
      <c r="H7" s="2">
        <v>60</v>
      </c>
      <c r="K7" s="2" t="s">
        <v>1898</v>
      </c>
      <c r="L7" s="2">
        <f>COUNTIFS($A$1002:$A$1201,2,$B$1002:$B$1201,2)</f>
        <v>68</v>
      </c>
      <c r="M7" s="2">
        <f t="shared" si="1"/>
        <v>0.10074074074074074</v>
      </c>
      <c r="N7" s="2">
        <f t="shared" si="3"/>
        <v>0.6074074074074074</v>
      </c>
      <c r="O7" s="2">
        <v>60</v>
      </c>
    </row>
    <row r="8" spans="1:16" x14ac:dyDescent="0.25">
      <c r="A8" s="9">
        <v>2</v>
      </c>
      <c r="B8" s="72">
        <v>2</v>
      </c>
      <c r="D8" s="2" t="s">
        <v>1899</v>
      </c>
      <c r="E8" s="2">
        <f>COUNTIFS($A$1202:$A$1401,1,$B$1202:$B$1401,1)</f>
        <v>47</v>
      </c>
      <c r="F8" s="2">
        <f t="shared" si="0"/>
        <v>0.10829493087557604</v>
      </c>
      <c r="G8" s="2">
        <f t="shared" si="2"/>
        <v>0.67972350230414746</v>
      </c>
      <c r="H8" s="2">
        <v>70</v>
      </c>
      <c r="K8" s="2" t="s">
        <v>1899</v>
      </c>
      <c r="L8" s="2">
        <f>COUNTIFS($A$1202:$A$1401,2,$B$1202:$B$1401,2)</f>
        <v>70</v>
      </c>
      <c r="M8" s="2">
        <f t="shared" si="1"/>
        <v>0.1037037037037037</v>
      </c>
      <c r="N8" s="2">
        <f t="shared" si="3"/>
        <v>0.71111111111111114</v>
      </c>
      <c r="O8" s="2">
        <v>70</v>
      </c>
    </row>
    <row r="9" spans="1:16" x14ac:dyDescent="0.25">
      <c r="A9" s="9">
        <v>3</v>
      </c>
      <c r="B9" s="73">
        <v>2</v>
      </c>
      <c r="D9" s="2" t="s">
        <v>1900</v>
      </c>
      <c r="E9" s="2">
        <f>COUNTIFS($A$1402:$A$1601,1,$B$1402:$B$1601,1)</f>
        <v>44</v>
      </c>
      <c r="F9" s="2">
        <f t="shared" si="0"/>
        <v>0.10138248847926268</v>
      </c>
      <c r="G9" s="2">
        <f t="shared" si="2"/>
        <v>0.78110599078341014</v>
      </c>
      <c r="H9" s="2">
        <v>80</v>
      </c>
      <c r="K9" s="2" t="s">
        <v>1900</v>
      </c>
      <c r="L9" s="2">
        <f>COUNTIFS($A$1402:$A$1601,2,$B$1402:$B$1601,2)</f>
        <v>75</v>
      </c>
      <c r="M9" s="2">
        <f t="shared" si="1"/>
        <v>0.1111111111111111</v>
      </c>
      <c r="N9" s="2">
        <f t="shared" si="3"/>
        <v>0.82222222222222219</v>
      </c>
      <c r="O9" s="2">
        <v>80</v>
      </c>
    </row>
    <row r="10" spans="1:16" x14ac:dyDescent="0.25">
      <c r="A10" s="9">
        <v>2</v>
      </c>
      <c r="B10" s="72">
        <v>2</v>
      </c>
      <c r="D10" s="2" t="s">
        <v>1901</v>
      </c>
      <c r="E10" s="2">
        <f>COUNTIFS($A$1602:$A$1801,1,$B$1602:$B$1801,1)</f>
        <v>51</v>
      </c>
      <c r="F10" s="2">
        <f t="shared" si="0"/>
        <v>0.11751152073732719</v>
      </c>
      <c r="G10" s="2">
        <f t="shared" si="2"/>
        <v>0.89861751152073732</v>
      </c>
      <c r="H10" s="2">
        <v>90</v>
      </c>
      <c r="K10" s="2" t="s">
        <v>1901</v>
      </c>
      <c r="L10" s="2">
        <f>COUNTIFS($A$1602:$A$1801,2,$B$1602:$B$1801,2)</f>
        <v>56</v>
      </c>
      <c r="M10" s="2">
        <f t="shared" si="1"/>
        <v>8.2962962962962961E-2</v>
      </c>
      <c r="N10" s="2">
        <f t="shared" si="3"/>
        <v>0.90518518518518509</v>
      </c>
      <c r="O10" s="2">
        <v>90</v>
      </c>
    </row>
    <row r="11" spans="1:16" x14ac:dyDescent="0.25">
      <c r="A11" s="9">
        <v>2</v>
      </c>
      <c r="B11" s="73">
        <v>3</v>
      </c>
      <c r="D11" s="2" t="s">
        <v>1902</v>
      </c>
      <c r="E11" s="2">
        <f>COUNTIFS($A$1802:$A$2001,1,$B$1802:$B$2001,1)</f>
        <v>44</v>
      </c>
      <c r="F11" s="2">
        <f t="shared" si="0"/>
        <v>0.10138248847926268</v>
      </c>
      <c r="G11" s="2">
        <f t="shared" si="2"/>
        <v>1</v>
      </c>
      <c r="H11" s="2">
        <v>100</v>
      </c>
      <c r="K11" s="2" t="s">
        <v>1902</v>
      </c>
      <c r="L11" s="2">
        <f>COUNTIFS($A$1802:$A$2001,2,$B$1802:$B$2001,2)</f>
        <v>64</v>
      </c>
      <c r="M11" s="2">
        <f t="shared" si="1"/>
        <v>9.481481481481481E-2</v>
      </c>
      <c r="N11" s="2">
        <f t="shared" si="3"/>
        <v>0.99999999999999989</v>
      </c>
      <c r="O11" s="2">
        <v>100</v>
      </c>
    </row>
    <row r="12" spans="1:16" x14ac:dyDescent="0.25">
      <c r="A12" s="9">
        <v>1</v>
      </c>
      <c r="B12" s="72">
        <v>1</v>
      </c>
    </row>
    <row r="13" spans="1:16" x14ac:dyDescent="0.25">
      <c r="A13" s="9">
        <v>4</v>
      </c>
      <c r="B13" s="73">
        <v>1</v>
      </c>
    </row>
    <row r="14" spans="1:16" x14ac:dyDescent="0.25">
      <c r="A14" s="9">
        <v>3</v>
      </c>
      <c r="B14" s="72">
        <v>3</v>
      </c>
      <c r="D14" s="74" t="s">
        <v>1885</v>
      </c>
      <c r="E14" s="2" t="s">
        <v>1904</v>
      </c>
      <c r="F14" s="2" t="s">
        <v>1903</v>
      </c>
      <c r="G14" s="76" t="s">
        <v>1905</v>
      </c>
      <c r="I14" s="77">
        <f>COUNTIFS($A$2:$A$2001,3,$B$2:$B$2001,3)</f>
        <v>255</v>
      </c>
      <c r="K14" s="74" t="s">
        <v>1886</v>
      </c>
      <c r="L14" s="75" t="s">
        <v>1904</v>
      </c>
      <c r="M14" s="75" t="s">
        <v>1903</v>
      </c>
      <c r="N14" s="76" t="s">
        <v>1905</v>
      </c>
      <c r="P14" s="77">
        <f>COUNTIFS($A$2:$A$2001,4,$B$2:$B$2001,4)</f>
        <v>2</v>
      </c>
    </row>
    <row r="15" spans="1:16" x14ac:dyDescent="0.25">
      <c r="A15" s="9">
        <v>4</v>
      </c>
      <c r="B15" s="73">
        <v>3</v>
      </c>
      <c r="D15" s="2" t="s">
        <v>1893</v>
      </c>
      <c r="E15" s="2">
        <f>COUNTIFS($A$2:$A$201,3,$B$2:$B$201,3)</f>
        <v>22</v>
      </c>
      <c r="F15" s="2">
        <f>E15/$I$14</f>
        <v>8.6274509803921567E-2</v>
      </c>
      <c r="G15" s="2">
        <f>F15</f>
        <v>8.6274509803921567E-2</v>
      </c>
      <c r="H15" s="2">
        <v>10</v>
      </c>
      <c r="K15" s="2" t="s">
        <v>1893</v>
      </c>
      <c r="L15" s="2">
        <f>COUNTIFS($A$2:$A$201,4,$B$2:$B$201,4)</f>
        <v>0</v>
      </c>
      <c r="M15" s="2">
        <f>L15/$P$14</f>
        <v>0</v>
      </c>
      <c r="N15" s="2">
        <f>M15</f>
        <v>0</v>
      </c>
      <c r="O15" s="2">
        <v>10</v>
      </c>
    </row>
    <row r="16" spans="1:16" x14ac:dyDescent="0.25">
      <c r="A16" s="9">
        <v>2</v>
      </c>
      <c r="B16" s="72">
        <v>2</v>
      </c>
      <c r="D16" s="2" t="s">
        <v>1894</v>
      </c>
      <c r="E16" s="2">
        <f>COUNTIFS($A$202:$A$401,3,$B$202:$B$401,3)</f>
        <v>28</v>
      </c>
      <c r="F16" s="2">
        <f t="shared" ref="F16:F24" si="4">E16/$I$14</f>
        <v>0.10980392156862745</v>
      </c>
      <c r="G16" s="2">
        <f>F16+G15</f>
        <v>0.19607843137254902</v>
      </c>
      <c r="H16" s="2">
        <v>20</v>
      </c>
      <c r="K16" s="2" t="s">
        <v>1894</v>
      </c>
      <c r="L16" s="2">
        <f>COUNTIFS($A$202:$A$401,4,$B$202:$B$401,4)</f>
        <v>1</v>
      </c>
      <c r="M16" s="2">
        <f t="shared" ref="M16:M24" si="5">L16/$P$14</f>
        <v>0.5</v>
      </c>
      <c r="N16" s="2">
        <f>M16+N15</f>
        <v>0.5</v>
      </c>
      <c r="O16" s="2">
        <v>20</v>
      </c>
    </row>
    <row r="17" spans="1:18" x14ac:dyDescent="0.25">
      <c r="A17" s="9">
        <v>1</v>
      </c>
      <c r="B17" s="73">
        <v>1</v>
      </c>
      <c r="D17" s="2" t="s">
        <v>1895</v>
      </c>
      <c r="E17" s="2">
        <f>COUNTIFS($A$402:$A$601,3,$B$402:$B$601,3)</f>
        <v>24</v>
      </c>
      <c r="F17" s="2">
        <f t="shared" si="4"/>
        <v>9.4117647058823528E-2</v>
      </c>
      <c r="G17" s="2">
        <f>F17+G16</f>
        <v>0.29019607843137252</v>
      </c>
      <c r="H17" s="2">
        <v>30</v>
      </c>
      <c r="K17" s="2" t="s">
        <v>1895</v>
      </c>
      <c r="L17" s="2">
        <f>COUNTIFS($A$402:$A$601,4,$B$402:$B$601,4)</f>
        <v>0</v>
      </c>
      <c r="M17" s="2">
        <f t="shared" si="5"/>
        <v>0</v>
      </c>
      <c r="N17" s="2">
        <f>M17+N16</f>
        <v>0.5</v>
      </c>
      <c r="O17" s="2">
        <v>30</v>
      </c>
    </row>
    <row r="18" spans="1:18" x14ac:dyDescent="0.25">
      <c r="A18" s="9">
        <v>2</v>
      </c>
      <c r="B18" s="72">
        <v>2</v>
      </c>
      <c r="D18" s="2" t="s">
        <v>1896</v>
      </c>
      <c r="E18" s="2">
        <f>COUNTIFS($A$602:$A$801,3,$B$602:$B$801,3)</f>
        <v>30</v>
      </c>
      <c r="F18" s="2">
        <f t="shared" si="4"/>
        <v>0.11764705882352941</v>
      </c>
      <c r="G18" s="2">
        <f t="shared" ref="G18:G24" si="6">F18+G17</f>
        <v>0.40784313725490196</v>
      </c>
      <c r="H18" s="2">
        <v>40</v>
      </c>
      <c r="K18" s="2" t="s">
        <v>1896</v>
      </c>
      <c r="L18" s="2">
        <f>COUNTIFS($A$602:$A$801,4,$B$602:$B$801,4)</f>
        <v>1</v>
      </c>
      <c r="M18" s="2">
        <f t="shared" si="5"/>
        <v>0.5</v>
      </c>
      <c r="N18" s="2">
        <f t="shared" ref="N18:N24" si="7">M18+N17</f>
        <v>1</v>
      </c>
      <c r="O18" s="2">
        <v>40</v>
      </c>
    </row>
    <row r="19" spans="1:18" x14ac:dyDescent="0.25">
      <c r="A19" s="9">
        <v>2</v>
      </c>
      <c r="B19" s="73">
        <v>2</v>
      </c>
      <c r="D19" s="2" t="s">
        <v>1897</v>
      </c>
      <c r="E19" s="2">
        <f>COUNTIFS($A$802:$A$1001,3,$B$802:$B$1001,3)</f>
        <v>33</v>
      </c>
      <c r="F19" s="2">
        <f t="shared" si="4"/>
        <v>0.12941176470588237</v>
      </c>
      <c r="G19" s="2">
        <f t="shared" si="6"/>
        <v>0.53725490196078429</v>
      </c>
      <c r="H19" s="2">
        <v>50</v>
      </c>
      <c r="K19" s="2" t="s">
        <v>1897</v>
      </c>
      <c r="L19" s="2">
        <f>COUNTIFS($A$802:$A$1001,4,$B$802:$B$1001,4)</f>
        <v>0</v>
      </c>
      <c r="M19" s="2">
        <f t="shared" si="5"/>
        <v>0</v>
      </c>
      <c r="N19" s="2">
        <f t="shared" si="7"/>
        <v>1</v>
      </c>
      <c r="O19" s="2">
        <v>50</v>
      </c>
    </row>
    <row r="20" spans="1:18" x14ac:dyDescent="0.25">
      <c r="A20" s="9">
        <v>2</v>
      </c>
      <c r="B20" s="72">
        <v>2</v>
      </c>
      <c r="D20" s="2" t="s">
        <v>1898</v>
      </c>
      <c r="E20" s="2">
        <f>COUNTIFS($A$1002:$A$1201,3,$B$1002:$B$1201,3)</f>
        <v>23</v>
      </c>
      <c r="F20" s="2">
        <f t="shared" si="4"/>
        <v>9.0196078431372548E-2</v>
      </c>
      <c r="G20" s="2">
        <f t="shared" si="6"/>
        <v>0.62745098039215685</v>
      </c>
      <c r="H20" s="2">
        <v>60</v>
      </c>
      <c r="K20" s="2" t="s">
        <v>1898</v>
      </c>
      <c r="L20" s="2">
        <f>COUNTIFS($A$1002:$A$1201,4,$B$1002:$B$1201,4)</f>
        <v>0</v>
      </c>
      <c r="M20" s="2">
        <f t="shared" si="5"/>
        <v>0</v>
      </c>
      <c r="N20" s="2">
        <f t="shared" si="7"/>
        <v>1</v>
      </c>
      <c r="O20" s="2">
        <v>60</v>
      </c>
    </row>
    <row r="21" spans="1:18" x14ac:dyDescent="0.25">
      <c r="A21" s="9">
        <v>2</v>
      </c>
      <c r="B21" s="73">
        <v>2</v>
      </c>
      <c r="D21" s="2" t="s">
        <v>1899</v>
      </c>
      <c r="E21" s="2">
        <f>COUNTIFS($A$1202:$A$1401,3,$B$1202:$B$1401,3)</f>
        <v>26</v>
      </c>
      <c r="F21" s="2">
        <f t="shared" si="4"/>
        <v>0.10196078431372549</v>
      </c>
      <c r="G21" s="2">
        <f t="shared" si="6"/>
        <v>0.72941176470588232</v>
      </c>
      <c r="H21" s="2">
        <v>70</v>
      </c>
      <c r="K21" s="2" t="s">
        <v>1899</v>
      </c>
      <c r="L21" s="2">
        <f>COUNTIFS($A$1202:$A$1401,4,$B$1202:$B$1401,4)</f>
        <v>0</v>
      </c>
      <c r="M21" s="2">
        <f t="shared" si="5"/>
        <v>0</v>
      </c>
      <c r="N21" s="2">
        <f t="shared" si="7"/>
        <v>1</v>
      </c>
      <c r="O21" s="2">
        <v>70</v>
      </c>
      <c r="Q21" s="34" t="s">
        <v>1906</v>
      </c>
      <c r="R21" s="2"/>
    </row>
    <row r="22" spans="1:18" x14ac:dyDescent="0.25">
      <c r="A22" s="9">
        <v>1</v>
      </c>
      <c r="B22" s="72">
        <v>1</v>
      </c>
      <c r="D22" s="2" t="s">
        <v>1900</v>
      </c>
      <c r="E22" s="2">
        <f>COUNTIFS($A$1402:$A$1601,3,$B$1402:$B$1601,3)</f>
        <v>23</v>
      </c>
      <c r="F22" s="2">
        <f t="shared" si="4"/>
        <v>9.0196078431372548E-2</v>
      </c>
      <c r="G22" s="2">
        <f t="shared" si="6"/>
        <v>0.81960784313725488</v>
      </c>
      <c r="H22" s="2">
        <v>80</v>
      </c>
      <c r="K22" s="2" t="s">
        <v>1900</v>
      </c>
      <c r="L22" s="2">
        <f>COUNTIFS($A$1402:$A$1601,4,$B$1402:$B$1601,4)</f>
        <v>0</v>
      </c>
      <c r="M22" s="2">
        <f t="shared" si="5"/>
        <v>0</v>
      </c>
      <c r="N22" s="2">
        <f t="shared" si="7"/>
        <v>1</v>
      </c>
      <c r="O22" s="2">
        <v>80</v>
      </c>
      <c r="Q22" s="2">
        <v>0.1</v>
      </c>
      <c r="R22" s="2">
        <v>10</v>
      </c>
    </row>
    <row r="23" spans="1:18" x14ac:dyDescent="0.25">
      <c r="A23" s="9">
        <v>1</v>
      </c>
      <c r="B23" s="73">
        <v>1</v>
      </c>
      <c r="D23" s="2" t="s">
        <v>1901</v>
      </c>
      <c r="E23" s="2">
        <f>COUNTIFS($A$1602:$A$1801,3,$B$1602:$B$1801,3)</f>
        <v>24</v>
      </c>
      <c r="F23" s="2">
        <f t="shared" si="4"/>
        <v>9.4117647058823528E-2</v>
      </c>
      <c r="G23" s="2">
        <f t="shared" si="6"/>
        <v>0.9137254901960784</v>
      </c>
      <c r="H23" s="2">
        <v>90</v>
      </c>
      <c r="K23" s="2" t="s">
        <v>1901</v>
      </c>
      <c r="L23" s="2">
        <f>COUNTIFS($A$1602:$A$1801,4,$B$1602:$B$1801,4)</f>
        <v>0</v>
      </c>
      <c r="M23" s="2">
        <f t="shared" si="5"/>
        <v>0</v>
      </c>
      <c r="N23" s="2">
        <f t="shared" si="7"/>
        <v>1</v>
      </c>
      <c r="O23" s="2">
        <v>90</v>
      </c>
      <c r="Q23" s="2">
        <v>0.2</v>
      </c>
      <c r="R23" s="2">
        <v>20</v>
      </c>
    </row>
    <row r="24" spans="1:18" x14ac:dyDescent="0.25">
      <c r="A24" s="9">
        <v>1</v>
      </c>
      <c r="B24" s="72">
        <v>1</v>
      </c>
      <c r="D24" s="2" t="s">
        <v>1902</v>
      </c>
      <c r="E24" s="2">
        <f>COUNTIFS($A$1802:$A$2001,3,$B$1802:$B$2001,3)</f>
        <v>22</v>
      </c>
      <c r="F24" s="2">
        <f t="shared" si="4"/>
        <v>8.6274509803921567E-2</v>
      </c>
      <c r="G24" s="2">
        <f t="shared" si="6"/>
        <v>1</v>
      </c>
      <c r="H24" s="2">
        <v>100</v>
      </c>
      <c r="K24" s="2" t="s">
        <v>1902</v>
      </c>
      <c r="L24" s="2">
        <f>COUNTIFS($A$1802:$A$2001,4,$B$1802:$B$2001,4)</f>
        <v>0</v>
      </c>
      <c r="M24" s="2">
        <f t="shared" si="5"/>
        <v>0</v>
      </c>
      <c r="N24" s="2">
        <f t="shared" si="7"/>
        <v>1</v>
      </c>
      <c r="O24" s="2">
        <v>100</v>
      </c>
      <c r="Q24" s="2">
        <v>0.3</v>
      </c>
      <c r="R24" s="2">
        <v>30</v>
      </c>
    </row>
    <row r="25" spans="1:18" x14ac:dyDescent="0.25">
      <c r="A25" s="9">
        <v>2</v>
      </c>
      <c r="B25" s="73">
        <v>2</v>
      </c>
      <c r="Q25" s="2">
        <v>0.4</v>
      </c>
      <c r="R25" s="2">
        <v>40</v>
      </c>
    </row>
    <row r="26" spans="1:18" x14ac:dyDescent="0.25">
      <c r="A26" s="9">
        <v>1</v>
      </c>
      <c r="B26" s="72">
        <v>1</v>
      </c>
      <c r="Q26" s="2">
        <v>0.5</v>
      </c>
      <c r="R26" s="2">
        <v>50</v>
      </c>
    </row>
    <row r="27" spans="1:18" x14ac:dyDescent="0.25">
      <c r="A27" s="9">
        <v>1</v>
      </c>
      <c r="B27" s="73">
        <v>1</v>
      </c>
      <c r="Q27" s="2">
        <v>0.6</v>
      </c>
      <c r="R27" s="2">
        <v>60</v>
      </c>
    </row>
    <row r="28" spans="1:18" x14ac:dyDescent="0.25">
      <c r="A28" s="9">
        <v>2</v>
      </c>
      <c r="B28" s="72">
        <v>2</v>
      </c>
      <c r="Q28" s="2">
        <v>0.7</v>
      </c>
      <c r="R28" s="2">
        <v>70</v>
      </c>
    </row>
    <row r="29" spans="1:18" x14ac:dyDescent="0.25">
      <c r="A29" s="9">
        <v>4</v>
      </c>
      <c r="B29" s="73">
        <v>2</v>
      </c>
      <c r="Q29" s="2">
        <v>0.8</v>
      </c>
      <c r="R29" s="2">
        <v>80</v>
      </c>
    </row>
    <row r="30" spans="1:18" x14ac:dyDescent="0.25">
      <c r="A30" s="9">
        <v>2</v>
      </c>
      <c r="B30" s="72">
        <v>2</v>
      </c>
      <c r="Q30" s="2">
        <v>0.9</v>
      </c>
      <c r="R30" s="2">
        <v>90</v>
      </c>
    </row>
    <row r="31" spans="1:18" x14ac:dyDescent="0.25">
      <c r="A31" s="9">
        <v>1</v>
      </c>
      <c r="B31" s="73">
        <v>1</v>
      </c>
      <c r="Q31" s="2">
        <v>1</v>
      </c>
      <c r="R31" s="2">
        <v>100</v>
      </c>
    </row>
    <row r="32" spans="1:18" x14ac:dyDescent="0.25">
      <c r="A32" s="9">
        <v>1</v>
      </c>
      <c r="B32" s="72">
        <v>1</v>
      </c>
    </row>
    <row r="33" spans="1:2" x14ac:dyDescent="0.25">
      <c r="A33" s="9">
        <v>2</v>
      </c>
      <c r="B33" s="73">
        <v>2</v>
      </c>
    </row>
    <row r="34" spans="1:2" x14ac:dyDescent="0.25">
      <c r="A34" s="9">
        <v>2</v>
      </c>
      <c r="B34" s="72">
        <v>3</v>
      </c>
    </row>
    <row r="35" spans="1:2" x14ac:dyDescent="0.25">
      <c r="A35" s="9">
        <v>1</v>
      </c>
      <c r="B35" s="73">
        <v>1</v>
      </c>
    </row>
    <row r="36" spans="1:2" x14ac:dyDescent="0.25">
      <c r="A36" s="9">
        <v>1</v>
      </c>
      <c r="B36" s="72">
        <v>3</v>
      </c>
    </row>
    <row r="37" spans="1:2" x14ac:dyDescent="0.25">
      <c r="A37" s="9">
        <v>3</v>
      </c>
      <c r="B37" s="73">
        <v>2</v>
      </c>
    </row>
    <row r="38" spans="1:2" x14ac:dyDescent="0.25">
      <c r="A38" s="9">
        <v>3</v>
      </c>
      <c r="B38" s="72">
        <v>3</v>
      </c>
    </row>
    <row r="39" spans="1:2" x14ac:dyDescent="0.25">
      <c r="A39" s="9">
        <v>3</v>
      </c>
      <c r="B39" s="73">
        <v>4</v>
      </c>
    </row>
    <row r="40" spans="1:2" x14ac:dyDescent="0.25">
      <c r="A40" s="9">
        <v>1</v>
      </c>
      <c r="B40" s="72">
        <v>1</v>
      </c>
    </row>
    <row r="41" spans="1:2" x14ac:dyDescent="0.25">
      <c r="A41" s="9">
        <v>2</v>
      </c>
      <c r="B41" s="73">
        <v>2</v>
      </c>
    </row>
    <row r="42" spans="1:2" x14ac:dyDescent="0.25">
      <c r="A42" s="9">
        <v>2</v>
      </c>
      <c r="B42" s="72">
        <v>2</v>
      </c>
    </row>
    <row r="43" spans="1:2" x14ac:dyDescent="0.25">
      <c r="A43" s="9">
        <v>2</v>
      </c>
      <c r="B43" s="73">
        <v>2</v>
      </c>
    </row>
    <row r="44" spans="1:2" x14ac:dyDescent="0.25">
      <c r="A44" s="9">
        <v>2</v>
      </c>
      <c r="B44" s="72">
        <v>2</v>
      </c>
    </row>
    <row r="45" spans="1:2" x14ac:dyDescent="0.25">
      <c r="A45" s="9">
        <v>2</v>
      </c>
      <c r="B45" s="73">
        <v>2</v>
      </c>
    </row>
    <row r="46" spans="1:2" x14ac:dyDescent="0.25">
      <c r="A46" s="9">
        <v>2</v>
      </c>
      <c r="B46" s="72">
        <v>2</v>
      </c>
    </row>
    <row r="47" spans="1:2" x14ac:dyDescent="0.25">
      <c r="A47" s="9">
        <v>2</v>
      </c>
      <c r="B47" s="73">
        <v>2</v>
      </c>
    </row>
    <row r="48" spans="1:2" x14ac:dyDescent="0.25">
      <c r="A48" s="9">
        <v>3</v>
      </c>
      <c r="B48" s="72">
        <v>3</v>
      </c>
    </row>
    <row r="49" spans="1:2" x14ac:dyDescent="0.25">
      <c r="A49" s="9">
        <v>4</v>
      </c>
      <c r="B49" s="73">
        <v>2</v>
      </c>
    </row>
    <row r="50" spans="1:2" x14ac:dyDescent="0.25">
      <c r="A50" s="9">
        <v>3</v>
      </c>
      <c r="B50" s="72">
        <v>2</v>
      </c>
    </row>
    <row r="51" spans="1:2" x14ac:dyDescent="0.25">
      <c r="A51" s="9">
        <v>2</v>
      </c>
      <c r="B51" s="73">
        <v>2</v>
      </c>
    </row>
    <row r="52" spans="1:2" x14ac:dyDescent="0.25">
      <c r="A52" s="9">
        <v>2</v>
      </c>
      <c r="B52" s="72">
        <v>2</v>
      </c>
    </row>
    <row r="53" spans="1:2" x14ac:dyDescent="0.25">
      <c r="A53" s="9">
        <v>2</v>
      </c>
      <c r="B53" s="73">
        <v>2</v>
      </c>
    </row>
    <row r="54" spans="1:2" x14ac:dyDescent="0.25">
      <c r="A54" s="9">
        <v>2</v>
      </c>
      <c r="B54" s="72">
        <v>2</v>
      </c>
    </row>
    <row r="55" spans="1:2" x14ac:dyDescent="0.25">
      <c r="A55" s="9">
        <v>2</v>
      </c>
      <c r="B55" s="73">
        <v>1</v>
      </c>
    </row>
    <row r="56" spans="1:2" x14ac:dyDescent="0.25">
      <c r="A56" s="9">
        <v>4</v>
      </c>
      <c r="B56" s="72">
        <v>3</v>
      </c>
    </row>
    <row r="57" spans="1:2" x14ac:dyDescent="0.25">
      <c r="A57" s="9">
        <v>2</v>
      </c>
      <c r="B57" s="73">
        <v>3</v>
      </c>
    </row>
    <row r="58" spans="1:2" x14ac:dyDescent="0.25">
      <c r="A58" s="9">
        <v>2</v>
      </c>
      <c r="B58" s="72">
        <v>2</v>
      </c>
    </row>
    <row r="59" spans="1:2" x14ac:dyDescent="0.25">
      <c r="A59" s="9">
        <v>2</v>
      </c>
      <c r="B59" s="73">
        <v>2</v>
      </c>
    </row>
    <row r="60" spans="1:2" x14ac:dyDescent="0.25">
      <c r="A60" s="9">
        <v>3</v>
      </c>
      <c r="B60" s="72">
        <v>3</v>
      </c>
    </row>
    <row r="61" spans="1:2" x14ac:dyDescent="0.25">
      <c r="A61" s="9">
        <v>2</v>
      </c>
      <c r="B61" s="73">
        <v>2</v>
      </c>
    </row>
    <row r="62" spans="1:2" x14ac:dyDescent="0.25">
      <c r="A62" s="9">
        <v>1</v>
      </c>
      <c r="B62" s="72">
        <v>3</v>
      </c>
    </row>
    <row r="63" spans="1:2" x14ac:dyDescent="0.25">
      <c r="A63" s="9">
        <v>1</v>
      </c>
      <c r="B63" s="73">
        <v>2</v>
      </c>
    </row>
    <row r="64" spans="1:2" x14ac:dyDescent="0.25">
      <c r="A64" s="9">
        <v>2</v>
      </c>
      <c r="B64" s="72">
        <v>2</v>
      </c>
    </row>
    <row r="65" spans="1:2" x14ac:dyDescent="0.25">
      <c r="A65" s="9">
        <v>2</v>
      </c>
      <c r="B65" s="73">
        <v>3</v>
      </c>
    </row>
    <row r="66" spans="1:2" x14ac:dyDescent="0.25">
      <c r="A66" s="9">
        <v>2</v>
      </c>
      <c r="B66" s="72">
        <v>2</v>
      </c>
    </row>
    <row r="67" spans="1:2" x14ac:dyDescent="0.25">
      <c r="A67" s="9">
        <v>2</v>
      </c>
      <c r="B67" s="73">
        <v>2</v>
      </c>
    </row>
    <row r="68" spans="1:2" x14ac:dyDescent="0.25">
      <c r="A68" s="9">
        <v>1</v>
      </c>
      <c r="B68" s="72">
        <v>1</v>
      </c>
    </row>
    <row r="69" spans="1:2" x14ac:dyDescent="0.25">
      <c r="A69" s="9">
        <v>1</v>
      </c>
      <c r="B69" s="73">
        <v>1</v>
      </c>
    </row>
    <row r="70" spans="1:2" x14ac:dyDescent="0.25">
      <c r="A70" s="9">
        <v>3</v>
      </c>
      <c r="B70" s="72">
        <v>1</v>
      </c>
    </row>
    <row r="71" spans="1:2" x14ac:dyDescent="0.25">
      <c r="A71" s="9">
        <v>3</v>
      </c>
      <c r="B71" s="73">
        <v>2</v>
      </c>
    </row>
    <row r="72" spans="1:2" x14ac:dyDescent="0.25">
      <c r="A72" s="9">
        <v>3</v>
      </c>
      <c r="B72" s="72">
        <v>3</v>
      </c>
    </row>
    <row r="73" spans="1:2" x14ac:dyDescent="0.25">
      <c r="A73" s="9">
        <v>1</v>
      </c>
      <c r="B73" s="73">
        <v>1</v>
      </c>
    </row>
    <row r="74" spans="1:2" x14ac:dyDescent="0.25">
      <c r="A74" s="9">
        <v>3</v>
      </c>
      <c r="B74" s="72">
        <v>2</v>
      </c>
    </row>
    <row r="75" spans="1:2" x14ac:dyDescent="0.25">
      <c r="A75" s="9">
        <v>2</v>
      </c>
      <c r="B75" s="73">
        <v>3</v>
      </c>
    </row>
    <row r="76" spans="1:2" x14ac:dyDescent="0.25">
      <c r="A76" s="9">
        <v>1</v>
      </c>
      <c r="B76" s="72">
        <v>1</v>
      </c>
    </row>
    <row r="77" spans="1:2" x14ac:dyDescent="0.25">
      <c r="A77" s="9">
        <v>2</v>
      </c>
      <c r="B77" s="73">
        <v>2</v>
      </c>
    </row>
    <row r="78" spans="1:2" x14ac:dyDescent="0.25">
      <c r="A78" s="9">
        <v>3</v>
      </c>
      <c r="B78" s="72">
        <v>3</v>
      </c>
    </row>
    <row r="79" spans="1:2" x14ac:dyDescent="0.25">
      <c r="A79" s="9">
        <v>2</v>
      </c>
      <c r="B79" s="73">
        <v>2</v>
      </c>
    </row>
    <row r="80" spans="1:2" x14ac:dyDescent="0.25">
      <c r="A80" s="9">
        <v>2</v>
      </c>
      <c r="B80" s="72">
        <v>2</v>
      </c>
    </row>
    <row r="81" spans="1:2" x14ac:dyDescent="0.25">
      <c r="A81" s="9">
        <v>1</v>
      </c>
      <c r="B81" s="73">
        <v>1</v>
      </c>
    </row>
    <row r="82" spans="1:2" x14ac:dyDescent="0.25">
      <c r="A82" s="9">
        <v>2</v>
      </c>
      <c r="B82" s="72">
        <v>2</v>
      </c>
    </row>
    <row r="83" spans="1:2" x14ac:dyDescent="0.25">
      <c r="A83" s="9">
        <v>3</v>
      </c>
      <c r="B83" s="73">
        <v>3</v>
      </c>
    </row>
    <row r="84" spans="1:2" x14ac:dyDescent="0.25">
      <c r="A84" s="9">
        <v>3</v>
      </c>
      <c r="B84" s="72">
        <v>1</v>
      </c>
    </row>
    <row r="85" spans="1:2" x14ac:dyDescent="0.25">
      <c r="A85" s="9">
        <v>2</v>
      </c>
      <c r="B85" s="73">
        <v>2</v>
      </c>
    </row>
    <row r="86" spans="1:2" x14ac:dyDescent="0.25">
      <c r="A86" s="9">
        <v>3</v>
      </c>
      <c r="B86" s="72">
        <v>2</v>
      </c>
    </row>
    <row r="87" spans="1:2" x14ac:dyDescent="0.25">
      <c r="A87" s="9">
        <v>2</v>
      </c>
      <c r="B87" s="73">
        <v>2</v>
      </c>
    </row>
    <row r="88" spans="1:2" x14ac:dyDescent="0.25">
      <c r="A88" s="9">
        <v>1</v>
      </c>
      <c r="B88" s="72">
        <v>2</v>
      </c>
    </row>
    <row r="89" spans="1:2" x14ac:dyDescent="0.25">
      <c r="A89" s="9">
        <v>2</v>
      </c>
      <c r="B89" s="73">
        <v>3</v>
      </c>
    </row>
    <row r="90" spans="1:2" x14ac:dyDescent="0.25">
      <c r="A90" s="9">
        <v>1</v>
      </c>
      <c r="B90" s="72">
        <v>1</v>
      </c>
    </row>
    <row r="91" spans="1:2" x14ac:dyDescent="0.25">
      <c r="A91" s="9">
        <v>1</v>
      </c>
      <c r="B91" s="73">
        <v>1</v>
      </c>
    </row>
    <row r="92" spans="1:2" x14ac:dyDescent="0.25">
      <c r="A92" s="9">
        <v>3</v>
      </c>
      <c r="B92" s="72">
        <v>1</v>
      </c>
    </row>
    <row r="93" spans="1:2" x14ac:dyDescent="0.25">
      <c r="A93" s="9">
        <v>2</v>
      </c>
      <c r="B93" s="73">
        <v>2</v>
      </c>
    </row>
    <row r="94" spans="1:2" x14ac:dyDescent="0.25">
      <c r="A94" s="9">
        <v>2</v>
      </c>
      <c r="B94" s="72">
        <v>3</v>
      </c>
    </row>
    <row r="95" spans="1:2" x14ac:dyDescent="0.25">
      <c r="A95" s="9">
        <v>3</v>
      </c>
      <c r="B95" s="73">
        <v>3</v>
      </c>
    </row>
    <row r="96" spans="1:2" x14ac:dyDescent="0.25">
      <c r="A96" s="9">
        <v>3</v>
      </c>
      <c r="B96" s="72">
        <v>2</v>
      </c>
    </row>
    <row r="97" spans="1:2" x14ac:dyDescent="0.25">
      <c r="A97" s="9">
        <v>2</v>
      </c>
      <c r="B97" s="73">
        <v>2</v>
      </c>
    </row>
    <row r="98" spans="1:2" x14ac:dyDescent="0.25">
      <c r="A98" s="9">
        <v>2</v>
      </c>
      <c r="B98" s="72">
        <v>2</v>
      </c>
    </row>
    <row r="99" spans="1:2" x14ac:dyDescent="0.25">
      <c r="A99" s="9">
        <v>2</v>
      </c>
      <c r="B99" s="73">
        <v>2</v>
      </c>
    </row>
    <row r="100" spans="1:2" x14ac:dyDescent="0.25">
      <c r="A100" s="9">
        <v>2</v>
      </c>
      <c r="B100" s="72">
        <v>2</v>
      </c>
    </row>
    <row r="101" spans="1:2" x14ac:dyDescent="0.25">
      <c r="A101" s="9">
        <v>2</v>
      </c>
      <c r="B101" s="73">
        <v>2</v>
      </c>
    </row>
    <row r="102" spans="1:2" x14ac:dyDescent="0.25">
      <c r="A102" s="9">
        <v>3</v>
      </c>
      <c r="B102" s="72">
        <v>2</v>
      </c>
    </row>
    <row r="103" spans="1:2" x14ac:dyDescent="0.25">
      <c r="A103" s="9">
        <v>2</v>
      </c>
      <c r="B103" s="73">
        <v>2</v>
      </c>
    </row>
    <row r="104" spans="1:2" x14ac:dyDescent="0.25">
      <c r="A104" s="9">
        <v>2</v>
      </c>
      <c r="B104" s="72">
        <v>2</v>
      </c>
    </row>
    <row r="105" spans="1:2" x14ac:dyDescent="0.25">
      <c r="A105" s="9">
        <v>2</v>
      </c>
      <c r="B105" s="73">
        <v>1</v>
      </c>
    </row>
    <row r="106" spans="1:2" x14ac:dyDescent="0.25">
      <c r="A106" s="9">
        <v>1</v>
      </c>
      <c r="B106" s="72">
        <v>1</v>
      </c>
    </row>
    <row r="107" spans="1:2" x14ac:dyDescent="0.25">
      <c r="A107" s="9">
        <v>1</v>
      </c>
      <c r="B107" s="73">
        <v>1</v>
      </c>
    </row>
    <row r="108" spans="1:2" x14ac:dyDescent="0.25">
      <c r="A108" s="9">
        <v>1</v>
      </c>
      <c r="B108" s="72">
        <v>1</v>
      </c>
    </row>
    <row r="109" spans="1:2" x14ac:dyDescent="0.25">
      <c r="A109" s="9">
        <v>2</v>
      </c>
      <c r="B109" s="73">
        <v>2</v>
      </c>
    </row>
    <row r="110" spans="1:2" x14ac:dyDescent="0.25">
      <c r="A110" s="9">
        <v>1</v>
      </c>
      <c r="B110" s="72">
        <v>1</v>
      </c>
    </row>
    <row r="111" spans="1:2" x14ac:dyDescent="0.25">
      <c r="A111" s="9">
        <v>2</v>
      </c>
      <c r="B111" s="73">
        <v>3</v>
      </c>
    </row>
    <row r="112" spans="1:2" x14ac:dyDescent="0.25">
      <c r="A112" s="9">
        <v>2</v>
      </c>
      <c r="B112" s="72">
        <v>2</v>
      </c>
    </row>
    <row r="113" spans="1:2" x14ac:dyDescent="0.25">
      <c r="A113" s="9">
        <v>3</v>
      </c>
      <c r="B113" s="73">
        <v>1</v>
      </c>
    </row>
    <row r="114" spans="1:2" x14ac:dyDescent="0.25">
      <c r="A114" s="9">
        <v>1</v>
      </c>
      <c r="B114" s="72">
        <v>1</v>
      </c>
    </row>
    <row r="115" spans="1:2" x14ac:dyDescent="0.25">
      <c r="A115" s="9">
        <v>1</v>
      </c>
      <c r="B115" s="73">
        <v>1</v>
      </c>
    </row>
    <row r="116" spans="1:2" x14ac:dyDescent="0.25">
      <c r="A116" s="9">
        <v>2</v>
      </c>
      <c r="B116" s="72">
        <v>2</v>
      </c>
    </row>
    <row r="117" spans="1:2" x14ac:dyDescent="0.25">
      <c r="A117" s="9">
        <v>2</v>
      </c>
      <c r="B117" s="73">
        <v>2</v>
      </c>
    </row>
    <row r="118" spans="1:2" x14ac:dyDescent="0.25">
      <c r="A118" s="9">
        <v>1</v>
      </c>
      <c r="B118" s="72">
        <v>1</v>
      </c>
    </row>
    <row r="119" spans="1:2" x14ac:dyDescent="0.25">
      <c r="A119" s="9">
        <v>1</v>
      </c>
      <c r="B119" s="73">
        <v>1</v>
      </c>
    </row>
    <row r="120" spans="1:2" x14ac:dyDescent="0.25">
      <c r="A120" s="9">
        <v>2</v>
      </c>
      <c r="B120" s="72">
        <v>2</v>
      </c>
    </row>
    <row r="121" spans="1:2" x14ac:dyDescent="0.25">
      <c r="A121" s="9">
        <v>3</v>
      </c>
      <c r="B121" s="73">
        <v>3</v>
      </c>
    </row>
    <row r="122" spans="1:2" x14ac:dyDescent="0.25">
      <c r="A122" s="9">
        <v>1</v>
      </c>
      <c r="B122" s="72">
        <v>1</v>
      </c>
    </row>
    <row r="123" spans="1:2" x14ac:dyDescent="0.25">
      <c r="A123" s="9">
        <v>2</v>
      </c>
      <c r="B123" s="73">
        <v>2</v>
      </c>
    </row>
    <row r="124" spans="1:2" x14ac:dyDescent="0.25">
      <c r="A124" s="9">
        <v>2</v>
      </c>
      <c r="B124" s="72">
        <v>2</v>
      </c>
    </row>
    <row r="125" spans="1:2" x14ac:dyDescent="0.25">
      <c r="A125" s="9">
        <v>1</v>
      </c>
      <c r="B125" s="73">
        <v>1</v>
      </c>
    </row>
    <row r="126" spans="1:2" x14ac:dyDescent="0.25">
      <c r="A126" s="9">
        <v>3</v>
      </c>
      <c r="B126" s="72">
        <v>1</v>
      </c>
    </row>
    <row r="127" spans="1:2" x14ac:dyDescent="0.25">
      <c r="A127" s="9">
        <v>3</v>
      </c>
      <c r="B127" s="73">
        <v>3</v>
      </c>
    </row>
    <row r="128" spans="1:2" x14ac:dyDescent="0.25">
      <c r="A128" s="9">
        <v>3</v>
      </c>
      <c r="B128" s="72">
        <v>2</v>
      </c>
    </row>
    <row r="129" spans="1:2" x14ac:dyDescent="0.25">
      <c r="A129" s="9">
        <v>3</v>
      </c>
      <c r="B129" s="73">
        <v>3</v>
      </c>
    </row>
    <row r="130" spans="1:2" x14ac:dyDescent="0.25">
      <c r="A130" s="9">
        <v>2</v>
      </c>
      <c r="B130" s="72">
        <v>1</v>
      </c>
    </row>
    <row r="131" spans="1:2" x14ac:dyDescent="0.25">
      <c r="A131" s="9">
        <v>4</v>
      </c>
      <c r="B131" s="73">
        <v>2</v>
      </c>
    </row>
    <row r="132" spans="1:2" x14ac:dyDescent="0.25">
      <c r="A132" s="9">
        <v>1</v>
      </c>
      <c r="B132" s="72">
        <v>1</v>
      </c>
    </row>
    <row r="133" spans="1:2" x14ac:dyDescent="0.25">
      <c r="A133" s="9">
        <v>2</v>
      </c>
      <c r="B133" s="73">
        <v>2</v>
      </c>
    </row>
    <row r="134" spans="1:2" x14ac:dyDescent="0.25">
      <c r="A134" s="9">
        <v>3</v>
      </c>
      <c r="B134" s="72">
        <v>3</v>
      </c>
    </row>
    <row r="135" spans="1:2" x14ac:dyDescent="0.25">
      <c r="A135" s="9">
        <v>2</v>
      </c>
      <c r="B135" s="73">
        <v>2</v>
      </c>
    </row>
    <row r="136" spans="1:2" x14ac:dyDescent="0.25">
      <c r="A136" s="9">
        <v>2</v>
      </c>
      <c r="B136" s="72">
        <v>2</v>
      </c>
    </row>
    <row r="137" spans="1:2" x14ac:dyDescent="0.25">
      <c r="A137" s="9">
        <v>2</v>
      </c>
      <c r="B137" s="73">
        <v>2</v>
      </c>
    </row>
    <row r="138" spans="1:2" x14ac:dyDescent="0.25">
      <c r="A138" s="9">
        <v>1</v>
      </c>
      <c r="B138" s="72">
        <v>1</v>
      </c>
    </row>
    <row r="139" spans="1:2" x14ac:dyDescent="0.25">
      <c r="A139" s="9">
        <v>2</v>
      </c>
      <c r="B139" s="73">
        <v>2</v>
      </c>
    </row>
    <row r="140" spans="1:2" x14ac:dyDescent="0.25">
      <c r="A140" s="9">
        <v>3</v>
      </c>
      <c r="B140" s="72">
        <v>3</v>
      </c>
    </row>
    <row r="141" spans="1:2" x14ac:dyDescent="0.25">
      <c r="A141" s="9">
        <v>3</v>
      </c>
      <c r="B141" s="73">
        <v>3</v>
      </c>
    </row>
    <row r="142" spans="1:2" x14ac:dyDescent="0.25">
      <c r="A142" s="9">
        <v>1</v>
      </c>
      <c r="B142" s="72">
        <v>4</v>
      </c>
    </row>
    <row r="143" spans="1:2" x14ac:dyDescent="0.25">
      <c r="A143" s="9">
        <v>2</v>
      </c>
      <c r="B143" s="73">
        <v>2</v>
      </c>
    </row>
    <row r="144" spans="1:2" x14ac:dyDescent="0.25">
      <c r="A144" s="9">
        <v>2</v>
      </c>
      <c r="B144" s="72">
        <v>2</v>
      </c>
    </row>
    <row r="145" spans="1:2" x14ac:dyDescent="0.25">
      <c r="A145" s="9">
        <v>3</v>
      </c>
      <c r="B145" s="73">
        <v>3</v>
      </c>
    </row>
    <row r="146" spans="1:2" x14ac:dyDescent="0.25">
      <c r="A146" s="9">
        <v>2</v>
      </c>
      <c r="B146" s="72">
        <v>2</v>
      </c>
    </row>
    <row r="147" spans="1:2" x14ac:dyDescent="0.25">
      <c r="A147" s="9">
        <v>1</v>
      </c>
      <c r="B147" s="73">
        <v>1</v>
      </c>
    </row>
    <row r="148" spans="1:2" x14ac:dyDescent="0.25">
      <c r="A148" s="9">
        <v>1</v>
      </c>
      <c r="B148" s="72">
        <v>1</v>
      </c>
    </row>
    <row r="149" spans="1:2" x14ac:dyDescent="0.25">
      <c r="A149" s="9">
        <v>1</v>
      </c>
      <c r="B149" s="73">
        <v>3</v>
      </c>
    </row>
    <row r="150" spans="1:2" x14ac:dyDescent="0.25">
      <c r="A150" s="9">
        <v>3</v>
      </c>
      <c r="B150" s="72">
        <v>1</v>
      </c>
    </row>
    <row r="151" spans="1:2" x14ac:dyDescent="0.25">
      <c r="A151" s="9">
        <v>3</v>
      </c>
      <c r="B151" s="73">
        <v>3</v>
      </c>
    </row>
    <row r="152" spans="1:2" x14ac:dyDescent="0.25">
      <c r="A152" s="9">
        <v>3</v>
      </c>
      <c r="B152" s="72">
        <v>3</v>
      </c>
    </row>
    <row r="153" spans="1:2" x14ac:dyDescent="0.25">
      <c r="A153" s="9">
        <v>1</v>
      </c>
      <c r="B153" s="73">
        <v>3</v>
      </c>
    </row>
    <row r="154" spans="1:2" x14ac:dyDescent="0.25">
      <c r="A154" s="9">
        <v>2</v>
      </c>
      <c r="B154" s="72">
        <v>1</v>
      </c>
    </row>
    <row r="155" spans="1:2" x14ac:dyDescent="0.25">
      <c r="A155" s="9">
        <v>1</v>
      </c>
      <c r="B155" s="73">
        <v>1</v>
      </c>
    </row>
    <row r="156" spans="1:2" x14ac:dyDescent="0.25">
      <c r="A156" s="9">
        <v>1</v>
      </c>
      <c r="B156" s="72">
        <v>1</v>
      </c>
    </row>
    <row r="157" spans="1:2" x14ac:dyDescent="0.25">
      <c r="A157" s="9">
        <v>2</v>
      </c>
      <c r="B157" s="73">
        <v>2</v>
      </c>
    </row>
    <row r="158" spans="1:2" x14ac:dyDescent="0.25">
      <c r="A158" s="9">
        <v>2</v>
      </c>
      <c r="B158" s="72">
        <v>3</v>
      </c>
    </row>
    <row r="159" spans="1:2" x14ac:dyDescent="0.25">
      <c r="A159" s="9">
        <v>3</v>
      </c>
      <c r="B159" s="73">
        <v>3</v>
      </c>
    </row>
    <row r="160" spans="1:2" x14ac:dyDescent="0.25">
      <c r="A160" s="9">
        <v>1</v>
      </c>
      <c r="B160" s="72">
        <v>1</v>
      </c>
    </row>
    <row r="161" spans="1:2" x14ac:dyDescent="0.25">
      <c r="A161" s="9">
        <v>1</v>
      </c>
      <c r="B161" s="73">
        <v>1</v>
      </c>
    </row>
    <row r="162" spans="1:2" x14ac:dyDescent="0.25">
      <c r="A162" s="9">
        <v>3</v>
      </c>
      <c r="B162" s="72">
        <v>2</v>
      </c>
    </row>
    <row r="163" spans="1:2" x14ac:dyDescent="0.25">
      <c r="A163" s="9">
        <v>1</v>
      </c>
      <c r="B163" s="73">
        <v>2</v>
      </c>
    </row>
    <row r="164" spans="1:2" x14ac:dyDescent="0.25">
      <c r="A164" s="9">
        <v>1</v>
      </c>
      <c r="B164" s="72">
        <v>2</v>
      </c>
    </row>
    <row r="165" spans="1:2" x14ac:dyDescent="0.25">
      <c r="A165" s="9">
        <v>1</v>
      </c>
      <c r="B165" s="73">
        <v>1</v>
      </c>
    </row>
    <row r="166" spans="1:2" x14ac:dyDescent="0.25">
      <c r="A166" s="9">
        <v>3</v>
      </c>
      <c r="B166" s="72">
        <v>1</v>
      </c>
    </row>
    <row r="167" spans="1:2" x14ac:dyDescent="0.25">
      <c r="A167" s="9">
        <v>3</v>
      </c>
      <c r="B167" s="73">
        <v>3</v>
      </c>
    </row>
    <row r="168" spans="1:2" x14ac:dyDescent="0.25">
      <c r="A168" s="9">
        <v>3</v>
      </c>
      <c r="B168" s="72">
        <v>2</v>
      </c>
    </row>
    <row r="169" spans="1:2" x14ac:dyDescent="0.25">
      <c r="A169" s="9">
        <v>2</v>
      </c>
      <c r="B169" s="73">
        <v>2</v>
      </c>
    </row>
    <row r="170" spans="1:2" x14ac:dyDescent="0.25">
      <c r="A170" s="9">
        <v>2</v>
      </c>
      <c r="B170" s="72">
        <v>3</v>
      </c>
    </row>
    <row r="171" spans="1:2" x14ac:dyDescent="0.25">
      <c r="A171" s="9">
        <v>1</v>
      </c>
      <c r="B171" s="73">
        <v>1</v>
      </c>
    </row>
    <row r="172" spans="1:2" x14ac:dyDescent="0.25">
      <c r="A172" s="9">
        <v>3</v>
      </c>
      <c r="B172" s="72">
        <v>2</v>
      </c>
    </row>
    <row r="173" spans="1:2" x14ac:dyDescent="0.25">
      <c r="A173" s="9">
        <v>1</v>
      </c>
      <c r="B173" s="73">
        <v>1</v>
      </c>
    </row>
    <row r="174" spans="1:2" x14ac:dyDescent="0.25">
      <c r="A174" s="9">
        <v>2</v>
      </c>
      <c r="B174" s="72">
        <v>2</v>
      </c>
    </row>
    <row r="175" spans="1:2" x14ac:dyDescent="0.25">
      <c r="A175" s="9">
        <v>1</v>
      </c>
      <c r="B175" s="73">
        <v>2</v>
      </c>
    </row>
    <row r="176" spans="1:2" x14ac:dyDescent="0.25">
      <c r="A176" s="9">
        <v>2</v>
      </c>
      <c r="B176" s="72">
        <v>2</v>
      </c>
    </row>
    <row r="177" spans="1:2" x14ac:dyDescent="0.25">
      <c r="A177" s="9">
        <v>1</v>
      </c>
      <c r="B177" s="73">
        <v>1</v>
      </c>
    </row>
    <row r="178" spans="1:2" x14ac:dyDescent="0.25">
      <c r="A178" s="9">
        <v>2</v>
      </c>
      <c r="B178" s="72">
        <v>2</v>
      </c>
    </row>
    <row r="179" spans="1:2" x14ac:dyDescent="0.25">
      <c r="A179" s="9">
        <v>3</v>
      </c>
      <c r="B179" s="73">
        <v>3</v>
      </c>
    </row>
    <row r="180" spans="1:2" x14ac:dyDescent="0.25">
      <c r="A180" s="9">
        <v>1</v>
      </c>
      <c r="B180" s="72">
        <v>2</v>
      </c>
    </row>
    <row r="181" spans="1:2" x14ac:dyDescent="0.25">
      <c r="A181" s="9">
        <v>2</v>
      </c>
      <c r="B181" s="73">
        <v>2</v>
      </c>
    </row>
    <row r="182" spans="1:2" x14ac:dyDescent="0.25">
      <c r="A182" s="9">
        <v>3</v>
      </c>
      <c r="B182" s="72">
        <v>3</v>
      </c>
    </row>
    <row r="183" spans="1:2" x14ac:dyDescent="0.25">
      <c r="A183" s="9">
        <v>1</v>
      </c>
      <c r="B183" s="73">
        <v>1</v>
      </c>
    </row>
    <row r="184" spans="1:2" x14ac:dyDescent="0.25">
      <c r="A184" s="9">
        <v>2</v>
      </c>
      <c r="B184" s="72">
        <v>2</v>
      </c>
    </row>
    <row r="185" spans="1:2" x14ac:dyDescent="0.25">
      <c r="A185" s="9">
        <v>2</v>
      </c>
      <c r="B185" s="73">
        <v>2</v>
      </c>
    </row>
    <row r="186" spans="1:2" x14ac:dyDescent="0.25">
      <c r="A186" s="9">
        <v>2</v>
      </c>
      <c r="B186" s="72">
        <v>2</v>
      </c>
    </row>
    <row r="187" spans="1:2" x14ac:dyDescent="0.25">
      <c r="A187" s="9">
        <v>1</v>
      </c>
      <c r="B187" s="73">
        <v>3</v>
      </c>
    </row>
    <row r="188" spans="1:2" x14ac:dyDescent="0.25">
      <c r="A188" s="9">
        <v>3</v>
      </c>
      <c r="B188" s="72">
        <v>2</v>
      </c>
    </row>
    <row r="189" spans="1:2" x14ac:dyDescent="0.25">
      <c r="A189" s="9">
        <v>2</v>
      </c>
      <c r="B189" s="73">
        <v>2</v>
      </c>
    </row>
    <row r="190" spans="1:2" x14ac:dyDescent="0.25">
      <c r="A190" s="9">
        <v>2</v>
      </c>
      <c r="B190" s="72">
        <v>2</v>
      </c>
    </row>
    <row r="191" spans="1:2" x14ac:dyDescent="0.25">
      <c r="A191" s="9">
        <v>2</v>
      </c>
      <c r="B191" s="73">
        <v>1</v>
      </c>
    </row>
    <row r="192" spans="1:2" x14ac:dyDescent="0.25">
      <c r="A192" s="9">
        <v>4</v>
      </c>
      <c r="B192" s="72">
        <v>2</v>
      </c>
    </row>
    <row r="193" spans="1:2" x14ac:dyDescent="0.25">
      <c r="A193" s="9">
        <v>2</v>
      </c>
      <c r="B193" s="73">
        <v>3</v>
      </c>
    </row>
    <row r="194" spans="1:2" x14ac:dyDescent="0.25">
      <c r="A194" s="9">
        <v>4</v>
      </c>
      <c r="B194" s="72">
        <v>2</v>
      </c>
    </row>
    <row r="195" spans="1:2" x14ac:dyDescent="0.25">
      <c r="A195" s="9">
        <v>1</v>
      </c>
      <c r="B195" s="73">
        <v>2</v>
      </c>
    </row>
    <row r="196" spans="1:2" x14ac:dyDescent="0.25">
      <c r="A196" s="9">
        <v>2</v>
      </c>
      <c r="B196" s="72">
        <v>2</v>
      </c>
    </row>
    <row r="197" spans="1:2" x14ac:dyDescent="0.25">
      <c r="A197" s="9">
        <v>2</v>
      </c>
      <c r="B197" s="73">
        <v>2</v>
      </c>
    </row>
    <row r="198" spans="1:2" x14ac:dyDescent="0.25">
      <c r="A198" s="9">
        <v>3</v>
      </c>
      <c r="B198" s="72">
        <v>1</v>
      </c>
    </row>
    <row r="199" spans="1:2" x14ac:dyDescent="0.25">
      <c r="A199" s="9">
        <v>2</v>
      </c>
      <c r="B199" s="73">
        <v>2</v>
      </c>
    </row>
    <row r="200" spans="1:2" x14ac:dyDescent="0.25">
      <c r="A200" s="9">
        <v>2</v>
      </c>
      <c r="B200" s="72">
        <v>2</v>
      </c>
    </row>
    <row r="201" spans="1:2" x14ac:dyDescent="0.25">
      <c r="A201" s="9">
        <v>3</v>
      </c>
      <c r="B201" s="73">
        <v>3</v>
      </c>
    </row>
    <row r="202" spans="1:2" x14ac:dyDescent="0.25">
      <c r="A202" s="9">
        <v>3</v>
      </c>
      <c r="B202" s="72">
        <v>3</v>
      </c>
    </row>
    <row r="203" spans="1:2" x14ac:dyDescent="0.25">
      <c r="A203" s="9">
        <v>3</v>
      </c>
      <c r="B203" s="73">
        <v>2</v>
      </c>
    </row>
    <row r="204" spans="1:2" x14ac:dyDescent="0.25">
      <c r="A204" s="9">
        <v>1</v>
      </c>
      <c r="B204" s="72">
        <v>1</v>
      </c>
    </row>
    <row r="205" spans="1:2" x14ac:dyDescent="0.25">
      <c r="A205" s="9">
        <v>2</v>
      </c>
      <c r="B205" s="73">
        <v>2</v>
      </c>
    </row>
    <row r="206" spans="1:2" x14ac:dyDescent="0.25">
      <c r="A206" s="9">
        <v>1</v>
      </c>
      <c r="B206" s="72">
        <v>3</v>
      </c>
    </row>
    <row r="207" spans="1:2" x14ac:dyDescent="0.25">
      <c r="A207" s="9">
        <v>1</v>
      </c>
      <c r="B207" s="73">
        <v>1</v>
      </c>
    </row>
    <row r="208" spans="1:2" x14ac:dyDescent="0.25">
      <c r="A208" s="9">
        <v>3</v>
      </c>
      <c r="B208" s="72">
        <v>2</v>
      </c>
    </row>
    <row r="209" spans="1:2" x14ac:dyDescent="0.25">
      <c r="A209" s="9">
        <v>3</v>
      </c>
      <c r="B209" s="73">
        <v>3</v>
      </c>
    </row>
    <row r="210" spans="1:2" x14ac:dyDescent="0.25">
      <c r="A210" s="9">
        <v>2</v>
      </c>
      <c r="B210" s="72">
        <v>2</v>
      </c>
    </row>
    <row r="211" spans="1:2" x14ac:dyDescent="0.25">
      <c r="A211" s="9">
        <v>3</v>
      </c>
      <c r="B211" s="73">
        <v>2</v>
      </c>
    </row>
    <row r="212" spans="1:2" x14ac:dyDescent="0.25">
      <c r="A212" s="9">
        <v>2</v>
      </c>
      <c r="B212" s="72">
        <v>2</v>
      </c>
    </row>
    <row r="213" spans="1:2" x14ac:dyDescent="0.25">
      <c r="A213" s="9">
        <v>1</v>
      </c>
      <c r="B213" s="73">
        <v>2</v>
      </c>
    </row>
    <row r="214" spans="1:2" x14ac:dyDescent="0.25">
      <c r="A214" s="9">
        <v>1</v>
      </c>
      <c r="B214" s="72">
        <v>3</v>
      </c>
    </row>
    <row r="215" spans="1:2" x14ac:dyDescent="0.25">
      <c r="A215" s="9">
        <v>3</v>
      </c>
      <c r="B215" s="73">
        <v>1</v>
      </c>
    </row>
    <row r="216" spans="1:2" x14ac:dyDescent="0.25">
      <c r="A216" s="9">
        <v>1</v>
      </c>
      <c r="B216" s="72">
        <v>1</v>
      </c>
    </row>
    <row r="217" spans="1:2" x14ac:dyDescent="0.25">
      <c r="A217" s="9">
        <v>4</v>
      </c>
      <c r="B217" s="73">
        <v>2</v>
      </c>
    </row>
    <row r="218" spans="1:2" x14ac:dyDescent="0.25">
      <c r="A218" s="9">
        <v>1</v>
      </c>
      <c r="B218" s="72">
        <v>1</v>
      </c>
    </row>
    <row r="219" spans="1:2" x14ac:dyDescent="0.25">
      <c r="A219" s="9">
        <v>2</v>
      </c>
      <c r="B219" s="73">
        <v>2</v>
      </c>
    </row>
    <row r="220" spans="1:2" x14ac:dyDescent="0.25">
      <c r="A220" s="9">
        <v>1</v>
      </c>
      <c r="B220" s="72">
        <v>2</v>
      </c>
    </row>
    <row r="221" spans="1:2" x14ac:dyDescent="0.25">
      <c r="A221" s="9">
        <v>1</v>
      </c>
      <c r="B221" s="73">
        <v>1</v>
      </c>
    </row>
    <row r="222" spans="1:2" x14ac:dyDescent="0.25">
      <c r="A222" s="9">
        <v>1</v>
      </c>
      <c r="B222" s="72">
        <v>1</v>
      </c>
    </row>
    <row r="223" spans="1:2" x14ac:dyDescent="0.25">
      <c r="A223" s="9">
        <v>1</v>
      </c>
      <c r="B223" s="73">
        <v>1</v>
      </c>
    </row>
    <row r="224" spans="1:2" x14ac:dyDescent="0.25">
      <c r="A224" s="9">
        <v>2</v>
      </c>
      <c r="B224" s="72">
        <v>2</v>
      </c>
    </row>
    <row r="225" spans="1:2" x14ac:dyDescent="0.25">
      <c r="A225" s="9">
        <v>1</v>
      </c>
      <c r="B225" s="73">
        <v>1</v>
      </c>
    </row>
    <row r="226" spans="1:2" x14ac:dyDescent="0.25">
      <c r="A226" s="9">
        <v>2</v>
      </c>
      <c r="B226" s="72">
        <v>3</v>
      </c>
    </row>
    <row r="227" spans="1:2" x14ac:dyDescent="0.25">
      <c r="A227" s="9">
        <v>2</v>
      </c>
      <c r="B227" s="73">
        <v>2</v>
      </c>
    </row>
    <row r="228" spans="1:2" x14ac:dyDescent="0.25">
      <c r="A228" s="9">
        <v>1</v>
      </c>
      <c r="B228" s="72">
        <v>1</v>
      </c>
    </row>
    <row r="229" spans="1:2" x14ac:dyDescent="0.25">
      <c r="A229" s="9">
        <v>1</v>
      </c>
      <c r="B229" s="73">
        <v>1</v>
      </c>
    </row>
    <row r="230" spans="1:2" x14ac:dyDescent="0.25">
      <c r="A230" s="9">
        <v>1</v>
      </c>
      <c r="B230" s="72">
        <v>2</v>
      </c>
    </row>
    <row r="231" spans="1:2" x14ac:dyDescent="0.25">
      <c r="A231" s="9">
        <v>3</v>
      </c>
      <c r="B231" s="73">
        <v>3</v>
      </c>
    </row>
    <row r="232" spans="1:2" x14ac:dyDescent="0.25">
      <c r="A232" s="9">
        <v>1</v>
      </c>
      <c r="B232" s="72">
        <v>1</v>
      </c>
    </row>
    <row r="233" spans="1:2" x14ac:dyDescent="0.25">
      <c r="A233" s="9">
        <v>3</v>
      </c>
      <c r="B233" s="73">
        <v>2</v>
      </c>
    </row>
    <row r="234" spans="1:2" x14ac:dyDescent="0.25">
      <c r="A234" s="9">
        <v>2</v>
      </c>
      <c r="B234" s="72">
        <v>2</v>
      </c>
    </row>
    <row r="235" spans="1:2" x14ac:dyDescent="0.25">
      <c r="A235" s="9">
        <v>3</v>
      </c>
      <c r="B235" s="73">
        <v>3</v>
      </c>
    </row>
    <row r="236" spans="1:2" x14ac:dyDescent="0.25">
      <c r="A236" s="9">
        <v>2</v>
      </c>
      <c r="B236" s="72">
        <v>2</v>
      </c>
    </row>
    <row r="237" spans="1:2" x14ac:dyDescent="0.25">
      <c r="A237" s="9">
        <v>1</v>
      </c>
      <c r="B237" s="73">
        <v>1</v>
      </c>
    </row>
    <row r="238" spans="1:2" x14ac:dyDescent="0.25">
      <c r="A238" s="9">
        <v>3</v>
      </c>
      <c r="B238" s="72">
        <v>3</v>
      </c>
    </row>
    <row r="239" spans="1:2" x14ac:dyDescent="0.25">
      <c r="A239" s="9">
        <v>4</v>
      </c>
      <c r="B239" s="73">
        <v>2</v>
      </c>
    </row>
    <row r="240" spans="1:2" x14ac:dyDescent="0.25">
      <c r="A240" s="9">
        <v>3</v>
      </c>
      <c r="B240" s="72">
        <v>3</v>
      </c>
    </row>
    <row r="241" spans="1:2" x14ac:dyDescent="0.25">
      <c r="A241" s="9">
        <v>4</v>
      </c>
      <c r="B241" s="73">
        <v>2</v>
      </c>
    </row>
    <row r="242" spans="1:2" x14ac:dyDescent="0.25">
      <c r="A242" s="9">
        <v>2</v>
      </c>
      <c r="B242" s="72">
        <v>2</v>
      </c>
    </row>
    <row r="243" spans="1:2" x14ac:dyDescent="0.25">
      <c r="A243" s="9">
        <v>2</v>
      </c>
      <c r="B243" s="73">
        <v>2</v>
      </c>
    </row>
    <row r="244" spans="1:2" x14ac:dyDescent="0.25">
      <c r="A244" s="9">
        <v>1</v>
      </c>
      <c r="B244" s="72">
        <v>3</v>
      </c>
    </row>
    <row r="245" spans="1:2" x14ac:dyDescent="0.25">
      <c r="A245" s="9">
        <v>3</v>
      </c>
      <c r="B245" s="73">
        <v>3</v>
      </c>
    </row>
    <row r="246" spans="1:2" x14ac:dyDescent="0.25">
      <c r="A246" s="9">
        <v>3</v>
      </c>
      <c r="B246" s="72">
        <v>2</v>
      </c>
    </row>
    <row r="247" spans="1:2" x14ac:dyDescent="0.25">
      <c r="A247" s="9">
        <v>3</v>
      </c>
      <c r="B247" s="73">
        <v>2</v>
      </c>
    </row>
    <row r="248" spans="1:2" x14ac:dyDescent="0.25">
      <c r="A248" s="9">
        <v>2</v>
      </c>
      <c r="B248" s="72">
        <v>2</v>
      </c>
    </row>
    <row r="249" spans="1:2" x14ac:dyDescent="0.25">
      <c r="A249" s="9">
        <v>2</v>
      </c>
      <c r="B249" s="73">
        <v>2</v>
      </c>
    </row>
    <row r="250" spans="1:2" x14ac:dyDescent="0.25">
      <c r="A250" s="9">
        <v>4</v>
      </c>
      <c r="B250" s="72">
        <v>1</v>
      </c>
    </row>
    <row r="251" spans="1:2" x14ac:dyDescent="0.25">
      <c r="A251" s="9">
        <v>2</v>
      </c>
      <c r="B251" s="73">
        <v>2</v>
      </c>
    </row>
    <row r="252" spans="1:2" x14ac:dyDescent="0.25">
      <c r="A252" s="9">
        <v>2</v>
      </c>
      <c r="B252" s="72">
        <v>2</v>
      </c>
    </row>
    <row r="253" spans="1:2" x14ac:dyDescent="0.25">
      <c r="A253" s="9">
        <v>1</v>
      </c>
      <c r="B253" s="73">
        <v>1</v>
      </c>
    </row>
    <row r="254" spans="1:2" x14ac:dyDescent="0.25">
      <c r="A254" s="9">
        <v>1</v>
      </c>
      <c r="B254" s="72">
        <v>1</v>
      </c>
    </row>
    <row r="255" spans="1:2" x14ac:dyDescent="0.25">
      <c r="A255" s="9">
        <v>2</v>
      </c>
      <c r="B255" s="73">
        <v>2</v>
      </c>
    </row>
    <row r="256" spans="1:2" x14ac:dyDescent="0.25">
      <c r="A256" s="9">
        <v>4</v>
      </c>
      <c r="B256" s="72">
        <v>2</v>
      </c>
    </row>
    <row r="257" spans="1:2" x14ac:dyDescent="0.25">
      <c r="A257" s="9">
        <v>1</v>
      </c>
      <c r="B257" s="73">
        <v>1</v>
      </c>
    </row>
    <row r="258" spans="1:2" x14ac:dyDescent="0.25">
      <c r="A258" s="9">
        <v>1</v>
      </c>
      <c r="B258" s="72">
        <v>1</v>
      </c>
    </row>
    <row r="259" spans="1:2" x14ac:dyDescent="0.25">
      <c r="A259" s="9">
        <v>1</v>
      </c>
      <c r="B259" s="73">
        <v>1</v>
      </c>
    </row>
    <row r="260" spans="1:2" x14ac:dyDescent="0.25">
      <c r="A260" s="9">
        <v>2</v>
      </c>
      <c r="B260" s="72">
        <v>3</v>
      </c>
    </row>
    <row r="261" spans="1:2" x14ac:dyDescent="0.25">
      <c r="A261" s="9">
        <v>2</v>
      </c>
      <c r="B261" s="73">
        <v>2</v>
      </c>
    </row>
    <row r="262" spans="1:2" x14ac:dyDescent="0.25">
      <c r="A262" s="9">
        <v>2</v>
      </c>
      <c r="B262" s="72">
        <v>2</v>
      </c>
    </row>
    <row r="263" spans="1:2" x14ac:dyDescent="0.25">
      <c r="A263" s="9">
        <v>3</v>
      </c>
      <c r="B263" s="73">
        <v>3</v>
      </c>
    </row>
    <row r="264" spans="1:2" x14ac:dyDescent="0.25">
      <c r="A264" s="9">
        <v>2</v>
      </c>
      <c r="B264" s="72">
        <v>2</v>
      </c>
    </row>
    <row r="265" spans="1:2" x14ac:dyDescent="0.25">
      <c r="A265" s="9">
        <v>1</v>
      </c>
      <c r="B265" s="73">
        <v>1</v>
      </c>
    </row>
    <row r="266" spans="1:2" x14ac:dyDescent="0.25">
      <c r="A266" s="9">
        <v>2</v>
      </c>
      <c r="B266" s="72">
        <v>2</v>
      </c>
    </row>
    <row r="267" spans="1:2" x14ac:dyDescent="0.25">
      <c r="A267" s="9">
        <v>1</v>
      </c>
      <c r="B267" s="73">
        <v>1</v>
      </c>
    </row>
    <row r="268" spans="1:2" x14ac:dyDescent="0.25">
      <c r="A268" s="9">
        <v>2</v>
      </c>
      <c r="B268" s="72">
        <v>1</v>
      </c>
    </row>
    <row r="269" spans="1:2" x14ac:dyDescent="0.25">
      <c r="A269" s="9">
        <v>3</v>
      </c>
      <c r="B269" s="73">
        <v>3</v>
      </c>
    </row>
    <row r="270" spans="1:2" x14ac:dyDescent="0.25">
      <c r="A270" s="9">
        <v>2</v>
      </c>
      <c r="B270" s="72">
        <v>2</v>
      </c>
    </row>
    <row r="271" spans="1:2" x14ac:dyDescent="0.25">
      <c r="A271" s="9">
        <v>1</v>
      </c>
      <c r="B271" s="73">
        <v>1</v>
      </c>
    </row>
    <row r="272" spans="1:2" x14ac:dyDescent="0.25">
      <c r="A272" s="9">
        <v>3</v>
      </c>
      <c r="B272" s="72">
        <v>1</v>
      </c>
    </row>
    <row r="273" spans="1:2" x14ac:dyDescent="0.25">
      <c r="A273" s="9">
        <v>2</v>
      </c>
      <c r="B273" s="73">
        <v>2</v>
      </c>
    </row>
    <row r="274" spans="1:2" x14ac:dyDescent="0.25">
      <c r="A274" s="9">
        <v>2</v>
      </c>
      <c r="B274" s="72">
        <v>3</v>
      </c>
    </row>
    <row r="275" spans="1:2" x14ac:dyDescent="0.25">
      <c r="A275" s="9">
        <v>2</v>
      </c>
      <c r="B275" s="73">
        <v>2</v>
      </c>
    </row>
    <row r="276" spans="1:2" x14ac:dyDescent="0.25">
      <c r="A276" s="9">
        <v>2</v>
      </c>
      <c r="B276" s="72">
        <v>2</v>
      </c>
    </row>
    <row r="277" spans="1:2" x14ac:dyDescent="0.25">
      <c r="A277" s="9">
        <v>3</v>
      </c>
      <c r="B277" s="73">
        <v>3</v>
      </c>
    </row>
    <row r="278" spans="1:2" x14ac:dyDescent="0.25">
      <c r="A278" s="9">
        <v>1</v>
      </c>
      <c r="B278" s="72">
        <v>1</v>
      </c>
    </row>
    <row r="279" spans="1:2" x14ac:dyDescent="0.25">
      <c r="A279" s="9">
        <v>3</v>
      </c>
      <c r="B279" s="73">
        <v>3</v>
      </c>
    </row>
    <row r="280" spans="1:2" x14ac:dyDescent="0.25">
      <c r="A280" s="9">
        <v>3</v>
      </c>
      <c r="B280" s="72">
        <v>2</v>
      </c>
    </row>
    <row r="281" spans="1:2" x14ac:dyDescent="0.25">
      <c r="A281" s="9">
        <v>2</v>
      </c>
      <c r="B281" s="73">
        <v>2</v>
      </c>
    </row>
    <row r="282" spans="1:2" x14ac:dyDescent="0.25">
      <c r="A282" s="9">
        <v>1</v>
      </c>
      <c r="B282" s="72">
        <v>1</v>
      </c>
    </row>
    <row r="283" spans="1:2" x14ac:dyDescent="0.25">
      <c r="A283" s="9">
        <v>3</v>
      </c>
      <c r="B283" s="73">
        <v>3</v>
      </c>
    </row>
    <row r="284" spans="1:2" x14ac:dyDescent="0.25">
      <c r="A284" s="9">
        <v>2</v>
      </c>
      <c r="B284" s="72">
        <v>2</v>
      </c>
    </row>
    <row r="285" spans="1:2" x14ac:dyDescent="0.25">
      <c r="A285" s="9">
        <v>3</v>
      </c>
      <c r="B285" s="73">
        <v>1</v>
      </c>
    </row>
    <row r="286" spans="1:2" x14ac:dyDescent="0.25">
      <c r="A286" s="9">
        <v>1</v>
      </c>
      <c r="B286" s="72">
        <v>2</v>
      </c>
    </row>
    <row r="287" spans="1:2" x14ac:dyDescent="0.25">
      <c r="A287" s="9">
        <v>1</v>
      </c>
      <c r="B287" s="73">
        <v>1</v>
      </c>
    </row>
    <row r="288" spans="1:2" x14ac:dyDescent="0.25">
      <c r="A288" s="9">
        <v>4</v>
      </c>
      <c r="B288" s="72">
        <v>2</v>
      </c>
    </row>
    <row r="289" spans="1:2" x14ac:dyDescent="0.25">
      <c r="A289" s="9">
        <v>1</v>
      </c>
      <c r="B289" s="73">
        <v>1</v>
      </c>
    </row>
    <row r="290" spans="1:2" x14ac:dyDescent="0.25">
      <c r="A290" s="9">
        <v>4</v>
      </c>
      <c r="B290" s="72">
        <v>2</v>
      </c>
    </row>
    <row r="291" spans="1:2" x14ac:dyDescent="0.25">
      <c r="A291" s="9">
        <v>2</v>
      </c>
      <c r="B291" s="73">
        <v>2</v>
      </c>
    </row>
    <row r="292" spans="1:2" x14ac:dyDescent="0.25">
      <c r="A292" s="9">
        <v>1</v>
      </c>
      <c r="B292" s="72">
        <v>1</v>
      </c>
    </row>
    <row r="293" spans="1:2" x14ac:dyDescent="0.25">
      <c r="A293" s="9">
        <v>2</v>
      </c>
      <c r="B293" s="73">
        <v>2</v>
      </c>
    </row>
    <row r="294" spans="1:2" x14ac:dyDescent="0.25">
      <c r="A294" s="9">
        <v>2</v>
      </c>
      <c r="B294" s="72">
        <v>2</v>
      </c>
    </row>
    <row r="295" spans="1:2" x14ac:dyDescent="0.25">
      <c r="A295" s="9">
        <v>3</v>
      </c>
      <c r="B295" s="73">
        <v>1</v>
      </c>
    </row>
    <row r="296" spans="1:2" x14ac:dyDescent="0.25">
      <c r="A296" s="9">
        <v>3</v>
      </c>
      <c r="B296" s="72">
        <v>3</v>
      </c>
    </row>
    <row r="297" spans="1:2" x14ac:dyDescent="0.25">
      <c r="A297" s="9">
        <v>1</v>
      </c>
      <c r="B297" s="73">
        <v>2</v>
      </c>
    </row>
    <row r="298" spans="1:2" x14ac:dyDescent="0.25">
      <c r="A298" s="9">
        <v>4</v>
      </c>
      <c r="B298" s="72">
        <v>2</v>
      </c>
    </row>
    <row r="299" spans="1:2" x14ac:dyDescent="0.25">
      <c r="A299" s="9">
        <v>3</v>
      </c>
      <c r="B299" s="73">
        <v>4</v>
      </c>
    </row>
    <row r="300" spans="1:2" x14ac:dyDescent="0.25">
      <c r="A300" s="9">
        <v>1</v>
      </c>
      <c r="B300" s="72">
        <v>1</v>
      </c>
    </row>
    <row r="301" spans="1:2" x14ac:dyDescent="0.25">
      <c r="A301" s="9">
        <v>2</v>
      </c>
      <c r="B301" s="73">
        <v>2</v>
      </c>
    </row>
    <row r="302" spans="1:2" x14ac:dyDescent="0.25">
      <c r="A302" s="9">
        <v>3</v>
      </c>
      <c r="B302" s="72">
        <v>3</v>
      </c>
    </row>
    <row r="303" spans="1:2" x14ac:dyDescent="0.25">
      <c r="A303" s="9">
        <v>2</v>
      </c>
      <c r="B303" s="73">
        <v>2</v>
      </c>
    </row>
    <row r="304" spans="1:2" x14ac:dyDescent="0.25">
      <c r="A304" s="9">
        <v>2</v>
      </c>
      <c r="B304" s="72">
        <v>2</v>
      </c>
    </row>
    <row r="305" spans="1:2" x14ac:dyDescent="0.25">
      <c r="A305" s="9">
        <v>2</v>
      </c>
      <c r="B305" s="73">
        <v>2</v>
      </c>
    </row>
    <row r="306" spans="1:2" x14ac:dyDescent="0.25">
      <c r="A306" s="9">
        <v>4</v>
      </c>
      <c r="B306" s="72">
        <v>4</v>
      </c>
    </row>
    <row r="307" spans="1:2" x14ac:dyDescent="0.25">
      <c r="A307" s="9">
        <v>4</v>
      </c>
      <c r="B307" s="73">
        <v>1</v>
      </c>
    </row>
    <row r="308" spans="1:2" x14ac:dyDescent="0.25">
      <c r="A308" s="9">
        <v>1</v>
      </c>
      <c r="B308" s="72">
        <v>1</v>
      </c>
    </row>
    <row r="309" spans="1:2" x14ac:dyDescent="0.25">
      <c r="A309" s="9">
        <v>2</v>
      </c>
      <c r="B309" s="73">
        <v>2</v>
      </c>
    </row>
    <row r="310" spans="1:2" x14ac:dyDescent="0.25">
      <c r="A310" s="9">
        <v>2</v>
      </c>
      <c r="B310" s="72">
        <v>2</v>
      </c>
    </row>
    <row r="311" spans="1:2" x14ac:dyDescent="0.25">
      <c r="A311" s="9">
        <v>3</v>
      </c>
      <c r="B311" s="73">
        <v>2</v>
      </c>
    </row>
    <row r="312" spans="1:2" x14ac:dyDescent="0.25">
      <c r="A312" s="9">
        <v>2</v>
      </c>
      <c r="B312" s="72">
        <v>3</v>
      </c>
    </row>
    <row r="313" spans="1:2" x14ac:dyDescent="0.25">
      <c r="A313" s="9">
        <v>1</v>
      </c>
      <c r="B313" s="73">
        <v>1</v>
      </c>
    </row>
    <row r="314" spans="1:2" x14ac:dyDescent="0.25">
      <c r="A314" s="9">
        <v>3</v>
      </c>
      <c r="B314" s="72">
        <v>2</v>
      </c>
    </row>
    <row r="315" spans="1:2" x14ac:dyDescent="0.25">
      <c r="A315" s="9">
        <v>2</v>
      </c>
      <c r="B315" s="73">
        <v>2</v>
      </c>
    </row>
    <row r="316" spans="1:2" x14ac:dyDescent="0.25">
      <c r="A316" s="9">
        <v>2</v>
      </c>
      <c r="B316" s="72">
        <v>2</v>
      </c>
    </row>
    <row r="317" spans="1:2" x14ac:dyDescent="0.25">
      <c r="A317" s="9">
        <v>1</v>
      </c>
      <c r="B317" s="73">
        <v>2</v>
      </c>
    </row>
    <row r="318" spans="1:2" x14ac:dyDescent="0.25">
      <c r="A318" s="9">
        <v>1</v>
      </c>
      <c r="B318" s="72">
        <v>1</v>
      </c>
    </row>
    <row r="319" spans="1:2" x14ac:dyDescent="0.25">
      <c r="A319" s="9">
        <v>3</v>
      </c>
      <c r="B319" s="73">
        <v>3</v>
      </c>
    </row>
    <row r="320" spans="1:2" x14ac:dyDescent="0.25">
      <c r="A320" s="9">
        <v>2</v>
      </c>
      <c r="B320" s="72">
        <v>2</v>
      </c>
    </row>
    <row r="321" spans="1:2" x14ac:dyDescent="0.25">
      <c r="A321" s="9">
        <v>2</v>
      </c>
      <c r="B321" s="73">
        <v>2</v>
      </c>
    </row>
    <row r="322" spans="1:2" x14ac:dyDescent="0.25">
      <c r="A322" s="9">
        <v>3</v>
      </c>
      <c r="B322" s="72">
        <v>2</v>
      </c>
    </row>
    <row r="323" spans="1:2" x14ac:dyDescent="0.25">
      <c r="A323" s="9">
        <v>2</v>
      </c>
      <c r="B323" s="73">
        <v>3</v>
      </c>
    </row>
    <row r="324" spans="1:2" x14ac:dyDescent="0.25">
      <c r="A324" s="9">
        <v>1</v>
      </c>
      <c r="B324" s="72">
        <v>1</v>
      </c>
    </row>
    <row r="325" spans="1:2" x14ac:dyDescent="0.25">
      <c r="A325" s="9">
        <v>3</v>
      </c>
      <c r="B325" s="73">
        <v>3</v>
      </c>
    </row>
    <row r="326" spans="1:2" x14ac:dyDescent="0.25">
      <c r="A326" s="9">
        <v>3</v>
      </c>
      <c r="B326" s="72">
        <v>2</v>
      </c>
    </row>
    <row r="327" spans="1:2" x14ac:dyDescent="0.25">
      <c r="A327" s="9">
        <v>3</v>
      </c>
      <c r="B327" s="73">
        <v>1</v>
      </c>
    </row>
    <row r="328" spans="1:2" x14ac:dyDescent="0.25">
      <c r="A328" s="9">
        <v>1</v>
      </c>
      <c r="B328" s="72">
        <v>3</v>
      </c>
    </row>
    <row r="329" spans="1:2" x14ac:dyDescent="0.25">
      <c r="A329" s="9">
        <v>1</v>
      </c>
      <c r="B329" s="73">
        <v>1</v>
      </c>
    </row>
    <row r="330" spans="1:2" x14ac:dyDescent="0.25">
      <c r="A330" s="9">
        <v>2</v>
      </c>
      <c r="B330" s="72">
        <v>2</v>
      </c>
    </row>
    <row r="331" spans="1:2" x14ac:dyDescent="0.25">
      <c r="A331" s="9">
        <v>3</v>
      </c>
      <c r="B331" s="73">
        <v>2</v>
      </c>
    </row>
    <row r="332" spans="1:2" x14ac:dyDescent="0.25">
      <c r="A332" s="9">
        <v>2</v>
      </c>
      <c r="B332" s="72">
        <v>2</v>
      </c>
    </row>
    <row r="333" spans="1:2" x14ac:dyDescent="0.25">
      <c r="A333" s="9">
        <v>1</v>
      </c>
      <c r="B333" s="73">
        <v>1</v>
      </c>
    </row>
    <row r="334" spans="1:2" x14ac:dyDescent="0.25">
      <c r="A334" s="9">
        <v>1</v>
      </c>
      <c r="B334" s="72">
        <v>3</v>
      </c>
    </row>
    <row r="335" spans="1:2" x14ac:dyDescent="0.25">
      <c r="A335" s="9">
        <v>2</v>
      </c>
      <c r="B335" s="73">
        <v>2</v>
      </c>
    </row>
    <row r="336" spans="1:2" x14ac:dyDescent="0.25">
      <c r="A336" s="9">
        <v>1</v>
      </c>
      <c r="B336" s="72">
        <v>1</v>
      </c>
    </row>
    <row r="337" spans="1:2" x14ac:dyDescent="0.25">
      <c r="A337" s="9">
        <v>2</v>
      </c>
      <c r="B337" s="73">
        <v>3</v>
      </c>
    </row>
    <row r="338" spans="1:2" x14ac:dyDescent="0.25">
      <c r="A338" s="9">
        <v>1</v>
      </c>
      <c r="B338" s="72">
        <v>1</v>
      </c>
    </row>
    <row r="339" spans="1:2" x14ac:dyDescent="0.25">
      <c r="A339" s="9">
        <v>4</v>
      </c>
      <c r="B339" s="73">
        <v>1</v>
      </c>
    </row>
    <row r="340" spans="1:2" x14ac:dyDescent="0.25">
      <c r="A340" s="9">
        <v>1</v>
      </c>
      <c r="B340" s="72">
        <v>2</v>
      </c>
    </row>
    <row r="341" spans="1:2" x14ac:dyDescent="0.25">
      <c r="A341" s="9">
        <v>2</v>
      </c>
      <c r="B341" s="73">
        <v>2</v>
      </c>
    </row>
    <row r="342" spans="1:2" x14ac:dyDescent="0.25">
      <c r="A342" s="9">
        <v>3</v>
      </c>
      <c r="B342" s="72">
        <v>3</v>
      </c>
    </row>
    <row r="343" spans="1:2" x14ac:dyDescent="0.25">
      <c r="A343" s="9">
        <v>2</v>
      </c>
      <c r="B343" s="73">
        <v>2</v>
      </c>
    </row>
    <row r="344" spans="1:2" x14ac:dyDescent="0.25">
      <c r="A344" s="9">
        <v>3</v>
      </c>
      <c r="B344" s="72">
        <v>3</v>
      </c>
    </row>
    <row r="345" spans="1:2" x14ac:dyDescent="0.25">
      <c r="A345" s="9">
        <v>2</v>
      </c>
      <c r="B345" s="73">
        <v>2</v>
      </c>
    </row>
    <row r="346" spans="1:2" x14ac:dyDescent="0.25">
      <c r="A346" s="9">
        <v>2</v>
      </c>
      <c r="B346" s="72">
        <v>2</v>
      </c>
    </row>
    <row r="347" spans="1:2" x14ac:dyDescent="0.25">
      <c r="A347" s="9">
        <v>1</v>
      </c>
      <c r="B347" s="73">
        <v>2</v>
      </c>
    </row>
    <row r="348" spans="1:2" x14ac:dyDescent="0.25">
      <c r="A348" s="9">
        <v>1</v>
      </c>
      <c r="B348" s="72">
        <v>1</v>
      </c>
    </row>
    <row r="349" spans="1:2" x14ac:dyDescent="0.25">
      <c r="A349" s="9">
        <v>3</v>
      </c>
      <c r="B349" s="73">
        <v>2</v>
      </c>
    </row>
    <row r="350" spans="1:2" x14ac:dyDescent="0.25">
      <c r="A350" s="9">
        <v>1</v>
      </c>
      <c r="B350" s="72">
        <v>1</v>
      </c>
    </row>
    <row r="351" spans="1:2" x14ac:dyDescent="0.25">
      <c r="A351" s="9">
        <v>3</v>
      </c>
      <c r="B351" s="73">
        <v>2</v>
      </c>
    </row>
    <row r="352" spans="1:2" x14ac:dyDescent="0.25">
      <c r="A352" s="9">
        <v>3</v>
      </c>
      <c r="B352" s="72">
        <v>3</v>
      </c>
    </row>
    <row r="353" spans="1:2" x14ac:dyDescent="0.25">
      <c r="A353" s="9">
        <v>2</v>
      </c>
      <c r="B353" s="73">
        <v>3</v>
      </c>
    </row>
    <row r="354" spans="1:2" x14ac:dyDescent="0.25">
      <c r="A354" s="9">
        <v>3</v>
      </c>
      <c r="B354" s="72">
        <v>2</v>
      </c>
    </row>
    <row r="355" spans="1:2" x14ac:dyDescent="0.25">
      <c r="A355" s="9">
        <v>1</v>
      </c>
      <c r="B355" s="73">
        <v>1</v>
      </c>
    </row>
    <row r="356" spans="1:2" x14ac:dyDescent="0.25">
      <c r="A356" s="9">
        <v>3</v>
      </c>
      <c r="B356" s="72">
        <v>3</v>
      </c>
    </row>
    <row r="357" spans="1:2" x14ac:dyDescent="0.25">
      <c r="A357" s="9">
        <v>1</v>
      </c>
      <c r="B357" s="73">
        <v>1</v>
      </c>
    </row>
    <row r="358" spans="1:2" x14ac:dyDescent="0.25">
      <c r="A358" s="9">
        <v>2</v>
      </c>
      <c r="B358" s="72">
        <v>2</v>
      </c>
    </row>
    <row r="359" spans="1:2" x14ac:dyDescent="0.25">
      <c r="A359" s="9">
        <v>1</v>
      </c>
      <c r="B359" s="73">
        <v>1</v>
      </c>
    </row>
    <row r="360" spans="1:2" x14ac:dyDescent="0.25">
      <c r="A360" s="9">
        <v>2</v>
      </c>
      <c r="B360" s="72">
        <v>2</v>
      </c>
    </row>
    <row r="361" spans="1:2" x14ac:dyDescent="0.25">
      <c r="A361" s="9">
        <v>3</v>
      </c>
      <c r="B361" s="73">
        <v>3</v>
      </c>
    </row>
    <row r="362" spans="1:2" x14ac:dyDescent="0.25">
      <c r="A362" s="9">
        <v>2</v>
      </c>
      <c r="B362" s="72">
        <v>2</v>
      </c>
    </row>
    <row r="363" spans="1:2" x14ac:dyDescent="0.25">
      <c r="A363" s="9">
        <v>2</v>
      </c>
      <c r="B363" s="73">
        <v>2</v>
      </c>
    </row>
    <row r="364" spans="1:2" x14ac:dyDescent="0.25">
      <c r="A364" s="9">
        <v>2</v>
      </c>
      <c r="B364" s="72">
        <v>3</v>
      </c>
    </row>
    <row r="365" spans="1:2" x14ac:dyDescent="0.25">
      <c r="A365" s="9">
        <v>3</v>
      </c>
      <c r="B365" s="73">
        <v>2</v>
      </c>
    </row>
    <row r="366" spans="1:2" x14ac:dyDescent="0.25">
      <c r="A366" s="9">
        <v>2</v>
      </c>
      <c r="B366" s="72">
        <v>2</v>
      </c>
    </row>
    <row r="367" spans="1:2" x14ac:dyDescent="0.25">
      <c r="A367" s="9">
        <v>3</v>
      </c>
      <c r="B367" s="73">
        <v>3</v>
      </c>
    </row>
    <row r="368" spans="1:2" x14ac:dyDescent="0.25">
      <c r="A368" s="9">
        <v>3</v>
      </c>
      <c r="B368" s="72">
        <v>1</v>
      </c>
    </row>
    <row r="369" spans="1:2" x14ac:dyDescent="0.25">
      <c r="A369" s="9">
        <v>1</v>
      </c>
      <c r="B369" s="73">
        <v>1</v>
      </c>
    </row>
    <row r="370" spans="1:2" x14ac:dyDescent="0.25">
      <c r="A370" s="9">
        <v>1</v>
      </c>
      <c r="B370" s="72">
        <v>3</v>
      </c>
    </row>
    <row r="371" spans="1:2" x14ac:dyDescent="0.25">
      <c r="A371" s="9">
        <v>2</v>
      </c>
      <c r="B371" s="73">
        <v>2</v>
      </c>
    </row>
    <row r="372" spans="1:2" x14ac:dyDescent="0.25">
      <c r="A372" s="9">
        <v>1</v>
      </c>
      <c r="B372" s="72">
        <v>1</v>
      </c>
    </row>
    <row r="373" spans="1:2" x14ac:dyDescent="0.25">
      <c r="A373" s="9">
        <v>1</v>
      </c>
      <c r="B373" s="73">
        <v>2</v>
      </c>
    </row>
    <row r="374" spans="1:2" x14ac:dyDescent="0.25">
      <c r="A374" s="9">
        <v>3</v>
      </c>
      <c r="B374" s="72">
        <v>1</v>
      </c>
    </row>
    <row r="375" spans="1:2" x14ac:dyDescent="0.25">
      <c r="A375" s="9">
        <v>2</v>
      </c>
      <c r="B375" s="73">
        <v>2</v>
      </c>
    </row>
    <row r="376" spans="1:2" x14ac:dyDescent="0.25">
      <c r="A376" s="9">
        <v>3</v>
      </c>
      <c r="B376" s="72">
        <v>2</v>
      </c>
    </row>
    <row r="377" spans="1:2" x14ac:dyDescent="0.25">
      <c r="A377" s="9">
        <v>3</v>
      </c>
      <c r="B377" s="73">
        <v>3</v>
      </c>
    </row>
    <row r="378" spans="1:2" x14ac:dyDescent="0.25">
      <c r="A378" s="9">
        <v>3</v>
      </c>
      <c r="B378" s="72">
        <v>3</v>
      </c>
    </row>
    <row r="379" spans="1:2" x14ac:dyDescent="0.25">
      <c r="A379" s="9">
        <v>4</v>
      </c>
      <c r="B379" s="73">
        <v>1</v>
      </c>
    </row>
    <row r="380" spans="1:2" x14ac:dyDescent="0.25">
      <c r="A380" s="9">
        <v>2</v>
      </c>
      <c r="B380" s="72">
        <v>2</v>
      </c>
    </row>
    <row r="381" spans="1:2" x14ac:dyDescent="0.25">
      <c r="A381" s="9">
        <v>2</v>
      </c>
      <c r="B381" s="73">
        <v>2</v>
      </c>
    </row>
    <row r="382" spans="1:2" x14ac:dyDescent="0.25">
      <c r="A382" s="9">
        <v>3</v>
      </c>
      <c r="B382" s="72">
        <v>3</v>
      </c>
    </row>
    <row r="383" spans="1:2" x14ac:dyDescent="0.25">
      <c r="A383" s="9">
        <v>3</v>
      </c>
      <c r="B383" s="73">
        <v>3</v>
      </c>
    </row>
    <row r="384" spans="1:2" x14ac:dyDescent="0.25">
      <c r="A384" s="9">
        <v>3</v>
      </c>
      <c r="B384" s="72">
        <v>3</v>
      </c>
    </row>
    <row r="385" spans="1:2" x14ac:dyDescent="0.25">
      <c r="A385" s="9">
        <v>3</v>
      </c>
      <c r="B385" s="73">
        <v>3</v>
      </c>
    </row>
    <row r="386" spans="1:2" x14ac:dyDescent="0.25">
      <c r="A386" s="9">
        <v>1</v>
      </c>
      <c r="B386" s="72">
        <v>1</v>
      </c>
    </row>
    <row r="387" spans="1:2" x14ac:dyDescent="0.25">
      <c r="A387" s="9">
        <v>3</v>
      </c>
      <c r="B387" s="73">
        <v>2</v>
      </c>
    </row>
    <row r="388" spans="1:2" x14ac:dyDescent="0.25">
      <c r="A388" s="9">
        <v>2</v>
      </c>
      <c r="B388" s="72">
        <v>2</v>
      </c>
    </row>
    <row r="389" spans="1:2" x14ac:dyDescent="0.25">
      <c r="A389" s="9">
        <v>2</v>
      </c>
      <c r="B389" s="73">
        <v>2</v>
      </c>
    </row>
    <row r="390" spans="1:2" x14ac:dyDescent="0.25">
      <c r="A390" s="9">
        <v>2</v>
      </c>
      <c r="B390" s="72">
        <v>2</v>
      </c>
    </row>
    <row r="391" spans="1:2" x14ac:dyDescent="0.25">
      <c r="A391" s="9">
        <v>3</v>
      </c>
      <c r="B391" s="73">
        <v>2</v>
      </c>
    </row>
    <row r="392" spans="1:2" x14ac:dyDescent="0.25">
      <c r="A392" s="9">
        <v>1</v>
      </c>
      <c r="B392" s="72">
        <v>1</v>
      </c>
    </row>
    <row r="393" spans="1:2" x14ac:dyDescent="0.25">
      <c r="A393" s="9">
        <v>3</v>
      </c>
      <c r="B393" s="73">
        <v>2</v>
      </c>
    </row>
    <row r="394" spans="1:2" x14ac:dyDescent="0.25">
      <c r="A394" s="9">
        <v>2</v>
      </c>
      <c r="B394" s="72">
        <v>2</v>
      </c>
    </row>
    <row r="395" spans="1:2" x14ac:dyDescent="0.25">
      <c r="A395" s="9">
        <v>1</v>
      </c>
      <c r="B395" s="73">
        <v>1</v>
      </c>
    </row>
    <row r="396" spans="1:2" x14ac:dyDescent="0.25">
      <c r="A396" s="9">
        <v>2</v>
      </c>
      <c r="B396" s="72">
        <v>2</v>
      </c>
    </row>
    <row r="397" spans="1:2" x14ac:dyDescent="0.25">
      <c r="A397" s="9">
        <v>3</v>
      </c>
      <c r="B397" s="73">
        <v>1</v>
      </c>
    </row>
    <row r="398" spans="1:2" x14ac:dyDescent="0.25">
      <c r="A398" s="9">
        <v>3</v>
      </c>
      <c r="B398" s="72">
        <v>2</v>
      </c>
    </row>
    <row r="399" spans="1:2" x14ac:dyDescent="0.25">
      <c r="A399" s="9">
        <v>2</v>
      </c>
      <c r="B399" s="73">
        <v>2</v>
      </c>
    </row>
    <row r="400" spans="1:2" x14ac:dyDescent="0.25">
      <c r="A400" s="9">
        <v>4</v>
      </c>
      <c r="B400" s="72">
        <v>1</v>
      </c>
    </row>
    <row r="401" spans="1:2" x14ac:dyDescent="0.25">
      <c r="A401" s="9">
        <v>4</v>
      </c>
      <c r="B401" s="73">
        <v>3</v>
      </c>
    </row>
    <row r="402" spans="1:2" x14ac:dyDescent="0.25">
      <c r="A402" s="9">
        <v>3</v>
      </c>
      <c r="B402" s="72">
        <v>2</v>
      </c>
    </row>
    <row r="403" spans="1:2" x14ac:dyDescent="0.25">
      <c r="A403" s="9">
        <v>3</v>
      </c>
      <c r="B403" s="73">
        <v>3</v>
      </c>
    </row>
    <row r="404" spans="1:2" x14ac:dyDescent="0.25">
      <c r="A404" s="9">
        <v>2</v>
      </c>
      <c r="B404" s="72">
        <v>1</v>
      </c>
    </row>
    <row r="405" spans="1:2" x14ac:dyDescent="0.25">
      <c r="A405" s="9">
        <v>3</v>
      </c>
      <c r="B405" s="73">
        <v>1</v>
      </c>
    </row>
    <row r="406" spans="1:2" x14ac:dyDescent="0.25">
      <c r="A406" s="9">
        <v>2</v>
      </c>
      <c r="B406" s="72">
        <v>2</v>
      </c>
    </row>
    <row r="407" spans="1:2" x14ac:dyDescent="0.25">
      <c r="A407" s="9">
        <v>2</v>
      </c>
      <c r="B407" s="73">
        <v>2</v>
      </c>
    </row>
    <row r="408" spans="1:2" x14ac:dyDescent="0.25">
      <c r="A408" s="9">
        <v>2</v>
      </c>
      <c r="B408" s="72">
        <v>3</v>
      </c>
    </row>
    <row r="409" spans="1:2" x14ac:dyDescent="0.25">
      <c r="A409" s="9">
        <v>2</v>
      </c>
      <c r="B409" s="73">
        <v>2</v>
      </c>
    </row>
    <row r="410" spans="1:2" x14ac:dyDescent="0.25">
      <c r="A410" s="9">
        <v>2</v>
      </c>
      <c r="B410" s="72">
        <v>3</v>
      </c>
    </row>
    <row r="411" spans="1:2" x14ac:dyDescent="0.25">
      <c r="A411" s="9">
        <v>2</v>
      </c>
      <c r="B411" s="73">
        <v>2</v>
      </c>
    </row>
    <row r="412" spans="1:2" x14ac:dyDescent="0.25">
      <c r="A412" s="9">
        <v>1</v>
      </c>
      <c r="B412" s="72">
        <v>1</v>
      </c>
    </row>
    <row r="413" spans="1:2" x14ac:dyDescent="0.25">
      <c r="A413" s="9">
        <v>2</v>
      </c>
      <c r="B413" s="73">
        <v>2</v>
      </c>
    </row>
    <row r="414" spans="1:2" x14ac:dyDescent="0.25">
      <c r="A414" s="9">
        <v>3</v>
      </c>
      <c r="B414" s="72">
        <v>3</v>
      </c>
    </row>
    <row r="415" spans="1:2" x14ac:dyDescent="0.25">
      <c r="A415" s="9">
        <v>2</v>
      </c>
      <c r="B415" s="73">
        <v>2</v>
      </c>
    </row>
    <row r="416" spans="1:2" x14ac:dyDescent="0.25">
      <c r="A416" s="9">
        <v>1</v>
      </c>
      <c r="B416" s="72">
        <v>1</v>
      </c>
    </row>
    <row r="417" spans="1:2" x14ac:dyDescent="0.25">
      <c r="A417" s="9">
        <v>3</v>
      </c>
      <c r="B417" s="73">
        <v>1</v>
      </c>
    </row>
    <row r="418" spans="1:2" x14ac:dyDescent="0.25">
      <c r="A418" s="9">
        <v>3</v>
      </c>
      <c r="B418" s="72">
        <v>2</v>
      </c>
    </row>
    <row r="419" spans="1:2" x14ac:dyDescent="0.25">
      <c r="A419" s="9">
        <v>2</v>
      </c>
      <c r="B419" s="73">
        <v>2</v>
      </c>
    </row>
    <row r="420" spans="1:2" x14ac:dyDescent="0.25">
      <c r="A420" s="9">
        <v>2</v>
      </c>
      <c r="B420" s="72">
        <v>2</v>
      </c>
    </row>
    <row r="421" spans="1:2" x14ac:dyDescent="0.25">
      <c r="A421" s="9">
        <v>3</v>
      </c>
      <c r="B421" s="73">
        <v>2</v>
      </c>
    </row>
    <row r="422" spans="1:2" x14ac:dyDescent="0.25">
      <c r="A422" s="9">
        <v>2</v>
      </c>
      <c r="B422" s="72">
        <v>2</v>
      </c>
    </row>
    <row r="423" spans="1:2" x14ac:dyDescent="0.25">
      <c r="A423" s="9">
        <v>1</v>
      </c>
      <c r="B423" s="73">
        <v>1</v>
      </c>
    </row>
    <row r="424" spans="1:2" x14ac:dyDescent="0.25">
      <c r="A424" s="9">
        <v>3</v>
      </c>
      <c r="B424" s="72">
        <v>3</v>
      </c>
    </row>
    <row r="425" spans="1:2" x14ac:dyDescent="0.25">
      <c r="A425" s="9">
        <v>2</v>
      </c>
      <c r="B425" s="73">
        <v>2</v>
      </c>
    </row>
    <row r="426" spans="1:2" x14ac:dyDescent="0.25">
      <c r="A426" s="9">
        <v>2</v>
      </c>
      <c r="B426" s="72">
        <v>2</v>
      </c>
    </row>
    <row r="427" spans="1:2" x14ac:dyDescent="0.25">
      <c r="A427" s="9">
        <v>3</v>
      </c>
      <c r="B427" s="73">
        <v>2</v>
      </c>
    </row>
    <row r="428" spans="1:2" x14ac:dyDescent="0.25">
      <c r="A428" s="9">
        <v>2</v>
      </c>
      <c r="B428" s="72">
        <v>2</v>
      </c>
    </row>
    <row r="429" spans="1:2" x14ac:dyDescent="0.25">
      <c r="A429" s="9">
        <v>3</v>
      </c>
      <c r="B429" s="73">
        <v>1</v>
      </c>
    </row>
    <row r="430" spans="1:2" x14ac:dyDescent="0.25">
      <c r="A430" s="9">
        <v>2</v>
      </c>
      <c r="B430" s="72">
        <v>2</v>
      </c>
    </row>
    <row r="431" spans="1:2" x14ac:dyDescent="0.25">
      <c r="A431" s="9">
        <v>2</v>
      </c>
      <c r="B431" s="73">
        <v>2</v>
      </c>
    </row>
    <row r="432" spans="1:2" x14ac:dyDescent="0.25">
      <c r="A432" s="9">
        <v>3</v>
      </c>
      <c r="B432" s="72">
        <v>2</v>
      </c>
    </row>
    <row r="433" spans="1:2" x14ac:dyDescent="0.25">
      <c r="A433" s="9">
        <v>3</v>
      </c>
      <c r="B433" s="73">
        <v>3</v>
      </c>
    </row>
    <row r="434" spans="1:2" x14ac:dyDescent="0.25">
      <c r="A434" s="9">
        <v>1</v>
      </c>
      <c r="B434" s="72">
        <v>2</v>
      </c>
    </row>
    <row r="435" spans="1:2" x14ac:dyDescent="0.25">
      <c r="A435" s="9">
        <v>3</v>
      </c>
      <c r="B435" s="73">
        <v>1</v>
      </c>
    </row>
    <row r="436" spans="1:2" x14ac:dyDescent="0.25">
      <c r="A436" s="9">
        <v>2</v>
      </c>
      <c r="B436" s="72">
        <v>1</v>
      </c>
    </row>
    <row r="437" spans="1:2" x14ac:dyDescent="0.25">
      <c r="A437" s="9">
        <v>1</v>
      </c>
      <c r="B437" s="73">
        <v>3</v>
      </c>
    </row>
    <row r="438" spans="1:2" x14ac:dyDescent="0.25">
      <c r="A438" s="9">
        <v>1</v>
      </c>
      <c r="B438" s="72">
        <v>2</v>
      </c>
    </row>
    <row r="439" spans="1:2" x14ac:dyDescent="0.25">
      <c r="A439" s="9">
        <v>2</v>
      </c>
      <c r="B439" s="73">
        <v>2</v>
      </c>
    </row>
    <row r="440" spans="1:2" x14ac:dyDescent="0.25">
      <c r="A440" s="9">
        <v>2</v>
      </c>
      <c r="B440" s="72">
        <v>2</v>
      </c>
    </row>
    <row r="441" spans="1:2" x14ac:dyDescent="0.25">
      <c r="A441" s="9">
        <v>2</v>
      </c>
      <c r="B441" s="73">
        <v>2</v>
      </c>
    </row>
    <row r="442" spans="1:2" x14ac:dyDescent="0.25">
      <c r="A442" s="9">
        <v>1</v>
      </c>
      <c r="B442" s="72">
        <v>3</v>
      </c>
    </row>
    <row r="443" spans="1:2" x14ac:dyDescent="0.25">
      <c r="A443" s="9">
        <v>1</v>
      </c>
      <c r="B443" s="73">
        <v>1</v>
      </c>
    </row>
    <row r="444" spans="1:2" x14ac:dyDescent="0.25">
      <c r="A444" s="9">
        <v>1</v>
      </c>
      <c r="B444" s="72">
        <v>1</v>
      </c>
    </row>
    <row r="445" spans="1:2" x14ac:dyDescent="0.25">
      <c r="A445" s="9">
        <v>1</v>
      </c>
      <c r="B445" s="73">
        <v>1</v>
      </c>
    </row>
    <row r="446" spans="1:2" x14ac:dyDescent="0.25">
      <c r="A446" s="9">
        <v>3</v>
      </c>
      <c r="B446" s="72">
        <v>3</v>
      </c>
    </row>
    <row r="447" spans="1:2" x14ac:dyDescent="0.25">
      <c r="A447" s="9">
        <v>2</v>
      </c>
      <c r="B447" s="73">
        <v>2</v>
      </c>
    </row>
    <row r="448" spans="1:2" x14ac:dyDescent="0.25">
      <c r="A448" s="9">
        <v>2</v>
      </c>
      <c r="B448" s="72">
        <v>2</v>
      </c>
    </row>
    <row r="449" spans="1:2" x14ac:dyDescent="0.25">
      <c r="A449" s="9">
        <v>2</v>
      </c>
      <c r="B449" s="73">
        <v>2</v>
      </c>
    </row>
    <row r="450" spans="1:2" x14ac:dyDescent="0.25">
      <c r="A450" s="9">
        <v>2</v>
      </c>
      <c r="B450" s="72">
        <v>2</v>
      </c>
    </row>
    <row r="451" spans="1:2" x14ac:dyDescent="0.25">
      <c r="A451" s="9">
        <v>2</v>
      </c>
      <c r="B451" s="73">
        <v>2</v>
      </c>
    </row>
    <row r="452" spans="1:2" x14ac:dyDescent="0.25">
      <c r="A452" s="9">
        <v>2</v>
      </c>
      <c r="B452" s="72">
        <v>1</v>
      </c>
    </row>
    <row r="453" spans="1:2" x14ac:dyDescent="0.25">
      <c r="A453" s="9">
        <v>2</v>
      </c>
      <c r="B453" s="73">
        <v>2</v>
      </c>
    </row>
    <row r="454" spans="1:2" x14ac:dyDescent="0.25">
      <c r="A454" s="9">
        <v>2</v>
      </c>
      <c r="B454" s="72">
        <v>2</v>
      </c>
    </row>
    <row r="455" spans="1:2" x14ac:dyDescent="0.25">
      <c r="A455" s="9">
        <v>4</v>
      </c>
      <c r="B455" s="73">
        <v>1</v>
      </c>
    </row>
    <row r="456" spans="1:2" x14ac:dyDescent="0.25">
      <c r="A456" s="9">
        <v>2</v>
      </c>
      <c r="B456" s="72">
        <v>2</v>
      </c>
    </row>
    <row r="457" spans="1:2" x14ac:dyDescent="0.25">
      <c r="A457" s="9">
        <v>1</v>
      </c>
      <c r="B457" s="73">
        <v>1</v>
      </c>
    </row>
    <row r="458" spans="1:2" x14ac:dyDescent="0.25">
      <c r="A458" s="9">
        <v>1</v>
      </c>
      <c r="B458" s="72">
        <v>1</v>
      </c>
    </row>
    <row r="459" spans="1:2" x14ac:dyDescent="0.25">
      <c r="A459" s="9">
        <v>1</v>
      </c>
      <c r="B459" s="73">
        <v>1</v>
      </c>
    </row>
    <row r="460" spans="1:2" x14ac:dyDescent="0.25">
      <c r="A460" s="9">
        <v>2</v>
      </c>
      <c r="B460" s="72">
        <v>2</v>
      </c>
    </row>
    <row r="461" spans="1:2" x14ac:dyDescent="0.25">
      <c r="A461" s="9">
        <v>1</v>
      </c>
      <c r="B461" s="73">
        <v>1</v>
      </c>
    </row>
    <row r="462" spans="1:2" x14ac:dyDescent="0.25">
      <c r="A462" s="9">
        <v>2</v>
      </c>
      <c r="B462" s="72">
        <v>2</v>
      </c>
    </row>
    <row r="463" spans="1:2" x14ac:dyDescent="0.25">
      <c r="A463" s="9">
        <v>1</v>
      </c>
      <c r="B463" s="73">
        <v>1</v>
      </c>
    </row>
    <row r="464" spans="1:2" x14ac:dyDescent="0.25">
      <c r="A464" s="9">
        <v>2</v>
      </c>
      <c r="B464" s="72">
        <v>3</v>
      </c>
    </row>
    <row r="465" spans="1:2" x14ac:dyDescent="0.25">
      <c r="A465" s="9">
        <v>2</v>
      </c>
      <c r="B465" s="73">
        <v>2</v>
      </c>
    </row>
    <row r="466" spans="1:2" x14ac:dyDescent="0.25">
      <c r="A466" s="9">
        <v>1</v>
      </c>
      <c r="B466" s="72">
        <v>1</v>
      </c>
    </row>
    <row r="467" spans="1:2" x14ac:dyDescent="0.25">
      <c r="A467" s="9">
        <v>1</v>
      </c>
      <c r="B467" s="73">
        <v>1</v>
      </c>
    </row>
    <row r="468" spans="1:2" x14ac:dyDescent="0.25">
      <c r="A468" s="9">
        <v>2</v>
      </c>
      <c r="B468" s="72">
        <v>2</v>
      </c>
    </row>
    <row r="469" spans="1:2" x14ac:dyDescent="0.25">
      <c r="A469" s="9">
        <v>2</v>
      </c>
      <c r="B469" s="73">
        <v>2</v>
      </c>
    </row>
    <row r="470" spans="1:2" x14ac:dyDescent="0.25">
      <c r="A470" s="9">
        <v>1</v>
      </c>
      <c r="B470" s="72">
        <v>1</v>
      </c>
    </row>
    <row r="471" spans="1:2" x14ac:dyDescent="0.25">
      <c r="A471" s="9">
        <v>1</v>
      </c>
      <c r="B471" s="73">
        <v>1</v>
      </c>
    </row>
    <row r="472" spans="1:2" x14ac:dyDescent="0.25">
      <c r="A472" s="9">
        <v>3</v>
      </c>
      <c r="B472" s="72">
        <v>1</v>
      </c>
    </row>
    <row r="473" spans="1:2" x14ac:dyDescent="0.25">
      <c r="A473" s="9">
        <v>1</v>
      </c>
      <c r="B473" s="73">
        <v>1</v>
      </c>
    </row>
    <row r="474" spans="1:2" x14ac:dyDescent="0.25">
      <c r="A474" s="9">
        <v>3</v>
      </c>
      <c r="B474" s="72">
        <v>3</v>
      </c>
    </row>
    <row r="475" spans="1:2" x14ac:dyDescent="0.25">
      <c r="A475" s="9">
        <v>1</v>
      </c>
      <c r="B475" s="73">
        <v>1</v>
      </c>
    </row>
    <row r="476" spans="1:2" x14ac:dyDescent="0.25">
      <c r="A476" s="9">
        <v>2</v>
      </c>
      <c r="B476" s="72">
        <v>2</v>
      </c>
    </row>
    <row r="477" spans="1:2" x14ac:dyDescent="0.25">
      <c r="A477" s="9">
        <v>1</v>
      </c>
      <c r="B477" s="73">
        <v>1</v>
      </c>
    </row>
    <row r="478" spans="1:2" x14ac:dyDescent="0.25">
      <c r="A478" s="9">
        <v>2</v>
      </c>
      <c r="B478" s="72">
        <v>2</v>
      </c>
    </row>
    <row r="479" spans="1:2" x14ac:dyDescent="0.25">
      <c r="A479" s="9">
        <v>2</v>
      </c>
      <c r="B479" s="73">
        <v>2</v>
      </c>
    </row>
    <row r="480" spans="1:2" x14ac:dyDescent="0.25">
      <c r="A480" s="9">
        <v>2</v>
      </c>
      <c r="B480" s="72">
        <v>2</v>
      </c>
    </row>
    <row r="481" spans="1:2" x14ac:dyDescent="0.25">
      <c r="A481" s="9">
        <v>2</v>
      </c>
      <c r="B481" s="73">
        <v>2</v>
      </c>
    </row>
    <row r="482" spans="1:2" x14ac:dyDescent="0.25">
      <c r="A482" s="9">
        <v>3</v>
      </c>
      <c r="B482" s="72">
        <v>3</v>
      </c>
    </row>
    <row r="483" spans="1:2" x14ac:dyDescent="0.25">
      <c r="A483" s="9">
        <v>2</v>
      </c>
      <c r="B483" s="73">
        <v>2</v>
      </c>
    </row>
    <row r="484" spans="1:2" x14ac:dyDescent="0.25">
      <c r="A484" s="9">
        <v>2</v>
      </c>
      <c r="B484" s="72">
        <v>2</v>
      </c>
    </row>
    <row r="485" spans="1:2" x14ac:dyDescent="0.25">
      <c r="A485" s="9">
        <v>2</v>
      </c>
      <c r="B485" s="73">
        <v>1</v>
      </c>
    </row>
    <row r="486" spans="1:2" x14ac:dyDescent="0.25">
      <c r="A486" s="9">
        <v>3</v>
      </c>
      <c r="B486" s="72">
        <v>1</v>
      </c>
    </row>
    <row r="487" spans="1:2" x14ac:dyDescent="0.25">
      <c r="A487" s="9">
        <v>4</v>
      </c>
      <c r="B487" s="73">
        <v>1</v>
      </c>
    </row>
    <row r="488" spans="1:2" x14ac:dyDescent="0.25">
      <c r="A488" s="9">
        <v>2</v>
      </c>
      <c r="B488" s="72">
        <v>2</v>
      </c>
    </row>
    <row r="489" spans="1:2" x14ac:dyDescent="0.25">
      <c r="A489" s="9">
        <v>1</v>
      </c>
      <c r="B489" s="73">
        <v>1</v>
      </c>
    </row>
    <row r="490" spans="1:2" x14ac:dyDescent="0.25">
      <c r="A490" s="9">
        <v>2</v>
      </c>
      <c r="B490" s="72">
        <v>2</v>
      </c>
    </row>
    <row r="491" spans="1:2" x14ac:dyDescent="0.25">
      <c r="A491" s="9">
        <v>2</v>
      </c>
      <c r="B491" s="73">
        <v>1</v>
      </c>
    </row>
    <row r="492" spans="1:2" x14ac:dyDescent="0.25">
      <c r="A492" s="9">
        <v>2</v>
      </c>
      <c r="B492" s="72">
        <v>2</v>
      </c>
    </row>
    <row r="493" spans="1:2" x14ac:dyDescent="0.25">
      <c r="A493" s="9">
        <v>3</v>
      </c>
      <c r="B493" s="73">
        <v>3</v>
      </c>
    </row>
    <row r="494" spans="1:2" x14ac:dyDescent="0.25">
      <c r="A494" s="9">
        <v>2</v>
      </c>
      <c r="B494" s="72">
        <v>2</v>
      </c>
    </row>
    <row r="495" spans="1:2" x14ac:dyDescent="0.25">
      <c r="A495" s="9">
        <v>1</v>
      </c>
      <c r="B495" s="73">
        <v>1</v>
      </c>
    </row>
    <row r="496" spans="1:2" x14ac:dyDescent="0.25">
      <c r="A496" s="9">
        <v>2</v>
      </c>
      <c r="B496" s="72">
        <v>2</v>
      </c>
    </row>
    <row r="497" spans="1:2" x14ac:dyDescent="0.25">
      <c r="A497" s="9">
        <v>2</v>
      </c>
      <c r="B497" s="73">
        <v>2</v>
      </c>
    </row>
    <row r="498" spans="1:2" x14ac:dyDescent="0.25">
      <c r="A498" s="9">
        <v>2</v>
      </c>
      <c r="B498" s="72">
        <v>2</v>
      </c>
    </row>
    <row r="499" spans="1:2" x14ac:dyDescent="0.25">
      <c r="A499" s="9">
        <v>3</v>
      </c>
      <c r="B499" s="73">
        <v>3</v>
      </c>
    </row>
    <row r="500" spans="1:2" x14ac:dyDescent="0.25">
      <c r="A500" s="9">
        <v>2</v>
      </c>
      <c r="B500" s="72">
        <v>2</v>
      </c>
    </row>
    <row r="501" spans="1:2" x14ac:dyDescent="0.25">
      <c r="A501" s="9">
        <v>1</v>
      </c>
      <c r="B501" s="73">
        <v>1</v>
      </c>
    </row>
    <row r="502" spans="1:2" x14ac:dyDescent="0.25">
      <c r="A502" s="9">
        <v>2</v>
      </c>
      <c r="B502" s="72">
        <v>3</v>
      </c>
    </row>
    <row r="503" spans="1:2" x14ac:dyDescent="0.25">
      <c r="A503" s="9">
        <v>1</v>
      </c>
      <c r="B503" s="73">
        <v>2</v>
      </c>
    </row>
    <row r="504" spans="1:2" x14ac:dyDescent="0.25">
      <c r="A504" s="9">
        <v>3</v>
      </c>
      <c r="B504" s="72">
        <v>2</v>
      </c>
    </row>
    <row r="505" spans="1:2" x14ac:dyDescent="0.25">
      <c r="A505" s="9">
        <v>4</v>
      </c>
      <c r="B505" s="73">
        <v>2</v>
      </c>
    </row>
    <row r="506" spans="1:2" x14ac:dyDescent="0.25">
      <c r="A506" s="9">
        <v>3</v>
      </c>
      <c r="B506" s="72">
        <v>2</v>
      </c>
    </row>
    <row r="507" spans="1:2" x14ac:dyDescent="0.25">
      <c r="A507" s="9">
        <v>2</v>
      </c>
      <c r="B507" s="73">
        <v>2</v>
      </c>
    </row>
    <row r="508" spans="1:2" x14ac:dyDescent="0.25">
      <c r="A508" s="9">
        <v>1</v>
      </c>
      <c r="B508" s="72">
        <v>3</v>
      </c>
    </row>
    <row r="509" spans="1:2" x14ac:dyDescent="0.25">
      <c r="A509" s="9">
        <v>1</v>
      </c>
      <c r="B509" s="73">
        <v>1</v>
      </c>
    </row>
    <row r="510" spans="1:2" x14ac:dyDescent="0.25">
      <c r="A510" s="9">
        <v>2</v>
      </c>
      <c r="B510" s="72">
        <v>2</v>
      </c>
    </row>
    <row r="511" spans="1:2" x14ac:dyDescent="0.25">
      <c r="A511" s="9">
        <v>2</v>
      </c>
      <c r="B511" s="73">
        <v>2</v>
      </c>
    </row>
    <row r="512" spans="1:2" x14ac:dyDescent="0.25">
      <c r="A512" s="9">
        <v>3</v>
      </c>
      <c r="B512" s="72">
        <v>2</v>
      </c>
    </row>
    <row r="513" spans="1:2" x14ac:dyDescent="0.25">
      <c r="A513" s="9">
        <v>2</v>
      </c>
      <c r="B513" s="73">
        <v>1</v>
      </c>
    </row>
    <row r="514" spans="1:2" x14ac:dyDescent="0.25">
      <c r="A514" s="9">
        <v>2</v>
      </c>
      <c r="B514" s="72">
        <v>2</v>
      </c>
    </row>
    <row r="515" spans="1:2" x14ac:dyDescent="0.25">
      <c r="A515" s="9">
        <v>2</v>
      </c>
      <c r="B515" s="73">
        <v>2</v>
      </c>
    </row>
    <row r="516" spans="1:2" x14ac:dyDescent="0.25">
      <c r="A516" s="9">
        <v>3</v>
      </c>
      <c r="B516" s="72">
        <v>1</v>
      </c>
    </row>
    <row r="517" spans="1:2" x14ac:dyDescent="0.25">
      <c r="A517" s="9">
        <v>3</v>
      </c>
      <c r="B517" s="73">
        <v>3</v>
      </c>
    </row>
    <row r="518" spans="1:2" x14ac:dyDescent="0.25">
      <c r="A518" s="9">
        <v>1</v>
      </c>
      <c r="B518" s="72">
        <v>1</v>
      </c>
    </row>
    <row r="519" spans="1:2" x14ac:dyDescent="0.25">
      <c r="A519" s="9">
        <v>2</v>
      </c>
      <c r="B519" s="73">
        <v>2</v>
      </c>
    </row>
    <row r="520" spans="1:2" x14ac:dyDescent="0.25">
      <c r="A520" s="9">
        <v>1</v>
      </c>
      <c r="B520" s="72">
        <v>1</v>
      </c>
    </row>
    <row r="521" spans="1:2" x14ac:dyDescent="0.25">
      <c r="A521" s="9">
        <v>2</v>
      </c>
      <c r="B521" s="73">
        <v>2</v>
      </c>
    </row>
    <row r="522" spans="1:2" x14ac:dyDescent="0.25">
      <c r="A522" s="9">
        <v>1</v>
      </c>
      <c r="B522" s="72">
        <v>1</v>
      </c>
    </row>
    <row r="523" spans="1:2" x14ac:dyDescent="0.25">
      <c r="A523" s="9">
        <v>3</v>
      </c>
      <c r="B523" s="73">
        <v>1</v>
      </c>
    </row>
    <row r="524" spans="1:2" x14ac:dyDescent="0.25">
      <c r="A524" s="9">
        <v>3</v>
      </c>
      <c r="B524" s="72">
        <v>3</v>
      </c>
    </row>
    <row r="525" spans="1:2" x14ac:dyDescent="0.25">
      <c r="A525" s="9">
        <v>1</v>
      </c>
      <c r="B525" s="73">
        <v>1</v>
      </c>
    </row>
    <row r="526" spans="1:2" x14ac:dyDescent="0.25">
      <c r="A526" s="9">
        <v>2</v>
      </c>
      <c r="B526" s="72">
        <v>2</v>
      </c>
    </row>
    <row r="527" spans="1:2" x14ac:dyDescent="0.25">
      <c r="A527" s="9">
        <v>2</v>
      </c>
      <c r="B527" s="73">
        <v>2</v>
      </c>
    </row>
    <row r="528" spans="1:2" x14ac:dyDescent="0.25">
      <c r="A528" s="9">
        <v>1</v>
      </c>
      <c r="B528" s="72">
        <v>3</v>
      </c>
    </row>
    <row r="529" spans="1:2" x14ac:dyDescent="0.25">
      <c r="A529" s="9">
        <v>2</v>
      </c>
      <c r="B529" s="73">
        <v>3</v>
      </c>
    </row>
    <row r="530" spans="1:2" x14ac:dyDescent="0.25">
      <c r="A530" s="9">
        <v>1</v>
      </c>
      <c r="B530" s="72">
        <v>1</v>
      </c>
    </row>
    <row r="531" spans="1:2" x14ac:dyDescent="0.25">
      <c r="A531" s="9">
        <v>1</v>
      </c>
      <c r="B531" s="73">
        <v>1</v>
      </c>
    </row>
    <row r="532" spans="1:2" x14ac:dyDescent="0.25">
      <c r="A532" s="9">
        <v>1</v>
      </c>
      <c r="B532" s="72">
        <v>2</v>
      </c>
    </row>
    <row r="533" spans="1:2" x14ac:dyDescent="0.25">
      <c r="A533" s="9">
        <v>3</v>
      </c>
      <c r="B533" s="73">
        <v>3</v>
      </c>
    </row>
    <row r="534" spans="1:2" x14ac:dyDescent="0.25">
      <c r="A534" s="9">
        <v>2</v>
      </c>
      <c r="B534" s="72">
        <v>2</v>
      </c>
    </row>
    <row r="535" spans="1:2" x14ac:dyDescent="0.25">
      <c r="A535" s="9">
        <v>3</v>
      </c>
      <c r="B535" s="73">
        <v>1</v>
      </c>
    </row>
    <row r="536" spans="1:2" x14ac:dyDescent="0.25">
      <c r="A536" s="9">
        <v>1</v>
      </c>
      <c r="B536" s="72">
        <v>1</v>
      </c>
    </row>
    <row r="537" spans="1:2" x14ac:dyDescent="0.25">
      <c r="A537" s="9">
        <v>1</v>
      </c>
      <c r="B537" s="73">
        <v>1</v>
      </c>
    </row>
    <row r="538" spans="1:2" x14ac:dyDescent="0.25">
      <c r="A538" s="9">
        <v>2</v>
      </c>
      <c r="B538" s="72">
        <v>2</v>
      </c>
    </row>
    <row r="539" spans="1:2" x14ac:dyDescent="0.25">
      <c r="A539" s="9">
        <v>4</v>
      </c>
      <c r="B539" s="73">
        <v>2</v>
      </c>
    </row>
    <row r="540" spans="1:2" x14ac:dyDescent="0.25">
      <c r="A540" s="9">
        <v>3</v>
      </c>
      <c r="B540" s="72">
        <v>3</v>
      </c>
    </row>
    <row r="541" spans="1:2" x14ac:dyDescent="0.25">
      <c r="A541" s="9">
        <v>1</v>
      </c>
      <c r="B541" s="73">
        <v>1</v>
      </c>
    </row>
    <row r="542" spans="1:2" x14ac:dyDescent="0.25">
      <c r="A542" s="9">
        <v>1</v>
      </c>
      <c r="B542" s="72">
        <v>1</v>
      </c>
    </row>
    <row r="543" spans="1:2" x14ac:dyDescent="0.25">
      <c r="A543" s="9">
        <v>3</v>
      </c>
      <c r="B543" s="73">
        <v>3</v>
      </c>
    </row>
    <row r="544" spans="1:2" x14ac:dyDescent="0.25">
      <c r="A544" s="9">
        <v>3</v>
      </c>
      <c r="B544" s="72">
        <v>3</v>
      </c>
    </row>
    <row r="545" spans="1:2" x14ac:dyDescent="0.25">
      <c r="A545" s="9">
        <v>1</v>
      </c>
      <c r="B545" s="73">
        <v>1</v>
      </c>
    </row>
    <row r="546" spans="1:2" x14ac:dyDescent="0.25">
      <c r="A546" s="9">
        <v>2</v>
      </c>
      <c r="B546" s="72">
        <v>2</v>
      </c>
    </row>
    <row r="547" spans="1:2" x14ac:dyDescent="0.25">
      <c r="A547" s="9">
        <v>3</v>
      </c>
      <c r="B547" s="73">
        <v>2</v>
      </c>
    </row>
    <row r="548" spans="1:2" x14ac:dyDescent="0.25">
      <c r="A548" s="9">
        <v>1</v>
      </c>
      <c r="B548" s="72">
        <v>1</v>
      </c>
    </row>
    <row r="549" spans="1:2" x14ac:dyDescent="0.25">
      <c r="A549" s="9">
        <v>3</v>
      </c>
      <c r="B549" s="73">
        <v>3</v>
      </c>
    </row>
    <row r="550" spans="1:2" x14ac:dyDescent="0.25">
      <c r="A550" s="9">
        <v>2</v>
      </c>
      <c r="B550" s="72">
        <v>3</v>
      </c>
    </row>
    <row r="551" spans="1:2" x14ac:dyDescent="0.25">
      <c r="A551" s="9">
        <v>3</v>
      </c>
      <c r="B551" s="73">
        <v>3</v>
      </c>
    </row>
    <row r="552" spans="1:2" x14ac:dyDescent="0.25">
      <c r="A552" s="9">
        <v>3</v>
      </c>
      <c r="B552" s="72">
        <v>3</v>
      </c>
    </row>
    <row r="553" spans="1:2" x14ac:dyDescent="0.25">
      <c r="A553" s="9">
        <v>1</v>
      </c>
      <c r="B553" s="73">
        <v>1</v>
      </c>
    </row>
    <row r="554" spans="1:2" x14ac:dyDescent="0.25">
      <c r="A554" s="9">
        <v>2</v>
      </c>
      <c r="B554" s="72">
        <v>2</v>
      </c>
    </row>
    <row r="555" spans="1:2" x14ac:dyDescent="0.25">
      <c r="A555" s="9">
        <v>4</v>
      </c>
      <c r="B555" s="73">
        <v>2</v>
      </c>
    </row>
    <row r="556" spans="1:2" x14ac:dyDescent="0.25">
      <c r="A556" s="9">
        <v>2</v>
      </c>
      <c r="B556" s="72">
        <v>2</v>
      </c>
    </row>
    <row r="557" spans="1:2" x14ac:dyDescent="0.25">
      <c r="A557" s="9">
        <v>3</v>
      </c>
      <c r="B557" s="73">
        <v>3</v>
      </c>
    </row>
    <row r="558" spans="1:2" x14ac:dyDescent="0.25">
      <c r="A558" s="9">
        <v>3</v>
      </c>
      <c r="B558" s="72">
        <v>1</v>
      </c>
    </row>
    <row r="559" spans="1:2" x14ac:dyDescent="0.25">
      <c r="A559" s="9">
        <v>1</v>
      </c>
      <c r="B559" s="73">
        <v>1</v>
      </c>
    </row>
    <row r="560" spans="1:2" x14ac:dyDescent="0.25">
      <c r="A560" s="9">
        <v>1</v>
      </c>
      <c r="B560" s="72">
        <v>1</v>
      </c>
    </row>
    <row r="561" spans="1:2" x14ac:dyDescent="0.25">
      <c r="A561" s="9">
        <v>4</v>
      </c>
      <c r="B561" s="73">
        <v>1</v>
      </c>
    </row>
    <row r="562" spans="1:2" x14ac:dyDescent="0.25">
      <c r="A562" s="9">
        <v>3</v>
      </c>
      <c r="B562" s="72">
        <v>2</v>
      </c>
    </row>
    <row r="563" spans="1:2" x14ac:dyDescent="0.25">
      <c r="A563" s="9">
        <v>1</v>
      </c>
      <c r="B563" s="73">
        <v>3</v>
      </c>
    </row>
    <row r="564" spans="1:2" x14ac:dyDescent="0.25">
      <c r="A564" s="9">
        <v>3</v>
      </c>
      <c r="B564" s="72">
        <v>3</v>
      </c>
    </row>
    <row r="565" spans="1:2" x14ac:dyDescent="0.25">
      <c r="A565" s="9">
        <v>2</v>
      </c>
      <c r="B565" s="73">
        <v>2</v>
      </c>
    </row>
    <row r="566" spans="1:2" x14ac:dyDescent="0.25">
      <c r="A566" s="9">
        <v>2</v>
      </c>
      <c r="B566" s="72">
        <v>2</v>
      </c>
    </row>
    <row r="567" spans="1:2" x14ac:dyDescent="0.25">
      <c r="A567" s="9">
        <v>1</v>
      </c>
      <c r="B567" s="73">
        <v>1</v>
      </c>
    </row>
    <row r="568" spans="1:2" x14ac:dyDescent="0.25">
      <c r="A568" s="9">
        <v>2</v>
      </c>
      <c r="B568" s="72">
        <v>2</v>
      </c>
    </row>
    <row r="569" spans="1:2" x14ac:dyDescent="0.25">
      <c r="A569" s="9">
        <v>1</v>
      </c>
      <c r="B569" s="73">
        <v>1</v>
      </c>
    </row>
    <row r="570" spans="1:2" x14ac:dyDescent="0.25">
      <c r="A570" s="9">
        <v>3</v>
      </c>
      <c r="B570" s="72">
        <v>3</v>
      </c>
    </row>
    <row r="571" spans="1:2" x14ac:dyDescent="0.25">
      <c r="A571" s="9">
        <v>2</v>
      </c>
      <c r="B571" s="73">
        <v>2</v>
      </c>
    </row>
    <row r="572" spans="1:2" x14ac:dyDescent="0.25">
      <c r="A572" s="9">
        <v>2</v>
      </c>
      <c r="B572" s="72">
        <v>2</v>
      </c>
    </row>
    <row r="573" spans="1:2" x14ac:dyDescent="0.25">
      <c r="A573" s="9">
        <v>2</v>
      </c>
      <c r="B573" s="73">
        <v>2</v>
      </c>
    </row>
    <row r="574" spans="1:2" x14ac:dyDescent="0.25">
      <c r="A574" s="9">
        <v>2</v>
      </c>
      <c r="B574" s="72">
        <v>2</v>
      </c>
    </row>
    <row r="575" spans="1:2" x14ac:dyDescent="0.25">
      <c r="A575" s="9">
        <v>1</v>
      </c>
      <c r="B575" s="73">
        <v>1</v>
      </c>
    </row>
    <row r="576" spans="1:2" x14ac:dyDescent="0.25">
      <c r="A576" s="9">
        <v>4</v>
      </c>
      <c r="B576" s="72">
        <v>2</v>
      </c>
    </row>
    <row r="577" spans="1:2" x14ac:dyDescent="0.25">
      <c r="A577" s="9">
        <v>3</v>
      </c>
      <c r="B577" s="73">
        <v>2</v>
      </c>
    </row>
    <row r="578" spans="1:2" x14ac:dyDescent="0.25">
      <c r="A578" s="9">
        <v>4</v>
      </c>
      <c r="B578" s="72">
        <v>2</v>
      </c>
    </row>
    <row r="579" spans="1:2" x14ac:dyDescent="0.25">
      <c r="A579" s="9">
        <v>3</v>
      </c>
      <c r="B579" s="73">
        <v>3</v>
      </c>
    </row>
    <row r="580" spans="1:2" x14ac:dyDescent="0.25">
      <c r="A580" s="9">
        <v>1</v>
      </c>
      <c r="B580" s="72">
        <v>1</v>
      </c>
    </row>
    <row r="581" spans="1:2" x14ac:dyDescent="0.25">
      <c r="A581" s="9">
        <v>2</v>
      </c>
      <c r="B581" s="73">
        <v>2</v>
      </c>
    </row>
    <row r="582" spans="1:2" x14ac:dyDescent="0.25">
      <c r="A582" s="9">
        <v>2</v>
      </c>
      <c r="B582" s="72">
        <v>2</v>
      </c>
    </row>
    <row r="583" spans="1:2" x14ac:dyDescent="0.25">
      <c r="A583" s="9">
        <v>2</v>
      </c>
      <c r="B583" s="73">
        <v>2</v>
      </c>
    </row>
    <row r="584" spans="1:2" x14ac:dyDescent="0.25">
      <c r="A584" s="9">
        <v>3</v>
      </c>
      <c r="B584" s="72">
        <v>3</v>
      </c>
    </row>
    <row r="585" spans="1:2" x14ac:dyDescent="0.25">
      <c r="A585" s="9">
        <v>1</v>
      </c>
      <c r="B585" s="73">
        <v>2</v>
      </c>
    </row>
    <row r="586" spans="1:2" x14ac:dyDescent="0.25">
      <c r="A586" s="9">
        <v>1</v>
      </c>
      <c r="B586" s="72">
        <v>1</v>
      </c>
    </row>
    <row r="587" spans="1:2" x14ac:dyDescent="0.25">
      <c r="A587" s="9">
        <v>3</v>
      </c>
      <c r="B587" s="73">
        <v>1</v>
      </c>
    </row>
    <row r="588" spans="1:2" x14ac:dyDescent="0.25">
      <c r="A588" s="9">
        <v>2</v>
      </c>
      <c r="B588" s="72">
        <v>2</v>
      </c>
    </row>
    <row r="589" spans="1:2" x14ac:dyDescent="0.25">
      <c r="A589" s="9">
        <v>2</v>
      </c>
      <c r="B589" s="73">
        <v>2</v>
      </c>
    </row>
    <row r="590" spans="1:2" x14ac:dyDescent="0.25">
      <c r="A590" s="9">
        <v>3</v>
      </c>
      <c r="B590" s="72">
        <v>1</v>
      </c>
    </row>
    <row r="591" spans="1:2" x14ac:dyDescent="0.25">
      <c r="A591" s="9">
        <v>1</v>
      </c>
      <c r="B591" s="73">
        <v>1</v>
      </c>
    </row>
    <row r="592" spans="1:2" x14ac:dyDescent="0.25">
      <c r="A592" s="9">
        <v>2</v>
      </c>
      <c r="B592" s="72">
        <v>2</v>
      </c>
    </row>
    <row r="593" spans="1:2" x14ac:dyDescent="0.25">
      <c r="A593" s="9">
        <v>3</v>
      </c>
      <c r="B593" s="73">
        <v>2</v>
      </c>
    </row>
    <row r="594" spans="1:2" x14ac:dyDescent="0.25">
      <c r="A594" s="9">
        <v>2</v>
      </c>
      <c r="B594" s="72">
        <v>2</v>
      </c>
    </row>
    <row r="595" spans="1:2" x14ac:dyDescent="0.25">
      <c r="A595" s="9">
        <v>3</v>
      </c>
      <c r="B595" s="73">
        <v>3</v>
      </c>
    </row>
    <row r="596" spans="1:2" x14ac:dyDescent="0.25">
      <c r="A596" s="9">
        <v>1</v>
      </c>
      <c r="B596" s="72">
        <v>3</v>
      </c>
    </row>
    <row r="597" spans="1:2" x14ac:dyDescent="0.25">
      <c r="A597" s="9">
        <v>1</v>
      </c>
      <c r="B597" s="73">
        <v>1</v>
      </c>
    </row>
    <row r="598" spans="1:2" x14ac:dyDescent="0.25">
      <c r="A598" s="9">
        <v>3</v>
      </c>
      <c r="B598" s="72">
        <v>2</v>
      </c>
    </row>
    <row r="599" spans="1:2" x14ac:dyDescent="0.25">
      <c r="A599" s="9">
        <v>1</v>
      </c>
      <c r="B599" s="73">
        <v>1</v>
      </c>
    </row>
    <row r="600" spans="1:2" x14ac:dyDescent="0.25">
      <c r="A600" s="9">
        <v>2</v>
      </c>
      <c r="B600" s="72">
        <v>2</v>
      </c>
    </row>
    <row r="601" spans="1:2" x14ac:dyDescent="0.25">
      <c r="A601" s="9">
        <v>2</v>
      </c>
      <c r="B601" s="73">
        <v>2</v>
      </c>
    </row>
    <row r="602" spans="1:2" x14ac:dyDescent="0.25">
      <c r="A602" s="9">
        <v>3</v>
      </c>
      <c r="B602" s="72">
        <v>2</v>
      </c>
    </row>
    <row r="603" spans="1:2" x14ac:dyDescent="0.25">
      <c r="A603" s="9">
        <v>3</v>
      </c>
      <c r="B603" s="73">
        <v>2</v>
      </c>
    </row>
    <row r="604" spans="1:2" x14ac:dyDescent="0.25">
      <c r="A604" s="9">
        <v>1</v>
      </c>
      <c r="B604" s="72">
        <v>1</v>
      </c>
    </row>
    <row r="605" spans="1:2" x14ac:dyDescent="0.25">
      <c r="A605" s="9">
        <v>1</v>
      </c>
      <c r="B605" s="73">
        <v>1</v>
      </c>
    </row>
    <row r="606" spans="1:2" x14ac:dyDescent="0.25">
      <c r="A606" s="9">
        <v>3</v>
      </c>
      <c r="B606" s="72">
        <v>1</v>
      </c>
    </row>
    <row r="607" spans="1:2" x14ac:dyDescent="0.25">
      <c r="A607" s="9">
        <v>1</v>
      </c>
      <c r="B607" s="73">
        <v>1</v>
      </c>
    </row>
    <row r="608" spans="1:2" x14ac:dyDescent="0.25">
      <c r="A608" s="9">
        <v>3</v>
      </c>
      <c r="B608" s="72">
        <v>3</v>
      </c>
    </row>
    <row r="609" spans="1:2" x14ac:dyDescent="0.25">
      <c r="A609" s="9">
        <v>2</v>
      </c>
      <c r="B609" s="73">
        <v>2</v>
      </c>
    </row>
    <row r="610" spans="1:2" x14ac:dyDescent="0.25">
      <c r="A610" s="9">
        <v>3</v>
      </c>
      <c r="B610" s="72">
        <v>3</v>
      </c>
    </row>
    <row r="611" spans="1:2" x14ac:dyDescent="0.25">
      <c r="A611" s="9">
        <v>1</v>
      </c>
      <c r="B611" s="73">
        <v>1</v>
      </c>
    </row>
    <row r="612" spans="1:2" x14ac:dyDescent="0.25">
      <c r="A612" s="9">
        <v>1</v>
      </c>
      <c r="B612" s="72">
        <v>2</v>
      </c>
    </row>
    <row r="613" spans="1:2" x14ac:dyDescent="0.25">
      <c r="A613" s="9">
        <v>2</v>
      </c>
      <c r="B613" s="73">
        <v>2</v>
      </c>
    </row>
    <row r="614" spans="1:2" x14ac:dyDescent="0.25">
      <c r="A614" s="9">
        <v>1</v>
      </c>
      <c r="B614" s="72">
        <v>1</v>
      </c>
    </row>
    <row r="615" spans="1:2" x14ac:dyDescent="0.25">
      <c r="A615" s="9">
        <v>1</v>
      </c>
      <c r="B615" s="73">
        <v>2</v>
      </c>
    </row>
    <row r="616" spans="1:2" x14ac:dyDescent="0.25">
      <c r="A616" s="9">
        <v>1</v>
      </c>
      <c r="B616" s="72">
        <v>1</v>
      </c>
    </row>
    <row r="617" spans="1:2" x14ac:dyDescent="0.25">
      <c r="A617" s="9">
        <v>3</v>
      </c>
      <c r="B617" s="73">
        <v>4</v>
      </c>
    </row>
    <row r="618" spans="1:2" x14ac:dyDescent="0.25">
      <c r="A618" s="9">
        <v>2</v>
      </c>
      <c r="B618" s="72">
        <v>2</v>
      </c>
    </row>
    <row r="619" spans="1:2" x14ac:dyDescent="0.25">
      <c r="A619" s="9">
        <v>2</v>
      </c>
      <c r="B619" s="73">
        <v>2</v>
      </c>
    </row>
    <row r="620" spans="1:2" x14ac:dyDescent="0.25">
      <c r="A620" s="9">
        <v>1</v>
      </c>
      <c r="B620" s="72">
        <v>2</v>
      </c>
    </row>
    <row r="621" spans="1:2" x14ac:dyDescent="0.25">
      <c r="A621" s="9">
        <v>3</v>
      </c>
      <c r="B621" s="73">
        <v>1</v>
      </c>
    </row>
    <row r="622" spans="1:2" x14ac:dyDescent="0.25">
      <c r="A622" s="9">
        <v>3</v>
      </c>
      <c r="B622" s="72">
        <v>3</v>
      </c>
    </row>
    <row r="623" spans="1:2" x14ac:dyDescent="0.25">
      <c r="A623" s="9">
        <v>1</v>
      </c>
      <c r="B623" s="73">
        <v>1</v>
      </c>
    </row>
    <row r="624" spans="1:2" x14ac:dyDescent="0.25">
      <c r="A624" s="9">
        <v>3</v>
      </c>
      <c r="B624" s="72">
        <v>3</v>
      </c>
    </row>
    <row r="625" spans="1:2" x14ac:dyDescent="0.25">
      <c r="A625" s="9">
        <v>2</v>
      </c>
      <c r="B625" s="73">
        <v>2</v>
      </c>
    </row>
    <row r="626" spans="1:2" x14ac:dyDescent="0.25">
      <c r="A626" s="9">
        <v>2</v>
      </c>
      <c r="B626" s="72">
        <v>2</v>
      </c>
    </row>
    <row r="627" spans="1:2" x14ac:dyDescent="0.25">
      <c r="A627" s="9">
        <v>1</v>
      </c>
      <c r="B627" s="73">
        <v>1</v>
      </c>
    </row>
    <row r="628" spans="1:2" x14ac:dyDescent="0.25">
      <c r="A628" s="9">
        <v>3</v>
      </c>
      <c r="B628" s="72">
        <v>3</v>
      </c>
    </row>
    <row r="629" spans="1:2" x14ac:dyDescent="0.25">
      <c r="A629" s="9">
        <v>1</v>
      </c>
      <c r="B629" s="73">
        <v>1</v>
      </c>
    </row>
    <row r="630" spans="1:2" x14ac:dyDescent="0.25">
      <c r="A630" s="9">
        <v>3</v>
      </c>
      <c r="B630" s="72">
        <v>2</v>
      </c>
    </row>
    <row r="631" spans="1:2" x14ac:dyDescent="0.25">
      <c r="A631" s="9">
        <v>1</v>
      </c>
      <c r="B631" s="73">
        <v>1</v>
      </c>
    </row>
    <row r="632" spans="1:2" x14ac:dyDescent="0.25">
      <c r="A632" s="9">
        <v>3</v>
      </c>
      <c r="B632" s="72">
        <v>1</v>
      </c>
    </row>
    <row r="633" spans="1:2" x14ac:dyDescent="0.25">
      <c r="A633" s="9">
        <v>4</v>
      </c>
      <c r="B633" s="73">
        <v>2</v>
      </c>
    </row>
    <row r="634" spans="1:2" x14ac:dyDescent="0.25">
      <c r="A634" s="9">
        <v>2</v>
      </c>
      <c r="B634" s="72">
        <v>1</v>
      </c>
    </row>
    <row r="635" spans="1:2" x14ac:dyDescent="0.25">
      <c r="A635" s="9">
        <v>2</v>
      </c>
      <c r="B635" s="73">
        <v>2</v>
      </c>
    </row>
    <row r="636" spans="1:2" x14ac:dyDescent="0.25">
      <c r="A636" s="9">
        <v>3</v>
      </c>
      <c r="B636" s="72">
        <v>2</v>
      </c>
    </row>
    <row r="637" spans="1:2" x14ac:dyDescent="0.25">
      <c r="A637" s="9">
        <v>2</v>
      </c>
      <c r="B637" s="73">
        <v>2</v>
      </c>
    </row>
    <row r="638" spans="1:2" x14ac:dyDescent="0.25">
      <c r="A638" s="9">
        <v>3</v>
      </c>
      <c r="B638" s="72">
        <v>3</v>
      </c>
    </row>
    <row r="639" spans="1:2" x14ac:dyDescent="0.25">
      <c r="A639" s="9">
        <v>3</v>
      </c>
      <c r="B639" s="73">
        <v>3</v>
      </c>
    </row>
    <row r="640" spans="1:2" x14ac:dyDescent="0.25">
      <c r="A640" s="9">
        <v>1</v>
      </c>
      <c r="B640" s="72">
        <v>1</v>
      </c>
    </row>
    <row r="641" spans="1:2" x14ac:dyDescent="0.25">
      <c r="A641" s="9">
        <v>3</v>
      </c>
      <c r="B641" s="73">
        <v>2</v>
      </c>
    </row>
    <row r="642" spans="1:2" x14ac:dyDescent="0.25">
      <c r="A642" s="9">
        <v>3</v>
      </c>
      <c r="B642" s="72">
        <v>3</v>
      </c>
    </row>
    <row r="643" spans="1:2" x14ac:dyDescent="0.25">
      <c r="A643" s="9">
        <v>2</v>
      </c>
      <c r="B643" s="73">
        <v>2</v>
      </c>
    </row>
    <row r="644" spans="1:2" x14ac:dyDescent="0.25">
      <c r="A644" s="9">
        <v>1</v>
      </c>
      <c r="B644" s="72">
        <v>1</v>
      </c>
    </row>
    <row r="645" spans="1:2" x14ac:dyDescent="0.25">
      <c r="A645" s="9">
        <v>2</v>
      </c>
      <c r="B645" s="73">
        <v>2</v>
      </c>
    </row>
    <row r="646" spans="1:2" x14ac:dyDescent="0.25">
      <c r="A646" s="9">
        <v>2</v>
      </c>
      <c r="B646" s="72">
        <v>2</v>
      </c>
    </row>
    <row r="647" spans="1:2" x14ac:dyDescent="0.25">
      <c r="A647" s="9">
        <v>1</v>
      </c>
      <c r="B647" s="73">
        <v>1</v>
      </c>
    </row>
    <row r="648" spans="1:2" x14ac:dyDescent="0.25">
      <c r="A648" s="9">
        <v>1</v>
      </c>
      <c r="B648" s="72">
        <v>1</v>
      </c>
    </row>
    <row r="649" spans="1:2" x14ac:dyDescent="0.25">
      <c r="A649" s="9">
        <v>2</v>
      </c>
      <c r="B649" s="73">
        <v>2</v>
      </c>
    </row>
    <row r="650" spans="1:2" x14ac:dyDescent="0.25">
      <c r="A650" s="9">
        <v>1</v>
      </c>
      <c r="B650" s="72">
        <v>1</v>
      </c>
    </row>
    <row r="651" spans="1:2" x14ac:dyDescent="0.25">
      <c r="A651" s="9">
        <v>1</v>
      </c>
      <c r="B651" s="73">
        <v>1</v>
      </c>
    </row>
    <row r="652" spans="1:2" x14ac:dyDescent="0.25">
      <c r="A652" s="9">
        <v>2</v>
      </c>
      <c r="B652" s="72">
        <v>1</v>
      </c>
    </row>
    <row r="653" spans="1:2" x14ac:dyDescent="0.25">
      <c r="A653" s="9">
        <v>2</v>
      </c>
      <c r="B653" s="73">
        <v>2</v>
      </c>
    </row>
    <row r="654" spans="1:2" x14ac:dyDescent="0.25">
      <c r="A654" s="9">
        <v>2</v>
      </c>
      <c r="B654" s="72">
        <v>2</v>
      </c>
    </row>
    <row r="655" spans="1:2" x14ac:dyDescent="0.25">
      <c r="A655" s="9">
        <v>2</v>
      </c>
      <c r="B655" s="73">
        <v>2</v>
      </c>
    </row>
    <row r="656" spans="1:2" x14ac:dyDescent="0.25">
      <c r="A656" s="9">
        <v>2</v>
      </c>
      <c r="B656" s="72">
        <v>2</v>
      </c>
    </row>
    <row r="657" spans="1:2" x14ac:dyDescent="0.25">
      <c r="A657" s="9">
        <v>3</v>
      </c>
      <c r="B657" s="73">
        <v>3</v>
      </c>
    </row>
    <row r="658" spans="1:2" x14ac:dyDescent="0.25">
      <c r="A658" s="9">
        <v>3</v>
      </c>
      <c r="B658" s="72">
        <v>1</v>
      </c>
    </row>
    <row r="659" spans="1:2" x14ac:dyDescent="0.25">
      <c r="A659" s="9">
        <v>3</v>
      </c>
      <c r="B659" s="73">
        <v>2</v>
      </c>
    </row>
    <row r="660" spans="1:2" x14ac:dyDescent="0.25">
      <c r="A660" s="9">
        <v>2</v>
      </c>
      <c r="B660" s="72">
        <v>2</v>
      </c>
    </row>
    <row r="661" spans="1:2" x14ac:dyDescent="0.25">
      <c r="A661" s="9">
        <v>1</v>
      </c>
      <c r="B661" s="73">
        <v>1</v>
      </c>
    </row>
    <row r="662" spans="1:2" x14ac:dyDescent="0.25">
      <c r="A662" s="9">
        <v>3</v>
      </c>
      <c r="B662" s="72">
        <v>3</v>
      </c>
    </row>
    <row r="663" spans="1:2" x14ac:dyDescent="0.25">
      <c r="A663" s="9">
        <v>2</v>
      </c>
      <c r="B663" s="73">
        <v>2</v>
      </c>
    </row>
    <row r="664" spans="1:2" x14ac:dyDescent="0.25">
      <c r="A664" s="9">
        <v>2</v>
      </c>
      <c r="B664" s="72">
        <v>2</v>
      </c>
    </row>
    <row r="665" spans="1:2" x14ac:dyDescent="0.25">
      <c r="A665" s="9">
        <v>3</v>
      </c>
      <c r="B665" s="73">
        <v>2</v>
      </c>
    </row>
    <row r="666" spans="1:2" x14ac:dyDescent="0.25">
      <c r="A666" s="9">
        <v>1</v>
      </c>
      <c r="B666" s="72">
        <v>1</v>
      </c>
    </row>
    <row r="667" spans="1:2" x14ac:dyDescent="0.25">
      <c r="A667" s="9">
        <v>1</v>
      </c>
      <c r="B667" s="73">
        <v>1</v>
      </c>
    </row>
    <row r="668" spans="1:2" x14ac:dyDescent="0.25">
      <c r="A668" s="9">
        <v>2</v>
      </c>
      <c r="B668" s="72">
        <v>2</v>
      </c>
    </row>
    <row r="669" spans="1:2" x14ac:dyDescent="0.25">
      <c r="A669" s="9">
        <v>2</v>
      </c>
      <c r="B669" s="73">
        <v>2</v>
      </c>
    </row>
    <row r="670" spans="1:2" x14ac:dyDescent="0.25">
      <c r="A670" s="9">
        <v>2</v>
      </c>
      <c r="B670" s="72">
        <v>2</v>
      </c>
    </row>
    <row r="671" spans="1:2" x14ac:dyDescent="0.25">
      <c r="A671" s="9">
        <v>3</v>
      </c>
      <c r="B671" s="73">
        <v>2</v>
      </c>
    </row>
    <row r="672" spans="1:2" x14ac:dyDescent="0.25">
      <c r="A672" s="9">
        <v>1</v>
      </c>
      <c r="B672" s="72">
        <v>1</v>
      </c>
    </row>
    <row r="673" spans="1:2" x14ac:dyDescent="0.25">
      <c r="A673" s="9">
        <v>4</v>
      </c>
      <c r="B673" s="73">
        <v>2</v>
      </c>
    </row>
    <row r="674" spans="1:2" x14ac:dyDescent="0.25">
      <c r="A674" s="9">
        <v>2</v>
      </c>
      <c r="B674" s="72">
        <v>2</v>
      </c>
    </row>
    <row r="675" spans="1:2" x14ac:dyDescent="0.25">
      <c r="A675" s="9">
        <v>3</v>
      </c>
      <c r="B675" s="73">
        <v>2</v>
      </c>
    </row>
    <row r="676" spans="1:2" x14ac:dyDescent="0.25">
      <c r="A676" s="9">
        <v>1</v>
      </c>
      <c r="B676" s="72">
        <v>1</v>
      </c>
    </row>
    <row r="677" spans="1:2" x14ac:dyDescent="0.25">
      <c r="A677" s="9">
        <v>2</v>
      </c>
      <c r="B677" s="73">
        <v>2</v>
      </c>
    </row>
    <row r="678" spans="1:2" x14ac:dyDescent="0.25">
      <c r="A678" s="9">
        <v>2</v>
      </c>
      <c r="B678" s="72">
        <v>2</v>
      </c>
    </row>
    <row r="679" spans="1:2" x14ac:dyDescent="0.25">
      <c r="A679" s="9">
        <v>1</v>
      </c>
      <c r="B679" s="73">
        <v>1</v>
      </c>
    </row>
    <row r="680" spans="1:2" x14ac:dyDescent="0.25">
      <c r="A680" s="9">
        <v>3</v>
      </c>
      <c r="B680" s="72">
        <v>3</v>
      </c>
    </row>
    <row r="681" spans="1:2" x14ac:dyDescent="0.25">
      <c r="A681" s="9">
        <v>1</v>
      </c>
      <c r="B681" s="73">
        <v>1</v>
      </c>
    </row>
    <row r="682" spans="1:2" x14ac:dyDescent="0.25">
      <c r="A682" s="9">
        <v>2</v>
      </c>
      <c r="B682" s="72">
        <v>2</v>
      </c>
    </row>
    <row r="683" spans="1:2" x14ac:dyDescent="0.25">
      <c r="A683" s="9">
        <v>3</v>
      </c>
      <c r="B683" s="73">
        <v>3</v>
      </c>
    </row>
    <row r="684" spans="1:2" x14ac:dyDescent="0.25">
      <c r="A684" s="9">
        <v>2</v>
      </c>
      <c r="B684" s="72">
        <v>2</v>
      </c>
    </row>
    <row r="685" spans="1:2" x14ac:dyDescent="0.25">
      <c r="A685" s="9">
        <v>1</v>
      </c>
      <c r="B685" s="73">
        <v>1</v>
      </c>
    </row>
    <row r="686" spans="1:2" x14ac:dyDescent="0.25">
      <c r="A686" s="9">
        <v>3</v>
      </c>
      <c r="B686" s="72">
        <v>1</v>
      </c>
    </row>
    <row r="687" spans="1:2" x14ac:dyDescent="0.25">
      <c r="A687" s="9">
        <v>1</v>
      </c>
      <c r="B687" s="73">
        <v>1</v>
      </c>
    </row>
    <row r="688" spans="1:2" x14ac:dyDescent="0.25">
      <c r="A688" s="9">
        <v>1</v>
      </c>
      <c r="B688" s="72">
        <v>1</v>
      </c>
    </row>
    <row r="689" spans="1:2" x14ac:dyDescent="0.25">
      <c r="A689" s="9">
        <v>2</v>
      </c>
      <c r="B689" s="73">
        <v>2</v>
      </c>
    </row>
    <row r="690" spans="1:2" x14ac:dyDescent="0.25">
      <c r="A690" s="9">
        <v>3</v>
      </c>
      <c r="B690" s="72">
        <v>3</v>
      </c>
    </row>
    <row r="691" spans="1:2" x14ac:dyDescent="0.25">
      <c r="A691" s="9">
        <v>1</v>
      </c>
      <c r="B691" s="73">
        <v>1</v>
      </c>
    </row>
    <row r="692" spans="1:2" x14ac:dyDescent="0.25">
      <c r="A692" s="9">
        <v>3</v>
      </c>
      <c r="B692" s="72">
        <v>1</v>
      </c>
    </row>
    <row r="693" spans="1:2" x14ac:dyDescent="0.25">
      <c r="A693" s="9">
        <v>3</v>
      </c>
      <c r="B693" s="73">
        <v>1</v>
      </c>
    </row>
    <row r="694" spans="1:2" x14ac:dyDescent="0.25">
      <c r="A694" s="9">
        <v>1</v>
      </c>
      <c r="B694" s="72">
        <v>1</v>
      </c>
    </row>
    <row r="695" spans="1:2" x14ac:dyDescent="0.25">
      <c r="A695" s="9">
        <v>2</v>
      </c>
      <c r="B695" s="73">
        <v>2</v>
      </c>
    </row>
    <row r="696" spans="1:2" x14ac:dyDescent="0.25">
      <c r="A696" s="9">
        <v>1</v>
      </c>
      <c r="B696" s="72">
        <v>1</v>
      </c>
    </row>
    <row r="697" spans="1:2" x14ac:dyDescent="0.25">
      <c r="A697" s="9">
        <v>3</v>
      </c>
      <c r="B697" s="73">
        <v>3</v>
      </c>
    </row>
    <row r="698" spans="1:2" x14ac:dyDescent="0.25">
      <c r="A698" s="9">
        <v>3</v>
      </c>
      <c r="B698" s="72">
        <v>2</v>
      </c>
    </row>
    <row r="699" spans="1:2" x14ac:dyDescent="0.25">
      <c r="A699" s="9">
        <v>3</v>
      </c>
      <c r="B699" s="73">
        <v>2</v>
      </c>
    </row>
    <row r="700" spans="1:2" x14ac:dyDescent="0.25">
      <c r="A700" s="9">
        <v>1</v>
      </c>
      <c r="B700" s="72">
        <v>1</v>
      </c>
    </row>
    <row r="701" spans="1:2" x14ac:dyDescent="0.25">
      <c r="A701" s="9">
        <v>4</v>
      </c>
      <c r="B701" s="73">
        <v>1</v>
      </c>
    </row>
    <row r="702" spans="1:2" x14ac:dyDescent="0.25">
      <c r="A702" s="9">
        <v>1</v>
      </c>
      <c r="B702" s="72">
        <v>1</v>
      </c>
    </row>
    <row r="703" spans="1:2" x14ac:dyDescent="0.25">
      <c r="A703" s="9">
        <v>1</v>
      </c>
      <c r="B703" s="73">
        <v>2</v>
      </c>
    </row>
    <row r="704" spans="1:2" x14ac:dyDescent="0.25">
      <c r="A704" s="9">
        <v>2</v>
      </c>
      <c r="B704" s="72">
        <v>2</v>
      </c>
    </row>
    <row r="705" spans="1:2" x14ac:dyDescent="0.25">
      <c r="A705" s="9">
        <v>1</v>
      </c>
      <c r="B705" s="73">
        <v>2</v>
      </c>
    </row>
    <row r="706" spans="1:2" x14ac:dyDescent="0.25">
      <c r="A706" s="9">
        <v>2</v>
      </c>
      <c r="B706" s="72">
        <v>2</v>
      </c>
    </row>
    <row r="707" spans="1:2" x14ac:dyDescent="0.25">
      <c r="A707" s="9">
        <v>3</v>
      </c>
      <c r="B707" s="73">
        <v>1</v>
      </c>
    </row>
    <row r="708" spans="1:2" x14ac:dyDescent="0.25">
      <c r="A708" s="9">
        <v>1</v>
      </c>
      <c r="B708" s="72">
        <v>2</v>
      </c>
    </row>
    <row r="709" spans="1:2" x14ac:dyDescent="0.25">
      <c r="A709" s="9">
        <v>2</v>
      </c>
      <c r="B709" s="73">
        <v>2</v>
      </c>
    </row>
    <row r="710" spans="1:2" x14ac:dyDescent="0.25">
      <c r="A710" s="9">
        <v>2</v>
      </c>
      <c r="B710" s="72">
        <v>2</v>
      </c>
    </row>
    <row r="711" spans="1:2" x14ac:dyDescent="0.25">
      <c r="A711" s="9">
        <v>1</v>
      </c>
      <c r="B711" s="73">
        <v>1</v>
      </c>
    </row>
    <row r="712" spans="1:2" x14ac:dyDescent="0.25">
      <c r="A712" s="9">
        <v>1</v>
      </c>
      <c r="B712" s="72">
        <v>2</v>
      </c>
    </row>
    <row r="713" spans="1:2" x14ac:dyDescent="0.25">
      <c r="A713" s="9">
        <v>3</v>
      </c>
      <c r="B713" s="73">
        <v>3</v>
      </c>
    </row>
    <row r="714" spans="1:2" x14ac:dyDescent="0.25">
      <c r="A714" s="9">
        <v>2</v>
      </c>
      <c r="B714" s="72">
        <v>2</v>
      </c>
    </row>
    <row r="715" spans="1:2" x14ac:dyDescent="0.25">
      <c r="A715" s="9">
        <v>3</v>
      </c>
      <c r="B715" s="73">
        <v>1</v>
      </c>
    </row>
    <row r="716" spans="1:2" x14ac:dyDescent="0.25">
      <c r="A716" s="9">
        <v>2</v>
      </c>
      <c r="B716" s="72">
        <v>2</v>
      </c>
    </row>
    <row r="717" spans="1:2" x14ac:dyDescent="0.25">
      <c r="A717" s="9">
        <v>2</v>
      </c>
      <c r="B717" s="73">
        <v>2</v>
      </c>
    </row>
    <row r="718" spans="1:2" x14ac:dyDescent="0.25">
      <c r="A718" s="9">
        <v>2</v>
      </c>
      <c r="B718" s="72">
        <v>2</v>
      </c>
    </row>
    <row r="719" spans="1:2" x14ac:dyDescent="0.25">
      <c r="A719" s="9">
        <v>2</v>
      </c>
      <c r="B719" s="73">
        <v>3</v>
      </c>
    </row>
    <row r="720" spans="1:2" x14ac:dyDescent="0.25">
      <c r="A720" s="9">
        <v>1</v>
      </c>
      <c r="B720" s="72">
        <v>1</v>
      </c>
    </row>
    <row r="721" spans="1:2" x14ac:dyDescent="0.25">
      <c r="A721" s="9">
        <v>2</v>
      </c>
      <c r="B721" s="73">
        <v>2</v>
      </c>
    </row>
    <row r="722" spans="1:2" x14ac:dyDescent="0.25">
      <c r="A722" s="9">
        <v>3</v>
      </c>
      <c r="B722" s="72">
        <v>3</v>
      </c>
    </row>
    <row r="723" spans="1:2" x14ac:dyDescent="0.25">
      <c r="A723" s="9">
        <v>2</v>
      </c>
      <c r="B723" s="73">
        <v>2</v>
      </c>
    </row>
    <row r="724" spans="1:2" x14ac:dyDescent="0.25">
      <c r="A724" s="9">
        <v>4</v>
      </c>
      <c r="B724" s="72">
        <v>2</v>
      </c>
    </row>
    <row r="725" spans="1:2" x14ac:dyDescent="0.25">
      <c r="A725" s="9">
        <v>1</v>
      </c>
      <c r="B725" s="73">
        <v>1</v>
      </c>
    </row>
    <row r="726" spans="1:2" x14ac:dyDescent="0.25">
      <c r="A726" s="9">
        <v>2</v>
      </c>
      <c r="B726" s="72">
        <v>2</v>
      </c>
    </row>
    <row r="727" spans="1:2" x14ac:dyDescent="0.25">
      <c r="A727" s="9">
        <v>4</v>
      </c>
      <c r="B727" s="73">
        <v>2</v>
      </c>
    </row>
    <row r="728" spans="1:2" x14ac:dyDescent="0.25">
      <c r="A728" s="9">
        <v>1</v>
      </c>
      <c r="B728" s="72">
        <v>2</v>
      </c>
    </row>
    <row r="729" spans="1:2" x14ac:dyDescent="0.25">
      <c r="A729" s="9">
        <v>1</v>
      </c>
      <c r="B729" s="73">
        <v>2</v>
      </c>
    </row>
    <row r="730" spans="1:2" x14ac:dyDescent="0.25">
      <c r="A730" s="9">
        <v>2</v>
      </c>
      <c r="B730" s="72">
        <v>2</v>
      </c>
    </row>
    <row r="731" spans="1:2" x14ac:dyDescent="0.25">
      <c r="A731" s="9">
        <v>1</v>
      </c>
      <c r="B731" s="73">
        <v>2</v>
      </c>
    </row>
    <row r="732" spans="1:2" x14ac:dyDescent="0.25">
      <c r="A732" s="9">
        <v>3</v>
      </c>
      <c r="B732" s="72">
        <v>3</v>
      </c>
    </row>
    <row r="733" spans="1:2" x14ac:dyDescent="0.25">
      <c r="A733" s="9">
        <v>3</v>
      </c>
      <c r="B733" s="73">
        <v>3</v>
      </c>
    </row>
    <row r="734" spans="1:2" x14ac:dyDescent="0.25">
      <c r="A734" s="9">
        <v>1</v>
      </c>
      <c r="B734" s="72">
        <v>1</v>
      </c>
    </row>
    <row r="735" spans="1:2" x14ac:dyDescent="0.25">
      <c r="A735" s="9">
        <v>3</v>
      </c>
      <c r="B735" s="73">
        <v>3</v>
      </c>
    </row>
    <row r="736" spans="1:2" x14ac:dyDescent="0.25">
      <c r="A736" s="9">
        <v>2</v>
      </c>
      <c r="B736" s="72">
        <v>1</v>
      </c>
    </row>
    <row r="737" spans="1:2" x14ac:dyDescent="0.25">
      <c r="A737" s="9">
        <v>1</v>
      </c>
      <c r="B737" s="73">
        <v>3</v>
      </c>
    </row>
    <row r="738" spans="1:2" x14ac:dyDescent="0.25">
      <c r="A738" s="9">
        <v>1</v>
      </c>
      <c r="B738" s="72">
        <v>1</v>
      </c>
    </row>
    <row r="739" spans="1:2" x14ac:dyDescent="0.25">
      <c r="A739" s="9">
        <v>1</v>
      </c>
      <c r="B739" s="73">
        <v>1</v>
      </c>
    </row>
    <row r="740" spans="1:2" x14ac:dyDescent="0.25">
      <c r="A740" s="9">
        <v>3</v>
      </c>
      <c r="B740" s="72">
        <v>3</v>
      </c>
    </row>
    <row r="741" spans="1:2" x14ac:dyDescent="0.25">
      <c r="A741" s="9">
        <v>3</v>
      </c>
      <c r="B741" s="73">
        <v>2</v>
      </c>
    </row>
    <row r="742" spans="1:2" x14ac:dyDescent="0.25">
      <c r="A742" s="9">
        <v>3</v>
      </c>
      <c r="B742" s="72">
        <v>4</v>
      </c>
    </row>
    <row r="743" spans="1:2" x14ac:dyDescent="0.25">
      <c r="A743" s="9">
        <v>3</v>
      </c>
      <c r="B743" s="73">
        <v>3</v>
      </c>
    </row>
    <row r="744" spans="1:2" x14ac:dyDescent="0.25">
      <c r="A744" s="9">
        <v>1</v>
      </c>
      <c r="B744" s="72">
        <v>1</v>
      </c>
    </row>
    <row r="745" spans="1:2" x14ac:dyDescent="0.25">
      <c r="A745" s="9">
        <v>3</v>
      </c>
      <c r="B745" s="73">
        <v>2</v>
      </c>
    </row>
    <row r="746" spans="1:2" x14ac:dyDescent="0.25">
      <c r="A746" s="9">
        <v>1</v>
      </c>
      <c r="B746" s="72">
        <v>1</v>
      </c>
    </row>
    <row r="747" spans="1:2" x14ac:dyDescent="0.25">
      <c r="A747" s="9">
        <v>1</v>
      </c>
      <c r="B747" s="73">
        <v>1</v>
      </c>
    </row>
    <row r="748" spans="1:2" x14ac:dyDescent="0.25">
      <c r="A748" s="9">
        <v>1</v>
      </c>
      <c r="B748" s="72">
        <v>3</v>
      </c>
    </row>
    <row r="749" spans="1:2" x14ac:dyDescent="0.25">
      <c r="A749" s="9">
        <v>2</v>
      </c>
      <c r="B749" s="73">
        <v>2</v>
      </c>
    </row>
    <row r="750" spans="1:2" x14ac:dyDescent="0.25">
      <c r="A750" s="9">
        <v>3</v>
      </c>
      <c r="B750" s="72">
        <v>3</v>
      </c>
    </row>
    <row r="751" spans="1:2" x14ac:dyDescent="0.25">
      <c r="A751" s="9">
        <v>3</v>
      </c>
      <c r="B751" s="73">
        <v>3</v>
      </c>
    </row>
    <row r="752" spans="1:2" x14ac:dyDescent="0.25">
      <c r="A752" s="9">
        <v>2</v>
      </c>
      <c r="B752" s="72">
        <v>2</v>
      </c>
    </row>
    <row r="753" spans="1:2" x14ac:dyDescent="0.25">
      <c r="A753" s="9">
        <v>2</v>
      </c>
      <c r="B753" s="73">
        <v>2</v>
      </c>
    </row>
    <row r="754" spans="1:2" x14ac:dyDescent="0.25">
      <c r="A754" s="9">
        <v>4</v>
      </c>
      <c r="B754" s="72">
        <v>4</v>
      </c>
    </row>
    <row r="755" spans="1:2" x14ac:dyDescent="0.25">
      <c r="A755" s="9">
        <v>3</v>
      </c>
      <c r="B755" s="73">
        <v>2</v>
      </c>
    </row>
    <row r="756" spans="1:2" x14ac:dyDescent="0.25">
      <c r="A756" s="9">
        <v>1</v>
      </c>
      <c r="B756" s="72">
        <v>2</v>
      </c>
    </row>
    <row r="757" spans="1:2" x14ac:dyDescent="0.25">
      <c r="A757" s="9">
        <v>2</v>
      </c>
      <c r="B757" s="73">
        <v>2</v>
      </c>
    </row>
    <row r="758" spans="1:2" x14ac:dyDescent="0.25">
      <c r="A758" s="9">
        <v>1</v>
      </c>
      <c r="B758" s="72">
        <v>1</v>
      </c>
    </row>
    <row r="759" spans="1:2" x14ac:dyDescent="0.25">
      <c r="A759" s="9">
        <v>2</v>
      </c>
      <c r="B759" s="73">
        <v>3</v>
      </c>
    </row>
    <row r="760" spans="1:2" x14ac:dyDescent="0.25">
      <c r="A760" s="9">
        <v>2</v>
      </c>
      <c r="B760" s="72">
        <v>2</v>
      </c>
    </row>
    <row r="761" spans="1:2" x14ac:dyDescent="0.25">
      <c r="A761" s="9">
        <v>2</v>
      </c>
      <c r="B761" s="73">
        <v>2</v>
      </c>
    </row>
    <row r="762" spans="1:2" x14ac:dyDescent="0.25">
      <c r="A762" s="9">
        <v>1</v>
      </c>
      <c r="B762" s="72">
        <v>1</v>
      </c>
    </row>
    <row r="763" spans="1:2" x14ac:dyDescent="0.25">
      <c r="A763" s="9">
        <v>2</v>
      </c>
      <c r="B763" s="73">
        <v>3</v>
      </c>
    </row>
    <row r="764" spans="1:2" x14ac:dyDescent="0.25">
      <c r="A764" s="9">
        <v>3</v>
      </c>
      <c r="B764" s="72">
        <v>3</v>
      </c>
    </row>
    <row r="765" spans="1:2" x14ac:dyDescent="0.25">
      <c r="A765" s="9">
        <v>2</v>
      </c>
      <c r="B765" s="73">
        <v>2</v>
      </c>
    </row>
    <row r="766" spans="1:2" x14ac:dyDescent="0.25">
      <c r="A766" s="9">
        <v>2</v>
      </c>
      <c r="B766" s="72">
        <v>2</v>
      </c>
    </row>
    <row r="767" spans="1:2" x14ac:dyDescent="0.25">
      <c r="A767" s="9">
        <v>1</v>
      </c>
      <c r="B767" s="73">
        <v>1</v>
      </c>
    </row>
    <row r="768" spans="1:2" x14ac:dyDescent="0.25">
      <c r="A768" s="9">
        <v>2</v>
      </c>
      <c r="B768" s="72">
        <v>2</v>
      </c>
    </row>
    <row r="769" spans="1:2" x14ac:dyDescent="0.25">
      <c r="A769" s="9">
        <v>3</v>
      </c>
      <c r="B769" s="73">
        <v>1</v>
      </c>
    </row>
    <row r="770" spans="1:2" x14ac:dyDescent="0.25">
      <c r="A770" s="9">
        <v>1</v>
      </c>
      <c r="B770" s="72">
        <v>3</v>
      </c>
    </row>
    <row r="771" spans="1:2" x14ac:dyDescent="0.25">
      <c r="A771" s="9">
        <v>2</v>
      </c>
      <c r="B771" s="73">
        <v>2</v>
      </c>
    </row>
    <row r="772" spans="1:2" x14ac:dyDescent="0.25">
      <c r="A772" s="9">
        <v>2</v>
      </c>
      <c r="B772" s="72">
        <v>2</v>
      </c>
    </row>
    <row r="773" spans="1:2" x14ac:dyDescent="0.25">
      <c r="A773" s="9">
        <v>4</v>
      </c>
      <c r="B773" s="73">
        <v>2</v>
      </c>
    </row>
    <row r="774" spans="1:2" x14ac:dyDescent="0.25">
      <c r="A774" s="9">
        <v>2</v>
      </c>
      <c r="B774" s="72">
        <v>2</v>
      </c>
    </row>
    <row r="775" spans="1:2" x14ac:dyDescent="0.25">
      <c r="A775" s="9">
        <v>3</v>
      </c>
      <c r="B775" s="73">
        <v>2</v>
      </c>
    </row>
    <row r="776" spans="1:2" x14ac:dyDescent="0.25">
      <c r="A776" s="9">
        <v>3</v>
      </c>
      <c r="B776" s="72">
        <v>2</v>
      </c>
    </row>
    <row r="777" spans="1:2" x14ac:dyDescent="0.25">
      <c r="A777" s="9">
        <v>3</v>
      </c>
      <c r="B777" s="73">
        <v>3</v>
      </c>
    </row>
    <row r="778" spans="1:2" x14ac:dyDescent="0.25">
      <c r="A778" s="9">
        <v>2</v>
      </c>
      <c r="B778" s="72">
        <v>2</v>
      </c>
    </row>
    <row r="779" spans="1:2" x14ac:dyDescent="0.25">
      <c r="A779" s="9">
        <v>2</v>
      </c>
      <c r="B779" s="73">
        <v>3</v>
      </c>
    </row>
    <row r="780" spans="1:2" x14ac:dyDescent="0.25">
      <c r="A780" s="9">
        <v>1</v>
      </c>
      <c r="B780" s="72">
        <v>3</v>
      </c>
    </row>
    <row r="781" spans="1:2" x14ac:dyDescent="0.25">
      <c r="A781" s="9">
        <v>2</v>
      </c>
      <c r="B781" s="73">
        <v>2</v>
      </c>
    </row>
    <row r="782" spans="1:2" x14ac:dyDescent="0.25">
      <c r="A782" s="9">
        <v>2</v>
      </c>
      <c r="B782" s="72">
        <v>3</v>
      </c>
    </row>
    <row r="783" spans="1:2" x14ac:dyDescent="0.25">
      <c r="A783" s="9">
        <v>3</v>
      </c>
      <c r="B783" s="73">
        <v>1</v>
      </c>
    </row>
    <row r="784" spans="1:2" x14ac:dyDescent="0.25">
      <c r="A784" s="9">
        <v>1</v>
      </c>
      <c r="B784" s="72">
        <v>1</v>
      </c>
    </row>
    <row r="785" spans="1:2" x14ac:dyDescent="0.25">
      <c r="A785" s="9">
        <v>2</v>
      </c>
      <c r="B785" s="73">
        <v>2</v>
      </c>
    </row>
    <row r="786" spans="1:2" x14ac:dyDescent="0.25">
      <c r="A786" s="9">
        <v>3</v>
      </c>
      <c r="B786" s="72">
        <v>1</v>
      </c>
    </row>
    <row r="787" spans="1:2" x14ac:dyDescent="0.25">
      <c r="A787" s="9">
        <v>2</v>
      </c>
      <c r="B787" s="73">
        <v>2</v>
      </c>
    </row>
    <row r="788" spans="1:2" x14ac:dyDescent="0.25">
      <c r="A788" s="9">
        <v>3</v>
      </c>
      <c r="B788" s="72">
        <v>3</v>
      </c>
    </row>
    <row r="789" spans="1:2" x14ac:dyDescent="0.25">
      <c r="A789" s="9">
        <v>3</v>
      </c>
      <c r="B789" s="73">
        <v>3</v>
      </c>
    </row>
    <row r="790" spans="1:2" x14ac:dyDescent="0.25">
      <c r="A790" s="9">
        <v>1</v>
      </c>
      <c r="B790" s="72">
        <v>1</v>
      </c>
    </row>
    <row r="791" spans="1:2" x14ac:dyDescent="0.25">
      <c r="A791" s="9">
        <v>3</v>
      </c>
      <c r="B791" s="73">
        <v>3</v>
      </c>
    </row>
    <row r="792" spans="1:2" x14ac:dyDescent="0.25">
      <c r="A792" s="9">
        <v>3</v>
      </c>
      <c r="B792" s="72">
        <v>3</v>
      </c>
    </row>
    <row r="793" spans="1:2" x14ac:dyDescent="0.25">
      <c r="A793" s="9">
        <v>1</v>
      </c>
      <c r="B793" s="73">
        <v>1</v>
      </c>
    </row>
    <row r="794" spans="1:2" x14ac:dyDescent="0.25">
      <c r="A794" s="9">
        <v>2</v>
      </c>
      <c r="B794" s="72">
        <v>2</v>
      </c>
    </row>
    <row r="795" spans="1:2" x14ac:dyDescent="0.25">
      <c r="A795" s="9">
        <v>2</v>
      </c>
      <c r="B795" s="73">
        <v>2</v>
      </c>
    </row>
    <row r="796" spans="1:2" x14ac:dyDescent="0.25">
      <c r="A796" s="9">
        <v>2</v>
      </c>
      <c r="B796" s="72">
        <v>2</v>
      </c>
    </row>
    <row r="797" spans="1:2" x14ac:dyDescent="0.25">
      <c r="A797" s="9">
        <v>3</v>
      </c>
      <c r="B797" s="73">
        <v>3</v>
      </c>
    </row>
    <row r="798" spans="1:2" x14ac:dyDescent="0.25">
      <c r="A798" s="9">
        <v>2</v>
      </c>
      <c r="B798" s="72">
        <v>2</v>
      </c>
    </row>
    <row r="799" spans="1:2" x14ac:dyDescent="0.25">
      <c r="A799" s="9">
        <v>4</v>
      </c>
      <c r="B799" s="73">
        <v>1</v>
      </c>
    </row>
    <row r="800" spans="1:2" x14ac:dyDescent="0.25">
      <c r="A800" s="9">
        <v>2</v>
      </c>
      <c r="B800" s="72">
        <v>2</v>
      </c>
    </row>
    <row r="801" spans="1:2" x14ac:dyDescent="0.25">
      <c r="A801" s="9">
        <v>2</v>
      </c>
      <c r="B801" s="73">
        <v>3</v>
      </c>
    </row>
    <row r="802" spans="1:2" x14ac:dyDescent="0.25">
      <c r="A802" s="9">
        <v>3</v>
      </c>
      <c r="B802" s="72">
        <v>3</v>
      </c>
    </row>
    <row r="803" spans="1:2" x14ac:dyDescent="0.25">
      <c r="A803" s="9">
        <v>2</v>
      </c>
      <c r="B803" s="73">
        <v>2</v>
      </c>
    </row>
    <row r="804" spans="1:2" x14ac:dyDescent="0.25">
      <c r="A804" s="9">
        <v>4</v>
      </c>
      <c r="B804" s="72">
        <v>2</v>
      </c>
    </row>
    <row r="805" spans="1:2" x14ac:dyDescent="0.25">
      <c r="A805" s="9">
        <v>3</v>
      </c>
      <c r="B805" s="73">
        <v>1</v>
      </c>
    </row>
    <row r="806" spans="1:2" x14ac:dyDescent="0.25">
      <c r="A806" s="9">
        <v>1</v>
      </c>
      <c r="B806" s="72">
        <v>3</v>
      </c>
    </row>
    <row r="807" spans="1:2" x14ac:dyDescent="0.25">
      <c r="A807" s="9">
        <v>2</v>
      </c>
      <c r="B807" s="73">
        <v>3</v>
      </c>
    </row>
    <row r="808" spans="1:2" x14ac:dyDescent="0.25">
      <c r="A808" s="9">
        <v>1</v>
      </c>
      <c r="B808" s="72">
        <v>1</v>
      </c>
    </row>
    <row r="809" spans="1:2" x14ac:dyDescent="0.25">
      <c r="A809" s="9">
        <v>1</v>
      </c>
      <c r="B809" s="73">
        <v>1</v>
      </c>
    </row>
    <row r="810" spans="1:2" x14ac:dyDescent="0.25">
      <c r="A810" s="9">
        <v>1</v>
      </c>
      <c r="B810" s="72">
        <v>2</v>
      </c>
    </row>
    <row r="811" spans="1:2" x14ac:dyDescent="0.25">
      <c r="A811" s="9">
        <v>3</v>
      </c>
      <c r="B811" s="73">
        <v>3</v>
      </c>
    </row>
    <row r="812" spans="1:2" x14ac:dyDescent="0.25">
      <c r="A812" s="9">
        <v>2</v>
      </c>
      <c r="B812" s="72">
        <v>2</v>
      </c>
    </row>
    <row r="813" spans="1:2" x14ac:dyDescent="0.25">
      <c r="A813" s="9">
        <v>1</v>
      </c>
      <c r="B813" s="73">
        <v>1</v>
      </c>
    </row>
    <row r="814" spans="1:2" x14ac:dyDescent="0.25">
      <c r="A814" s="9">
        <v>3</v>
      </c>
      <c r="B814" s="72">
        <v>3</v>
      </c>
    </row>
    <row r="815" spans="1:2" x14ac:dyDescent="0.25">
      <c r="A815" s="9">
        <v>1</v>
      </c>
      <c r="B815" s="73">
        <v>1</v>
      </c>
    </row>
    <row r="816" spans="1:2" x14ac:dyDescent="0.25">
      <c r="A816" s="9">
        <v>2</v>
      </c>
      <c r="B816" s="72">
        <v>2</v>
      </c>
    </row>
    <row r="817" spans="1:2" x14ac:dyDescent="0.25">
      <c r="A817" s="9">
        <v>1</v>
      </c>
      <c r="B817" s="73">
        <v>1</v>
      </c>
    </row>
    <row r="818" spans="1:2" x14ac:dyDescent="0.25">
      <c r="A818" s="9">
        <v>2</v>
      </c>
      <c r="B818" s="72">
        <v>1</v>
      </c>
    </row>
    <row r="819" spans="1:2" x14ac:dyDescent="0.25">
      <c r="A819" s="9">
        <v>1</v>
      </c>
      <c r="B819" s="73">
        <v>1</v>
      </c>
    </row>
    <row r="820" spans="1:2" x14ac:dyDescent="0.25">
      <c r="A820" s="9">
        <v>1</v>
      </c>
      <c r="B820" s="72">
        <v>1</v>
      </c>
    </row>
    <row r="821" spans="1:2" x14ac:dyDescent="0.25">
      <c r="A821" s="9">
        <v>1</v>
      </c>
      <c r="B821" s="73">
        <v>1</v>
      </c>
    </row>
    <row r="822" spans="1:2" x14ac:dyDescent="0.25">
      <c r="A822" s="9">
        <v>2</v>
      </c>
      <c r="B822" s="72">
        <v>3</v>
      </c>
    </row>
    <row r="823" spans="1:2" x14ac:dyDescent="0.25">
      <c r="A823" s="9">
        <v>3</v>
      </c>
      <c r="B823" s="73">
        <v>3</v>
      </c>
    </row>
    <row r="824" spans="1:2" x14ac:dyDescent="0.25">
      <c r="A824" s="9">
        <v>1</v>
      </c>
      <c r="B824" s="72">
        <v>1</v>
      </c>
    </row>
    <row r="825" spans="1:2" x14ac:dyDescent="0.25">
      <c r="A825" s="9">
        <v>3</v>
      </c>
      <c r="B825" s="73">
        <v>1</v>
      </c>
    </row>
    <row r="826" spans="1:2" x14ac:dyDescent="0.25">
      <c r="A826" s="9">
        <v>2</v>
      </c>
      <c r="B826" s="72">
        <v>2</v>
      </c>
    </row>
    <row r="827" spans="1:2" x14ac:dyDescent="0.25">
      <c r="A827" s="9">
        <v>3</v>
      </c>
      <c r="B827" s="73">
        <v>1</v>
      </c>
    </row>
    <row r="828" spans="1:2" x14ac:dyDescent="0.25">
      <c r="A828" s="9">
        <v>3</v>
      </c>
      <c r="B828" s="72">
        <v>3</v>
      </c>
    </row>
    <row r="829" spans="1:2" x14ac:dyDescent="0.25">
      <c r="A829" s="9">
        <v>3</v>
      </c>
      <c r="B829" s="73">
        <v>2</v>
      </c>
    </row>
    <row r="830" spans="1:2" x14ac:dyDescent="0.25">
      <c r="A830" s="9">
        <v>3</v>
      </c>
      <c r="B830" s="72">
        <v>3</v>
      </c>
    </row>
    <row r="831" spans="1:2" x14ac:dyDescent="0.25">
      <c r="A831" s="9">
        <v>1</v>
      </c>
      <c r="B831" s="73">
        <v>1</v>
      </c>
    </row>
    <row r="832" spans="1:2" x14ac:dyDescent="0.25">
      <c r="A832" s="9">
        <v>1</v>
      </c>
      <c r="B832" s="72">
        <v>2</v>
      </c>
    </row>
    <row r="833" spans="1:2" x14ac:dyDescent="0.25">
      <c r="A833" s="9">
        <v>2</v>
      </c>
      <c r="B833" s="73">
        <v>2</v>
      </c>
    </row>
    <row r="834" spans="1:2" x14ac:dyDescent="0.25">
      <c r="A834" s="9">
        <v>3</v>
      </c>
      <c r="B834" s="72">
        <v>2</v>
      </c>
    </row>
    <row r="835" spans="1:2" x14ac:dyDescent="0.25">
      <c r="A835" s="9">
        <v>1</v>
      </c>
      <c r="B835" s="73">
        <v>2</v>
      </c>
    </row>
    <row r="836" spans="1:2" x14ac:dyDescent="0.25">
      <c r="A836" s="9">
        <v>3</v>
      </c>
      <c r="B836" s="72">
        <v>2</v>
      </c>
    </row>
    <row r="837" spans="1:2" x14ac:dyDescent="0.25">
      <c r="A837" s="9">
        <v>3</v>
      </c>
      <c r="B837" s="73">
        <v>3</v>
      </c>
    </row>
    <row r="838" spans="1:2" x14ac:dyDescent="0.25">
      <c r="A838" s="9">
        <v>2</v>
      </c>
      <c r="B838" s="72">
        <v>2</v>
      </c>
    </row>
    <row r="839" spans="1:2" x14ac:dyDescent="0.25">
      <c r="A839" s="9">
        <v>2</v>
      </c>
      <c r="B839" s="73">
        <v>3</v>
      </c>
    </row>
    <row r="840" spans="1:2" x14ac:dyDescent="0.25">
      <c r="A840" s="9">
        <v>3</v>
      </c>
      <c r="B840" s="72">
        <v>3</v>
      </c>
    </row>
    <row r="841" spans="1:2" x14ac:dyDescent="0.25">
      <c r="A841" s="9">
        <v>2</v>
      </c>
      <c r="B841" s="73">
        <v>2</v>
      </c>
    </row>
    <row r="842" spans="1:2" x14ac:dyDescent="0.25">
      <c r="A842" s="9">
        <v>3</v>
      </c>
      <c r="B842" s="72">
        <v>3</v>
      </c>
    </row>
    <row r="843" spans="1:2" x14ac:dyDescent="0.25">
      <c r="A843" s="9">
        <v>1</v>
      </c>
      <c r="B843" s="73">
        <v>1</v>
      </c>
    </row>
    <row r="844" spans="1:2" x14ac:dyDescent="0.25">
      <c r="A844" s="9">
        <v>3</v>
      </c>
      <c r="B844" s="72">
        <v>3</v>
      </c>
    </row>
    <row r="845" spans="1:2" x14ac:dyDescent="0.25">
      <c r="A845" s="9">
        <v>2</v>
      </c>
      <c r="B845" s="73">
        <v>4</v>
      </c>
    </row>
    <row r="846" spans="1:2" x14ac:dyDescent="0.25">
      <c r="A846" s="9">
        <v>3</v>
      </c>
      <c r="B846" s="72">
        <v>2</v>
      </c>
    </row>
    <row r="847" spans="1:2" x14ac:dyDescent="0.25">
      <c r="A847" s="9">
        <v>3</v>
      </c>
      <c r="B847" s="73">
        <v>1</v>
      </c>
    </row>
    <row r="848" spans="1:2" x14ac:dyDescent="0.25">
      <c r="A848" s="9">
        <v>3</v>
      </c>
      <c r="B848" s="72">
        <v>1</v>
      </c>
    </row>
    <row r="849" spans="1:2" x14ac:dyDescent="0.25">
      <c r="A849" s="9">
        <v>2</v>
      </c>
      <c r="B849" s="73">
        <v>2</v>
      </c>
    </row>
    <row r="850" spans="1:2" x14ac:dyDescent="0.25">
      <c r="A850" s="9">
        <v>2</v>
      </c>
      <c r="B850" s="72">
        <v>2</v>
      </c>
    </row>
    <row r="851" spans="1:2" x14ac:dyDescent="0.25">
      <c r="A851" s="9">
        <v>1</v>
      </c>
      <c r="B851" s="73">
        <v>3</v>
      </c>
    </row>
    <row r="852" spans="1:2" x14ac:dyDescent="0.25">
      <c r="A852" s="9">
        <v>2</v>
      </c>
      <c r="B852" s="72">
        <v>2</v>
      </c>
    </row>
    <row r="853" spans="1:2" x14ac:dyDescent="0.25">
      <c r="A853" s="9">
        <v>2</v>
      </c>
      <c r="B853" s="73">
        <v>2</v>
      </c>
    </row>
    <row r="854" spans="1:2" x14ac:dyDescent="0.25">
      <c r="A854" s="9">
        <v>3</v>
      </c>
      <c r="B854" s="72">
        <v>1</v>
      </c>
    </row>
    <row r="855" spans="1:2" x14ac:dyDescent="0.25">
      <c r="A855" s="9">
        <v>1</v>
      </c>
      <c r="B855" s="73">
        <v>1</v>
      </c>
    </row>
    <row r="856" spans="1:2" x14ac:dyDescent="0.25">
      <c r="A856" s="9">
        <v>3</v>
      </c>
      <c r="B856" s="72">
        <v>3</v>
      </c>
    </row>
    <row r="857" spans="1:2" x14ac:dyDescent="0.25">
      <c r="A857" s="9">
        <v>2</v>
      </c>
      <c r="B857" s="73">
        <v>2</v>
      </c>
    </row>
    <row r="858" spans="1:2" x14ac:dyDescent="0.25">
      <c r="A858" s="9">
        <v>2</v>
      </c>
      <c r="B858" s="72">
        <v>2</v>
      </c>
    </row>
    <row r="859" spans="1:2" x14ac:dyDescent="0.25">
      <c r="A859" s="9">
        <v>3</v>
      </c>
      <c r="B859" s="73">
        <v>3</v>
      </c>
    </row>
    <row r="860" spans="1:2" x14ac:dyDescent="0.25">
      <c r="A860" s="9">
        <v>3</v>
      </c>
      <c r="B860" s="72">
        <v>2</v>
      </c>
    </row>
    <row r="861" spans="1:2" x14ac:dyDescent="0.25">
      <c r="A861" s="9">
        <v>3</v>
      </c>
      <c r="B861" s="73">
        <v>2</v>
      </c>
    </row>
    <row r="862" spans="1:2" x14ac:dyDescent="0.25">
      <c r="A862" s="9">
        <v>1</v>
      </c>
      <c r="B862" s="72">
        <v>1</v>
      </c>
    </row>
    <row r="863" spans="1:2" x14ac:dyDescent="0.25">
      <c r="A863" s="9">
        <v>3</v>
      </c>
      <c r="B863" s="73">
        <v>3</v>
      </c>
    </row>
    <row r="864" spans="1:2" x14ac:dyDescent="0.25">
      <c r="A864" s="9">
        <v>1</v>
      </c>
      <c r="B864" s="72">
        <v>1</v>
      </c>
    </row>
    <row r="865" spans="1:2" x14ac:dyDescent="0.25">
      <c r="A865" s="9">
        <v>1</v>
      </c>
      <c r="B865" s="73">
        <v>1</v>
      </c>
    </row>
    <row r="866" spans="1:2" x14ac:dyDescent="0.25">
      <c r="A866" s="9">
        <v>1</v>
      </c>
      <c r="B866" s="72">
        <v>1</v>
      </c>
    </row>
    <row r="867" spans="1:2" x14ac:dyDescent="0.25">
      <c r="A867" s="9">
        <v>3</v>
      </c>
      <c r="B867" s="73">
        <v>1</v>
      </c>
    </row>
    <row r="868" spans="1:2" x14ac:dyDescent="0.25">
      <c r="A868" s="9">
        <v>3</v>
      </c>
      <c r="B868" s="72">
        <v>1</v>
      </c>
    </row>
    <row r="869" spans="1:2" x14ac:dyDescent="0.25">
      <c r="A869" s="9">
        <v>3</v>
      </c>
      <c r="B869" s="73">
        <v>1</v>
      </c>
    </row>
    <row r="870" spans="1:2" x14ac:dyDescent="0.25">
      <c r="A870" s="9">
        <v>3</v>
      </c>
      <c r="B870" s="72">
        <v>2</v>
      </c>
    </row>
    <row r="871" spans="1:2" x14ac:dyDescent="0.25">
      <c r="A871" s="9">
        <v>1</v>
      </c>
      <c r="B871" s="73">
        <v>2</v>
      </c>
    </row>
    <row r="872" spans="1:2" x14ac:dyDescent="0.25">
      <c r="A872" s="9">
        <v>3</v>
      </c>
      <c r="B872" s="72">
        <v>3</v>
      </c>
    </row>
    <row r="873" spans="1:2" x14ac:dyDescent="0.25">
      <c r="A873" s="9">
        <v>2</v>
      </c>
      <c r="B873" s="73">
        <v>2</v>
      </c>
    </row>
    <row r="874" spans="1:2" x14ac:dyDescent="0.25">
      <c r="A874" s="9">
        <v>2</v>
      </c>
      <c r="B874" s="72">
        <v>2</v>
      </c>
    </row>
    <row r="875" spans="1:2" x14ac:dyDescent="0.25">
      <c r="A875" s="9">
        <v>2</v>
      </c>
      <c r="B875" s="73">
        <v>2</v>
      </c>
    </row>
    <row r="876" spans="1:2" x14ac:dyDescent="0.25">
      <c r="A876" s="9">
        <v>3</v>
      </c>
      <c r="B876" s="72">
        <v>3</v>
      </c>
    </row>
    <row r="877" spans="1:2" x14ac:dyDescent="0.25">
      <c r="A877" s="9">
        <v>1</v>
      </c>
      <c r="B877" s="73">
        <v>1</v>
      </c>
    </row>
    <row r="878" spans="1:2" x14ac:dyDescent="0.25">
      <c r="A878" s="9">
        <v>2</v>
      </c>
      <c r="B878" s="72">
        <v>1</v>
      </c>
    </row>
    <row r="879" spans="1:2" x14ac:dyDescent="0.25">
      <c r="A879" s="9">
        <v>1</v>
      </c>
      <c r="B879" s="73">
        <v>1</v>
      </c>
    </row>
    <row r="880" spans="1:2" x14ac:dyDescent="0.25">
      <c r="A880" s="9">
        <v>3</v>
      </c>
      <c r="B880" s="72">
        <v>3</v>
      </c>
    </row>
    <row r="881" spans="1:2" x14ac:dyDescent="0.25">
      <c r="A881" s="9">
        <v>2</v>
      </c>
      <c r="B881" s="73">
        <v>2</v>
      </c>
    </row>
    <row r="882" spans="1:2" x14ac:dyDescent="0.25">
      <c r="A882" s="9">
        <v>1</v>
      </c>
      <c r="B882" s="72">
        <v>2</v>
      </c>
    </row>
    <row r="883" spans="1:2" x14ac:dyDescent="0.25">
      <c r="A883" s="9">
        <v>1</v>
      </c>
      <c r="B883" s="73">
        <v>2</v>
      </c>
    </row>
    <row r="884" spans="1:2" x14ac:dyDescent="0.25">
      <c r="A884" s="9">
        <v>2</v>
      </c>
      <c r="B884" s="72">
        <v>2</v>
      </c>
    </row>
    <row r="885" spans="1:2" x14ac:dyDescent="0.25">
      <c r="A885" s="9">
        <v>2</v>
      </c>
      <c r="B885" s="73">
        <v>2</v>
      </c>
    </row>
    <row r="886" spans="1:2" x14ac:dyDescent="0.25">
      <c r="A886" s="9">
        <v>3</v>
      </c>
      <c r="B886" s="72">
        <v>3</v>
      </c>
    </row>
    <row r="887" spans="1:2" x14ac:dyDescent="0.25">
      <c r="A887" s="9">
        <v>2</v>
      </c>
      <c r="B887" s="73">
        <v>2</v>
      </c>
    </row>
    <row r="888" spans="1:2" x14ac:dyDescent="0.25">
      <c r="A888" s="9">
        <v>3</v>
      </c>
      <c r="B888" s="72">
        <v>3</v>
      </c>
    </row>
    <row r="889" spans="1:2" x14ac:dyDescent="0.25">
      <c r="A889" s="9">
        <v>3</v>
      </c>
      <c r="B889" s="73">
        <v>1</v>
      </c>
    </row>
    <row r="890" spans="1:2" x14ac:dyDescent="0.25">
      <c r="A890" s="9">
        <v>2</v>
      </c>
      <c r="B890" s="72">
        <v>2</v>
      </c>
    </row>
    <row r="891" spans="1:2" x14ac:dyDescent="0.25">
      <c r="A891" s="9">
        <v>1</v>
      </c>
      <c r="B891" s="73">
        <v>1</v>
      </c>
    </row>
    <row r="892" spans="1:2" x14ac:dyDescent="0.25">
      <c r="A892" s="9">
        <v>3</v>
      </c>
      <c r="B892" s="72">
        <v>3</v>
      </c>
    </row>
    <row r="893" spans="1:2" x14ac:dyDescent="0.25">
      <c r="A893" s="9">
        <v>2</v>
      </c>
      <c r="B893" s="73">
        <v>2</v>
      </c>
    </row>
    <row r="894" spans="1:2" x14ac:dyDescent="0.25">
      <c r="A894" s="9">
        <v>2</v>
      </c>
      <c r="B894" s="72">
        <v>2</v>
      </c>
    </row>
    <row r="895" spans="1:2" x14ac:dyDescent="0.25">
      <c r="A895" s="9">
        <v>3</v>
      </c>
      <c r="B895" s="73">
        <v>2</v>
      </c>
    </row>
    <row r="896" spans="1:2" x14ac:dyDescent="0.25">
      <c r="A896" s="9">
        <v>1</v>
      </c>
      <c r="B896" s="72">
        <v>1</v>
      </c>
    </row>
    <row r="897" spans="1:2" x14ac:dyDescent="0.25">
      <c r="A897" s="9">
        <v>2</v>
      </c>
      <c r="B897" s="73">
        <v>2</v>
      </c>
    </row>
    <row r="898" spans="1:2" x14ac:dyDescent="0.25">
      <c r="A898" s="9">
        <v>2</v>
      </c>
      <c r="B898" s="72">
        <v>2</v>
      </c>
    </row>
    <row r="899" spans="1:2" x14ac:dyDescent="0.25">
      <c r="A899" s="9">
        <v>2</v>
      </c>
      <c r="B899" s="73">
        <v>2</v>
      </c>
    </row>
    <row r="900" spans="1:2" x14ac:dyDescent="0.25">
      <c r="A900" s="9">
        <v>2</v>
      </c>
      <c r="B900" s="72">
        <v>2</v>
      </c>
    </row>
    <row r="901" spans="1:2" x14ac:dyDescent="0.25">
      <c r="A901" s="9">
        <v>2</v>
      </c>
      <c r="B901" s="73">
        <v>1</v>
      </c>
    </row>
    <row r="902" spans="1:2" x14ac:dyDescent="0.25">
      <c r="A902" s="9">
        <v>2</v>
      </c>
      <c r="B902" s="72">
        <v>2</v>
      </c>
    </row>
    <row r="903" spans="1:2" x14ac:dyDescent="0.25">
      <c r="A903" s="9">
        <v>2</v>
      </c>
      <c r="B903" s="73">
        <v>2</v>
      </c>
    </row>
    <row r="904" spans="1:2" x14ac:dyDescent="0.25">
      <c r="A904" s="9">
        <v>2</v>
      </c>
      <c r="B904" s="72">
        <v>2</v>
      </c>
    </row>
    <row r="905" spans="1:2" x14ac:dyDescent="0.25">
      <c r="A905" s="9">
        <v>3</v>
      </c>
      <c r="B905" s="73">
        <v>2</v>
      </c>
    </row>
    <row r="906" spans="1:2" x14ac:dyDescent="0.25">
      <c r="A906" s="9">
        <v>2</v>
      </c>
      <c r="B906" s="72">
        <v>2</v>
      </c>
    </row>
    <row r="907" spans="1:2" x14ac:dyDescent="0.25">
      <c r="A907" s="9">
        <v>1</v>
      </c>
      <c r="B907" s="73">
        <v>2</v>
      </c>
    </row>
    <row r="908" spans="1:2" x14ac:dyDescent="0.25">
      <c r="A908" s="9">
        <v>3</v>
      </c>
      <c r="B908" s="72">
        <v>1</v>
      </c>
    </row>
    <row r="909" spans="1:2" x14ac:dyDescent="0.25">
      <c r="A909" s="9">
        <v>3</v>
      </c>
      <c r="B909" s="73">
        <v>3</v>
      </c>
    </row>
    <row r="910" spans="1:2" x14ac:dyDescent="0.25">
      <c r="A910" s="9">
        <v>3</v>
      </c>
      <c r="B910" s="72">
        <v>1</v>
      </c>
    </row>
    <row r="911" spans="1:2" x14ac:dyDescent="0.25">
      <c r="A911" s="9">
        <v>2</v>
      </c>
      <c r="B911" s="73">
        <v>2</v>
      </c>
    </row>
    <row r="912" spans="1:2" x14ac:dyDescent="0.25">
      <c r="A912" s="9">
        <v>3</v>
      </c>
      <c r="B912" s="72">
        <v>2</v>
      </c>
    </row>
    <row r="913" spans="1:2" x14ac:dyDescent="0.25">
      <c r="A913" s="9">
        <v>2</v>
      </c>
      <c r="B913" s="73">
        <v>2</v>
      </c>
    </row>
    <row r="914" spans="1:2" x14ac:dyDescent="0.25">
      <c r="A914" s="9">
        <v>2</v>
      </c>
      <c r="B914" s="72">
        <v>2</v>
      </c>
    </row>
    <row r="915" spans="1:2" x14ac:dyDescent="0.25">
      <c r="A915" s="9">
        <v>3</v>
      </c>
      <c r="B915" s="73">
        <v>2</v>
      </c>
    </row>
    <row r="916" spans="1:2" x14ac:dyDescent="0.25">
      <c r="A916" s="9">
        <v>2</v>
      </c>
      <c r="B916" s="72">
        <v>3</v>
      </c>
    </row>
    <row r="917" spans="1:2" x14ac:dyDescent="0.25">
      <c r="A917" s="9">
        <v>2</v>
      </c>
      <c r="B917" s="73">
        <v>2</v>
      </c>
    </row>
    <row r="918" spans="1:2" x14ac:dyDescent="0.25">
      <c r="A918" s="9">
        <v>2</v>
      </c>
      <c r="B918" s="72">
        <v>2</v>
      </c>
    </row>
    <row r="919" spans="1:2" x14ac:dyDescent="0.25">
      <c r="A919" s="9">
        <v>2</v>
      </c>
      <c r="B919" s="73">
        <v>2</v>
      </c>
    </row>
    <row r="920" spans="1:2" x14ac:dyDescent="0.25">
      <c r="A920" s="9">
        <v>3</v>
      </c>
      <c r="B920" s="72">
        <v>3</v>
      </c>
    </row>
    <row r="921" spans="1:2" x14ac:dyDescent="0.25">
      <c r="A921" s="9">
        <v>3</v>
      </c>
      <c r="B921" s="73">
        <v>3</v>
      </c>
    </row>
    <row r="922" spans="1:2" x14ac:dyDescent="0.25">
      <c r="A922" s="9">
        <v>1</v>
      </c>
      <c r="B922" s="72">
        <v>1</v>
      </c>
    </row>
    <row r="923" spans="1:2" x14ac:dyDescent="0.25">
      <c r="A923" s="9">
        <v>3</v>
      </c>
      <c r="B923" s="73">
        <v>2</v>
      </c>
    </row>
    <row r="924" spans="1:2" x14ac:dyDescent="0.25">
      <c r="A924" s="9">
        <v>1</v>
      </c>
      <c r="B924" s="72">
        <v>1</v>
      </c>
    </row>
    <row r="925" spans="1:2" x14ac:dyDescent="0.25">
      <c r="A925" s="9">
        <v>2</v>
      </c>
      <c r="B925" s="73">
        <v>2</v>
      </c>
    </row>
    <row r="926" spans="1:2" x14ac:dyDescent="0.25">
      <c r="A926" s="9">
        <v>2</v>
      </c>
      <c r="B926" s="72">
        <v>2</v>
      </c>
    </row>
    <row r="927" spans="1:2" x14ac:dyDescent="0.25">
      <c r="A927" s="9">
        <v>3</v>
      </c>
      <c r="B927" s="73">
        <v>2</v>
      </c>
    </row>
    <row r="928" spans="1:2" x14ac:dyDescent="0.25">
      <c r="A928" s="9">
        <v>2</v>
      </c>
      <c r="B928" s="72">
        <v>2</v>
      </c>
    </row>
    <row r="929" spans="1:2" x14ac:dyDescent="0.25">
      <c r="A929" s="9">
        <v>2</v>
      </c>
      <c r="B929" s="73">
        <v>2</v>
      </c>
    </row>
    <row r="930" spans="1:2" x14ac:dyDescent="0.25">
      <c r="A930" s="9">
        <v>3</v>
      </c>
      <c r="B930" s="72">
        <v>2</v>
      </c>
    </row>
    <row r="931" spans="1:2" x14ac:dyDescent="0.25">
      <c r="A931" s="9">
        <v>2</v>
      </c>
      <c r="B931" s="73">
        <v>2</v>
      </c>
    </row>
    <row r="932" spans="1:2" x14ac:dyDescent="0.25">
      <c r="A932" s="9">
        <v>3</v>
      </c>
      <c r="B932" s="72">
        <v>1</v>
      </c>
    </row>
    <row r="933" spans="1:2" x14ac:dyDescent="0.25">
      <c r="A933" s="9">
        <v>3</v>
      </c>
      <c r="B933" s="73">
        <v>3</v>
      </c>
    </row>
    <row r="934" spans="1:2" x14ac:dyDescent="0.25">
      <c r="A934" s="9">
        <v>3</v>
      </c>
      <c r="B934" s="72">
        <v>1</v>
      </c>
    </row>
    <row r="935" spans="1:2" x14ac:dyDescent="0.25">
      <c r="A935" s="9">
        <v>1</v>
      </c>
      <c r="B935" s="73">
        <v>2</v>
      </c>
    </row>
    <row r="936" spans="1:2" x14ac:dyDescent="0.25">
      <c r="A936" s="9">
        <v>2</v>
      </c>
      <c r="B936" s="72">
        <v>2</v>
      </c>
    </row>
    <row r="937" spans="1:2" x14ac:dyDescent="0.25">
      <c r="A937" s="9">
        <v>2</v>
      </c>
      <c r="B937" s="73">
        <v>2</v>
      </c>
    </row>
    <row r="938" spans="1:2" x14ac:dyDescent="0.25">
      <c r="A938" s="9">
        <v>3</v>
      </c>
      <c r="B938" s="72">
        <v>3</v>
      </c>
    </row>
    <row r="939" spans="1:2" x14ac:dyDescent="0.25">
      <c r="A939" s="9">
        <v>1</v>
      </c>
      <c r="B939" s="73">
        <v>1</v>
      </c>
    </row>
    <row r="940" spans="1:2" x14ac:dyDescent="0.25">
      <c r="A940" s="9">
        <v>1</v>
      </c>
      <c r="B940" s="72">
        <v>1</v>
      </c>
    </row>
    <row r="941" spans="1:2" x14ac:dyDescent="0.25">
      <c r="A941" s="9">
        <v>2</v>
      </c>
      <c r="B941" s="73">
        <v>2</v>
      </c>
    </row>
    <row r="942" spans="1:2" x14ac:dyDescent="0.25">
      <c r="A942" s="9">
        <v>2</v>
      </c>
      <c r="B942" s="72">
        <v>2</v>
      </c>
    </row>
    <row r="943" spans="1:2" x14ac:dyDescent="0.25">
      <c r="A943" s="9">
        <v>3</v>
      </c>
      <c r="B943" s="73">
        <v>3</v>
      </c>
    </row>
    <row r="944" spans="1:2" x14ac:dyDescent="0.25">
      <c r="A944" s="9">
        <v>1</v>
      </c>
      <c r="B944" s="72">
        <v>1</v>
      </c>
    </row>
    <row r="945" spans="1:2" x14ac:dyDescent="0.25">
      <c r="A945" s="9">
        <v>1</v>
      </c>
      <c r="B945" s="73">
        <v>1</v>
      </c>
    </row>
    <row r="946" spans="1:2" x14ac:dyDescent="0.25">
      <c r="A946" s="9">
        <v>2</v>
      </c>
      <c r="B946" s="72">
        <v>2</v>
      </c>
    </row>
    <row r="947" spans="1:2" x14ac:dyDescent="0.25">
      <c r="A947" s="9">
        <v>3</v>
      </c>
      <c r="B947" s="73">
        <v>3</v>
      </c>
    </row>
    <row r="948" spans="1:2" x14ac:dyDescent="0.25">
      <c r="A948" s="9">
        <v>2</v>
      </c>
      <c r="B948" s="72">
        <v>1</v>
      </c>
    </row>
    <row r="949" spans="1:2" x14ac:dyDescent="0.25">
      <c r="A949" s="9">
        <v>3</v>
      </c>
      <c r="B949" s="73">
        <v>3</v>
      </c>
    </row>
    <row r="950" spans="1:2" x14ac:dyDescent="0.25">
      <c r="A950" s="9">
        <v>2</v>
      </c>
      <c r="B950" s="72">
        <v>2</v>
      </c>
    </row>
    <row r="951" spans="1:2" x14ac:dyDescent="0.25">
      <c r="A951" s="9">
        <v>1</v>
      </c>
      <c r="B951" s="73">
        <v>4</v>
      </c>
    </row>
    <row r="952" spans="1:2" x14ac:dyDescent="0.25">
      <c r="A952" s="9">
        <v>1</v>
      </c>
      <c r="B952" s="72">
        <v>1</v>
      </c>
    </row>
    <row r="953" spans="1:2" x14ac:dyDescent="0.25">
      <c r="A953" s="9">
        <v>1</v>
      </c>
      <c r="B953" s="73">
        <v>2</v>
      </c>
    </row>
    <row r="954" spans="1:2" x14ac:dyDescent="0.25">
      <c r="A954" s="9">
        <v>2</v>
      </c>
      <c r="B954" s="72">
        <v>2</v>
      </c>
    </row>
    <row r="955" spans="1:2" x14ac:dyDescent="0.25">
      <c r="A955" s="9">
        <v>2</v>
      </c>
      <c r="B955" s="73">
        <v>2</v>
      </c>
    </row>
    <row r="956" spans="1:2" x14ac:dyDescent="0.25">
      <c r="A956" s="9">
        <v>3</v>
      </c>
      <c r="B956" s="72">
        <v>3</v>
      </c>
    </row>
    <row r="957" spans="1:2" x14ac:dyDescent="0.25">
      <c r="A957" s="9">
        <v>2</v>
      </c>
      <c r="B957" s="73">
        <v>2</v>
      </c>
    </row>
    <row r="958" spans="1:2" x14ac:dyDescent="0.25">
      <c r="A958" s="9">
        <v>2</v>
      </c>
      <c r="B958" s="72">
        <v>2</v>
      </c>
    </row>
    <row r="959" spans="1:2" x14ac:dyDescent="0.25">
      <c r="A959" s="9">
        <v>3</v>
      </c>
      <c r="B959" s="73">
        <v>1</v>
      </c>
    </row>
    <row r="960" spans="1:2" x14ac:dyDescent="0.25">
      <c r="A960" s="9">
        <v>3</v>
      </c>
      <c r="B960" s="72">
        <v>3</v>
      </c>
    </row>
    <row r="961" spans="1:2" x14ac:dyDescent="0.25">
      <c r="A961" s="9">
        <v>2</v>
      </c>
      <c r="B961" s="73">
        <v>2</v>
      </c>
    </row>
    <row r="962" spans="1:2" x14ac:dyDescent="0.25">
      <c r="A962" s="9">
        <v>2</v>
      </c>
      <c r="B962" s="72">
        <v>3</v>
      </c>
    </row>
    <row r="963" spans="1:2" x14ac:dyDescent="0.25">
      <c r="A963" s="9">
        <v>3</v>
      </c>
      <c r="B963" s="73">
        <v>3</v>
      </c>
    </row>
    <row r="964" spans="1:2" x14ac:dyDescent="0.25">
      <c r="A964" s="9">
        <v>1</v>
      </c>
      <c r="B964" s="72">
        <v>1</v>
      </c>
    </row>
    <row r="965" spans="1:2" x14ac:dyDescent="0.25">
      <c r="A965" s="9">
        <v>3</v>
      </c>
      <c r="B965" s="73">
        <v>1</v>
      </c>
    </row>
    <row r="966" spans="1:2" x14ac:dyDescent="0.25">
      <c r="A966" s="9">
        <v>1</v>
      </c>
      <c r="B966" s="72">
        <v>1</v>
      </c>
    </row>
    <row r="967" spans="1:2" x14ac:dyDescent="0.25">
      <c r="A967" s="9">
        <v>2</v>
      </c>
      <c r="B967" s="73">
        <v>2</v>
      </c>
    </row>
    <row r="968" spans="1:2" x14ac:dyDescent="0.25">
      <c r="A968" s="9">
        <v>2</v>
      </c>
      <c r="B968" s="72">
        <v>2</v>
      </c>
    </row>
    <row r="969" spans="1:2" x14ac:dyDescent="0.25">
      <c r="A969" s="9">
        <v>2</v>
      </c>
      <c r="B969" s="73">
        <v>2</v>
      </c>
    </row>
    <row r="970" spans="1:2" x14ac:dyDescent="0.25">
      <c r="A970" s="9">
        <v>2</v>
      </c>
      <c r="B970" s="72">
        <v>2</v>
      </c>
    </row>
    <row r="971" spans="1:2" x14ac:dyDescent="0.25">
      <c r="A971" s="9">
        <v>3</v>
      </c>
      <c r="B971" s="73">
        <v>1</v>
      </c>
    </row>
    <row r="972" spans="1:2" x14ac:dyDescent="0.25">
      <c r="A972" s="9">
        <v>3</v>
      </c>
      <c r="B972" s="72">
        <v>2</v>
      </c>
    </row>
    <row r="973" spans="1:2" x14ac:dyDescent="0.25">
      <c r="A973" s="9">
        <v>2</v>
      </c>
      <c r="B973" s="73">
        <v>2</v>
      </c>
    </row>
    <row r="974" spans="1:2" x14ac:dyDescent="0.25">
      <c r="A974" s="9">
        <v>3</v>
      </c>
      <c r="B974" s="72">
        <v>3</v>
      </c>
    </row>
    <row r="975" spans="1:2" x14ac:dyDescent="0.25">
      <c r="A975" s="9">
        <v>2</v>
      </c>
      <c r="B975" s="73">
        <v>2</v>
      </c>
    </row>
    <row r="976" spans="1:2" x14ac:dyDescent="0.25">
      <c r="A976" s="9">
        <v>2</v>
      </c>
      <c r="B976" s="72">
        <v>2</v>
      </c>
    </row>
    <row r="977" spans="1:2" x14ac:dyDescent="0.25">
      <c r="A977" s="9">
        <v>4</v>
      </c>
      <c r="B977" s="73">
        <v>3</v>
      </c>
    </row>
    <row r="978" spans="1:2" x14ac:dyDescent="0.25">
      <c r="A978" s="9">
        <v>2</v>
      </c>
      <c r="B978" s="72">
        <v>2</v>
      </c>
    </row>
    <row r="979" spans="1:2" x14ac:dyDescent="0.25">
      <c r="A979" s="9">
        <v>1</v>
      </c>
      <c r="B979" s="73">
        <v>1</v>
      </c>
    </row>
    <row r="980" spans="1:2" x14ac:dyDescent="0.25">
      <c r="A980" s="9">
        <v>3</v>
      </c>
      <c r="B980" s="72">
        <v>3</v>
      </c>
    </row>
    <row r="981" spans="1:2" x14ac:dyDescent="0.25">
      <c r="A981" s="9">
        <v>3</v>
      </c>
      <c r="B981" s="73">
        <v>2</v>
      </c>
    </row>
    <row r="982" spans="1:2" x14ac:dyDescent="0.25">
      <c r="A982" s="9">
        <v>3</v>
      </c>
      <c r="B982" s="72">
        <v>3</v>
      </c>
    </row>
    <row r="983" spans="1:2" x14ac:dyDescent="0.25">
      <c r="A983" s="9">
        <v>3</v>
      </c>
      <c r="B983" s="73">
        <v>2</v>
      </c>
    </row>
    <row r="984" spans="1:2" x14ac:dyDescent="0.25">
      <c r="A984" s="9">
        <v>1</v>
      </c>
      <c r="B984" s="72">
        <v>3</v>
      </c>
    </row>
    <row r="985" spans="1:2" x14ac:dyDescent="0.25">
      <c r="A985" s="9">
        <v>2</v>
      </c>
      <c r="B985" s="73">
        <v>2</v>
      </c>
    </row>
    <row r="986" spans="1:2" x14ac:dyDescent="0.25">
      <c r="A986" s="9">
        <v>2</v>
      </c>
      <c r="B986" s="72">
        <v>2</v>
      </c>
    </row>
    <row r="987" spans="1:2" x14ac:dyDescent="0.25">
      <c r="A987" s="9">
        <v>2</v>
      </c>
      <c r="B987" s="73">
        <v>2</v>
      </c>
    </row>
    <row r="988" spans="1:2" x14ac:dyDescent="0.25">
      <c r="A988" s="9">
        <v>3</v>
      </c>
      <c r="B988" s="72">
        <v>2</v>
      </c>
    </row>
    <row r="989" spans="1:2" x14ac:dyDescent="0.25">
      <c r="A989" s="9">
        <v>2</v>
      </c>
      <c r="B989" s="73">
        <v>2</v>
      </c>
    </row>
    <row r="990" spans="1:2" x14ac:dyDescent="0.25">
      <c r="A990" s="9">
        <v>3</v>
      </c>
      <c r="B990" s="72">
        <v>2</v>
      </c>
    </row>
    <row r="991" spans="1:2" x14ac:dyDescent="0.25">
      <c r="A991" s="9">
        <v>3</v>
      </c>
      <c r="B991" s="73">
        <v>2</v>
      </c>
    </row>
    <row r="992" spans="1:2" x14ac:dyDescent="0.25">
      <c r="A992" s="9">
        <v>1</v>
      </c>
      <c r="B992" s="72">
        <v>1</v>
      </c>
    </row>
    <row r="993" spans="1:2" x14ac:dyDescent="0.25">
      <c r="A993" s="9">
        <v>3</v>
      </c>
      <c r="B993" s="73">
        <v>2</v>
      </c>
    </row>
    <row r="994" spans="1:2" x14ac:dyDescent="0.25">
      <c r="A994" s="9">
        <v>1</v>
      </c>
      <c r="B994" s="72">
        <v>2</v>
      </c>
    </row>
    <row r="995" spans="1:2" x14ac:dyDescent="0.25">
      <c r="A995" s="9">
        <v>1</v>
      </c>
      <c r="B995" s="73">
        <v>3</v>
      </c>
    </row>
    <row r="996" spans="1:2" x14ac:dyDescent="0.25">
      <c r="A996" s="9">
        <v>2</v>
      </c>
      <c r="B996" s="72">
        <v>2</v>
      </c>
    </row>
    <row r="997" spans="1:2" x14ac:dyDescent="0.25">
      <c r="A997" s="9">
        <v>2</v>
      </c>
      <c r="B997" s="73">
        <v>3</v>
      </c>
    </row>
    <row r="998" spans="1:2" x14ac:dyDescent="0.25">
      <c r="A998" s="9">
        <v>2</v>
      </c>
      <c r="B998" s="72">
        <v>2</v>
      </c>
    </row>
    <row r="999" spans="1:2" x14ac:dyDescent="0.25">
      <c r="A999" s="9">
        <v>1</v>
      </c>
      <c r="B999" s="73">
        <v>1</v>
      </c>
    </row>
    <row r="1000" spans="1:2" x14ac:dyDescent="0.25">
      <c r="A1000" s="9">
        <v>2</v>
      </c>
      <c r="B1000" s="72">
        <v>2</v>
      </c>
    </row>
    <row r="1001" spans="1:2" x14ac:dyDescent="0.25">
      <c r="A1001" s="9">
        <v>2</v>
      </c>
      <c r="B1001" s="73">
        <v>2</v>
      </c>
    </row>
    <row r="1002" spans="1:2" x14ac:dyDescent="0.25">
      <c r="A1002" s="9">
        <v>3</v>
      </c>
      <c r="B1002" s="72">
        <v>2</v>
      </c>
    </row>
    <row r="1003" spans="1:2" x14ac:dyDescent="0.25">
      <c r="A1003" s="9">
        <v>2</v>
      </c>
      <c r="B1003" s="73">
        <v>2</v>
      </c>
    </row>
    <row r="1004" spans="1:2" x14ac:dyDescent="0.25">
      <c r="A1004" s="9">
        <v>2</v>
      </c>
      <c r="B1004" s="72">
        <v>2</v>
      </c>
    </row>
    <row r="1005" spans="1:2" x14ac:dyDescent="0.25">
      <c r="A1005" s="9">
        <v>2</v>
      </c>
      <c r="B1005" s="73">
        <v>2</v>
      </c>
    </row>
    <row r="1006" spans="1:2" x14ac:dyDescent="0.25">
      <c r="A1006" s="9">
        <v>1</v>
      </c>
      <c r="B1006" s="72">
        <v>1</v>
      </c>
    </row>
    <row r="1007" spans="1:2" x14ac:dyDescent="0.25">
      <c r="A1007" s="9">
        <v>3</v>
      </c>
      <c r="B1007" s="73">
        <v>3</v>
      </c>
    </row>
    <row r="1008" spans="1:2" x14ac:dyDescent="0.25">
      <c r="A1008" s="9">
        <v>1</v>
      </c>
      <c r="B1008" s="72">
        <v>1</v>
      </c>
    </row>
    <row r="1009" spans="1:2" x14ac:dyDescent="0.25">
      <c r="A1009" s="9">
        <v>1</v>
      </c>
      <c r="B1009" s="73">
        <v>1</v>
      </c>
    </row>
    <row r="1010" spans="1:2" x14ac:dyDescent="0.25">
      <c r="A1010" s="9">
        <v>2</v>
      </c>
      <c r="B1010" s="72">
        <v>2</v>
      </c>
    </row>
    <row r="1011" spans="1:2" x14ac:dyDescent="0.25">
      <c r="A1011" s="9">
        <v>1</v>
      </c>
      <c r="B1011" s="73">
        <v>1</v>
      </c>
    </row>
    <row r="1012" spans="1:2" x14ac:dyDescent="0.25">
      <c r="A1012" s="9">
        <v>2</v>
      </c>
      <c r="B1012" s="72">
        <v>2</v>
      </c>
    </row>
    <row r="1013" spans="1:2" x14ac:dyDescent="0.25">
      <c r="A1013" s="9">
        <v>1</v>
      </c>
      <c r="B1013" s="73">
        <v>3</v>
      </c>
    </row>
    <row r="1014" spans="1:2" x14ac:dyDescent="0.25">
      <c r="A1014" s="9">
        <v>1</v>
      </c>
      <c r="B1014" s="72">
        <v>1</v>
      </c>
    </row>
    <row r="1015" spans="1:2" x14ac:dyDescent="0.25">
      <c r="A1015" s="9">
        <v>3</v>
      </c>
      <c r="B1015" s="73">
        <v>3</v>
      </c>
    </row>
    <row r="1016" spans="1:2" x14ac:dyDescent="0.25">
      <c r="A1016" s="9">
        <v>2</v>
      </c>
      <c r="B1016" s="72">
        <v>2</v>
      </c>
    </row>
    <row r="1017" spans="1:2" x14ac:dyDescent="0.25">
      <c r="A1017" s="9">
        <v>2</v>
      </c>
      <c r="B1017" s="73">
        <v>2</v>
      </c>
    </row>
    <row r="1018" spans="1:2" x14ac:dyDescent="0.25">
      <c r="A1018" s="9">
        <v>2</v>
      </c>
      <c r="B1018" s="72">
        <v>2</v>
      </c>
    </row>
    <row r="1019" spans="1:2" x14ac:dyDescent="0.25">
      <c r="A1019" s="9">
        <v>2</v>
      </c>
      <c r="B1019" s="73">
        <v>1</v>
      </c>
    </row>
    <row r="1020" spans="1:2" x14ac:dyDescent="0.25">
      <c r="A1020" s="9">
        <v>2</v>
      </c>
      <c r="B1020" s="72">
        <v>2</v>
      </c>
    </row>
    <row r="1021" spans="1:2" x14ac:dyDescent="0.25">
      <c r="A1021" s="9">
        <v>2</v>
      </c>
      <c r="B1021" s="73">
        <v>2</v>
      </c>
    </row>
    <row r="1022" spans="1:2" x14ac:dyDescent="0.25">
      <c r="A1022" s="9">
        <v>2</v>
      </c>
      <c r="B1022" s="72">
        <v>2</v>
      </c>
    </row>
    <row r="1023" spans="1:2" x14ac:dyDescent="0.25">
      <c r="A1023" s="9">
        <v>2</v>
      </c>
      <c r="B1023" s="73">
        <v>2</v>
      </c>
    </row>
    <row r="1024" spans="1:2" x14ac:dyDescent="0.25">
      <c r="A1024" s="9">
        <v>1</v>
      </c>
      <c r="B1024" s="72">
        <v>1</v>
      </c>
    </row>
    <row r="1025" spans="1:2" x14ac:dyDescent="0.25">
      <c r="A1025" s="9">
        <v>2</v>
      </c>
      <c r="B1025" s="73">
        <v>3</v>
      </c>
    </row>
    <row r="1026" spans="1:2" x14ac:dyDescent="0.25">
      <c r="A1026" s="9">
        <v>3</v>
      </c>
      <c r="B1026" s="72">
        <v>2</v>
      </c>
    </row>
    <row r="1027" spans="1:2" x14ac:dyDescent="0.25">
      <c r="A1027" s="9">
        <v>3</v>
      </c>
      <c r="B1027" s="73">
        <v>2</v>
      </c>
    </row>
    <row r="1028" spans="1:2" x14ac:dyDescent="0.25">
      <c r="A1028" s="9">
        <v>3</v>
      </c>
      <c r="B1028" s="72">
        <v>3</v>
      </c>
    </row>
    <row r="1029" spans="1:2" x14ac:dyDescent="0.25">
      <c r="A1029" s="9">
        <v>3</v>
      </c>
      <c r="B1029" s="73">
        <v>2</v>
      </c>
    </row>
    <row r="1030" spans="1:2" x14ac:dyDescent="0.25">
      <c r="A1030" s="9">
        <v>3</v>
      </c>
      <c r="B1030" s="72">
        <v>2</v>
      </c>
    </row>
    <row r="1031" spans="1:2" x14ac:dyDescent="0.25">
      <c r="A1031" s="9">
        <v>2</v>
      </c>
      <c r="B1031" s="73">
        <v>2</v>
      </c>
    </row>
    <row r="1032" spans="1:2" x14ac:dyDescent="0.25">
      <c r="A1032" s="9">
        <v>2</v>
      </c>
      <c r="B1032" s="72">
        <v>3</v>
      </c>
    </row>
    <row r="1033" spans="1:2" x14ac:dyDescent="0.25">
      <c r="A1033" s="9">
        <v>2</v>
      </c>
      <c r="B1033" s="73">
        <v>2</v>
      </c>
    </row>
    <row r="1034" spans="1:2" x14ac:dyDescent="0.25">
      <c r="A1034" s="9">
        <v>1</v>
      </c>
      <c r="B1034" s="72">
        <v>1</v>
      </c>
    </row>
    <row r="1035" spans="1:2" x14ac:dyDescent="0.25">
      <c r="A1035" s="9">
        <v>2</v>
      </c>
      <c r="B1035" s="73">
        <v>2</v>
      </c>
    </row>
    <row r="1036" spans="1:2" x14ac:dyDescent="0.25">
      <c r="A1036" s="9">
        <v>3</v>
      </c>
      <c r="B1036" s="72">
        <v>3</v>
      </c>
    </row>
    <row r="1037" spans="1:2" x14ac:dyDescent="0.25">
      <c r="A1037" s="9">
        <v>1</v>
      </c>
      <c r="B1037" s="73">
        <v>1</v>
      </c>
    </row>
    <row r="1038" spans="1:2" x14ac:dyDescent="0.25">
      <c r="A1038" s="9">
        <v>3</v>
      </c>
      <c r="B1038" s="72">
        <v>1</v>
      </c>
    </row>
    <row r="1039" spans="1:2" x14ac:dyDescent="0.25">
      <c r="A1039" s="9">
        <v>2</v>
      </c>
      <c r="B1039" s="73">
        <v>2</v>
      </c>
    </row>
    <row r="1040" spans="1:2" x14ac:dyDescent="0.25">
      <c r="A1040" s="9">
        <v>1</v>
      </c>
      <c r="B1040" s="72">
        <v>1</v>
      </c>
    </row>
    <row r="1041" spans="1:2" x14ac:dyDescent="0.25">
      <c r="A1041" s="9">
        <v>2</v>
      </c>
      <c r="B1041" s="73">
        <v>3</v>
      </c>
    </row>
    <row r="1042" spans="1:2" x14ac:dyDescent="0.25">
      <c r="A1042" s="9">
        <v>3</v>
      </c>
      <c r="B1042" s="72">
        <v>2</v>
      </c>
    </row>
    <row r="1043" spans="1:2" x14ac:dyDescent="0.25">
      <c r="A1043" s="9">
        <v>1</v>
      </c>
      <c r="B1043" s="73">
        <v>1</v>
      </c>
    </row>
    <row r="1044" spans="1:2" x14ac:dyDescent="0.25">
      <c r="A1044" s="9">
        <v>1</v>
      </c>
      <c r="B1044" s="72">
        <v>1</v>
      </c>
    </row>
    <row r="1045" spans="1:2" x14ac:dyDescent="0.25">
      <c r="A1045" s="9">
        <v>3</v>
      </c>
      <c r="B1045" s="73">
        <v>3</v>
      </c>
    </row>
    <row r="1046" spans="1:2" x14ac:dyDescent="0.25">
      <c r="A1046" s="9">
        <v>3</v>
      </c>
      <c r="B1046" s="72">
        <v>1</v>
      </c>
    </row>
    <row r="1047" spans="1:2" x14ac:dyDescent="0.25">
      <c r="A1047" s="9">
        <v>2</v>
      </c>
      <c r="B1047" s="73">
        <v>3</v>
      </c>
    </row>
    <row r="1048" spans="1:2" x14ac:dyDescent="0.25">
      <c r="A1048" s="9">
        <v>2</v>
      </c>
      <c r="B1048" s="72">
        <v>2</v>
      </c>
    </row>
    <row r="1049" spans="1:2" x14ac:dyDescent="0.25">
      <c r="A1049" s="9">
        <v>3</v>
      </c>
      <c r="B1049" s="73">
        <v>3</v>
      </c>
    </row>
    <row r="1050" spans="1:2" x14ac:dyDescent="0.25">
      <c r="A1050" s="9">
        <v>1</v>
      </c>
      <c r="B1050" s="72">
        <v>1</v>
      </c>
    </row>
    <row r="1051" spans="1:2" x14ac:dyDescent="0.25">
      <c r="A1051" s="9">
        <v>3</v>
      </c>
      <c r="B1051" s="73">
        <v>3</v>
      </c>
    </row>
    <row r="1052" spans="1:2" x14ac:dyDescent="0.25">
      <c r="A1052" s="9">
        <v>1</v>
      </c>
      <c r="B1052" s="72">
        <v>1</v>
      </c>
    </row>
    <row r="1053" spans="1:2" x14ac:dyDescent="0.25">
      <c r="A1053" s="9">
        <v>1</v>
      </c>
      <c r="B1053" s="73">
        <v>3</v>
      </c>
    </row>
    <row r="1054" spans="1:2" x14ac:dyDescent="0.25">
      <c r="A1054" s="9">
        <v>3</v>
      </c>
      <c r="B1054" s="72">
        <v>2</v>
      </c>
    </row>
    <row r="1055" spans="1:2" x14ac:dyDescent="0.25">
      <c r="A1055" s="9">
        <v>1</v>
      </c>
      <c r="B1055" s="73">
        <v>1</v>
      </c>
    </row>
    <row r="1056" spans="1:2" x14ac:dyDescent="0.25">
      <c r="A1056" s="9">
        <v>2</v>
      </c>
      <c r="B1056" s="72">
        <v>1</v>
      </c>
    </row>
    <row r="1057" spans="1:2" x14ac:dyDescent="0.25">
      <c r="A1057" s="9">
        <v>2</v>
      </c>
      <c r="B1057" s="73">
        <v>2</v>
      </c>
    </row>
    <row r="1058" spans="1:2" x14ac:dyDescent="0.25">
      <c r="A1058" s="9">
        <v>1</v>
      </c>
      <c r="B1058" s="72">
        <v>2</v>
      </c>
    </row>
    <row r="1059" spans="1:2" x14ac:dyDescent="0.25">
      <c r="A1059" s="9">
        <v>3</v>
      </c>
      <c r="B1059" s="73">
        <v>3</v>
      </c>
    </row>
    <row r="1060" spans="1:2" x14ac:dyDescent="0.25">
      <c r="A1060" s="9">
        <v>2</v>
      </c>
      <c r="B1060" s="72">
        <v>3</v>
      </c>
    </row>
    <row r="1061" spans="1:2" x14ac:dyDescent="0.25">
      <c r="A1061" s="9">
        <v>1</v>
      </c>
      <c r="B1061" s="73">
        <v>3</v>
      </c>
    </row>
    <row r="1062" spans="1:2" x14ac:dyDescent="0.25">
      <c r="A1062" s="9">
        <v>1</v>
      </c>
      <c r="B1062" s="72">
        <v>1</v>
      </c>
    </row>
    <row r="1063" spans="1:2" x14ac:dyDescent="0.25">
      <c r="A1063" s="9">
        <v>1</v>
      </c>
      <c r="B1063" s="73">
        <v>1</v>
      </c>
    </row>
    <row r="1064" spans="1:2" x14ac:dyDescent="0.25">
      <c r="A1064" s="9">
        <v>2</v>
      </c>
      <c r="B1064" s="72">
        <v>2</v>
      </c>
    </row>
    <row r="1065" spans="1:2" x14ac:dyDescent="0.25">
      <c r="A1065" s="9">
        <v>1</v>
      </c>
      <c r="B1065" s="73">
        <v>1</v>
      </c>
    </row>
    <row r="1066" spans="1:2" x14ac:dyDescent="0.25">
      <c r="A1066" s="9">
        <v>2</v>
      </c>
      <c r="B1066" s="72">
        <v>2</v>
      </c>
    </row>
    <row r="1067" spans="1:2" x14ac:dyDescent="0.25">
      <c r="A1067" s="9">
        <v>3</v>
      </c>
      <c r="B1067" s="73">
        <v>2</v>
      </c>
    </row>
    <row r="1068" spans="1:2" x14ac:dyDescent="0.25">
      <c r="A1068" s="9">
        <v>2</v>
      </c>
      <c r="B1068" s="72">
        <v>2</v>
      </c>
    </row>
    <row r="1069" spans="1:2" x14ac:dyDescent="0.25">
      <c r="A1069" s="9">
        <v>3</v>
      </c>
      <c r="B1069" s="73">
        <v>2</v>
      </c>
    </row>
    <row r="1070" spans="1:2" x14ac:dyDescent="0.25">
      <c r="A1070" s="9">
        <v>2</v>
      </c>
      <c r="B1070" s="72">
        <v>2</v>
      </c>
    </row>
    <row r="1071" spans="1:2" x14ac:dyDescent="0.25">
      <c r="A1071" s="9">
        <v>2</v>
      </c>
      <c r="B1071" s="73">
        <v>2</v>
      </c>
    </row>
    <row r="1072" spans="1:2" x14ac:dyDescent="0.25">
      <c r="A1072" s="9">
        <v>2</v>
      </c>
      <c r="B1072" s="72">
        <v>2</v>
      </c>
    </row>
    <row r="1073" spans="1:2" x14ac:dyDescent="0.25">
      <c r="A1073" s="9">
        <v>2</v>
      </c>
      <c r="B1073" s="73">
        <v>2</v>
      </c>
    </row>
    <row r="1074" spans="1:2" x14ac:dyDescent="0.25">
      <c r="A1074" s="9">
        <v>3</v>
      </c>
      <c r="B1074" s="72">
        <v>3</v>
      </c>
    </row>
    <row r="1075" spans="1:2" x14ac:dyDescent="0.25">
      <c r="A1075" s="9">
        <v>3</v>
      </c>
      <c r="B1075" s="73">
        <v>2</v>
      </c>
    </row>
    <row r="1076" spans="1:2" x14ac:dyDescent="0.25">
      <c r="A1076" s="9">
        <v>1</v>
      </c>
      <c r="B1076" s="72">
        <v>1</v>
      </c>
    </row>
    <row r="1077" spans="1:2" x14ac:dyDescent="0.25">
      <c r="A1077" s="9">
        <v>3</v>
      </c>
      <c r="B1077" s="73">
        <v>2</v>
      </c>
    </row>
    <row r="1078" spans="1:2" x14ac:dyDescent="0.25">
      <c r="A1078" s="9">
        <v>2</v>
      </c>
      <c r="B1078" s="72">
        <v>2</v>
      </c>
    </row>
    <row r="1079" spans="1:2" x14ac:dyDescent="0.25">
      <c r="A1079" s="9">
        <v>3</v>
      </c>
      <c r="B1079" s="73">
        <v>3</v>
      </c>
    </row>
    <row r="1080" spans="1:2" x14ac:dyDescent="0.25">
      <c r="A1080" s="9">
        <v>1</v>
      </c>
      <c r="B1080" s="72">
        <v>1</v>
      </c>
    </row>
    <row r="1081" spans="1:2" x14ac:dyDescent="0.25">
      <c r="A1081" s="9">
        <v>1</v>
      </c>
      <c r="B1081" s="73">
        <v>1</v>
      </c>
    </row>
    <row r="1082" spans="1:2" x14ac:dyDescent="0.25">
      <c r="A1082" s="9">
        <v>1</v>
      </c>
      <c r="B1082" s="72">
        <v>3</v>
      </c>
    </row>
    <row r="1083" spans="1:2" x14ac:dyDescent="0.25">
      <c r="A1083" s="9">
        <v>3</v>
      </c>
      <c r="B1083" s="73">
        <v>3</v>
      </c>
    </row>
    <row r="1084" spans="1:2" x14ac:dyDescent="0.25">
      <c r="A1084" s="9">
        <v>3</v>
      </c>
      <c r="B1084" s="72">
        <v>3</v>
      </c>
    </row>
    <row r="1085" spans="1:2" x14ac:dyDescent="0.25">
      <c r="A1085" s="9">
        <v>2</v>
      </c>
      <c r="B1085" s="73">
        <v>2</v>
      </c>
    </row>
    <row r="1086" spans="1:2" x14ac:dyDescent="0.25">
      <c r="A1086" s="9">
        <v>2</v>
      </c>
      <c r="B1086" s="72">
        <v>1</v>
      </c>
    </row>
    <row r="1087" spans="1:2" x14ac:dyDescent="0.25">
      <c r="A1087" s="9">
        <v>2</v>
      </c>
      <c r="B1087" s="73">
        <v>3</v>
      </c>
    </row>
    <row r="1088" spans="1:2" x14ac:dyDescent="0.25">
      <c r="A1088" s="9">
        <v>1</v>
      </c>
      <c r="B1088" s="72">
        <v>1</v>
      </c>
    </row>
    <row r="1089" spans="1:2" x14ac:dyDescent="0.25">
      <c r="A1089" s="9">
        <v>3</v>
      </c>
      <c r="B1089" s="73">
        <v>2</v>
      </c>
    </row>
    <row r="1090" spans="1:2" x14ac:dyDescent="0.25">
      <c r="A1090" s="9">
        <v>2</v>
      </c>
      <c r="B1090" s="72">
        <v>2</v>
      </c>
    </row>
    <row r="1091" spans="1:2" x14ac:dyDescent="0.25">
      <c r="A1091" s="9">
        <v>1</v>
      </c>
      <c r="B1091" s="73">
        <v>1</v>
      </c>
    </row>
    <row r="1092" spans="1:2" x14ac:dyDescent="0.25">
      <c r="A1092" s="9">
        <v>3</v>
      </c>
      <c r="B1092" s="72">
        <v>2</v>
      </c>
    </row>
    <row r="1093" spans="1:2" x14ac:dyDescent="0.25">
      <c r="A1093" s="9">
        <v>3</v>
      </c>
      <c r="B1093" s="73">
        <v>2</v>
      </c>
    </row>
    <row r="1094" spans="1:2" x14ac:dyDescent="0.25">
      <c r="A1094" s="9">
        <v>2</v>
      </c>
      <c r="B1094" s="72">
        <v>1</v>
      </c>
    </row>
    <row r="1095" spans="1:2" x14ac:dyDescent="0.25">
      <c r="A1095" s="9">
        <v>2</v>
      </c>
      <c r="B1095" s="73">
        <v>2</v>
      </c>
    </row>
    <row r="1096" spans="1:2" x14ac:dyDescent="0.25">
      <c r="A1096" s="9">
        <v>2</v>
      </c>
      <c r="B1096" s="72">
        <v>2</v>
      </c>
    </row>
    <row r="1097" spans="1:2" x14ac:dyDescent="0.25">
      <c r="A1097" s="9">
        <v>2</v>
      </c>
      <c r="B1097" s="73">
        <v>2</v>
      </c>
    </row>
    <row r="1098" spans="1:2" x14ac:dyDescent="0.25">
      <c r="A1098" s="9">
        <v>1</v>
      </c>
      <c r="B1098" s="72">
        <v>1</v>
      </c>
    </row>
    <row r="1099" spans="1:2" x14ac:dyDescent="0.25">
      <c r="A1099" s="9">
        <v>2</v>
      </c>
      <c r="B1099" s="73">
        <v>2</v>
      </c>
    </row>
    <row r="1100" spans="1:2" x14ac:dyDescent="0.25">
      <c r="A1100" s="9">
        <v>2</v>
      </c>
      <c r="B1100" s="72">
        <v>2</v>
      </c>
    </row>
    <row r="1101" spans="1:2" x14ac:dyDescent="0.25">
      <c r="A1101" s="9">
        <v>3</v>
      </c>
      <c r="B1101" s="73">
        <v>3</v>
      </c>
    </row>
    <row r="1102" spans="1:2" x14ac:dyDescent="0.25">
      <c r="A1102" s="9">
        <v>4</v>
      </c>
      <c r="B1102" s="72">
        <v>1</v>
      </c>
    </row>
    <row r="1103" spans="1:2" x14ac:dyDescent="0.25">
      <c r="A1103" s="9">
        <v>1</v>
      </c>
      <c r="B1103" s="73">
        <v>1</v>
      </c>
    </row>
    <row r="1104" spans="1:2" x14ac:dyDescent="0.25">
      <c r="A1104" s="9">
        <v>3</v>
      </c>
      <c r="B1104" s="72">
        <v>1</v>
      </c>
    </row>
    <row r="1105" spans="1:2" x14ac:dyDescent="0.25">
      <c r="A1105" s="9">
        <v>2</v>
      </c>
      <c r="B1105" s="73">
        <v>2</v>
      </c>
    </row>
    <row r="1106" spans="1:2" x14ac:dyDescent="0.25">
      <c r="A1106" s="9">
        <v>1</v>
      </c>
      <c r="B1106" s="72">
        <v>2</v>
      </c>
    </row>
    <row r="1107" spans="1:2" x14ac:dyDescent="0.25">
      <c r="A1107" s="9">
        <v>1</v>
      </c>
      <c r="B1107" s="73">
        <v>1</v>
      </c>
    </row>
    <row r="1108" spans="1:2" x14ac:dyDescent="0.25">
      <c r="A1108" s="9">
        <v>1</v>
      </c>
      <c r="B1108" s="72">
        <v>3</v>
      </c>
    </row>
    <row r="1109" spans="1:2" x14ac:dyDescent="0.25">
      <c r="A1109" s="9">
        <v>1</v>
      </c>
      <c r="B1109" s="73">
        <v>1</v>
      </c>
    </row>
    <row r="1110" spans="1:2" x14ac:dyDescent="0.25">
      <c r="A1110" s="9">
        <v>2</v>
      </c>
      <c r="B1110" s="72">
        <v>2</v>
      </c>
    </row>
    <row r="1111" spans="1:2" x14ac:dyDescent="0.25">
      <c r="A1111" s="9">
        <v>2</v>
      </c>
      <c r="B1111" s="73">
        <v>2</v>
      </c>
    </row>
    <row r="1112" spans="1:2" x14ac:dyDescent="0.25">
      <c r="A1112" s="9">
        <v>2</v>
      </c>
      <c r="B1112" s="72">
        <v>2</v>
      </c>
    </row>
    <row r="1113" spans="1:2" x14ac:dyDescent="0.25">
      <c r="A1113" s="9">
        <v>1</v>
      </c>
      <c r="B1113" s="73">
        <v>3</v>
      </c>
    </row>
    <row r="1114" spans="1:2" x14ac:dyDescent="0.25">
      <c r="A1114" s="9">
        <v>2</v>
      </c>
      <c r="B1114" s="72">
        <v>2</v>
      </c>
    </row>
    <row r="1115" spans="1:2" x14ac:dyDescent="0.25">
      <c r="A1115" s="9">
        <v>1</v>
      </c>
      <c r="B1115" s="73">
        <v>3</v>
      </c>
    </row>
    <row r="1116" spans="1:2" x14ac:dyDescent="0.25">
      <c r="A1116" s="9">
        <v>3</v>
      </c>
      <c r="B1116" s="72">
        <v>2</v>
      </c>
    </row>
    <row r="1117" spans="1:2" x14ac:dyDescent="0.25">
      <c r="A1117" s="9">
        <v>2</v>
      </c>
      <c r="B1117" s="73">
        <v>2</v>
      </c>
    </row>
    <row r="1118" spans="1:2" x14ac:dyDescent="0.25">
      <c r="A1118" s="9">
        <v>3</v>
      </c>
      <c r="B1118" s="72">
        <v>2</v>
      </c>
    </row>
    <row r="1119" spans="1:2" x14ac:dyDescent="0.25">
      <c r="A1119" s="9">
        <v>2</v>
      </c>
      <c r="B1119" s="73">
        <v>2</v>
      </c>
    </row>
    <row r="1120" spans="1:2" x14ac:dyDescent="0.25">
      <c r="A1120" s="9">
        <v>3</v>
      </c>
      <c r="B1120" s="72">
        <v>2</v>
      </c>
    </row>
    <row r="1121" spans="1:2" x14ac:dyDescent="0.25">
      <c r="A1121" s="9">
        <v>1</v>
      </c>
      <c r="B1121" s="73">
        <v>1</v>
      </c>
    </row>
    <row r="1122" spans="1:2" x14ac:dyDescent="0.25">
      <c r="A1122" s="9">
        <v>1</v>
      </c>
      <c r="B1122" s="72">
        <v>3</v>
      </c>
    </row>
    <row r="1123" spans="1:2" x14ac:dyDescent="0.25">
      <c r="A1123" s="9">
        <v>2</v>
      </c>
      <c r="B1123" s="73">
        <v>2</v>
      </c>
    </row>
    <row r="1124" spans="1:2" x14ac:dyDescent="0.25">
      <c r="A1124" s="9">
        <v>3</v>
      </c>
      <c r="B1124" s="72">
        <v>2</v>
      </c>
    </row>
    <row r="1125" spans="1:2" x14ac:dyDescent="0.25">
      <c r="A1125" s="9">
        <v>2</v>
      </c>
      <c r="B1125" s="73">
        <v>2</v>
      </c>
    </row>
    <row r="1126" spans="1:2" x14ac:dyDescent="0.25">
      <c r="A1126" s="9">
        <v>1</v>
      </c>
      <c r="B1126" s="72">
        <v>1</v>
      </c>
    </row>
    <row r="1127" spans="1:2" x14ac:dyDescent="0.25">
      <c r="A1127" s="9">
        <v>1</v>
      </c>
      <c r="B1127" s="73">
        <v>1</v>
      </c>
    </row>
    <row r="1128" spans="1:2" x14ac:dyDescent="0.25">
      <c r="A1128" s="9">
        <v>4</v>
      </c>
      <c r="B1128" s="72">
        <v>2</v>
      </c>
    </row>
    <row r="1129" spans="1:2" x14ac:dyDescent="0.25">
      <c r="A1129" s="9">
        <v>2</v>
      </c>
      <c r="B1129" s="73">
        <v>2</v>
      </c>
    </row>
    <row r="1130" spans="1:2" x14ac:dyDescent="0.25">
      <c r="A1130" s="9">
        <v>2</v>
      </c>
      <c r="B1130" s="72">
        <v>1</v>
      </c>
    </row>
    <row r="1131" spans="1:2" x14ac:dyDescent="0.25">
      <c r="A1131" s="9">
        <v>2</v>
      </c>
      <c r="B1131" s="73">
        <v>2</v>
      </c>
    </row>
    <row r="1132" spans="1:2" x14ac:dyDescent="0.25">
      <c r="A1132" s="9">
        <v>2</v>
      </c>
      <c r="B1132" s="72">
        <v>1</v>
      </c>
    </row>
    <row r="1133" spans="1:2" x14ac:dyDescent="0.25">
      <c r="A1133" s="9">
        <v>2</v>
      </c>
      <c r="B1133" s="73">
        <v>2</v>
      </c>
    </row>
    <row r="1134" spans="1:2" x14ac:dyDescent="0.25">
      <c r="A1134" s="9">
        <v>4</v>
      </c>
      <c r="B1134" s="72">
        <v>2</v>
      </c>
    </row>
    <row r="1135" spans="1:2" x14ac:dyDescent="0.25">
      <c r="A1135" s="9">
        <v>1</v>
      </c>
      <c r="B1135" s="73">
        <v>2</v>
      </c>
    </row>
    <row r="1136" spans="1:2" x14ac:dyDescent="0.25">
      <c r="A1136" s="9">
        <v>3</v>
      </c>
      <c r="B1136" s="72">
        <v>3</v>
      </c>
    </row>
    <row r="1137" spans="1:2" x14ac:dyDescent="0.25">
      <c r="A1137" s="9">
        <v>4</v>
      </c>
      <c r="B1137" s="73">
        <v>2</v>
      </c>
    </row>
    <row r="1138" spans="1:2" x14ac:dyDescent="0.25">
      <c r="A1138" s="9">
        <v>2</v>
      </c>
      <c r="B1138" s="72">
        <v>2</v>
      </c>
    </row>
    <row r="1139" spans="1:2" x14ac:dyDescent="0.25">
      <c r="A1139" s="9">
        <v>1</v>
      </c>
      <c r="B1139" s="73">
        <v>1</v>
      </c>
    </row>
    <row r="1140" spans="1:2" x14ac:dyDescent="0.25">
      <c r="A1140" s="9">
        <v>1</v>
      </c>
      <c r="B1140" s="72">
        <v>1</v>
      </c>
    </row>
    <row r="1141" spans="1:2" x14ac:dyDescent="0.25">
      <c r="A1141" s="9">
        <v>2</v>
      </c>
      <c r="B1141" s="73">
        <v>2</v>
      </c>
    </row>
    <row r="1142" spans="1:2" x14ac:dyDescent="0.25">
      <c r="A1142" s="9">
        <v>1</v>
      </c>
      <c r="B1142" s="72">
        <v>2</v>
      </c>
    </row>
    <row r="1143" spans="1:2" x14ac:dyDescent="0.25">
      <c r="A1143" s="9">
        <v>3</v>
      </c>
      <c r="B1143" s="73">
        <v>1</v>
      </c>
    </row>
    <row r="1144" spans="1:2" x14ac:dyDescent="0.25">
      <c r="A1144" s="9">
        <v>1</v>
      </c>
      <c r="B1144" s="72">
        <v>2</v>
      </c>
    </row>
    <row r="1145" spans="1:2" x14ac:dyDescent="0.25">
      <c r="A1145" s="9">
        <v>1</v>
      </c>
      <c r="B1145" s="73">
        <v>2</v>
      </c>
    </row>
    <row r="1146" spans="1:2" x14ac:dyDescent="0.25">
      <c r="A1146" s="9">
        <v>2</v>
      </c>
      <c r="B1146" s="72">
        <v>2</v>
      </c>
    </row>
    <row r="1147" spans="1:2" x14ac:dyDescent="0.25">
      <c r="A1147" s="9">
        <v>3</v>
      </c>
      <c r="B1147" s="73">
        <v>1</v>
      </c>
    </row>
    <row r="1148" spans="1:2" x14ac:dyDescent="0.25">
      <c r="A1148" s="9">
        <v>2</v>
      </c>
      <c r="B1148" s="72">
        <v>2</v>
      </c>
    </row>
    <row r="1149" spans="1:2" x14ac:dyDescent="0.25">
      <c r="A1149" s="9">
        <v>3</v>
      </c>
      <c r="B1149" s="73">
        <v>3</v>
      </c>
    </row>
    <row r="1150" spans="1:2" x14ac:dyDescent="0.25">
      <c r="A1150" s="9">
        <v>1</v>
      </c>
      <c r="B1150" s="72">
        <v>1</v>
      </c>
    </row>
    <row r="1151" spans="1:2" x14ac:dyDescent="0.25">
      <c r="A1151" s="9">
        <v>1</v>
      </c>
      <c r="B1151" s="73">
        <v>1</v>
      </c>
    </row>
    <row r="1152" spans="1:2" x14ac:dyDescent="0.25">
      <c r="A1152" s="9">
        <v>3</v>
      </c>
      <c r="B1152" s="72">
        <v>3</v>
      </c>
    </row>
    <row r="1153" spans="1:2" x14ac:dyDescent="0.25">
      <c r="A1153" s="9">
        <v>3</v>
      </c>
      <c r="B1153" s="73">
        <v>1</v>
      </c>
    </row>
    <row r="1154" spans="1:2" x14ac:dyDescent="0.25">
      <c r="A1154" s="9">
        <v>2</v>
      </c>
      <c r="B1154" s="72">
        <v>2</v>
      </c>
    </row>
    <row r="1155" spans="1:2" x14ac:dyDescent="0.25">
      <c r="A1155" s="9">
        <v>3</v>
      </c>
      <c r="B1155" s="73">
        <v>2</v>
      </c>
    </row>
    <row r="1156" spans="1:2" x14ac:dyDescent="0.25">
      <c r="A1156" s="9">
        <v>2</v>
      </c>
      <c r="B1156" s="72">
        <v>2</v>
      </c>
    </row>
    <row r="1157" spans="1:2" x14ac:dyDescent="0.25">
      <c r="A1157" s="9">
        <v>2</v>
      </c>
      <c r="B1157" s="73">
        <v>2</v>
      </c>
    </row>
    <row r="1158" spans="1:2" x14ac:dyDescent="0.25">
      <c r="A1158" s="9">
        <v>2</v>
      </c>
      <c r="B1158" s="72">
        <v>2</v>
      </c>
    </row>
    <row r="1159" spans="1:2" x14ac:dyDescent="0.25">
      <c r="A1159" s="9">
        <v>1</v>
      </c>
      <c r="B1159" s="73">
        <v>1</v>
      </c>
    </row>
    <row r="1160" spans="1:2" x14ac:dyDescent="0.25">
      <c r="A1160" s="9">
        <v>2</v>
      </c>
      <c r="B1160" s="72">
        <v>2</v>
      </c>
    </row>
    <row r="1161" spans="1:2" x14ac:dyDescent="0.25">
      <c r="A1161" s="9">
        <v>3</v>
      </c>
      <c r="B1161" s="73">
        <v>1</v>
      </c>
    </row>
    <row r="1162" spans="1:2" x14ac:dyDescent="0.25">
      <c r="A1162" s="9">
        <v>2</v>
      </c>
      <c r="B1162" s="72">
        <v>2</v>
      </c>
    </row>
    <row r="1163" spans="1:2" x14ac:dyDescent="0.25">
      <c r="A1163" s="9">
        <v>1</v>
      </c>
      <c r="B1163" s="73">
        <v>3</v>
      </c>
    </row>
    <row r="1164" spans="1:2" x14ac:dyDescent="0.25">
      <c r="A1164" s="9">
        <v>2</v>
      </c>
      <c r="B1164" s="72">
        <v>2</v>
      </c>
    </row>
    <row r="1165" spans="1:2" x14ac:dyDescent="0.25">
      <c r="A1165" s="9">
        <v>1</v>
      </c>
      <c r="B1165" s="73">
        <v>1</v>
      </c>
    </row>
    <row r="1166" spans="1:2" x14ac:dyDescent="0.25">
      <c r="A1166" s="9">
        <v>2</v>
      </c>
      <c r="B1166" s="72">
        <v>1</v>
      </c>
    </row>
    <row r="1167" spans="1:2" x14ac:dyDescent="0.25">
      <c r="A1167" s="9">
        <v>1</v>
      </c>
      <c r="B1167" s="73">
        <v>2</v>
      </c>
    </row>
    <row r="1168" spans="1:2" x14ac:dyDescent="0.25">
      <c r="A1168" s="9">
        <v>1</v>
      </c>
      <c r="B1168" s="72">
        <v>2</v>
      </c>
    </row>
    <row r="1169" spans="1:2" x14ac:dyDescent="0.25">
      <c r="A1169" s="9">
        <v>1</v>
      </c>
      <c r="B1169" s="73">
        <v>2</v>
      </c>
    </row>
    <row r="1170" spans="1:2" x14ac:dyDescent="0.25">
      <c r="A1170" s="9">
        <v>2</v>
      </c>
      <c r="B1170" s="72">
        <v>2</v>
      </c>
    </row>
    <row r="1171" spans="1:2" x14ac:dyDescent="0.25">
      <c r="A1171" s="9">
        <v>3</v>
      </c>
      <c r="B1171" s="73">
        <v>3</v>
      </c>
    </row>
    <row r="1172" spans="1:2" x14ac:dyDescent="0.25">
      <c r="A1172" s="9">
        <v>1</v>
      </c>
      <c r="B1172" s="72">
        <v>1</v>
      </c>
    </row>
    <row r="1173" spans="1:2" x14ac:dyDescent="0.25">
      <c r="A1173" s="9">
        <v>2</v>
      </c>
      <c r="B1173" s="73">
        <v>2</v>
      </c>
    </row>
    <row r="1174" spans="1:2" x14ac:dyDescent="0.25">
      <c r="A1174" s="9">
        <v>2</v>
      </c>
      <c r="B1174" s="72">
        <v>2</v>
      </c>
    </row>
    <row r="1175" spans="1:2" x14ac:dyDescent="0.25">
      <c r="A1175" s="9">
        <v>2</v>
      </c>
      <c r="B1175" s="73">
        <v>3</v>
      </c>
    </row>
    <row r="1176" spans="1:2" x14ac:dyDescent="0.25">
      <c r="A1176" s="9">
        <v>2</v>
      </c>
      <c r="B1176" s="72">
        <v>3</v>
      </c>
    </row>
    <row r="1177" spans="1:2" x14ac:dyDescent="0.25">
      <c r="A1177" s="9">
        <v>3</v>
      </c>
      <c r="B1177" s="73">
        <v>3</v>
      </c>
    </row>
    <row r="1178" spans="1:2" x14ac:dyDescent="0.25">
      <c r="A1178" s="9">
        <v>3</v>
      </c>
      <c r="B1178" s="72">
        <v>3</v>
      </c>
    </row>
    <row r="1179" spans="1:2" x14ac:dyDescent="0.25">
      <c r="A1179" s="9">
        <v>4</v>
      </c>
      <c r="B1179" s="73">
        <v>1</v>
      </c>
    </row>
    <row r="1180" spans="1:2" x14ac:dyDescent="0.25">
      <c r="A1180" s="9">
        <v>2</v>
      </c>
      <c r="B1180" s="72">
        <v>2</v>
      </c>
    </row>
    <row r="1181" spans="1:2" x14ac:dyDescent="0.25">
      <c r="A1181" s="9">
        <v>3</v>
      </c>
      <c r="B1181" s="73">
        <v>2</v>
      </c>
    </row>
    <row r="1182" spans="1:2" x14ac:dyDescent="0.25">
      <c r="A1182" s="9">
        <v>2</v>
      </c>
      <c r="B1182" s="72">
        <v>2</v>
      </c>
    </row>
    <row r="1183" spans="1:2" x14ac:dyDescent="0.25">
      <c r="A1183" s="9">
        <v>2</v>
      </c>
      <c r="B1183" s="73">
        <v>2</v>
      </c>
    </row>
    <row r="1184" spans="1:2" x14ac:dyDescent="0.25">
      <c r="A1184" s="9">
        <v>1</v>
      </c>
      <c r="B1184" s="72">
        <v>1</v>
      </c>
    </row>
    <row r="1185" spans="1:2" x14ac:dyDescent="0.25">
      <c r="A1185" s="9">
        <v>2</v>
      </c>
      <c r="B1185" s="73">
        <v>2</v>
      </c>
    </row>
    <row r="1186" spans="1:2" x14ac:dyDescent="0.25">
      <c r="A1186" s="9">
        <v>2</v>
      </c>
      <c r="B1186" s="72">
        <v>2</v>
      </c>
    </row>
    <row r="1187" spans="1:2" x14ac:dyDescent="0.25">
      <c r="A1187" s="9">
        <v>2</v>
      </c>
      <c r="B1187" s="73">
        <v>2</v>
      </c>
    </row>
    <row r="1188" spans="1:2" x14ac:dyDescent="0.25">
      <c r="A1188" s="9">
        <v>3</v>
      </c>
      <c r="B1188" s="72">
        <v>3</v>
      </c>
    </row>
    <row r="1189" spans="1:2" x14ac:dyDescent="0.25">
      <c r="A1189" s="9">
        <v>3</v>
      </c>
      <c r="B1189" s="73">
        <v>3</v>
      </c>
    </row>
    <row r="1190" spans="1:2" x14ac:dyDescent="0.25">
      <c r="A1190" s="9">
        <v>1</v>
      </c>
      <c r="B1190" s="72">
        <v>1</v>
      </c>
    </row>
    <row r="1191" spans="1:2" x14ac:dyDescent="0.25">
      <c r="A1191" s="9">
        <v>3</v>
      </c>
      <c r="B1191" s="73">
        <v>3</v>
      </c>
    </row>
    <row r="1192" spans="1:2" x14ac:dyDescent="0.25">
      <c r="A1192" s="9">
        <v>2</v>
      </c>
      <c r="B1192" s="72">
        <v>2</v>
      </c>
    </row>
    <row r="1193" spans="1:2" x14ac:dyDescent="0.25">
      <c r="A1193" s="9">
        <v>3</v>
      </c>
      <c r="B1193" s="73">
        <v>3</v>
      </c>
    </row>
    <row r="1194" spans="1:2" x14ac:dyDescent="0.25">
      <c r="A1194" s="9">
        <v>1</v>
      </c>
      <c r="B1194" s="72">
        <v>1</v>
      </c>
    </row>
    <row r="1195" spans="1:2" x14ac:dyDescent="0.25">
      <c r="A1195" s="9">
        <v>2</v>
      </c>
      <c r="B1195" s="73">
        <v>2</v>
      </c>
    </row>
    <row r="1196" spans="1:2" x14ac:dyDescent="0.25">
      <c r="A1196" s="9">
        <v>2</v>
      </c>
      <c r="B1196" s="72">
        <v>2</v>
      </c>
    </row>
    <row r="1197" spans="1:2" x14ac:dyDescent="0.25">
      <c r="A1197" s="9">
        <v>3</v>
      </c>
      <c r="B1197" s="73">
        <v>2</v>
      </c>
    </row>
    <row r="1198" spans="1:2" x14ac:dyDescent="0.25">
      <c r="A1198" s="9">
        <v>1</v>
      </c>
      <c r="B1198" s="72">
        <v>2</v>
      </c>
    </row>
    <row r="1199" spans="1:2" x14ac:dyDescent="0.25">
      <c r="A1199" s="9">
        <v>3</v>
      </c>
      <c r="B1199" s="73">
        <v>2</v>
      </c>
    </row>
    <row r="1200" spans="1:2" x14ac:dyDescent="0.25">
      <c r="A1200" s="9">
        <v>1</v>
      </c>
      <c r="B1200" s="72">
        <v>2</v>
      </c>
    </row>
    <row r="1201" spans="1:2" x14ac:dyDescent="0.25">
      <c r="A1201" s="9">
        <v>3</v>
      </c>
      <c r="B1201" s="73">
        <v>2</v>
      </c>
    </row>
    <row r="1202" spans="1:2" x14ac:dyDescent="0.25">
      <c r="A1202" s="9">
        <v>1</v>
      </c>
      <c r="B1202" s="72">
        <v>1</v>
      </c>
    </row>
    <row r="1203" spans="1:2" x14ac:dyDescent="0.25">
      <c r="A1203" s="9">
        <v>2</v>
      </c>
      <c r="B1203" s="73">
        <v>2</v>
      </c>
    </row>
    <row r="1204" spans="1:2" x14ac:dyDescent="0.25">
      <c r="A1204" s="9">
        <v>3</v>
      </c>
      <c r="B1204" s="72">
        <v>1</v>
      </c>
    </row>
    <row r="1205" spans="1:2" x14ac:dyDescent="0.25">
      <c r="A1205" s="9">
        <v>2</v>
      </c>
      <c r="B1205" s="73">
        <v>2</v>
      </c>
    </row>
    <row r="1206" spans="1:2" x14ac:dyDescent="0.25">
      <c r="A1206" s="9">
        <v>2</v>
      </c>
      <c r="B1206" s="72">
        <v>2</v>
      </c>
    </row>
    <row r="1207" spans="1:2" x14ac:dyDescent="0.25">
      <c r="A1207" s="9">
        <v>3</v>
      </c>
      <c r="B1207" s="73">
        <v>3</v>
      </c>
    </row>
    <row r="1208" spans="1:2" x14ac:dyDescent="0.25">
      <c r="A1208" s="9">
        <v>1</v>
      </c>
      <c r="B1208" s="72">
        <v>3</v>
      </c>
    </row>
    <row r="1209" spans="1:2" x14ac:dyDescent="0.25">
      <c r="A1209" s="9">
        <v>3</v>
      </c>
      <c r="B1209" s="73">
        <v>3</v>
      </c>
    </row>
    <row r="1210" spans="1:2" x14ac:dyDescent="0.25">
      <c r="A1210" s="9">
        <v>2</v>
      </c>
      <c r="B1210" s="72">
        <v>2</v>
      </c>
    </row>
    <row r="1211" spans="1:2" x14ac:dyDescent="0.25">
      <c r="A1211" s="9">
        <v>1</v>
      </c>
      <c r="B1211" s="73">
        <v>1</v>
      </c>
    </row>
    <row r="1212" spans="1:2" x14ac:dyDescent="0.25">
      <c r="A1212" s="9">
        <v>2</v>
      </c>
      <c r="B1212" s="72">
        <v>2</v>
      </c>
    </row>
    <row r="1213" spans="1:2" x14ac:dyDescent="0.25">
      <c r="A1213" s="9">
        <v>3</v>
      </c>
      <c r="B1213" s="73">
        <v>1</v>
      </c>
    </row>
    <row r="1214" spans="1:2" x14ac:dyDescent="0.25">
      <c r="A1214" s="9">
        <v>2</v>
      </c>
      <c r="B1214" s="72">
        <v>2</v>
      </c>
    </row>
    <row r="1215" spans="1:2" x14ac:dyDescent="0.25">
      <c r="A1215" s="9">
        <v>2</v>
      </c>
      <c r="B1215" s="73">
        <v>2</v>
      </c>
    </row>
    <row r="1216" spans="1:2" x14ac:dyDescent="0.25">
      <c r="A1216" s="9">
        <v>2</v>
      </c>
      <c r="B1216" s="72">
        <v>3</v>
      </c>
    </row>
    <row r="1217" spans="1:2" x14ac:dyDescent="0.25">
      <c r="A1217" s="9">
        <v>4</v>
      </c>
      <c r="B1217" s="73">
        <v>2</v>
      </c>
    </row>
    <row r="1218" spans="1:2" x14ac:dyDescent="0.25">
      <c r="A1218" s="9">
        <v>2</v>
      </c>
      <c r="B1218" s="72">
        <v>2</v>
      </c>
    </row>
    <row r="1219" spans="1:2" x14ac:dyDescent="0.25">
      <c r="A1219" s="9">
        <v>2</v>
      </c>
      <c r="B1219" s="73">
        <v>1</v>
      </c>
    </row>
    <row r="1220" spans="1:2" x14ac:dyDescent="0.25">
      <c r="A1220" s="9">
        <v>3</v>
      </c>
      <c r="B1220" s="72">
        <v>3</v>
      </c>
    </row>
    <row r="1221" spans="1:2" x14ac:dyDescent="0.25">
      <c r="A1221" s="9">
        <v>3</v>
      </c>
      <c r="B1221" s="73">
        <v>3</v>
      </c>
    </row>
    <row r="1222" spans="1:2" x14ac:dyDescent="0.25">
      <c r="A1222" s="9">
        <v>1</v>
      </c>
      <c r="B1222" s="72">
        <v>2</v>
      </c>
    </row>
    <row r="1223" spans="1:2" x14ac:dyDescent="0.25">
      <c r="A1223" s="9">
        <v>1</v>
      </c>
      <c r="B1223" s="73">
        <v>2</v>
      </c>
    </row>
    <row r="1224" spans="1:2" x14ac:dyDescent="0.25">
      <c r="A1224" s="9">
        <v>3</v>
      </c>
      <c r="B1224" s="72">
        <v>3</v>
      </c>
    </row>
    <row r="1225" spans="1:2" x14ac:dyDescent="0.25">
      <c r="A1225" s="9">
        <v>2</v>
      </c>
      <c r="B1225" s="73">
        <v>2</v>
      </c>
    </row>
    <row r="1226" spans="1:2" x14ac:dyDescent="0.25">
      <c r="A1226" s="9">
        <v>3</v>
      </c>
      <c r="B1226" s="72">
        <v>2</v>
      </c>
    </row>
    <row r="1227" spans="1:2" x14ac:dyDescent="0.25">
      <c r="A1227" s="9">
        <v>1</v>
      </c>
      <c r="B1227" s="73">
        <v>1</v>
      </c>
    </row>
    <row r="1228" spans="1:2" x14ac:dyDescent="0.25">
      <c r="A1228" s="9">
        <v>3</v>
      </c>
      <c r="B1228" s="72">
        <v>2</v>
      </c>
    </row>
    <row r="1229" spans="1:2" x14ac:dyDescent="0.25">
      <c r="A1229" s="9">
        <v>1</v>
      </c>
      <c r="B1229" s="73">
        <v>3</v>
      </c>
    </row>
    <row r="1230" spans="1:2" x14ac:dyDescent="0.25">
      <c r="A1230" s="9">
        <v>4</v>
      </c>
      <c r="B1230" s="72">
        <v>2</v>
      </c>
    </row>
    <row r="1231" spans="1:2" x14ac:dyDescent="0.25">
      <c r="A1231" s="9">
        <v>2</v>
      </c>
      <c r="B1231" s="73">
        <v>2</v>
      </c>
    </row>
    <row r="1232" spans="1:2" x14ac:dyDescent="0.25">
      <c r="A1232" s="9">
        <v>2</v>
      </c>
      <c r="B1232" s="72">
        <v>3</v>
      </c>
    </row>
    <row r="1233" spans="1:2" x14ac:dyDescent="0.25">
      <c r="A1233" s="9">
        <v>1</v>
      </c>
      <c r="B1233" s="73">
        <v>1</v>
      </c>
    </row>
    <row r="1234" spans="1:2" x14ac:dyDescent="0.25">
      <c r="A1234" s="9">
        <v>3</v>
      </c>
      <c r="B1234" s="72">
        <v>3</v>
      </c>
    </row>
    <row r="1235" spans="1:2" x14ac:dyDescent="0.25">
      <c r="A1235" s="9">
        <v>4</v>
      </c>
      <c r="B1235" s="73">
        <v>1</v>
      </c>
    </row>
    <row r="1236" spans="1:2" x14ac:dyDescent="0.25">
      <c r="A1236" s="9">
        <v>2</v>
      </c>
      <c r="B1236" s="72">
        <v>1</v>
      </c>
    </row>
    <row r="1237" spans="1:2" x14ac:dyDescent="0.25">
      <c r="A1237" s="9">
        <v>2</v>
      </c>
      <c r="B1237" s="73">
        <v>2</v>
      </c>
    </row>
    <row r="1238" spans="1:2" x14ac:dyDescent="0.25">
      <c r="A1238" s="9">
        <v>3</v>
      </c>
      <c r="B1238" s="72">
        <v>3</v>
      </c>
    </row>
    <row r="1239" spans="1:2" x14ac:dyDescent="0.25">
      <c r="A1239" s="9">
        <v>2</v>
      </c>
      <c r="B1239" s="73">
        <v>3</v>
      </c>
    </row>
    <row r="1240" spans="1:2" x14ac:dyDescent="0.25">
      <c r="A1240" s="9">
        <v>2</v>
      </c>
      <c r="B1240" s="72">
        <v>2</v>
      </c>
    </row>
    <row r="1241" spans="1:2" x14ac:dyDescent="0.25">
      <c r="A1241" s="9">
        <v>2</v>
      </c>
      <c r="B1241" s="73">
        <v>2</v>
      </c>
    </row>
    <row r="1242" spans="1:2" x14ac:dyDescent="0.25">
      <c r="A1242" s="9">
        <v>2</v>
      </c>
      <c r="B1242" s="72">
        <v>2</v>
      </c>
    </row>
    <row r="1243" spans="1:2" x14ac:dyDescent="0.25">
      <c r="A1243" s="9">
        <v>2</v>
      </c>
      <c r="B1243" s="73">
        <v>2</v>
      </c>
    </row>
    <row r="1244" spans="1:2" x14ac:dyDescent="0.25">
      <c r="A1244" s="9">
        <v>3</v>
      </c>
      <c r="B1244" s="72">
        <v>2</v>
      </c>
    </row>
    <row r="1245" spans="1:2" x14ac:dyDescent="0.25">
      <c r="A1245" s="9">
        <v>1</v>
      </c>
      <c r="B1245" s="73">
        <v>1</v>
      </c>
    </row>
    <row r="1246" spans="1:2" x14ac:dyDescent="0.25">
      <c r="A1246" s="9">
        <v>2</v>
      </c>
      <c r="B1246" s="72">
        <v>2</v>
      </c>
    </row>
    <row r="1247" spans="1:2" x14ac:dyDescent="0.25">
      <c r="A1247" s="9">
        <v>3</v>
      </c>
      <c r="B1247" s="73">
        <v>3</v>
      </c>
    </row>
    <row r="1248" spans="1:2" x14ac:dyDescent="0.25">
      <c r="A1248" s="9">
        <v>2</v>
      </c>
      <c r="B1248" s="72">
        <v>3</v>
      </c>
    </row>
    <row r="1249" spans="1:2" x14ac:dyDescent="0.25">
      <c r="A1249" s="9">
        <v>1</v>
      </c>
      <c r="B1249" s="73">
        <v>1</v>
      </c>
    </row>
    <row r="1250" spans="1:2" x14ac:dyDescent="0.25">
      <c r="A1250" s="9">
        <v>2</v>
      </c>
      <c r="B1250" s="72">
        <v>3</v>
      </c>
    </row>
    <row r="1251" spans="1:2" x14ac:dyDescent="0.25">
      <c r="A1251" s="9">
        <v>2</v>
      </c>
      <c r="B1251" s="73">
        <v>2</v>
      </c>
    </row>
    <row r="1252" spans="1:2" x14ac:dyDescent="0.25">
      <c r="A1252" s="9">
        <v>3</v>
      </c>
      <c r="B1252" s="72">
        <v>3</v>
      </c>
    </row>
    <row r="1253" spans="1:2" x14ac:dyDescent="0.25">
      <c r="A1253" s="9">
        <v>2</v>
      </c>
      <c r="B1253" s="73">
        <v>2</v>
      </c>
    </row>
    <row r="1254" spans="1:2" x14ac:dyDescent="0.25">
      <c r="A1254" s="9">
        <v>3</v>
      </c>
      <c r="B1254" s="72">
        <v>3</v>
      </c>
    </row>
    <row r="1255" spans="1:2" x14ac:dyDescent="0.25">
      <c r="A1255" s="9">
        <v>2</v>
      </c>
      <c r="B1255" s="73">
        <v>2</v>
      </c>
    </row>
    <row r="1256" spans="1:2" x14ac:dyDescent="0.25">
      <c r="A1256" s="9">
        <v>2</v>
      </c>
      <c r="B1256" s="72">
        <v>2</v>
      </c>
    </row>
    <row r="1257" spans="1:2" x14ac:dyDescent="0.25">
      <c r="A1257" s="9">
        <v>1</v>
      </c>
      <c r="B1257" s="73">
        <v>2</v>
      </c>
    </row>
    <row r="1258" spans="1:2" x14ac:dyDescent="0.25">
      <c r="A1258" s="9">
        <v>1</v>
      </c>
      <c r="B1258" s="72">
        <v>1</v>
      </c>
    </row>
    <row r="1259" spans="1:2" x14ac:dyDescent="0.25">
      <c r="A1259" s="9">
        <v>1</v>
      </c>
      <c r="B1259" s="73">
        <v>2</v>
      </c>
    </row>
    <row r="1260" spans="1:2" x14ac:dyDescent="0.25">
      <c r="A1260" s="9">
        <v>3</v>
      </c>
      <c r="B1260" s="72">
        <v>3</v>
      </c>
    </row>
    <row r="1261" spans="1:2" x14ac:dyDescent="0.25">
      <c r="A1261" s="9">
        <v>2</v>
      </c>
      <c r="B1261" s="73">
        <v>2</v>
      </c>
    </row>
    <row r="1262" spans="1:2" x14ac:dyDescent="0.25">
      <c r="A1262" s="9">
        <v>1</v>
      </c>
      <c r="B1262" s="72">
        <v>1</v>
      </c>
    </row>
    <row r="1263" spans="1:2" x14ac:dyDescent="0.25">
      <c r="A1263" s="9">
        <v>2</v>
      </c>
      <c r="B1263" s="73">
        <v>1</v>
      </c>
    </row>
    <row r="1264" spans="1:2" x14ac:dyDescent="0.25">
      <c r="A1264" s="9">
        <v>2</v>
      </c>
      <c r="B1264" s="72">
        <v>2</v>
      </c>
    </row>
    <row r="1265" spans="1:2" x14ac:dyDescent="0.25">
      <c r="A1265" s="9">
        <v>2</v>
      </c>
      <c r="B1265" s="73">
        <v>2</v>
      </c>
    </row>
    <row r="1266" spans="1:2" x14ac:dyDescent="0.25">
      <c r="A1266" s="9">
        <v>2</v>
      </c>
      <c r="B1266" s="72">
        <v>2</v>
      </c>
    </row>
    <row r="1267" spans="1:2" x14ac:dyDescent="0.25">
      <c r="A1267" s="9">
        <v>2</v>
      </c>
      <c r="B1267" s="73">
        <v>3</v>
      </c>
    </row>
    <row r="1268" spans="1:2" x14ac:dyDescent="0.25">
      <c r="A1268" s="9">
        <v>1</v>
      </c>
      <c r="B1268" s="72">
        <v>1</v>
      </c>
    </row>
    <row r="1269" spans="1:2" x14ac:dyDescent="0.25">
      <c r="A1269" s="9">
        <v>1</v>
      </c>
      <c r="B1269" s="73">
        <v>1</v>
      </c>
    </row>
    <row r="1270" spans="1:2" x14ac:dyDescent="0.25">
      <c r="A1270" s="9">
        <v>3</v>
      </c>
      <c r="B1270" s="72">
        <v>2</v>
      </c>
    </row>
    <row r="1271" spans="1:2" x14ac:dyDescent="0.25">
      <c r="A1271" s="9">
        <v>2</v>
      </c>
      <c r="B1271" s="73">
        <v>2</v>
      </c>
    </row>
    <row r="1272" spans="1:2" x14ac:dyDescent="0.25">
      <c r="A1272" s="9">
        <v>3</v>
      </c>
      <c r="B1272" s="72">
        <v>1</v>
      </c>
    </row>
    <row r="1273" spans="1:2" x14ac:dyDescent="0.25">
      <c r="A1273" s="9">
        <v>1</v>
      </c>
      <c r="B1273" s="73">
        <v>1</v>
      </c>
    </row>
    <row r="1274" spans="1:2" x14ac:dyDescent="0.25">
      <c r="A1274" s="9">
        <v>2</v>
      </c>
      <c r="B1274" s="72">
        <v>2</v>
      </c>
    </row>
    <row r="1275" spans="1:2" x14ac:dyDescent="0.25">
      <c r="A1275" s="9">
        <v>2</v>
      </c>
      <c r="B1275" s="73">
        <v>3</v>
      </c>
    </row>
    <row r="1276" spans="1:2" x14ac:dyDescent="0.25">
      <c r="A1276" s="9">
        <v>3</v>
      </c>
      <c r="B1276" s="72">
        <v>2</v>
      </c>
    </row>
    <row r="1277" spans="1:2" x14ac:dyDescent="0.25">
      <c r="A1277" s="9">
        <v>2</v>
      </c>
      <c r="B1277" s="73">
        <v>1</v>
      </c>
    </row>
    <row r="1278" spans="1:2" x14ac:dyDescent="0.25">
      <c r="A1278" s="9">
        <v>4</v>
      </c>
      <c r="B1278" s="72">
        <v>2</v>
      </c>
    </row>
    <row r="1279" spans="1:2" x14ac:dyDescent="0.25">
      <c r="A1279" s="9">
        <v>1</v>
      </c>
      <c r="B1279" s="73">
        <v>3</v>
      </c>
    </row>
    <row r="1280" spans="1:2" x14ac:dyDescent="0.25">
      <c r="A1280" s="9">
        <v>2</v>
      </c>
      <c r="B1280" s="72">
        <v>2</v>
      </c>
    </row>
    <row r="1281" spans="1:2" x14ac:dyDescent="0.25">
      <c r="A1281" s="9">
        <v>3</v>
      </c>
      <c r="B1281" s="73">
        <v>1</v>
      </c>
    </row>
    <row r="1282" spans="1:2" x14ac:dyDescent="0.25">
      <c r="A1282" s="9">
        <v>3</v>
      </c>
      <c r="B1282" s="72">
        <v>3</v>
      </c>
    </row>
    <row r="1283" spans="1:2" x14ac:dyDescent="0.25">
      <c r="A1283" s="9">
        <v>1</v>
      </c>
      <c r="B1283" s="73">
        <v>1</v>
      </c>
    </row>
    <row r="1284" spans="1:2" x14ac:dyDescent="0.25">
      <c r="A1284" s="9">
        <v>3</v>
      </c>
      <c r="B1284" s="72">
        <v>2</v>
      </c>
    </row>
    <row r="1285" spans="1:2" x14ac:dyDescent="0.25">
      <c r="A1285" s="9">
        <v>2</v>
      </c>
      <c r="B1285" s="73">
        <v>2</v>
      </c>
    </row>
    <row r="1286" spans="1:2" x14ac:dyDescent="0.25">
      <c r="A1286" s="9">
        <v>2</v>
      </c>
      <c r="B1286" s="72">
        <v>2</v>
      </c>
    </row>
    <row r="1287" spans="1:2" x14ac:dyDescent="0.25">
      <c r="A1287" s="9">
        <v>2</v>
      </c>
      <c r="B1287" s="73">
        <v>2</v>
      </c>
    </row>
    <row r="1288" spans="1:2" x14ac:dyDescent="0.25">
      <c r="A1288" s="9">
        <v>1</v>
      </c>
      <c r="B1288" s="72">
        <v>1</v>
      </c>
    </row>
    <row r="1289" spans="1:2" x14ac:dyDescent="0.25">
      <c r="A1289" s="9">
        <v>2</v>
      </c>
      <c r="B1289" s="73">
        <v>2</v>
      </c>
    </row>
    <row r="1290" spans="1:2" x14ac:dyDescent="0.25">
      <c r="A1290" s="9">
        <v>1</v>
      </c>
      <c r="B1290" s="72">
        <v>1</v>
      </c>
    </row>
    <row r="1291" spans="1:2" x14ac:dyDescent="0.25">
      <c r="A1291" s="9">
        <v>2</v>
      </c>
      <c r="B1291" s="73">
        <v>2</v>
      </c>
    </row>
    <row r="1292" spans="1:2" x14ac:dyDescent="0.25">
      <c r="A1292" s="9">
        <v>2</v>
      </c>
      <c r="B1292" s="72">
        <v>2</v>
      </c>
    </row>
    <row r="1293" spans="1:2" x14ac:dyDescent="0.25">
      <c r="A1293" s="9">
        <v>3</v>
      </c>
      <c r="B1293" s="73">
        <v>1</v>
      </c>
    </row>
    <row r="1294" spans="1:2" x14ac:dyDescent="0.25">
      <c r="A1294" s="9">
        <v>2</v>
      </c>
      <c r="B1294" s="72">
        <v>2</v>
      </c>
    </row>
    <row r="1295" spans="1:2" x14ac:dyDescent="0.25">
      <c r="A1295" s="9">
        <v>1</v>
      </c>
      <c r="B1295" s="73">
        <v>1</v>
      </c>
    </row>
    <row r="1296" spans="1:2" x14ac:dyDescent="0.25">
      <c r="A1296" s="9">
        <v>2</v>
      </c>
      <c r="B1296" s="72">
        <v>3</v>
      </c>
    </row>
    <row r="1297" spans="1:2" x14ac:dyDescent="0.25">
      <c r="A1297" s="9">
        <v>1</v>
      </c>
      <c r="B1297" s="73">
        <v>1</v>
      </c>
    </row>
    <row r="1298" spans="1:2" x14ac:dyDescent="0.25">
      <c r="A1298" s="9">
        <v>3</v>
      </c>
      <c r="B1298" s="72">
        <v>3</v>
      </c>
    </row>
    <row r="1299" spans="1:2" x14ac:dyDescent="0.25">
      <c r="A1299" s="9">
        <v>2</v>
      </c>
      <c r="B1299" s="73">
        <v>2</v>
      </c>
    </row>
    <row r="1300" spans="1:2" x14ac:dyDescent="0.25">
      <c r="A1300" s="9">
        <v>3</v>
      </c>
      <c r="B1300" s="72">
        <v>3</v>
      </c>
    </row>
    <row r="1301" spans="1:2" x14ac:dyDescent="0.25">
      <c r="A1301" s="9">
        <v>4</v>
      </c>
      <c r="B1301" s="73">
        <v>1</v>
      </c>
    </row>
    <row r="1302" spans="1:2" x14ac:dyDescent="0.25">
      <c r="A1302" s="9">
        <v>2</v>
      </c>
      <c r="B1302" s="72">
        <v>2</v>
      </c>
    </row>
    <row r="1303" spans="1:2" x14ac:dyDescent="0.25">
      <c r="A1303" s="9">
        <v>1</v>
      </c>
      <c r="B1303" s="73">
        <v>1</v>
      </c>
    </row>
    <row r="1304" spans="1:2" x14ac:dyDescent="0.25">
      <c r="A1304" s="9">
        <v>1</v>
      </c>
      <c r="B1304" s="72">
        <v>1</v>
      </c>
    </row>
    <row r="1305" spans="1:2" x14ac:dyDescent="0.25">
      <c r="A1305" s="9">
        <v>3</v>
      </c>
      <c r="B1305" s="73">
        <v>1</v>
      </c>
    </row>
    <row r="1306" spans="1:2" x14ac:dyDescent="0.25">
      <c r="A1306" s="9">
        <v>1</v>
      </c>
      <c r="B1306" s="72">
        <v>1</v>
      </c>
    </row>
    <row r="1307" spans="1:2" x14ac:dyDescent="0.25">
      <c r="A1307" s="9">
        <v>2</v>
      </c>
      <c r="B1307" s="73">
        <v>2</v>
      </c>
    </row>
    <row r="1308" spans="1:2" x14ac:dyDescent="0.25">
      <c r="A1308" s="9">
        <v>1</v>
      </c>
      <c r="B1308" s="72">
        <v>1</v>
      </c>
    </row>
    <row r="1309" spans="1:2" x14ac:dyDescent="0.25">
      <c r="A1309" s="9">
        <v>3</v>
      </c>
      <c r="B1309" s="73">
        <v>1</v>
      </c>
    </row>
    <row r="1310" spans="1:2" x14ac:dyDescent="0.25">
      <c r="A1310" s="9">
        <v>1</v>
      </c>
      <c r="B1310" s="72">
        <v>1</v>
      </c>
    </row>
    <row r="1311" spans="1:2" x14ac:dyDescent="0.25">
      <c r="A1311" s="9">
        <v>3</v>
      </c>
      <c r="B1311" s="73">
        <v>3</v>
      </c>
    </row>
    <row r="1312" spans="1:2" x14ac:dyDescent="0.25">
      <c r="A1312" s="9">
        <v>2</v>
      </c>
      <c r="B1312" s="72">
        <v>2</v>
      </c>
    </row>
    <row r="1313" spans="1:2" x14ac:dyDescent="0.25">
      <c r="A1313" s="9">
        <v>1</v>
      </c>
      <c r="B1313" s="73">
        <v>1</v>
      </c>
    </row>
    <row r="1314" spans="1:2" x14ac:dyDescent="0.25">
      <c r="A1314" s="9">
        <v>2</v>
      </c>
      <c r="B1314" s="72">
        <v>2</v>
      </c>
    </row>
    <row r="1315" spans="1:2" x14ac:dyDescent="0.25">
      <c r="A1315" s="9">
        <v>2</v>
      </c>
      <c r="B1315" s="73">
        <v>2</v>
      </c>
    </row>
    <row r="1316" spans="1:2" x14ac:dyDescent="0.25">
      <c r="A1316" s="9">
        <v>3</v>
      </c>
      <c r="B1316" s="72">
        <v>1</v>
      </c>
    </row>
    <row r="1317" spans="1:2" x14ac:dyDescent="0.25">
      <c r="A1317" s="9">
        <v>2</v>
      </c>
      <c r="B1317" s="73">
        <v>2</v>
      </c>
    </row>
    <row r="1318" spans="1:2" x14ac:dyDescent="0.25">
      <c r="A1318" s="9">
        <v>2</v>
      </c>
      <c r="B1318" s="72">
        <v>2</v>
      </c>
    </row>
    <row r="1319" spans="1:2" x14ac:dyDescent="0.25">
      <c r="A1319" s="9">
        <v>2</v>
      </c>
      <c r="B1319" s="73">
        <v>2</v>
      </c>
    </row>
    <row r="1320" spans="1:2" x14ac:dyDescent="0.25">
      <c r="A1320" s="9">
        <v>3</v>
      </c>
      <c r="B1320" s="72">
        <v>1</v>
      </c>
    </row>
    <row r="1321" spans="1:2" x14ac:dyDescent="0.25">
      <c r="A1321" s="9">
        <v>3</v>
      </c>
      <c r="B1321" s="73">
        <v>2</v>
      </c>
    </row>
    <row r="1322" spans="1:2" x14ac:dyDescent="0.25">
      <c r="A1322" s="9">
        <v>3</v>
      </c>
      <c r="B1322" s="72">
        <v>2</v>
      </c>
    </row>
    <row r="1323" spans="1:2" x14ac:dyDescent="0.25">
      <c r="A1323" s="9">
        <v>2</v>
      </c>
      <c r="B1323" s="73">
        <v>2</v>
      </c>
    </row>
    <row r="1324" spans="1:2" x14ac:dyDescent="0.25">
      <c r="A1324" s="9">
        <v>2</v>
      </c>
      <c r="B1324" s="72">
        <v>2</v>
      </c>
    </row>
    <row r="1325" spans="1:2" x14ac:dyDescent="0.25">
      <c r="A1325" s="9">
        <v>3</v>
      </c>
      <c r="B1325" s="73">
        <v>3</v>
      </c>
    </row>
    <row r="1326" spans="1:2" x14ac:dyDescent="0.25">
      <c r="A1326" s="9">
        <v>2</v>
      </c>
      <c r="B1326" s="72">
        <v>2</v>
      </c>
    </row>
    <row r="1327" spans="1:2" x14ac:dyDescent="0.25">
      <c r="A1327" s="9">
        <v>2</v>
      </c>
      <c r="B1327" s="73">
        <v>2</v>
      </c>
    </row>
    <row r="1328" spans="1:2" x14ac:dyDescent="0.25">
      <c r="A1328" s="9">
        <v>1</v>
      </c>
      <c r="B1328" s="72">
        <v>1</v>
      </c>
    </row>
    <row r="1329" spans="1:2" x14ac:dyDescent="0.25">
      <c r="A1329" s="9">
        <v>2</v>
      </c>
      <c r="B1329" s="73">
        <v>2</v>
      </c>
    </row>
    <row r="1330" spans="1:2" x14ac:dyDescent="0.25">
      <c r="A1330" s="9">
        <v>3</v>
      </c>
      <c r="B1330" s="72">
        <v>3</v>
      </c>
    </row>
    <row r="1331" spans="1:2" x14ac:dyDescent="0.25">
      <c r="A1331" s="9">
        <v>2</v>
      </c>
      <c r="B1331" s="73">
        <v>2</v>
      </c>
    </row>
    <row r="1332" spans="1:2" x14ac:dyDescent="0.25">
      <c r="A1332" s="9">
        <v>2</v>
      </c>
      <c r="B1332" s="72">
        <v>2</v>
      </c>
    </row>
    <row r="1333" spans="1:2" x14ac:dyDescent="0.25">
      <c r="A1333" s="9">
        <v>1</v>
      </c>
      <c r="B1333" s="73">
        <v>1</v>
      </c>
    </row>
    <row r="1334" spans="1:2" x14ac:dyDescent="0.25">
      <c r="A1334" s="9">
        <v>1</v>
      </c>
      <c r="B1334" s="72">
        <v>1</v>
      </c>
    </row>
    <row r="1335" spans="1:2" x14ac:dyDescent="0.25">
      <c r="A1335" s="9">
        <v>1</v>
      </c>
      <c r="B1335" s="73">
        <v>1</v>
      </c>
    </row>
    <row r="1336" spans="1:2" x14ac:dyDescent="0.25">
      <c r="A1336" s="9">
        <v>2</v>
      </c>
      <c r="B1336" s="72">
        <v>2</v>
      </c>
    </row>
    <row r="1337" spans="1:2" x14ac:dyDescent="0.25">
      <c r="A1337" s="9">
        <v>1</v>
      </c>
      <c r="B1337" s="73">
        <v>1</v>
      </c>
    </row>
    <row r="1338" spans="1:2" x14ac:dyDescent="0.25">
      <c r="A1338" s="9">
        <v>2</v>
      </c>
      <c r="B1338" s="72">
        <v>2</v>
      </c>
    </row>
    <row r="1339" spans="1:2" x14ac:dyDescent="0.25">
      <c r="A1339" s="9">
        <v>1</v>
      </c>
      <c r="B1339" s="73">
        <v>2</v>
      </c>
    </row>
    <row r="1340" spans="1:2" x14ac:dyDescent="0.25">
      <c r="A1340" s="9">
        <v>3</v>
      </c>
      <c r="B1340" s="72">
        <v>3</v>
      </c>
    </row>
    <row r="1341" spans="1:2" x14ac:dyDescent="0.25">
      <c r="A1341" s="9">
        <v>2</v>
      </c>
      <c r="B1341" s="73">
        <v>2</v>
      </c>
    </row>
    <row r="1342" spans="1:2" x14ac:dyDescent="0.25">
      <c r="A1342" s="9">
        <v>2</v>
      </c>
      <c r="B1342" s="72">
        <v>2</v>
      </c>
    </row>
    <row r="1343" spans="1:2" x14ac:dyDescent="0.25">
      <c r="A1343" s="9">
        <v>1</v>
      </c>
      <c r="B1343" s="73">
        <v>1</v>
      </c>
    </row>
    <row r="1344" spans="1:2" x14ac:dyDescent="0.25">
      <c r="A1344" s="9">
        <v>2</v>
      </c>
      <c r="B1344" s="72">
        <v>2</v>
      </c>
    </row>
    <row r="1345" spans="1:2" x14ac:dyDescent="0.25">
      <c r="A1345" s="9">
        <v>1</v>
      </c>
      <c r="B1345" s="73">
        <v>1</v>
      </c>
    </row>
    <row r="1346" spans="1:2" x14ac:dyDescent="0.25">
      <c r="A1346" s="9">
        <v>3</v>
      </c>
      <c r="B1346" s="72">
        <v>1</v>
      </c>
    </row>
    <row r="1347" spans="1:2" x14ac:dyDescent="0.25">
      <c r="A1347" s="9">
        <v>1</v>
      </c>
      <c r="B1347" s="73">
        <v>1</v>
      </c>
    </row>
    <row r="1348" spans="1:2" x14ac:dyDescent="0.25">
      <c r="A1348" s="9">
        <v>4</v>
      </c>
      <c r="B1348" s="72">
        <v>2</v>
      </c>
    </row>
    <row r="1349" spans="1:2" x14ac:dyDescent="0.25">
      <c r="A1349" s="9">
        <v>3</v>
      </c>
      <c r="B1349" s="73">
        <v>2</v>
      </c>
    </row>
    <row r="1350" spans="1:2" x14ac:dyDescent="0.25">
      <c r="A1350" s="9">
        <v>3</v>
      </c>
      <c r="B1350" s="72">
        <v>3</v>
      </c>
    </row>
    <row r="1351" spans="1:2" x14ac:dyDescent="0.25">
      <c r="A1351" s="9">
        <v>2</v>
      </c>
      <c r="B1351" s="73">
        <v>2</v>
      </c>
    </row>
    <row r="1352" spans="1:2" x14ac:dyDescent="0.25">
      <c r="A1352" s="9">
        <v>2</v>
      </c>
      <c r="B1352" s="72">
        <v>2</v>
      </c>
    </row>
    <row r="1353" spans="1:2" x14ac:dyDescent="0.25">
      <c r="A1353" s="9">
        <v>3</v>
      </c>
      <c r="B1353" s="73">
        <v>2</v>
      </c>
    </row>
    <row r="1354" spans="1:2" x14ac:dyDescent="0.25">
      <c r="A1354" s="9">
        <v>2</v>
      </c>
      <c r="B1354" s="72">
        <v>2</v>
      </c>
    </row>
    <row r="1355" spans="1:2" x14ac:dyDescent="0.25">
      <c r="A1355" s="9">
        <v>1</v>
      </c>
      <c r="B1355" s="73">
        <v>1</v>
      </c>
    </row>
    <row r="1356" spans="1:2" x14ac:dyDescent="0.25">
      <c r="A1356" s="9">
        <v>1</v>
      </c>
      <c r="B1356" s="72">
        <v>1</v>
      </c>
    </row>
    <row r="1357" spans="1:2" x14ac:dyDescent="0.25">
      <c r="A1357" s="9">
        <v>1</v>
      </c>
      <c r="B1357" s="73">
        <v>2</v>
      </c>
    </row>
    <row r="1358" spans="1:2" x14ac:dyDescent="0.25">
      <c r="A1358" s="9">
        <v>2</v>
      </c>
      <c r="B1358" s="72">
        <v>2</v>
      </c>
    </row>
    <row r="1359" spans="1:2" x14ac:dyDescent="0.25">
      <c r="A1359" s="9">
        <v>1</v>
      </c>
      <c r="B1359" s="73">
        <v>1</v>
      </c>
    </row>
    <row r="1360" spans="1:2" x14ac:dyDescent="0.25">
      <c r="A1360" s="9">
        <v>2</v>
      </c>
      <c r="B1360" s="72">
        <v>2</v>
      </c>
    </row>
    <row r="1361" spans="1:2" x14ac:dyDescent="0.25">
      <c r="A1361" s="9">
        <v>2</v>
      </c>
      <c r="B1361" s="73">
        <v>2</v>
      </c>
    </row>
    <row r="1362" spans="1:2" x14ac:dyDescent="0.25">
      <c r="A1362" s="9">
        <v>1</v>
      </c>
      <c r="B1362" s="72">
        <v>1</v>
      </c>
    </row>
    <row r="1363" spans="1:2" x14ac:dyDescent="0.25">
      <c r="A1363" s="9">
        <v>3</v>
      </c>
      <c r="B1363" s="73">
        <v>1</v>
      </c>
    </row>
    <row r="1364" spans="1:2" x14ac:dyDescent="0.25">
      <c r="A1364" s="9">
        <v>2</v>
      </c>
      <c r="B1364" s="72">
        <v>2</v>
      </c>
    </row>
    <row r="1365" spans="1:2" x14ac:dyDescent="0.25">
      <c r="A1365" s="9">
        <v>1</v>
      </c>
      <c r="B1365" s="73">
        <v>1</v>
      </c>
    </row>
    <row r="1366" spans="1:2" x14ac:dyDescent="0.25">
      <c r="A1366" s="9">
        <v>3</v>
      </c>
      <c r="B1366" s="72">
        <v>3</v>
      </c>
    </row>
    <row r="1367" spans="1:2" x14ac:dyDescent="0.25">
      <c r="A1367" s="9">
        <v>2</v>
      </c>
      <c r="B1367" s="73">
        <v>3</v>
      </c>
    </row>
    <row r="1368" spans="1:2" x14ac:dyDescent="0.25">
      <c r="A1368" s="9">
        <v>1</v>
      </c>
      <c r="B1368" s="72">
        <v>1</v>
      </c>
    </row>
    <row r="1369" spans="1:2" x14ac:dyDescent="0.25">
      <c r="A1369" s="9">
        <v>1</v>
      </c>
      <c r="B1369" s="73">
        <v>3</v>
      </c>
    </row>
    <row r="1370" spans="1:2" x14ac:dyDescent="0.25">
      <c r="A1370" s="9">
        <v>2</v>
      </c>
      <c r="B1370" s="72">
        <v>2</v>
      </c>
    </row>
    <row r="1371" spans="1:2" x14ac:dyDescent="0.25">
      <c r="A1371" s="9">
        <v>2</v>
      </c>
      <c r="B1371" s="73">
        <v>2</v>
      </c>
    </row>
    <row r="1372" spans="1:2" x14ac:dyDescent="0.25">
      <c r="A1372" s="9">
        <v>2</v>
      </c>
      <c r="B1372" s="72">
        <v>3</v>
      </c>
    </row>
    <row r="1373" spans="1:2" x14ac:dyDescent="0.25">
      <c r="A1373" s="9">
        <v>1</v>
      </c>
      <c r="B1373" s="73">
        <v>3</v>
      </c>
    </row>
    <row r="1374" spans="1:2" x14ac:dyDescent="0.25">
      <c r="A1374" s="9">
        <v>3</v>
      </c>
      <c r="B1374" s="72">
        <v>3</v>
      </c>
    </row>
    <row r="1375" spans="1:2" x14ac:dyDescent="0.25">
      <c r="A1375" s="9">
        <v>3</v>
      </c>
      <c r="B1375" s="73">
        <v>3</v>
      </c>
    </row>
    <row r="1376" spans="1:2" x14ac:dyDescent="0.25">
      <c r="A1376" s="9">
        <v>2</v>
      </c>
      <c r="B1376" s="72">
        <v>2</v>
      </c>
    </row>
    <row r="1377" spans="1:2" x14ac:dyDescent="0.25">
      <c r="A1377" s="9">
        <v>1</v>
      </c>
      <c r="B1377" s="73">
        <v>1</v>
      </c>
    </row>
    <row r="1378" spans="1:2" x14ac:dyDescent="0.25">
      <c r="A1378" s="9">
        <v>1</v>
      </c>
      <c r="B1378" s="72">
        <v>1</v>
      </c>
    </row>
    <row r="1379" spans="1:2" x14ac:dyDescent="0.25">
      <c r="A1379" s="9">
        <v>1</v>
      </c>
      <c r="B1379" s="73">
        <v>1</v>
      </c>
    </row>
    <row r="1380" spans="1:2" x14ac:dyDescent="0.25">
      <c r="A1380" s="9">
        <v>3</v>
      </c>
      <c r="B1380" s="72">
        <v>2</v>
      </c>
    </row>
    <row r="1381" spans="1:2" x14ac:dyDescent="0.25">
      <c r="A1381" s="9">
        <v>1</v>
      </c>
      <c r="B1381" s="73">
        <v>1</v>
      </c>
    </row>
    <row r="1382" spans="1:2" x14ac:dyDescent="0.25">
      <c r="A1382" s="9">
        <v>2</v>
      </c>
      <c r="B1382" s="72">
        <v>2</v>
      </c>
    </row>
    <row r="1383" spans="1:2" x14ac:dyDescent="0.25">
      <c r="A1383" s="9">
        <v>3</v>
      </c>
      <c r="B1383" s="73">
        <v>3</v>
      </c>
    </row>
    <row r="1384" spans="1:2" x14ac:dyDescent="0.25">
      <c r="A1384" s="9">
        <v>1</v>
      </c>
      <c r="B1384" s="72">
        <v>1</v>
      </c>
    </row>
    <row r="1385" spans="1:2" x14ac:dyDescent="0.25">
      <c r="A1385" s="9">
        <v>3</v>
      </c>
      <c r="B1385" s="73">
        <v>2</v>
      </c>
    </row>
    <row r="1386" spans="1:2" x14ac:dyDescent="0.25">
      <c r="A1386" s="9">
        <v>2</v>
      </c>
      <c r="B1386" s="72">
        <v>2</v>
      </c>
    </row>
    <row r="1387" spans="1:2" x14ac:dyDescent="0.25">
      <c r="A1387" s="9">
        <v>3</v>
      </c>
      <c r="B1387" s="73">
        <v>2</v>
      </c>
    </row>
    <row r="1388" spans="1:2" x14ac:dyDescent="0.25">
      <c r="A1388" s="9">
        <v>2</v>
      </c>
      <c r="B1388" s="72">
        <v>2</v>
      </c>
    </row>
    <row r="1389" spans="1:2" x14ac:dyDescent="0.25">
      <c r="A1389" s="9">
        <v>1</v>
      </c>
      <c r="B1389" s="73">
        <v>1</v>
      </c>
    </row>
    <row r="1390" spans="1:2" x14ac:dyDescent="0.25">
      <c r="A1390" s="9">
        <v>2</v>
      </c>
      <c r="B1390" s="72">
        <v>2</v>
      </c>
    </row>
    <row r="1391" spans="1:2" x14ac:dyDescent="0.25">
      <c r="A1391" s="9">
        <v>4</v>
      </c>
      <c r="B1391" s="73">
        <v>2</v>
      </c>
    </row>
    <row r="1392" spans="1:2" x14ac:dyDescent="0.25">
      <c r="A1392" s="9">
        <v>1</v>
      </c>
      <c r="B1392" s="72">
        <v>1</v>
      </c>
    </row>
    <row r="1393" spans="1:2" x14ac:dyDescent="0.25">
      <c r="A1393" s="9">
        <v>1</v>
      </c>
      <c r="B1393" s="73">
        <v>1</v>
      </c>
    </row>
    <row r="1394" spans="1:2" x14ac:dyDescent="0.25">
      <c r="A1394" s="9">
        <v>1</v>
      </c>
      <c r="B1394" s="72">
        <v>1</v>
      </c>
    </row>
    <row r="1395" spans="1:2" x14ac:dyDescent="0.25">
      <c r="A1395" s="9">
        <v>3</v>
      </c>
      <c r="B1395" s="73">
        <v>1</v>
      </c>
    </row>
    <row r="1396" spans="1:2" x14ac:dyDescent="0.25">
      <c r="A1396" s="9">
        <v>1</v>
      </c>
      <c r="B1396" s="72">
        <v>1</v>
      </c>
    </row>
    <row r="1397" spans="1:2" x14ac:dyDescent="0.25">
      <c r="A1397" s="9">
        <v>1</v>
      </c>
      <c r="B1397" s="73">
        <v>1</v>
      </c>
    </row>
    <row r="1398" spans="1:2" x14ac:dyDescent="0.25">
      <c r="A1398" s="9">
        <v>2</v>
      </c>
      <c r="B1398" s="72">
        <v>2</v>
      </c>
    </row>
    <row r="1399" spans="1:2" x14ac:dyDescent="0.25">
      <c r="A1399" s="9">
        <v>3</v>
      </c>
      <c r="B1399" s="73">
        <v>3</v>
      </c>
    </row>
    <row r="1400" spans="1:2" x14ac:dyDescent="0.25">
      <c r="A1400" s="9">
        <v>3</v>
      </c>
      <c r="B1400" s="72">
        <v>3</v>
      </c>
    </row>
    <row r="1401" spans="1:2" x14ac:dyDescent="0.25">
      <c r="A1401" s="9">
        <v>3</v>
      </c>
      <c r="B1401" s="73">
        <v>3</v>
      </c>
    </row>
    <row r="1402" spans="1:2" x14ac:dyDescent="0.25">
      <c r="A1402" s="9">
        <v>2</v>
      </c>
      <c r="B1402" s="72">
        <v>2</v>
      </c>
    </row>
    <row r="1403" spans="1:2" x14ac:dyDescent="0.25">
      <c r="A1403" s="9">
        <v>3</v>
      </c>
      <c r="B1403" s="73">
        <v>2</v>
      </c>
    </row>
    <row r="1404" spans="1:2" x14ac:dyDescent="0.25">
      <c r="A1404" s="9">
        <v>3</v>
      </c>
      <c r="B1404" s="72">
        <v>1</v>
      </c>
    </row>
    <row r="1405" spans="1:2" x14ac:dyDescent="0.25">
      <c r="A1405" s="9">
        <v>4</v>
      </c>
      <c r="B1405" s="73">
        <v>3</v>
      </c>
    </row>
    <row r="1406" spans="1:2" x14ac:dyDescent="0.25">
      <c r="A1406" s="9">
        <v>2</v>
      </c>
      <c r="B1406" s="72">
        <v>2</v>
      </c>
    </row>
    <row r="1407" spans="1:2" x14ac:dyDescent="0.25">
      <c r="A1407" s="9">
        <v>3</v>
      </c>
      <c r="B1407" s="73">
        <v>3</v>
      </c>
    </row>
    <row r="1408" spans="1:2" x14ac:dyDescent="0.25">
      <c r="A1408" s="9">
        <v>2</v>
      </c>
      <c r="B1408" s="72">
        <v>2</v>
      </c>
    </row>
    <row r="1409" spans="1:2" x14ac:dyDescent="0.25">
      <c r="A1409" s="9">
        <v>2</v>
      </c>
      <c r="B1409" s="73">
        <v>2</v>
      </c>
    </row>
    <row r="1410" spans="1:2" x14ac:dyDescent="0.25">
      <c r="A1410" s="9">
        <v>2</v>
      </c>
      <c r="B1410" s="72">
        <v>2</v>
      </c>
    </row>
    <row r="1411" spans="1:2" x14ac:dyDescent="0.25">
      <c r="A1411" s="9">
        <v>2</v>
      </c>
      <c r="B1411" s="73">
        <v>2</v>
      </c>
    </row>
    <row r="1412" spans="1:2" x14ac:dyDescent="0.25">
      <c r="A1412" s="9">
        <v>1</v>
      </c>
      <c r="B1412" s="72">
        <v>1</v>
      </c>
    </row>
    <row r="1413" spans="1:2" x14ac:dyDescent="0.25">
      <c r="A1413" s="9">
        <v>4</v>
      </c>
      <c r="B1413" s="73">
        <v>2</v>
      </c>
    </row>
    <row r="1414" spans="1:2" x14ac:dyDescent="0.25">
      <c r="A1414" s="9">
        <v>3</v>
      </c>
      <c r="B1414" s="72">
        <v>2</v>
      </c>
    </row>
    <row r="1415" spans="1:2" x14ac:dyDescent="0.25">
      <c r="A1415" s="9">
        <v>2</v>
      </c>
      <c r="B1415" s="73">
        <v>2</v>
      </c>
    </row>
    <row r="1416" spans="1:2" x14ac:dyDescent="0.25">
      <c r="A1416" s="9">
        <v>2</v>
      </c>
      <c r="B1416" s="72">
        <v>3</v>
      </c>
    </row>
    <row r="1417" spans="1:2" x14ac:dyDescent="0.25">
      <c r="A1417" s="9">
        <v>1</v>
      </c>
      <c r="B1417" s="73">
        <v>1</v>
      </c>
    </row>
    <row r="1418" spans="1:2" x14ac:dyDescent="0.25">
      <c r="A1418" s="9">
        <v>2</v>
      </c>
      <c r="B1418" s="72">
        <v>2</v>
      </c>
    </row>
    <row r="1419" spans="1:2" x14ac:dyDescent="0.25">
      <c r="A1419" s="9">
        <v>1</v>
      </c>
      <c r="B1419" s="73">
        <v>1</v>
      </c>
    </row>
    <row r="1420" spans="1:2" x14ac:dyDescent="0.25">
      <c r="A1420" s="9">
        <v>3</v>
      </c>
      <c r="B1420" s="72">
        <v>3</v>
      </c>
    </row>
    <row r="1421" spans="1:2" x14ac:dyDescent="0.25">
      <c r="A1421" s="9">
        <v>2</v>
      </c>
      <c r="B1421" s="73">
        <v>2</v>
      </c>
    </row>
    <row r="1422" spans="1:2" x14ac:dyDescent="0.25">
      <c r="A1422" s="9">
        <v>3</v>
      </c>
      <c r="B1422" s="72">
        <v>2</v>
      </c>
    </row>
    <row r="1423" spans="1:2" x14ac:dyDescent="0.25">
      <c r="A1423" s="9">
        <v>1</v>
      </c>
      <c r="B1423" s="73">
        <v>1</v>
      </c>
    </row>
    <row r="1424" spans="1:2" x14ac:dyDescent="0.25">
      <c r="A1424" s="9">
        <v>2</v>
      </c>
      <c r="B1424" s="72">
        <v>2</v>
      </c>
    </row>
    <row r="1425" spans="1:2" x14ac:dyDescent="0.25">
      <c r="A1425" s="9">
        <v>2</v>
      </c>
      <c r="B1425" s="73">
        <v>2</v>
      </c>
    </row>
    <row r="1426" spans="1:2" x14ac:dyDescent="0.25">
      <c r="A1426" s="9">
        <v>2</v>
      </c>
      <c r="B1426" s="72">
        <v>3</v>
      </c>
    </row>
    <row r="1427" spans="1:2" x14ac:dyDescent="0.25">
      <c r="A1427" s="9">
        <v>3</v>
      </c>
      <c r="B1427" s="73">
        <v>3</v>
      </c>
    </row>
    <row r="1428" spans="1:2" x14ac:dyDescent="0.25">
      <c r="A1428" s="9">
        <v>2</v>
      </c>
      <c r="B1428" s="72">
        <v>2</v>
      </c>
    </row>
    <row r="1429" spans="1:2" x14ac:dyDescent="0.25">
      <c r="A1429" s="9">
        <v>2</v>
      </c>
      <c r="B1429" s="73">
        <v>2</v>
      </c>
    </row>
    <row r="1430" spans="1:2" x14ac:dyDescent="0.25">
      <c r="A1430" s="9">
        <v>1</v>
      </c>
      <c r="B1430" s="72">
        <v>1</v>
      </c>
    </row>
    <row r="1431" spans="1:2" x14ac:dyDescent="0.25">
      <c r="A1431" s="9">
        <v>2</v>
      </c>
      <c r="B1431" s="73">
        <v>3</v>
      </c>
    </row>
    <row r="1432" spans="1:2" x14ac:dyDescent="0.25">
      <c r="A1432" s="9">
        <v>2</v>
      </c>
      <c r="B1432" s="72">
        <v>2</v>
      </c>
    </row>
    <row r="1433" spans="1:2" x14ac:dyDescent="0.25">
      <c r="A1433" s="9">
        <v>2</v>
      </c>
      <c r="B1433" s="73">
        <v>2</v>
      </c>
    </row>
    <row r="1434" spans="1:2" x14ac:dyDescent="0.25">
      <c r="A1434" s="9">
        <v>3</v>
      </c>
      <c r="B1434" s="72">
        <v>3</v>
      </c>
    </row>
    <row r="1435" spans="1:2" x14ac:dyDescent="0.25">
      <c r="A1435" s="9">
        <v>3</v>
      </c>
      <c r="B1435" s="73">
        <v>3</v>
      </c>
    </row>
    <row r="1436" spans="1:2" x14ac:dyDescent="0.25">
      <c r="A1436" s="9">
        <v>3</v>
      </c>
      <c r="B1436" s="72">
        <v>2</v>
      </c>
    </row>
    <row r="1437" spans="1:2" x14ac:dyDescent="0.25">
      <c r="A1437" s="9">
        <v>1</v>
      </c>
      <c r="B1437" s="73">
        <v>2</v>
      </c>
    </row>
    <row r="1438" spans="1:2" x14ac:dyDescent="0.25">
      <c r="A1438" s="9">
        <v>2</v>
      </c>
      <c r="B1438" s="72">
        <v>2</v>
      </c>
    </row>
    <row r="1439" spans="1:2" x14ac:dyDescent="0.25">
      <c r="A1439" s="9">
        <v>2</v>
      </c>
      <c r="B1439" s="73">
        <v>2</v>
      </c>
    </row>
    <row r="1440" spans="1:2" x14ac:dyDescent="0.25">
      <c r="A1440" s="9">
        <v>2</v>
      </c>
      <c r="B1440" s="72">
        <v>2</v>
      </c>
    </row>
    <row r="1441" spans="1:2" x14ac:dyDescent="0.25">
      <c r="A1441" s="9">
        <v>2</v>
      </c>
      <c r="B1441" s="73">
        <v>3</v>
      </c>
    </row>
    <row r="1442" spans="1:2" x14ac:dyDescent="0.25">
      <c r="A1442" s="9">
        <v>1</v>
      </c>
      <c r="B1442" s="72">
        <v>1</v>
      </c>
    </row>
    <row r="1443" spans="1:2" x14ac:dyDescent="0.25">
      <c r="A1443" s="9">
        <v>3</v>
      </c>
      <c r="B1443" s="73">
        <v>3</v>
      </c>
    </row>
    <row r="1444" spans="1:2" x14ac:dyDescent="0.25">
      <c r="A1444" s="9">
        <v>4</v>
      </c>
      <c r="B1444" s="72">
        <v>3</v>
      </c>
    </row>
    <row r="1445" spans="1:2" x14ac:dyDescent="0.25">
      <c r="A1445" s="9">
        <v>1</v>
      </c>
      <c r="B1445" s="73">
        <v>1</v>
      </c>
    </row>
    <row r="1446" spans="1:2" x14ac:dyDescent="0.25">
      <c r="A1446" s="9">
        <v>2</v>
      </c>
      <c r="B1446" s="72">
        <v>2</v>
      </c>
    </row>
    <row r="1447" spans="1:2" x14ac:dyDescent="0.25">
      <c r="A1447" s="9">
        <v>2</v>
      </c>
      <c r="B1447" s="73">
        <v>2</v>
      </c>
    </row>
    <row r="1448" spans="1:2" x14ac:dyDescent="0.25">
      <c r="A1448" s="9">
        <v>2</v>
      </c>
      <c r="B1448" s="72">
        <v>2</v>
      </c>
    </row>
    <row r="1449" spans="1:2" x14ac:dyDescent="0.25">
      <c r="A1449" s="9">
        <v>2</v>
      </c>
      <c r="B1449" s="73">
        <v>2</v>
      </c>
    </row>
    <row r="1450" spans="1:2" x14ac:dyDescent="0.25">
      <c r="A1450" s="9">
        <v>1</v>
      </c>
      <c r="B1450" s="72">
        <v>1</v>
      </c>
    </row>
    <row r="1451" spans="1:2" x14ac:dyDescent="0.25">
      <c r="A1451" s="9">
        <v>2</v>
      </c>
      <c r="B1451" s="73">
        <v>2</v>
      </c>
    </row>
    <row r="1452" spans="1:2" x14ac:dyDescent="0.25">
      <c r="A1452" s="9">
        <v>2</v>
      </c>
      <c r="B1452" s="72">
        <v>2</v>
      </c>
    </row>
    <row r="1453" spans="1:2" x14ac:dyDescent="0.25">
      <c r="A1453" s="9">
        <v>3</v>
      </c>
      <c r="B1453" s="73">
        <v>3</v>
      </c>
    </row>
    <row r="1454" spans="1:2" x14ac:dyDescent="0.25">
      <c r="A1454" s="9">
        <v>1</v>
      </c>
      <c r="B1454" s="72">
        <v>1</v>
      </c>
    </row>
    <row r="1455" spans="1:2" x14ac:dyDescent="0.25">
      <c r="A1455" s="9">
        <v>2</v>
      </c>
      <c r="B1455" s="73">
        <v>2</v>
      </c>
    </row>
    <row r="1456" spans="1:2" x14ac:dyDescent="0.25">
      <c r="A1456" s="9">
        <v>2</v>
      </c>
      <c r="B1456" s="72">
        <v>2</v>
      </c>
    </row>
    <row r="1457" spans="1:2" x14ac:dyDescent="0.25">
      <c r="A1457" s="9">
        <v>1</v>
      </c>
      <c r="B1457" s="73">
        <v>1</v>
      </c>
    </row>
    <row r="1458" spans="1:2" x14ac:dyDescent="0.25">
      <c r="A1458" s="9">
        <v>2</v>
      </c>
      <c r="B1458" s="72">
        <v>2</v>
      </c>
    </row>
    <row r="1459" spans="1:2" x14ac:dyDescent="0.25">
      <c r="A1459" s="9">
        <v>2</v>
      </c>
      <c r="B1459" s="73">
        <v>2</v>
      </c>
    </row>
    <row r="1460" spans="1:2" x14ac:dyDescent="0.25">
      <c r="A1460" s="9">
        <v>2</v>
      </c>
      <c r="B1460" s="72">
        <v>2</v>
      </c>
    </row>
    <row r="1461" spans="1:2" x14ac:dyDescent="0.25">
      <c r="A1461" s="9">
        <v>1</v>
      </c>
      <c r="B1461" s="73">
        <v>1</v>
      </c>
    </row>
    <row r="1462" spans="1:2" x14ac:dyDescent="0.25">
      <c r="A1462" s="9">
        <v>3</v>
      </c>
      <c r="B1462" s="72">
        <v>1</v>
      </c>
    </row>
    <row r="1463" spans="1:2" x14ac:dyDescent="0.25">
      <c r="A1463" s="9">
        <v>2</v>
      </c>
      <c r="B1463" s="73">
        <v>1</v>
      </c>
    </row>
    <row r="1464" spans="1:2" x14ac:dyDescent="0.25">
      <c r="A1464" s="9">
        <v>1</v>
      </c>
      <c r="B1464" s="72">
        <v>1</v>
      </c>
    </row>
    <row r="1465" spans="1:2" x14ac:dyDescent="0.25">
      <c r="A1465" s="9">
        <v>2</v>
      </c>
      <c r="B1465" s="73">
        <v>3</v>
      </c>
    </row>
    <row r="1466" spans="1:2" x14ac:dyDescent="0.25">
      <c r="A1466" s="9">
        <v>1</v>
      </c>
      <c r="B1466" s="72">
        <v>1</v>
      </c>
    </row>
    <row r="1467" spans="1:2" x14ac:dyDescent="0.25">
      <c r="A1467" s="9">
        <v>1</v>
      </c>
      <c r="B1467" s="73">
        <v>2</v>
      </c>
    </row>
    <row r="1468" spans="1:2" x14ac:dyDescent="0.25">
      <c r="A1468" s="9">
        <v>3</v>
      </c>
      <c r="B1468" s="72">
        <v>2</v>
      </c>
    </row>
    <row r="1469" spans="1:2" x14ac:dyDescent="0.25">
      <c r="A1469" s="9">
        <v>1</v>
      </c>
      <c r="B1469" s="73">
        <v>1</v>
      </c>
    </row>
    <row r="1470" spans="1:2" x14ac:dyDescent="0.25">
      <c r="A1470" s="9">
        <v>1</v>
      </c>
      <c r="B1470" s="72">
        <v>1</v>
      </c>
    </row>
    <row r="1471" spans="1:2" x14ac:dyDescent="0.25">
      <c r="A1471" s="9">
        <v>1</v>
      </c>
      <c r="B1471" s="73">
        <v>1</v>
      </c>
    </row>
    <row r="1472" spans="1:2" x14ac:dyDescent="0.25">
      <c r="A1472" s="9">
        <v>1</v>
      </c>
      <c r="B1472" s="72">
        <v>1</v>
      </c>
    </row>
    <row r="1473" spans="1:2" x14ac:dyDescent="0.25">
      <c r="A1473" s="9">
        <v>3</v>
      </c>
      <c r="B1473" s="73">
        <v>2</v>
      </c>
    </row>
    <row r="1474" spans="1:2" x14ac:dyDescent="0.25">
      <c r="A1474" s="9">
        <v>2</v>
      </c>
      <c r="B1474" s="72">
        <v>2</v>
      </c>
    </row>
    <row r="1475" spans="1:2" x14ac:dyDescent="0.25">
      <c r="A1475" s="9">
        <v>2</v>
      </c>
      <c r="B1475" s="73">
        <v>2</v>
      </c>
    </row>
    <row r="1476" spans="1:2" x14ac:dyDescent="0.25">
      <c r="A1476" s="9">
        <v>2</v>
      </c>
      <c r="B1476" s="72">
        <v>2</v>
      </c>
    </row>
    <row r="1477" spans="1:2" x14ac:dyDescent="0.25">
      <c r="A1477" s="9">
        <v>1</v>
      </c>
      <c r="B1477" s="73">
        <v>1</v>
      </c>
    </row>
    <row r="1478" spans="1:2" x14ac:dyDescent="0.25">
      <c r="A1478" s="9">
        <v>2</v>
      </c>
      <c r="B1478" s="72">
        <v>2</v>
      </c>
    </row>
    <row r="1479" spans="1:2" x14ac:dyDescent="0.25">
      <c r="A1479" s="9">
        <v>2</v>
      </c>
      <c r="B1479" s="73">
        <v>3</v>
      </c>
    </row>
    <row r="1480" spans="1:2" x14ac:dyDescent="0.25">
      <c r="A1480" s="9">
        <v>3</v>
      </c>
      <c r="B1480" s="72">
        <v>3</v>
      </c>
    </row>
    <row r="1481" spans="1:2" x14ac:dyDescent="0.25">
      <c r="A1481" s="9">
        <v>2</v>
      </c>
      <c r="B1481" s="73">
        <v>2</v>
      </c>
    </row>
    <row r="1482" spans="1:2" x14ac:dyDescent="0.25">
      <c r="A1482" s="9">
        <v>1</v>
      </c>
      <c r="B1482" s="72">
        <v>2</v>
      </c>
    </row>
    <row r="1483" spans="1:2" x14ac:dyDescent="0.25">
      <c r="A1483" s="9">
        <v>2</v>
      </c>
      <c r="B1483" s="73">
        <v>2</v>
      </c>
    </row>
    <row r="1484" spans="1:2" x14ac:dyDescent="0.25">
      <c r="A1484" s="9">
        <v>1</v>
      </c>
      <c r="B1484" s="72">
        <v>1</v>
      </c>
    </row>
    <row r="1485" spans="1:2" x14ac:dyDescent="0.25">
      <c r="A1485" s="9">
        <v>3</v>
      </c>
      <c r="B1485" s="73">
        <v>2</v>
      </c>
    </row>
    <row r="1486" spans="1:2" x14ac:dyDescent="0.25">
      <c r="A1486" s="9">
        <v>3</v>
      </c>
      <c r="B1486" s="72">
        <v>3</v>
      </c>
    </row>
    <row r="1487" spans="1:2" x14ac:dyDescent="0.25">
      <c r="A1487" s="9">
        <v>3</v>
      </c>
      <c r="B1487" s="73">
        <v>3</v>
      </c>
    </row>
    <row r="1488" spans="1:2" x14ac:dyDescent="0.25">
      <c r="A1488" s="9">
        <v>2</v>
      </c>
      <c r="B1488" s="72">
        <v>2</v>
      </c>
    </row>
    <row r="1489" spans="1:2" x14ac:dyDescent="0.25">
      <c r="A1489" s="9">
        <v>2</v>
      </c>
      <c r="B1489" s="73">
        <v>2</v>
      </c>
    </row>
    <row r="1490" spans="1:2" x14ac:dyDescent="0.25">
      <c r="A1490" s="9">
        <v>1</v>
      </c>
      <c r="B1490" s="72">
        <v>1</v>
      </c>
    </row>
    <row r="1491" spans="1:2" x14ac:dyDescent="0.25">
      <c r="A1491" s="9">
        <v>4</v>
      </c>
      <c r="B1491" s="73">
        <v>2</v>
      </c>
    </row>
    <row r="1492" spans="1:2" x14ac:dyDescent="0.25">
      <c r="A1492" s="9">
        <v>4</v>
      </c>
      <c r="B1492" s="72">
        <v>3</v>
      </c>
    </row>
    <row r="1493" spans="1:2" x14ac:dyDescent="0.25">
      <c r="A1493" s="9">
        <v>1</v>
      </c>
      <c r="B1493" s="73">
        <v>1</v>
      </c>
    </row>
    <row r="1494" spans="1:2" x14ac:dyDescent="0.25">
      <c r="A1494" s="9">
        <v>2</v>
      </c>
      <c r="B1494" s="72">
        <v>2</v>
      </c>
    </row>
    <row r="1495" spans="1:2" x14ac:dyDescent="0.25">
      <c r="A1495" s="9">
        <v>1</v>
      </c>
      <c r="B1495" s="73">
        <v>1</v>
      </c>
    </row>
    <row r="1496" spans="1:2" x14ac:dyDescent="0.25">
      <c r="A1496" s="9">
        <v>3</v>
      </c>
      <c r="B1496" s="72">
        <v>4</v>
      </c>
    </row>
    <row r="1497" spans="1:2" x14ac:dyDescent="0.25">
      <c r="A1497" s="9">
        <v>2</v>
      </c>
      <c r="B1497" s="73">
        <v>2</v>
      </c>
    </row>
    <row r="1498" spans="1:2" x14ac:dyDescent="0.25">
      <c r="A1498" s="9">
        <v>1</v>
      </c>
      <c r="B1498" s="72">
        <v>1</v>
      </c>
    </row>
    <row r="1499" spans="1:2" x14ac:dyDescent="0.25">
      <c r="A1499" s="9">
        <v>3</v>
      </c>
      <c r="B1499" s="73">
        <v>4</v>
      </c>
    </row>
    <row r="1500" spans="1:2" x14ac:dyDescent="0.25">
      <c r="A1500" s="9">
        <v>2</v>
      </c>
      <c r="B1500" s="72">
        <v>2</v>
      </c>
    </row>
    <row r="1501" spans="1:2" x14ac:dyDescent="0.25">
      <c r="A1501" s="9">
        <v>2</v>
      </c>
      <c r="B1501" s="73">
        <v>1</v>
      </c>
    </row>
    <row r="1502" spans="1:2" x14ac:dyDescent="0.25">
      <c r="A1502" s="9">
        <v>2</v>
      </c>
      <c r="B1502" s="72">
        <v>4</v>
      </c>
    </row>
    <row r="1503" spans="1:2" x14ac:dyDescent="0.25">
      <c r="A1503" s="9">
        <v>1</v>
      </c>
      <c r="B1503" s="73">
        <v>3</v>
      </c>
    </row>
    <row r="1504" spans="1:2" x14ac:dyDescent="0.25">
      <c r="A1504" s="9">
        <v>1</v>
      </c>
      <c r="B1504" s="72">
        <v>2</v>
      </c>
    </row>
    <row r="1505" spans="1:2" x14ac:dyDescent="0.25">
      <c r="A1505" s="9">
        <v>2</v>
      </c>
      <c r="B1505" s="73">
        <v>2</v>
      </c>
    </row>
    <row r="1506" spans="1:2" x14ac:dyDescent="0.25">
      <c r="A1506" s="9">
        <v>2</v>
      </c>
      <c r="B1506" s="72">
        <v>1</v>
      </c>
    </row>
    <row r="1507" spans="1:2" x14ac:dyDescent="0.25">
      <c r="A1507" s="9">
        <v>3</v>
      </c>
      <c r="B1507" s="73">
        <v>3</v>
      </c>
    </row>
    <row r="1508" spans="1:2" x14ac:dyDescent="0.25">
      <c r="A1508" s="9">
        <v>3</v>
      </c>
      <c r="B1508" s="72">
        <v>3</v>
      </c>
    </row>
    <row r="1509" spans="1:2" x14ac:dyDescent="0.25">
      <c r="A1509" s="9">
        <v>3</v>
      </c>
      <c r="B1509" s="73">
        <v>1</v>
      </c>
    </row>
    <row r="1510" spans="1:2" x14ac:dyDescent="0.25">
      <c r="A1510" s="9">
        <v>3</v>
      </c>
      <c r="B1510" s="72">
        <v>3</v>
      </c>
    </row>
    <row r="1511" spans="1:2" x14ac:dyDescent="0.25">
      <c r="A1511" s="9">
        <v>2</v>
      </c>
      <c r="B1511" s="73">
        <v>3</v>
      </c>
    </row>
    <row r="1512" spans="1:2" x14ac:dyDescent="0.25">
      <c r="A1512" s="9">
        <v>1</v>
      </c>
      <c r="B1512" s="72">
        <v>1</v>
      </c>
    </row>
    <row r="1513" spans="1:2" x14ac:dyDescent="0.25">
      <c r="A1513" s="9">
        <v>3</v>
      </c>
      <c r="B1513" s="73">
        <v>3</v>
      </c>
    </row>
    <row r="1514" spans="1:2" x14ac:dyDescent="0.25">
      <c r="A1514" s="9">
        <v>3</v>
      </c>
      <c r="B1514" s="72">
        <v>3</v>
      </c>
    </row>
    <row r="1515" spans="1:2" x14ac:dyDescent="0.25">
      <c r="A1515" s="9">
        <v>1</v>
      </c>
      <c r="B1515" s="73">
        <v>2</v>
      </c>
    </row>
    <row r="1516" spans="1:2" x14ac:dyDescent="0.25">
      <c r="A1516" s="9">
        <v>2</v>
      </c>
      <c r="B1516" s="72">
        <v>2</v>
      </c>
    </row>
    <row r="1517" spans="1:2" x14ac:dyDescent="0.25">
      <c r="A1517" s="9">
        <v>3</v>
      </c>
      <c r="B1517" s="73">
        <v>2</v>
      </c>
    </row>
    <row r="1518" spans="1:2" x14ac:dyDescent="0.25">
      <c r="A1518" s="9">
        <v>4</v>
      </c>
      <c r="B1518" s="72">
        <v>2</v>
      </c>
    </row>
    <row r="1519" spans="1:2" x14ac:dyDescent="0.25">
      <c r="A1519" s="9">
        <v>2</v>
      </c>
      <c r="B1519" s="73">
        <v>2</v>
      </c>
    </row>
    <row r="1520" spans="1:2" x14ac:dyDescent="0.25">
      <c r="A1520" s="9">
        <v>1</v>
      </c>
      <c r="B1520" s="72">
        <v>2</v>
      </c>
    </row>
    <row r="1521" spans="1:2" x14ac:dyDescent="0.25">
      <c r="A1521" s="9">
        <v>1</v>
      </c>
      <c r="B1521" s="73">
        <v>1</v>
      </c>
    </row>
    <row r="1522" spans="1:2" x14ac:dyDescent="0.25">
      <c r="A1522" s="9">
        <v>1</v>
      </c>
      <c r="B1522" s="72">
        <v>1</v>
      </c>
    </row>
    <row r="1523" spans="1:2" x14ac:dyDescent="0.25">
      <c r="A1523" s="9">
        <v>2</v>
      </c>
      <c r="B1523" s="73">
        <v>2</v>
      </c>
    </row>
    <row r="1524" spans="1:2" x14ac:dyDescent="0.25">
      <c r="A1524" s="9">
        <v>1</v>
      </c>
      <c r="B1524" s="72">
        <v>1</v>
      </c>
    </row>
    <row r="1525" spans="1:2" x14ac:dyDescent="0.25">
      <c r="A1525" s="9">
        <v>1</v>
      </c>
      <c r="B1525" s="73">
        <v>4</v>
      </c>
    </row>
    <row r="1526" spans="1:2" x14ac:dyDescent="0.25">
      <c r="A1526" s="9">
        <v>2</v>
      </c>
      <c r="B1526" s="72">
        <v>2</v>
      </c>
    </row>
    <row r="1527" spans="1:2" x14ac:dyDescent="0.25">
      <c r="A1527" s="9">
        <v>1</v>
      </c>
      <c r="B1527" s="73">
        <v>1</v>
      </c>
    </row>
    <row r="1528" spans="1:2" x14ac:dyDescent="0.25">
      <c r="A1528" s="9">
        <v>3</v>
      </c>
      <c r="B1528" s="72">
        <v>1</v>
      </c>
    </row>
    <row r="1529" spans="1:2" x14ac:dyDescent="0.25">
      <c r="A1529" s="9">
        <v>1</v>
      </c>
      <c r="B1529" s="73">
        <v>1</v>
      </c>
    </row>
    <row r="1530" spans="1:2" x14ac:dyDescent="0.25">
      <c r="A1530" s="9">
        <v>1</v>
      </c>
      <c r="B1530" s="72">
        <v>1</v>
      </c>
    </row>
    <row r="1531" spans="1:2" x14ac:dyDescent="0.25">
      <c r="A1531" s="9">
        <v>1</v>
      </c>
      <c r="B1531" s="73">
        <v>3</v>
      </c>
    </row>
    <row r="1532" spans="1:2" x14ac:dyDescent="0.25">
      <c r="A1532" s="9">
        <v>1</v>
      </c>
      <c r="B1532" s="72">
        <v>1</v>
      </c>
    </row>
    <row r="1533" spans="1:2" x14ac:dyDescent="0.25">
      <c r="A1533" s="9">
        <v>3</v>
      </c>
      <c r="B1533" s="73">
        <v>3</v>
      </c>
    </row>
    <row r="1534" spans="1:2" x14ac:dyDescent="0.25">
      <c r="A1534" s="9">
        <v>2</v>
      </c>
      <c r="B1534" s="72">
        <v>2</v>
      </c>
    </row>
    <row r="1535" spans="1:2" x14ac:dyDescent="0.25">
      <c r="A1535" s="9">
        <v>2</v>
      </c>
      <c r="B1535" s="73">
        <v>1</v>
      </c>
    </row>
    <row r="1536" spans="1:2" x14ac:dyDescent="0.25">
      <c r="A1536" s="9">
        <v>1</v>
      </c>
      <c r="B1536" s="72">
        <v>1</v>
      </c>
    </row>
    <row r="1537" spans="1:2" x14ac:dyDescent="0.25">
      <c r="A1537" s="9">
        <v>2</v>
      </c>
      <c r="B1537" s="73">
        <v>2</v>
      </c>
    </row>
    <row r="1538" spans="1:2" x14ac:dyDescent="0.25">
      <c r="A1538" s="9">
        <v>2</v>
      </c>
      <c r="B1538" s="72">
        <v>2</v>
      </c>
    </row>
    <row r="1539" spans="1:2" x14ac:dyDescent="0.25">
      <c r="A1539" s="9">
        <v>2</v>
      </c>
      <c r="B1539" s="73">
        <v>1</v>
      </c>
    </row>
    <row r="1540" spans="1:2" x14ac:dyDescent="0.25">
      <c r="A1540" s="9">
        <v>2</v>
      </c>
      <c r="B1540" s="72">
        <v>2</v>
      </c>
    </row>
    <row r="1541" spans="1:2" x14ac:dyDescent="0.25">
      <c r="A1541" s="9">
        <v>1</v>
      </c>
      <c r="B1541" s="73">
        <v>1</v>
      </c>
    </row>
    <row r="1542" spans="1:2" x14ac:dyDescent="0.25">
      <c r="A1542" s="9">
        <v>2</v>
      </c>
      <c r="B1542" s="72">
        <v>2</v>
      </c>
    </row>
    <row r="1543" spans="1:2" x14ac:dyDescent="0.25">
      <c r="A1543" s="9">
        <v>2</v>
      </c>
      <c r="B1543" s="73">
        <v>2</v>
      </c>
    </row>
    <row r="1544" spans="1:2" x14ac:dyDescent="0.25">
      <c r="A1544" s="9">
        <v>1</v>
      </c>
      <c r="B1544" s="72">
        <v>1</v>
      </c>
    </row>
    <row r="1545" spans="1:2" x14ac:dyDescent="0.25">
      <c r="A1545" s="9">
        <v>1</v>
      </c>
      <c r="B1545" s="73">
        <v>1</v>
      </c>
    </row>
    <row r="1546" spans="1:2" x14ac:dyDescent="0.25">
      <c r="A1546" s="9">
        <v>2</v>
      </c>
      <c r="B1546" s="72">
        <v>2</v>
      </c>
    </row>
    <row r="1547" spans="1:2" x14ac:dyDescent="0.25">
      <c r="A1547" s="9">
        <v>2</v>
      </c>
      <c r="B1547" s="73">
        <v>1</v>
      </c>
    </row>
    <row r="1548" spans="1:2" x14ac:dyDescent="0.25">
      <c r="A1548" s="9">
        <v>2</v>
      </c>
      <c r="B1548" s="72">
        <v>2</v>
      </c>
    </row>
    <row r="1549" spans="1:2" x14ac:dyDescent="0.25">
      <c r="A1549" s="9">
        <v>3</v>
      </c>
      <c r="B1549" s="73">
        <v>3</v>
      </c>
    </row>
    <row r="1550" spans="1:2" x14ac:dyDescent="0.25">
      <c r="A1550" s="9">
        <v>2</v>
      </c>
      <c r="B1550" s="72">
        <v>2</v>
      </c>
    </row>
    <row r="1551" spans="1:2" x14ac:dyDescent="0.25">
      <c r="A1551" s="9">
        <v>4</v>
      </c>
      <c r="B1551" s="73">
        <v>2</v>
      </c>
    </row>
    <row r="1552" spans="1:2" x14ac:dyDescent="0.25">
      <c r="A1552" s="9">
        <v>2</v>
      </c>
      <c r="B1552" s="72">
        <v>2</v>
      </c>
    </row>
    <row r="1553" spans="1:2" x14ac:dyDescent="0.25">
      <c r="A1553" s="9">
        <v>2</v>
      </c>
      <c r="B1553" s="73">
        <v>1</v>
      </c>
    </row>
    <row r="1554" spans="1:2" x14ac:dyDescent="0.25">
      <c r="A1554" s="9">
        <v>3</v>
      </c>
      <c r="B1554" s="72">
        <v>3</v>
      </c>
    </row>
    <row r="1555" spans="1:2" x14ac:dyDescent="0.25">
      <c r="A1555" s="9">
        <v>2</v>
      </c>
      <c r="B1555" s="73">
        <v>2</v>
      </c>
    </row>
    <row r="1556" spans="1:2" x14ac:dyDescent="0.25">
      <c r="A1556" s="9">
        <v>2</v>
      </c>
      <c r="B1556" s="72">
        <v>2</v>
      </c>
    </row>
    <row r="1557" spans="1:2" x14ac:dyDescent="0.25">
      <c r="A1557" s="9">
        <v>2</v>
      </c>
      <c r="B1557" s="73">
        <v>2</v>
      </c>
    </row>
    <row r="1558" spans="1:2" x14ac:dyDescent="0.25">
      <c r="A1558" s="9">
        <v>1</v>
      </c>
      <c r="B1558" s="72">
        <v>2</v>
      </c>
    </row>
    <row r="1559" spans="1:2" x14ac:dyDescent="0.25">
      <c r="A1559" s="9">
        <v>2</v>
      </c>
      <c r="B1559" s="73">
        <v>1</v>
      </c>
    </row>
    <row r="1560" spans="1:2" x14ac:dyDescent="0.25">
      <c r="A1560" s="9">
        <v>1</v>
      </c>
      <c r="B1560" s="72">
        <v>1</v>
      </c>
    </row>
    <row r="1561" spans="1:2" x14ac:dyDescent="0.25">
      <c r="A1561" s="9">
        <v>3</v>
      </c>
      <c r="B1561" s="73">
        <v>3</v>
      </c>
    </row>
    <row r="1562" spans="1:2" x14ac:dyDescent="0.25">
      <c r="A1562" s="9">
        <v>2</v>
      </c>
      <c r="B1562" s="72">
        <v>2</v>
      </c>
    </row>
    <row r="1563" spans="1:2" x14ac:dyDescent="0.25">
      <c r="A1563" s="9">
        <v>2</v>
      </c>
      <c r="B1563" s="73">
        <v>2</v>
      </c>
    </row>
    <row r="1564" spans="1:2" x14ac:dyDescent="0.25">
      <c r="A1564" s="9">
        <v>2</v>
      </c>
      <c r="B1564" s="72">
        <v>2</v>
      </c>
    </row>
    <row r="1565" spans="1:2" x14ac:dyDescent="0.25">
      <c r="A1565" s="9">
        <v>2</v>
      </c>
      <c r="B1565" s="73">
        <v>2</v>
      </c>
    </row>
    <row r="1566" spans="1:2" x14ac:dyDescent="0.25">
      <c r="A1566" s="9">
        <v>1</v>
      </c>
      <c r="B1566" s="72">
        <v>1</v>
      </c>
    </row>
    <row r="1567" spans="1:2" x14ac:dyDescent="0.25">
      <c r="A1567" s="9">
        <v>2</v>
      </c>
      <c r="B1567" s="73">
        <v>2</v>
      </c>
    </row>
    <row r="1568" spans="1:2" x14ac:dyDescent="0.25">
      <c r="A1568" s="9">
        <v>3</v>
      </c>
      <c r="B1568" s="72">
        <v>3</v>
      </c>
    </row>
    <row r="1569" spans="1:2" x14ac:dyDescent="0.25">
      <c r="A1569" s="9">
        <v>2</v>
      </c>
      <c r="B1569" s="73">
        <v>2</v>
      </c>
    </row>
    <row r="1570" spans="1:2" x14ac:dyDescent="0.25">
      <c r="A1570" s="9">
        <v>1</v>
      </c>
      <c r="B1570" s="72">
        <v>2</v>
      </c>
    </row>
    <row r="1571" spans="1:2" x14ac:dyDescent="0.25">
      <c r="A1571" s="9">
        <v>2</v>
      </c>
      <c r="B1571" s="73">
        <v>2</v>
      </c>
    </row>
    <row r="1572" spans="1:2" x14ac:dyDescent="0.25">
      <c r="A1572" s="9">
        <v>2</v>
      </c>
      <c r="B1572" s="72">
        <v>2</v>
      </c>
    </row>
    <row r="1573" spans="1:2" x14ac:dyDescent="0.25">
      <c r="A1573" s="9">
        <v>1</v>
      </c>
      <c r="B1573" s="73">
        <v>3</v>
      </c>
    </row>
    <row r="1574" spans="1:2" x14ac:dyDescent="0.25">
      <c r="A1574" s="9">
        <v>2</v>
      </c>
      <c r="B1574" s="72">
        <v>2</v>
      </c>
    </row>
    <row r="1575" spans="1:2" x14ac:dyDescent="0.25">
      <c r="A1575" s="9">
        <v>1</v>
      </c>
      <c r="B1575" s="73">
        <v>1</v>
      </c>
    </row>
    <row r="1576" spans="1:2" x14ac:dyDescent="0.25">
      <c r="A1576" s="9">
        <v>3</v>
      </c>
      <c r="B1576" s="72">
        <v>2</v>
      </c>
    </row>
    <row r="1577" spans="1:2" x14ac:dyDescent="0.25">
      <c r="A1577" s="9">
        <v>1</v>
      </c>
      <c r="B1577" s="73">
        <v>1</v>
      </c>
    </row>
    <row r="1578" spans="1:2" x14ac:dyDescent="0.25">
      <c r="A1578" s="9">
        <v>3</v>
      </c>
      <c r="B1578" s="72">
        <v>1</v>
      </c>
    </row>
    <row r="1579" spans="1:2" x14ac:dyDescent="0.25">
      <c r="A1579" s="9">
        <v>1</v>
      </c>
      <c r="B1579" s="73">
        <v>1</v>
      </c>
    </row>
    <row r="1580" spans="1:2" x14ac:dyDescent="0.25">
      <c r="A1580" s="9">
        <v>1</v>
      </c>
      <c r="B1580" s="72">
        <v>3</v>
      </c>
    </row>
    <row r="1581" spans="1:2" x14ac:dyDescent="0.25">
      <c r="A1581" s="9">
        <v>2</v>
      </c>
      <c r="B1581" s="73">
        <v>2</v>
      </c>
    </row>
    <row r="1582" spans="1:2" x14ac:dyDescent="0.25">
      <c r="A1582" s="9">
        <v>3</v>
      </c>
      <c r="B1582" s="72">
        <v>3</v>
      </c>
    </row>
    <row r="1583" spans="1:2" x14ac:dyDescent="0.25">
      <c r="A1583" s="9">
        <v>2</v>
      </c>
      <c r="B1583" s="73">
        <v>3</v>
      </c>
    </row>
    <row r="1584" spans="1:2" x14ac:dyDescent="0.25">
      <c r="A1584" s="9">
        <v>2</v>
      </c>
      <c r="B1584" s="72">
        <v>3</v>
      </c>
    </row>
    <row r="1585" spans="1:2" x14ac:dyDescent="0.25">
      <c r="A1585" s="9">
        <v>1</v>
      </c>
      <c r="B1585" s="73">
        <v>1</v>
      </c>
    </row>
    <row r="1586" spans="1:2" x14ac:dyDescent="0.25">
      <c r="A1586" s="9">
        <v>2</v>
      </c>
      <c r="B1586" s="72">
        <v>2</v>
      </c>
    </row>
    <row r="1587" spans="1:2" x14ac:dyDescent="0.25">
      <c r="A1587" s="9">
        <v>2</v>
      </c>
      <c r="B1587" s="73">
        <v>2</v>
      </c>
    </row>
    <row r="1588" spans="1:2" x14ac:dyDescent="0.25">
      <c r="A1588" s="9">
        <v>3</v>
      </c>
      <c r="B1588" s="72">
        <v>2</v>
      </c>
    </row>
    <row r="1589" spans="1:2" x14ac:dyDescent="0.25">
      <c r="A1589" s="9">
        <v>4</v>
      </c>
      <c r="B1589" s="73">
        <v>1</v>
      </c>
    </row>
    <row r="1590" spans="1:2" x14ac:dyDescent="0.25">
      <c r="A1590" s="9">
        <v>3</v>
      </c>
      <c r="B1590" s="72">
        <v>3</v>
      </c>
    </row>
    <row r="1591" spans="1:2" x14ac:dyDescent="0.25">
      <c r="A1591" s="9">
        <v>1</v>
      </c>
      <c r="B1591" s="73">
        <v>1</v>
      </c>
    </row>
    <row r="1592" spans="1:2" x14ac:dyDescent="0.25">
      <c r="A1592" s="9">
        <v>1</v>
      </c>
      <c r="B1592" s="72">
        <v>1</v>
      </c>
    </row>
    <row r="1593" spans="1:2" x14ac:dyDescent="0.25">
      <c r="A1593" s="9">
        <v>2</v>
      </c>
      <c r="B1593" s="73">
        <v>2</v>
      </c>
    </row>
    <row r="1594" spans="1:2" x14ac:dyDescent="0.25">
      <c r="A1594" s="9">
        <v>2</v>
      </c>
      <c r="B1594" s="72">
        <v>2</v>
      </c>
    </row>
    <row r="1595" spans="1:2" x14ac:dyDescent="0.25">
      <c r="A1595" s="9">
        <v>2</v>
      </c>
      <c r="B1595" s="73">
        <v>2</v>
      </c>
    </row>
    <row r="1596" spans="1:2" x14ac:dyDescent="0.25">
      <c r="A1596" s="9">
        <v>2</v>
      </c>
      <c r="B1596" s="72">
        <v>2</v>
      </c>
    </row>
    <row r="1597" spans="1:2" x14ac:dyDescent="0.25">
      <c r="A1597" s="9">
        <v>3</v>
      </c>
      <c r="B1597" s="73">
        <v>3</v>
      </c>
    </row>
    <row r="1598" spans="1:2" x14ac:dyDescent="0.25">
      <c r="A1598" s="9">
        <v>2</v>
      </c>
      <c r="B1598" s="72">
        <v>2</v>
      </c>
    </row>
    <row r="1599" spans="1:2" x14ac:dyDescent="0.25">
      <c r="A1599" s="9">
        <v>1</v>
      </c>
      <c r="B1599" s="73">
        <v>2</v>
      </c>
    </row>
    <row r="1600" spans="1:2" x14ac:dyDescent="0.25">
      <c r="A1600" s="9">
        <v>1</v>
      </c>
      <c r="B1600" s="72">
        <v>1</v>
      </c>
    </row>
    <row r="1601" spans="1:2" x14ac:dyDescent="0.25">
      <c r="A1601" s="9">
        <v>3</v>
      </c>
      <c r="B1601" s="73">
        <v>2</v>
      </c>
    </row>
    <row r="1602" spans="1:2" x14ac:dyDescent="0.25">
      <c r="A1602" s="9">
        <v>2</v>
      </c>
      <c r="B1602" s="72">
        <v>3</v>
      </c>
    </row>
    <row r="1603" spans="1:2" x14ac:dyDescent="0.25">
      <c r="A1603" s="9">
        <v>3</v>
      </c>
      <c r="B1603" s="73">
        <v>1</v>
      </c>
    </row>
    <row r="1604" spans="1:2" x14ac:dyDescent="0.25">
      <c r="A1604" s="9">
        <v>2</v>
      </c>
      <c r="B1604" s="72">
        <v>3</v>
      </c>
    </row>
    <row r="1605" spans="1:2" x14ac:dyDescent="0.25">
      <c r="A1605" s="9">
        <v>2</v>
      </c>
      <c r="B1605" s="73">
        <v>2</v>
      </c>
    </row>
    <row r="1606" spans="1:2" x14ac:dyDescent="0.25">
      <c r="A1606" s="9">
        <v>2</v>
      </c>
      <c r="B1606" s="72">
        <v>2</v>
      </c>
    </row>
    <row r="1607" spans="1:2" x14ac:dyDescent="0.25">
      <c r="A1607" s="9">
        <v>2</v>
      </c>
      <c r="B1607" s="73">
        <v>2</v>
      </c>
    </row>
    <row r="1608" spans="1:2" x14ac:dyDescent="0.25">
      <c r="A1608" s="9">
        <v>1</v>
      </c>
      <c r="B1608" s="72">
        <v>2</v>
      </c>
    </row>
    <row r="1609" spans="1:2" x14ac:dyDescent="0.25">
      <c r="A1609" s="9">
        <v>2</v>
      </c>
      <c r="B1609" s="73">
        <v>2</v>
      </c>
    </row>
    <row r="1610" spans="1:2" x14ac:dyDescent="0.25">
      <c r="A1610" s="9">
        <v>3</v>
      </c>
      <c r="B1610" s="72">
        <v>3</v>
      </c>
    </row>
    <row r="1611" spans="1:2" x14ac:dyDescent="0.25">
      <c r="A1611" s="9">
        <v>3</v>
      </c>
      <c r="B1611" s="73">
        <v>3</v>
      </c>
    </row>
    <row r="1612" spans="1:2" x14ac:dyDescent="0.25">
      <c r="A1612" s="9">
        <v>4</v>
      </c>
      <c r="B1612" s="72">
        <v>2</v>
      </c>
    </row>
    <row r="1613" spans="1:2" x14ac:dyDescent="0.25">
      <c r="A1613" s="9">
        <v>1</v>
      </c>
      <c r="B1613" s="73">
        <v>1</v>
      </c>
    </row>
    <row r="1614" spans="1:2" x14ac:dyDescent="0.25">
      <c r="A1614" s="9">
        <v>1</v>
      </c>
      <c r="B1614" s="72">
        <v>2</v>
      </c>
    </row>
    <row r="1615" spans="1:2" x14ac:dyDescent="0.25">
      <c r="A1615" s="9">
        <v>3</v>
      </c>
      <c r="B1615" s="73">
        <v>2</v>
      </c>
    </row>
    <row r="1616" spans="1:2" x14ac:dyDescent="0.25">
      <c r="A1616" s="9">
        <v>1</v>
      </c>
      <c r="B1616" s="72">
        <v>1</v>
      </c>
    </row>
    <row r="1617" spans="1:2" x14ac:dyDescent="0.25">
      <c r="A1617" s="9">
        <v>1</v>
      </c>
      <c r="B1617" s="73">
        <v>1</v>
      </c>
    </row>
    <row r="1618" spans="1:2" x14ac:dyDescent="0.25">
      <c r="A1618" s="9">
        <v>1</v>
      </c>
      <c r="B1618" s="72">
        <v>1</v>
      </c>
    </row>
    <row r="1619" spans="1:2" x14ac:dyDescent="0.25">
      <c r="A1619" s="9">
        <v>3</v>
      </c>
      <c r="B1619" s="73">
        <v>1</v>
      </c>
    </row>
    <row r="1620" spans="1:2" x14ac:dyDescent="0.25">
      <c r="A1620" s="9">
        <v>2</v>
      </c>
      <c r="B1620" s="72">
        <v>2</v>
      </c>
    </row>
    <row r="1621" spans="1:2" x14ac:dyDescent="0.25">
      <c r="A1621" s="9">
        <v>2</v>
      </c>
      <c r="B1621" s="73">
        <v>2</v>
      </c>
    </row>
    <row r="1622" spans="1:2" x14ac:dyDescent="0.25">
      <c r="A1622" s="9">
        <v>2</v>
      </c>
      <c r="B1622" s="72">
        <v>2</v>
      </c>
    </row>
    <row r="1623" spans="1:2" x14ac:dyDescent="0.25">
      <c r="A1623" s="9">
        <v>1</v>
      </c>
      <c r="B1623" s="73">
        <v>1</v>
      </c>
    </row>
    <row r="1624" spans="1:2" x14ac:dyDescent="0.25">
      <c r="A1624" s="9">
        <v>1</v>
      </c>
      <c r="B1624" s="72">
        <v>2</v>
      </c>
    </row>
    <row r="1625" spans="1:2" x14ac:dyDescent="0.25">
      <c r="A1625" s="9">
        <v>1</v>
      </c>
      <c r="B1625" s="73">
        <v>1</v>
      </c>
    </row>
    <row r="1626" spans="1:2" x14ac:dyDescent="0.25">
      <c r="A1626" s="9">
        <v>1</v>
      </c>
      <c r="B1626" s="72">
        <v>3</v>
      </c>
    </row>
    <row r="1627" spans="1:2" x14ac:dyDescent="0.25">
      <c r="A1627" s="9">
        <v>1</v>
      </c>
      <c r="B1627" s="73">
        <v>1</v>
      </c>
    </row>
    <row r="1628" spans="1:2" x14ac:dyDescent="0.25">
      <c r="A1628" s="9">
        <v>2</v>
      </c>
      <c r="B1628" s="72">
        <v>2</v>
      </c>
    </row>
    <row r="1629" spans="1:2" x14ac:dyDescent="0.25">
      <c r="A1629" s="9">
        <v>3</v>
      </c>
      <c r="B1629" s="73">
        <v>3</v>
      </c>
    </row>
    <row r="1630" spans="1:2" x14ac:dyDescent="0.25">
      <c r="A1630" s="9">
        <v>3</v>
      </c>
      <c r="B1630" s="72">
        <v>3</v>
      </c>
    </row>
    <row r="1631" spans="1:2" x14ac:dyDescent="0.25">
      <c r="A1631" s="9">
        <v>3</v>
      </c>
      <c r="B1631" s="73">
        <v>2</v>
      </c>
    </row>
    <row r="1632" spans="1:2" x14ac:dyDescent="0.25">
      <c r="A1632" s="9">
        <v>2</v>
      </c>
      <c r="B1632" s="72">
        <v>1</v>
      </c>
    </row>
    <row r="1633" spans="1:2" x14ac:dyDescent="0.25">
      <c r="A1633" s="9">
        <v>4</v>
      </c>
      <c r="B1633" s="73">
        <v>2</v>
      </c>
    </row>
    <row r="1634" spans="1:2" x14ac:dyDescent="0.25">
      <c r="A1634" s="9">
        <v>1</v>
      </c>
      <c r="B1634" s="72">
        <v>1</v>
      </c>
    </row>
    <row r="1635" spans="1:2" x14ac:dyDescent="0.25">
      <c r="A1635" s="9">
        <v>1</v>
      </c>
      <c r="B1635" s="73">
        <v>1</v>
      </c>
    </row>
    <row r="1636" spans="1:2" x14ac:dyDescent="0.25">
      <c r="A1636" s="9">
        <v>2</v>
      </c>
      <c r="B1636" s="72">
        <v>2</v>
      </c>
    </row>
    <row r="1637" spans="1:2" x14ac:dyDescent="0.25">
      <c r="A1637" s="9">
        <v>3</v>
      </c>
      <c r="B1637" s="73">
        <v>1</v>
      </c>
    </row>
    <row r="1638" spans="1:2" x14ac:dyDescent="0.25">
      <c r="A1638" s="9">
        <v>1</v>
      </c>
      <c r="B1638" s="72">
        <v>1</v>
      </c>
    </row>
    <row r="1639" spans="1:2" x14ac:dyDescent="0.25">
      <c r="A1639" s="9">
        <v>2</v>
      </c>
      <c r="B1639" s="73">
        <v>2</v>
      </c>
    </row>
    <row r="1640" spans="1:2" x14ac:dyDescent="0.25">
      <c r="A1640" s="9">
        <v>1</v>
      </c>
      <c r="B1640" s="72">
        <v>1</v>
      </c>
    </row>
    <row r="1641" spans="1:2" x14ac:dyDescent="0.25">
      <c r="A1641" s="9">
        <v>2</v>
      </c>
      <c r="B1641" s="73">
        <v>2</v>
      </c>
    </row>
    <row r="1642" spans="1:2" x14ac:dyDescent="0.25">
      <c r="A1642" s="9">
        <v>2</v>
      </c>
      <c r="B1642" s="72">
        <v>2</v>
      </c>
    </row>
    <row r="1643" spans="1:2" x14ac:dyDescent="0.25">
      <c r="A1643" s="9">
        <v>1</v>
      </c>
      <c r="B1643" s="73">
        <v>1</v>
      </c>
    </row>
    <row r="1644" spans="1:2" x14ac:dyDescent="0.25">
      <c r="A1644" s="9">
        <v>3</v>
      </c>
      <c r="B1644" s="72">
        <v>3</v>
      </c>
    </row>
    <row r="1645" spans="1:2" x14ac:dyDescent="0.25">
      <c r="A1645" s="9">
        <v>3</v>
      </c>
      <c r="B1645" s="73">
        <v>3</v>
      </c>
    </row>
    <row r="1646" spans="1:2" x14ac:dyDescent="0.25">
      <c r="A1646" s="9">
        <v>2</v>
      </c>
      <c r="B1646" s="72">
        <v>2</v>
      </c>
    </row>
    <row r="1647" spans="1:2" x14ac:dyDescent="0.25">
      <c r="A1647" s="9">
        <v>3</v>
      </c>
      <c r="B1647" s="73">
        <v>2</v>
      </c>
    </row>
    <row r="1648" spans="1:2" x14ac:dyDescent="0.25">
      <c r="A1648" s="9">
        <v>4</v>
      </c>
      <c r="B1648" s="72">
        <v>1</v>
      </c>
    </row>
    <row r="1649" spans="1:2" x14ac:dyDescent="0.25">
      <c r="A1649" s="9">
        <v>3</v>
      </c>
      <c r="B1649" s="73">
        <v>2</v>
      </c>
    </row>
    <row r="1650" spans="1:2" x14ac:dyDescent="0.25">
      <c r="A1650" s="9">
        <v>2</v>
      </c>
      <c r="B1650" s="72">
        <v>2</v>
      </c>
    </row>
    <row r="1651" spans="1:2" x14ac:dyDescent="0.25">
      <c r="A1651" s="9">
        <v>1</v>
      </c>
      <c r="B1651" s="73">
        <v>1</v>
      </c>
    </row>
    <row r="1652" spans="1:2" x14ac:dyDescent="0.25">
      <c r="A1652" s="9">
        <v>2</v>
      </c>
      <c r="B1652" s="72">
        <v>2</v>
      </c>
    </row>
    <row r="1653" spans="1:2" x14ac:dyDescent="0.25">
      <c r="A1653" s="9">
        <v>2</v>
      </c>
      <c r="B1653" s="73">
        <v>2</v>
      </c>
    </row>
    <row r="1654" spans="1:2" x14ac:dyDescent="0.25">
      <c r="A1654" s="9">
        <v>1</v>
      </c>
      <c r="B1654" s="72">
        <v>3</v>
      </c>
    </row>
    <row r="1655" spans="1:2" x14ac:dyDescent="0.25">
      <c r="A1655" s="9">
        <v>3</v>
      </c>
      <c r="B1655" s="73">
        <v>1</v>
      </c>
    </row>
    <row r="1656" spans="1:2" x14ac:dyDescent="0.25">
      <c r="A1656" s="9">
        <v>2</v>
      </c>
      <c r="B1656" s="72">
        <v>2</v>
      </c>
    </row>
    <row r="1657" spans="1:2" x14ac:dyDescent="0.25">
      <c r="A1657" s="9">
        <v>3</v>
      </c>
      <c r="B1657" s="73">
        <v>3</v>
      </c>
    </row>
    <row r="1658" spans="1:2" x14ac:dyDescent="0.25">
      <c r="A1658" s="9">
        <v>2</v>
      </c>
      <c r="B1658" s="72">
        <v>2</v>
      </c>
    </row>
    <row r="1659" spans="1:2" x14ac:dyDescent="0.25">
      <c r="A1659" s="9">
        <v>1</v>
      </c>
      <c r="B1659" s="73">
        <v>2</v>
      </c>
    </row>
    <row r="1660" spans="1:2" x14ac:dyDescent="0.25">
      <c r="A1660" s="9">
        <v>2</v>
      </c>
      <c r="B1660" s="72">
        <v>2</v>
      </c>
    </row>
    <row r="1661" spans="1:2" x14ac:dyDescent="0.25">
      <c r="A1661" s="9">
        <v>2</v>
      </c>
      <c r="B1661" s="73">
        <v>4</v>
      </c>
    </row>
    <row r="1662" spans="1:2" x14ac:dyDescent="0.25">
      <c r="A1662" s="9">
        <v>1</v>
      </c>
      <c r="B1662" s="72">
        <v>1</v>
      </c>
    </row>
    <row r="1663" spans="1:2" x14ac:dyDescent="0.25">
      <c r="A1663" s="9">
        <v>2</v>
      </c>
      <c r="B1663" s="73">
        <v>2</v>
      </c>
    </row>
    <row r="1664" spans="1:2" x14ac:dyDescent="0.25">
      <c r="A1664" s="9">
        <v>3</v>
      </c>
      <c r="B1664" s="72">
        <v>3</v>
      </c>
    </row>
    <row r="1665" spans="1:2" x14ac:dyDescent="0.25">
      <c r="A1665" s="9">
        <v>1</v>
      </c>
      <c r="B1665" s="73">
        <v>1</v>
      </c>
    </row>
    <row r="1666" spans="1:2" x14ac:dyDescent="0.25">
      <c r="A1666" s="9">
        <v>2</v>
      </c>
      <c r="B1666" s="72">
        <v>2</v>
      </c>
    </row>
    <row r="1667" spans="1:2" x14ac:dyDescent="0.25">
      <c r="A1667" s="9">
        <v>3</v>
      </c>
      <c r="B1667" s="73">
        <v>2</v>
      </c>
    </row>
    <row r="1668" spans="1:2" x14ac:dyDescent="0.25">
      <c r="A1668" s="9">
        <v>2</v>
      </c>
      <c r="B1668" s="72">
        <v>1</v>
      </c>
    </row>
    <row r="1669" spans="1:2" x14ac:dyDescent="0.25">
      <c r="A1669" s="9">
        <v>2</v>
      </c>
      <c r="B1669" s="73">
        <v>2</v>
      </c>
    </row>
    <row r="1670" spans="1:2" x14ac:dyDescent="0.25">
      <c r="A1670" s="9">
        <v>2</v>
      </c>
      <c r="B1670" s="72">
        <v>1</v>
      </c>
    </row>
    <row r="1671" spans="1:2" x14ac:dyDescent="0.25">
      <c r="A1671" s="9">
        <v>3</v>
      </c>
      <c r="B1671" s="73">
        <v>3</v>
      </c>
    </row>
    <row r="1672" spans="1:2" x14ac:dyDescent="0.25">
      <c r="A1672" s="9">
        <v>3</v>
      </c>
      <c r="B1672" s="72">
        <v>1</v>
      </c>
    </row>
    <row r="1673" spans="1:2" x14ac:dyDescent="0.25">
      <c r="A1673" s="9">
        <v>3</v>
      </c>
      <c r="B1673" s="73">
        <v>3</v>
      </c>
    </row>
    <row r="1674" spans="1:2" x14ac:dyDescent="0.25">
      <c r="A1674" s="9">
        <v>1</v>
      </c>
      <c r="B1674" s="72">
        <v>1</v>
      </c>
    </row>
    <row r="1675" spans="1:2" x14ac:dyDescent="0.25">
      <c r="A1675" s="9">
        <v>1</v>
      </c>
      <c r="B1675" s="73">
        <v>1</v>
      </c>
    </row>
    <row r="1676" spans="1:2" x14ac:dyDescent="0.25">
      <c r="A1676" s="9">
        <v>2</v>
      </c>
      <c r="B1676" s="72">
        <v>2</v>
      </c>
    </row>
    <row r="1677" spans="1:2" x14ac:dyDescent="0.25">
      <c r="A1677" s="9">
        <v>1</v>
      </c>
      <c r="B1677" s="73">
        <v>1</v>
      </c>
    </row>
    <row r="1678" spans="1:2" x14ac:dyDescent="0.25">
      <c r="A1678" s="9">
        <v>1</v>
      </c>
      <c r="B1678" s="72">
        <v>2</v>
      </c>
    </row>
    <row r="1679" spans="1:2" x14ac:dyDescent="0.25">
      <c r="A1679" s="9">
        <v>3</v>
      </c>
      <c r="B1679" s="73">
        <v>3</v>
      </c>
    </row>
    <row r="1680" spans="1:2" x14ac:dyDescent="0.25">
      <c r="A1680" s="9">
        <v>1</v>
      </c>
      <c r="B1680" s="72">
        <v>1</v>
      </c>
    </row>
    <row r="1681" spans="1:2" x14ac:dyDescent="0.25">
      <c r="A1681" s="9">
        <v>4</v>
      </c>
      <c r="B1681" s="73">
        <v>2</v>
      </c>
    </row>
    <row r="1682" spans="1:2" x14ac:dyDescent="0.25">
      <c r="A1682" s="9">
        <v>3</v>
      </c>
      <c r="B1682" s="72">
        <v>3</v>
      </c>
    </row>
    <row r="1683" spans="1:2" x14ac:dyDescent="0.25">
      <c r="A1683" s="9">
        <v>1</v>
      </c>
      <c r="B1683" s="73">
        <v>1</v>
      </c>
    </row>
    <row r="1684" spans="1:2" x14ac:dyDescent="0.25">
      <c r="A1684" s="9">
        <v>2</v>
      </c>
      <c r="B1684" s="72">
        <v>3</v>
      </c>
    </row>
    <row r="1685" spans="1:2" x14ac:dyDescent="0.25">
      <c r="A1685" s="9">
        <v>2</v>
      </c>
      <c r="B1685" s="73">
        <v>1</v>
      </c>
    </row>
    <row r="1686" spans="1:2" x14ac:dyDescent="0.25">
      <c r="A1686" s="9">
        <v>1</v>
      </c>
      <c r="B1686" s="72">
        <v>3</v>
      </c>
    </row>
    <row r="1687" spans="1:2" x14ac:dyDescent="0.25">
      <c r="A1687" s="9">
        <v>1</v>
      </c>
      <c r="B1687" s="73">
        <v>1</v>
      </c>
    </row>
    <row r="1688" spans="1:2" x14ac:dyDescent="0.25">
      <c r="A1688" s="9">
        <v>1</v>
      </c>
      <c r="B1688" s="72">
        <v>1</v>
      </c>
    </row>
    <row r="1689" spans="1:2" x14ac:dyDescent="0.25">
      <c r="A1689" s="9">
        <v>1</v>
      </c>
      <c r="B1689" s="73">
        <v>1</v>
      </c>
    </row>
    <row r="1690" spans="1:2" x14ac:dyDescent="0.25">
      <c r="A1690" s="9">
        <v>2</v>
      </c>
      <c r="B1690" s="72">
        <v>2</v>
      </c>
    </row>
    <row r="1691" spans="1:2" x14ac:dyDescent="0.25">
      <c r="A1691" s="9">
        <v>3</v>
      </c>
      <c r="B1691" s="73">
        <v>1</v>
      </c>
    </row>
    <row r="1692" spans="1:2" x14ac:dyDescent="0.25">
      <c r="A1692" s="9">
        <v>2</v>
      </c>
      <c r="B1692" s="72">
        <v>2</v>
      </c>
    </row>
    <row r="1693" spans="1:2" x14ac:dyDescent="0.25">
      <c r="A1693" s="9">
        <v>2</v>
      </c>
      <c r="B1693" s="73">
        <v>2</v>
      </c>
    </row>
    <row r="1694" spans="1:2" x14ac:dyDescent="0.25">
      <c r="A1694" s="9">
        <v>2</v>
      </c>
      <c r="B1694" s="72">
        <v>3</v>
      </c>
    </row>
    <row r="1695" spans="1:2" x14ac:dyDescent="0.25">
      <c r="A1695" s="9">
        <v>2</v>
      </c>
      <c r="B1695" s="73">
        <v>2</v>
      </c>
    </row>
    <row r="1696" spans="1:2" x14ac:dyDescent="0.25">
      <c r="A1696" s="9">
        <v>4</v>
      </c>
      <c r="B1696" s="72">
        <v>2</v>
      </c>
    </row>
    <row r="1697" spans="1:2" x14ac:dyDescent="0.25">
      <c r="A1697" s="9">
        <v>3</v>
      </c>
      <c r="B1697" s="73">
        <v>3</v>
      </c>
    </row>
    <row r="1698" spans="1:2" x14ac:dyDescent="0.25">
      <c r="A1698" s="9">
        <v>3</v>
      </c>
      <c r="B1698" s="72">
        <v>3</v>
      </c>
    </row>
    <row r="1699" spans="1:2" x14ac:dyDescent="0.25">
      <c r="A1699" s="9">
        <v>3</v>
      </c>
      <c r="B1699" s="73">
        <v>3</v>
      </c>
    </row>
    <row r="1700" spans="1:2" x14ac:dyDescent="0.25">
      <c r="A1700" s="9">
        <v>1</v>
      </c>
      <c r="B1700" s="72">
        <v>1</v>
      </c>
    </row>
    <row r="1701" spans="1:2" x14ac:dyDescent="0.25">
      <c r="A1701" s="9">
        <v>1</v>
      </c>
      <c r="B1701" s="73">
        <v>2</v>
      </c>
    </row>
    <row r="1702" spans="1:2" x14ac:dyDescent="0.25">
      <c r="A1702" s="9">
        <v>4</v>
      </c>
      <c r="B1702" s="72">
        <v>1</v>
      </c>
    </row>
    <row r="1703" spans="1:2" x14ac:dyDescent="0.25">
      <c r="A1703" s="9">
        <v>1</v>
      </c>
      <c r="B1703" s="73">
        <v>1</v>
      </c>
    </row>
    <row r="1704" spans="1:2" x14ac:dyDescent="0.25">
      <c r="A1704" s="9">
        <v>1</v>
      </c>
      <c r="B1704" s="72">
        <v>1</v>
      </c>
    </row>
    <row r="1705" spans="1:2" x14ac:dyDescent="0.25">
      <c r="A1705" s="9">
        <v>4</v>
      </c>
      <c r="B1705" s="73">
        <v>1</v>
      </c>
    </row>
    <row r="1706" spans="1:2" x14ac:dyDescent="0.25">
      <c r="A1706" s="9">
        <v>1</v>
      </c>
      <c r="B1706" s="72">
        <v>1</v>
      </c>
    </row>
    <row r="1707" spans="1:2" x14ac:dyDescent="0.25">
      <c r="A1707" s="9">
        <v>2</v>
      </c>
      <c r="B1707" s="73">
        <v>2</v>
      </c>
    </row>
    <row r="1708" spans="1:2" x14ac:dyDescent="0.25">
      <c r="A1708" s="9">
        <v>1</v>
      </c>
      <c r="B1708" s="72">
        <v>1</v>
      </c>
    </row>
    <row r="1709" spans="1:2" x14ac:dyDescent="0.25">
      <c r="A1709" s="9">
        <v>3</v>
      </c>
      <c r="B1709" s="73">
        <v>3</v>
      </c>
    </row>
    <row r="1710" spans="1:2" x14ac:dyDescent="0.25">
      <c r="A1710" s="9">
        <v>2</v>
      </c>
      <c r="B1710" s="72">
        <v>2</v>
      </c>
    </row>
    <row r="1711" spans="1:2" x14ac:dyDescent="0.25">
      <c r="A1711" s="9">
        <v>3</v>
      </c>
      <c r="B1711" s="73">
        <v>3</v>
      </c>
    </row>
    <row r="1712" spans="1:2" x14ac:dyDescent="0.25">
      <c r="A1712" s="9">
        <v>3</v>
      </c>
      <c r="B1712" s="72">
        <v>3</v>
      </c>
    </row>
    <row r="1713" spans="1:2" x14ac:dyDescent="0.25">
      <c r="A1713" s="9">
        <v>1</v>
      </c>
      <c r="B1713" s="73">
        <v>1</v>
      </c>
    </row>
    <row r="1714" spans="1:2" x14ac:dyDescent="0.25">
      <c r="A1714" s="9">
        <v>3</v>
      </c>
      <c r="B1714" s="72">
        <v>3</v>
      </c>
    </row>
    <row r="1715" spans="1:2" x14ac:dyDescent="0.25">
      <c r="A1715" s="9">
        <v>1</v>
      </c>
      <c r="B1715" s="73">
        <v>1</v>
      </c>
    </row>
    <row r="1716" spans="1:2" x14ac:dyDescent="0.25">
      <c r="A1716" s="9">
        <v>3</v>
      </c>
      <c r="B1716" s="72">
        <v>2</v>
      </c>
    </row>
    <row r="1717" spans="1:2" x14ac:dyDescent="0.25">
      <c r="A1717" s="9">
        <v>3</v>
      </c>
      <c r="B1717" s="73">
        <v>2</v>
      </c>
    </row>
    <row r="1718" spans="1:2" x14ac:dyDescent="0.25">
      <c r="A1718" s="9">
        <v>3</v>
      </c>
      <c r="B1718" s="72">
        <v>3</v>
      </c>
    </row>
    <row r="1719" spans="1:2" x14ac:dyDescent="0.25">
      <c r="A1719" s="9">
        <v>3</v>
      </c>
      <c r="B1719" s="73">
        <v>1</v>
      </c>
    </row>
    <row r="1720" spans="1:2" x14ac:dyDescent="0.25">
      <c r="A1720" s="9">
        <v>1</v>
      </c>
      <c r="B1720" s="72">
        <v>1</v>
      </c>
    </row>
    <row r="1721" spans="1:2" x14ac:dyDescent="0.25">
      <c r="A1721" s="9">
        <v>2</v>
      </c>
      <c r="B1721" s="73">
        <v>2</v>
      </c>
    </row>
    <row r="1722" spans="1:2" x14ac:dyDescent="0.25">
      <c r="A1722" s="9">
        <v>2</v>
      </c>
      <c r="B1722" s="72">
        <v>2</v>
      </c>
    </row>
    <row r="1723" spans="1:2" x14ac:dyDescent="0.25">
      <c r="A1723" s="9">
        <v>2</v>
      </c>
      <c r="B1723" s="73">
        <v>2</v>
      </c>
    </row>
    <row r="1724" spans="1:2" x14ac:dyDescent="0.25">
      <c r="A1724" s="9">
        <v>2</v>
      </c>
      <c r="B1724" s="72">
        <v>2</v>
      </c>
    </row>
    <row r="1725" spans="1:2" x14ac:dyDescent="0.25">
      <c r="A1725" s="9">
        <v>2</v>
      </c>
      <c r="B1725" s="73">
        <v>1</v>
      </c>
    </row>
    <row r="1726" spans="1:2" x14ac:dyDescent="0.25">
      <c r="A1726" s="9">
        <v>2</v>
      </c>
      <c r="B1726" s="72">
        <v>3</v>
      </c>
    </row>
    <row r="1727" spans="1:2" x14ac:dyDescent="0.25">
      <c r="A1727" s="9">
        <v>2</v>
      </c>
      <c r="B1727" s="73">
        <v>2</v>
      </c>
    </row>
    <row r="1728" spans="1:2" x14ac:dyDescent="0.25">
      <c r="A1728" s="9">
        <v>3</v>
      </c>
      <c r="B1728" s="72">
        <v>2</v>
      </c>
    </row>
    <row r="1729" spans="1:2" x14ac:dyDescent="0.25">
      <c r="A1729" s="9">
        <v>3</v>
      </c>
      <c r="B1729" s="73">
        <v>1</v>
      </c>
    </row>
    <row r="1730" spans="1:2" x14ac:dyDescent="0.25">
      <c r="A1730" s="9">
        <v>2</v>
      </c>
      <c r="B1730" s="72">
        <v>2</v>
      </c>
    </row>
    <row r="1731" spans="1:2" x14ac:dyDescent="0.25">
      <c r="A1731" s="9">
        <v>2</v>
      </c>
      <c r="B1731" s="73">
        <v>3</v>
      </c>
    </row>
    <row r="1732" spans="1:2" x14ac:dyDescent="0.25">
      <c r="A1732" s="9">
        <v>1</v>
      </c>
      <c r="B1732" s="72">
        <v>4</v>
      </c>
    </row>
    <row r="1733" spans="1:2" x14ac:dyDescent="0.25">
      <c r="A1733" s="9">
        <v>2</v>
      </c>
      <c r="B1733" s="73">
        <v>1</v>
      </c>
    </row>
    <row r="1734" spans="1:2" x14ac:dyDescent="0.25">
      <c r="A1734" s="9">
        <v>3</v>
      </c>
      <c r="B1734" s="72">
        <v>2</v>
      </c>
    </row>
    <row r="1735" spans="1:2" x14ac:dyDescent="0.25">
      <c r="A1735" s="9">
        <v>2</v>
      </c>
      <c r="B1735" s="73">
        <v>3</v>
      </c>
    </row>
    <row r="1736" spans="1:2" x14ac:dyDescent="0.25">
      <c r="A1736" s="9">
        <v>1</v>
      </c>
      <c r="B1736" s="72">
        <v>1</v>
      </c>
    </row>
    <row r="1737" spans="1:2" x14ac:dyDescent="0.25">
      <c r="A1737" s="9">
        <v>3</v>
      </c>
      <c r="B1737" s="73">
        <v>4</v>
      </c>
    </row>
    <row r="1738" spans="1:2" x14ac:dyDescent="0.25">
      <c r="A1738" s="9">
        <v>1</v>
      </c>
      <c r="B1738" s="72">
        <v>1</v>
      </c>
    </row>
    <row r="1739" spans="1:2" x14ac:dyDescent="0.25">
      <c r="A1739" s="9">
        <v>4</v>
      </c>
      <c r="B1739" s="73">
        <v>1</v>
      </c>
    </row>
    <row r="1740" spans="1:2" x14ac:dyDescent="0.25">
      <c r="A1740" s="9">
        <v>3</v>
      </c>
      <c r="B1740" s="72">
        <v>2</v>
      </c>
    </row>
    <row r="1741" spans="1:2" x14ac:dyDescent="0.25">
      <c r="A1741" s="9">
        <v>3</v>
      </c>
      <c r="B1741" s="73">
        <v>3</v>
      </c>
    </row>
    <row r="1742" spans="1:2" x14ac:dyDescent="0.25">
      <c r="A1742" s="9">
        <v>3</v>
      </c>
      <c r="B1742" s="72">
        <v>3</v>
      </c>
    </row>
    <row r="1743" spans="1:2" x14ac:dyDescent="0.25">
      <c r="A1743" s="9">
        <v>1</v>
      </c>
      <c r="B1743" s="73">
        <v>1</v>
      </c>
    </row>
    <row r="1744" spans="1:2" x14ac:dyDescent="0.25">
      <c r="A1744" s="9">
        <v>2</v>
      </c>
      <c r="B1744" s="72">
        <v>2</v>
      </c>
    </row>
    <row r="1745" spans="1:2" x14ac:dyDescent="0.25">
      <c r="A1745" s="9">
        <v>1</v>
      </c>
      <c r="B1745" s="73">
        <v>3</v>
      </c>
    </row>
    <row r="1746" spans="1:2" x14ac:dyDescent="0.25">
      <c r="A1746" s="9">
        <v>1</v>
      </c>
      <c r="B1746" s="72">
        <v>3</v>
      </c>
    </row>
    <row r="1747" spans="1:2" x14ac:dyDescent="0.25">
      <c r="A1747" s="9">
        <v>1</v>
      </c>
      <c r="B1747" s="73">
        <v>1</v>
      </c>
    </row>
    <row r="1748" spans="1:2" x14ac:dyDescent="0.25">
      <c r="A1748" s="9">
        <v>1</v>
      </c>
      <c r="B1748" s="72">
        <v>2</v>
      </c>
    </row>
    <row r="1749" spans="1:2" x14ac:dyDescent="0.25">
      <c r="A1749" s="9">
        <v>2</v>
      </c>
      <c r="B1749" s="73">
        <v>2</v>
      </c>
    </row>
    <row r="1750" spans="1:2" x14ac:dyDescent="0.25">
      <c r="A1750" s="9">
        <v>1</v>
      </c>
      <c r="B1750" s="72">
        <v>1</v>
      </c>
    </row>
    <row r="1751" spans="1:2" x14ac:dyDescent="0.25">
      <c r="A1751" s="9">
        <v>1</v>
      </c>
      <c r="B1751" s="73">
        <v>1</v>
      </c>
    </row>
    <row r="1752" spans="1:2" x14ac:dyDescent="0.25">
      <c r="A1752" s="9">
        <v>1</v>
      </c>
      <c r="B1752" s="72">
        <v>1</v>
      </c>
    </row>
    <row r="1753" spans="1:2" x14ac:dyDescent="0.25">
      <c r="A1753" s="9">
        <v>2</v>
      </c>
      <c r="B1753" s="73">
        <v>1</v>
      </c>
    </row>
    <row r="1754" spans="1:2" x14ac:dyDescent="0.25">
      <c r="A1754" s="9">
        <v>2</v>
      </c>
      <c r="B1754" s="72">
        <v>1</v>
      </c>
    </row>
    <row r="1755" spans="1:2" x14ac:dyDescent="0.25">
      <c r="A1755" s="9">
        <v>2</v>
      </c>
      <c r="B1755" s="73">
        <v>2</v>
      </c>
    </row>
    <row r="1756" spans="1:2" x14ac:dyDescent="0.25">
      <c r="A1756" s="9">
        <v>1</v>
      </c>
      <c r="B1756" s="72">
        <v>1</v>
      </c>
    </row>
    <row r="1757" spans="1:2" x14ac:dyDescent="0.25">
      <c r="A1757" s="9">
        <v>1</v>
      </c>
      <c r="B1757" s="73">
        <v>1</v>
      </c>
    </row>
    <row r="1758" spans="1:2" x14ac:dyDescent="0.25">
      <c r="A1758" s="9">
        <v>2</v>
      </c>
      <c r="B1758" s="72">
        <v>2</v>
      </c>
    </row>
    <row r="1759" spans="1:2" x14ac:dyDescent="0.25">
      <c r="A1759" s="9">
        <v>2</v>
      </c>
      <c r="B1759" s="73">
        <v>2</v>
      </c>
    </row>
    <row r="1760" spans="1:2" x14ac:dyDescent="0.25">
      <c r="A1760" s="9">
        <v>2</v>
      </c>
      <c r="B1760" s="72">
        <v>2</v>
      </c>
    </row>
    <row r="1761" spans="1:2" x14ac:dyDescent="0.25">
      <c r="A1761" s="9">
        <v>2</v>
      </c>
      <c r="B1761" s="73">
        <v>2</v>
      </c>
    </row>
    <row r="1762" spans="1:2" x14ac:dyDescent="0.25">
      <c r="A1762" s="9">
        <v>1</v>
      </c>
      <c r="B1762" s="72">
        <v>1</v>
      </c>
    </row>
    <row r="1763" spans="1:2" x14ac:dyDescent="0.25">
      <c r="A1763" s="9">
        <v>2</v>
      </c>
      <c r="B1763" s="73">
        <v>2</v>
      </c>
    </row>
    <row r="1764" spans="1:2" x14ac:dyDescent="0.25">
      <c r="A1764" s="9">
        <v>3</v>
      </c>
      <c r="B1764" s="72">
        <v>2</v>
      </c>
    </row>
    <row r="1765" spans="1:2" x14ac:dyDescent="0.25">
      <c r="A1765" s="9">
        <v>3</v>
      </c>
      <c r="B1765" s="73">
        <v>1</v>
      </c>
    </row>
    <row r="1766" spans="1:2" x14ac:dyDescent="0.25">
      <c r="A1766" s="9">
        <v>2</v>
      </c>
      <c r="B1766" s="72">
        <v>2</v>
      </c>
    </row>
    <row r="1767" spans="1:2" x14ac:dyDescent="0.25">
      <c r="A1767" s="9">
        <v>2</v>
      </c>
      <c r="B1767" s="73">
        <v>3</v>
      </c>
    </row>
    <row r="1768" spans="1:2" x14ac:dyDescent="0.25">
      <c r="A1768" s="9">
        <v>4</v>
      </c>
      <c r="B1768" s="72">
        <v>2</v>
      </c>
    </row>
    <row r="1769" spans="1:2" x14ac:dyDescent="0.25">
      <c r="A1769" s="9">
        <v>3</v>
      </c>
      <c r="B1769" s="73">
        <v>3</v>
      </c>
    </row>
    <row r="1770" spans="1:2" x14ac:dyDescent="0.25">
      <c r="A1770" s="9">
        <v>2</v>
      </c>
      <c r="B1770" s="72">
        <v>2</v>
      </c>
    </row>
    <row r="1771" spans="1:2" x14ac:dyDescent="0.25">
      <c r="A1771" s="9">
        <v>2</v>
      </c>
      <c r="B1771" s="73">
        <v>3</v>
      </c>
    </row>
    <row r="1772" spans="1:2" x14ac:dyDescent="0.25">
      <c r="A1772" s="9">
        <v>2</v>
      </c>
      <c r="B1772" s="72">
        <v>2</v>
      </c>
    </row>
    <row r="1773" spans="1:2" x14ac:dyDescent="0.25">
      <c r="A1773" s="9">
        <v>1</v>
      </c>
      <c r="B1773" s="73">
        <v>1</v>
      </c>
    </row>
    <row r="1774" spans="1:2" x14ac:dyDescent="0.25">
      <c r="A1774" s="9">
        <v>2</v>
      </c>
      <c r="B1774" s="72">
        <v>2</v>
      </c>
    </row>
    <row r="1775" spans="1:2" x14ac:dyDescent="0.25">
      <c r="A1775" s="9">
        <v>1</v>
      </c>
      <c r="B1775" s="73">
        <v>1</v>
      </c>
    </row>
    <row r="1776" spans="1:2" x14ac:dyDescent="0.25">
      <c r="A1776" s="9">
        <v>3</v>
      </c>
      <c r="B1776" s="72">
        <v>1</v>
      </c>
    </row>
    <row r="1777" spans="1:2" x14ac:dyDescent="0.25">
      <c r="A1777" s="9">
        <v>2</v>
      </c>
      <c r="B1777" s="73">
        <v>2</v>
      </c>
    </row>
    <row r="1778" spans="1:2" x14ac:dyDescent="0.25">
      <c r="A1778" s="9">
        <v>2</v>
      </c>
      <c r="B1778" s="72">
        <v>3</v>
      </c>
    </row>
    <row r="1779" spans="1:2" x14ac:dyDescent="0.25">
      <c r="A1779" s="9">
        <v>2</v>
      </c>
      <c r="B1779" s="73">
        <v>2</v>
      </c>
    </row>
    <row r="1780" spans="1:2" x14ac:dyDescent="0.25">
      <c r="A1780" s="9">
        <v>2</v>
      </c>
      <c r="B1780" s="72">
        <v>2</v>
      </c>
    </row>
    <row r="1781" spans="1:2" x14ac:dyDescent="0.25">
      <c r="A1781" s="9">
        <v>2</v>
      </c>
      <c r="B1781" s="73">
        <v>3</v>
      </c>
    </row>
    <row r="1782" spans="1:2" x14ac:dyDescent="0.25">
      <c r="A1782" s="9">
        <v>1</v>
      </c>
      <c r="B1782" s="72">
        <v>1</v>
      </c>
    </row>
    <row r="1783" spans="1:2" x14ac:dyDescent="0.25">
      <c r="A1783" s="9">
        <v>1</v>
      </c>
      <c r="B1783" s="73">
        <v>1</v>
      </c>
    </row>
    <row r="1784" spans="1:2" x14ac:dyDescent="0.25">
      <c r="A1784" s="9">
        <v>1</v>
      </c>
      <c r="B1784" s="72">
        <v>1</v>
      </c>
    </row>
    <row r="1785" spans="1:2" x14ac:dyDescent="0.25">
      <c r="A1785" s="9">
        <v>2</v>
      </c>
      <c r="B1785" s="73">
        <v>2</v>
      </c>
    </row>
    <row r="1786" spans="1:2" x14ac:dyDescent="0.25">
      <c r="A1786" s="9">
        <v>3</v>
      </c>
      <c r="B1786" s="72">
        <v>3</v>
      </c>
    </row>
    <row r="1787" spans="1:2" x14ac:dyDescent="0.25">
      <c r="A1787" s="9">
        <v>3</v>
      </c>
      <c r="B1787" s="73">
        <v>2</v>
      </c>
    </row>
    <row r="1788" spans="1:2" x14ac:dyDescent="0.25">
      <c r="A1788" s="9">
        <v>2</v>
      </c>
      <c r="B1788" s="72">
        <v>3</v>
      </c>
    </row>
    <row r="1789" spans="1:2" x14ac:dyDescent="0.25">
      <c r="A1789" s="9">
        <v>2</v>
      </c>
      <c r="B1789" s="73">
        <v>2</v>
      </c>
    </row>
    <row r="1790" spans="1:2" x14ac:dyDescent="0.25">
      <c r="A1790" s="9">
        <v>2</v>
      </c>
      <c r="B1790" s="72">
        <v>2</v>
      </c>
    </row>
    <row r="1791" spans="1:2" x14ac:dyDescent="0.25">
      <c r="A1791" s="9">
        <v>1</v>
      </c>
      <c r="B1791" s="73">
        <v>2</v>
      </c>
    </row>
    <row r="1792" spans="1:2" x14ac:dyDescent="0.25">
      <c r="A1792" s="9">
        <v>1</v>
      </c>
      <c r="B1792" s="72">
        <v>1</v>
      </c>
    </row>
    <row r="1793" spans="1:2" x14ac:dyDescent="0.25">
      <c r="A1793" s="9">
        <v>1</v>
      </c>
      <c r="B1793" s="73">
        <v>1</v>
      </c>
    </row>
    <row r="1794" spans="1:2" x14ac:dyDescent="0.25">
      <c r="A1794" s="9">
        <v>2</v>
      </c>
      <c r="B1794" s="72">
        <v>2</v>
      </c>
    </row>
    <row r="1795" spans="1:2" x14ac:dyDescent="0.25">
      <c r="A1795" s="9">
        <v>2</v>
      </c>
      <c r="B1795" s="73">
        <v>2</v>
      </c>
    </row>
    <row r="1796" spans="1:2" x14ac:dyDescent="0.25">
      <c r="A1796" s="9">
        <v>1</v>
      </c>
      <c r="B1796" s="72">
        <v>2</v>
      </c>
    </row>
    <row r="1797" spans="1:2" x14ac:dyDescent="0.25">
      <c r="A1797" s="9">
        <v>1</v>
      </c>
      <c r="B1797" s="73">
        <v>1</v>
      </c>
    </row>
    <row r="1798" spans="1:2" x14ac:dyDescent="0.25">
      <c r="A1798" s="9">
        <v>2</v>
      </c>
      <c r="B1798" s="72">
        <v>3</v>
      </c>
    </row>
    <row r="1799" spans="1:2" x14ac:dyDescent="0.25">
      <c r="A1799" s="9">
        <v>2</v>
      </c>
      <c r="B1799" s="73">
        <v>2</v>
      </c>
    </row>
    <row r="1800" spans="1:2" x14ac:dyDescent="0.25">
      <c r="A1800" s="9">
        <v>1</v>
      </c>
      <c r="B1800" s="72">
        <v>1</v>
      </c>
    </row>
    <row r="1801" spans="1:2" x14ac:dyDescent="0.25">
      <c r="A1801" s="9">
        <v>1</v>
      </c>
      <c r="B1801" s="73">
        <v>1</v>
      </c>
    </row>
    <row r="1802" spans="1:2" x14ac:dyDescent="0.25">
      <c r="A1802" s="9">
        <v>1</v>
      </c>
      <c r="B1802" s="72">
        <v>1</v>
      </c>
    </row>
    <row r="1803" spans="1:2" x14ac:dyDescent="0.25">
      <c r="A1803" s="9">
        <v>1</v>
      </c>
      <c r="B1803" s="73">
        <v>1</v>
      </c>
    </row>
    <row r="1804" spans="1:2" x14ac:dyDescent="0.25">
      <c r="A1804" s="9">
        <v>1</v>
      </c>
      <c r="B1804" s="72">
        <v>1</v>
      </c>
    </row>
    <row r="1805" spans="1:2" x14ac:dyDescent="0.25">
      <c r="A1805" s="9">
        <v>3</v>
      </c>
      <c r="B1805" s="73">
        <v>3</v>
      </c>
    </row>
    <row r="1806" spans="1:2" x14ac:dyDescent="0.25">
      <c r="A1806" s="9">
        <v>3</v>
      </c>
      <c r="B1806" s="72">
        <v>2</v>
      </c>
    </row>
    <row r="1807" spans="1:2" x14ac:dyDescent="0.25">
      <c r="A1807" s="9">
        <v>1</v>
      </c>
      <c r="B1807" s="73">
        <v>1</v>
      </c>
    </row>
    <row r="1808" spans="1:2" x14ac:dyDescent="0.25">
      <c r="A1808" s="9">
        <v>2</v>
      </c>
      <c r="B1808" s="72">
        <v>3</v>
      </c>
    </row>
    <row r="1809" spans="1:2" x14ac:dyDescent="0.25">
      <c r="A1809" s="9">
        <v>2</v>
      </c>
      <c r="B1809" s="73">
        <v>2</v>
      </c>
    </row>
    <row r="1810" spans="1:2" x14ac:dyDescent="0.25">
      <c r="A1810" s="9">
        <v>1</v>
      </c>
      <c r="B1810" s="72">
        <v>1</v>
      </c>
    </row>
    <row r="1811" spans="1:2" x14ac:dyDescent="0.25">
      <c r="A1811" s="9">
        <v>1</v>
      </c>
      <c r="B1811" s="73">
        <v>3</v>
      </c>
    </row>
    <row r="1812" spans="1:2" x14ac:dyDescent="0.25">
      <c r="A1812" s="9">
        <v>3</v>
      </c>
      <c r="B1812" s="72">
        <v>2</v>
      </c>
    </row>
    <row r="1813" spans="1:2" x14ac:dyDescent="0.25">
      <c r="A1813" s="9">
        <v>1</v>
      </c>
      <c r="B1813" s="73">
        <v>1</v>
      </c>
    </row>
    <row r="1814" spans="1:2" x14ac:dyDescent="0.25">
      <c r="A1814" s="9">
        <v>3</v>
      </c>
      <c r="B1814" s="72">
        <v>3</v>
      </c>
    </row>
    <row r="1815" spans="1:2" x14ac:dyDescent="0.25">
      <c r="A1815" s="9">
        <v>4</v>
      </c>
      <c r="B1815" s="73">
        <v>2</v>
      </c>
    </row>
    <row r="1816" spans="1:2" x14ac:dyDescent="0.25">
      <c r="A1816" s="9">
        <v>1</v>
      </c>
      <c r="B1816" s="72">
        <v>1</v>
      </c>
    </row>
    <row r="1817" spans="1:2" x14ac:dyDescent="0.25">
      <c r="A1817" s="9">
        <v>1</v>
      </c>
      <c r="B1817" s="73">
        <v>1</v>
      </c>
    </row>
    <row r="1818" spans="1:2" x14ac:dyDescent="0.25">
      <c r="A1818" s="9">
        <v>1</v>
      </c>
      <c r="B1818" s="72">
        <v>2</v>
      </c>
    </row>
    <row r="1819" spans="1:2" x14ac:dyDescent="0.25">
      <c r="A1819" s="9">
        <v>2</v>
      </c>
      <c r="B1819" s="73">
        <v>2</v>
      </c>
    </row>
    <row r="1820" spans="1:2" x14ac:dyDescent="0.25">
      <c r="A1820" s="9">
        <v>2</v>
      </c>
      <c r="B1820" s="72">
        <v>2</v>
      </c>
    </row>
    <row r="1821" spans="1:2" x14ac:dyDescent="0.25">
      <c r="A1821" s="9">
        <v>2</v>
      </c>
      <c r="B1821" s="73">
        <v>2</v>
      </c>
    </row>
    <row r="1822" spans="1:2" x14ac:dyDescent="0.25">
      <c r="A1822" s="9">
        <v>1</v>
      </c>
      <c r="B1822" s="72">
        <v>1</v>
      </c>
    </row>
    <row r="1823" spans="1:2" x14ac:dyDescent="0.25">
      <c r="A1823" s="9">
        <v>1</v>
      </c>
      <c r="B1823" s="73">
        <v>1</v>
      </c>
    </row>
    <row r="1824" spans="1:2" x14ac:dyDescent="0.25">
      <c r="A1824" s="9">
        <v>2</v>
      </c>
      <c r="B1824" s="72">
        <v>2</v>
      </c>
    </row>
    <row r="1825" spans="1:2" x14ac:dyDescent="0.25">
      <c r="A1825" s="9">
        <v>2</v>
      </c>
      <c r="B1825" s="73">
        <v>2</v>
      </c>
    </row>
    <row r="1826" spans="1:2" x14ac:dyDescent="0.25">
      <c r="A1826" s="9">
        <v>1</v>
      </c>
      <c r="B1826" s="72">
        <v>1</v>
      </c>
    </row>
    <row r="1827" spans="1:2" x14ac:dyDescent="0.25">
      <c r="A1827" s="9">
        <v>3</v>
      </c>
      <c r="B1827" s="73">
        <v>3</v>
      </c>
    </row>
    <row r="1828" spans="1:2" x14ac:dyDescent="0.25">
      <c r="A1828" s="9">
        <v>3</v>
      </c>
      <c r="B1828" s="72">
        <v>3</v>
      </c>
    </row>
    <row r="1829" spans="1:2" x14ac:dyDescent="0.25">
      <c r="A1829" s="9">
        <v>3</v>
      </c>
      <c r="B1829" s="73">
        <v>3</v>
      </c>
    </row>
    <row r="1830" spans="1:2" x14ac:dyDescent="0.25">
      <c r="A1830" s="9">
        <v>3</v>
      </c>
      <c r="B1830" s="72">
        <v>3</v>
      </c>
    </row>
    <row r="1831" spans="1:2" x14ac:dyDescent="0.25">
      <c r="A1831" s="9">
        <v>2</v>
      </c>
      <c r="B1831" s="73">
        <v>2</v>
      </c>
    </row>
    <row r="1832" spans="1:2" x14ac:dyDescent="0.25">
      <c r="A1832" s="9">
        <v>1</v>
      </c>
      <c r="B1832" s="72">
        <v>3</v>
      </c>
    </row>
    <row r="1833" spans="1:2" x14ac:dyDescent="0.25">
      <c r="A1833" s="9">
        <v>3</v>
      </c>
      <c r="B1833" s="73">
        <v>3</v>
      </c>
    </row>
    <row r="1834" spans="1:2" x14ac:dyDescent="0.25">
      <c r="A1834" s="9">
        <v>1</v>
      </c>
      <c r="B1834" s="72">
        <v>1</v>
      </c>
    </row>
    <row r="1835" spans="1:2" x14ac:dyDescent="0.25">
      <c r="A1835" s="9">
        <v>2</v>
      </c>
      <c r="B1835" s="73">
        <v>2</v>
      </c>
    </row>
    <row r="1836" spans="1:2" x14ac:dyDescent="0.25">
      <c r="A1836" s="9">
        <v>3</v>
      </c>
      <c r="B1836" s="72">
        <v>2</v>
      </c>
    </row>
    <row r="1837" spans="1:2" x14ac:dyDescent="0.25">
      <c r="A1837" s="9">
        <v>1</v>
      </c>
      <c r="B1837" s="73">
        <v>1</v>
      </c>
    </row>
    <row r="1838" spans="1:2" x14ac:dyDescent="0.25">
      <c r="A1838" s="9">
        <v>2</v>
      </c>
      <c r="B1838" s="72">
        <v>2</v>
      </c>
    </row>
    <row r="1839" spans="1:2" x14ac:dyDescent="0.25">
      <c r="A1839" s="9">
        <v>4</v>
      </c>
      <c r="B1839" s="73">
        <v>2</v>
      </c>
    </row>
    <row r="1840" spans="1:2" x14ac:dyDescent="0.25">
      <c r="A1840" s="9">
        <v>1</v>
      </c>
      <c r="B1840" s="72">
        <v>1</v>
      </c>
    </row>
    <row r="1841" spans="1:2" x14ac:dyDescent="0.25">
      <c r="A1841" s="9">
        <v>2</v>
      </c>
      <c r="B1841" s="73">
        <v>2</v>
      </c>
    </row>
    <row r="1842" spans="1:2" x14ac:dyDescent="0.25">
      <c r="A1842" s="9">
        <v>2</v>
      </c>
      <c r="B1842" s="72">
        <v>2</v>
      </c>
    </row>
    <row r="1843" spans="1:2" x14ac:dyDescent="0.25">
      <c r="A1843" s="9">
        <v>1</v>
      </c>
      <c r="B1843" s="73">
        <v>1</v>
      </c>
    </row>
    <row r="1844" spans="1:2" x14ac:dyDescent="0.25">
      <c r="A1844" s="9">
        <v>2</v>
      </c>
      <c r="B1844" s="72">
        <v>2</v>
      </c>
    </row>
    <row r="1845" spans="1:2" x14ac:dyDescent="0.25">
      <c r="A1845" s="9">
        <v>2</v>
      </c>
      <c r="B1845" s="73">
        <v>1</v>
      </c>
    </row>
    <row r="1846" spans="1:2" x14ac:dyDescent="0.25">
      <c r="A1846" s="9">
        <v>3</v>
      </c>
      <c r="B1846" s="72">
        <v>2</v>
      </c>
    </row>
    <row r="1847" spans="1:2" x14ac:dyDescent="0.25">
      <c r="A1847" s="9">
        <v>3</v>
      </c>
      <c r="B1847" s="73">
        <v>1</v>
      </c>
    </row>
    <row r="1848" spans="1:2" x14ac:dyDescent="0.25">
      <c r="A1848" s="9">
        <v>1</v>
      </c>
      <c r="B1848" s="72">
        <v>1</v>
      </c>
    </row>
    <row r="1849" spans="1:2" x14ac:dyDescent="0.25">
      <c r="A1849" s="9">
        <v>2</v>
      </c>
      <c r="B1849" s="73">
        <v>2</v>
      </c>
    </row>
    <row r="1850" spans="1:2" x14ac:dyDescent="0.25">
      <c r="A1850" s="9">
        <v>3</v>
      </c>
      <c r="B1850" s="72">
        <v>2</v>
      </c>
    </row>
    <row r="1851" spans="1:2" x14ac:dyDescent="0.25">
      <c r="A1851" s="9">
        <v>1</v>
      </c>
      <c r="B1851" s="73">
        <v>1</v>
      </c>
    </row>
    <row r="1852" spans="1:2" x14ac:dyDescent="0.25">
      <c r="A1852" s="9">
        <v>2</v>
      </c>
      <c r="B1852" s="72">
        <v>1</v>
      </c>
    </row>
    <row r="1853" spans="1:2" x14ac:dyDescent="0.25">
      <c r="A1853" s="9">
        <v>2</v>
      </c>
      <c r="B1853" s="73">
        <v>2</v>
      </c>
    </row>
    <row r="1854" spans="1:2" x14ac:dyDescent="0.25">
      <c r="A1854" s="9">
        <v>2</v>
      </c>
      <c r="B1854" s="72">
        <v>3</v>
      </c>
    </row>
    <row r="1855" spans="1:2" x14ac:dyDescent="0.25">
      <c r="A1855" s="9">
        <v>2</v>
      </c>
      <c r="B1855" s="73">
        <v>2</v>
      </c>
    </row>
    <row r="1856" spans="1:2" x14ac:dyDescent="0.25">
      <c r="A1856" s="9">
        <v>2</v>
      </c>
      <c r="B1856" s="72">
        <v>2</v>
      </c>
    </row>
    <row r="1857" spans="1:2" x14ac:dyDescent="0.25">
      <c r="A1857" s="9">
        <v>1</v>
      </c>
      <c r="B1857" s="73">
        <v>1</v>
      </c>
    </row>
    <row r="1858" spans="1:2" x14ac:dyDescent="0.25">
      <c r="A1858" s="9">
        <v>2</v>
      </c>
      <c r="B1858" s="72">
        <v>2</v>
      </c>
    </row>
    <row r="1859" spans="1:2" x14ac:dyDescent="0.25">
      <c r="A1859" s="9">
        <v>3</v>
      </c>
      <c r="B1859" s="73">
        <v>3</v>
      </c>
    </row>
    <row r="1860" spans="1:2" x14ac:dyDescent="0.25">
      <c r="A1860" s="9">
        <v>3</v>
      </c>
      <c r="B1860" s="72">
        <v>3</v>
      </c>
    </row>
    <row r="1861" spans="1:2" x14ac:dyDescent="0.25">
      <c r="A1861" s="9">
        <v>2</v>
      </c>
      <c r="B1861" s="73">
        <v>2</v>
      </c>
    </row>
    <row r="1862" spans="1:2" x14ac:dyDescent="0.25">
      <c r="A1862" s="9">
        <v>3</v>
      </c>
      <c r="B1862" s="72">
        <v>2</v>
      </c>
    </row>
    <row r="1863" spans="1:2" x14ac:dyDescent="0.25">
      <c r="A1863" s="9">
        <v>1</v>
      </c>
      <c r="B1863" s="73">
        <v>2</v>
      </c>
    </row>
    <row r="1864" spans="1:2" x14ac:dyDescent="0.25">
      <c r="A1864" s="9">
        <v>1</v>
      </c>
      <c r="B1864" s="72">
        <v>2</v>
      </c>
    </row>
    <row r="1865" spans="1:2" x14ac:dyDescent="0.25">
      <c r="A1865" s="9">
        <v>3</v>
      </c>
      <c r="B1865" s="73">
        <v>3</v>
      </c>
    </row>
    <row r="1866" spans="1:2" x14ac:dyDescent="0.25">
      <c r="A1866" s="9">
        <v>1</v>
      </c>
      <c r="B1866" s="72">
        <v>2</v>
      </c>
    </row>
    <row r="1867" spans="1:2" x14ac:dyDescent="0.25">
      <c r="A1867" s="9">
        <v>1</v>
      </c>
      <c r="B1867" s="73">
        <v>2</v>
      </c>
    </row>
    <row r="1868" spans="1:2" x14ac:dyDescent="0.25">
      <c r="A1868" s="9">
        <v>3</v>
      </c>
      <c r="B1868" s="72">
        <v>2</v>
      </c>
    </row>
    <row r="1869" spans="1:2" x14ac:dyDescent="0.25">
      <c r="A1869" s="9">
        <v>1</v>
      </c>
      <c r="B1869" s="73">
        <v>1</v>
      </c>
    </row>
    <row r="1870" spans="1:2" x14ac:dyDescent="0.25">
      <c r="A1870" s="9">
        <v>2</v>
      </c>
      <c r="B1870" s="72">
        <v>2</v>
      </c>
    </row>
    <row r="1871" spans="1:2" x14ac:dyDescent="0.25">
      <c r="A1871" s="9">
        <v>3</v>
      </c>
      <c r="B1871" s="73">
        <v>3</v>
      </c>
    </row>
    <row r="1872" spans="1:2" x14ac:dyDescent="0.25">
      <c r="A1872" s="9">
        <v>3</v>
      </c>
      <c r="B1872" s="72">
        <v>1</v>
      </c>
    </row>
    <row r="1873" spans="1:2" x14ac:dyDescent="0.25">
      <c r="A1873" s="9">
        <v>3</v>
      </c>
      <c r="B1873" s="73">
        <v>2</v>
      </c>
    </row>
    <row r="1874" spans="1:2" x14ac:dyDescent="0.25">
      <c r="A1874" s="9">
        <v>3</v>
      </c>
      <c r="B1874" s="72">
        <v>2</v>
      </c>
    </row>
    <row r="1875" spans="1:2" x14ac:dyDescent="0.25">
      <c r="A1875" s="9">
        <v>3</v>
      </c>
      <c r="B1875" s="73">
        <v>2</v>
      </c>
    </row>
    <row r="1876" spans="1:2" x14ac:dyDescent="0.25">
      <c r="A1876" s="9">
        <v>2</v>
      </c>
      <c r="B1876" s="72">
        <v>2</v>
      </c>
    </row>
    <row r="1877" spans="1:2" x14ac:dyDescent="0.25">
      <c r="A1877" s="9">
        <v>3</v>
      </c>
      <c r="B1877" s="73">
        <v>3</v>
      </c>
    </row>
    <row r="1878" spans="1:2" x14ac:dyDescent="0.25">
      <c r="A1878" s="9">
        <v>1</v>
      </c>
      <c r="B1878" s="72">
        <v>1</v>
      </c>
    </row>
    <row r="1879" spans="1:2" x14ac:dyDescent="0.25">
      <c r="A1879" s="9">
        <v>3</v>
      </c>
      <c r="B1879" s="73">
        <v>1</v>
      </c>
    </row>
    <row r="1880" spans="1:2" x14ac:dyDescent="0.25">
      <c r="A1880" s="9">
        <v>3</v>
      </c>
      <c r="B1880" s="72">
        <v>1</v>
      </c>
    </row>
    <row r="1881" spans="1:2" x14ac:dyDescent="0.25">
      <c r="A1881" s="9">
        <v>2</v>
      </c>
      <c r="B1881" s="73">
        <v>2</v>
      </c>
    </row>
    <row r="1882" spans="1:2" x14ac:dyDescent="0.25">
      <c r="A1882" s="9">
        <v>2</v>
      </c>
      <c r="B1882" s="72">
        <v>3</v>
      </c>
    </row>
    <row r="1883" spans="1:2" x14ac:dyDescent="0.25">
      <c r="A1883" s="9">
        <v>2</v>
      </c>
      <c r="B1883" s="73">
        <v>2</v>
      </c>
    </row>
    <row r="1884" spans="1:2" x14ac:dyDescent="0.25">
      <c r="A1884" s="9">
        <v>3</v>
      </c>
      <c r="B1884" s="72">
        <v>2</v>
      </c>
    </row>
    <row r="1885" spans="1:2" x14ac:dyDescent="0.25">
      <c r="A1885" s="9">
        <v>2</v>
      </c>
      <c r="B1885" s="73">
        <v>2</v>
      </c>
    </row>
    <row r="1886" spans="1:2" x14ac:dyDescent="0.25">
      <c r="A1886" s="9">
        <v>3</v>
      </c>
      <c r="B1886" s="72">
        <v>3</v>
      </c>
    </row>
    <row r="1887" spans="1:2" x14ac:dyDescent="0.25">
      <c r="A1887" s="9">
        <v>1</v>
      </c>
      <c r="B1887" s="73">
        <v>1</v>
      </c>
    </row>
    <row r="1888" spans="1:2" x14ac:dyDescent="0.25">
      <c r="A1888" s="9">
        <v>3</v>
      </c>
      <c r="B1888" s="72">
        <v>2</v>
      </c>
    </row>
    <row r="1889" spans="1:2" x14ac:dyDescent="0.25">
      <c r="A1889" s="9">
        <v>2</v>
      </c>
      <c r="B1889" s="73">
        <v>2</v>
      </c>
    </row>
    <row r="1890" spans="1:2" x14ac:dyDescent="0.25">
      <c r="A1890" s="9">
        <v>2</v>
      </c>
      <c r="B1890" s="72">
        <v>2</v>
      </c>
    </row>
    <row r="1891" spans="1:2" x14ac:dyDescent="0.25">
      <c r="A1891" s="9">
        <v>2</v>
      </c>
      <c r="B1891" s="73">
        <v>2</v>
      </c>
    </row>
    <row r="1892" spans="1:2" x14ac:dyDescent="0.25">
      <c r="A1892" s="9">
        <v>3</v>
      </c>
      <c r="B1892" s="72">
        <v>2</v>
      </c>
    </row>
    <row r="1893" spans="1:2" x14ac:dyDescent="0.25">
      <c r="A1893" s="9">
        <v>2</v>
      </c>
      <c r="B1893" s="73">
        <v>2</v>
      </c>
    </row>
    <row r="1894" spans="1:2" x14ac:dyDescent="0.25">
      <c r="A1894" s="9">
        <v>2</v>
      </c>
      <c r="B1894" s="72">
        <v>2</v>
      </c>
    </row>
    <row r="1895" spans="1:2" x14ac:dyDescent="0.25">
      <c r="A1895" s="9">
        <v>1</v>
      </c>
      <c r="B1895" s="73">
        <v>2</v>
      </c>
    </row>
    <row r="1896" spans="1:2" x14ac:dyDescent="0.25">
      <c r="A1896" s="9">
        <v>3</v>
      </c>
      <c r="B1896" s="72">
        <v>2</v>
      </c>
    </row>
    <row r="1897" spans="1:2" x14ac:dyDescent="0.25">
      <c r="A1897" s="9">
        <v>2</v>
      </c>
      <c r="B1897" s="73">
        <v>2</v>
      </c>
    </row>
    <row r="1898" spans="1:2" x14ac:dyDescent="0.25">
      <c r="A1898" s="9">
        <v>1</v>
      </c>
      <c r="B1898" s="72">
        <v>1</v>
      </c>
    </row>
    <row r="1899" spans="1:2" x14ac:dyDescent="0.25">
      <c r="A1899" s="9">
        <v>1</v>
      </c>
      <c r="B1899" s="73">
        <v>1</v>
      </c>
    </row>
    <row r="1900" spans="1:2" x14ac:dyDescent="0.25">
      <c r="A1900" s="9">
        <v>3</v>
      </c>
      <c r="B1900" s="72">
        <v>3</v>
      </c>
    </row>
    <row r="1901" spans="1:2" x14ac:dyDescent="0.25">
      <c r="A1901" s="9">
        <v>2</v>
      </c>
      <c r="B1901" s="73">
        <v>3</v>
      </c>
    </row>
    <row r="1902" spans="1:2" x14ac:dyDescent="0.25">
      <c r="A1902" s="9">
        <v>1</v>
      </c>
      <c r="B1902" s="72">
        <v>1</v>
      </c>
    </row>
    <row r="1903" spans="1:2" x14ac:dyDescent="0.25">
      <c r="A1903" s="9">
        <v>1</v>
      </c>
      <c r="B1903" s="73">
        <v>1</v>
      </c>
    </row>
    <row r="1904" spans="1:2" x14ac:dyDescent="0.25">
      <c r="A1904" s="9">
        <v>3</v>
      </c>
      <c r="B1904" s="72">
        <v>3</v>
      </c>
    </row>
    <row r="1905" spans="1:2" x14ac:dyDescent="0.25">
      <c r="A1905" s="9">
        <v>3</v>
      </c>
      <c r="B1905" s="73">
        <v>1</v>
      </c>
    </row>
    <row r="1906" spans="1:2" x14ac:dyDescent="0.25">
      <c r="A1906" s="9">
        <v>2</v>
      </c>
      <c r="B1906" s="72">
        <v>2</v>
      </c>
    </row>
    <row r="1907" spans="1:2" x14ac:dyDescent="0.25">
      <c r="A1907" s="9">
        <v>1</v>
      </c>
      <c r="B1907" s="73">
        <v>1</v>
      </c>
    </row>
    <row r="1908" spans="1:2" x14ac:dyDescent="0.25">
      <c r="A1908" s="9">
        <v>4</v>
      </c>
      <c r="B1908" s="72">
        <v>2</v>
      </c>
    </row>
    <row r="1909" spans="1:2" x14ac:dyDescent="0.25">
      <c r="A1909" s="9">
        <v>1</v>
      </c>
      <c r="B1909" s="73">
        <v>1</v>
      </c>
    </row>
    <row r="1910" spans="1:2" x14ac:dyDescent="0.25">
      <c r="A1910" s="9">
        <v>1</v>
      </c>
      <c r="B1910" s="72">
        <v>2</v>
      </c>
    </row>
    <row r="1911" spans="1:2" x14ac:dyDescent="0.25">
      <c r="A1911" s="9">
        <v>4</v>
      </c>
      <c r="B1911" s="73">
        <v>1</v>
      </c>
    </row>
    <row r="1912" spans="1:2" x14ac:dyDescent="0.25">
      <c r="A1912" s="9">
        <v>2</v>
      </c>
      <c r="B1912" s="72">
        <v>2</v>
      </c>
    </row>
    <row r="1913" spans="1:2" x14ac:dyDescent="0.25">
      <c r="A1913" s="9">
        <v>2</v>
      </c>
      <c r="B1913" s="73">
        <v>2</v>
      </c>
    </row>
    <row r="1914" spans="1:2" x14ac:dyDescent="0.25">
      <c r="A1914" s="9">
        <v>3</v>
      </c>
      <c r="B1914" s="72">
        <v>3</v>
      </c>
    </row>
    <row r="1915" spans="1:2" x14ac:dyDescent="0.25">
      <c r="A1915" s="9">
        <v>1</v>
      </c>
      <c r="B1915" s="73">
        <v>3</v>
      </c>
    </row>
    <row r="1916" spans="1:2" x14ac:dyDescent="0.25">
      <c r="A1916" s="9">
        <v>4</v>
      </c>
      <c r="B1916" s="72">
        <v>2</v>
      </c>
    </row>
    <row r="1917" spans="1:2" x14ac:dyDescent="0.25">
      <c r="A1917" s="9">
        <v>1</v>
      </c>
      <c r="B1917" s="73">
        <v>1</v>
      </c>
    </row>
    <row r="1918" spans="1:2" x14ac:dyDescent="0.25">
      <c r="A1918" s="9">
        <v>3</v>
      </c>
      <c r="B1918" s="72">
        <v>2</v>
      </c>
    </row>
    <row r="1919" spans="1:2" x14ac:dyDescent="0.25">
      <c r="A1919" s="9">
        <v>2</v>
      </c>
      <c r="B1919" s="73">
        <v>3</v>
      </c>
    </row>
    <row r="1920" spans="1:2" x14ac:dyDescent="0.25">
      <c r="A1920" s="9">
        <v>2</v>
      </c>
      <c r="B1920" s="72">
        <v>2</v>
      </c>
    </row>
    <row r="1921" spans="1:2" x14ac:dyDescent="0.25">
      <c r="A1921" s="9">
        <v>1</v>
      </c>
      <c r="B1921" s="73">
        <v>2</v>
      </c>
    </row>
    <row r="1922" spans="1:2" x14ac:dyDescent="0.25">
      <c r="A1922" s="9">
        <v>3</v>
      </c>
      <c r="B1922" s="72">
        <v>2</v>
      </c>
    </row>
    <row r="1923" spans="1:2" x14ac:dyDescent="0.25">
      <c r="A1923" s="9">
        <v>1</v>
      </c>
      <c r="B1923" s="73">
        <v>1</v>
      </c>
    </row>
    <row r="1924" spans="1:2" x14ac:dyDescent="0.25">
      <c r="A1924" s="9">
        <v>1</v>
      </c>
      <c r="B1924" s="72">
        <v>1</v>
      </c>
    </row>
    <row r="1925" spans="1:2" x14ac:dyDescent="0.25">
      <c r="A1925" s="9">
        <v>1</v>
      </c>
      <c r="B1925" s="73">
        <v>1</v>
      </c>
    </row>
    <row r="1926" spans="1:2" x14ac:dyDescent="0.25">
      <c r="A1926" s="9">
        <v>3</v>
      </c>
      <c r="B1926" s="72">
        <v>2</v>
      </c>
    </row>
    <row r="1927" spans="1:2" x14ac:dyDescent="0.25">
      <c r="A1927" s="9">
        <v>1</v>
      </c>
      <c r="B1927" s="73">
        <v>1</v>
      </c>
    </row>
    <row r="1928" spans="1:2" x14ac:dyDescent="0.25">
      <c r="A1928" s="9">
        <v>3</v>
      </c>
      <c r="B1928" s="72">
        <v>2</v>
      </c>
    </row>
    <row r="1929" spans="1:2" x14ac:dyDescent="0.25">
      <c r="A1929" s="9">
        <v>2</v>
      </c>
      <c r="B1929" s="73">
        <v>4</v>
      </c>
    </row>
    <row r="1930" spans="1:2" x14ac:dyDescent="0.25">
      <c r="A1930" s="9">
        <v>2</v>
      </c>
      <c r="B1930" s="72">
        <v>2</v>
      </c>
    </row>
    <row r="1931" spans="1:2" x14ac:dyDescent="0.25">
      <c r="A1931" s="9">
        <v>2</v>
      </c>
      <c r="B1931" s="73">
        <v>2</v>
      </c>
    </row>
    <row r="1932" spans="1:2" x14ac:dyDescent="0.25">
      <c r="A1932" s="9">
        <v>2</v>
      </c>
      <c r="B1932" s="72">
        <v>2</v>
      </c>
    </row>
    <row r="1933" spans="1:2" x14ac:dyDescent="0.25">
      <c r="A1933" s="9">
        <v>2</v>
      </c>
      <c r="B1933" s="73">
        <v>1</v>
      </c>
    </row>
    <row r="1934" spans="1:2" x14ac:dyDescent="0.25">
      <c r="A1934" s="9">
        <v>1</v>
      </c>
      <c r="B1934" s="72">
        <v>1</v>
      </c>
    </row>
    <row r="1935" spans="1:2" x14ac:dyDescent="0.25">
      <c r="A1935" s="9">
        <v>1</v>
      </c>
      <c r="B1935" s="73">
        <v>1</v>
      </c>
    </row>
    <row r="1936" spans="1:2" x14ac:dyDescent="0.25">
      <c r="A1936" s="9">
        <v>3</v>
      </c>
      <c r="B1936" s="72">
        <v>2</v>
      </c>
    </row>
    <row r="1937" spans="1:2" x14ac:dyDescent="0.25">
      <c r="A1937" s="9">
        <v>2</v>
      </c>
      <c r="B1937" s="73">
        <v>2</v>
      </c>
    </row>
    <row r="1938" spans="1:2" x14ac:dyDescent="0.25">
      <c r="A1938" s="9">
        <v>2</v>
      </c>
      <c r="B1938" s="72">
        <v>2</v>
      </c>
    </row>
    <row r="1939" spans="1:2" x14ac:dyDescent="0.25">
      <c r="A1939" s="9">
        <v>1</v>
      </c>
      <c r="B1939" s="73">
        <v>1</v>
      </c>
    </row>
    <row r="1940" spans="1:2" x14ac:dyDescent="0.25">
      <c r="A1940" s="9">
        <v>2</v>
      </c>
      <c r="B1940" s="72">
        <v>2</v>
      </c>
    </row>
    <row r="1941" spans="1:2" x14ac:dyDescent="0.25">
      <c r="A1941" s="9">
        <v>2</v>
      </c>
      <c r="B1941" s="73">
        <v>2</v>
      </c>
    </row>
    <row r="1942" spans="1:2" x14ac:dyDescent="0.25">
      <c r="A1942" s="9">
        <v>3</v>
      </c>
      <c r="B1942" s="72">
        <v>3</v>
      </c>
    </row>
    <row r="1943" spans="1:2" x14ac:dyDescent="0.25">
      <c r="A1943" s="9">
        <v>1</v>
      </c>
      <c r="B1943" s="73">
        <v>1</v>
      </c>
    </row>
    <row r="1944" spans="1:2" x14ac:dyDescent="0.25">
      <c r="A1944" s="9">
        <v>1</v>
      </c>
      <c r="B1944" s="72">
        <v>3</v>
      </c>
    </row>
    <row r="1945" spans="1:2" x14ac:dyDescent="0.25">
      <c r="A1945" s="9">
        <v>2</v>
      </c>
      <c r="B1945" s="73">
        <v>3</v>
      </c>
    </row>
    <row r="1946" spans="1:2" x14ac:dyDescent="0.25">
      <c r="A1946" s="9">
        <v>3</v>
      </c>
      <c r="B1946" s="72">
        <v>2</v>
      </c>
    </row>
    <row r="1947" spans="1:2" x14ac:dyDescent="0.25">
      <c r="A1947" s="9">
        <v>3</v>
      </c>
      <c r="B1947" s="73">
        <v>2</v>
      </c>
    </row>
    <row r="1948" spans="1:2" x14ac:dyDescent="0.25">
      <c r="A1948" s="9">
        <v>2</v>
      </c>
      <c r="B1948" s="72">
        <v>2</v>
      </c>
    </row>
    <row r="1949" spans="1:2" x14ac:dyDescent="0.25">
      <c r="A1949" s="9">
        <v>2</v>
      </c>
      <c r="B1949" s="73">
        <v>2</v>
      </c>
    </row>
    <row r="1950" spans="1:2" x14ac:dyDescent="0.25">
      <c r="A1950" s="9">
        <v>4</v>
      </c>
      <c r="B1950" s="72">
        <v>3</v>
      </c>
    </row>
    <row r="1951" spans="1:2" x14ac:dyDescent="0.25">
      <c r="A1951" s="9">
        <v>2</v>
      </c>
      <c r="B1951" s="73">
        <v>2</v>
      </c>
    </row>
    <row r="1952" spans="1:2" x14ac:dyDescent="0.25">
      <c r="A1952" s="9">
        <v>2</v>
      </c>
      <c r="B1952" s="72">
        <v>2</v>
      </c>
    </row>
    <row r="1953" spans="1:2" x14ac:dyDescent="0.25">
      <c r="A1953" s="9">
        <v>2</v>
      </c>
      <c r="B1953" s="73">
        <v>2</v>
      </c>
    </row>
    <row r="1954" spans="1:2" x14ac:dyDescent="0.25">
      <c r="A1954" s="9">
        <v>3</v>
      </c>
      <c r="B1954" s="72">
        <v>2</v>
      </c>
    </row>
    <row r="1955" spans="1:2" x14ac:dyDescent="0.25">
      <c r="A1955" s="9">
        <v>2</v>
      </c>
      <c r="B1955" s="73">
        <v>2</v>
      </c>
    </row>
    <row r="1956" spans="1:2" x14ac:dyDescent="0.25">
      <c r="A1956" s="9">
        <v>3</v>
      </c>
      <c r="B1956" s="72">
        <v>3</v>
      </c>
    </row>
    <row r="1957" spans="1:2" x14ac:dyDescent="0.25">
      <c r="A1957" s="9">
        <v>2</v>
      </c>
      <c r="B1957" s="73">
        <v>2</v>
      </c>
    </row>
    <row r="1958" spans="1:2" x14ac:dyDescent="0.25">
      <c r="A1958" s="9">
        <v>2</v>
      </c>
      <c r="B1958" s="72">
        <v>1</v>
      </c>
    </row>
    <row r="1959" spans="1:2" x14ac:dyDescent="0.25">
      <c r="A1959" s="9">
        <v>3</v>
      </c>
      <c r="B1959" s="73">
        <v>1</v>
      </c>
    </row>
    <row r="1960" spans="1:2" x14ac:dyDescent="0.25">
      <c r="A1960" s="9">
        <v>2</v>
      </c>
      <c r="B1960" s="72">
        <v>2</v>
      </c>
    </row>
    <row r="1961" spans="1:2" x14ac:dyDescent="0.25">
      <c r="A1961" s="9">
        <v>2</v>
      </c>
      <c r="B1961" s="73">
        <v>2</v>
      </c>
    </row>
    <row r="1962" spans="1:2" x14ac:dyDescent="0.25">
      <c r="A1962" s="9">
        <v>3</v>
      </c>
      <c r="B1962" s="72">
        <v>1</v>
      </c>
    </row>
    <row r="1963" spans="1:2" x14ac:dyDescent="0.25">
      <c r="A1963" s="9">
        <v>1</v>
      </c>
      <c r="B1963" s="73">
        <v>1</v>
      </c>
    </row>
    <row r="1964" spans="1:2" x14ac:dyDescent="0.25">
      <c r="A1964" s="9">
        <v>2</v>
      </c>
      <c r="B1964" s="72">
        <v>2</v>
      </c>
    </row>
    <row r="1965" spans="1:2" x14ac:dyDescent="0.25">
      <c r="A1965" s="9">
        <v>1</v>
      </c>
      <c r="B1965" s="73">
        <v>1</v>
      </c>
    </row>
    <row r="1966" spans="1:2" x14ac:dyDescent="0.25">
      <c r="A1966" s="9">
        <v>3</v>
      </c>
      <c r="B1966" s="72">
        <v>3</v>
      </c>
    </row>
    <row r="1967" spans="1:2" x14ac:dyDescent="0.25">
      <c r="A1967" s="9">
        <v>2</v>
      </c>
      <c r="B1967" s="73">
        <v>2</v>
      </c>
    </row>
    <row r="1968" spans="1:2" x14ac:dyDescent="0.25">
      <c r="A1968" s="9">
        <v>2</v>
      </c>
      <c r="B1968" s="72">
        <v>2</v>
      </c>
    </row>
    <row r="1969" spans="1:2" x14ac:dyDescent="0.25">
      <c r="A1969" s="9">
        <v>2</v>
      </c>
      <c r="B1969" s="73">
        <v>2</v>
      </c>
    </row>
    <row r="1970" spans="1:2" x14ac:dyDescent="0.25">
      <c r="A1970" s="9">
        <v>1</v>
      </c>
      <c r="B1970" s="72">
        <v>1</v>
      </c>
    </row>
    <row r="1971" spans="1:2" x14ac:dyDescent="0.25">
      <c r="A1971" s="9">
        <v>1</v>
      </c>
      <c r="B1971" s="73">
        <v>2</v>
      </c>
    </row>
    <row r="1972" spans="1:2" x14ac:dyDescent="0.25">
      <c r="A1972" s="9">
        <v>2</v>
      </c>
      <c r="B1972" s="72">
        <v>1</v>
      </c>
    </row>
    <row r="1973" spans="1:2" x14ac:dyDescent="0.25">
      <c r="A1973" s="9">
        <v>1</v>
      </c>
      <c r="B1973" s="73">
        <v>1</v>
      </c>
    </row>
    <row r="1974" spans="1:2" x14ac:dyDescent="0.25">
      <c r="A1974" s="9">
        <v>3</v>
      </c>
      <c r="B1974" s="72">
        <v>4</v>
      </c>
    </row>
    <row r="1975" spans="1:2" x14ac:dyDescent="0.25">
      <c r="A1975" s="9">
        <v>4</v>
      </c>
      <c r="B1975" s="73">
        <v>2</v>
      </c>
    </row>
    <row r="1976" spans="1:2" x14ac:dyDescent="0.25">
      <c r="A1976" s="9">
        <v>2</v>
      </c>
      <c r="B1976" s="72">
        <v>2</v>
      </c>
    </row>
    <row r="1977" spans="1:2" x14ac:dyDescent="0.25">
      <c r="A1977" s="9">
        <v>2</v>
      </c>
      <c r="B1977" s="73">
        <v>3</v>
      </c>
    </row>
    <row r="1978" spans="1:2" x14ac:dyDescent="0.25">
      <c r="A1978" s="9">
        <v>1</v>
      </c>
      <c r="B1978" s="72">
        <v>2</v>
      </c>
    </row>
    <row r="1979" spans="1:2" x14ac:dyDescent="0.25">
      <c r="A1979" s="9">
        <v>1</v>
      </c>
      <c r="B1979" s="73">
        <v>1</v>
      </c>
    </row>
    <row r="1980" spans="1:2" x14ac:dyDescent="0.25">
      <c r="A1980" s="9">
        <v>1</v>
      </c>
      <c r="B1980" s="72">
        <v>1</v>
      </c>
    </row>
    <row r="1981" spans="1:2" x14ac:dyDescent="0.25">
      <c r="A1981" s="9">
        <v>2</v>
      </c>
      <c r="B1981" s="73">
        <v>2</v>
      </c>
    </row>
    <row r="1982" spans="1:2" x14ac:dyDescent="0.25">
      <c r="A1982" s="9">
        <v>2</v>
      </c>
      <c r="B1982" s="72">
        <v>3</v>
      </c>
    </row>
    <row r="1983" spans="1:2" x14ac:dyDescent="0.25">
      <c r="A1983" s="9">
        <v>2</v>
      </c>
      <c r="B1983" s="73">
        <v>2</v>
      </c>
    </row>
    <row r="1984" spans="1:2" x14ac:dyDescent="0.25">
      <c r="A1984" s="9">
        <v>2</v>
      </c>
      <c r="B1984" s="72">
        <v>2</v>
      </c>
    </row>
    <row r="1985" spans="1:2" x14ac:dyDescent="0.25">
      <c r="A1985" s="9">
        <v>2</v>
      </c>
      <c r="B1985" s="73">
        <v>2</v>
      </c>
    </row>
    <row r="1986" spans="1:2" x14ac:dyDescent="0.25">
      <c r="A1986" s="9">
        <v>1</v>
      </c>
      <c r="B1986" s="72">
        <v>3</v>
      </c>
    </row>
    <row r="1987" spans="1:2" x14ac:dyDescent="0.25">
      <c r="A1987" s="9">
        <v>2</v>
      </c>
      <c r="B1987" s="73">
        <v>2</v>
      </c>
    </row>
    <row r="1988" spans="1:2" x14ac:dyDescent="0.25">
      <c r="A1988" s="9">
        <v>1</v>
      </c>
      <c r="B1988" s="72">
        <v>1</v>
      </c>
    </row>
    <row r="1989" spans="1:2" x14ac:dyDescent="0.25">
      <c r="A1989" s="9">
        <v>2</v>
      </c>
      <c r="B1989" s="73">
        <v>2</v>
      </c>
    </row>
    <row r="1990" spans="1:2" x14ac:dyDescent="0.25">
      <c r="A1990" s="9">
        <v>1</v>
      </c>
      <c r="B1990" s="72">
        <v>2</v>
      </c>
    </row>
    <row r="1991" spans="1:2" x14ac:dyDescent="0.25">
      <c r="A1991" s="9">
        <v>2</v>
      </c>
      <c r="B1991" s="73">
        <v>1</v>
      </c>
    </row>
    <row r="1992" spans="1:2" x14ac:dyDescent="0.25">
      <c r="A1992" s="9">
        <v>2</v>
      </c>
      <c r="B1992" s="72">
        <v>2</v>
      </c>
    </row>
    <row r="1993" spans="1:2" x14ac:dyDescent="0.25">
      <c r="A1993" s="9">
        <v>2</v>
      </c>
      <c r="B1993" s="73">
        <v>2</v>
      </c>
    </row>
    <row r="1994" spans="1:2" x14ac:dyDescent="0.25">
      <c r="A1994" s="9">
        <v>2</v>
      </c>
      <c r="B1994" s="72">
        <v>3</v>
      </c>
    </row>
    <row r="1995" spans="1:2" x14ac:dyDescent="0.25">
      <c r="A1995" s="9">
        <v>2</v>
      </c>
      <c r="B1995" s="73">
        <v>2</v>
      </c>
    </row>
    <row r="1996" spans="1:2" x14ac:dyDescent="0.25">
      <c r="A1996" s="9">
        <v>3</v>
      </c>
      <c r="B1996" s="72">
        <v>3</v>
      </c>
    </row>
    <row r="1997" spans="1:2" x14ac:dyDescent="0.25">
      <c r="A1997" s="9">
        <v>3</v>
      </c>
      <c r="B1997" s="73">
        <v>3</v>
      </c>
    </row>
    <row r="1998" spans="1:2" x14ac:dyDescent="0.25">
      <c r="A1998" s="9">
        <v>1</v>
      </c>
      <c r="B1998" s="72">
        <v>1</v>
      </c>
    </row>
    <row r="1999" spans="1:2" x14ac:dyDescent="0.25">
      <c r="A1999" s="9">
        <v>3</v>
      </c>
      <c r="B1999" s="73">
        <v>3</v>
      </c>
    </row>
    <row r="2000" spans="1:2" x14ac:dyDescent="0.25">
      <c r="A2000" s="9">
        <v>2</v>
      </c>
      <c r="B2000" s="72">
        <v>2</v>
      </c>
    </row>
    <row r="2001" spans="1:2" x14ac:dyDescent="0.25">
      <c r="A2001" s="9">
        <v>3</v>
      </c>
      <c r="B2001" s="73">
        <v>2</v>
      </c>
    </row>
  </sheetData>
  <sortState ref="F17:F26">
    <sortCondition descending="1" ref="F17"/>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E E A A B Q S w M E F A A C A A g A p r Y k S 3 T N W Z O o A A A A + A A A A B I A H A B D b 2 5 m a W c v U G F j a 2 F n Z S 5 4 b W w g o h g A K K A U A A A A A A A A A A A A A A A A A A A A A A A A A A A A h Y / R C o I w G I V f R X b v N p e Q y u + 8 i O 4 S A i G 6 H X P p S G e 4 m b 5 b F z 1 S r 5 B Q V n d d n s N 3 4 D u P 2 x 2 y q W 2 8 q + q t 7 k y K A k y R p 4 z s S m 2 q F A 3 u 5 E c o 4 7 A X 8 i w q 5 c 2 w s c l k d Y p q 5 y 4 J I e M 4 4 n G F u 7 4 i j N K A H P N d I W v V C l 8 b 6 4 S R C n 1 W 5 f 8 V 4 n B 4 y X C G w w i H 6 5 j h O A y A L D X k 2 n w R N h t j C u S n h M 3 Q u K F X X F l / W w B Z I p D 3 C / 4 E U E s D B B Q A A g A I A K a 2 J 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t i R L w C q 4 Y z c B A A D O D A A A E w A c A E Z v c m 1 1 b G F z L 1 N l Y 3 R p b 2 4 x L m 0 g o h g A K K A U A A A A A A A A A A A A A A A A A A A A A A A A A A A A 5 d B N a 8 M g H A b w e y D f Q d y l B Q m N e W s 3 d s o 2 2 G m H 5 R g I N r W b 4 E t R U z p K v / s c w T F G e / S k F / H / g I / + D B 0 t U x K 8 z 3 v + k C Z p Y j 6 J p j u g q Z m 4 H T B 4 B J z a N A F u v W n 2 Q a W b t O a Y P a l x E l T a x Q v j N G u V t O 5 g F v D 5 v m + V O B B t 2 U 7 1 H R 7 w K m 9 6 c x S D c B e y k R N j B s 7 k d K r L H v e + J 7 M n C 5 e o Q h A i O X G O c l z h J Z q L 7 2 D H D g q M R G w Z 2 S n o n t C R r a v t N J F m r 7 R o F Z + E 7 L 4 O 1 C z m Z 6 L z G c 7 T H C L w K m 1 d Z j / 5 B Q E f Y B d Y N w J y E l u q / y T F z a S 8 m V T / k s s y T Z i 8 / o E r 0 k V Y 6 c J L F 9 F L l 2 G l S y 9 d R i 9 d h Z W u v H Q V v X Q d V r r 2 0 n X 0 0 k 1 Y 6 c Z L N 9 F L r 8 N K r 7 3 0 O n r p T V j p j Z f e R C + d r 8 J S 5 6 v + t y k y 7 G 9 Q S w E C L Q A U A A I A C A C m t i R L d M 1 Z k 6 g A A A D 4 A A A A E g A A A A A A A A A A A A A A A A A A A A A A Q 2 9 u Z m l n L 1 B h Y 2 t h Z 2 U u e G 1 s U E s B A i 0 A F A A C A A g A p r Y k S w / K 6 a u k A A A A 6 Q A A A B M A A A A A A A A A A A A A A A A A 9 A A A A F t D b 2 5 0 Z W 5 0 X 1 R 5 c G V z X S 5 4 b W x Q S w E C L Q A U A A I A C A C m t i R L w C q 4 Y z c B A A D O D A A A E w A A A A A A A A A A A A A A A A D l A Q A A R m 9 y b X V s Y X M v U 2 V j d G l v b j E u b V B L B Q Y A A A A A A w A D A M I A A A B p 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s T A A A A A A A A A p 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N 1 b H R f 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w O S 0 w N V Q w M T o w M z o z O C 4 2 M j U 4 N j c y W i I g L z 4 8 R W 5 0 c n k g V H l w Z T 0 i R m l s b E V y c m 9 y Q 2 9 k Z S I g V m F s d W U 9 I n N V b m t u b 3 d u I i A v P j x F b n R y e S B U e X B l P S J G a W x s Q 2 9 s d W 1 u T m F t Z X M i I F Z h b H V l P S J z W y Z x d W 9 0 O 0 N v b H V t b j E m c X V v d D s s J n F 1 b 3 Q 7 Q 2 9 s d W 1 u M i Z x d W 9 0 O y w m c X V v d D t D b 2 x 1 b W 4 z J n F 1 b 3 Q 7 L C Z x d W 9 0 O 0 N v b H V t b j Q m c X V v d D s s J n F 1 b 3 Q 7 Q 2 9 s d W 1 u N S Z x d W 9 0 O 1 0 i I C 8 + P E V u d H J 5 I F R 5 c G U 9 I k Z p b G x D b 2 x 1 b W 5 U e X B l c y I g V m F s d W U 9 I n N B d 1 V G Q l F V P S I g L z 4 8 R W 5 0 c n k g V H l w Z T 0 i R m l s b E V y c m 9 y Q 2 9 1 b n Q i I F Z h b H V l P S J s M C I g L z 4 8 R W 5 0 c n k g V H l w Z T 0 i R m l s b E N v d W 5 0 I i B W Y W x 1 Z T 0 i b D I w M C I g L z 4 8 R W 5 0 c n k g V H l w Z T 0 i R m l s b F N 0 Y X R 1 c y I g V m F s d W U 9 I n N D b 2 1 w b G V 0 Z 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J l c 3 V s d F 8 y L 1 R p c G 8 g Y 2 F t Y m l h Z G 8 u e 0 N v b H V t b j E s M H 0 m c X V v d D s s J n F 1 b 3 Q 7 U 2 V j d G l v b j E v c m V z d W x 0 X z I v V G l w b y B j Y W 1 i a W F k b y 5 7 Q 2 9 s d W 1 u M i w x f S Z x d W 9 0 O y w m c X V v d D t T Z W N 0 a W 9 u M S 9 y Z X N 1 b H R f M i 9 U a X B v I G N h b W J p Y W R v L n t D b 2 x 1 b W 4 z L D J 9 J n F 1 b 3 Q 7 L C Z x d W 9 0 O 1 N l Y 3 R p b 2 4 x L 3 J l c 3 V s d F 8 y L 1 R p c G 8 g Y 2 F t Y m l h Z G 8 u e 0 N v b H V t b j Q s M 3 0 m c X V v d D s s J n F 1 b 3 Q 7 U 2 V j d G l v b j E v c m V z d W x 0 X z I v V G l w b y B j Y W 1 i a W F k b y 5 7 Q 2 9 s d W 1 u N S w 0 f S Z x d W 9 0 O 1 0 s J n F 1 b 3 Q 7 Q 2 9 s d W 1 u Q 2 9 1 b n Q m c X V v d D s 6 N S w m c X V v d D t L Z X l D b 2 x 1 b W 5 O Y W 1 l c y Z x d W 9 0 O z p b X S w m c X V v d D t D b 2 x 1 b W 5 J Z G V u d G l 0 a W V z J n F 1 b 3 Q 7 O l s m c X V v d D t T Z W N 0 a W 9 u M S 9 y Z X N 1 b H R f M i 9 U a X B v I G N h b W J p Y W R v L n t D b 2 x 1 b W 4 x L D B 9 J n F 1 b 3 Q 7 L C Z x d W 9 0 O 1 N l Y 3 R p b 2 4 x L 3 J l c 3 V s d F 8 y L 1 R p c G 8 g Y 2 F t Y m l h Z G 8 u e 0 N v b H V t b j I s M X 0 m c X V v d D s s J n F 1 b 3 Q 7 U 2 V j d G l v b j E v c m V z d W x 0 X z I v V G l w b y B j Y W 1 i a W F k b y 5 7 Q 2 9 s d W 1 u M y w y f S Z x d W 9 0 O y w m c X V v d D t T Z W N 0 a W 9 u M S 9 y Z X N 1 b H R f M i 9 U a X B v I G N h b W J p Y W R v L n t D b 2 x 1 b W 4 0 L D N 9 J n F 1 b 3 Q 7 L C Z x d W 9 0 O 1 N l Y 3 R p b 2 4 x L 3 J l c 3 V s d F 8 y L 1 R p c G 8 g Y 2 F t Y m l h Z G 8 u e 0 N v b H V t b j U s N H 0 m c X V v d D t d L C Z x d W 9 0 O 1 J l b G F 0 a W 9 u c 2 h p c E l u Z m 8 m c X V v d D s 6 W 1 1 9 I i A v P j w v U 3 R h Y m x l R W 5 0 c m l l c z 4 8 L 0 l 0 Z W 0 + P E l 0 Z W 0 + P E l 0 Z W 1 M b 2 N h d G l v b j 4 8 S X R l b V R 5 c G U + R m 9 y b X V s Y T w v S X R l b V R 5 c G U + P E l 0 Z W 1 Q Y X R o P l N l Y 3 R p b 2 4 x L 3 J l c 3 V s d F 8 y L 0 9 y a W d l b j w v S X R l b V B h d G g + P C 9 J d G V t T G 9 j Y X R p b 2 4 + P F N 0 Y W J s Z U V u d H J p Z X M g L z 4 8 L 0 l 0 Z W 0 + P E l 0 Z W 0 + P E l 0 Z W 1 M b 2 N h d G l v b j 4 8 S X R l b V R 5 c G U + R m 9 y b X V s Y T w v S X R l b V R 5 c G U + P E l 0 Z W 1 Q Y X R o P l N l Y 3 R p b 2 4 x L 3 J l c 3 V s d F 8 y L 1 R p c G 8 l M j B j Y W 1 i a W F k b z w v S X R l b V B h d G g + P C 9 J d G V t T G 9 j Y X R p b 2 4 + P F N 0 Y W J s Z U V u d H J p Z X M g L z 4 8 L 0 l 0 Z W 0 + P E l 0 Z W 0 + P E l 0 Z W 1 M b 2 N h d G l v b j 4 8 S X R l b V R 5 c G U + R m 9 y b X V s Y T w v S X R l b V R 5 c G U + P E l 0 Z W 1 Q Y X R o P l N l Y 3 R p b 2 4 x L 3 J l c 3 V s d F 8 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A 5 L T A 1 V D A x O j I x O j I 2 L j A 0 M T c 4 M D J a I i A v P j x F b n R y e S B U e X B l P S J G a W x s R X J y b 3 J D b 2 R l I i B W Y W x 1 Z T 0 i c 1 V u a 2 5 v d 2 4 i I C 8 + P E V u d H J 5 I F R 5 c G U 9 I k Z p b G x D b 2 x 1 b W 5 O Y W 1 l c y I g V m F s d W U 9 I n N b J n F 1 b 3 Q 7 Q 2 9 s d W 1 u M S Z x d W 9 0 O y w m c X V v d D t D b 2 x 1 b W 4 y J n F 1 b 3 Q 7 L C Z x d W 9 0 O 0 N v b H V t b j M m c X V v d D s s J n F 1 b 3 Q 7 Q 2 9 s d W 1 u N C Z x d W 9 0 O y w m c X V v d D t D b 2 x 1 b W 4 1 J n F 1 b 3 Q 7 X S I g L z 4 8 R W 5 0 c n k g V H l w Z T 0 i R m l s b E N v b H V t b l R 5 c G V z I i B W Y W x 1 Z T 0 i c 0 F 3 V U Z C U V U 9 I i A v P j x F b n R y e S B U e X B l P S J G a W x s R X J y b 3 J D b 3 V u d C I g V m F s d W U 9 I m w w I i A v P j x F b n R y e S B U e X B l P S J G a W x s Q 2 9 1 b n Q i I F Z h b H V l P S J s M j A w 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m V z d W x 0 X z M v V G l w b y B j Y W 1 i a W F k b y 5 7 Q 2 9 s d W 1 u M S w w f S Z x d W 9 0 O y w m c X V v d D t T Z W N 0 a W 9 u M S 9 y Z X N 1 b H R f M y 9 U a X B v I G N h b W J p Y W R v L n t D b 2 x 1 b W 4 y L D F 9 J n F 1 b 3 Q 7 L C Z x d W 9 0 O 1 N l Y 3 R p b 2 4 x L 3 J l c 3 V s d F 8 z L 1 R p c G 8 g Y 2 F t Y m l h Z G 8 u e 0 N v b H V t b j M s M n 0 m c X V v d D s s J n F 1 b 3 Q 7 U 2 V j d G l v b j E v c m V z d W x 0 X z M v V G l w b y B j Y W 1 i a W F k b y 5 7 Q 2 9 s d W 1 u N C w z f S Z x d W 9 0 O y w m c X V v d D t T Z W N 0 a W 9 u M S 9 y Z X N 1 b H R f M y 9 U a X B v I G N h b W J p Y W R v L n t D b 2 x 1 b W 4 1 L D R 9 J n F 1 b 3 Q 7 X S w m c X V v d D t D b 2 x 1 b W 5 D b 3 V u d C Z x d W 9 0 O z o 1 L C Z x d W 9 0 O 0 t l e U N v b H V t b k 5 h b W V z J n F 1 b 3 Q 7 O l t d L C Z x d W 9 0 O 0 N v b H V t b k l k Z W 5 0 a X R p Z X M m c X V v d D s 6 W y Z x d W 9 0 O 1 N l Y 3 R p b 2 4 x L 3 J l c 3 V s d F 8 z L 1 R p c G 8 g Y 2 F t Y m l h Z G 8 u e 0 N v b H V t b j E s M H 0 m c X V v d D s s J n F 1 b 3 Q 7 U 2 V j d G l v b j E v c m V z d W x 0 X z M v V G l w b y B j Y W 1 i a W F k b y 5 7 Q 2 9 s d W 1 u M i w x f S Z x d W 9 0 O y w m c X V v d D t T Z W N 0 a W 9 u M S 9 y Z X N 1 b H R f M y 9 U a X B v I G N h b W J p Y W R v L n t D b 2 x 1 b W 4 z L D J 9 J n F 1 b 3 Q 7 L C Z x d W 9 0 O 1 N l Y 3 R p b 2 4 x L 3 J l c 3 V s d F 8 z L 1 R p c G 8 g Y 2 F t Y m l h Z G 8 u e 0 N v b H V t b j Q s M 3 0 m c X V v d D s s J n F 1 b 3 Q 7 U 2 V j d G l v b j E v c m V z d W x 0 X z M v V G l w b y B j Y W 1 i a W F k b y 5 7 Q 2 9 s d W 1 u N S w 0 f S Z x d W 9 0 O 1 0 s J n F 1 b 3 Q 7 U m V s Y X R p b 2 5 z a G l w S W 5 m b y Z x d W 9 0 O z p b X X 0 i I C 8 + P C 9 T d G F i b G V F b n R y a W V z P j w v S X R l b T 4 8 S X R l b T 4 8 S X R l b U x v Y 2 F 0 a W 9 u P j x J d G V t V H l w Z T 5 G b 3 J t d W x h P C 9 J d G V t V H l w Z T 4 8 S X R l b V B h d G g + U 2 V j d G l v b j E v c m V z d W x 0 X z M v T 3 J p Z 2 V u P C 9 J d G V t U G F 0 a D 4 8 L 0 l 0 Z W 1 M b 2 N h d G l v b j 4 8 U 3 R h Y m x l R W 5 0 c m l l c y A v P j w v S X R l b T 4 8 S X R l b T 4 8 S X R l b U x v Y 2 F 0 a W 9 u P j x J d G V t V H l w Z T 5 G b 3 J t d W x h P C 9 J d G V t V H l w Z T 4 8 S X R l b V B h d G g + U 2 V j d G l v b j E v c m V z d W x 0 X z M v V G l w b y U y M G N h b W J p Y W R v P C 9 J d G V t U G F 0 a D 4 8 L 0 l 0 Z W 1 M b 2 N h d G l v b j 4 8 U 3 R h Y m x l R W 5 0 c m l l c y A v P j w v S X R l b T 4 8 S X R l b T 4 8 S X R l b U x v Y 2 F 0 a W 9 u P j x J d G V t V H l w Z T 5 G b 3 J t d W x h P C 9 J d G V t V H l w Z T 4 8 S X R l b V B h d G g + U 2 V j d G l v b j E v c m V z d W x 0 X z 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k t M D V U M D E 6 M z c 6 M T M u M j g x N T E 4 O V o i I C 8 + P E V u d H J 5 I F R 5 c G U 9 I k Z p b G x F c n J v c k N v Z G U i I F Z h b H V l P S J z V W 5 r b m 9 3 b i I g L z 4 8 R W 5 0 c n k g V H l w Z T 0 i R m l s b E N v b H V t b k 5 h b W V z I i B W Y W x 1 Z T 0 i c 1 s m c X V v d D t D b 2 x 1 b W 4 x J n F 1 b 3 Q 7 L C Z x d W 9 0 O 0 N v b H V t b j I m c X V v d D s s J n F 1 b 3 Q 7 Q 2 9 s d W 1 u M y Z x d W 9 0 O y w m c X V v d D t D b 2 x 1 b W 4 0 J n F 1 b 3 Q 7 L C Z x d W 9 0 O 0 N v b H V t b j U m c X V v d D t d I i A v P j x F b n R y e S B U e X B l P S J G a W x s Q 2 9 s d W 1 u V H l w Z X M i I F Z h b H V l P S J z Q X d V R k J R V T 0 i I C 8 + P E V u d H J 5 I F R 5 c G U 9 I k Z p b G x F c n J v c k N v d W 5 0 I i B W Y W x 1 Z T 0 i b D A i I C 8 + P E V u d H J 5 I F R 5 c G U 9 I k Z p b G x D b 3 V u d C I g V m F s d W U 9 I m w y M D A 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y Z X N 1 b H R f N C 9 U a X B v I G N h b W J p Y W R v L n t D b 2 x 1 b W 4 x L D B 9 J n F 1 b 3 Q 7 L C Z x d W 9 0 O 1 N l Y 3 R p b 2 4 x L 3 J l c 3 V s d F 8 0 L 1 R p c G 8 g Y 2 F t Y m l h Z G 8 u e 0 N v b H V t b j I s M X 0 m c X V v d D s s J n F 1 b 3 Q 7 U 2 V j d G l v b j E v c m V z d W x 0 X z Q v V G l w b y B j Y W 1 i a W F k b y 5 7 Q 2 9 s d W 1 u M y w y f S Z x d W 9 0 O y w m c X V v d D t T Z W N 0 a W 9 u M S 9 y Z X N 1 b H R f N C 9 U a X B v I G N h b W J p Y W R v L n t D b 2 x 1 b W 4 0 L D N 9 J n F 1 b 3 Q 7 L C Z x d W 9 0 O 1 N l Y 3 R p b 2 4 x L 3 J l c 3 V s d F 8 0 L 1 R p c G 8 g Y 2 F t Y m l h Z G 8 u e 0 N v b H V t b j U s N H 0 m c X V v d D t d L C Z x d W 9 0 O 0 N v b H V t b k N v d W 5 0 J n F 1 b 3 Q 7 O j U s J n F 1 b 3 Q 7 S 2 V 5 Q 2 9 s d W 1 u T m F t Z X M m c X V v d D s 6 W 1 0 s J n F 1 b 3 Q 7 Q 2 9 s d W 1 u S W R l b n R p d G l l c y Z x d W 9 0 O z p b J n F 1 b 3 Q 7 U 2 V j d G l v b j E v c m V z d W x 0 X z Q v V G l w b y B j Y W 1 i a W F k b y 5 7 Q 2 9 s d W 1 u M S w w f S Z x d W 9 0 O y w m c X V v d D t T Z W N 0 a W 9 u M S 9 y Z X N 1 b H R f N C 9 U a X B v I G N h b W J p Y W R v L n t D b 2 x 1 b W 4 y L D F 9 J n F 1 b 3 Q 7 L C Z x d W 9 0 O 1 N l Y 3 R p b 2 4 x L 3 J l c 3 V s d F 8 0 L 1 R p c G 8 g Y 2 F t Y m l h Z G 8 u e 0 N v b H V t b j M s M n 0 m c X V v d D s s J n F 1 b 3 Q 7 U 2 V j d G l v b j E v c m V z d W x 0 X z Q v V G l w b y B j Y W 1 i a W F k b y 5 7 Q 2 9 s d W 1 u N C w z f S Z x d W 9 0 O y w m c X V v d D t T Z W N 0 a W 9 u M S 9 y Z X N 1 b H R f N C 9 U a X B v I G N h b W J p Y W R v L n t D b 2 x 1 b W 4 1 L D R 9 J n F 1 b 3 Q 7 X S w m c X V v d D t S Z W x h d G l v b n N o a X B J b m Z v J n F 1 b 3 Q 7 O l t d f S I g L z 4 8 L 1 N 0 Y W J s Z U V u d H J p Z X M + P C 9 J d G V t P j x J d G V t P j x J d G V t T G 9 j Y X R p b 2 4 + P E l 0 Z W 1 U e X B l P k Z v c m 1 1 b G E 8 L 0 l 0 Z W 1 U e X B l P j x J d G V t U G F 0 a D 5 T Z W N 0 a W 9 u M S 9 y Z X N 1 b H R f N C 9 P c m l n Z W 4 8 L 0 l 0 Z W 1 Q Y X R o P j w v S X R l b U x v Y 2 F 0 a W 9 u P j x T d G F i b G V F b n R y a W V z I C 8 + P C 9 J d G V t P j x J d G V t P j x J d G V t T G 9 j Y X R p b 2 4 + P E l 0 Z W 1 U e X B l P k Z v c m 1 1 b G E 8 L 0 l 0 Z W 1 U e X B l P j x J d G V t U G F 0 a D 5 T Z W N 0 a W 9 u M S 9 y Z X N 1 b H R f N C 9 U a X B v J T I w Y 2 F t Y m l h Z G 8 8 L 0 l 0 Z W 1 Q Y X R o P j w v S X R l b U x v Y 2 F 0 a W 9 u P j x T d G F i b G V F b n R y a W V z I C 8 + P C 9 J d G V t P j x J d G V t P j x J d G V t T G 9 j Y X R p b 2 4 + P E l 0 Z W 1 U e X B l P k Z v c m 1 1 b G E 8 L 0 l 0 Z W 1 U e X B l P j x J d G V t U G F 0 a D 5 T Z W N 0 a W 9 u M S 9 y Z X N 1 b H R f 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w O S 0 w N V Q w M T o z O D o x M C 4 x O D k 0 M D I z W i I g L z 4 8 R W 5 0 c n k g V H l w Z T 0 i R m l s b E V y c m 9 y Q 2 9 k Z S I g V m F s d W U 9 I n N V b m t u b 3 d u I i A v P j x F b n R y e S B U e X B l P S J G a W x s Q 2 9 s d W 1 u T m F t Z X M i I F Z h b H V l P S J z W y Z x d W 9 0 O 0 N v b H V t b j E m c X V v d D s s J n F 1 b 3 Q 7 Q 2 9 s d W 1 u M i Z x d W 9 0 O y w m c X V v d D t D b 2 x 1 b W 4 z J n F 1 b 3 Q 7 L C Z x d W 9 0 O 0 N v b H V t b j Q m c X V v d D s s J n F 1 b 3 Q 7 Q 2 9 s d W 1 u N S Z x d W 9 0 O 1 0 i I C 8 + P E V u d H J 5 I F R 5 c G U 9 I k Z p b G x D b 2 x 1 b W 5 U e X B l c y I g V m F s d W U 9 I n N B d 1 V G Q l F V P S I g L z 4 8 R W 5 0 c n k g V H l w Z T 0 i R m l s b E V y c m 9 y Q 2 9 1 b n Q i I F Z h b H V l P S J s M C I g L z 4 8 R W 5 0 c n k g V H l w Z T 0 i R m l s b E N v d W 5 0 I i B W Y W x 1 Z T 0 i b D I w M C I g L z 4 8 R W 5 0 c n k g V H l w Z T 0 i R m l s b F N 0 Y X R 1 c y I g V m F s d W U 9 I n N D b 2 1 w b G V 0 Z 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J l c 3 V s d F 8 1 L 1 R p c G 8 g Y 2 F t Y m l h Z G 8 u e 0 N v b H V t b j E s M H 0 m c X V v d D s s J n F 1 b 3 Q 7 U 2 V j d G l v b j E v c m V z d W x 0 X z U v V G l w b y B j Y W 1 i a W F k b y 5 7 Q 2 9 s d W 1 u M i w x f S Z x d W 9 0 O y w m c X V v d D t T Z W N 0 a W 9 u M S 9 y Z X N 1 b H R f N S 9 U a X B v I G N h b W J p Y W R v L n t D b 2 x 1 b W 4 z L D J 9 J n F 1 b 3 Q 7 L C Z x d W 9 0 O 1 N l Y 3 R p b 2 4 x L 3 J l c 3 V s d F 8 1 L 1 R p c G 8 g Y 2 F t Y m l h Z G 8 u e 0 N v b H V t b j Q s M 3 0 m c X V v d D s s J n F 1 b 3 Q 7 U 2 V j d G l v b j E v c m V z d W x 0 X z U v V G l w b y B j Y W 1 i a W F k b y 5 7 Q 2 9 s d W 1 u N S w 0 f S Z x d W 9 0 O 1 0 s J n F 1 b 3 Q 7 Q 2 9 s d W 1 u Q 2 9 1 b n Q m c X V v d D s 6 N S w m c X V v d D t L Z X l D b 2 x 1 b W 5 O Y W 1 l c y Z x d W 9 0 O z p b X S w m c X V v d D t D b 2 x 1 b W 5 J Z G V u d G l 0 a W V z J n F 1 b 3 Q 7 O l s m c X V v d D t T Z W N 0 a W 9 u M S 9 y Z X N 1 b H R f N S 9 U a X B v I G N h b W J p Y W R v L n t D b 2 x 1 b W 4 x L D B 9 J n F 1 b 3 Q 7 L C Z x d W 9 0 O 1 N l Y 3 R p b 2 4 x L 3 J l c 3 V s d F 8 1 L 1 R p c G 8 g Y 2 F t Y m l h Z G 8 u e 0 N v b H V t b j I s M X 0 m c X V v d D s s J n F 1 b 3 Q 7 U 2 V j d G l v b j E v c m V z d W x 0 X z U v V G l w b y B j Y W 1 i a W F k b y 5 7 Q 2 9 s d W 1 u M y w y f S Z x d W 9 0 O y w m c X V v d D t T Z W N 0 a W 9 u M S 9 y Z X N 1 b H R f N S 9 U a X B v I G N h b W J p Y W R v L n t D b 2 x 1 b W 4 0 L D N 9 J n F 1 b 3 Q 7 L C Z x d W 9 0 O 1 N l Y 3 R p b 2 4 x L 3 J l c 3 V s d F 8 1 L 1 R p c G 8 g Y 2 F t Y m l h Z G 8 u e 0 N v b H V t b j U s N H 0 m c X V v d D t d L C Z x d W 9 0 O 1 J l b G F 0 a W 9 u c 2 h p c E l u Z m 8 m c X V v d D s 6 W 1 1 9 I i A v P j w v U 3 R h Y m x l R W 5 0 c m l l c z 4 8 L 0 l 0 Z W 0 + P E l 0 Z W 0 + P E l 0 Z W 1 M b 2 N h d G l v b j 4 8 S X R l b V R 5 c G U + R m 9 y b X V s Y T w v S X R l b V R 5 c G U + P E l 0 Z W 1 Q Y X R o P l N l Y 3 R p b 2 4 x L 3 J l c 3 V s d F 8 1 L 0 9 y a W d l b j w v S X R l b V B h d G g + P C 9 J d G V t T G 9 j Y X R p b 2 4 + P F N 0 Y W J s Z U V u d H J p Z X M g L z 4 8 L 0 l 0 Z W 0 + P E l 0 Z W 0 + P E l 0 Z W 1 M b 2 N h d G l v b j 4 8 S X R l b V R 5 c G U + R m 9 y b X V s Y T w v S X R l b V R 5 c G U + P E l 0 Z W 1 Q Y X R o P l N l Y 3 R p b 2 4 x L 3 J l c 3 V s d F 8 1 L 1 R p c G 8 l M j B j Y W 1 i a W F k b z w v S X R l b V B h d G g + P C 9 J d G V t T G 9 j Y X R p b 2 4 + P F N 0 Y W J s Z U V u d H J p Z X M g L z 4 8 L 0 l 0 Z W 0 + P E l 0 Z W 0 + P E l 0 Z W 1 M b 2 N h d G l v b j 4 8 S X R l b V R 5 c G U + R m 9 y b X V s Y T w v S X R l b V R 5 c G U + P E l 0 Z W 1 Q Y X R o P l N l Y 3 R p b 2 4 x L 3 J l c 3 V s d F 8 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A 5 L T A 1 V D A x O j M 5 O j A z L j I 4 N T I w N D R a I i A v P j x F b n R y e S B U e X B l P S J G a W x s R X J y b 3 J D b 2 R l I i B W Y W x 1 Z T 0 i c 1 V u a 2 5 v d 2 4 i I C 8 + P E V u d H J 5 I F R 5 c G U 9 I k Z p b G x D b 2 x 1 b W 5 O Y W 1 l c y I g V m F s d W U 9 I n N b J n F 1 b 3 Q 7 Q 2 9 s d W 1 u M S Z x d W 9 0 O y w m c X V v d D t D b 2 x 1 b W 4 y J n F 1 b 3 Q 7 L C Z x d W 9 0 O 0 N v b H V t b j M m c X V v d D s s J n F 1 b 3 Q 7 Q 2 9 s d W 1 u N C Z x d W 9 0 O y w m c X V v d D t D b 2 x 1 b W 4 1 J n F 1 b 3 Q 7 X S I g L z 4 8 R W 5 0 c n k g V H l w Z T 0 i R m l s b E N v b H V t b l R 5 c G V z I i B W Y W x 1 Z T 0 i c 0 F 3 V U Z C U V U 9 I i A v P j x F b n R y e S B U e X B l P S J G a W x s R X J y b 3 J D b 3 V u d C I g V m F s d W U 9 I m w w I i A v P j x F b n R y e S B U e X B l P S J G a W x s Q 2 9 1 b n Q i I F Z h b H V l P S J s M j A w 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m V z d W x 0 X z Y v V G l w b y B j Y W 1 i a W F k b y 5 7 Q 2 9 s d W 1 u M S w w f S Z x d W 9 0 O y w m c X V v d D t T Z W N 0 a W 9 u M S 9 y Z X N 1 b H R f N i 9 U a X B v I G N h b W J p Y W R v L n t D b 2 x 1 b W 4 y L D F 9 J n F 1 b 3 Q 7 L C Z x d W 9 0 O 1 N l Y 3 R p b 2 4 x L 3 J l c 3 V s d F 8 2 L 1 R p c G 8 g Y 2 F t Y m l h Z G 8 u e 0 N v b H V t b j M s M n 0 m c X V v d D s s J n F 1 b 3 Q 7 U 2 V j d G l v b j E v c m V z d W x 0 X z Y v V G l w b y B j Y W 1 i a W F k b y 5 7 Q 2 9 s d W 1 u N C w z f S Z x d W 9 0 O y w m c X V v d D t T Z W N 0 a W 9 u M S 9 y Z X N 1 b H R f N i 9 U a X B v I G N h b W J p Y W R v L n t D b 2 x 1 b W 4 1 L D R 9 J n F 1 b 3 Q 7 X S w m c X V v d D t D b 2 x 1 b W 5 D b 3 V u d C Z x d W 9 0 O z o 1 L C Z x d W 9 0 O 0 t l e U N v b H V t b k 5 h b W V z J n F 1 b 3 Q 7 O l t d L C Z x d W 9 0 O 0 N v b H V t b k l k Z W 5 0 a X R p Z X M m c X V v d D s 6 W y Z x d W 9 0 O 1 N l Y 3 R p b 2 4 x L 3 J l c 3 V s d F 8 2 L 1 R p c G 8 g Y 2 F t Y m l h Z G 8 u e 0 N v b H V t b j E s M H 0 m c X V v d D s s J n F 1 b 3 Q 7 U 2 V j d G l v b j E v c m V z d W x 0 X z Y v V G l w b y B j Y W 1 i a W F k b y 5 7 Q 2 9 s d W 1 u M i w x f S Z x d W 9 0 O y w m c X V v d D t T Z W N 0 a W 9 u M S 9 y Z X N 1 b H R f N i 9 U a X B v I G N h b W J p Y W R v L n t D b 2 x 1 b W 4 z L D J 9 J n F 1 b 3 Q 7 L C Z x d W 9 0 O 1 N l Y 3 R p b 2 4 x L 3 J l c 3 V s d F 8 2 L 1 R p c G 8 g Y 2 F t Y m l h Z G 8 u e 0 N v b H V t b j Q s M 3 0 m c X V v d D s s J n F 1 b 3 Q 7 U 2 V j d G l v b j E v c m V z d W x 0 X z Y v V G l w b y B j Y W 1 i a W F k b y 5 7 Q 2 9 s d W 1 u N S w 0 f S Z x d W 9 0 O 1 0 s J n F 1 b 3 Q 7 U m V s Y X R p b 2 5 z a G l w S W 5 m b y Z x d W 9 0 O z p b X X 0 i I C 8 + P C 9 T d G F i b G V F b n R y a W V z P j w v S X R l b T 4 8 S X R l b T 4 8 S X R l b U x v Y 2 F 0 a W 9 u P j x J d G V t V H l w Z T 5 G b 3 J t d W x h P C 9 J d G V t V H l w Z T 4 8 S X R l b V B h d G g + U 2 V j d G l v b j E v c m V z d W x 0 X z Y v T 3 J p Z 2 V u P C 9 J d G V t U G F 0 a D 4 8 L 0 l 0 Z W 1 M b 2 N h d G l v b j 4 8 U 3 R h Y m x l R W 5 0 c m l l c y A v P j w v S X R l b T 4 8 S X R l b T 4 8 S X R l b U x v Y 2 F 0 a W 9 u P j x J d G V t V H l w Z T 5 G b 3 J t d W x h P C 9 J d G V t V H l w Z T 4 8 S X R l b V B h d G g + U 2 V j d G l v b j E v c m V z d W x 0 X z Y v V G l w b y U y M G N h b W J p Y W R v P C 9 J d G V t U G F 0 a D 4 8 L 0 l 0 Z W 1 M b 2 N h d G l v b j 4 8 U 3 R h Y m x l R W 5 0 c m l l c y A v P j w v S X R l b T 4 8 S X R l b T 4 8 S X R l b U x v Y 2 F 0 a W 9 u P j x J d G V t V H l w Z T 5 G b 3 J t d W x h P C 9 J d G V t V H l w Z T 4 8 S X R l b V B h d G g + U 2 V j d G l v b j E v c m V z d W x 0 X z 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k t M D V U M D E 6 N D A 6 M z A u M T g z N T c 5 N l o i I C 8 + P E V u d H J 5 I F R 5 c G U 9 I k Z p b G x F c n J v c k N v Z G U i I F Z h b H V l P S J z V W 5 r b m 9 3 b i I g L z 4 8 R W 5 0 c n k g V H l w Z T 0 i R m l s b E N v b H V t b k 5 h b W V z I i B W Y W x 1 Z T 0 i c 1 s m c X V v d D t D b 2 x 1 b W 4 x J n F 1 b 3 Q 7 L C Z x d W 9 0 O 0 N v b H V t b j I m c X V v d D s s J n F 1 b 3 Q 7 Q 2 9 s d W 1 u M y Z x d W 9 0 O y w m c X V v d D t D b 2 x 1 b W 4 0 J n F 1 b 3 Q 7 L C Z x d W 9 0 O 0 N v b H V t b j U m c X V v d D t d I i A v P j x F b n R y e S B U e X B l P S J G a W x s Q 2 9 s d W 1 u V H l w Z X M i I F Z h b H V l P S J z Q X d V R k J R V T 0 i I C 8 + P E V u d H J 5 I F R 5 c G U 9 I k Z p b G x F c n J v c k N v d W 5 0 I i B W Y W x 1 Z T 0 i b D A i I C 8 + P E V u d H J 5 I F R 5 c G U 9 I k Z p b G x D b 3 V u d C I g V m F s d W U 9 I m w y M D A 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y Z X N 1 b H R f N y 9 U a X B v I G N h b W J p Y W R v L n t D b 2 x 1 b W 4 x L D B 9 J n F 1 b 3 Q 7 L C Z x d W 9 0 O 1 N l Y 3 R p b 2 4 x L 3 J l c 3 V s d F 8 3 L 1 R p c G 8 g Y 2 F t Y m l h Z G 8 u e 0 N v b H V t b j I s M X 0 m c X V v d D s s J n F 1 b 3 Q 7 U 2 V j d G l v b j E v c m V z d W x 0 X z c v V G l w b y B j Y W 1 i a W F k b y 5 7 Q 2 9 s d W 1 u M y w y f S Z x d W 9 0 O y w m c X V v d D t T Z W N 0 a W 9 u M S 9 y Z X N 1 b H R f N y 9 U a X B v I G N h b W J p Y W R v L n t D b 2 x 1 b W 4 0 L D N 9 J n F 1 b 3 Q 7 L C Z x d W 9 0 O 1 N l Y 3 R p b 2 4 x L 3 J l c 3 V s d F 8 3 L 1 R p c G 8 g Y 2 F t Y m l h Z G 8 u e 0 N v b H V t b j U s N H 0 m c X V v d D t d L C Z x d W 9 0 O 0 N v b H V t b k N v d W 5 0 J n F 1 b 3 Q 7 O j U s J n F 1 b 3 Q 7 S 2 V 5 Q 2 9 s d W 1 u T m F t Z X M m c X V v d D s 6 W 1 0 s J n F 1 b 3 Q 7 Q 2 9 s d W 1 u S W R l b n R p d G l l c y Z x d W 9 0 O z p b J n F 1 b 3 Q 7 U 2 V j d G l v b j E v c m V z d W x 0 X z c v V G l w b y B j Y W 1 i a W F k b y 5 7 Q 2 9 s d W 1 u M S w w f S Z x d W 9 0 O y w m c X V v d D t T Z W N 0 a W 9 u M S 9 y Z X N 1 b H R f N y 9 U a X B v I G N h b W J p Y W R v L n t D b 2 x 1 b W 4 y L D F 9 J n F 1 b 3 Q 7 L C Z x d W 9 0 O 1 N l Y 3 R p b 2 4 x L 3 J l c 3 V s d F 8 3 L 1 R p c G 8 g Y 2 F t Y m l h Z G 8 u e 0 N v b H V t b j M s M n 0 m c X V v d D s s J n F 1 b 3 Q 7 U 2 V j d G l v b j E v c m V z d W x 0 X z c v V G l w b y B j Y W 1 i a W F k b y 5 7 Q 2 9 s d W 1 u N C w z f S Z x d W 9 0 O y w m c X V v d D t T Z W N 0 a W 9 u M S 9 y Z X N 1 b H R f N y 9 U a X B v I G N h b W J p Y W R v L n t D b 2 x 1 b W 4 1 L D R 9 J n F 1 b 3 Q 7 X S w m c X V v d D t S Z W x h d G l v b n N o a X B J b m Z v J n F 1 b 3 Q 7 O l t d f S I g L z 4 8 L 1 N 0 Y W J s Z U V u d H J p Z X M + P C 9 J d G V t P j x J d G V t P j x J d G V t T G 9 j Y X R p b 2 4 + P E l 0 Z W 1 U e X B l P k Z v c m 1 1 b G E 8 L 0 l 0 Z W 1 U e X B l P j x J d G V t U G F 0 a D 5 T Z W N 0 a W 9 u M S 9 y Z X N 1 b H R f N y 9 P c m l n Z W 4 8 L 0 l 0 Z W 1 Q Y X R o P j w v S X R l b U x v Y 2 F 0 a W 9 u P j x T d G F i b G V F b n R y a W V z I C 8 + P C 9 J d G V t P j x J d G V t P j x J d G V t T G 9 j Y X R p b 2 4 + P E l 0 Z W 1 U e X B l P k Z v c m 1 1 b G E 8 L 0 l 0 Z W 1 U e X B l P j x J d G V t U G F 0 a D 5 T Z W N 0 a W 9 u M S 9 y Z X N 1 b H R f N y 9 U a X B v J T I w Y 2 F t Y m l h Z G 8 8 L 0 l 0 Z W 1 Q Y X R o P j w v S X R l b U x v Y 2 F 0 a W 9 u P j x T d G F i b G V F b n R y a W V z I C 8 + P C 9 J d G V t P j x J d G V t P j x J d G V t T G 9 j Y X R p b 2 4 + P E l 0 Z W 1 U e X B l P k Z v c m 1 1 b G E 8 L 0 l 0 Z W 1 U e X B l P j x J d G V t U G F 0 a D 5 T Z W N 0 a W 9 u M S 9 y Z X N 1 b H R f 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w O S 0 w N V Q w M T o 0 M T o x O S 4 0 N T c y M D Y 0 W i I g L z 4 8 R W 5 0 c n k g V H l w Z T 0 i R m l s b E V y c m 9 y Q 2 9 k Z S I g V m F s d W U 9 I n N V b m t u b 3 d u I i A v P j x F b n R y e S B U e X B l P S J G a W x s Q 2 9 s d W 1 u T m F t Z X M i I F Z h b H V l P S J z W y Z x d W 9 0 O 0 N v b H V t b j E m c X V v d D s s J n F 1 b 3 Q 7 Q 2 9 s d W 1 u M i Z x d W 9 0 O y w m c X V v d D t D b 2 x 1 b W 4 z J n F 1 b 3 Q 7 L C Z x d W 9 0 O 0 N v b H V t b j Q m c X V v d D s s J n F 1 b 3 Q 7 Q 2 9 s d W 1 u N S Z x d W 9 0 O 1 0 i I C 8 + P E V u d H J 5 I F R 5 c G U 9 I k Z p b G x D b 2 x 1 b W 5 U e X B l c y I g V m F s d W U 9 I n N B d 1 V G Q l F V P S I g L z 4 8 R W 5 0 c n k g V H l w Z T 0 i R m l s b E V y c m 9 y Q 2 9 1 b n Q i I F Z h b H V l P S J s M C I g L z 4 8 R W 5 0 c n k g V H l w Z T 0 i R m l s b E N v d W 5 0 I i B W Y W x 1 Z T 0 i b D I w M C I g L z 4 8 R W 5 0 c n k g V H l w Z T 0 i R m l s b F N 0 Y X R 1 c y I g V m F s d W U 9 I n N D b 2 1 w b G V 0 Z 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J l c 3 V s d F 8 4 L 1 R p c G 8 g Y 2 F t Y m l h Z G 8 u e 0 N v b H V t b j E s M H 0 m c X V v d D s s J n F 1 b 3 Q 7 U 2 V j d G l v b j E v c m V z d W x 0 X z g v V G l w b y B j Y W 1 i a W F k b y 5 7 Q 2 9 s d W 1 u M i w x f S Z x d W 9 0 O y w m c X V v d D t T Z W N 0 a W 9 u M S 9 y Z X N 1 b H R f O C 9 U a X B v I G N h b W J p Y W R v L n t D b 2 x 1 b W 4 z L D J 9 J n F 1 b 3 Q 7 L C Z x d W 9 0 O 1 N l Y 3 R p b 2 4 x L 3 J l c 3 V s d F 8 4 L 1 R p c G 8 g Y 2 F t Y m l h Z G 8 u e 0 N v b H V t b j Q s M 3 0 m c X V v d D s s J n F 1 b 3 Q 7 U 2 V j d G l v b j E v c m V z d W x 0 X z g v V G l w b y B j Y W 1 i a W F k b y 5 7 Q 2 9 s d W 1 u N S w 0 f S Z x d W 9 0 O 1 0 s J n F 1 b 3 Q 7 Q 2 9 s d W 1 u Q 2 9 1 b n Q m c X V v d D s 6 N S w m c X V v d D t L Z X l D b 2 x 1 b W 5 O Y W 1 l c y Z x d W 9 0 O z p b X S w m c X V v d D t D b 2 x 1 b W 5 J Z G V u d G l 0 a W V z J n F 1 b 3 Q 7 O l s m c X V v d D t T Z W N 0 a W 9 u M S 9 y Z X N 1 b H R f O C 9 U a X B v I G N h b W J p Y W R v L n t D b 2 x 1 b W 4 x L D B 9 J n F 1 b 3 Q 7 L C Z x d W 9 0 O 1 N l Y 3 R p b 2 4 x L 3 J l c 3 V s d F 8 4 L 1 R p c G 8 g Y 2 F t Y m l h Z G 8 u e 0 N v b H V t b j I s M X 0 m c X V v d D s s J n F 1 b 3 Q 7 U 2 V j d G l v b j E v c m V z d W x 0 X z g v V G l w b y B j Y W 1 i a W F k b y 5 7 Q 2 9 s d W 1 u M y w y f S Z x d W 9 0 O y w m c X V v d D t T Z W N 0 a W 9 u M S 9 y Z X N 1 b H R f O C 9 U a X B v I G N h b W J p Y W R v L n t D b 2 x 1 b W 4 0 L D N 9 J n F 1 b 3 Q 7 L C Z x d W 9 0 O 1 N l Y 3 R p b 2 4 x L 3 J l c 3 V s d F 8 4 L 1 R p c G 8 g Y 2 F t Y m l h Z G 8 u e 0 N v b H V t b j U s N H 0 m c X V v d D t d L C Z x d W 9 0 O 1 J l b G F 0 a W 9 u c 2 h p c E l u Z m 8 m c X V v d D s 6 W 1 1 9 I i A v P j w v U 3 R h Y m x l R W 5 0 c m l l c z 4 8 L 0 l 0 Z W 0 + P E l 0 Z W 0 + P E l 0 Z W 1 M b 2 N h d G l v b j 4 8 S X R l b V R 5 c G U + R m 9 y b X V s Y T w v S X R l b V R 5 c G U + P E l 0 Z W 1 Q Y X R o P l N l Y 3 R p b 2 4 x L 3 J l c 3 V s d F 8 4 L 0 9 y a W d l b j w v S X R l b V B h d G g + P C 9 J d G V t T G 9 j Y X R p b 2 4 + P F N 0 Y W J s Z U V u d H J p Z X M g L z 4 8 L 0 l 0 Z W 0 + P E l 0 Z W 0 + P E l 0 Z W 1 M b 2 N h d G l v b j 4 8 S X R l b V R 5 c G U + R m 9 y b X V s Y T w v S X R l b V R 5 c G U + P E l 0 Z W 1 Q Y X R o P l N l Y 3 R p b 2 4 x L 3 J l c 3 V s d F 8 4 L 1 R p c G 8 l M j B j Y W 1 i a W F k b z w v S X R l b V B h d G g + P C 9 J d G V t T G 9 j Y X R p b 2 4 + P F N 0 Y W J s Z U V u d H J p Z X M g L z 4 8 L 0 l 0 Z W 0 + P E l 0 Z W 0 + P E l 0 Z W 1 M b 2 N h d G l v b j 4 8 S X R l b V R 5 c G U + R m 9 y b X V s Y T w v S X R l b V R 5 c G U + P E l 0 Z W 1 Q Y X R o P l N l Y 3 R p b 2 4 x L 3 J l c 3 V s d F 8 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A 5 L T A 1 V D A x O j Q y O j A 1 L j g 5 N D k 4 O D d a I i A v P j x F b n R y e S B U e X B l P S J G a W x s R X J y b 3 J D b 2 R l I i B W Y W x 1 Z T 0 i c 1 V u a 2 5 v d 2 4 i I C 8 + P E V u d H J 5 I F R 5 c G U 9 I k Z p b G x D b 2 x 1 b W 5 O Y W 1 l c y I g V m F s d W U 9 I n N b J n F 1 b 3 Q 7 Q 2 9 s d W 1 u M S Z x d W 9 0 O y w m c X V v d D t D b 2 x 1 b W 4 y J n F 1 b 3 Q 7 L C Z x d W 9 0 O 0 N v b H V t b j M m c X V v d D s s J n F 1 b 3 Q 7 Q 2 9 s d W 1 u N C Z x d W 9 0 O y w m c X V v d D t D b 2 x 1 b W 4 1 J n F 1 b 3 Q 7 X S I g L z 4 8 R W 5 0 c n k g V H l w Z T 0 i R m l s b E N v b H V t b l R 5 c G V z I i B W Y W x 1 Z T 0 i c 0 F 3 V U Z C U V U 9 I i A v P j x F b n R y e S B U e X B l P S J G a W x s R X J y b 3 J D b 3 V u d C I g V m F s d W U 9 I m w w I i A v P j x F b n R y e S B U e X B l P S J G a W x s Q 2 9 1 b n Q i I F Z h b H V l P S J s M j A w 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m V z d W x 0 X z k v V G l w b y B j Y W 1 i a W F k b y 5 7 Q 2 9 s d W 1 u M S w w f S Z x d W 9 0 O y w m c X V v d D t T Z W N 0 a W 9 u M S 9 y Z X N 1 b H R f O S 9 U a X B v I G N h b W J p Y W R v L n t D b 2 x 1 b W 4 y L D F 9 J n F 1 b 3 Q 7 L C Z x d W 9 0 O 1 N l Y 3 R p b 2 4 x L 3 J l c 3 V s d F 8 5 L 1 R p c G 8 g Y 2 F t Y m l h Z G 8 u e 0 N v b H V t b j M s M n 0 m c X V v d D s s J n F 1 b 3 Q 7 U 2 V j d G l v b j E v c m V z d W x 0 X z k v V G l w b y B j Y W 1 i a W F k b y 5 7 Q 2 9 s d W 1 u N C w z f S Z x d W 9 0 O y w m c X V v d D t T Z W N 0 a W 9 u M S 9 y Z X N 1 b H R f O S 9 U a X B v I G N h b W J p Y W R v L n t D b 2 x 1 b W 4 1 L D R 9 J n F 1 b 3 Q 7 X S w m c X V v d D t D b 2 x 1 b W 5 D b 3 V u d C Z x d W 9 0 O z o 1 L C Z x d W 9 0 O 0 t l e U N v b H V t b k 5 h b W V z J n F 1 b 3 Q 7 O l t d L C Z x d W 9 0 O 0 N v b H V t b k l k Z W 5 0 a X R p Z X M m c X V v d D s 6 W y Z x d W 9 0 O 1 N l Y 3 R p b 2 4 x L 3 J l c 3 V s d F 8 5 L 1 R p c G 8 g Y 2 F t Y m l h Z G 8 u e 0 N v b H V t b j E s M H 0 m c X V v d D s s J n F 1 b 3 Q 7 U 2 V j d G l v b j E v c m V z d W x 0 X z k v V G l w b y B j Y W 1 i a W F k b y 5 7 Q 2 9 s d W 1 u M i w x f S Z x d W 9 0 O y w m c X V v d D t T Z W N 0 a W 9 u M S 9 y Z X N 1 b H R f O S 9 U a X B v I G N h b W J p Y W R v L n t D b 2 x 1 b W 4 z L D J 9 J n F 1 b 3 Q 7 L C Z x d W 9 0 O 1 N l Y 3 R p b 2 4 x L 3 J l c 3 V s d F 8 5 L 1 R p c G 8 g Y 2 F t Y m l h Z G 8 u e 0 N v b H V t b j Q s M 3 0 m c X V v d D s s J n F 1 b 3 Q 7 U 2 V j d G l v b j E v c m V z d W x 0 X z k v V G l w b y B j Y W 1 i a W F k b y 5 7 Q 2 9 s d W 1 u N S w 0 f S Z x d W 9 0 O 1 0 s J n F 1 b 3 Q 7 U m V s Y X R p b 2 5 z a G l w S W 5 m b y Z x d W 9 0 O z p b X X 0 i I C 8 + P C 9 T d G F i b G V F b n R y a W V z P j w v S X R l b T 4 8 S X R l b T 4 8 S X R l b U x v Y 2 F 0 a W 9 u P j x J d G V t V H l w Z T 5 G b 3 J t d W x h P C 9 J d G V t V H l w Z T 4 8 S X R l b V B h d G g + U 2 V j d G l v b j E v c m V z d W x 0 X z k v T 3 J p Z 2 V u P C 9 J d G V t U G F 0 a D 4 8 L 0 l 0 Z W 1 M b 2 N h d G l v b j 4 8 U 3 R h Y m x l R W 5 0 c m l l c y A v P j w v S X R l b T 4 8 S X R l b T 4 8 S X R l b U x v Y 2 F 0 a W 9 u P j x J d G V t V H l w Z T 5 G b 3 J t d W x h P C 9 J d G V t V H l w Z T 4 8 S X R l b V B h d G g + U 2 V j d G l v b j E v c m V z d W x 0 X z k v V G l w b y U y M G N h b W J p Y W R v P C 9 J d G V t U G F 0 a D 4 8 L 0 l 0 Z W 1 M b 2 N h d G l v b j 4 8 U 3 R h Y m x l R W 5 0 c m l l c y A v P j w v S X R l b T 4 8 S X R l b T 4 8 S X R l b U x v Y 2 F 0 a W 9 u P j x J d G V t V H l w Z T 5 G b 3 J t d W x h P C 9 J d G V t V H l w Z T 4 8 S X R l b V B h d G g + U 2 V j d G l v b j E v c m V z d W x 0 X z 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A 5 L T A 1 V D A x O j Q y O j U 5 L j c z O D A 5 N T h a I i A v P j x F b n R y e S B U e X B l P S J G a W x s R X J y b 3 J D b 2 R l I i B W Y W x 1 Z T 0 i c 1 V u a 2 5 v d 2 4 i I C 8 + P E V u d H J 5 I F R 5 c G U 9 I k Z p b G x D b 2 x 1 b W 5 O Y W 1 l c y I g V m F s d W U 9 I n N b J n F 1 b 3 Q 7 Q 2 9 s d W 1 u M S Z x d W 9 0 O y w m c X V v d D t D b 2 x 1 b W 4 y J n F 1 b 3 Q 7 L C Z x d W 9 0 O 0 N v b H V t b j M m c X V v d D s s J n F 1 b 3 Q 7 Q 2 9 s d W 1 u N C Z x d W 9 0 O y w m c X V v d D t D b 2 x 1 b W 4 1 J n F 1 b 3 Q 7 X S I g L z 4 8 R W 5 0 c n k g V H l w Z T 0 i R m l s b E N v b H V t b l R 5 c G V z I i B W Y W x 1 Z T 0 i c 0 F 3 V U Z C U V U 9 I i A v P j x F b n R y e S B U e X B l P S J G a W x s R X J y b 3 J D b 3 V u d C I g V m F s d W U 9 I m w w I i A v P j x F b n R y e S B U e X B l P S J G a W x s Q 2 9 1 b n Q i I F Z h b H V l P S J s M j A w 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m V z d W x 0 X z E w L 1 R p c G 8 g Y 2 F t Y m l h Z G 8 u e 0 N v b H V t b j E s M H 0 m c X V v d D s s J n F 1 b 3 Q 7 U 2 V j d G l v b j E v c m V z d W x 0 X z E w L 1 R p c G 8 g Y 2 F t Y m l h Z G 8 u e 0 N v b H V t b j I s M X 0 m c X V v d D s s J n F 1 b 3 Q 7 U 2 V j d G l v b j E v c m V z d W x 0 X z E w L 1 R p c G 8 g Y 2 F t Y m l h Z G 8 u e 0 N v b H V t b j M s M n 0 m c X V v d D s s J n F 1 b 3 Q 7 U 2 V j d G l v b j E v c m V z d W x 0 X z E w L 1 R p c G 8 g Y 2 F t Y m l h Z G 8 u e 0 N v b H V t b j Q s M 3 0 m c X V v d D s s J n F 1 b 3 Q 7 U 2 V j d G l v b j E v c m V z d W x 0 X z E w L 1 R p c G 8 g Y 2 F t Y m l h Z G 8 u e 0 N v b H V t b j U s N H 0 m c X V v d D t d L C Z x d W 9 0 O 0 N v b H V t b k N v d W 5 0 J n F 1 b 3 Q 7 O j U s J n F 1 b 3 Q 7 S 2 V 5 Q 2 9 s d W 1 u T m F t Z X M m c X V v d D s 6 W 1 0 s J n F 1 b 3 Q 7 Q 2 9 s d W 1 u S W R l b n R p d G l l c y Z x d W 9 0 O z p b J n F 1 b 3 Q 7 U 2 V j d G l v b j E v c m V z d W x 0 X z E w L 1 R p c G 8 g Y 2 F t Y m l h Z G 8 u e 0 N v b H V t b j E s M H 0 m c X V v d D s s J n F 1 b 3 Q 7 U 2 V j d G l v b j E v c m V z d W x 0 X z E w L 1 R p c G 8 g Y 2 F t Y m l h Z G 8 u e 0 N v b H V t b j I s M X 0 m c X V v d D s s J n F 1 b 3 Q 7 U 2 V j d G l v b j E v c m V z d W x 0 X z E w L 1 R p c G 8 g Y 2 F t Y m l h Z G 8 u e 0 N v b H V t b j M s M n 0 m c X V v d D s s J n F 1 b 3 Q 7 U 2 V j d G l v b j E v c m V z d W x 0 X z E w L 1 R p c G 8 g Y 2 F t Y m l h Z G 8 u e 0 N v b H V t b j Q s M 3 0 m c X V v d D s s J n F 1 b 3 Q 7 U 2 V j d G l v b j E v c m V z d W x 0 X z E w L 1 R p c G 8 g Y 2 F t Y m l h Z G 8 u e 0 N v b H V t b j U s N H 0 m c X V v d D t d L C Z x d W 9 0 O 1 J l b G F 0 a W 9 u c 2 h p c E l u Z m 8 m c X V v d D s 6 W 1 1 9 I i A v P j w v U 3 R h Y m x l R W 5 0 c m l l c z 4 8 L 0 l 0 Z W 0 + P E l 0 Z W 0 + P E l 0 Z W 1 M b 2 N h d G l v b j 4 8 S X R l b V R 5 c G U + R m 9 y b X V s Y T w v S X R l b V R 5 c G U + P E l 0 Z W 1 Q Y X R o P l N l Y 3 R p b 2 4 x L 3 J l c 3 V s d F 8 x M C 9 P c m l n Z W 4 8 L 0 l 0 Z W 1 Q Y X R o P j w v S X R l b U x v Y 2 F 0 a W 9 u P j x T d G F i b G V F b n R y a W V z I C 8 + P C 9 J d G V t P j x J d G V t P j x J d G V t T G 9 j Y X R p b 2 4 + P E l 0 Z W 1 U e X B l P k Z v c m 1 1 b G E 8 L 0 l 0 Z W 1 U e X B l P j x J d G V t U G F 0 a D 5 T Z W N 0 a W 9 u M S 9 y Z X N 1 b H R f M T A v V G l w b y U y M G N h b W J p Y W R v P C 9 J d G V t U G F 0 a D 4 8 L 0 l 0 Z W 1 M b 2 N h d G l v b j 4 8 U 3 R h Y m x l R W 5 0 c m l l c y A v P j w v S X R l b T 4 8 L 0 l 0 Z W 1 z P j w v T G 9 j Y W x Q Y W N r Y W d l T W V 0 Y W R h d G F G a W x l P h Y A A A B Q S w U G A A A A A A A A A A A A A A A A A A A A A A A A J g E A A A E A A A D Q j J 3 f A R X R E Y x 6 A M B P w p f r A Q A A A B 9 W B E w X t O 1 H t Z F 0 C 7 v C 2 o o A A A A A A g A A A A A A E G Y A A A A B A A A g A A A A + 8 7 V n 7 1 A x D 7 p f m q R 9 I n D n F 5 E D H E e j s j v l x G i 3 X E c a i Q A A A A A D o A A A A A C A A A g A A A A R v n Q r A X R 0 s 4 G 9 f b b q 6 P / 9 D c Z Z N / / h 2 2 a s t F i 6 i U A T r x Q A A A A s w l + c i 1 w F 0 N b O h T 1 B U e w H c X c L s c m v + K f 8 i O X H + + O 5 S 9 o G U a f 3 8 x L i b V x D 7 x 0 3 G N J p T 6 V z r R n u I 0 + E p 4 A 4 W P 5 w 8 x S v e p 8 L E S w Y c f i T e q b u 1 J A A A A A q s 3 f v O I k Y G r 8 W r r y a 7 R V D h N y b H V W O g J R k G F n w + Q k 5 z c Z X D O 7 A p Y K Q p 2 U 3 4 M 1 w u F B N F Z i Y b S + I R 0 g v M r m U y t K d Q = = < / D a t a M a s h u p > 
</file>

<file path=customXml/itemProps1.xml><?xml version="1.0" encoding="utf-8"?>
<ds:datastoreItem xmlns:ds="http://schemas.openxmlformats.org/officeDocument/2006/customXml" ds:itemID="{3531E990-8653-4E2A-8EF3-2AD7846A48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datos-molina</vt:lpstr>
      <vt:lpstr>Probabilidades</vt:lpstr>
      <vt:lpstr>Información</vt:lpstr>
      <vt:lpstr>Seguidores-Respuestas</vt:lpstr>
      <vt:lpstr>INPUT-OUTPUT y ERROR</vt:lpstr>
      <vt:lpstr>ERROR</vt:lpstr>
      <vt:lpstr>MRR</vt:lpstr>
      <vt:lpstr>ROC</vt:lpstr>
      <vt:lpstr>LIFT</vt:lpstr>
      <vt:lpstr>MRR-NUEVO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creator>
  <cp:lastModifiedBy>David Molina Garrido</cp:lastModifiedBy>
  <dcterms:created xsi:type="dcterms:W3CDTF">2016-08-26T02:54:51Z</dcterms:created>
  <dcterms:modified xsi:type="dcterms:W3CDTF">2017-09-09T01:57:26Z</dcterms:modified>
</cp:coreProperties>
</file>